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УВР\ГРАФИК ОЦЕНОЧНЫХ ПРОЦЕДУР\"/>
    </mc:Choice>
  </mc:AlternateContent>
  <bookViews>
    <workbookView xWindow="0" yWindow="0" windowWidth="28800" windowHeight="12330" activeTab="8"/>
  </bookViews>
  <sheets>
    <sheet name="Инструкция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6" r:id="rId6"/>
    <sheet name="7 класс" sheetId="7" r:id="rId7"/>
    <sheet name="8 класс" sheetId="8" r:id="rId8"/>
    <sheet name="9 класс" sheetId="9" r:id="rId9"/>
    <sheet name="10 класс" sheetId="10" r:id="rId10"/>
    <sheet name="11 класс" sheetId="11" r:id="rId11"/>
    <sheet name="Итог по классам" sheetId="12" r:id="rId12"/>
  </sheets>
  <definedNames>
    <definedName name="cl10name">'10 класс'!$D$6</definedName>
    <definedName name="cl11name">'11 класс'!$D$6</definedName>
    <definedName name="cl2name">'2 класс'!$D$6</definedName>
    <definedName name="cl3name">'3 класс'!$D$6</definedName>
    <definedName name="cl4name">'4 класс'!$D$6</definedName>
    <definedName name="cl5name">'5 класс'!$D$6</definedName>
    <definedName name="cl6name">'6 класс'!$D$6</definedName>
    <definedName name="cl7name">'7 класс'!$D$6</definedName>
    <definedName name="cl8name">'8 класс'!$D$6</definedName>
    <definedName name="cl9name">'9 класс'!$D$6</definedName>
    <definedName name="class10_1">'10 класс'!$D$7:$W$7</definedName>
    <definedName name="class10_2">'10 класс'!$X$7:$AV$7</definedName>
    <definedName name="class11_1">'11 класс'!$D$7:$W$7</definedName>
    <definedName name="class11_2">'11 класс'!$X$7:$AV$7</definedName>
    <definedName name="class2_1">'2 класс'!$D$7:$W$7</definedName>
    <definedName name="class2_2">'2 класс'!$X$7:$AV$7</definedName>
    <definedName name="class3_1">'3 класс'!$D$7:$W$7</definedName>
    <definedName name="class3_2">'3 класс'!$X$7:$AV$7</definedName>
    <definedName name="class4_1">'4 класс'!$D$7:$W$7</definedName>
    <definedName name="class4_2">'4 класс'!$X$7:$AV$7</definedName>
    <definedName name="class5_1">'5 класс'!$D$7:$W$7</definedName>
    <definedName name="class5_2">'5 класс'!$X$7:$AV$7</definedName>
    <definedName name="class6_1">'6 класс'!$D$7:$W$7</definedName>
    <definedName name="class6_2">'6 класс'!$X$7:$AV$7</definedName>
    <definedName name="class7_1">'7 класс'!$D$7:$W$7</definedName>
    <definedName name="class7_2">'7 класс'!$X$7:$AV$7</definedName>
    <definedName name="class8_1">#REF!</definedName>
    <definedName name="class8_2">#REF!</definedName>
    <definedName name="class9_1">'9 класс'!$D$7:$W$7</definedName>
    <definedName name="class9_2">'9 класс'!$X$7:$AV$7</definedName>
  </definedNames>
  <calcPr calcId="162913"/>
</workbook>
</file>

<file path=xl/calcChain.xml><?xml version="1.0" encoding="utf-8"?>
<calcChain xmlns="http://schemas.openxmlformats.org/spreadsheetml/2006/main">
  <c r="AV104" i="9" l="1"/>
  <c r="AQ104" i="9"/>
  <c r="AL104" i="9"/>
  <c r="AG104" i="9"/>
  <c r="AB104" i="9"/>
  <c r="W104" i="9"/>
  <c r="R104" i="9"/>
  <c r="M104" i="9"/>
  <c r="H104" i="9"/>
  <c r="AV103" i="9"/>
  <c r="AQ103" i="9"/>
  <c r="AL103" i="9"/>
  <c r="AG103" i="9"/>
  <c r="AB103" i="9"/>
  <c r="W103" i="9"/>
  <c r="R103" i="9"/>
  <c r="M103" i="9"/>
  <c r="H103" i="9"/>
  <c r="AV102" i="9"/>
  <c r="AQ102" i="9"/>
  <c r="AL102" i="9"/>
  <c r="AG102" i="9"/>
  <c r="AB102" i="9"/>
  <c r="W102" i="9"/>
  <c r="R102" i="9"/>
  <c r="M102" i="9"/>
  <c r="H102" i="9"/>
  <c r="AV101" i="9"/>
  <c r="AQ101" i="9"/>
  <c r="AL101" i="9"/>
  <c r="AG101" i="9"/>
  <c r="AB101" i="9"/>
  <c r="W101" i="9"/>
  <c r="R101" i="9"/>
  <c r="M101" i="9"/>
  <c r="H101" i="9"/>
  <c r="AG100" i="9"/>
  <c r="AB100" i="9"/>
  <c r="R100" i="9"/>
  <c r="M100" i="9"/>
  <c r="H100" i="9"/>
  <c r="AV99" i="9"/>
  <c r="AL99" i="9"/>
  <c r="AB99" i="9"/>
  <c r="W99" i="9"/>
  <c r="R99" i="9"/>
  <c r="M99" i="9"/>
  <c r="H99" i="9"/>
  <c r="AL98" i="9"/>
  <c r="AG98" i="9"/>
  <c r="R98" i="9"/>
  <c r="M98" i="9"/>
  <c r="H98" i="9"/>
  <c r="AV97" i="9"/>
  <c r="AL97" i="9"/>
  <c r="AG97" i="9"/>
  <c r="AB97" i="9"/>
  <c r="W97" i="9"/>
  <c r="R97" i="9"/>
  <c r="M97" i="9"/>
  <c r="H97" i="9"/>
  <c r="AV96" i="9"/>
  <c r="AL96" i="9"/>
  <c r="AB96" i="9"/>
  <c r="W96" i="9"/>
  <c r="R96" i="9"/>
  <c r="M96" i="9"/>
  <c r="H96" i="9"/>
  <c r="AV95" i="9"/>
  <c r="AQ95" i="9"/>
  <c r="AL95" i="9"/>
  <c r="W95" i="9"/>
  <c r="R95" i="9"/>
  <c r="M95" i="9"/>
  <c r="H95" i="9"/>
  <c r="AV94" i="9"/>
  <c r="AQ94" i="9"/>
  <c r="AL94" i="9"/>
  <c r="AG94" i="9"/>
  <c r="AB94" i="9"/>
  <c r="W94" i="9"/>
  <c r="R94" i="9"/>
  <c r="M94" i="9"/>
  <c r="H94" i="9"/>
  <c r="AL93" i="9"/>
  <c r="R93" i="9"/>
  <c r="M93" i="9"/>
  <c r="H93" i="9"/>
  <c r="AV92" i="9"/>
  <c r="AQ92" i="9"/>
  <c r="AL92" i="9"/>
  <c r="AG92" i="9"/>
  <c r="AB92" i="9"/>
  <c r="W92" i="9"/>
  <c r="R92" i="9"/>
  <c r="M92" i="9"/>
  <c r="H92" i="9"/>
  <c r="R91" i="9"/>
  <c r="M91" i="9"/>
  <c r="H91" i="9"/>
  <c r="AQ90" i="9"/>
  <c r="AL90" i="9"/>
  <c r="AG90" i="9"/>
  <c r="AG105" i="9" s="1"/>
  <c r="AB90" i="9"/>
  <c r="R90" i="9"/>
  <c r="M90" i="9"/>
  <c r="H90" i="9"/>
  <c r="AV89" i="9"/>
  <c r="AV105" i="9" s="1"/>
  <c r="AL89" i="9"/>
  <c r="AG89" i="9"/>
  <c r="AB89" i="9"/>
  <c r="W89" i="9"/>
  <c r="R89" i="9"/>
  <c r="M89" i="9"/>
  <c r="H89" i="9"/>
  <c r="AQ88" i="9"/>
  <c r="AL88" i="9"/>
  <c r="AG88" i="9"/>
  <c r="AB88" i="9"/>
  <c r="AB105" i="9" s="1"/>
  <c r="W88" i="9"/>
  <c r="W105" i="9" s="1"/>
  <c r="R88" i="9"/>
  <c r="M88" i="9"/>
  <c r="H88" i="9"/>
  <c r="AQ87" i="9"/>
  <c r="AQ105" i="9" s="1"/>
  <c r="AL87" i="9"/>
  <c r="AL105" i="9" s="1"/>
  <c r="W87" i="9"/>
  <c r="R87" i="9"/>
  <c r="R105" i="9" s="1"/>
  <c r="M87" i="9"/>
  <c r="M105" i="9" s="1"/>
  <c r="H87" i="9"/>
  <c r="H105" i="9" s="1"/>
  <c r="AV84" i="9"/>
  <c r="AQ84" i="9"/>
  <c r="AL84" i="9"/>
  <c r="AG84" i="9"/>
  <c r="AB84" i="9"/>
  <c r="W84" i="9"/>
  <c r="R84" i="9"/>
  <c r="M84" i="9"/>
  <c r="H84" i="9"/>
  <c r="AV83" i="9"/>
  <c r="AQ83" i="9"/>
  <c r="AL83" i="9"/>
  <c r="AG83" i="9"/>
  <c r="AB83" i="9"/>
  <c r="W83" i="9"/>
  <c r="R83" i="9"/>
  <c r="M83" i="9"/>
  <c r="H83" i="9"/>
  <c r="AV82" i="9"/>
  <c r="AQ82" i="9"/>
  <c r="AL82" i="9"/>
  <c r="AG82" i="9"/>
  <c r="AB82" i="9"/>
  <c r="W82" i="9"/>
  <c r="R82" i="9"/>
  <c r="M82" i="9"/>
  <c r="H82" i="9"/>
  <c r="AV81" i="9"/>
  <c r="AQ81" i="9"/>
  <c r="AL81" i="9"/>
  <c r="AG81" i="9"/>
  <c r="AB81" i="9"/>
  <c r="W81" i="9"/>
  <c r="R81" i="9"/>
  <c r="M81" i="9"/>
  <c r="H81" i="9"/>
  <c r="AG80" i="9"/>
  <c r="AB80" i="9"/>
  <c r="R80" i="9"/>
  <c r="M80" i="9"/>
  <c r="H80" i="9"/>
  <c r="AV79" i="9"/>
  <c r="AL79" i="9"/>
  <c r="AB79" i="9"/>
  <c r="W79" i="9"/>
  <c r="R79" i="9"/>
  <c r="M79" i="9"/>
  <c r="H79" i="9"/>
  <c r="AL78" i="9"/>
  <c r="AG78" i="9"/>
  <c r="R78" i="9"/>
  <c r="M78" i="9"/>
  <c r="H78" i="9"/>
  <c r="AV77" i="9"/>
  <c r="AL77" i="9"/>
  <c r="AG77" i="9"/>
  <c r="AB77" i="9"/>
  <c r="W77" i="9"/>
  <c r="R77" i="9"/>
  <c r="M77" i="9"/>
  <c r="H77" i="9"/>
  <c r="AV76" i="9"/>
  <c r="AL76" i="9"/>
  <c r="AB76" i="9"/>
  <c r="W76" i="9"/>
  <c r="R76" i="9"/>
  <c r="M76" i="9"/>
  <c r="H76" i="9"/>
  <c r="AV75" i="9"/>
  <c r="AQ75" i="9"/>
  <c r="AL75" i="9"/>
  <c r="W75" i="9"/>
  <c r="R75" i="9"/>
  <c r="M75" i="9"/>
  <c r="H75" i="9"/>
  <c r="AV74" i="9"/>
  <c r="AQ74" i="9"/>
  <c r="AL74" i="9"/>
  <c r="AG74" i="9"/>
  <c r="AB74" i="9"/>
  <c r="W74" i="9"/>
  <c r="W85" i="9" s="1"/>
  <c r="R74" i="9"/>
  <c r="M74" i="9"/>
  <c r="H74" i="9"/>
  <c r="AL73" i="9"/>
  <c r="R73" i="9"/>
  <c r="M73" i="9"/>
  <c r="H73" i="9"/>
  <c r="AV72" i="9"/>
  <c r="AQ72" i="9"/>
  <c r="AL72" i="9"/>
  <c r="AG72" i="9"/>
  <c r="AB72" i="9"/>
  <c r="W72" i="9"/>
  <c r="R72" i="9"/>
  <c r="M72" i="9"/>
  <c r="H72" i="9"/>
  <c r="R71" i="9"/>
  <c r="M71" i="9"/>
  <c r="H71" i="9"/>
  <c r="AQ70" i="9"/>
  <c r="AQ85" i="9" s="1"/>
  <c r="AL70" i="9"/>
  <c r="AG70" i="9"/>
  <c r="AG85" i="9" s="1"/>
  <c r="AB70" i="9"/>
  <c r="AB85" i="9" s="1"/>
  <c r="R70" i="9"/>
  <c r="M70" i="9"/>
  <c r="H70" i="9"/>
  <c r="AV69" i="9"/>
  <c r="AV85" i="9" s="1"/>
  <c r="AL69" i="9"/>
  <c r="AG69" i="9"/>
  <c r="AB69" i="9"/>
  <c r="W69" i="9"/>
  <c r="R69" i="9"/>
  <c r="M69" i="9"/>
  <c r="H69" i="9"/>
  <c r="AQ68" i="9"/>
  <c r="AL68" i="9"/>
  <c r="AG68" i="9"/>
  <c r="AB68" i="9"/>
  <c r="W68" i="9"/>
  <c r="R68" i="9"/>
  <c r="M68" i="9"/>
  <c r="H68" i="9"/>
  <c r="AQ67" i="9"/>
  <c r="AL67" i="9"/>
  <c r="AL85" i="9" s="1"/>
  <c r="W67" i="9"/>
  <c r="R67" i="9"/>
  <c r="R85" i="9" s="1"/>
  <c r="M67" i="9"/>
  <c r="M85" i="9" s="1"/>
  <c r="H67" i="9"/>
  <c r="H85" i="9" s="1"/>
  <c r="AV64" i="9"/>
  <c r="AQ64" i="9"/>
  <c r="AL64" i="9"/>
  <c r="AG64" i="9"/>
  <c r="AB64" i="9"/>
  <c r="W64" i="9"/>
  <c r="R64" i="9"/>
  <c r="M64" i="9"/>
  <c r="H64" i="9"/>
  <c r="AV63" i="9"/>
  <c r="AQ63" i="9"/>
  <c r="AL63" i="9"/>
  <c r="AG63" i="9"/>
  <c r="AB63" i="9"/>
  <c r="W63" i="9"/>
  <c r="R63" i="9"/>
  <c r="M63" i="9"/>
  <c r="H63" i="9"/>
  <c r="AV62" i="9"/>
  <c r="AQ62" i="9"/>
  <c r="AL62" i="9"/>
  <c r="AG62" i="9"/>
  <c r="AB62" i="9"/>
  <c r="W62" i="9"/>
  <c r="R62" i="9"/>
  <c r="M62" i="9"/>
  <c r="H62" i="9"/>
  <c r="AV61" i="9"/>
  <c r="AQ61" i="9"/>
  <c r="AL61" i="9"/>
  <c r="AG61" i="9"/>
  <c r="AB61" i="9"/>
  <c r="W61" i="9"/>
  <c r="R61" i="9"/>
  <c r="M61" i="9"/>
  <c r="H61" i="9"/>
  <c r="AG60" i="9"/>
  <c r="AB60" i="9"/>
  <c r="R60" i="9"/>
  <c r="M60" i="9"/>
  <c r="H60" i="9"/>
  <c r="AV59" i="9"/>
  <c r="AL59" i="9"/>
  <c r="AB59" i="9"/>
  <c r="W59" i="9"/>
  <c r="R59" i="9"/>
  <c r="M59" i="9"/>
  <c r="H59" i="9"/>
  <c r="AL58" i="9"/>
  <c r="AG58" i="9"/>
  <c r="R58" i="9"/>
  <c r="M58" i="9"/>
  <c r="H58" i="9"/>
  <c r="AV57" i="9"/>
  <c r="AL57" i="9"/>
  <c r="AG57" i="9"/>
  <c r="AB57" i="9"/>
  <c r="W57" i="9"/>
  <c r="R57" i="9"/>
  <c r="M57" i="9"/>
  <c r="H57" i="9"/>
  <c r="AV56" i="9"/>
  <c r="AL56" i="9"/>
  <c r="AB56" i="9"/>
  <c r="W56" i="9"/>
  <c r="R56" i="9"/>
  <c r="M56" i="9"/>
  <c r="H56" i="9"/>
  <c r="AV55" i="9"/>
  <c r="AQ55" i="9"/>
  <c r="AL55" i="9"/>
  <c r="W55" i="9"/>
  <c r="R55" i="9"/>
  <c r="M55" i="9"/>
  <c r="H55" i="9"/>
  <c r="AV54" i="9"/>
  <c r="AQ54" i="9"/>
  <c r="AL54" i="9"/>
  <c r="AG54" i="9"/>
  <c r="AB54" i="9"/>
  <c r="W54" i="9"/>
  <c r="W65" i="9" s="1"/>
  <c r="R54" i="9"/>
  <c r="M54" i="9"/>
  <c r="H54" i="9"/>
  <c r="AL53" i="9"/>
  <c r="R53" i="9"/>
  <c r="M53" i="9"/>
  <c r="H53" i="9"/>
  <c r="AV52" i="9"/>
  <c r="AQ52" i="9"/>
  <c r="AL52" i="9"/>
  <c r="AG52" i="9"/>
  <c r="AB52" i="9"/>
  <c r="W52" i="9"/>
  <c r="R52" i="9"/>
  <c r="M52" i="9"/>
  <c r="H52" i="9"/>
  <c r="R51" i="9"/>
  <c r="M51" i="9"/>
  <c r="H51" i="9"/>
  <c r="AQ50" i="9"/>
  <c r="AQ65" i="9" s="1"/>
  <c r="AL50" i="9"/>
  <c r="AG50" i="9"/>
  <c r="AG65" i="9" s="1"/>
  <c r="AB50" i="9"/>
  <c r="R50" i="9"/>
  <c r="M50" i="9"/>
  <c r="H50" i="9"/>
  <c r="AV49" i="9"/>
  <c r="AV65" i="9" s="1"/>
  <c r="AL49" i="9"/>
  <c r="AG49" i="9"/>
  <c r="AB49" i="9"/>
  <c r="W49" i="9"/>
  <c r="R49" i="9"/>
  <c r="M49" i="9"/>
  <c r="H49" i="9"/>
  <c r="AQ48" i="9"/>
  <c r="AL48" i="9"/>
  <c r="AG48" i="9"/>
  <c r="AB48" i="9"/>
  <c r="AB65" i="9" s="1"/>
  <c r="W48" i="9"/>
  <c r="R48" i="9"/>
  <c r="M48" i="9"/>
  <c r="H48" i="9"/>
  <c r="AQ47" i="9"/>
  <c r="AL47" i="9"/>
  <c r="AL65" i="9" s="1"/>
  <c r="W47" i="9"/>
  <c r="R47" i="9"/>
  <c r="R65" i="9" s="1"/>
  <c r="M47" i="9"/>
  <c r="M65" i="9" s="1"/>
  <c r="H47" i="9"/>
  <c r="H65" i="9" s="1"/>
  <c r="AV44" i="9"/>
  <c r="AQ44" i="9"/>
  <c r="AL44" i="9"/>
  <c r="AG44" i="9"/>
  <c r="AB44" i="9"/>
  <c r="W44" i="9"/>
  <c r="R44" i="9"/>
  <c r="M44" i="9"/>
  <c r="H44" i="9"/>
  <c r="AV43" i="9"/>
  <c r="AQ43" i="9"/>
  <c r="AL43" i="9"/>
  <c r="AG43" i="9"/>
  <c r="AB43" i="9"/>
  <c r="W43" i="9"/>
  <c r="R43" i="9"/>
  <c r="M43" i="9"/>
  <c r="H43" i="9"/>
  <c r="AV42" i="9"/>
  <c r="AQ42" i="9"/>
  <c r="AL42" i="9"/>
  <c r="AG42" i="9"/>
  <c r="AB42" i="9"/>
  <c r="W42" i="9"/>
  <c r="R42" i="9"/>
  <c r="M42" i="9"/>
  <c r="H42" i="9"/>
  <c r="AV41" i="9"/>
  <c r="AQ41" i="9"/>
  <c r="AL41" i="9"/>
  <c r="AG41" i="9"/>
  <c r="AB41" i="9"/>
  <c r="W41" i="9"/>
  <c r="R41" i="9"/>
  <c r="M41" i="9"/>
  <c r="H41" i="9"/>
  <c r="AG40" i="9"/>
  <c r="AB40" i="9"/>
  <c r="R40" i="9"/>
  <c r="M40" i="9"/>
  <c r="H40" i="9"/>
  <c r="AV39" i="9"/>
  <c r="AL39" i="9"/>
  <c r="AB39" i="9"/>
  <c r="W39" i="9"/>
  <c r="R39" i="9"/>
  <c r="M39" i="9"/>
  <c r="H39" i="9"/>
  <c r="AL38" i="9"/>
  <c r="AG38" i="9"/>
  <c r="R38" i="9"/>
  <c r="M38" i="9"/>
  <c r="H38" i="9"/>
  <c r="AV37" i="9"/>
  <c r="AL37" i="9"/>
  <c r="AG37" i="9"/>
  <c r="AB37" i="9"/>
  <c r="W37" i="9"/>
  <c r="R37" i="9"/>
  <c r="M37" i="9"/>
  <c r="H37" i="9"/>
  <c r="AV36" i="9"/>
  <c r="AL36" i="9"/>
  <c r="AB36" i="9"/>
  <c r="W36" i="9"/>
  <c r="R36" i="9"/>
  <c r="M36" i="9"/>
  <c r="H36" i="9"/>
  <c r="AV35" i="9"/>
  <c r="AQ35" i="9"/>
  <c r="AL35" i="9"/>
  <c r="W35" i="9"/>
  <c r="R35" i="9"/>
  <c r="M35" i="9"/>
  <c r="H35" i="9"/>
  <c r="AV34" i="9"/>
  <c r="AQ34" i="9"/>
  <c r="AL34" i="9"/>
  <c r="AG34" i="9"/>
  <c r="AB34" i="9"/>
  <c r="W34" i="9"/>
  <c r="W45" i="9" s="1"/>
  <c r="R34" i="9"/>
  <c r="M34" i="9"/>
  <c r="H34" i="9"/>
  <c r="AL33" i="9"/>
  <c r="R33" i="9"/>
  <c r="M33" i="9"/>
  <c r="H33" i="9"/>
  <c r="AV32" i="9"/>
  <c r="AQ32" i="9"/>
  <c r="AL32" i="9"/>
  <c r="AG32" i="9"/>
  <c r="AB32" i="9"/>
  <c r="W32" i="9"/>
  <c r="R32" i="9"/>
  <c r="M32" i="9"/>
  <c r="H32" i="9"/>
  <c r="R31" i="9"/>
  <c r="M31" i="9"/>
  <c r="H31" i="9"/>
  <c r="AQ30" i="9"/>
  <c r="AQ45" i="9" s="1"/>
  <c r="AL30" i="9"/>
  <c r="AG30" i="9"/>
  <c r="AG45" i="9" s="1"/>
  <c r="AB30" i="9"/>
  <c r="AB45" i="9" s="1"/>
  <c r="R30" i="9"/>
  <c r="M30" i="9"/>
  <c r="H30" i="9"/>
  <c r="AV29" i="9"/>
  <c r="AV45" i="9" s="1"/>
  <c r="AL29" i="9"/>
  <c r="AG29" i="9"/>
  <c r="AB29" i="9"/>
  <c r="W29" i="9"/>
  <c r="R29" i="9"/>
  <c r="M29" i="9"/>
  <c r="H29" i="9"/>
  <c r="AQ28" i="9"/>
  <c r="AL28" i="9"/>
  <c r="AG28" i="9"/>
  <c r="AB28" i="9"/>
  <c r="W28" i="9"/>
  <c r="R28" i="9"/>
  <c r="M28" i="9"/>
  <c r="H28" i="9"/>
  <c r="AQ27" i="9"/>
  <c r="AL27" i="9"/>
  <c r="AL45" i="9" s="1"/>
  <c r="W27" i="9"/>
  <c r="R27" i="9"/>
  <c r="R45" i="9" s="1"/>
  <c r="M27" i="9"/>
  <c r="M45" i="9" s="1"/>
  <c r="H27" i="9"/>
  <c r="H45" i="9" s="1"/>
  <c r="AV105" i="8"/>
  <c r="AQ105" i="8"/>
  <c r="AL105" i="8"/>
  <c r="AG105" i="8"/>
  <c r="AB105" i="8"/>
  <c r="H105" i="8"/>
  <c r="AV104" i="8"/>
  <c r="AQ104" i="8"/>
  <c r="AL104" i="8"/>
  <c r="AG104" i="8"/>
  <c r="AB104" i="8"/>
  <c r="W104" i="8"/>
  <c r="R104" i="8"/>
  <c r="M104" i="8"/>
  <c r="H104" i="8"/>
  <c r="AV103" i="8"/>
  <c r="AQ103" i="8"/>
  <c r="AL103" i="8"/>
  <c r="AG103" i="8"/>
  <c r="AB103" i="8"/>
  <c r="W103" i="8"/>
  <c r="R103" i="8"/>
  <c r="M103" i="8"/>
  <c r="H103" i="8"/>
  <c r="AV102" i="8"/>
  <c r="AQ102" i="8"/>
  <c r="AL102" i="8"/>
  <c r="AG102" i="8"/>
  <c r="AB102" i="8"/>
  <c r="W102" i="8"/>
  <c r="R102" i="8"/>
  <c r="M102" i="8"/>
  <c r="H102" i="8"/>
  <c r="AV101" i="8"/>
  <c r="AQ101" i="8"/>
  <c r="AL101" i="8"/>
  <c r="AG101" i="8"/>
  <c r="AB101" i="8"/>
  <c r="W101" i="8"/>
  <c r="R101" i="8"/>
  <c r="M101" i="8"/>
  <c r="H101" i="8"/>
  <c r="AQ100" i="8"/>
  <c r="AL100" i="8"/>
  <c r="AG100" i="8"/>
  <c r="W100" i="8"/>
  <c r="R100" i="8"/>
  <c r="M100" i="8"/>
  <c r="H100" i="8"/>
  <c r="AQ99" i="8"/>
  <c r="AG99" i="8"/>
  <c r="AB99" i="8"/>
  <c r="R99" i="8"/>
  <c r="M99" i="8"/>
  <c r="H99" i="8"/>
  <c r="AV98" i="8"/>
  <c r="AQ98" i="8"/>
  <c r="AL98" i="8"/>
  <c r="AG98" i="8"/>
  <c r="AB98" i="8"/>
  <c r="W98" i="8"/>
  <c r="R98" i="8"/>
  <c r="M98" i="8"/>
  <c r="H98" i="8"/>
  <c r="AV97" i="8"/>
  <c r="AQ97" i="8"/>
  <c r="AL97" i="8"/>
  <c r="AG97" i="8"/>
  <c r="AB97" i="8"/>
  <c r="W97" i="8"/>
  <c r="R97" i="8"/>
  <c r="M97" i="8"/>
  <c r="H97" i="8"/>
  <c r="AV96" i="8"/>
  <c r="AL96" i="8"/>
  <c r="AB96" i="8"/>
  <c r="W96" i="8"/>
  <c r="R96" i="8"/>
  <c r="M96" i="8"/>
  <c r="H96" i="8"/>
  <c r="AV95" i="8"/>
  <c r="AQ95" i="8"/>
  <c r="AL95" i="8"/>
  <c r="AB95" i="8"/>
  <c r="W95" i="8"/>
  <c r="R95" i="8"/>
  <c r="M95" i="8"/>
  <c r="H95" i="8"/>
  <c r="AQ94" i="8"/>
  <c r="AG94" i="8"/>
  <c r="AB94" i="8"/>
  <c r="R94" i="8"/>
  <c r="M94" i="8"/>
  <c r="H94" i="8"/>
  <c r="AG93" i="8"/>
  <c r="AB93" i="8"/>
  <c r="R93" i="8"/>
  <c r="M93" i="8"/>
  <c r="H93" i="8"/>
  <c r="AV92" i="8"/>
  <c r="AQ92" i="8"/>
  <c r="AL92" i="8"/>
  <c r="AG92" i="8"/>
  <c r="AB92" i="8"/>
  <c r="W92" i="8"/>
  <c r="R92" i="8"/>
  <c r="M92" i="8"/>
  <c r="H92" i="8"/>
  <c r="AB91" i="8"/>
  <c r="R91" i="8"/>
  <c r="M91" i="8"/>
  <c r="H91" i="8"/>
  <c r="AQ90" i="8"/>
  <c r="AL90" i="8"/>
  <c r="AG90" i="8"/>
  <c r="AB90" i="8"/>
  <c r="R90" i="8"/>
  <c r="M90" i="8"/>
  <c r="H90" i="8"/>
  <c r="AQ89" i="8"/>
  <c r="AL89" i="8"/>
  <c r="AG89" i="8"/>
  <c r="AB89" i="8"/>
  <c r="R89" i="8"/>
  <c r="M89" i="8"/>
  <c r="H89" i="8"/>
  <c r="AQ88" i="8"/>
  <c r="AL88" i="8"/>
  <c r="AG88" i="8"/>
  <c r="AB88" i="8"/>
  <c r="R88" i="8"/>
  <c r="M88" i="8"/>
  <c r="H88" i="8"/>
  <c r="AQ87" i="8"/>
  <c r="AL87" i="8"/>
  <c r="AG87" i="8"/>
  <c r="AB87" i="8"/>
  <c r="R87" i="8"/>
  <c r="M87" i="8"/>
  <c r="H87" i="8"/>
  <c r="AV84" i="8"/>
  <c r="AV83" i="8"/>
  <c r="AV82" i="8"/>
  <c r="AV81" i="8"/>
  <c r="AV78" i="8"/>
  <c r="AV77" i="8"/>
  <c r="AV76" i="8"/>
  <c r="AV75" i="8"/>
  <c r="AV72" i="8"/>
  <c r="AQ84" i="8"/>
  <c r="AQ83" i="8"/>
  <c r="AQ82" i="8"/>
  <c r="AQ81" i="8"/>
  <c r="AQ80" i="8"/>
  <c r="AQ79" i="8"/>
  <c r="AQ78" i="8"/>
  <c r="AQ77" i="8"/>
  <c r="AQ75" i="8"/>
  <c r="AQ74" i="8"/>
  <c r="AQ72" i="8"/>
  <c r="AQ70" i="8"/>
  <c r="AQ69" i="8"/>
  <c r="AQ68" i="8"/>
  <c r="AQ67" i="8"/>
  <c r="AL84" i="8"/>
  <c r="AL83" i="8"/>
  <c r="AL82" i="8"/>
  <c r="AL81" i="8"/>
  <c r="AL80" i="8"/>
  <c r="AL78" i="8"/>
  <c r="AL77" i="8"/>
  <c r="AL76" i="8"/>
  <c r="AL75" i="8"/>
  <c r="AL72" i="8"/>
  <c r="AL70" i="8"/>
  <c r="AL69" i="8"/>
  <c r="AL68" i="8"/>
  <c r="AL67" i="8"/>
  <c r="AG84" i="8"/>
  <c r="AG83" i="8"/>
  <c r="AG82" i="8"/>
  <c r="AG81" i="8"/>
  <c r="AG80" i="8"/>
  <c r="AG79" i="8"/>
  <c r="AG78" i="8"/>
  <c r="AG77" i="8"/>
  <c r="AG74" i="8"/>
  <c r="AG73" i="8"/>
  <c r="AG72" i="8"/>
  <c r="AG70" i="8"/>
  <c r="AG69" i="8"/>
  <c r="AG68" i="8"/>
  <c r="AG67" i="8"/>
  <c r="AB84" i="8"/>
  <c r="AB83" i="8"/>
  <c r="AB82" i="8"/>
  <c r="AB81" i="8"/>
  <c r="AB79" i="8"/>
  <c r="AB78" i="8"/>
  <c r="AB77" i="8"/>
  <c r="AB76" i="8"/>
  <c r="AB75" i="8"/>
  <c r="AB74" i="8"/>
  <c r="AB73" i="8"/>
  <c r="AB72" i="8"/>
  <c r="AB71" i="8"/>
  <c r="AB70" i="8"/>
  <c r="AB69" i="8"/>
  <c r="AB68" i="8"/>
  <c r="AB67" i="8"/>
  <c r="A104" i="8"/>
  <c r="W84" i="8"/>
  <c r="R84" i="8"/>
  <c r="M84" i="8"/>
  <c r="H84" i="8"/>
  <c r="A84" i="8"/>
  <c r="AV64" i="8"/>
  <c r="AQ64" i="8"/>
  <c r="AL64" i="8"/>
  <c r="AG64" i="8"/>
  <c r="AB64" i="8"/>
  <c r="W64" i="8"/>
  <c r="R64" i="8"/>
  <c r="M64" i="8"/>
  <c r="H64" i="8"/>
  <c r="A64" i="8"/>
  <c r="AQ44" i="8"/>
  <c r="AL44" i="8"/>
  <c r="AG44" i="8"/>
  <c r="AB44" i="8"/>
  <c r="W44" i="8"/>
  <c r="R44" i="8"/>
  <c r="M44" i="8"/>
  <c r="H44" i="8"/>
  <c r="A44" i="8"/>
  <c r="AQ24" i="8"/>
  <c r="AL24" i="8"/>
  <c r="AG24" i="8"/>
  <c r="AB24" i="8"/>
  <c r="W24" i="8"/>
  <c r="R24" i="8"/>
  <c r="M24" i="8"/>
  <c r="H24" i="8"/>
  <c r="M70" i="12" l="1"/>
  <c r="L70" i="12"/>
  <c r="K70" i="12"/>
  <c r="H70" i="12"/>
  <c r="G70" i="12"/>
  <c r="F70" i="12"/>
  <c r="E70" i="12"/>
  <c r="Q69" i="12"/>
  <c r="K69" i="12"/>
  <c r="E69" i="12"/>
  <c r="A69" i="12"/>
  <c r="A70" i="12" s="1"/>
  <c r="A71" i="12" s="1"/>
  <c r="A72" i="12" s="1"/>
  <c r="A73" i="12" s="1"/>
  <c r="A74" i="12" s="1"/>
  <c r="A75" i="12" s="1"/>
  <c r="A76" i="12" s="1"/>
  <c r="Q48" i="12"/>
  <c r="K48" i="12"/>
  <c r="E48" i="12"/>
  <c r="A48" i="12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Q33" i="12"/>
  <c r="K33" i="12"/>
  <c r="E33" i="12"/>
  <c r="A33" i="12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Q19" i="12"/>
  <c r="K19" i="12"/>
  <c r="E19" i="12"/>
  <c r="A19" i="12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Q5" i="12"/>
  <c r="K5" i="12"/>
  <c r="E5" i="12"/>
  <c r="A5" i="12"/>
  <c r="A6" i="12" s="1"/>
  <c r="AH1" i="12"/>
  <c r="AH10" i="12" s="1"/>
  <c r="AE1" i="12"/>
  <c r="AD1" i="12"/>
  <c r="AD10" i="12" s="1"/>
  <c r="AB1" i="12"/>
  <c r="AB10" i="12" s="1"/>
  <c r="AA1" i="12"/>
  <c r="Z1" i="12"/>
  <c r="Z10" i="12" s="1"/>
  <c r="Y1" i="12"/>
  <c r="Y10" i="12" s="1"/>
  <c r="X1" i="12"/>
  <c r="X10" i="12" s="1"/>
  <c r="W1" i="12"/>
  <c r="AV44" i="11"/>
  <c r="AQ44" i="11"/>
  <c r="AL44" i="11"/>
  <c r="AG44" i="11"/>
  <c r="AB44" i="11"/>
  <c r="W44" i="11"/>
  <c r="R44" i="11"/>
  <c r="M44" i="11"/>
  <c r="H44" i="11"/>
  <c r="AV43" i="11"/>
  <c r="AQ43" i="11"/>
  <c r="AL43" i="11"/>
  <c r="AG43" i="11"/>
  <c r="AB43" i="11"/>
  <c r="W43" i="11"/>
  <c r="R43" i="11"/>
  <c r="M43" i="11"/>
  <c r="H43" i="11"/>
  <c r="AV42" i="11"/>
  <c r="AQ42" i="11"/>
  <c r="AL42" i="11"/>
  <c r="AG42" i="11"/>
  <c r="AB42" i="11"/>
  <c r="W42" i="11"/>
  <c r="R42" i="11"/>
  <c r="M42" i="11"/>
  <c r="H42" i="11"/>
  <c r="AV41" i="11"/>
  <c r="AQ41" i="11"/>
  <c r="AL41" i="11"/>
  <c r="AG41" i="11"/>
  <c r="AB41" i="11"/>
  <c r="W41" i="11"/>
  <c r="R41" i="11"/>
  <c r="M41" i="11"/>
  <c r="H41" i="11"/>
  <c r="AV40" i="11"/>
  <c r="AQ40" i="11"/>
  <c r="AL40" i="11"/>
  <c r="AG40" i="11"/>
  <c r="AB40" i="11"/>
  <c r="W40" i="11"/>
  <c r="R40" i="11"/>
  <c r="M40" i="11"/>
  <c r="H40" i="11"/>
  <c r="AV39" i="11"/>
  <c r="AQ39" i="11"/>
  <c r="AL39" i="11"/>
  <c r="AG39" i="11"/>
  <c r="AB39" i="11"/>
  <c r="W39" i="11"/>
  <c r="R39" i="11"/>
  <c r="M39" i="11"/>
  <c r="H39" i="11"/>
  <c r="AV38" i="11"/>
  <c r="AQ38" i="11"/>
  <c r="AL38" i="11"/>
  <c r="AG38" i="11"/>
  <c r="AB38" i="11"/>
  <c r="W38" i="11"/>
  <c r="R38" i="11"/>
  <c r="M38" i="11"/>
  <c r="H38" i="11"/>
  <c r="AV37" i="11"/>
  <c r="AQ37" i="11"/>
  <c r="AL37" i="11"/>
  <c r="AG37" i="11"/>
  <c r="AB37" i="11"/>
  <c r="W37" i="11"/>
  <c r="R37" i="11"/>
  <c r="M37" i="11"/>
  <c r="H37" i="11"/>
  <c r="AV36" i="11"/>
  <c r="AQ36" i="11"/>
  <c r="AL36" i="11"/>
  <c r="AG36" i="11"/>
  <c r="AB36" i="11"/>
  <c r="W36" i="11"/>
  <c r="R36" i="11"/>
  <c r="M36" i="11"/>
  <c r="H36" i="11"/>
  <c r="AV35" i="11"/>
  <c r="AQ35" i="11"/>
  <c r="AL35" i="11"/>
  <c r="AG35" i="11"/>
  <c r="AB35" i="11"/>
  <c r="W35" i="11"/>
  <c r="R35" i="11"/>
  <c r="M35" i="11"/>
  <c r="H35" i="11"/>
  <c r="AV34" i="11"/>
  <c r="AQ34" i="11"/>
  <c r="AL34" i="11"/>
  <c r="AG34" i="11"/>
  <c r="AB34" i="11"/>
  <c r="W34" i="11"/>
  <c r="R34" i="11"/>
  <c r="M34" i="11"/>
  <c r="H34" i="11"/>
  <c r="AV33" i="11"/>
  <c r="AQ33" i="11"/>
  <c r="AL33" i="11"/>
  <c r="AG33" i="11"/>
  <c r="AB33" i="11"/>
  <c r="W33" i="11"/>
  <c r="R33" i="11"/>
  <c r="M33" i="11"/>
  <c r="H33" i="11"/>
  <c r="AV32" i="11"/>
  <c r="AQ32" i="11"/>
  <c r="AL32" i="11"/>
  <c r="AG32" i="11"/>
  <c r="AB32" i="11"/>
  <c r="AB45" i="11" s="1"/>
  <c r="W32" i="11"/>
  <c r="R32" i="11"/>
  <c r="R45" i="11" s="1"/>
  <c r="M32" i="11"/>
  <c r="H32" i="11"/>
  <c r="AV29" i="11"/>
  <c r="AQ29" i="11"/>
  <c r="AL29" i="11"/>
  <c r="AG29" i="11"/>
  <c r="AB29" i="11"/>
  <c r="W29" i="11"/>
  <c r="R29" i="11"/>
  <c r="M29" i="11"/>
  <c r="H29" i="11"/>
  <c r="AV28" i="11"/>
  <c r="AQ28" i="11"/>
  <c r="AL28" i="11"/>
  <c r="AG28" i="11"/>
  <c r="AB28" i="11"/>
  <c r="W28" i="11"/>
  <c r="R28" i="11"/>
  <c r="M28" i="11"/>
  <c r="H28" i="11"/>
  <c r="AV27" i="11"/>
  <c r="AQ27" i="11"/>
  <c r="AL27" i="11"/>
  <c r="AG27" i="11"/>
  <c r="AB27" i="11"/>
  <c r="W27" i="11"/>
  <c r="R27" i="11"/>
  <c r="M27" i="11"/>
  <c r="H27" i="11"/>
  <c r="AV26" i="11"/>
  <c r="AQ26" i="11"/>
  <c r="AL26" i="11"/>
  <c r="AG26" i="11"/>
  <c r="AB26" i="11"/>
  <c r="W26" i="11"/>
  <c r="R26" i="11"/>
  <c r="M26" i="11"/>
  <c r="H26" i="11"/>
  <c r="AV25" i="11"/>
  <c r="AQ25" i="11"/>
  <c r="AL25" i="11"/>
  <c r="AG25" i="11"/>
  <c r="AB25" i="11"/>
  <c r="W25" i="11"/>
  <c r="R25" i="11"/>
  <c r="M25" i="11"/>
  <c r="H25" i="11"/>
  <c r="AV24" i="11"/>
  <c r="AQ24" i="11"/>
  <c r="AL24" i="11"/>
  <c r="AG24" i="11"/>
  <c r="AB24" i="11"/>
  <c r="W24" i="11"/>
  <c r="R24" i="11"/>
  <c r="M24" i="11"/>
  <c r="H24" i="11"/>
  <c r="AV23" i="11"/>
  <c r="AQ23" i="11"/>
  <c r="AL23" i="11"/>
  <c r="AG23" i="11"/>
  <c r="AB23" i="11"/>
  <c r="W23" i="11"/>
  <c r="R23" i="11"/>
  <c r="M23" i="11"/>
  <c r="H23" i="11"/>
  <c r="AV22" i="11"/>
  <c r="AQ22" i="11"/>
  <c r="AQ30" i="11" s="1"/>
  <c r="AL22" i="11"/>
  <c r="AG22" i="11"/>
  <c r="AB22" i="11"/>
  <c r="W22" i="11"/>
  <c r="W30" i="11" s="1"/>
  <c r="R22" i="11"/>
  <c r="M22" i="11"/>
  <c r="H22" i="11"/>
  <c r="AV21" i="11"/>
  <c r="AQ21" i="11"/>
  <c r="AL21" i="11"/>
  <c r="AG21" i="11"/>
  <c r="AB21" i="11"/>
  <c r="W21" i="11"/>
  <c r="R21" i="11"/>
  <c r="M21" i="11"/>
  <c r="H21" i="11"/>
  <c r="AV20" i="11"/>
  <c r="AQ20" i="11"/>
  <c r="AL20" i="11"/>
  <c r="AL30" i="11" s="1"/>
  <c r="AG20" i="11"/>
  <c r="AB20" i="11"/>
  <c r="AB30" i="11" s="1"/>
  <c r="W20" i="11"/>
  <c r="R20" i="11"/>
  <c r="R30" i="11" s="1"/>
  <c r="M20" i="11"/>
  <c r="H20" i="11"/>
  <c r="H30" i="11" s="1"/>
  <c r="AV17" i="11"/>
  <c r="AQ17" i="11"/>
  <c r="AL17" i="11"/>
  <c r="AG17" i="11"/>
  <c r="AB17" i="11"/>
  <c r="W17" i="11"/>
  <c r="R17" i="11"/>
  <c r="M17" i="11"/>
  <c r="H17" i="11"/>
  <c r="AV16" i="11"/>
  <c r="AQ16" i="11"/>
  <c r="AL16" i="11"/>
  <c r="AG16" i="11"/>
  <c r="AB16" i="11"/>
  <c r="W16" i="11"/>
  <c r="R16" i="11"/>
  <c r="M16" i="11"/>
  <c r="H16" i="11"/>
  <c r="AV15" i="11"/>
  <c r="AQ15" i="11"/>
  <c r="AL15" i="11"/>
  <c r="AG15" i="11"/>
  <c r="AB15" i="11"/>
  <c r="W15" i="11"/>
  <c r="R15" i="11"/>
  <c r="M15" i="11"/>
  <c r="H15" i="11"/>
  <c r="AV14" i="11"/>
  <c r="AQ14" i="11"/>
  <c r="AL14" i="11"/>
  <c r="AG14" i="11"/>
  <c r="AB14" i="11"/>
  <c r="W14" i="11"/>
  <c r="R14" i="11"/>
  <c r="M14" i="11"/>
  <c r="H14" i="11"/>
  <c r="AV13" i="11"/>
  <c r="AQ13" i="11"/>
  <c r="AL13" i="11"/>
  <c r="AG13" i="11"/>
  <c r="AB13" i="11"/>
  <c r="W13" i="11"/>
  <c r="R13" i="11"/>
  <c r="M13" i="11"/>
  <c r="H13" i="11"/>
  <c r="AV12" i="11"/>
  <c r="AQ12" i="11"/>
  <c r="AL12" i="11"/>
  <c r="AG12" i="11"/>
  <c r="AB12" i="11"/>
  <c r="W12" i="11"/>
  <c r="R12" i="11"/>
  <c r="M12" i="11"/>
  <c r="H12" i="11"/>
  <c r="AV11" i="11"/>
  <c r="AQ11" i="11"/>
  <c r="AL11" i="11"/>
  <c r="AG11" i="11"/>
  <c r="AB11" i="11"/>
  <c r="W11" i="11"/>
  <c r="R11" i="11"/>
  <c r="M11" i="11"/>
  <c r="H11" i="11"/>
  <c r="AV10" i="11"/>
  <c r="AQ10" i="11"/>
  <c r="AL10" i="11"/>
  <c r="AG10" i="11"/>
  <c r="AB10" i="11"/>
  <c r="W10" i="11"/>
  <c r="R10" i="11"/>
  <c r="M10" i="11"/>
  <c r="H10" i="11"/>
  <c r="AV9" i="11"/>
  <c r="AQ9" i="11"/>
  <c r="AL9" i="11"/>
  <c r="AG9" i="11"/>
  <c r="AB9" i="11"/>
  <c r="W9" i="11"/>
  <c r="R9" i="11"/>
  <c r="M9" i="11"/>
  <c r="H9" i="11"/>
  <c r="AV8" i="11"/>
  <c r="AQ8" i="11"/>
  <c r="AL8" i="11"/>
  <c r="AG8" i="11"/>
  <c r="AB8" i="11"/>
  <c r="W8" i="11"/>
  <c r="R8" i="11"/>
  <c r="M8" i="11"/>
  <c r="H8" i="11"/>
  <c r="AV7" i="11"/>
  <c r="AQ7" i="11"/>
  <c r="AL7" i="11"/>
  <c r="AG7" i="11"/>
  <c r="AG18" i="11" s="1"/>
  <c r="AB7" i="11"/>
  <c r="AB18" i="11" s="1"/>
  <c r="W7" i="11"/>
  <c r="R7" i="11"/>
  <c r="M7" i="11"/>
  <c r="H7" i="11"/>
  <c r="H18" i="11" s="1"/>
  <c r="AV55" i="10"/>
  <c r="AQ55" i="10"/>
  <c r="AL55" i="10"/>
  <c r="AG55" i="10"/>
  <c r="AB55" i="10"/>
  <c r="W55" i="10"/>
  <c r="R55" i="10"/>
  <c r="M55" i="10"/>
  <c r="H55" i="10"/>
  <c r="AV54" i="10"/>
  <c r="AQ54" i="10"/>
  <c r="AL54" i="10"/>
  <c r="AG54" i="10"/>
  <c r="AB54" i="10"/>
  <c r="W54" i="10"/>
  <c r="R54" i="10"/>
  <c r="M54" i="10"/>
  <c r="H54" i="10"/>
  <c r="AV53" i="10"/>
  <c r="AQ53" i="10"/>
  <c r="AL53" i="10"/>
  <c r="AG53" i="10"/>
  <c r="AB53" i="10"/>
  <c r="W53" i="10"/>
  <c r="R53" i="10"/>
  <c r="M53" i="10"/>
  <c r="H53" i="10"/>
  <c r="AV52" i="10"/>
  <c r="AQ52" i="10"/>
  <c r="AL52" i="10"/>
  <c r="AG52" i="10"/>
  <c r="AB52" i="10"/>
  <c r="W52" i="10"/>
  <c r="R52" i="10"/>
  <c r="M52" i="10"/>
  <c r="H52" i="10"/>
  <c r="AV51" i="10"/>
  <c r="AQ51" i="10"/>
  <c r="AL51" i="10"/>
  <c r="AG51" i="10"/>
  <c r="AB51" i="10"/>
  <c r="W51" i="10"/>
  <c r="R51" i="10"/>
  <c r="M51" i="10"/>
  <c r="H51" i="10"/>
  <c r="AV50" i="10"/>
  <c r="AQ50" i="10"/>
  <c r="AL50" i="10"/>
  <c r="AG50" i="10"/>
  <c r="AB50" i="10"/>
  <c r="W50" i="10"/>
  <c r="R50" i="10"/>
  <c r="M50" i="10"/>
  <c r="H50" i="10"/>
  <c r="AV49" i="10"/>
  <c r="AQ49" i="10"/>
  <c r="AL49" i="10"/>
  <c r="AG49" i="10"/>
  <c r="AB49" i="10"/>
  <c r="W49" i="10"/>
  <c r="R49" i="10"/>
  <c r="M49" i="10"/>
  <c r="H49" i="10"/>
  <c r="AV48" i="10"/>
  <c r="AQ48" i="10"/>
  <c r="AL48" i="10"/>
  <c r="AG48" i="10"/>
  <c r="AB48" i="10"/>
  <c r="W48" i="10"/>
  <c r="R48" i="10"/>
  <c r="M48" i="10"/>
  <c r="H48" i="10"/>
  <c r="AV47" i="10"/>
  <c r="AQ47" i="10"/>
  <c r="AL47" i="10"/>
  <c r="AG47" i="10"/>
  <c r="AB47" i="10"/>
  <c r="W47" i="10"/>
  <c r="R47" i="10"/>
  <c r="M47" i="10"/>
  <c r="H47" i="10"/>
  <c r="AV46" i="10"/>
  <c r="AQ46" i="10"/>
  <c r="AL46" i="10"/>
  <c r="AG46" i="10"/>
  <c r="AB46" i="10"/>
  <c r="W46" i="10"/>
  <c r="R46" i="10"/>
  <c r="M46" i="10"/>
  <c r="H46" i="10"/>
  <c r="AV45" i="10"/>
  <c r="AQ45" i="10"/>
  <c r="AL45" i="10"/>
  <c r="AG45" i="10"/>
  <c r="AB45" i="10"/>
  <c r="W45" i="10"/>
  <c r="R45" i="10"/>
  <c r="M45" i="10"/>
  <c r="H45" i="10"/>
  <c r="AV44" i="10"/>
  <c r="AQ44" i="10"/>
  <c r="AL44" i="10"/>
  <c r="AG44" i="10"/>
  <c r="AB44" i="10"/>
  <c r="W44" i="10"/>
  <c r="R44" i="10"/>
  <c r="M44" i="10"/>
  <c r="H44" i="10"/>
  <c r="AV43" i="10"/>
  <c r="AQ43" i="10"/>
  <c r="AL43" i="10"/>
  <c r="AG43" i="10"/>
  <c r="AB43" i="10"/>
  <c r="W43" i="10"/>
  <c r="R43" i="10"/>
  <c r="M43" i="10"/>
  <c r="H43" i="10"/>
  <c r="AV42" i="10"/>
  <c r="AQ42" i="10"/>
  <c r="AL42" i="10"/>
  <c r="AG42" i="10"/>
  <c r="AB42" i="10"/>
  <c r="W42" i="10"/>
  <c r="R42" i="10"/>
  <c r="M42" i="10"/>
  <c r="H42" i="10"/>
  <c r="AV41" i="10"/>
  <c r="AQ41" i="10"/>
  <c r="AL41" i="10"/>
  <c r="AG41" i="10"/>
  <c r="AG56" i="10" s="1"/>
  <c r="AB41" i="10"/>
  <c r="W41" i="10"/>
  <c r="W56" i="10" s="1"/>
  <c r="R41" i="10"/>
  <c r="M41" i="10"/>
  <c r="H41" i="10"/>
  <c r="AV38" i="10"/>
  <c r="AQ38" i="10"/>
  <c r="AL38" i="10"/>
  <c r="AG38" i="10"/>
  <c r="AB38" i="10"/>
  <c r="W38" i="10"/>
  <c r="R38" i="10"/>
  <c r="M38" i="10"/>
  <c r="H38" i="10"/>
  <c r="AV37" i="10"/>
  <c r="AQ37" i="10"/>
  <c r="AL37" i="10"/>
  <c r="AG37" i="10"/>
  <c r="AB37" i="10"/>
  <c r="W37" i="10"/>
  <c r="R37" i="10"/>
  <c r="M37" i="10"/>
  <c r="H37" i="10"/>
  <c r="AV36" i="10"/>
  <c r="AQ36" i="10"/>
  <c r="AL36" i="10"/>
  <c r="AG36" i="10"/>
  <c r="AB36" i="10"/>
  <c r="W36" i="10"/>
  <c r="R36" i="10"/>
  <c r="M36" i="10"/>
  <c r="H36" i="10"/>
  <c r="AV35" i="10"/>
  <c r="AQ35" i="10"/>
  <c r="AL35" i="10"/>
  <c r="AG35" i="10"/>
  <c r="AB35" i="10"/>
  <c r="W35" i="10"/>
  <c r="R35" i="10"/>
  <c r="M35" i="10"/>
  <c r="H35" i="10"/>
  <c r="AV34" i="10"/>
  <c r="AQ34" i="10"/>
  <c r="AL34" i="10"/>
  <c r="AG34" i="10"/>
  <c r="AB34" i="10"/>
  <c r="W34" i="10"/>
  <c r="R34" i="10"/>
  <c r="M34" i="10"/>
  <c r="H34" i="10"/>
  <c r="AV33" i="10"/>
  <c r="AQ33" i="10"/>
  <c r="AL33" i="10"/>
  <c r="AG33" i="10"/>
  <c r="AB33" i="10"/>
  <c r="W33" i="10"/>
  <c r="R33" i="10"/>
  <c r="M33" i="10"/>
  <c r="H33" i="10"/>
  <c r="AV32" i="10"/>
  <c r="AQ32" i="10"/>
  <c r="AL32" i="10"/>
  <c r="AG32" i="10"/>
  <c r="AB32" i="10"/>
  <c r="W32" i="10"/>
  <c r="R32" i="10"/>
  <c r="M32" i="10"/>
  <c r="H32" i="10"/>
  <c r="AV31" i="10"/>
  <c r="AQ31" i="10"/>
  <c r="AL31" i="10"/>
  <c r="AG31" i="10"/>
  <c r="AB31" i="10"/>
  <c r="W31" i="10"/>
  <c r="R31" i="10"/>
  <c r="M31" i="10"/>
  <c r="H31" i="10"/>
  <c r="AV30" i="10"/>
  <c r="AQ30" i="10"/>
  <c r="AL30" i="10"/>
  <c r="AG30" i="10"/>
  <c r="AB30" i="10"/>
  <c r="W30" i="10"/>
  <c r="R30" i="10"/>
  <c r="M30" i="10"/>
  <c r="H30" i="10"/>
  <c r="AV29" i="10"/>
  <c r="AQ29" i="10"/>
  <c r="AL29" i="10"/>
  <c r="AG29" i="10"/>
  <c r="AB29" i="10"/>
  <c r="W29" i="10"/>
  <c r="R29" i="10"/>
  <c r="M29" i="10"/>
  <c r="H29" i="10"/>
  <c r="AV28" i="10"/>
  <c r="AQ28" i="10"/>
  <c r="AL28" i="10"/>
  <c r="AG28" i="10"/>
  <c r="AB28" i="10"/>
  <c r="W28" i="10"/>
  <c r="R28" i="10"/>
  <c r="M28" i="10"/>
  <c r="H28" i="10"/>
  <c r="AV27" i="10"/>
  <c r="AQ27" i="10"/>
  <c r="AL27" i="10"/>
  <c r="AG27" i="10"/>
  <c r="AB27" i="10"/>
  <c r="W27" i="10"/>
  <c r="R27" i="10"/>
  <c r="M27" i="10"/>
  <c r="H27" i="10"/>
  <c r="AV26" i="10"/>
  <c r="AQ26" i="10"/>
  <c r="AL26" i="10"/>
  <c r="AG26" i="10"/>
  <c r="AB26" i="10"/>
  <c r="W26" i="10"/>
  <c r="R26" i="10"/>
  <c r="M26" i="10"/>
  <c r="H26" i="10"/>
  <c r="AV25" i="10"/>
  <c r="AQ25" i="10"/>
  <c r="AL25" i="10"/>
  <c r="AG25" i="10"/>
  <c r="AB25" i="10"/>
  <c r="W25" i="10"/>
  <c r="R25" i="10"/>
  <c r="M25" i="10"/>
  <c r="H25" i="10"/>
  <c r="AV24" i="10"/>
  <c r="AQ24" i="10"/>
  <c r="AL24" i="10"/>
  <c r="AG24" i="10"/>
  <c r="AG39" i="10" s="1"/>
  <c r="AB24" i="10"/>
  <c r="W24" i="10"/>
  <c r="R24" i="10"/>
  <c r="M24" i="10"/>
  <c r="H24" i="10"/>
  <c r="AV21" i="10"/>
  <c r="AQ21" i="10"/>
  <c r="AL21" i="10"/>
  <c r="AG21" i="10"/>
  <c r="AB21" i="10"/>
  <c r="W21" i="10"/>
  <c r="R21" i="10"/>
  <c r="M21" i="10"/>
  <c r="H21" i="10"/>
  <c r="AV20" i="10"/>
  <c r="AQ20" i="10"/>
  <c r="AL20" i="10"/>
  <c r="AG20" i="10"/>
  <c r="AB20" i="10"/>
  <c r="W20" i="10"/>
  <c r="R20" i="10"/>
  <c r="M20" i="10"/>
  <c r="H20" i="10"/>
  <c r="AV19" i="10"/>
  <c r="AQ19" i="10"/>
  <c r="AL19" i="10"/>
  <c r="AG19" i="10"/>
  <c r="AB19" i="10"/>
  <c r="W19" i="10"/>
  <c r="R19" i="10"/>
  <c r="M19" i="10"/>
  <c r="H19" i="10"/>
  <c r="AV18" i="10"/>
  <c r="AQ18" i="10"/>
  <c r="AL18" i="10"/>
  <c r="AG18" i="10"/>
  <c r="AB18" i="10"/>
  <c r="W18" i="10"/>
  <c r="R18" i="10"/>
  <c r="M18" i="10"/>
  <c r="H18" i="10"/>
  <c r="AV17" i="10"/>
  <c r="AQ17" i="10"/>
  <c r="AL17" i="10"/>
  <c r="AG17" i="10"/>
  <c r="AB17" i="10"/>
  <c r="W17" i="10"/>
  <c r="R17" i="10"/>
  <c r="M17" i="10"/>
  <c r="H17" i="10"/>
  <c r="AV16" i="10"/>
  <c r="AQ16" i="10"/>
  <c r="AL16" i="10"/>
  <c r="AG16" i="10"/>
  <c r="AB16" i="10"/>
  <c r="W16" i="10"/>
  <c r="R16" i="10"/>
  <c r="M16" i="10"/>
  <c r="H16" i="10"/>
  <c r="AV15" i="10"/>
  <c r="AQ15" i="10"/>
  <c r="AL15" i="10"/>
  <c r="AG15" i="10"/>
  <c r="AB15" i="10"/>
  <c r="W15" i="10"/>
  <c r="R15" i="10"/>
  <c r="M15" i="10"/>
  <c r="H15" i="10"/>
  <c r="AV14" i="10"/>
  <c r="AQ14" i="10"/>
  <c r="AL14" i="10"/>
  <c r="AG14" i="10"/>
  <c r="AB14" i="10"/>
  <c r="W14" i="10"/>
  <c r="R14" i="10"/>
  <c r="M14" i="10"/>
  <c r="H14" i="10"/>
  <c r="AV13" i="10"/>
  <c r="AQ13" i="10"/>
  <c r="AL13" i="10"/>
  <c r="AG13" i="10"/>
  <c r="AB13" i="10"/>
  <c r="W13" i="10"/>
  <c r="R13" i="10"/>
  <c r="M13" i="10"/>
  <c r="H13" i="10"/>
  <c r="AV12" i="10"/>
  <c r="AQ12" i="10"/>
  <c r="AL12" i="10"/>
  <c r="AG12" i="10"/>
  <c r="AB12" i="10"/>
  <c r="W12" i="10"/>
  <c r="R12" i="10"/>
  <c r="M12" i="10"/>
  <c r="H12" i="10"/>
  <c r="AV11" i="10"/>
  <c r="AQ11" i="10"/>
  <c r="AL11" i="10"/>
  <c r="AG11" i="10"/>
  <c r="AB11" i="10"/>
  <c r="W11" i="10"/>
  <c r="R11" i="10"/>
  <c r="M11" i="10"/>
  <c r="H11" i="10"/>
  <c r="AV10" i="10"/>
  <c r="AQ10" i="10"/>
  <c r="AL10" i="10"/>
  <c r="AL22" i="10" s="1"/>
  <c r="AG10" i="10"/>
  <c r="AB10" i="10"/>
  <c r="W10" i="10"/>
  <c r="R10" i="10"/>
  <c r="M10" i="10"/>
  <c r="H10" i="10"/>
  <c r="AV9" i="10"/>
  <c r="AQ9" i="10"/>
  <c r="AL9" i="10"/>
  <c r="AG9" i="10"/>
  <c r="AB9" i="10"/>
  <c r="W9" i="10"/>
  <c r="R9" i="10"/>
  <c r="M9" i="10"/>
  <c r="H9" i="10"/>
  <c r="AV8" i="10"/>
  <c r="AQ8" i="10"/>
  <c r="AL8" i="10"/>
  <c r="AG8" i="10"/>
  <c r="AB8" i="10"/>
  <c r="W8" i="10"/>
  <c r="R8" i="10"/>
  <c r="M8" i="10"/>
  <c r="H8" i="10"/>
  <c r="AV7" i="10"/>
  <c r="AQ7" i="10"/>
  <c r="AQ22" i="10" s="1"/>
  <c r="AL7" i="10"/>
  <c r="AG7" i="10"/>
  <c r="AG22" i="10" s="1"/>
  <c r="AB7" i="10"/>
  <c r="W7" i="10"/>
  <c r="R7" i="10"/>
  <c r="M7" i="10"/>
  <c r="M22" i="10" s="1"/>
  <c r="H7" i="10"/>
  <c r="H22" i="10" s="1"/>
  <c r="A45" i="9"/>
  <c r="A65" i="9" s="1"/>
  <c r="A85" i="9" s="1"/>
  <c r="A105" i="9" s="1"/>
  <c r="A44" i="9"/>
  <c r="A64" i="9" s="1"/>
  <c r="A84" i="9" s="1"/>
  <c r="A104" i="9" s="1"/>
  <c r="A43" i="9"/>
  <c r="A63" i="9" s="1"/>
  <c r="A83" i="9" s="1"/>
  <c r="A103" i="9" s="1"/>
  <c r="A42" i="9"/>
  <c r="A62" i="9" s="1"/>
  <c r="A82" i="9" s="1"/>
  <c r="A102" i="9" s="1"/>
  <c r="A41" i="9"/>
  <c r="A61" i="9" s="1"/>
  <c r="A81" i="9" s="1"/>
  <c r="A101" i="9" s="1"/>
  <c r="A40" i="9"/>
  <c r="A60" i="9" s="1"/>
  <c r="A80" i="9" s="1"/>
  <c r="A100" i="9" s="1"/>
  <c r="A39" i="9"/>
  <c r="A59" i="9" s="1"/>
  <c r="A79" i="9" s="1"/>
  <c r="A99" i="9" s="1"/>
  <c r="A38" i="9"/>
  <c r="A58" i="9" s="1"/>
  <c r="A78" i="9" s="1"/>
  <c r="A98" i="9" s="1"/>
  <c r="A37" i="9"/>
  <c r="A57" i="9" s="1"/>
  <c r="A77" i="9" s="1"/>
  <c r="A97" i="9" s="1"/>
  <c r="A36" i="9"/>
  <c r="A56" i="9" s="1"/>
  <c r="A76" i="9" s="1"/>
  <c r="A96" i="9" s="1"/>
  <c r="A35" i="9"/>
  <c r="A55" i="9" s="1"/>
  <c r="A75" i="9" s="1"/>
  <c r="A95" i="9" s="1"/>
  <c r="A34" i="9"/>
  <c r="A54" i="9" s="1"/>
  <c r="A74" i="9" s="1"/>
  <c r="A94" i="9" s="1"/>
  <c r="A33" i="9"/>
  <c r="A53" i="9" s="1"/>
  <c r="A73" i="9" s="1"/>
  <c r="A93" i="9" s="1"/>
  <c r="A32" i="9"/>
  <c r="A52" i="9" s="1"/>
  <c r="A72" i="9" s="1"/>
  <c r="A92" i="9" s="1"/>
  <c r="A31" i="9"/>
  <c r="A51" i="9" s="1"/>
  <c r="A71" i="9" s="1"/>
  <c r="A91" i="9" s="1"/>
  <c r="A30" i="9"/>
  <c r="A50" i="9" s="1"/>
  <c r="A70" i="9" s="1"/>
  <c r="A90" i="9" s="1"/>
  <c r="A29" i="9"/>
  <c r="A49" i="9" s="1"/>
  <c r="A69" i="9" s="1"/>
  <c r="A89" i="9" s="1"/>
  <c r="A28" i="9"/>
  <c r="A48" i="9" s="1"/>
  <c r="A68" i="9" s="1"/>
  <c r="A88" i="9" s="1"/>
  <c r="A27" i="9"/>
  <c r="A47" i="9" s="1"/>
  <c r="A67" i="9" s="1"/>
  <c r="A87" i="9" s="1"/>
  <c r="A26" i="9"/>
  <c r="A46" i="9" s="1"/>
  <c r="A66" i="9" s="1"/>
  <c r="A86" i="9" s="1"/>
  <c r="AV24" i="9"/>
  <c r="AQ24" i="9"/>
  <c r="AL24" i="9"/>
  <c r="AG24" i="9"/>
  <c r="AB24" i="9"/>
  <c r="W24" i="9"/>
  <c r="R24" i="9"/>
  <c r="M24" i="9"/>
  <c r="H24" i="9"/>
  <c r="AV23" i="9"/>
  <c r="AQ23" i="9"/>
  <c r="AL23" i="9"/>
  <c r="AG23" i="9"/>
  <c r="AB23" i="9"/>
  <c r="W23" i="9"/>
  <c r="R23" i="9"/>
  <c r="M23" i="9"/>
  <c r="H23" i="9"/>
  <c r="AV22" i="9"/>
  <c r="AQ22" i="9"/>
  <c r="AL22" i="9"/>
  <c r="AG22" i="9"/>
  <c r="AB22" i="9"/>
  <c r="W22" i="9"/>
  <c r="R22" i="9"/>
  <c r="M22" i="9"/>
  <c r="H22" i="9"/>
  <c r="AV21" i="9"/>
  <c r="AQ21" i="9"/>
  <c r="AL21" i="9"/>
  <c r="AG21" i="9"/>
  <c r="AB21" i="9"/>
  <c r="W21" i="9"/>
  <c r="R21" i="9"/>
  <c r="M21" i="9"/>
  <c r="H21" i="9"/>
  <c r="AG20" i="9"/>
  <c r="AB20" i="9"/>
  <c r="R20" i="9"/>
  <c r="M20" i="9"/>
  <c r="H20" i="9"/>
  <c r="AV19" i="9"/>
  <c r="AL19" i="9"/>
  <c r="AB19" i="9"/>
  <c r="W19" i="9"/>
  <c r="R19" i="9"/>
  <c r="M19" i="9"/>
  <c r="H19" i="9"/>
  <c r="AL18" i="9"/>
  <c r="AG18" i="9"/>
  <c r="R18" i="9"/>
  <c r="M18" i="9"/>
  <c r="H18" i="9"/>
  <c r="AV17" i="9"/>
  <c r="AL17" i="9"/>
  <c r="AG17" i="9"/>
  <c r="AB17" i="9"/>
  <c r="W17" i="9"/>
  <c r="R17" i="9"/>
  <c r="M17" i="9"/>
  <c r="H17" i="9"/>
  <c r="AV16" i="9"/>
  <c r="AL16" i="9"/>
  <c r="AB16" i="9"/>
  <c r="W16" i="9"/>
  <c r="R16" i="9"/>
  <c r="M16" i="9"/>
  <c r="H16" i="9"/>
  <c r="AV15" i="9"/>
  <c r="AQ15" i="9"/>
  <c r="AL15" i="9"/>
  <c r="W15" i="9"/>
  <c r="R15" i="9"/>
  <c r="M15" i="9"/>
  <c r="H15" i="9"/>
  <c r="AV14" i="9"/>
  <c r="AQ14" i="9"/>
  <c r="AL14" i="9"/>
  <c r="AG14" i="9"/>
  <c r="AB14" i="9"/>
  <c r="W14" i="9"/>
  <c r="R14" i="9"/>
  <c r="M14" i="9"/>
  <c r="H14" i="9"/>
  <c r="AL13" i="9"/>
  <c r="R13" i="9"/>
  <c r="M13" i="9"/>
  <c r="H13" i="9"/>
  <c r="AV12" i="9"/>
  <c r="AQ12" i="9"/>
  <c r="AL12" i="9"/>
  <c r="AG12" i="9"/>
  <c r="AB12" i="9"/>
  <c r="W12" i="9"/>
  <c r="R12" i="9"/>
  <c r="M12" i="9"/>
  <c r="H12" i="9"/>
  <c r="R11" i="9"/>
  <c r="M11" i="9"/>
  <c r="H11" i="9"/>
  <c r="AQ10" i="9"/>
  <c r="AL10" i="9"/>
  <c r="AG10" i="9"/>
  <c r="AB10" i="9"/>
  <c r="R10" i="9"/>
  <c r="M10" i="9"/>
  <c r="H10" i="9"/>
  <c r="AV9" i="9"/>
  <c r="AL9" i="9"/>
  <c r="AG9" i="9"/>
  <c r="AB9" i="9"/>
  <c r="W9" i="9"/>
  <c r="R9" i="9"/>
  <c r="M9" i="9"/>
  <c r="H9" i="9"/>
  <c r="AQ8" i="9"/>
  <c r="AL8" i="9"/>
  <c r="AG8" i="9"/>
  <c r="AB8" i="9"/>
  <c r="W8" i="9"/>
  <c r="R8" i="9"/>
  <c r="M8" i="9"/>
  <c r="H8" i="9"/>
  <c r="AQ7" i="9"/>
  <c r="AL7" i="9"/>
  <c r="W7" i="9"/>
  <c r="R7" i="9"/>
  <c r="M7" i="9"/>
  <c r="H7" i="9"/>
  <c r="W83" i="8"/>
  <c r="R83" i="8"/>
  <c r="M83" i="8"/>
  <c r="H83" i="8"/>
  <c r="W82" i="8"/>
  <c r="R82" i="8"/>
  <c r="M82" i="8"/>
  <c r="H82" i="8"/>
  <c r="W81" i="8"/>
  <c r="R81" i="8"/>
  <c r="M81" i="8"/>
  <c r="H81" i="8"/>
  <c r="W80" i="8"/>
  <c r="R80" i="8"/>
  <c r="M80" i="8"/>
  <c r="H80" i="8"/>
  <c r="R79" i="8"/>
  <c r="M79" i="8"/>
  <c r="H79" i="8"/>
  <c r="W78" i="8"/>
  <c r="R78" i="8"/>
  <c r="M78" i="8"/>
  <c r="H78" i="8"/>
  <c r="W77" i="8"/>
  <c r="R77" i="8"/>
  <c r="M77" i="8"/>
  <c r="H77" i="8"/>
  <c r="W76" i="8"/>
  <c r="R76" i="8"/>
  <c r="M76" i="8"/>
  <c r="H76" i="8"/>
  <c r="W75" i="8"/>
  <c r="R75" i="8"/>
  <c r="M75" i="8"/>
  <c r="H75" i="8"/>
  <c r="R74" i="8"/>
  <c r="M74" i="8"/>
  <c r="H74" i="8"/>
  <c r="R73" i="8"/>
  <c r="M73" i="8"/>
  <c r="H73" i="8"/>
  <c r="W72" i="8"/>
  <c r="R72" i="8"/>
  <c r="M72" i="8"/>
  <c r="H72" i="8"/>
  <c r="R71" i="8"/>
  <c r="M71" i="8"/>
  <c r="H71" i="8"/>
  <c r="AV85" i="8"/>
  <c r="R70" i="8"/>
  <c r="M70" i="8"/>
  <c r="H70" i="8"/>
  <c r="R69" i="8"/>
  <c r="M69" i="8"/>
  <c r="H69" i="8"/>
  <c r="R68" i="8"/>
  <c r="M68" i="8"/>
  <c r="H68" i="8"/>
  <c r="R67" i="8"/>
  <c r="M67" i="8"/>
  <c r="H67" i="8"/>
  <c r="AV63" i="8"/>
  <c r="AQ63" i="8"/>
  <c r="AL63" i="8"/>
  <c r="AG63" i="8"/>
  <c r="AB63" i="8"/>
  <c r="W63" i="8"/>
  <c r="R63" i="8"/>
  <c r="M63" i="8"/>
  <c r="H63" i="8"/>
  <c r="AV62" i="8"/>
  <c r="AQ62" i="8"/>
  <c r="AL62" i="8"/>
  <c r="AG62" i="8"/>
  <c r="AB62" i="8"/>
  <c r="W62" i="8"/>
  <c r="R62" i="8"/>
  <c r="M62" i="8"/>
  <c r="H62" i="8"/>
  <c r="AV61" i="8"/>
  <c r="AQ61" i="8"/>
  <c r="AL61" i="8"/>
  <c r="AG61" i="8"/>
  <c r="AB61" i="8"/>
  <c r="W61" i="8"/>
  <c r="R61" i="8"/>
  <c r="M61" i="8"/>
  <c r="H61" i="8"/>
  <c r="AQ60" i="8"/>
  <c r="AL60" i="8"/>
  <c r="AG60" i="8"/>
  <c r="W60" i="8"/>
  <c r="R60" i="8"/>
  <c r="M60" i="8"/>
  <c r="H60" i="8"/>
  <c r="AQ59" i="8"/>
  <c r="AG59" i="8"/>
  <c r="AB59" i="8"/>
  <c r="R59" i="8"/>
  <c r="M59" i="8"/>
  <c r="H59" i="8"/>
  <c r="AV58" i="8"/>
  <c r="AQ58" i="8"/>
  <c r="AL58" i="8"/>
  <c r="AG58" i="8"/>
  <c r="AB58" i="8"/>
  <c r="W58" i="8"/>
  <c r="R58" i="8"/>
  <c r="M58" i="8"/>
  <c r="H58" i="8"/>
  <c r="AV57" i="8"/>
  <c r="AQ57" i="8"/>
  <c r="AL57" i="8"/>
  <c r="AG57" i="8"/>
  <c r="AB57" i="8"/>
  <c r="W57" i="8"/>
  <c r="R57" i="8"/>
  <c r="M57" i="8"/>
  <c r="H57" i="8"/>
  <c r="AV56" i="8"/>
  <c r="AL56" i="8"/>
  <c r="AB56" i="8"/>
  <c r="W56" i="8"/>
  <c r="R56" i="8"/>
  <c r="M56" i="8"/>
  <c r="H56" i="8"/>
  <c r="AV55" i="8"/>
  <c r="AQ55" i="8"/>
  <c r="AL55" i="8"/>
  <c r="AB55" i="8"/>
  <c r="W55" i="8"/>
  <c r="R55" i="8"/>
  <c r="M55" i="8"/>
  <c r="H55" i="8"/>
  <c r="AQ54" i="8"/>
  <c r="AG54" i="8"/>
  <c r="AB54" i="8"/>
  <c r="R54" i="8"/>
  <c r="M54" i="8"/>
  <c r="H54" i="8"/>
  <c r="AG53" i="8"/>
  <c r="AB53" i="8"/>
  <c r="R53" i="8"/>
  <c r="M53" i="8"/>
  <c r="H53" i="8"/>
  <c r="AV52" i="8"/>
  <c r="AQ52" i="8"/>
  <c r="AL52" i="8"/>
  <c r="AG52" i="8"/>
  <c r="AB52" i="8"/>
  <c r="W52" i="8"/>
  <c r="R52" i="8"/>
  <c r="M52" i="8"/>
  <c r="H52" i="8"/>
  <c r="AB51" i="8"/>
  <c r="R51" i="8"/>
  <c r="M51" i="8"/>
  <c r="H51" i="8"/>
  <c r="AQ50" i="8"/>
  <c r="AL50" i="8"/>
  <c r="AG50" i="8"/>
  <c r="AB50" i="8"/>
  <c r="R50" i="8"/>
  <c r="M50" i="8"/>
  <c r="H50" i="8"/>
  <c r="AQ49" i="8"/>
  <c r="AL49" i="8"/>
  <c r="AG49" i="8"/>
  <c r="AB49" i="8"/>
  <c r="R49" i="8"/>
  <c r="M49" i="8"/>
  <c r="H49" i="8"/>
  <c r="AQ48" i="8"/>
  <c r="AL48" i="8"/>
  <c r="AG48" i="8"/>
  <c r="AB48" i="8"/>
  <c r="R48" i="8"/>
  <c r="M48" i="8"/>
  <c r="H48" i="8"/>
  <c r="AQ47" i="8"/>
  <c r="AL47" i="8"/>
  <c r="AG47" i="8"/>
  <c r="AB47" i="8"/>
  <c r="R47" i="8"/>
  <c r="M47" i="8"/>
  <c r="H47" i="8"/>
  <c r="A45" i="8"/>
  <c r="A65" i="8" s="1"/>
  <c r="A85" i="8" s="1"/>
  <c r="A105" i="8" s="1"/>
  <c r="AQ43" i="8"/>
  <c r="AL43" i="8"/>
  <c r="AG43" i="8"/>
  <c r="AB43" i="8"/>
  <c r="W43" i="8"/>
  <c r="R43" i="8"/>
  <c r="M43" i="8"/>
  <c r="H43" i="8"/>
  <c r="A43" i="8"/>
  <c r="A63" i="8" s="1"/>
  <c r="A83" i="8" s="1"/>
  <c r="A103" i="8" s="1"/>
  <c r="AV42" i="8"/>
  <c r="AQ42" i="8"/>
  <c r="AL42" i="8"/>
  <c r="AG42" i="8"/>
  <c r="AB42" i="8"/>
  <c r="W42" i="8"/>
  <c r="R42" i="8"/>
  <c r="M42" i="8"/>
  <c r="H42" i="8"/>
  <c r="A42" i="8"/>
  <c r="A62" i="8" s="1"/>
  <c r="A82" i="8" s="1"/>
  <c r="A102" i="8" s="1"/>
  <c r="AV41" i="8"/>
  <c r="AQ41" i="8"/>
  <c r="AL41" i="8"/>
  <c r="AG41" i="8"/>
  <c r="AB41" i="8"/>
  <c r="W41" i="8"/>
  <c r="R41" i="8"/>
  <c r="M41" i="8"/>
  <c r="H41" i="8"/>
  <c r="A41" i="8"/>
  <c r="A61" i="8" s="1"/>
  <c r="A81" i="8" s="1"/>
  <c r="A101" i="8" s="1"/>
  <c r="AV40" i="8"/>
  <c r="AQ40" i="8"/>
  <c r="AL40" i="8"/>
  <c r="AG40" i="8"/>
  <c r="W40" i="8"/>
  <c r="R40" i="8"/>
  <c r="M40" i="8"/>
  <c r="H40" i="8"/>
  <c r="A40" i="8"/>
  <c r="A60" i="8" s="1"/>
  <c r="A80" i="8" s="1"/>
  <c r="A100" i="8" s="1"/>
  <c r="AQ39" i="8"/>
  <c r="AB39" i="8"/>
  <c r="W39" i="8"/>
  <c r="R39" i="8"/>
  <c r="M39" i="8"/>
  <c r="H39" i="8"/>
  <c r="A39" i="8"/>
  <c r="A59" i="8" s="1"/>
  <c r="A79" i="8" s="1"/>
  <c r="A99" i="8" s="1"/>
  <c r="AV38" i="8"/>
  <c r="AQ38" i="8"/>
  <c r="AL38" i="8"/>
  <c r="AG38" i="8"/>
  <c r="AB38" i="8"/>
  <c r="W38" i="8"/>
  <c r="R38" i="8"/>
  <c r="M38" i="8"/>
  <c r="H38" i="8"/>
  <c r="A38" i="8"/>
  <c r="A58" i="8" s="1"/>
  <c r="A78" i="8" s="1"/>
  <c r="A98" i="8" s="1"/>
  <c r="AV37" i="8"/>
  <c r="AQ37" i="8"/>
  <c r="AL37" i="8"/>
  <c r="AG37" i="8"/>
  <c r="AB37" i="8"/>
  <c r="W37" i="8"/>
  <c r="R37" i="8"/>
  <c r="M37" i="8"/>
  <c r="H37" i="8"/>
  <c r="A37" i="8"/>
  <c r="A57" i="8" s="1"/>
  <c r="A77" i="8" s="1"/>
  <c r="A97" i="8" s="1"/>
  <c r="AL36" i="8"/>
  <c r="AB36" i="8"/>
  <c r="W36" i="8"/>
  <c r="R36" i="8"/>
  <c r="M36" i="8"/>
  <c r="H36" i="8"/>
  <c r="A36" i="8"/>
  <c r="A56" i="8" s="1"/>
  <c r="A76" i="8" s="1"/>
  <c r="A96" i="8" s="1"/>
  <c r="AV35" i="8"/>
  <c r="AQ35" i="8"/>
  <c r="AL35" i="8"/>
  <c r="AB35" i="8"/>
  <c r="W35" i="8"/>
  <c r="R35" i="8"/>
  <c r="M35" i="8"/>
  <c r="H35" i="8"/>
  <c r="A35" i="8"/>
  <c r="A55" i="8" s="1"/>
  <c r="A75" i="8" s="1"/>
  <c r="A95" i="8" s="1"/>
  <c r="AQ34" i="8"/>
  <c r="AG34" i="8"/>
  <c r="AB34" i="8"/>
  <c r="R34" i="8"/>
  <c r="M34" i="8"/>
  <c r="H34" i="8"/>
  <c r="A34" i="8"/>
  <c r="A54" i="8" s="1"/>
  <c r="A74" i="8" s="1"/>
  <c r="A94" i="8" s="1"/>
  <c r="AG33" i="8"/>
  <c r="AB33" i="8"/>
  <c r="R33" i="8"/>
  <c r="M33" i="8"/>
  <c r="H33" i="8"/>
  <c r="A33" i="8"/>
  <c r="A53" i="8" s="1"/>
  <c r="A73" i="8" s="1"/>
  <c r="A93" i="8" s="1"/>
  <c r="AV32" i="8"/>
  <c r="AQ32" i="8"/>
  <c r="AL32" i="8"/>
  <c r="AG32" i="8"/>
  <c r="AB32" i="8"/>
  <c r="W32" i="8"/>
  <c r="R32" i="8"/>
  <c r="M32" i="8"/>
  <c r="H32" i="8"/>
  <c r="A32" i="8"/>
  <c r="A52" i="8" s="1"/>
  <c r="A72" i="8" s="1"/>
  <c r="A92" i="8" s="1"/>
  <c r="AB31" i="8"/>
  <c r="R31" i="8"/>
  <c r="M31" i="8"/>
  <c r="H31" i="8"/>
  <c r="A31" i="8"/>
  <c r="A51" i="8" s="1"/>
  <c r="A71" i="8" s="1"/>
  <c r="A91" i="8" s="1"/>
  <c r="AV30" i="8"/>
  <c r="AL30" i="8"/>
  <c r="AG30" i="8"/>
  <c r="AB30" i="8"/>
  <c r="R30" i="8"/>
  <c r="M30" i="8"/>
  <c r="H30" i="8"/>
  <c r="A30" i="8"/>
  <c r="A50" i="8" s="1"/>
  <c r="A70" i="8" s="1"/>
  <c r="A90" i="8" s="1"/>
  <c r="AQ29" i="8"/>
  <c r="AL29" i="8"/>
  <c r="AG29" i="8"/>
  <c r="AB29" i="8"/>
  <c r="R29" i="8"/>
  <c r="M29" i="8"/>
  <c r="H29" i="8"/>
  <c r="A29" i="8"/>
  <c r="A49" i="8" s="1"/>
  <c r="A69" i="8" s="1"/>
  <c r="A89" i="8" s="1"/>
  <c r="AQ28" i="8"/>
  <c r="AL28" i="8"/>
  <c r="AG28" i="8"/>
  <c r="AB28" i="8"/>
  <c r="R28" i="8"/>
  <c r="M28" i="8"/>
  <c r="H28" i="8"/>
  <c r="A28" i="8"/>
  <c r="A48" i="8" s="1"/>
  <c r="A68" i="8" s="1"/>
  <c r="A88" i="8" s="1"/>
  <c r="AQ27" i="8"/>
  <c r="AL27" i="8"/>
  <c r="AG27" i="8"/>
  <c r="AB27" i="8"/>
  <c r="R27" i="8"/>
  <c r="M27" i="8"/>
  <c r="H27" i="8"/>
  <c r="A27" i="8"/>
  <c r="A47" i="8" s="1"/>
  <c r="A67" i="8" s="1"/>
  <c r="A87" i="8" s="1"/>
  <c r="A26" i="8"/>
  <c r="A46" i="8" s="1"/>
  <c r="A66" i="8" s="1"/>
  <c r="A86" i="8" s="1"/>
  <c r="AQ23" i="8"/>
  <c r="AL23" i="8"/>
  <c r="AG23" i="8"/>
  <c r="AB23" i="8"/>
  <c r="W23" i="8"/>
  <c r="R23" i="8"/>
  <c r="M23" i="8"/>
  <c r="H23" i="8"/>
  <c r="AQ22" i="8"/>
  <c r="AL22" i="8"/>
  <c r="AG22" i="8"/>
  <c r="AB22" i="8"/>
  <c r="W22" i="8"/>
  <c r="R22" i="8"/>
  <c r="M22" i="8"/>
  <c r="H22" i="8"/>
  <c r="AQ21" i="8"/>
  <c r="AL21" i="8"/>
  <c r="AG21" i="8"/>
  <c r="AB21" i="8"/>
  <c r="W21" i="8"/>
  <c r="R21" i="8"/>
  <c r="M21" i="8"/>
  <c r="H21" i="8"/>
  <c r="AQ20" i="8"/>
  <c r="AL20" i="8"/>
  <c r="AG20" i="8"/>
  <c r="W20" i="8"/>
  <c r="R20" i="8"/>
  <c r="M20" i="8"/>
  <c r="H20" i="8"/>
  <c r="AQ19" i="8"/>
  <c r="AB19" i="8"/>
  <c r="W19" i="8"/>
  <c r="R19" i="8"/>
  <c r="M19" i="8"/>
  <c r="H19" i="8"/>
  <c r="AQ18" i="8"/>
  <c r="AL18" i="8"/>
  <c r="AG18" i="8"/>
  <c r="AB18" i="8"/>
  <c r="W18" i="8"/>
  <c r="R18" i="8"/>
  <c r="M18" i="8"/>
  <c r="H18" i="8"/>
  <c r="AQ17" i="8"/>
  <c r="AL17" i="8"/>
  <c r="AG17" i="8"/>
  <c r="AB17" i="8"/>
  <c r="W17" i="8"/>
  <c r="M17" i="8"/>
  <c r="H17" i="8"/>
  <c r="AQ16" i="8"/>
  <c r="AL16" i="8"/>
  <c r="AB16" i="8"/>
  <c r="W16" i="8"/>
  <c r="H16" i="8"/>
  <c r="AQ15" i="8"/>
  <c r="AL15" i="8"/>
  <c r="AB15" i="8"/>
  <c r="W15" i="8"/>
  <c r="R15" i="8"/>
  <c r="M15" i="8"/>
  <c r="H15" i="8"/>
  <c r="AQ14" i="8"/>
  <c r="AG14" i="8"/>
  <c r="AB14" i="8"/>
  <c r="R14" i="8"/>
  <c r="M14" i="8"/>
  <c r="H14" i="8"/>
  <c r="AG13" i="8"/>
  <c r="AB13" i="8"/>
  <c r="R13" i="8"/>
  <c r="M13" i="8"/>
  <c r="H13" i="8"/>
  <c r="AQ10" i="8"/>
  <c r="AL10" i="8"/>
  <c r="AG10" i="8"/>
  <c r="AB10" i="8"/>
  <c r="R10" i="8"/>
  <c r="M10" i="8"/>
  <c r="H10" i="8"/>
  <c r="AB9" i="8"/>
  <c r="M9" i="8"/>
  <c r="AL8" i="8"/>
  <c r="AG8" i="8"/>
  <c r="AB8" i="8"/>
  <c r="M8" i="8"/>
  <c r="H8" i="8"/>
  <c r="AQ7" i="8"/>
  <c r="AL7" i="8"/>
  <c r="AG7" i="8"/>
  <c r="AB7" i="8"/>
  <c r="R7" i="8"/>
  <c r="M7" i="8"/>
  <c r="AV137" i="7"/>
  <c r="AQ137" i="7"/>
  <c r="AL137" i="7"/>
  <c r="AG137" i="7"/>
  <c r="AB137" i="7"/>
  <c r="W137" i="7"/>
  <c r="R137" i="7"/>
  <c r="M137" i="7"/>
  <c r="H137" i="7"/>
  <c r="AV136" i="7"/>
  <c r="AQ136" i="7"/>
  <c r="AL136" i="7"/>
  <c r="AG136" i="7"/>
  <c r="AB136" i="7"/>
  <c r="W136" i="7"/>
  <c r="R136" i="7"/>
  <c r="M136" i="7"/>
  <c r="H136" i="7"/>
  <c r="AV135" i="7"/>
  <c r="AQ135" i="7"/>
  <c r="AL135" i="7"/>
  <c r="AG135" i="7"/>
  <c r="AB135" i="7"/>
  <c r="W135" i="7"/>
  <c r="R135" i="7"/>
  <c r="M135" i="7"/>
  <c r="H135" i="7"/>
  <c r="AV134" i="7"/>
  <c r="AQ134" i="7"/>
  <c r="AL134" i="7"/>
  <c r="AG134" i="7"/>
  <c r="AB134" i="7"/>
  <c r="W134" i="7"/>
  <c r="R134" i="7"/>
  <c r="M134" i="7"/>
  <c r="H134" i="7"/>
  <c r="AV133" i="7"/>
  <c r="AQ133" i="7"/>
  <c r="AL133" i="7"/>
  <c r="AG133" i="7"/>
  <c r="AB133" i="7"/>
  <c r="W133" i="7"/>
  <c r="R133" i="7"/>
  <c r="M133" i="7"/>
  <c r="H133" i="7"/>
  <c r="AV132" i="7"/>
  <c r="AQ132" i="7"/>
  <c r="AL132" i="7"/>
  <c r="AG132" i="7"/>
  <c r="AB132" i="7"/>
  <c r="W132" i="7"/>
  <c r="R132" i="7"/>
  <c r="M132" i="7"/>
  <c r="H132" i="7"/>
  <c r="AV131" i="7"/>
  <c r="AQ131" i="7"/>
  <c r="AL131" i="7"/>
  <c r="AG131" i="7"/>
  <c r="AB131" i="7"/>
  <c r="W131" i="7"/>
  <c r="R131" i="7"/>
  <c r="M131" i="7"/>
  <c r="H131" i="7"/>
  <c r="AV130" i="7"/>
  <c r="AQ130" i="7"/>
  <c r="AL130" i="7"/>
  <c r="AG130" i="7"/>
  <c r="AB130" i="7"/>
  <c r="W130" i="7"/>
  <c r="R130" i="7"/>
  <c r="M130" i="7"/>
  <c r="H130" i="7"/>
  <c r="AV129" i="7"/>
  <c r="AQ129" i="7"/>
  <c r="AL129" i="7"/>
  <c r="AG129" i="7"/>
  <c r="AB129" i="7"/>
  <c r="W129" i="7"/>
  <c r="R129" i="7"/>
  <c r="M129" i="7"/>
  <c r="H129" i="7"/>
  <c r="AV128" i="7"/>
  <c r="AQ128" i="7"/>
  <c r="AL128" i="7"/>
  <c r="AG128" i="7"/>
  <c r="AB128" i="7"/>
  <c r="W128" i="7"/>
  <c r="R128" i="7"/>
  <c r="M128" i="7"/>
  <c r="H128" i="7"/>
  <c r="AV127" i="7"/>
  <c r="AQ127" i="7"/>
  <c r="AL127" i="7"/>
  <c r="AG127" i="7"/>
  <c r="AB127" i="7"/>
  <c r="W127" i="7"/>
  <c r="R127" i="7"/>
  <c r="M127" i="7"/>
  <c r="H127" i="7"/>
  <c r="AV126" i="7"/>
  <c r="AQ126" i="7"/>
  <c r="AL126" i="7"/>
  <c r="AG126" i="7"/>
  <c r="AB126" i="7"/>
  <c r="W126" i="7"/>
  <c r="R126" i="7"/>
  <c r="M126" i="7"/>
  <c r="H126" i="7"/>
  <c r="AV125" i="7"/>
  <c r="AQ125" i="7"/>
  <c r="AL125" i="7"/>
  <c r="AG125" i="7"/>
  <c r="AB125" i="7"/>
  <c r="W125" i="7"/>
  <c r="R125" i="7"/>
  <c r="M125" i="7"/>
  <c r="H125" i="7"/>
  <c r="AV124" i="7"/>
  <c r="AQ124" i="7"/>
  <c r="AL124" i="7"/>
  <c r="AG124" i="7"/>
  <c r="AB124" i="7"/>
  <c r="W124" i="7"/>
  <c r="R124" i="7"/>
  <c r="M124" i="7"/>
  <c r="H124" i="7"/>
  <c r="AV123" i="7"/>
  <c r="AQ123" i="7"/>
  <c r="AL123" i="7"/>
  <c r="AG123" i="7"/>
  <c r="AB123" i="7"/>
  <c r="W123" i="7"/>
  <c r="R123" i="7"/>
  <c r="M123" i="7"/>
  <c r="H123" i="7"/>
  <c r="AV122" i="7"/>
  <c r="AQ122" i="7"/>
  <c r="AL122" i="7"/>
  <c r="AG122" i="7"/>
  <c r="AB122" i="7"/>
  <c r="W122" i="7"/>
  <c r="R122" i="7"/>
  <c r="M122" i="7"/>
  <c r="H122" i="7"/>
  <c r="AV121" i="7"/>
  <c r="AQ121" i="7"/>
  <c r="AL121" i="7"/>
  <c r="AG121" i="7"/>
  <c r="AB121" i="7"/>
  <c r="W121" i="7"/>
  <c r="R121" i="7"/>
  <c r="M121" i="7"/>
  <c r="H121" i="7"/>
  <c r="AV118" i="7"/>
  <c r="AQ118" i="7"/>
  <c r="AL118" i="7"/>
  <c r="AG118" i="7"/>
  <c r="AB118" i="7"/>
  <c r="W118" i="7"/>
  <c r="R118" i="7"/>
  <c r="M118" i="7"/>
  <c r="H118" i="7"/>
  <c r="AV117" i="7"/>
  <c r="AQ117" i="7"/>
  <c r="AL117" i="7"/>
  <c r="AG117" i="7"/>
  <c r="AB117" i="7"/>
  <c r="W117" i="7"/>
  <c r="R117" i="7"/>
  <c r="M117" i="7"/>
  <c r="H117" i="7"/>
  <c r="AV116" i="7"/>
  <c r="AQ116" i="7"/>
  <c r="AL116" i="7"/>
  <c r="AG116" i="7"/>
  <c r="AB116" i="7"/>
  <c r="W116" i="7"/>
  <c r="R116" i="7"/>
  <c r="M116" i="7"/>
  <c r="H116" i="7"/>
  <c r="AV115" i="7"/>
  <c r="AQ115" i="7"/>
  <c r="AL115" i="7"/>
  <c r="AG115" i="7"/>
  <c r="AB115" i="7"/>
  <c r="W115" i="7"/>
  <c r="R115" i="7"/>
  <c r="M115" i="7"/>
  <c r="H115" i="7"/>
  <c r="AV114" i="7"/>
  <c r="AQ114" i="7"/>
  <c r="AL114" i="7"/>
  <c r="AG114" i="7"/>
  <c r="AB114" i="7"/>
  <c r="W114" i="7"/>
  <c r="R114" i="7"/>
  <c r="M114" i="7"/>
  <c r="H114" i="7"/>
  <c r="AV113" i="7"/>
  <c r="AQ113" i="7"/>
  <c r="AL113" i="7"/>
  <c r="AG113" i="7"/>
  <c r="AB113" i="7"/>
  <c r="W113" i="7"/>
  <c r="R113" i="7"/>
  <c r="M113" i="7"/>
  <c r="H113" i="7"/>
  <c r="AV112" i="7"/>
  <c r="AQ112" i="7"/>
  <c r="AL112" i="7"/>
  <c r="AG112" i="7"/>
  <c r="AB112" i="7"/>
  <c r="W112" i="7"/>
  <c r="R112" i="7"/>
  <c r="M112" i="7"/>
  <c r="H112" i="7"/>
  <c r="AV111" i="7"/>
  <c r="AQ111" i="7"/>
  <c r="AL111" i="7"/>
  <c r="AG111" i="7"/>
  <c r="AB111" i="7"/>
  <c r="W111" i="7"/>
  <c r="R111" i="7"/>
  <c r="M111" i="7"/>
  <c r="H111" i="7"/>
  <c r="AV110" i="7"/>
  <c r="AQ110" i="7"/>
  <c r="AL110" i="7"/>
  <c r="AG110" i="7"/>
  <c r="AB110" i="7"/>
  <c r="W110" i="7"/>
  <c r="R110" i="7"/>
  <c r="M110" i="7"/>
  <c r="H110" i="7"/>
  <c r="AV109" i="7"/>
  <c r="AQ109" i="7"/>
  <c r="AL109" i="7"/>
  <c r="AG109" i="7"/>
  <c r="AB109" i="7"/>
  <c r="W109" i="7"/>
  <c r="R109" i="7"/>
  <c r="M109" i="7"/>
  <c r="H109" i="7"/>
  <c r="AV108" i="7"/>
  <c r="AQ108" i="7"/>
  <c r="AL108" i="7"/>
  <c r="AG108" i="7"/>
  <c r="AB108" i="7"/>
  <c r="W108" i="7"/>
  <c r="R108" i="7"/>
  <c r="M108" i="7"/>
  <c r="H108" i="7"/>
  <c r="AV107" i="7"/>
  <c r="AQ107" i="7"/>
  <c r="AL107" i="7"/>
  <c r="AG107" i="7"/>
  <c r="AB107" i="7"/>
  <c r="W107" i="7"/>
  <c r="R107" i="7"/>
  <c r="M107" i="7"/>
  <c r="H107" i="7"/>
  <c r="AV106" i="7"/>
  <c r="AQ106" i="7"/>
  <c r="AL106" i="7"/>
  <c r="AG106" i="7"/>
  <c r="AB106" i="7"/>
  <c r="W106" i="7"/>
  <c r="R106" i="7"/>
  <c r="M106" i="7"/>
  <c r="H106" i="7"/>
  <c r="AV105" i="7"/>
  <c r="AQ105" i="7"/>
  <c r="AL105" i="7"/>
  <c r="AG105" i="7"/>
  <c r="AB105" i="7"/>
  <c r="W105" i="7"/>
  <c r="R105" i="7"/>
  <c r="M105" i="7"/>
  <c r="H105" i="7"/>
  <c r="AV104" i="7"/>
  <c r="AQ104" i="7"/>
  <c r="AL104" i="7"/>
  <c r="AG104" i="7"/>
  <c r="AB104" i="7"/>
  <c r="W104" i="7"/>
  <c r="R104" i="7"/>
  <c r="M104" i="7"/>
  <c r="H104" i="7"/>
  <c r="AV103" i="7"/>
  <c r="AQ103" i="7"/>
  <c r="AL103" i="7"/>
  <c r="AG103" i="7"/>
  <c r="AB103" i="7"/>
  <c r="W103" i="7"/>
  <c r="R103" i="7"/>
  <c r="M103" i="7"/>
  <c r="H103" i="7"/>
  <c r="AV102" i="7"/>
  <c r="AQ102" i="7"/>
  <c r="AL102" i="7"/>
  <c r="AG102" i="7"/>
  <c r="AB102" i="7"/>
  <c r="W102" i="7"/>
  <c r="R102" i="7"/>
  <c r="M102" i="7"/>
  <c r="H102" i="7"/>
  <c r="AV99" i="7"/>
  <c r="AQ99" i="7"/>
  <c r="AL99" i="7"/>
  <c r="AG99" i="7"/>
  <c r="AB99" i="7"/>
  <c r="W99" i="7"/>
  <c r="R99" i="7"/>
  <c r="M99" i="7"/>
  <c r="H99" i="7"/>
  <c r="AV98" i="7"/>
  <c r="AQ98" i="7"/>
  <c r="AL98" i="7"/>
  <c r="AG98" i="7"/>
  <c r="AB98" i="7"/>
  <c r="W98" i="7"/>
  <c r="R98" i="7"/>
  <c r="M98" i="7"/>
  <c r="H98" i="7"/>
  <c r="AV97" i="7"/>
  <c r="AQ97" i="7"/>
  <c r="AL97" i="7"/>
  <c r="AG97" i="7"/>
  <c r="AB97" i="7"/>
  <c r="W97" i="7"/>
  <c r="R97" i="7"/>
  <c r="M97" i="7"/>
  <c r="H97" i="7"/>
  <c r="AV96" i="7"/>
  <c r="AQ96" i="7"/>
  <c r="AL96" i="7"/>
  <c r="AG96" i="7"/>
  <c r="AB96" i="7"/>
  <c r="W96" i="7"/>
  <c r="R96" i="7"/>
  <c r="M96" i="7"/>
  <c r="H96" i="7"/>
  <c r="AV95" i="7"/>
  <c r="AQ95" i="7"/>
  <c r="AL95" i="7"/>
  <c r="AG95" i="7"/>
  <c r="AB95" i="7"/>
  <c r="W95" i="7"/>
  <c r="R95" i="7"/>
  <c r="M95" i="7"/>
  <c r="H95" i="7"/>
  <c r="AV94" i="7"/>
  <c r="AQ94" i="7"/>
  <c r="AL94" i="7"/>
  <c r="AG94" i="7"/>
  <c r="AB94" i="7"/>
  <c r="W94" i="7"/>
  <c r="R94" i="7"/>
  <c r="M94" i="7"/>
  <c r="H94" i="7"/>
  <c r="AV93" i="7"/>
  <c r="AQ93" i="7"/>
  <c r="AL93" i="7"/>
  <c r="AG93" i="7"/>
  <c r="AB93" i="7"/>
  <c r="W93" i="7"/>
  <c r="R93" i="7"/>
  <c r="M93" i="7"/>
  <c r="H93" i="7"/>
  <c r="AV92" i="7"/>
  <c r="AQ92" i="7"/>
  <c r="AL92" i="7"/>
  <c r="AG92" i="7"/>
  <c r="AB92" i="7"/>
  <c r="W92" i="7"/>
  <c r="R92" i="7"/>
  <c r="M92" i="7"/>
  <c r="H92" i="7"/>
  <c r="AV91" i="7"/>
  <c r="AQ91" i="7"/>
  <c r="AL91" i="7"/>
  <c r="AG91" i="7"/>
  <c r="AB91" i="7"/>
  <c r="W91" i="7"/>
  <c r="R91" i="7"/>
  <c r="M91" i="7"/>
  <c r="H91" i="7"/>
  <c r="AV90" i="7"/>
  <c r="AQ90" i="7"/>
  <c r="AL90" i="7"/>
  <c r="AG90" i="7"/>
  <c r="AB90" i="7"/>
  <c r="W90" i="7"/>
  <c r="R90" i="7"/>
  <c r="M90" i="7"/>
  <c r="H90" i="7"/>
  <c r="AV89" i="7"/>
  <c r="AQ89" i="7"/>
  <c r="AL89" i="7"/>
  <c r="AG89" i="7"/>
  <c r="AB89" i="7"/>
  <c r="W89" i="7"/>
  <c r="R89" i="7"/>
  <c r="M89" i="7"/>
  <c r="H89" i="7"/>
  <c r="AV88" i="7"/>
  <c r="AQ88" i="7"/>
  <c r="AL88" i="7"/>
  <c r="AG88" i="7"/>
  <c r="AB88" i="7"/>
  <c r="W88" i="7"/>
  <c r="R88" i="7"/>
  <c r="M88" i="7"/>
  <c r="H88" i="7"/>
  <c r="AV87" i="7"/>
  <c r="AQ87" i="7"/>
  <c r="AL87" i="7"/>
  <c r="AG87" i="7"/>
  <c r="AB87" i="7"/>
  <c r="W87" i="7"/>
  <c r="R87" i="7"/>
  <c r="M87" i="7"/>
  <c r="H87" i="7"/>
  <c r="AV86" i="7"/>
  <c r="AQ86" i="7"/>
  <c r="AL86" i="7"/>
  <c r="AG86" i="7"/>
  <c r="AB86" i="7"/>
  <c r="W86" i="7"/>
  <c r="R86" i="7"/>
  <c r="M86" i="7"/>
  <c r="H86" i="7"/>
  <c r="AV85" i="7"/>
  <c r="AQ85" i="7"/>
  <c r="AL85" i="7"/>
  <c r="AG85" i="7"/>
  <c r="AB85" i="7"/>
  <c r="W85" i="7"/>
  <c r="R85" i="7"/>
  <c r="M85" i="7"/>
  <c r="H85" i="7"/>
  <c r="AV84" i="7"/>
  <c r="AQ84" i="7"/>
  <c r="AL84" i="7"/>
  <c r="AG84" i="7"/>
  <c r="AB84" i="7"/>
  <c r="W84" i="7"/>
  <c r="R84" i="7"/>
  <c r="M84" i="7"/>
  <c r="H84" i="7"/>
  <c r="AV83" i="7"/>
  <c r="AQ83" i="7"/>
  <c r="AL83" i="7"/>
  <c r="AG83" i="7"/>
  <c r="AB83" i="7"/>
  <c r="W83" i="7"/>
  <c r="R83" i="7"/>
  <c r="M83" i="7"/>
  <c r="H83" i="7"/>
  <c r="AV80" i="7"/>
  <c r="AQ80" i="7"/>
  <c r="AL80" i="7"/>
  <c r="AG80" i="7"/>
  <c r="AB80" i="7"/>
  <c r="W80" i="7"/>
  <c r="R80" i="7"/>
  <c r="M80" i="7"/>
  <c r="H80" i="7"/>
  <c r="AV79" i="7"/>
  <c r="AQ79" i="7"/>
  <c r="AL79" i="7"/>
  <c r="AG79" i="7"/>
  <c r="AB79" i="7"/>
  <c r="W79" i="7"/>
  <c r="R79" i="7"/>
  <c r="M79" i="7"/>
  <c r="H79" i="7"/>
  <c r="AV78" i="7"/>
  <c r="AQ78" i="7"/>
  <c r="AL78" i="7"/>
  <c r="AG78" i="7"/>
  <c r="AB78" i="7"/>
  <c r="W78" i="7"/>
  <c r="R78" i="7"/>
  <c r="M78" i="7"/>
  <c r="H78" i="7"/>
  <c r="AV77" i="7"/>
  <c r="AQ77" i="7"/>
  <c r="AL77" i="7"/>
  <c r="AG77" i="7"/>
  <c r="AB77" i="7"/>
  <c r="W77" i="7"/>
  <c r="R77" i="7"/>
  <c r="M77" i="7"/>
  <c r="H77" i="7"/>
  <c r="AV76" i="7"/>
  <c r="AQ76" i="7"/>
  <c r="AL76" i="7"/>
  <c r="AG76" i="7"/>
  <c r="AB76" i="7"/>
  <c r="W76" i="7"/>
  <c r="R76" i="7"/>
  <c r="M76" i="7"/>
  <c r="H76" i="7"/>
  <c r="AV75" i="7"/>
  <c r="AQ75" i="7"/>
  <c r="AL75" i="7"/>
  <c r="AG75" i="7"/>
  <c r="AB75" i="7"/>
  <c r="W75" i="7"/>
  <c r="R75" i="7"/>
  <c r="M75" i="7"/>
  <c r="H75" i="7"/>
  <c r="AV74" i="7"/>
  <c r="AQ74" i="7"/>
  <c r="AL74" i="7"/>
  <c r="AG74" i="7"/>
  <c r="AB74" i="7"/>
  <c r="W74" i="7"/>
  <c r="R74" i="7"/>
  <c r="M74" i="7"/>
  <c r="H74" i="7"/>
  <c r="AV73" i="7"/>
  <c r="AQ73" i="7"/>
  <c r="AL73" i="7"/>
  <c r="AG73" i="7"/>
  <c r="AB73" i="7"/>
  <c r="W73" i="7"/>
  <c r="R73" i="7"/>
  <c r="M73" i="7"/>
  <c r="H73" i="7"/>
  <c r="AV72" i="7"/>
  <c r="AQ72" i="7"/>
  <c r="AL72" i="7"/>
  <c r="AG72" i="7"/>
  <c r="AB72" i="7"/>
  <c r="W72" i="7"/>
  <c r="R72" i="7"/>
  <c r="M72" i="7"/>
  <c r="H72" i="7"/>
  <c r="AV71" i="7"/>
  <c r="AQ71" i="7"/>
  <c r="AL71" i="7"/>
  <c r="AG71" i="7"/>
  <c r="AB71" i="7"/>
  <c r="W71" i="7"/>
  <c r="R71" i="7"/>
  <c r="M71" i="7"/>
  <c r="H71" i="7"/>
  <c r="AV70" i="7"/>
  <c r="AQ70" i="7"/>
  <c r="AL70" i="7"/>
  <c r="AG70" i="7"/>
  <c r="AB70" i="7"/>
  <c r="W70" i="7"/>
  <c r="R70" i="7"/>
  <c r="M70" i="7"/>
  <c r="H70" i="7"/>
  <c r="AV69" i="7"/>
  <c r="AQ69" i="7"/>
  <c r="AL69" i="7"/>
  <c r="AG69" i="7"/>
  <c r="AB69" i="7"/>
  <c r="W69" i="7"/>
  <c r="R69" i="7"/>
  <c r="M69" i="7"/>
  <c r="H69" i="7"/>
  <c r="AV68" i="7"/>
  <c r="AQ68" i="7"/>
  <c r="AL68" i="7"/>
  <c r="AG68" i="7"/>
  <c r="AB68" i="7"/>
  <c r="W68" i="7"/>
  <c r="R68" i="7"/>
  <c r="M68" i="7"/>
  <c r="H68" i="7"/>
  <c r="AV67" i="7"/>
  <c r="AQ67" i="7"/>
  <c r="AL67" i="7"/>
  <c r="AG67" i="7"/>
  <c r="AB67" i="7"/>
  <c r="W67" i="7"/>
  <c r="R67" i="7"/>
  <c r="M67" i="7"/>
  <c r="H67" i="7"/>
  <c r="AV66" i="7"/>
  <c r="AQ66" i="7"/>
  <c r="AL66" i="7"/>
  <c r="AG66" i="7"/>
  <c r="AB66" i="7"/>
  <c r="W66" i="7"/>
  <c r="R66" i="7"/>
  <c r="M66" i="7"/>
  <c r="H66" i="7"/>
  <c r="AV65" i="7"/>
  <c r="AQ65" i="7"/>
  <c r="AL65" i="7"/>
  <c r="AG65" i="7"/>
  <c r="AB65" i="7"/>
  <c r="W65" i="7"/>
  <c r="R65" i="7"/>
  <c r="M65" i="7"/>
  <c r="H65" i="7"/>
  <c r="AV64" i="7"/>
  <c r="AQ64" i="7"/>
  <c r="AL64" i="7"/>
  <c r="AG64" i="7"/>
  <c r="AB64" i="7"/>
  <c r="W64" i="7"/>
  <c r="R64" i="7"/>
  <c r="M64" i="7"/>
  <c r="H64" i="7"/>
  <c r="AV61" i="7"/>
  <c r="AQ61" i="7"/>
  <c r="AL61" i="7"/>
  <c r="AG61" i="7"/>
  <c r="AB61" i="7"/>
  <c r="W61" i="7"/>
  <c r="R61" i="7"/>
  <c r="M61" i="7"/>
  <c r="H61" i="7"/>
  <c r="AV60" i="7"/>
  <c r="AQ60" i="7"/>
  <c r="AL60" i="7"/>
  <c r="AG60" i="7"/>
  <c r="AB60" i="7"/>
  <c r="W60" i="7"/>
  <c r="R60" i="7"/>
  <c r="M60" i="7"/>
  <c r="H60" i="7"/>
  <c r="AV59" i="7"/>
  <c r="AQ59" i="7"/>
  <c r="AL59" i="7"/>
  <c r="AG59" i="7"/>
  <c r="AB59" i="7"/>
  <c r="W59" i="7"/>
  <c r="R59" i="7"/>
  <c r="M59" i="7"/>
  <c r="H59" i="7"/>
  <c r="AV58" i="7"/>
  <c r="AQ58" i="7"/>
  <c r="AL58" i="7"/>
  <c r="AG58" i="7"/>
  <c r="AB58" i="7"/>
  <c r="W58" i="7"/>
  <c r="R58" i="7"/>
  <c r="M58" i="7"/>
  <c r="H58" i="7"/>
  <c r="AV57" i="7"/>
  <c r="AQ57" i="7"/>
  <c r="AL57" i="7"/>
  <c r="AG57" i="7"/>
  <c r="AB57" i="7"/>
  <c r="W57" i="7"/>
  <c r="R57" i="7"/>
  <c r="M57" i="7"/>
  <c r="H57" i="7"/>
  <c r="AV56" i="7"/>
  <c r="AQ56" i="7"/>
  <c r="AL56" i="7"/>
  <c r="AG56" i="7"/>
  <c r="AB56" i="7"/>
  <c r="W56" i="7"/>
  <c r="R56" i="7"/>
  <c r="M56" i="7"/>
  <c r="H56" i="7"/>
  <c r="AV55" i="7"/>
  <c r="AQ55" i="7"/>
  <c r="AL55" i="7"/>
  <c r="AG55" i="7"/>
  <c r="AB55" i="7"/>
  <c r="W55" i="7"/>
  <c r="R55" i="7"/>
  <c r="M55" i="7"/>
  <c r="H55" i="7"/>
  <c r="AV54" i="7"/>
  <c r="AQ54" i="7"/>
  <c r="AL54" i="7"/>
  <c r="AG54" i="7"/>
  <c r="AB54" i="7"/>
  <c r="W54" i="7"/>
  <c r="R54" i="7"/>
  <c r="M54" i="7"/>
  <c r="H54" i="7"/>
  <c r="AV53" i="7"/>
  <c r="AQ53" i="7"/>
  <c r="AL53" i="7"/>
  <c r="AG53" i="7"/>
  <c r="AB53" i="7"/>
  <c r="W53" i="7"/>
  <c r="R53" i="7"/>
  <c r="M53" i="7"/>
  <c r="H53" i="7"/>
  <c r="AV52" i="7"/>
  <c r="AQ52" i="7"/>
  <c r="AL52" i="7"/>
  <c r="AG52" i="7"/>
  <c r="AB52" i="7"/>
  <c r="W52" i="7"/>
  <c r="R52" i="7"/>
  <c r="M52" i="7"/>
  <c r="H52" i="7"/>
  <c r="AV51" i="7"/>
  <c r="AQ51" i="7"/>
  <c r="AL51" i="7"/>
  <c r="AG51" i="7"/>
  <c r="AB51" i="7"/>
  <c r="W51" i="7"/>
  <c r="R51" i="7"/>
  <c r="M51" i="7"/>
  <c r="H51" i="7"/>
  <c r="AV50" i="7"/>
  <c r="AQ50" i="7"/>
  <c r="AL50" i="7"/>
  <c r="AG50" i="7"/>
  <c r="AB50" i="7"/>
  <c r="W50" i="7"/>
  <c r="R50" i="7"/>
  <c r="M50" i="7"/>
  <c r="H50" i="7"/>
  <c r="AV49" i="7"/>
  <c r="AQ49" i="7"/>
  <c r="AL49" i="7"/>
  <c r="AG49" i="7"/>
  <c r="AB49" i="7"/>
  <c r="W49" i="7"/>
  <c r="R49" i="7"/>
  <c r="M49" i="7"/>
  <c r="H49" i="7"/>
  <c r="AV48" i="7"/>
  <c r="AQ48" i="7"/>
  <c r="AL48" i="7"/>
  <c r="AG48" i="7"/>
  <c r="AB48" i="7"/>
  <c r="W48" i="7"/>
  <c r="R48" i="7"/>
  <c r="M48" i="7"/>
  <c r="H48" i="7"/>
  <c r="AV47" i="7"/>
  <c r="AQ47" i="7"/>
  <c r="AL47" i="7"/>
  <c r="AG47" i="7"/>
  <c r="AB47" i="7"/>
  <c r="W47" i="7"/>
  <c r="R47" i="7"/>
  <c r="M47" i="7"/>
  <c r="H47" i="7"/>
  <c r="AV46" i="7"/>
  <c r="AQ46" i="7"/>
  <c r="AL46" i="7"/>
  <c r="AG46" i="7"/>
  <c r="AB46" i="7"/>
  <c r="W46" i="7"/>
  <c r="R46" i="7"/>
  <c r="M46" i="7"/>
  <c r="H46" i="7"/>
  <c r="AV45" i="7"/>
  <c r="AQ45" i="7"/>
  <c r="AL45" i="7"/>
  <c r="AG45" i="7"/>
  <c r="AB45" i="7"/>
  <c r="W45" i="7"/>
  <c r="R45" i="7"/>
  <c r="M45" i="7"/>
  <c r="H45" i="7"/>
  <c r="A43" i="7"/>
  <c r="A62" i="7" s="1"/>
  <c r="A81" i="7" s="1"/>
  <c r="A100" i="7" s="1"/>
  <c r="A119" i="7" s="1"/>
  <c r="A138" i="7" s="1"/>
  <c r="AV42" i="7"/>
  <c r="AQ42" i="7"/>
  <c r="AL42" i="7"/>
  <c r="AG42" i="7"/>
  <c r="AB42" i="7"/>
  <c r="W42" i="7"/>
  <c r="R42" i="7"/>
  <c r="M42" i="7"/>
  <c r="H42" i="7"/>
  <c r="A42" i="7"/>
  <c r="A61" i="7" s="1"/>
  <c r="A80" i="7" s="1"/>
  <c r="A99" i="7" s="1"/>
  <c r="A118" i="7" s="1"/>
  <c r="A137" i="7" s="1"/>
  <c r="AV41" i="7"/>
  <c r="AQ41" i="7"/>
  <c r="AL41" i="7"/>
  <c r="AG41" i="7"/>
  <c r="AB41" i="7"/>
  <c r="W41" i="7"/>
  <c r="R41" i="7"/>
  <c r="M41" i="7"/>
  <c r="H41" i="7"/>
  <c r="A41" i="7"/>
  <c r="A60" i="7" s="1"/>
  <c r="A79" i="7" s="1"/>
  <c r="A98" i="7" s="1"/>
  <c r="A117" i="7" s="1"/>
  <c r="A136" i="7" s="1"/>
  <c r="AV40" i="7"/>
  <c r="AQ40" i="7"/>
  <c r="AL40" i="7"/>
  <c r="AG40" i="7"/>
  <c r="AB40" i="7"/>
  <c r="W40" i="7"/>
  <c r="R40" i="7"/>
  <c r="M40" i="7"/>
  <c r="H40" i="7"/>
  <c r="A40" i="7"/>
  <c r="A59" i="7" s="1"/>
  <c r="A78" i="7" s="1"/>
  <c r="A97" i="7" s="1"/>
  <c r="A116" i="7" s="1"/>
  <c r="A135" i="7" s="1"/>
  <c r="AV39" i="7"/>
  <c r="AQ39" i="7"/>
  <c r="AL39" i="7"/>
  <c r="AG39" i="7"/>
  <c r="AB39" i="7"/>
  <c r="W39" i="7"/>
  <c r="R39" i="7"/>
  <c r="M39" i="7"/>
  <c r="H39" i="7"/>
  <c r="A39" i="7"/>
  <c r="A58" i="7" s="1"/>
  <c r="A77" i="7" s="1"/>
  <c r="A96" i="7" s="1"/>
  <c r="A115" i="7" s="1"/>
  <c r="A134" i="7" s="1"/>
  <c r="AV38" i="7"/>
  <c r="AQ38" i="7"/>
  <c r="AL38" i="7"/>
  <c r="AG38" i="7"/>
  <c r="AB38" i="7"/>
  <c r="W38" i="7"/>
  <c r="R38" i="7"/>
  <c r="M38" i="7"/>
  <c r="H38" i="7"/>
  <c r="A38" i="7"/>
  <c r="A57" i="7" s="1"/>
  <c r="A76" i="7" s="1"/>
  <c r="A95" i="7" s="1"/>
  <c r="A114" i="7" s="1"/>
  <c r="A133" i="7" s="1"/>
  <c r="AV37" i="7"/>
  <c r="AQ37" i="7"/>
  <c r="AL37" i="7"/>
  <c r="AG37" i="7"/>
  <c r="AB37" i="7"/>
  <c r="W37" i="7"/>
  <c r="R37" i="7"/>
  <c r="M37" i="7"/>
  <c r="H37" i="7"/>
  <c r="A37" i="7"/>
  <c r="A56" i="7" s="1"/>
  <c r="A75" i="7" s="1"/>
  <c r="A94" i="7" s="1"/>
  <c r="A113" i="7" s="1"/>
  <c r="A132" i="7" s="1"/>
  <c r="AV36" i="7"/>
  <c r="AQ36" i="7"/>
  <c r="AL36" i="7"/>
  <c r="AG36" i="7"/>
  <c r="AB36" i="7"/>
  <c r="W36" i="7"/>
  <c r="R36" i="7"/>
  <c r="M36" i="7"/>
  <c r="H36" i="7"/>
  <c r="A36" i="7"/>
  <c r="A55" i="7" s="1"/>
  <c r="A74" i="7" s="1"/>
  <c r="A93" i="7" s="1"/>
  <c r="A112" i="7" s="1"/>
  <c r="A131" i="7" s="1"/>
  <c r="AV35" i="7"/>
  <c r="AQ35" i="7"/>
  <c r="AL35" i="7"/>
  <c r="AG35" i="7"/>
  <c r="AB35" i="7"/>
  <c r="W35" i="7"/>
  <c r="R35" i="7"/>
  <c r="M35" i="7"/>
  <c r="H35" i="7"/>
  <c r="A35" i="7"/>
  <c r="A54" i="7" s="1"/>
  <c r="A73" i="7" s="1"/>
  <c r="A92" i="7" s="1"/>
  <c r="A111" i="7" s="1"/>
  <c r="A130" i="7" s="1"/>
  <c r="AV34" i="7"/>
  <c r="AQ34" i="7"/>
  <c r="AL34" i="7"/>
  <c r="AG34" i="7"/>
  <c r="AB34" i="7"/>
  <c r="W34" i="7"/>
  <c r="R34" i="7"/>
  <c r="M34" i="7"/>
  <c r="H34" i="7"/>
  <c r="A34" i="7"/>
  <c r="A53" i="7" s="1"/>
  <c r="A72" i="7" s="1"/>
  <c r="A91" i="7" s="1"/>
  <c r="A110" i="7" s="1"/>
  <c r="A129" i="7" s="1"/>
  <c r="AV33" i="7"/>
  <c r="AQ33" i="7"/>
  <c r="AL33" i="7"/>
  <c r="AG33" i="7"/>
  <c r="AB33" i="7"/>
  <c r="W33" i="7"/>
  <c r="R33" i="7"/>
  <c r="M33" i="7"/>
  <c r="H33" i="7"/>
  <c r="A33" i="7"/>
  <c r="A52" i="7" s="1"/>
  <c r="A71" i="7" s="1"/>
  <c r="A90" i="7" s="1"/>
  <c r="A109" i="7" s="1"/>
  <c r="A128" i="7" s="1"/>
  <c r="AV32" i="7"/>
  <c r="AQ32" i="7"/>
  <c r="AL32" i="7"/>
  <c r="AG32" i="7"/>
  <c r="AB32" i="7"/>
  <c r="W32" i="7"/>
  <c r="R32" i="7"/>
  <c r="M32" i="7"/>
  <c r="H32" i="7"/>
  <c r="A32" i="7"/>
  <c r="A51" i="7" s="1"/>
  <c r="A70" i="7" s="1"/>
  <c r="A89" i="7" s="1"/>
  <c r="A108" i="7" s="1"/>
  <c r="A127" i="7" s="1"/>
  <c r="AV31" i="7"/>
  <c r="AQ31" i="7"/>
  <c r="AL31" i="7"/>
  <c r="AG31" i="7"/>
  <c r="AB31" i="7"/>
  <c r="W31" i="7"/>
  <c r="R31" i="7"/>
  <c r="M31" i="7"/>
  <c r="H31" i="7"/>
  <c r="A31" i="7"/>
  <c r="A50" i="7" s="1"/>
  <c r="A69" i="7" s="1"/>
  <c r="A88" i="7" s="1"/>
  <c r="A107" i="7" s="1"/>
  <c r="A126" i="7" s="1"/>
  <c r="AV30" i="7"/>
  <c r="AQ30" i="7"/>
  <c r="AL30" i="7"/>
  <c r="AG30" i="7"/>
  <c r="AB30" i="7"/>
  <c r="W30" i="7"/>
  <c r="R30" i="7"/>
  <c r="M30" i="7"/>
  <c r="H30" i="7"/>
  <c r="A30" i="7"/>
  <c r="A49" i="7" s="1"/>
  <c r="A68" i="7" s="1"/>
  <c r="A87" i="7" s="1"/>
  <c r="A106" i="7" s="1"/>
  <c r="A125" i="7" s="1"/>
  <c r="AV29" i="7"/>
  <c r="AQ29" i="7"/>
  <c r="AL29" i="7"/>
  <c r="AG29" i="7"/>
  <c r="AB29" i="7"/>
  <c r="W29" i="7"/>
  <c r="R29" i="7"/>
  <c r="M29" i="7"/>
  <c r="H29" i="7"/>
  <c r="A29" i="7"/>
  <c r="A48" i="7" s="1"/>
  <c r="A67" i="7" s="1"/>
  <c r="A86" i="7" s="1"/>
  <c r="A105" i="7" s="1"/>
  <c r="A124" i="7" s="1"/>
  <c r="AV28" i="7"/>
  <c r="AQ28" i="7"/>
  <c r="AL28" i="7"/>
  <c r="AG28" i="7"/>
  <c r="AB28" i="7"/>
  <c r="W28" i="7"/>
  <c r="R28" i="7"/>
  <c r="M28" i="7"/>
  <c r="H28" i="7"/>
  <c r="A28" i="7"/>
  <c r="A47" i="7" s="1"/>
  <c r="A66" i="7" s="1"/>
  <c r="A85" i="7" s="1"/>
  <c r="A104" i="7" s="1"/>
  <c r="A123" i="7" s="1"/>
  <c r="AV27" i="7"/>
  <c r="AQ27" i="7"/>
  <c r="AL27" i="7"/>
  <c r="AG27" i="7"/>
  <c r="AB27" i="7"/>
  <c r="W27" i="7"/>
  <c r="R27" i="7"/>
  <c r="M27" i="7"/>
  <c r="H27" i="7"/>
  <c r="A27" i="7"/>
  <c r="A46" i="7" s="1"/>
  <c r="A65" i="7" s="1"/>
  <c r="A84" i="7" s="1"/>
  <c r="A103" i="7" s="1"/>
  <c r="A122" i="7" s="1"/>
  <c r="AV26" i="7"/>
  <c r="AQ26" i="7"/>
  <c r="AL26" i="7"/>
  <c r="AG26" i="7"/>
  <c r="AB26" i="7"/>
  <c r="W26" i="7"/>
  <c r="R26" i="7"/>
  <c r="M26" i="7"/>
  <c r="H26" i="7"/>
  <c r="A26" i="7"/>
  <c r="A45" i="7" s="1"/>
  <c r="A64" i="7" s="1"/>
  <c r="A83" i="7" s="1"/>
  <c r="A102" i="7" s="1"/>
  <c r="A121" i="7" s="1"/>
  <c r="A25" i="7"/>
  <c r="A44" i="7" s="1"/>
  <c r="A63" i="7" s="1"/>
  <c r="A82" i="7" s="1"/>
  <c r="A101" i="7" s="1"/>
  <c r="A120" i="7" s="1"/>
  <c r="AV23" i="7"/>
  <c r="AQ23" i="7"/>
  <c r="AL23" i="7"/>
  <c r="AG23" i="7"/>
  <c r="AB23" i="7"/>
  <c r="W23" i="7"/>
  <c r="R23" i="7"/>
  <c r="M23" i="7"/>
  <c r="H23" i="7"/>
  <c r="AV22" i="7"/>
  <c r="AQ22" i="7"/>
  <c r="AL22" i="7"/>
  <c r="AG22" i="7"/>
  <c r="AB22" i="7"/>
  <c r="W22" i="7"/>
  <c r="R22" i="7"/>
  <c r="M22" i="7"/>
  <c r="H22" i="7"/>
  <c r="AV21" i="7"/>
  <c r="AQ21" i="7"/>
  <c r="AL21" i="7"/>
  <c r="AG21" i="7"/>
  <c r="AB21" i="7"/>
  <c r="W21" i="7"/>
  <c r="R21" i="7"/>
  <c r="M21" i="7"/>
  <c r="H21" i="7"/>
  <c r="AV20" i="7"/>
  <c r="AQ20" i="7"/>
  <c r="AL20" i="7"/>
  <c r="AG20" i="7"/>
  <c r="AB20" i="7"/>
  <c r="W20" i="7"/>
  <c r="R20" i="7"/>
  <c r="M20" i="7"/>
  <c r="H20" i="7"/>
  <c r="AV19" i="7"/>
  <c r="AQ19" i="7"/>
  <c r="AL19" i="7"/>
  <c r="AG19" i="7"/>
  <c r="AB19" i="7"/>
  <c r="W19" i="7"/>
  <c r="R19" i="7"/>
  <c r="M19" i="7"/>
  <c r="H19" i="7"/>
  <c r="AV18" i="7"/>
  <c r="AQ18" i="7"/>
  <c r="AL18" i="7"/>
  <c r="AG18" i="7"/>
  <c r="AB18" i="7"/>
  <c r="W18" i="7"/>
  <c r="R18" i="7"/>
  <c r="M18" i="7"/>
  <c r="H18" i="7"/>
  <c r="AV17" i="7"/>
  <c r="AQ17" i="7"/>
  <c r="AL17" i="7"/>
  <c r="AG17" i="7"/>
  <c r="AB17" i="7"/>
  <c r="W17" i="7"/>
  <c r="R17" i="7"/>
  <c r="M17" i="7"/>
  <c r="H17" i="7"/>
  <c r="AV16" i="7"/>
  <c r="AQ16" i="7"/>
  <c r="AL16" i="7"/>
  <c r="AG16" i="7"/>
  <c r="AB16" i="7"/>
  <c r="W16" i="7"/>
  <c r="R16" i="7"/>
  <c r="M16" i="7"/>
  <c r="H16" i="7"/>
  <c r="AV15" i="7"/>
  <c r="AQ15" i="7"/>
  <c r="AL15" i="7"/>
  <c r="AG15" i="7"/>
  <c r="AB15" i="7"/>
  <c r="W15" i="7"/>
  <c r="R15" i="7"/>
  <c r="M15" i="7"/>
  <c r="H15" i="7"/>
  <c r="AV14" i="7"/>
  <c r="AQ14" i="7"/>
  <c r="AL14" i="7"/>
  <c r="AG14" i="7"/>
  <c r="AB14" i="7"/>
  <c r="W14" i="7"/>
  <c r="R14" i="7"/>
  <c r="M14" i="7"/>
  <c r="H14" i="7"/>
  <c r="AV13" i="7"/>
  <c r="AQ13" i="7"/>
  <c r="AL13" i="7"/>
  <c r="AG13" i="7"/>
  <c r="AB13" i="7"/>
  <c r="W13" i="7"/>
  <c r="R13" i="7"/>
  <c r="M13" i="7"/>
  <c r="H13" i="7"/>
  <c r="AV12" i="7"/>
  <c r="AQ12" i="7"/>
  <c r="AL12" i="7"/>
  <c r="AG12" i="7"/>
  <c r="AB12" i="7"/>
  <c r="W12" i="7"/>
  <c r="R12" i="7"/>
  <c r="M12" i="7"/>
  <c r="H12" i="7"/>
  <c r="AV11" i="7"/>
  <c r="AQ11" i="7"/>
  <c r="AL11" i="7"/>
  <c r="AG11" i="7"/>
  <c r="AB11" i="7"/>
  <c r="W11" i="7"/>
  <c r="R11" i="7"/>
  <c r="M11" i="7"/>
  <c r="H11" i="7"/>
  <c r="AV10" i="7"/>
  <c r="AQ10" i="7"/>
  <c r="AL10" i="7"/>
  <c r="AG10" i="7"/>
  <c r="AB10" i="7"/>
  <c r="W10" i="7"/>
  <c r="R10" i="7"/>
  <c r="M10" i="7"/>
  <c r="H10" i="7"/>
  <c r="AV9" i="7"/>
  <c r="AQ9" i="7"/>
  <c r="AL9" i="7"/>
  <c r="AG9" i="7"/>
  <c r="AB9" i="7"/>
  <c r="W9" i="7"/>
  <c r="R9" i="7"/>
  <c r="M9" i="7"/>
  <c r="H9" i="7"/>
  <c r="AV8" i="7"/>
  <c r="AQ8" i="7"/>
  <c r="AL8" i="7"/>
  <c r="AG8" i="7"/>
  <c r="AB8" i="7"/>
  <c r="W8" i="7"/>
  <c r="R8" i="7"/>
  <c r="M8" i="7"/>
  <c r="H8" i="7"/>
  <c r="AV7" i="7"/>
  <c r="AQ7" i="7"/>
  <c r="AL7" i="7"/>
  <c r="AG7" i="7"/>
  <c r="AB7" i="7"/>
  <c r="W7" i="7"/>
  <c r="R7" i="7"/>
  <c r="M7" i="7"/>
  <c r="H7" i="7"/>
  <c r="AV94" i="6"/>
  <c r="AQ94" i="6"/>
  <c r="AL94" i="6"/>
  <c r="AG94" i="6"/>
  <c r="AB94" i="6"/>
  <c r="W94" i="6"/>
  <c r="R94" i="6"/>
  <c r="M94" i="6"/>
  <c r="H94" i="6"/>
  <c r="AV93" i="6"/>
  <c r="AQ93" i="6"/>
  <c r="AL93" i="6"/>
  <c r="AG93" i="6"/>
  <c r="AB93" i="6"/>
  <c r="W93" i="6"/>
  <c r="R93" i="6"/>
  <c r="M93" i="6"/>
  <c r="H93" i="6"/>
  <c r="AV92" i="6"/>
  <c r="AQ92" i="6"/>
  <c r="AL92" i="6"/>
  <c r="AG92" i="6"/>
  <c r="AB92" i="6"/>
  <c r="W92" i="6"/>
  <c r="R92" i="6"/>
  <c r="M92" i="6"/>
  <c r="H92" i="6"/>
  <c r="AV91" i="6"/>
  <c r="AQ91" i="6"/>
  <c r="AL91" i="6"/>
  <c r="AG91" i="6"/>
  <c r="AB91" i="6"/>
  <c r="W91" i="6"/>
  <c r="R91" i="6"/>
  <c r="M91" i="6"/>
  <c r="H91" i="6"/>
  <c r="AV90" i="6"/>
  <c r="AQ90" i="6"/>
  <c r="AL90" i="6"/>
  <c r="AG90" i="6"/>
  <c r="AB90" i="6"/>
  <c r="W90" i="6"/>
  <c r="R90" i="6"/>
  <c r="M90" i="6"/>
  <c r="H90" i="6"/>
  <c r="AV89" i="6"/>
  <c r="AQ89" i="6"/>
  <c r="AL89" i="6"/>
  <c r="AG89" i="6"/>
  <c r="AB89" i="6"/>
  <c r="W89" i="6"/>
  <c r="R89" i="6"/>
  <c r="M89" i="6"/>
  <c r="H89" i="6"/>
  <c r="AV88" i="6"/>
  <c r="AQ88" i="6"/>
  <c r="AL88" i="6"/>
  <c r="AG88" i="6"/>
  <c r="AB88" i="6"/>
  <c r="W88" i="6"/>
  <c r="R88" i="6"/>
  <c r="M88" i="6"/>
  <c r="H88" i="6"/>
  <c r="AV87" i="6"/>
  <c r="AQ87" i="6"/>
  <c r="AL87" i="6"/>
  <c r="AG87" i="6"/>
  <c r="AB87" i="6"/>
  <c r="W87" i="6"/>
  <c r="R87" i="6"/>
  <c r="M87" i="6"/>
  <c r="H87" i="6"/>
  <c r="AV86" i="6"/>
  <c r="AQ86" i="6"/>
  <c r="AL86" i="6"/>
  <c r="AG86" i="6"/>
  <c r="AB86" i="6"/>
  <c r="W86" i="6"/>
  <c r="R86" i="6"/>
  <c r="M86" i="6"/>
  <c r="H86" i="6"/>
  <c r="AV85" i="6"/>
  <c r="AQ85" i="6"/>
  <c r="AL85" i="6"/>
  <c r="AG85" i="6"/>
  <c r="AB85" i="6"/>
  <c r="W85" i="6"/>
  <c r="R85" i="6"/>
  <c r="M85" i="6"/>
  <c r="H85" i="6"/>
  <c r="AV84" i="6"/>
  <c r="AQ84" i="6"/>
  <c r="AL84" i="6"/>
  <c r="AG84" i="6"/>
  <c r="AB84" i="6"/>
  <c r="W84" i="6"/>
  <c r="R84" i="6"/>
  <c r="M84" i="6"/>
  <c r="H84" i="6"/>
  <c r="AV83" i="6"/>
  <c r="AQ83" i="6"/>
  <c r="AL83" i="6"/>
  <c r="AG83" i="6"/>
  <c r="AB83" i="6"/>
  <c r="W83" i="6"/>
  <c r="R83" i="6"/>
  <c r="M83" i="6"/>
  <c r="H83" i="6"/>
  <c r="AV82" i="6"/>
  <c r="AQ82" i="6"/>
  <c r="AL82" i="6"/>
  <c r="AG82" i="6"/>
  <c r="AG95" i="6" s="1"/>
  <c r="AB82" i="6"/>
  <c r="W82" i="6"/>
  <c r="R82" i="6"/>
  <c r="M82" i="6"/>
  <c r="H82" i="6"/>
  <c r="AV79" i="6"/>
  <c r="AQ79" i="6"/>
  <c r="AL79" i="6"/>
  <c r="AG79" i="6"/>
  <c r="AB79" i="6"/>
  <c r="W79" i="6"/>
  <c r="R79" i="6"/>
  <c r="M79" i="6"/>
  <c r="H79" i="6"/>
  <c r="AV78" i="6"/>
  <c r="AQ78" i="6"/>
  <c r="AL78" i="6"/>
  <c r="AG78" i="6"/>
  <c r="AB78" i="6"/>
  <c r="W78" i="6"/>
  <c r="R78" i="6"/>
  <c r="M78" i="6"/>
  <c r="H78" i="6"/>
  <c r="AV77" i="6"/>
  <c r="AQ77" i="6"/>
  <c r="AL77" i="6"/>
  <c r="AG77" i="6"/>
  <c r="AB77" i="6"/>
  <c r="W77" i="6"/>
  <c r="R77" i="6"/>
  <c r="M77" i="6"/>
  <c r="H77" i="6"/>
  <c r="AV76" i="6"/>
  <c r="AQ76" i="6"/>
  <c r="AL76" i="6"/>
  <c r="AG76" i="6"/>
  <c r="AB76" i="6"/>
  <c r="W76" i="6"/>
  <c r="R76" i="6"/>
  <c r="M76" i="6"/>
  <c r="H76" i="6"/>
  <c r="AV75" i="6"/>
  <c r="AQ75" i="6"/>
  <c r="AL75" i="6"/>
  <c r="AG75" i="6"/>
  <c r="AB75" i="6"/>
  <c r="W75" i="6"/>
  <c r="R75" i="6"/>
  <c r="M75" i="6"/>
  <c r="H75" i="6"/>
  <c r="AV74" i="6"/>
  <c r="AQ74" i="6"/>
  <c r="AL74" i="6"/>
  <c r="AG74" i="6"/>
  <c r="AB74" i="6"/>
  <c r="W74" i="6"/>
  <c r="R74" i="6"/>
  <c r="M74" i="6"/>
  <c r="H74" i="6"/>
  <c r="AV73" i="6"/>
  <c r="AQ73" i="6"/>
  <c r="AL73" i="6"/>
  <c r="AG73" i="6"/>
  <c r="AB73" i="6"/>
  <c r="W73" i="6"/>
  <c r="R73" i="6"/>
  <c r="M73" i="6"/>
  <c r="H73" i="6"/>
  <c r="AV72" i="6"/>
  <c r="AQ72" i="6"/>
  <c r="AL72" i="6"/>
  <c r="AG72" i="6"/>
  <c r="AB72" i="6"/>
  <c r="W72" i="6"/>
  <c r="R72" i="6"/>
  <c r="M72" i="6"/>
  <c r="H72" i="6"/>
  <c r="AV71" i="6"/>
  <c r="AQ71" i="6"/>
  <c r="AL71" i="6"/>
  <c r="AG71" i="6"/>
  <c r="AB71" i="6"/>
  <c r="W71" i="6"/>
  <c r="R71" i="6"/>
  <c r="M71" i="6"/>
  <c r="H71" i="6"/>
  <c r="AV70" i="6"/>
  <c r="AQ70" i="6"/>
  <c r="AL70" i="6"/>
  <c r="AG70" i="6"/>
  <c r="AB70" i="6"/>
  <c r="W70" i="6"/>
  <c r="R70" i="6"/>
  <c r="M70" i="6"/>
  <c r="H70" i="6"/>
  <c r="AV69" i="6"/>
  <c r="AQ69" i="6"/>
  <c r="AL69" i="6"/>
  <c r="AG69" i="6"/>
  <c r="AB69" i="6"/>
  <c r="W69" i="6"/>
  <c r="R69" i="6"/>
  <c r="M69" i="6"/>
  <c r="H69" i="6"/>
  <c r="AV68" i="6"/>
  <c r="AQ68" i="6"/>
  <c r="AL68" i="6"/>
  <c r="AG68" i="6"/>
  <c r="AB68" i="6"/>
  <c r="W68" i="6"/>
  <c r="R68" i="6"/>
  <c r="M68" i="6"/>
  <c r="H68" i="6"/>
  <c r="AV67" i="6"/>
  <c r="AQ67" i="6"/>
  <c r="AL67" i="6"/>
  <c r="AG67" i="6"/>
  <c r="AB67" i="6"/>
  <c r="W67" i="6"/>
  <c r="R67" i="6"/>
  <c r="M67" i="6"/>
  <c r="H67" i="6"/>
  <c r="AV64" i="6"/>
  <c r="AQ64" i="6"/>
  <c r="AL64" i="6"/>
  <c r="AG64" i="6"/>
  <c r="AB64" i="6"/>
  <c r="W64" i="6"/>
  <c r="R64" i="6"/>
  <c r="M64" i="6"/>
  <c r="H64" i="6"/>
  <c r="AV63" i="6"/>
  <c r="AQ63" i="6"/>
  <c r="AL63" i="6"/>
  <c r="AG63" i="6"/>
  <c r="AB63" i="6"/>
  <c r="W63" i="6"/>
  <c r="R63" i="6"/>
  <c r="M63" i="6"/>
  <c r="H63" i="6"/>
  <c r="AV62" i="6"/>
  <c r="AQ62" i="6"/>
  <c r="AL62" i="6"/>
  <c r="AG62" i="6"/>
  <c r="AB62" i="6"/>
  <c r="W62" i="6"/>
  <c r="R62" i="6"/>
  <c r="M62" i="6"/>
  <c r="H62" i="6"/>
  <c r="AV61" i="6"/>
  <c r="AQ61" i="6"/>
  <c r="AL61" i="6"/>
  <c r="AG61" i="6"/>
  <c r="AB61" i="6"/>
  <c r="W61" i="6"/>
  <c r="R61" i="6"/>
  <c r="M61" i="6"/>
  <c r="H61" i="6"/>
  <c r="AV60" i="6"/>
  <c r="AQ60" i="6"/>
  <c r="AL60" i="6"/>
  <c r="AG60" i="6"/>
  <c r="AB60" i="6"/>
  <c r="W60" i="6"/>
  <c r="R60" i="6"/>
  <c r="M60" i="6"/>
  <c r="H60" i="6"/>
  <c r="AV59" i="6"/>
  <c r="AQ59" i="6"/>
  <c r="AL59" i="6"/>
  <c r="AG59" i="6"/>
  <c r="AB59" i="6"/>
  <c r="W59" i="6"/>
  <c r="R59" i="6"/>
  <c r="M59" i="6"/>
  <c r="H59" i="6"/>
  <c r="AV58" i="6"/>
  <c r="AQ58" i="6"/>
  <c r="AL58" i="6"/>
  <c r="AG58" i="6"/>
  <c r="AB58" i="6"/>
  <c r="W58" i="6"/>
  <c r="R58" i="6"/>
  <c r="M58" i="6"/>
  <c r="H58" i="6"/>
  <c r="AV57" i="6"/>
  <c r="AQ57" i="6"/>
  <c r="AL57" i="6"/>
  <c r="AG57" i="6"/>
  <c r="AB57" i="6"/>
  <c r="W57" i="6"/>
  <c r="R57" i="6"/>
  <c r="M57" i="6"/>
  <c r="H57" i="6"/>
  <c r="AV56" i="6"/>
  <c r="AQ56" i="6"/>
  <c r="AL56" i="6"/>
  <c r="AG56" i="6"/>
  <c r="AB56" i="6"/>
  <c r="W56" i="6"/>
  <c r="R56" i="6"/>
  <c r="M56" i="6"/>
  <c r="H56" i="6"/>
  <c r="AV55" i="6"/>
  <c r="AQ55" i="6"/>
  <c r="AL55" i="6"/>
  <c r="AG55" i="6"/>
  <c r="AB55" i="6"/>
  <c r="W55" i="6"/>
  <c r="R55" i="6"/>
  <c r="M55" i="6"/>
  <c r="H55" i="6"/>
  <c r="AV54" i="6"/>
  <c r="AQ54" i="6"/>
  <c r="AL54" i="6"/>
  <c r="AG54" i="6"/>
  <c r="AB54" i="6"/>
  <c r="W54" i="6"/>
  <c r="R54" i="6"/>
  <c r="M54" i="6"/>
  <c r="H54" i="6"/>
  <c r="AV53" i="6"/>
  <c r="AQ53" i="6"/>
  <c r="AL53" i="6"/>
  <c r="AG53" i="6"/>
  <c r="AB53" i="6"/>
  <c r="W53" i="6"/>
  <c r="R53" i="6"/>
  <c r="M53" i="6"/>
  <c r="H53" i="6"/>
  <c r="AV52" i="6"/>
  <c r="AQ52" i="6"/>
  <c r="AL52" i="6"/>
  <c r="AG52" i="6"/>
  <c r="AB52" i="6"/>
  <c r="W52" i="6"/>
  <c r="R52" i="6"/>
  <c r="M52" i="6"/>
  <c r="H52" i="6"/>
  <c r="AV49" i="6"/>
  <c r="AQ49" i="6"/>
  <c r="AL49" i="6"/>
  <c r="AG49" i="6"/>
  <c r="AB49" i="6"/>
  <c r="W49" i="6"/>
  <c r="R49" i="6"/>
  <c r="M49" i="6"/>
  <c r="H49" i="6"/>
  <c r="AV48" i="6"/>
  <c r="AQ48" i="6"/>
  <c r="AL48" i="6"/>
  <c r="AG48" i="6"/>
  <c r="AB48" i="6"/>
  <c r="W48" i="6"/>
  <c r="R48" i="6"/>
  <c r="M48" i="6"/>
  <c r="H48" i="6"/>
  <c r="AV47" i="6"/>
  <c r="AQ47" i="6"/>
  <c r="AL47" i="6"/>
  <c r="AG47" i="6"/>
  <c r="AB47" i="6"/>
  <c r="W47" i="6"/>
  <c r="R47" i="6"/>
  <c r="M47" i="6"/>
  <c r="H47" i="6"/>
  <c r="AV46" i="6"/>
  <c r="AQ46" i="6"/>
  <c r="AL46" i="6"/>
  <c r="AG46" i="6"/>
  <c r="AB46" i="6"/>
  <c r="W46" i="6"/>
  <c r="R46" i="6"/>
  <c r="M46" i="6"/>
  <c r="H46" i="6"/>
  <c r="AV45" i="6"/>
  <c r="AQ45" i="6"/>
  <c r="AL45" i="6"/>
  <c r="AG45" i="6"/>
  <c r="AB45" i="6"/>
  <c r="W45" i="6"/>
  <c r="R45" i="6"/>
  <c r="M45" i="6"/>
  <c r="H45" i="6"/>
  <c r="AV44" i="6"/>
  <c r="AQ44" i="6"/>
  <c r="AL44" i="6"/>
  <c r="AG44" i="6"/>
  <c r="AB44" i="6"/>
  <c r="W44" i="6"/>
  <c r="R44" i="6"/>
  <c r="M44" i="6"/>
  <c r="H44" i="6"/>
  <c r="AV43" i="6"/>
  <c r="AQ43" i="6"/>
  <c r="AL43" i="6"/>
  <c r="AG43" i="6"/>
  <c r="AB43" i="6"/>
  <c r="W43" i="6"/>
  <c r="R43" i="6"/>
  <c r="M43" i="6"/>
  <c r="H43" i="6"/>
  <c r="AV42" i="6"/>
  <c r="AQ42" i="6"/>
  <c r="AL42" i="6"/>
  <c r="AG42" i="6"/>
  <c r="AB42" i="6"/>
  <c r="W42" i="6"/>
  <c r="R42" i="6"/>
  <c r="M42" i="6"/>
  <c r="H42" i="6"/>
  <c r="AV41" i="6"/>
  <c r="AQ41" i="6"/>
  <c r="AL41" i="6"/>
  <c r="AG41" i="6"/>
  <c r="AB41" i="6"/>
  <c r="W41" i="6"/>
  <c r="R41" i="6"/>
  <c r="M41" i="6"/>
  <c r="H41" i="6"/>
  <c r="AV40" i="6"/>
  <c r="AQ40" i="6"/>
  <c r="AL40" i="6"/>
  <c r="AG40" i="6"/>
  <c r="AB40" i="6"/>
  <c r="W40" i="6"/>
  <c r="R40" i="6"/>
  <c r="M40" i="6"/>
  <c r="H40" i="6"/>
  <c r="AV39" i="6"/>
  <c r="AQ39" i="6"/>
  <c r="AL39" i="6"/>
  <c r="AG39" i="6"/>
  <c r="AB39" i="6"/>
  <c r="W39" i="6"/>
  <c r="R39" i="6"/>
  <c r="M39" i="6"/>
  <c r="H39" i="6"/>
  <c r="AV38" i="6"/>
  <c r="AQ38" i="6"/>
  <c r="AL38" i="6"/>
  <c r="AG38" i="6"/>
  <c r="AB38" i="6"/>
  <c r="W38" i="6"/>
  <c r="R38" i="6"/>
  <c r="M38" i="6"/>
  <c r="H38" i="6"/>
  <c r="AV37" i="6"/>
  <c r="AQ37" i="6"/>
  <c r="AL37" i="6"/>
  <c r="AG37" i="6"/>
  <c r="AB37" i="6"/>
  <c r="W37" i="6"/>
  <c r="R37" i="6"/>
  <c r="M37" i="6"/>
  <c r="H37" i="6"/>
  <c r="A35" i="6"/>
  <c r="A50" i="6" s="1"/>
  <c r="A65" i="6" s="1"/>
  <c r="A80" i="6" s="1"/>
  <c r="A95" i="6" s="1"/>
  <c r="AV34" i="6"/>
  <c r="AQ34" i="6"/>
  <c r="AL34" i="6"/>
  <c r="AG34" i="6"/>
  <c r="AB34" i="6"/>
  <c r="W34" i="6"/>
  <c r="R34" i="6"/>
  <c r="M34" i="6"/>
  <c r="H34" i="6"/>
  <c r="A34" i="6"/>
  <c r="A49" i="6" s="1"/>
  <c r="A64" i="6" s="1"/>
  <c r="A79" i="6" s="1"/>
  <c r="A94" i="6" s="1"/>
  <c r="AV33" i="6"/>
  <c r="AQ33" i="6"/>
  <c r="AL33" i="6"/>
  <c r="AG33" i="6"/>
  <c r="AB33" i="6"/>
  <c r="W33" i="6"/>
  <c r="R33" i="6"/>
  <c r="M33" i="6"/>
  <c r="H33" i="6"/>
  <c r="A33" i="6"/>
  <c r="A48" i="6" s="1"/>
  <c r="A63" i="6" s="1"/>
  <c r="A78" i="6" s="1"/>
  <c r="A93" i="6" s="1"/>
  <c r="AV32" i="6"/>
  <c r="AQ32" i="6"/>
  <c r="AL32" i="6"/>
  <c r="AG32" i="6"/>
  <c r="AB32" i="6"/>
  <c r="W32" i="6"/>
  <c r="R32" i="6"/>
  <c r="M32" i="6"/>
  <c r="H32" i="6"/>
  <c r="A32" i="6"/>
  <c r="A47" i="6" s="1"/>
  <c r="A62" i="6" s="1"/>
  <c r="A77" i="6" s="1"/>
  <c r="A92" i="6" s="1"/>
  <c r="AV31" i="6"/>
  <c r="AQ31" i="6"/>
  <c r="AL31" i="6"/>
  <c r="AG31" i="6"/>
  <c r="AB31" i="6"/>
  <c r="W31" i="6"/>
  <c r="R31" i="6"/>
  <c r="M31" i="6"/>
  <c r="H31" i="6"/>
  <c r="A31" i="6"/>
  <c r="A46" i="6" s="1"/>
  <c r="A61" i="6" s="1"/>
  <c r="A76" i="6" s="1"/>
  <c r="A91" i="6" s="1"/>
  <c r="AV30" i="6"/>
  <c r="AQ30" i="6"/>
  <c r="AL30" i="6"/>
  <c r="AG30" i="6"/>
  <c r="AB30" i="6"/>
  <c r="W30" i="6"/>
  <c r="R30" i="6"/>
  <c r="M30" i="6"/>
  <c r="H30" i="6"/>
  <c r="A30" i="6"/>
  <c r="A45" i="6" s="1"/>
  <c r="A60" i="6" s="1"/>
  <c r="A75" i="6" s="1"/>
  <c r="A90" i="6" s="1"/>
  <c r="AV29" i="6"/>
  <c r="AQ29" i="6"/>
  <c r="AL29" i="6"/>
  <c r="AG29" i="6"/>
  <c r="AB29" i="6"/>
  <c r="W29" i="6"/>
  <c r="R29" i="6"/>
  <c r="M29" i="6"/>
  <c r="H29" i="6"/>
  <c r="A29" i="6"/>
  <c r="A44" i="6" s="1"/>
  <c r="A59" i="6" s="1"/>
  <c r="A74" i="6" s="1"/>
  <c r="A89" i="6" s="1"/>
  <c r="AV28" i="6"/>
  <c r="AQ28" i="6"/>
  <c r="AL28" i="6"/>
  <c r="AG28" i="6"/>
  <c r="AB28" i="6"/>
  <c r="W28" i="6"/>
  <c r="R28" i="6"/>
  <c r="M28" i="6"/>
  <c r="H28" i="6"/>
  <c r="A28" i="6"/>
  <c r="A43" i="6" s="1"/>
  <c r="A58" i="6" s="1"/>
  <c r="A73" i="6" s="1"/>
  <c r="A88" i="6" s="1"/>
  <c r="AV27" i="6"/>
  <c r="AQ27" i="6"/>
  <c r="AL27" i="6"/>
  <c r="AG27" i="6"/>
  <c r="AB27" i="6"/>
  <c r="W27" i="6"/>
  <c r="R27" i="6"/>
  <c r="M27" i="6"/>
  <c r="H27" i="6"/>
  <c r="A27" i="6"/>
  <c r="A42" i="6" s="1"/>
  <c r="A57" i="6" s="1"/>
  <c r="A72" i="6" s="1"/>
  <c r="A87" i="6" s="1"/>
  <c r="AV26" i="6"/>
  <c r="AQ26" i="6"/>
  <c r="AL26" i="6"/>
  <c r="AG26" i="6"/>
  <c r="AB26" i="6"/>
  <c r="W26" i="6"/>
  <c r="R26" i="6"/>
  <c r="M26" i="6"/>
  <c r="H26" i="6"/>
  <c r="A26" i="6"/>
  <c r="A41" i="6" s="1"/>
  <c r="A56" i="6" s="1"/>
  <c r="A71" i="6" s="1"/>
  <c r="A86" i="6" s="1"/>
  <c r="AV25" i="6"/>
  <c r="AQ25" i="6"/>
  <c r="AL25" i="6"/>
  <c r="AG25" i="6"/>
  <c r="AB25" i="6"/>
  <c r="W25" i="6"/>
  <c r="R25" i="6"/>
  <c r="M25" i="6"/>
  <c r="H25" i="6"/>
  <c r="A25" i="6"/>
  <c r="A40" i="6" s="1"/>
  <c r="A55" i="6" s="1"/>
  <c r="A70" i="6" s="1"/>
  <c r="A85" i="6" s="1"/>
  <c r="AV24" i="6"/>
  <c r="AQ24" i="6"/>
  <c r="AL24" i="6"/>
  <c r="AG24" i="6"/>
  <c r="AB24" i="6"/>
  <c r="W24" i="6"/>
  <c r="R24" i="6"/>
  <c r="M24" i="6"/>
  <c r="H24" i="6"/>
  <c r="A24" i="6"/>
  <c r="A39" i="6" s="1"/>
  <c r="A54" i="6" s="1"/>
  <c r="A69" i="6" s="1"/>
  <c r="A84" i="6" s="1"/>
  <c r="AV23" i="6"/>
  <c r="AQ23" i="6"/>
  <c r="AL23" i="6"/>
  <c r="AG23" i="6"/>
  <c r="AB23" i="6"/>
  <c r="W23" i="6"/>
  <c r="R23" i="6"/>
  <c r="M23" i="6"/>
  <c r="H23" i="6"/>
  <c r="A23" i="6"/>
  <c r="A38" i="6" s="1"/>
  <c r="A53" i="6" s="1"/>
  <c r="A68" i="6" s="1"/>
  <c r="A83" i="6" s="1"/>
  <c r="AV22" i="6"/>
  <c r="AQ22" i="6"/>
  <c r="AL22" i="6"/>
  <c r="AG22" i="6"/>
  <c r="AB22" i="6"/>
  <c r="W22" i="6"/>
  <c r="R22" i="6"/>
  <c r="M22" i="6"/>
  <c r="H22" i="6"/>
  <c r="A22" i="6"/>
  <c r="A37" i="6" s="1"/>
  <c r="A52" i="6" s="1"/>
  <c r="A67" i="6" s="1"/>
  <c r="A82" i="6" s="1"/>
  <c r="A21" i="6"/>
  <c r="A36" i="6" s="1"/>
  <c r="A51" i="6" s="1"/>
  <c r="A66" i="6" s="1"/>
  <c r="A81" i="6" s="1"/>
  <c r="AV19" i="6"/>
  <c r="AQ19" i="6"/>
  <c r="AL19" i="6"/>
  <c r="AG19" i="6"/>
  <c r="AB19" i="6"/>
  <c r="W19" i="6"/>
  <c r="R19" i="6"/>
  <c r="M19" i="6"/>
  <c r="H19" i="6"/>
  <c r="AV18" i="6"/>
  <c r="AQ18" i="6"/>
  <c r="AL18" i="6"/>
  <c r="AG18" i="6"/>
  <c r="AB18" i="6"/>
  <c r="W18" i="6"/>
  <c r="R18" i="6"/>
  <c r="M18" i="6"/>
  <c r="H18" i="6"/>
  <c r="AV17" i="6"/>
  <c r="AQ17" i="6"/>
  <c r="AL17" i="6"/>
  <c r="AG17" i="6"/>
  <c r="AB17" i="6"/>
  <c r="W17" i="6"/>
  <c r="R17" i="6"/>
  <c r="M17" i="6"/>
  <c r="H17" i="6"/>
  <c r="AV16" i="6"/>
  <c r="AQ16" i="6"/>
  <c r="AL16" i="6"/>
  <c r="AG16" i="6"/>
  <c r="AB16" i="6"/>
  <c r="W16" i="6"/>
  <c r="R16" i="6"/>
  <c r="M16" i="6"/>
  <c r="H16" i="6"/>
  <c r="AV15" i="6"/>
  <c r="AQ15" i="6"/>
  <c r="AL15" i="6"/>
  <c r="AG15" i="6"/>
  <c r="AB15" i="6"/>
  <c r="W15" i="6"/>
  <c r="R15" i="6"/>
  <c r="M15" i="6"/>
  <c r="H15" i="6"/>
  <c r="AV14" i="6"/>
  <c r="AQ14" i="6"/>
  <c r="AL14" i="6"/>
  <c r="AG14" i="6"/>
  <c r="AB14" i="6"/>
  <c r="W14" i="6"/>
  <c r="R14" i="6"/>
  <c r="M14" i="6"/>
  <c r="H14" i="6"/>
  <c r="AV13" i="6"/>
  <c r="AQ13" i="6"/>
  <c r="AL13" i="6"/>
  <c r="AG13" i="6"/>
  <c r="AB13" i="6"/>
  <c r="W13" i="6"/>
  <c r="R13" i="6"/>
  <c r="M13" i="6"/>
  <c r="H13" i="6"/>
  <c r="AV12" i="6"/>
  <c r="AQ12" i="6"/>
  <c r="AL12" i="6"/>
  <c r="AG12" i="6"/>
  <c r="AB12" i="6"/>
  <c r="W12" i="6"/>
  <c r="R12" i="6"/>
  <c r="M12" i="6"/>
  <c r="H12" i="6"/>
  <c r="AV11" i="6"/>
  <c r="AQ11" i="6"/>
  <c r="AL11" i="6"/>
  <c r="AG11" i="6"/>
  <c r="AB11" i="6"/>
  <c r="W11" i="6"/>
  <c r="R11" i="6"/>
  <c r="M11" i="6"/>
  <c r="H11" i="6"/>
  <c r="AV10" i="6"/>
  <c r="AQ10" i="6"/>
  <c r="AL10" i="6"/>
  <c r="AG10" i="6"/>
  <c r="AB10" i="6"/>
  <c r="W10" i="6"/>
  <c r="R10" i="6"/>
  <c r="M10" i="6"/>
  <c r="H10" i="6"/>
  <c r="AV9" i="6"/>
  <c r="AQ9" i="6"/>
  <c r="AL9" i="6"/>
  <c r="AG9" i="6"/>
  <c r="AB9" i="6"/>
  <c r="W9" i="6"/>
  <c r="R9" i="6"/>
  <c r="M9" i="6"/>
  <c r="H9" i="6"/>
  <c r="AV8" i="6"/>
  <c r="AQ8" i="6"/>
  <c r="AL8" i="6"/>
  <c r="AG8" i="6"/>
  <c r="AB8" i="6"/>
  <c r="W8" i="6"/>
  <c r="R8" i="6"/>
  <c r="M8" i="6"/>
  <c r="H8" i="6"/>
  <c r="AV7" i="6"/>
  <c r="AQ7" i="6"/>
  <c r="AL7" i="6"/>
  <c r="AG7" i="6"/>
  <c r="AB7" i="6"/>
  <c r="W7" i="6"/>
  <c r="R7" i="6"/>
  <c r="M7" i="6"/>
  <c r="H7" i="6"/>
  <c r="AV109" i="5"/>
  <c r="AQ109" i="5"/>
  <c r="AL109" i="5"/>
  <c r="AG109" i="5"/>
  <c r="AB109" i="5"/>
  <c r="W109" i="5"/>
  <c r="R109" i="5"/>
  <c r="M109" i="5"/>
  <c r="H109" i="5"/>
  <c r="AV108" i="5"/>
  <c r="AQ108" i="5"/>
  <c r="AL108" i="5"/>
  <c r="AG108" i="5"/>
  <c r="AB108" i="5"/>
  <c r="W108" i="5"/>
  <c r="R108" i="5"/>
  <c r="M108" i="5"/>
  <c r="H108" i="5"/>
  <c r="AV107" i="5"/>
  <c r="AQ107" i="5"/>
  <c r="AL107" i="5"/>
  <c r="AG107" i="5"/>
  <c r="AB107" i="5"/>
  <c r="W107" i="5"/>
  <c r="R107" i="5"/>
  <c r="M107" i="5"/>
  <c r="H107" i="5"/>
  <c r="AV106" i="5"/>
  <c r="AQ106" i="5"/>
  <c r="AL106" i="5"/>
  <c r="AG106" i="5"/>
  <c r="AB106" i="5"/>
  <c r="W106" i="5"/>
  <c r="R106" i="5"/>
  <c r="M106" i="5"/>
  <c r="H106" i="5"/>
  <c r="AV105" i="5"/>
  <c r="AQ105" i="5"/>
  <c r="AL105" i="5"/>
  <c r="AG105" i="5"/>
  <c r="AB105" i="5"/>
  <c r="W105" i="5"/>
  <c r="R105" i="5"/>
  <c r="M105" i="5"/>
  <c r="H105" i="5"/>
  <c r="AV104" i="5"/>
  <c r="AQ104" i="5"/>
  <c r="AL104" i="5"/>
  <c r="AG104" i="5"/>
  <c r="AB104" i="5"/>
  <c r="W104" i="5"/>
  <c r="R104" i="5"/>
  <c r="M104" i="5"/>
  <c r="H104" i="5"/>
  <c r="AV103" i="5"/>
  <c r="AQ103" i="5"/>
  <c r="AL103" i="5"/>
  <c r="AG103" i="5"/>
  <c r="W103" i="5"/>
  <c r="R103" i="5"/>
  <c r="H103" i="5"/>
  <c r="AV102" i="5"/>
  <c r="AQ102" i="5"/>
  <c r="AL102" i="5"/>
  <c r="AG102" i="5"/>
  <c r="AB102" i="5"/>
  <c r="W102" i="5"/>
  <c r="M102" i="5"/>
  <c r="H102" i="5"/>
  <c r="AV101" i="5"/>
  <c r="AQ101" i="5"/>
  <c r="AL101" i="5"/>
  <c r="AG101" i="5"/>
  <c r="AB101" i="5"/>
  <c r="W101" i="5"/>
  <c r="M101" i="5"/>
  <c r="H101" i="5"/>
  <c r="AV100" i="5"/>
  <c r="AQ100" i="5"/>
  <c r="AL100" i="5"/>
  <c r="AG100" i="5"/>
  <c r="AB100" i="5"/>
  <c r="W100" i="5"/>
  <c r="R100" i="5"/>
  <c r="M100" i="5"/>
  <c r="H100" i="5"/>
  <c r="AV99" i="5"/>
  <c r="AQ99" i="5"/>
  <c r="AL99" i="5"/>
  <c r="AG99" i="5"/>
  <c r="AB99" i="5"/>
  <c r="W99" i="5"/>
  <c r="R99" i="5"/>
  <c r="M99" i="5"/>
  <c r="H99" i="5"/>
  <c r="AV98" i="5"/>
  <c r="AQ98" i="5"/>
  <c r="AL98" i="5"/>
  <c r="AG98" i="5"/>
  <c r="AB98" i="5"/>
  <c r="W98" i="5"/>
  <c r="R98" i="5"/>
  <c r="M98" i="5"/>
  <c r="H98" i="5"/>
  <c r="AV97" i="5"/>
  <c r="AQ97" i="5"/>
  <c r="AG97" i="5"/>
  <c r="AB97" i="5"/>
  <c r="W97" i="5"/>
  <c r="R97" i="5"/>
  <c r="M97" i="5"/>
  <c r="H97" i="5"/>
  <c r="B96" i="5"/>
  <c r="AV94" i="5"/>
  <c r="AQ94" i="5"/>
  <c r="AL94" i="5"/>
  <c r="AG94" i="5"/>
  <c r="AB94" i="5"/>
  <c r="W94" i="5"/>
  <c r="R94" i="5"/>
  <c r="M94" i="5"/>
  <c r="H94" i="5"/>
  <c r="AV93" i="5"/>
  <c r="AQ93" i="5"/>
  <c r="AL93" i="5"/>
  <c r="AG93" i="5"/>
  <c r="AB93" i="5"/>
  <c r="W93" i="5"/>
  <c r="R93" i="5"/>
  <c r="M93" i="5"/>
  <c r="H93" i="5"/>
  <c r="AV92" i="5"/>
  <c r="AQ92" i="5"/>
  <c r="AL92" i="5"/>
  <c r="AG92" i="5"/>
  <c r="AB92" i="5"/>
  <c r="W92" i="5"/>
  <c r="R92" i="5"/>
  <c r="M92" i="5"/>
  <c r="H92" i="5"/>
  <c r="AV91" i="5"/>
  <c r="AQ91" i="5"/>
  <c r="AL91" i="5"/>
  <c r="AG91" i="5"/>
  <c r="AB91" i="5"/>
  <c r="W91" i="5"/>
  <c r="R91" i="5"/>
  <c r="M91" i="5"/>
  <c r="H91" i="5"/>
  <c r="AV90" i="5"/>
  <c r="AQ90" i="5"/>
  <c r="AL90" i="5"/>
  <c r="AG90" i="5"/>
  <c r="AB90" i="5"/>
  <c r="W90" i="5"/>
  <c r="R90" i="5"/>
  <c r="M90" i="5"/>
  <c r="H90" i="5"/>
  <c r="AV89" i="5"/>
  <c r="AQ89" i="5"/>
  <c r="AL89" i="5"/>
  <c r="AG89" i="5"/>
  <c r="AB89" i="5"/>
  <c r="W89" i="5"/>
  <c r="R89" i="5"/>
  <c r="M89" i="5"/>
  <c r="H89" i="5"/>
  <c r="AV88" i="5"/>
  <c r="AQ88" i="5"/>
  <c r="AL88" i="5"/>
  <c r="AG88" i="5"/>
  <c r="W88" i="5"/>
  <c r="R88" i="5"/>
  <c r="H88" i="5"/>
  <c r="AV87" i="5"/>
  <c r="AQ87" i="5"/>
  <c r="AL87" i="5"/>
  <c r="AG87" i="5"/>
  <c r="AB87" i="5"/>
  <c r="W87" i="5"/>
  <c r="M87" i="5"/>
  <c r="H87" i="5"/>
  <c r="AV86" i="5"/>
  <c r="AQ86" i="5"/>
  <c r="AL86" i="5"/>
  <c r="AG86" i="5"/>
  <c r="AB86" i="5"/>
  <c r="W86" i="5"/>
  <c r="M86" i="5"/>
  <c r="H86" i="5"/>
  <c r="AQ85" i="5"/>
  <c r="AL85" i="5"/>
  <c r="AG85" i="5"/>
  <c r="AB85" i="5"/>
  <c r="W85" i="5"/>
  <c r="R85" i="5"/>
  <c r="M85" i="5"/>
  <c r="H85" i="5"/>
  <c r="AL84" i="5"/>
  <c r="AG84" i="5"/>
  <c r="AB84" i="5"/>
  <c r="W84" i="5"/>
  <c r="R84" i="5"/>
  <c r="M84" i="5"/>
  <c r="H84" i="5"/>
  <c r="AV83" i="5"/>
  <c r="AQ83" i="5"/>
  <c r="AL83" i="5"/>
  <c r="AG83" i="5"/>
  <c r="AB83" i="5"/>
  <c r="W83" i="5"/>
  <c r="R83" i="5"/>
  <c r="M83" i="5"/>
  <c r="H83" i="5"/>
  <c r="AV82" i="5"/>
  <c r="AQ82" i="5"/>
  <c r="AG82" i="5"/>
  <c r="AB82" i="5"/>
  <c r="W82" i="5"/>
  <c r="R82" i="5"/>
  <c r="M82" i="5"/>
  <c r="H82" i="5"/>
  <c r="B81" i="5"/>
  <c r="AV79" i="5"/>
  <c r="AQ79" i="5"/>
  <c r="AL79" i="5"/>
  <c r="AG79" i="5"/>
  <c r="AB79" i="5"/>
  <c r="W79" i="5"/>
  <c r="R79" i="5"/>
  <c r="M79" i="5"/>
  <c r="H79" i="5"/>
  <c r="AV78" i="5"/>
  <c r="AQ78" i="5"/>
  <c r="AL78" i="5"/>
  <c r="AG78" i="5"/>
  <c r="AB78" i="5"/>
  <c r="W78" i="5"/>
  <c r="R78" i="5"/>
  <c r="M78" i="5"/>
  <c r="H78" i="5"/>
  <c r="AV77" i="5"/>
  <c r="AQ77" i="5"/>
  <c r="AL77" i="5"/>
  <c r="AG77" i="5"/>
  <c r="AB77" i="5"/>
  <c r="W77" i="5"/>
  <c r="R77" i="5"/>
  <c r="M77" i="5"/>
  <c r="H77" i="5"/>
  <c r="AV76" i="5"/>
  <c r="AQ76" i="5"/>
  <c r="AL76" i="5"/>
  <c r="AG76" i="5"/>
  <c r="AB76" i="5"/>
  <c r="W76" i="5"/>
  <c r="R76" i="5"/>
  <c r="M76" i="5"/>
  <c r="H76" i="5"/>
  <c r="AV75" i="5"/>
  <c r="AQ75" i="5"/>
  <c r="AL75" i="5"/>
  <c r="AG75" i="5"/>
  <c r="AB75" i="5"/>
  <c r="W75" i="5"/>
  <c r="R75" i="5"/>
  <c r="M75" i="5"/>
  <c r="H75" i="5"/>
  <c r="AV74" i="5"/>
  <c r="AQ74" i="5"/>
  <c r="AL74" i="5"/>
  <c r="AG74" i="5"/>
  <c r="AB74" i="5"/>
  <c r="W74" i="5"/>
  <c r="R74" i="5"/>
  <c r="M74" i="5"/>
  <c r="H74" i="5"/>
  <c r="AV73" i="5"/>
  <c r="AQ73" i="5"/>
  <c r="AL73" i="5"/>
  <c r="AG73" i="5"/>
  <c r="AB73" i="5"/>
  <c r="W73" i="5"/>
  <c r="R73" i="5"/>
  <c r="H73" i="5"/>
  <c r="AV72" i="5"/>
  <c r="AL72" i="5"/>
  <c r="AG72" i="5"/>
  <c r="AB72" i="5"/>
  <c r="W72" i="5"/>
  <c r="M72" i="5"/>
  <c r="H72" i="5"/>
  <c r="AV71" i="5"/>
  <c r="AQ71" i="5"/>
  <c r="AL71" i="5"/>
  <c r="AG71" i="5"/>
  <c r="AB71" i="5"/>
  <c r="W71" i="5"/>
  <c r="R71" i="5"/>
  <c r="H71" i="5"/>
  <c r="AQ70" i="5"/>
  <c r="AL70" i="5"/>
  <c r="AG70" i="5"/>
  <c r="AB70" i="5"/>
  <c r="W70" i="5"/>
  <c r="R70" i="5"/>
  <c r="M70" i="5"/>
  <c r="H70" i="5"/>
  <c r="AL69" i="5"/>
  <c r="AG69" i="5"/>
  <c r="AB69" i="5"/>
  <c r="W69" i="5"/>
  <c r="R69" i="5"/>
  <c r="M69" i="5"/>
  <c r="H69" i="5"/>
  <c r="AV68" i="5"/>
  <c r="AQ68" i="5"/>
  <c r="AL68" i="5"/>
  <c r="AG68" i="5"/>
  <c r="AB68" i="5"/>
  <c r="W68" i="5"/>
  <c r="R68" i="5"/>
  <c r="M68" i="5"/>
  <c r="H68" i="5"/>
  <c r="AV67" i="5"/>
  <c r="AQ67" i="5"/>
  <c r="AG67" i="5"/>
  <c r="AB67" i="5"/>
  <c r="W67" i="5"/>
  <c r="R67" i="5"/>
  <c r="M67" i="5"/>
  <c r="H67" i="5"/>
  <c r="B66" i="5"/>
  <c r="AV64" i="5"/>
  <c r="AQ64" i="5"/>
  <c r="AL64" i="5"/>
  <c r="AG64" i="5"/>
  <c r="AB64" i="5"/>
  <c r="W64" i="5"/>
  <c r="R64" i="5"/>
  <c r="M64" i="5"/>
  <c r="H64" i="5"/>
  <c r="AV63" i="5"/>
  <c r="AQ63" i="5"/>
  <c r="AL63" i="5"/>
  <c r="AG63" i="5"/>
  <c r="AB63" i="5"/>
  <c r="W63" i="5"/>
  <c r="R63" i="5"/>
  <c r="M63" i="5"/>
  <c r="H63" i="5"/>
  <c r="AV62" i="5"/>
  <c r="AQ62" i="5"/>
  <c r="AL62" i="5"/>
  <c r="AG62" i="5"/>
  <c r="AB62" i="5"/>
  <c r="W62" i="5"/>
  <c r="R62" i="5"/>
  <c r="M62" i="5"/>
  <c r="H62" i="5"/>
  <c r="AV61" i="5"/>
  <c r="AQ61" i="5"/>
  <c r="AL61" i="5"/>
  <c r="AG61" i="5"/>
  <c r="AB61" i="5"/>
  <c r="W61" i="5"/>
  <c r="R61" i="5"/>
  <c r="M61" i="5"/>
  <c r="H61" i="5"/>
  <c r="AV60" i="5"/>
  <c r="AQ60" i="5"/>
  <c r="AL60" i="5"/>
  <c r="AG60" i="5"/>
  <c r="AB60" i="5"/>
  <c r="W60" i="5"/>
  <c r="R60" i="5"/>
  <c r="M60" i="5"/>
  <c r="H60" i="5"/>
  <c r="AV59" i="5"/>
  <c r="AQ59" i="5"/>
  <c r="AL59" i="5"/>
  <c r="AG59" i="5"/>
  <c r="AB59" i="5"/>
  <c r="W59" i="5"/>
  <c r="R59" i="5"/>
  <c r="M59" i="5"/>
  <c r="H59" i="5"/>
  <c r="AV58" i="5"/>
  <c r="AQ58" i="5"/>
  <c r="AL58" i="5"/>
  <c r="AG58" i="5"/>
  <c r="W58" i="5"/>
  <c r="R58" i="5"/>
  <c r="H58" i="5"/>
  <c r="AV57" i="5"/>
  <c r="AQ57" i="5"/>
  <c r="AL57" i="5"/>
  <c r="AG57" i="5"/>
  <c r="AB57" i="5"/>
  <c r="W57" i="5"/>
  <c r="M57" i="5"/>
  <c r="H57" i="5"/>
  <c r="AV56" i="5"/>
  <c r="AQ56" i="5"/>
  <c r="AG56" i="5"/>
  <c r="M56" i="5"/>
  <c r="H56" i="5"/>
  <c r="AV55" i="5"/>
  <c r="AQ55" i="5"/>
  <c r="AL55" i="5"/>
  <c r="AG55" i="5"/>
  <c r="AB55" i="5"/>
  <c r="W55" i="5"/>
  <c r="R55" i="5"/>
  <c r="M55" i="5"/>
  <c r="H55" i="5"/>
  <c r="AV54" i="5"/>
  <c r="AQ54" i="5"/>
  <c r="AL54" i="5"/>
  <c r="AG54" i="5"/>
  <c r="AB54" i="5"/>
  <c r="W54" i="5"/>
  <c r="R54" i="5"/>
  <c r="M54" i="5"/>
  <c r="H54" i="5"/>
  <c r="AV53" i="5"/>
  <c r="AQ53" i="5"/>
  <c r="AL53" i="5"/>
  <c r="AG53" i="5"/>
  <c r="AB53" i="5"/>
  <c r="W53" i="5"/>
  <c r="R53" i="5"/>
  <c r="M53" i="5"/>
  <c r="H53" i="5"/>
  <c r="AV52" i="5"/>
  <c r="AQ52" i="5"/>
  <c r="AG52" i="5"/>
  <c r="AB52" i="5"/>
  <c r="W52" i="5"/>
  <c r="R52" i="5"/>
  <c r="M52" i="5"/>
  <c r="H52" i="5"/>
  <c r="B51" i="5"/>
  <c r="AV49" i="5"/>
  <c r="AQ49" i="5"/>
  <c r="AL49" i="5"/>
  <c r="AG49" i="5"/>
  <c r="AB49" i="5"/>
  <c r="W49" i="5"/>
  <c r="R49" i="5"/>
  <c r="M49" i="5"/>
  <c r="H49" i="5"/>
  <c r="AV48" i="5"/>
  <c r="AQ48" i="5"/>
  <c r="AL48" i="5"/>
  <c r="AG48" i="5"/>
  <c r="AB48" i="5"/>
  <c r="W48" i="5"/>
  <c r="R48" i="5"/>
  <c r="M48" i="5"/>
  <c r="H48" i="5"/>
  <c r="AV47" i="5"/>
  <c r="AQ47" i="5"/>
  <c r="AL47" i="5"/>
  <c r="AG47" i="5"/>
  <c r="AB47" i="5"/>
  <c r="W47" i="5"/>
  <c r="R47" i="5"/>
  <c r="M47" i="5"/>
  <c r="H47" i="5"/>
  <c r="AV46" i="5"/>
  <c r="AQ46" i="5"/>
  <c r="AL46" i="5"/>
  <c r="AG46" i="5"/>
  <c r="AB46" i="5"/>
  <c r="W46" i="5"/>
  <c r="R46" i="5"/>
  <c r="M46" i="5"/>
  <c r="H46" i="5"/>
  <c r="AV45" i="5"/>
  <c r="AQ45" i="5"/>
  <c r="AL45" i="5"/>
  <c r="AG45" i="5"/>
  <c r="AB45" i="5"/>
  <c r="W45" i="5"/>
  <c r="R45" i="5"/>
  <c r="M45" i="5"/>
  <c r="H45" i="5"/>
  <c r="AV44" i="5"/>
  <c r="AQ44" i="5"/>
  <c r="AL44" i="5"/>
  <c r="AG44" i="5"/>
  <c r="AB44" i="5"/>
  <c r="W44" i="5"/>
  <c r="R44" i="5"/>
  <c r="M44" i="5"/>
  <c r="H44" i="5"/>
  <c r="AV43" i="5"/>
  <c r="AQ43" i="5"/>
  <c r="AL43" i="5"/>
  <c r="AG43" i="5"/>
  <c r="AB43" i="5"/>
  <c r="W43" i="5"/>
  <c r="R43" i="5"/>
  <c r="M43" i="5"/>
  <c r="H43" i="5"/>
  <c r="AV42" i="5"/>
  <c r="AQ42" i="5"/>
  <c r="AL42" i="5"/>
  <c r="AG42" i="5"/>
  <c r="AB42" i="5"/>
  <c r="W42" i="5"/>
  <c r="M42" i="5"/>
  <c r="H42" i="5"/>
  <c r="AV41" i="5"/>
  <c r="AQ41" i="5"/>
  <c r="AG41" i="5"/>
  <c r="M41" i="5"/>
  <c r="H41" i="5"/>
  <c r="AV40" i="5"/>
  <c r="AQ40" i="5"/>
  <c r="AL40" i="5"/>
  <c r="AG40" i="5"/>
  <c r="AB40" i="5"/>
  <c r="W40" i="5"/>
  <c r="R40" i="5"/>
  <c r="M40" i="5"/>
  <c r="H40" i="5"/>
  <c r="AV39" i="5"/>
  <c r="AQ39" i="5"/>
  <c r="AL39" i="5"/>
  <c r="AG39" i="5"/>
  <c r="AB39" i="5"/>
  <c r="W39" i="5"/>
  <c r="R39" i="5"/>
  <c r="M39" i="5"/>
  <c r="H39" i="5"/>
  <c r="AV38" i="5"/>
  <c r="AQ38" i="5"/>
  <c r="AL38" i="5"/>
  <c r="AG38" i="5"/>
  <c r="AB38" i="5"/>
  <c r="W38" i="5"/>
  <c r="R38" i="5"/>
  <c r="M38" i="5"/>
  <c r="H38" i="5"/>
  <c r="AV37" i="5"/>
  <c r="AQ37" i="5"/>
  <c r="AG37" i="5"/>
  <c r="AB37" i="5"/>
  <c r="W37" i="5"/>
  <c r="R37" i="5"/>
  <c r="M37" i="5"/>
  <c r="H37" i="5"/>
  <c r="A35" i="5"/>
  <c r="A50" i="5" s="1"/>
  <c r="A65" i="5" s="1"/>
  <c r="A80" i="5" s="1"/>
  <c r="A95" i="5" s="1"/>
  <c r="A110" i="5" s="1"/>
  <c r="AV34" i="5"/>
  <c r="AQ34" i="5"/>
  <c r="AL34" i="5"/>
  <c r="AG34" i="5"/>
  <c r="AB34" i="5"/>
  <c r="W34" i="5"/>
  <c r="R34" i="5"/>
  <c r="M34" i="5"/>
  <c r="H34" i="5"/>
  <c r="A34" i="5"/>
  <c r="A49" i="5" s="1"/>
  <c r="A64" i="5" s="1"/>
  <c r="A79" i="5" s="1"/>
  <c r="A94" i="5" s="1"/>
  <c r="A109" i="5" s="1"/>
  <c r="AV33" i="5"/>
  <c r="AQ33" i="5"/>
  <c r="AL33" i="5"/>
  <c r="AG33" i="5"/>
  <c r="AB33" i="5"/>
  <c r="W33" i="5"/>
  <c r="R33" i="5"/>
  <c r="M33" i="5"/>
  <c r="H33" i="5"/>
  <c r="A33" i="5"/>
  <c r="A48" i="5" s="1"/>
  <c r="A63" i="5" s="1"/>
  <c r="A78" i="5" s="1"/>
  <c r="A93" i="5" s="1"/>
  <c r="A108" i="5" s="1"/>
  <c r="AV32" i="5"/>
  <c r="AQ32" i="5"/>
  <c r="AL32" i="5"/>
  <c r="AG32" i="5"/>
  <c r="AB32" i="5"/>
  <c r="W32" i="5"/>
  <c r="R32" i="5"/>
  <c r="M32" i="5"/>
  <c r="H32" i="5"/>
  <c r="A32" i="5"/>
  <c r="A47" i="5" s="1"/>
  <c r="A62" i="5" s="1"/>
  <c r="A77" i="5" s="1"/>
  <c r="A92" i="5" s="1"/>
  <c r="A107" i="5" s="1"/>
  <c r="AV31" i="5"/>
  <c r="AQ31" i="5"/>
  <c r="AL31" i="5"/>
  <c r="AG31" i="5"/>
  <c r="AB31" i="5"/>
  <c r="W31" i="5"/>
  <c r="R31" i="5"/>
  <c r="M31" i="5"/>
  <c r="H31" i="5"/>
  <c r="A31" i="5"/>
  <c r="A46" i="5" s="1"/>
  <c r="A61" i="5" s="1"/>
  <c r="A76" i="5" s="1"/>
  <c r="A91" i="5" s="1"/>
  <c r="A106" i="5" s="1"/>
  <c r="AV30" i="5"/>
  <c r="AQ30" i="5"/>
  <c r="AL30" i="5"/>
  <c r="AG30" i="5"/>
  <c r="AB30" i="5"/>
  <c r="W30" i="5"/>
  <c r="R30" i="5"/>
  <c r="M30" i="5"/>
  <c r="H30" i="5"/>
  <c r="A30" i="5"/>
  <c r="A45" i="5" s="1"/>
  <c r="A60" i="5" s="1"/>
  <c r="A75" i="5" s="1"/>
  <c r="A90" i="5" s="1"/>
  <c r="A105" i="5" s="1"/>
  <c r="AV29" i="5"/>
  <c r="AQ29" i="5"/>
  <c r="AL29" i="5"/>
  <c r="AG29" i="5"/>
  <c r="AB29" i="5"/>
  <c r="W29" i="5"/>
  <c r="R29" i="5"/>
  <c r="M29" i="5"/>
  <c r="H29" i="5"/>
  <c r="A29" i="5"/>
  <c r="A44" i="5" s="1"/>
  <c r="A59" i="5" s="1"/>
  <c r="A74" i="5" s="1"/>
  <c r="A89" i="5" s="1"/>
  <c r="A104" i="5" s="1"/>
  <c r="AV28" i="5"/>
  <c r="AQ28" i="5"/>
  <c r="AL28" i="5"/>
  <c r="AG28" i="5"/>
  <c r="W28" i="5"/>
  <c r="R28" i="5"/>
  <c r="H28" i="5"/>
  <c r="A28" i="5"/>
  <c r="A43" i="5" s="1"/>
  <c r="A58" i="5" s="1"/>
  <c r="A73" i="5" s="1"/>
  <c r="A88" i="5" s="1"/>
  <c r="A103" i="5" s="1"/>
  <c r="AV27" i="5"/>
  <c r="AQ27" i="5"/>
  <c r="AL27" i="5"/>
  <c r="AG27" i="5"/>
  <c r="AB27" i="5"/>
  <c r="W27" i="5"/>
  <c r="M27" i="5"/>
  <c r="H27" i="5"/>
  <c r="A27" i="5"/>
  <c r="A42" i="5" s="1"/>
  <c r="A57" i="5" s="1"/>
  <c r="A72" i="5" s="1"/>
  <c r="A87" i="5" s="1"/>
  <c r="A102" i="5" s="1"/>
  <c r="AV26" i="5"/>
  <c r="AQ26" i="5"/>
  <c r="AL26" i="5"/>
  <c r="AG26" i="5"/>
  <c r="AB26" i="5"/>
  <c r="W26" i="5"/>
  <c r="M26" i="5"/>
  <c r="H26" i="5"/>
  <c r="A26" i="5"/>
  <c r="A41" i="5" s="1"/>
  <c r="A56" i="5" s="1"/>
  <c r="A71" i="5" s="1"/>
  <c r="A86" i="5" s="1"/>
  <c r="A101" i="5" s="1"/>
  <c r="AV25" i="5"/>
  <c r="AQ25" i="5"/>
  <c r="AL25" i="5"/>
  <c r="AG25" i="5"/>
  <c r="AB25" i="5"/>
  <c r="W25" i="5"/>
  <c r="R25" i="5"/>
  <c r="M25" i="5"/>
  <c r="H25" i="5"/>
  <c r="A25" i="5"/>
  <c r="A40" i="5" s="1"/>
  <c r="A55" i="5" s="1"/>
  <c r="A70" i="5" s="1"/>
  <c r="A85" i="5" s="1"/>
  <c r="A100" i="5" s="1"/>
  <c r="AV24" i="5"/>
  <c r="AQ24" i="5"/>
  <c r="AL24" i="5"/>
  <c r="AG24" i="5"/>
  <c r="AB24" i="5"/>
  <c r="W24" i="5"/>
  <c r="R24" i="5"/>
  <c r="M24" i="5"/>
  <c r="H24" i="5"/>
  <c r="A24" i="5"/>
  <c r="A39" i="5" s="1"/>
  <c r="A54" i="5" s="1"/>
  <c r="A69" i="5" s="1"/>
  <c r="A84" i="5" s="1"/>
  <c r="A99" i="5" s="1"/>
  <c r="AV23" i="5"/>
  <c r="AQ23" i="5"/>
  <c r="AL23" i="5"/>
  <c r="AG23" i="5"/>
  <c r="AB23" i="5"/>
  <c r="W23" i="5"/>
  <c r="R23" i="5"/>
  <c r="M23" i="5"/>
  <c r="H23" i="5"/>
  <c r="A23" i="5"/>
  <c r="A38" i="5" s="1"/>
  <c r="A53" i="5" s="1"/>
  <c r="A68" i="5" s="1"/>
  <c r="A83" i="5" s="1"/>
  <c r="A98" i="5" s="1"/>
  <c r="AV22" i="5"/>
  <c r="AQ22" i="5"/>
  <c r="AG22" i="5"/>
  <c r="AB22" i="5"/>
  <c r="W22" i="5"/>
  <c r="R22" i="5"/>
  <c r="M22" i="5"/>
  <c r="H22" i="5"/>
  <c r="A22" i="5"/>
  <c r="A37" i="5" s="1"/>
  <c r="A52" i="5" s="1"/>
  <c r="A67" i="5" s="1"/>
  <c r="A82" i="5" s="1"/>
  <c r="A97" i="5" s="1"/>
  <c r="A21" i="5"/>
  <c r="AV19" i="5"/>
  <c r="AQ19" i="5"/>
  <c r="AL19" i="5"/>
  <c r="AG19" i="5"/>
  <c r="AB19" i="5"/>
  <c r="W19" i="5"/>
  <c r="R19" i="5"/>
  <c r="M19" i="5"/>
  <c r="H19" i="5"/>
  <c r="AV18" i="5"/>
  <c r="AQ18" i="5"/>
  <c r="AL18" i="5"/>
  <c r="AG18" i="5"/>
  <c r="AB18" i="5"/>
  <c r="W18" i="5"/>
  <c r="R18" i="5"/>
  <c r="M18" i="5"/>
  <c r="H18" i="5"/>
  <c r="AV17" i="5"/>
  <c r="AQ17" i="5"/>
  <c r="AL17" i="5"/>
  <c r="AG17" i="5"/>
  <c r="AB17" i="5"/>
  <c r="W17" i="5"/>
  <c r="R17" i="5"/>
  <c r="M17" i="5"/>
  <c r="H17" i="5"/>
  <c r="AV16" i="5"/>
  <c r="AQ16" i="5"/>
  <c r="AL16" i="5"/>
  <c r="AG16" i="5"/>
  <c r="AB16" i="5"/>
  <c r="W16" i="5"/>
  <c r="R16" i="5"/>
  <c r="M16" i="5"/>
  <c r="H16" i="5"/>
  <c r="AQ15" i="5"/>
  <c r="AG15" i="5"/>
  <c r="AB15" i="5"/>
  <c r="R15" i="5"/>
  <c r="M15" i="5"/>
  <c r="H15" i="5"/>
  <c r="AV14" i="5"/>
  <c r="AQ14" i="5"/>
  <c r="AL14" i="5"/>
  <c r="AG14" i="5"/>
  <c r="AB14" i="5"/>
  <c r="W14" i="5"/>
  <c r="R14" i="5"/>
  <c r="M14" i="5"/>
  <c r="H14" i="5"/>
  <c r="AV13" i="5"/>
  <c r="AQ13" i="5"/>
  <c r="AL13" i="5"/>
  <c r="W13" i="5"/>
  <c r="R13" i="5"/>
  <c r="H13" i="5"/>
  <c r="AV12" i="5"/>
  <c r="AQ12" i="5"/>
  <c r="AG12" i="5"/>
  <c r="AB12" i="5"/>
  <c r="W12" i="5"/>
  <c r="M12" i="5"/>
  <c r="H12" i="5"/>
  <c r="AV11" i="5"/>
  <c r="AQ11" i="5"/>
  <c r="AL11" i="5"/>
  <c r="AG11" i="5"/>
  <c r="AB11" i="5"/>
  <c r="W11" i="5"/>
  <c r="M11" i="5"/>
  <c r="H11" i="5"/>
  <c r="AV10" i="5"/>
  <c r="AQ10" i="5"/>
  <c r="AL10" i="5"/>
  <c r="AG10" i="5"/>
  <c r="AB10" i="5"/>
  <c r="W10" i="5"/>
  <c r="R10" i="5"/>
  <c r="M10" i="5"/>
  <c r="H10" i="5"/>
  <c r="AV9" i="5"/>
  <c r="AQ9" i="5"/>
  <c r="AL9" i="5"/>
  <c r="AG9" i="5"/>
  <c r="AB9" i="5"/>
  <c r="W9" i="5"/>
  <c r="R9" i="5"/>
  <c r="M9" i="5"/>
  <c r="H9" i="5"/>
  <c r="AV8" i="5"/>
  <c r="AQ8" i="5"/>
  <c r="AL8" i="5"/>
  <c r="AG8" i="5"/>
  <c r="AB8" i="5"/>
  <c r="W8" i="5"/>
  <c r="R8" i="5"/>
  <c r="M8" i="5"/>
  <c r="H8" i="5"/>
  <c r="AV7" i="5"/>
  <c r="AQ7" i="5"/>
  <c r="AG7" i="5"/>
  <c r="AB7" i="5"/>
  <c r="W7" i="5"/>
  <c r="R7" i="5"/>
  <c r="H7" i="5"/>
  <c r="AV742" i="4"/>
  <c r="AQ742" i="4"/>
  <c r="AL742" i="4"/>
  <c r="AG742" i="4"/>
  <c r="AB742" i="4"/>
  <c r="W742" i="4"/>
  <c r="R742" i="4"/>
  <c r="M742" i="4"/>
  <c r="H742" i="4"/>
  <c r="AV741" i="4"/>
  <c r="AQ741" i="4"/>
  <c r="AL741" i="4"/>
  <c r="AG741" i="4"/>
  <c r="AB741" i="4"/>
  <c r="W741" i="4"/>
  <c r="R741" i="4"/>
  <c r="M741" i="4"/>
  <c r="H741" i="4"/>
  <c r="AV740" i="4"/>
  <c r="AQ740" i="4"/>
  <c r="AL740" i="4"/>
  <c r="AG740" i="4"/>
  <c r="AB740" i="4"/>
  <c r="W740" i="4"/>
  <c r="R740" i="4"/>
  <c r="M740" i="4"/>
  <c r="H740" i="4"/>
  <c r="AV739" i="4"/>
  <c r="AQ739" i="4"/>
  <c r="AL739" i="4"/>
  <c r="AG739" i="4"/>
  <c r="AB739" i="4"/>
  <c r="W739" i="4"/>
  <c r="R739" i="4"/>
  <c r="M739" i="4"/>
  <c r="H739" i="4"/>
  <c r="AV738" i="4"/>
  <c r="AQ738" i="4"/>
  <c r="AL738" i="4"/>
  <c r="AG738" i="4"/>
  <c r="AB738" i="4"/>
  <c r="W738" i="4"/>
  <c r="R738" i="4"/>
  <c r="M738" i="4"/>
  <c r="H738" i="4"/>
  <c r="AV737" i="4"/>
  <c r="AQ737" i="4"/>
  <c r="AL737" i="4"/>
  <c r="AG737" i="4"/>
  <c r="AB737" i="4"/>
  <c r="W737" i="4"/>
  <c r="R737" i="4"/>
  <c r="M737" i="4"/>
  <c r="H737" i="4"/>
  <c r="AV736" i="4"/>
  <c r="AQ736" i="4"/>
  <c r="AL736" i="4"/>
  <c r="AG736" i="4"/>
  <c r="AB736" i="4"/>
  <c r="W736" i="4"/>
  <c r="R736" i="4"/>
  <c r="M736" i="4"/>
  <c r="H736" i="4"/>
  <c r="AV735" i="4"/>
  <c r="AQ735" i="4"/>
  <c r="AL735" i="4"/>
  <c r="AG735" i="4"/>
  <c r="AB735" i="4"/>
  <c r="W735" i="4"/>
  <c r="R735" i="4"/>
  <c r="M735" i="4"/>
  <c r="H735" i="4"/>
  <c r="AV734" i="4"/>
  <c r="AQ734" i="4"/>
  <c r="AL734" i="4"/>
  <c r="AG734" i="4"/>
  <c r="AB734" i="4"/>
  <c r="W734" i="4"/>
  <c r="R734" i="4"/>
  <c r="M734" i="4"/>
  <c r="H734" i="4"/>
  <c r="AV733" i="4"/>
  <c r="AQ733" i="4"/>
  <c r="AL733" i="4"/>
  <c r="AG733" i="4"/>
  <c r="AB733" i="4"/>
  <c r="W733" i="4"/>
  <c r="R733" i="4"/>
  <c r="M733" i="4"/>
  <c r="H733" i="4"/>
  <c r="AV732" i="4"/>
  <c r="AQ732" i="4"/>
  <c r="AL732" i="4"/>
  <c r="AG732" i="4"/>
  <c r="AB732" i="4"/>
  <c r="W732" i="4"/>
  <c r="R732" i="4"/>
  <c r="M732" i="4"/>
  <c r="H732" i="4"/>
  <c r="AV731" i="4"/>
  <c r="AQ731" i="4"/>
  <c r="AL731" i="4"/>
  <c r="AG731" i="4"/>
  <c r="AG743" i="4" s="1"/>
  <c r="AB731" i="4"/>
  <c r="W731" i="4"/>
  <c r="R731" i="4"/>
  <c r="M731" i="4"/>
  <c r="M743" i="4" s="1"/>
  <c r="H731" i="4"/>
  <c r="AV730" i="4"/>
  <c r="AV743" i="4" s="1"/>
  <c r="AQ730" i="4"/>
  <c r="AQ743" i="4" s="1"/>
  <c r="AL730" i="4"/>
  <c r="AL743" i="4" s="1"/>
  <c r="AG730" i="4"/>
  <c r="AB730" i="4"/>
  <c r="AB743" i="4" s="1"/>
  <c r="W730" i="4"/>
  <c r="W743" i="4" s="1"/>
  <c r="R730" i="4"/>
  <c r="R743" i="4" s="1"/>
  <c r="M730" i="4"/>
  <c r="H730" i="4"/>
  <c r="H743" i="4" s="1"/>
  <c r="B729" i="4"/>
  <c r="AV727" i="4"/>
  <c r="AQ727" i="4"/>
  <c r="AL727" i="4"/>
  <c r="AG727" i="4"/>
  <c r="AB727" i="4"/>
  <c r="W727" i="4"/>
  <c r="R727" i="4"/>
  <c r="M727" i="4"/>
  <c r="H727" i="4"/>
  <c r="AV726" i="4"/>
  <c r="AQ726" i="4"/>
  <c r="AL726" i="4"/>
  <c r="AG726" i="4"/>
  <c r="AB726" i="4"/>
  <c r="W726" i="4"/>
  <c r="R726" i="4"/>
  <c r="M726" i="4"/>
  <c r="H726" i="4"/>
  <c r="AV725" i="4"/>
  <c r="AQ725" i="4"/>
  <c r="AL725" i="4"/>
  <c r="AG725" i="4"/>
  <c r="AB725" i="4"/>
  <c r="W725" i="4"/>
  <c r="R725" i="4"/>
  <c r="M725" i="4"/>
  <c r="H725" i="4"/>
  <c r="AV724" i="4"/>
  <c r="AQ724" i="4"/>
  <c r="AL724" i="4"/>
  <c r="AG724" i="4"/>
  <c r="AB724" i="4"/>
  <c r="W724" i="4"/>
  <c r="R724" i="4"/>
  <c r="M724" i="4"/>
  <c r="H724" i="4"/>
  <c r="AV723" i="4"/>
  <c r="AQ723" i="4"/>
  <c r="AL723" i="4"/>
  <c r="AG723" i="4"/>
  <c r="AB723" i="4"/>
  <c r="W723" i="4"/>
  <c r="R723" i="4"/>
  <c r="M723" i="4"/>
  <c r="H723" i="4"/>
  <c r="AV722" i="4"/>
  <c r="AQ722" i="4"/>
  <c r="AL722" i="4"/>
  <c r="AG722" i="4"/>
  <c r="AB722" i="4"/>
  <c r="W722" i="4"/>
  <c r="R722" i="4"/>
  <c r="M722" i="4"/>
  <c r="H722" i="4"/>
  <c r="AV721" i="4"/>
  <c r="AQ721" i="4"/>
  <c r="AL721" i="4"/>
  <c r="AG721" i="4"/>
  <c r="AB721" i="4"/>
  <c r="W721" i="4"/>
  <c r="R721" i="4"/>
  <c r="M721" i="4"/>
  <c r="H721" i="4"/>
  <c r="AV720" i="4"/>
  <c r="AQ720" i="4"/>
  <c r="AL720" i="4"/>
  <c r="AG720" i="4"/>
  <c r="AB720" i="4"/>
  <c r="W720" i="4"/>
  <c r="R720" i="4"/>
  <c r="M720" i="4"/>
  <c r="H720" i="4"/>
  <c r="AV719" i="4"/>
  <c r="AQ719" i="4"/>
  <c r="AL719" i="4"/>
  <c r="AG719" i="4"/>
  <c r="AB719" i="4"/>
  <c r="W719" i="4"/>
  <c r="R719" i="4"/>
  <c r="M719" i="4"/>
  <c r="H719" i="4"/>
  <c r="AV718" i="4"/>
  <c r="AQ718" i="4"/>
  <c r="AL718" i="4"/>
  <c r="AG718" i="4"/>
  <c r="AB718" i="4"/>
  <c r="W718" i="4"/>
  <c r="R718" i="4"/>
  <c r="M718" i="4"/>
  <c r="H718" i="4"/>
  <c r="AV717" i="4"/>
  <c r="AQ717" i="4"/>
  <c r="AL717" i="4"/>
  <c r="AG717" i="4"/>
  <c r="AB717" i="4"/>
  <c r="W717" i="4"/>
  <c r="R717" i="4"/>
  <c r="M717" i="4"/>
  <c r="H717" i="4"/>
  <c r="AV716" i="4"/>
  <c r="AV728" i="4" s="1"/>
  <c r="AQ716" i="4"/>
  <c r="AL716" i="4"/>
  <c r="AG716" i="4"/>
  <c r="AB716" i="4"/>
  <c r="AB728" i="4" s="1"/>
  <c r="W716" i="4"/>
  <c r="R716" i="4"/>
  <c r="M716" i="4"/>
  <c r="H716" i="4"/>
  <c r="H728" i="4" s="1"/>
  <c r="AV715" i="4"/>
  <c r="AQ715" i="4"/>
  <c r="AQ728" i="4" s="1"/>
  <c r="AL715" i="4"/>
  <c r="AL728" i="4" s="1"/>
  <c r="AG715" i="4"/>
  <c r="AG728" i="4" s="1"/>
  <c r="AB715" i="4"/>
  <c r="W715" i="4"/>
  <c r="W728" i="4" s="1"/>
  <c r="R715" i="4"/>
  <c r="R728" i="4" s="1"/>
  <c r="M715" i="4"/>
  <c r="M728" i="4" s="1"/>
  <c r="H715" i="4"/>
  <c r="B714" i="4"/>
  <c r="AV712" i="4"/>
  <c r="AQ712" i="4"/>
  <c r="AL712" i="4"/>
  <c r="AG712" i="4"/>
  <c r="AB712" i="4"/>
  <c r="W712" i="4"/>
  <c r="R712" i="4"/>
  <c r="M712" i="4"/>
  <c r="H712" i="4"/>
  <c r="AV711" i="4"/>
  <c r="AQ711" i="4"/>
  <c r="AL711" i="4"/>
  <c r="AG711" i="4"/>
  <c r="AB711" i="4"/>
  <c r="W711" i="4"/>
  <c r="R711" i="4"/>
  <c r="M711" i="4"/>
  <c r="H711" i="4"/>
  <c r="AV710" i="4"/>
  <c r="AQ710" i="4"/>
  <c r="AL710" i="4"/>
  <c r="AG710" i="4"/>
  <c r="AB710" i="4"/>
  <c r="W710" i="4"/>
  <c r="R710" i="4"/>
  <c r="M710" i="4"/>
  <c r="H710" i="4"/>
  <c r="AV709" i="4"/>
  <c r="AQ709" i="4"/>
  <c r="AL709" i="4"/>
  <c r="AG709" i="4"/>
  <c r="AB709" i="4"/>
  <c r="W709" i="4"/>
  <c r="R709" i="4"/>
  <c r="M709" i="4"/>
  <c r="H709" i="4"/>
  <c r="AV708" i="4"/>
  <c r="AQ708" i="4"/>
  <c r="AL708" i="4"/>
  <c r="AG708" i="4"/>
  <c r="AB708" i="4"/>
  <c r="W708" i="4"/>
  <c r="R708" i="4"/>
  <c r="M708" i="4"/>
  <c r="H708" i="4"/>
  <c r="AV707" i="4"/>
  <c r="AQ707" i="4"/>
  <c r="AL707" i="4"/>
  <c r="AG707" i="4"/>
  <c r="AB707" i="4"/>
  <c r="W707" i="4"/>
  <c r="R707" i="4"/>
  <c r="M707" i="4"/>
  <c r="H707" i="4"/>
  <c r="AV706" i="4"/>
  <c r="AQ706" i="4"/>
  <c r="AL706" i="4"/>
  <c r="AG706" i="4"/>
  <c r="AB706" i="4"/>
  <c r="W706" i="4"/>
  <c r="R706" i="4"/>
  <c r="M706" i="4"/>
  <c r="H706" i="4"/>
  <c r="AV705" i="4"/>
  <c r="AQ705" i="4"/>
  <c r="AL705" i="4"/>
  <c r="AG705" i="4"/>
  <c r="AB705" i="4"/>
  <c r="W705" i="4"/>
  <c r="R705" i="4"/>
  <c r="M705" i="4"/>
  <c r="H705" i="4"/>
  <c r="AV704" i="4"/>
  <c r="AQ704" i="4"/>
  <c r="AL704" i="4"/>
  <c r="AG704" i="4"/>
  <c r="AB704" i="4"/>
  <c r="W704" i="4"/>
  <c r="R704" i="4"/>
  <c r="M704" i="4"/>
  <c r="H704" i="4"/>
  <c r="AV703" i="4"/>
  <c r="AQ703" i="4"/>
  <c r="AL703" i="4"/>
  <c r="AG703" i="4"/>
  <c r="AB703" i="4"/>
  <c r="W703" i="4"/>
  <c r="R703" i="4"/>
  <c r="M703" i="4"/>
  <c r="H703" i="4"/>
  <c r="AV702" i="4"/>
  <c r="AQ702" i="4"/>
  <c r="AL702" i="4"/>
  <c r="AG702" i="4"/>
  <c r="AB702" i="4"/>
  <c r="W702" i="4"/>
  <c r="R702" i="4"/>
  <c r="M702" i="4"/>
  <c r="H702" i="4"/>
  <c r="AV701" i="4"/>
  <c r="AQ701" i="4"/>
  <c r="AQ713" i="4" s="1"/>
  <c r="AL701" i="4"/>
  <c r="AG701" i="4"/>
  <c r="AB701" i="4"/>
  <c r="W701" i="4"/>
  <c r="W713" i="4" s="1"/>
  <c r="R701" i="4"/>
  <c r="M701" i="4"/>
  <c r="H701" i="4"/>
  <c r="AV700" i="4"/>
  <c r="AV713" i="4" s="1"/>
  <c r="AQ700" i="4"/>
  <c r="AL700" i="4"/>
  <c r="AL713" i="4" s="1"/>
  <c r="AG700" i="4"/>
  <c r="AG713" i="4" s="1"/>
  <c r="AB700" i="4"/>
  <c r="AB713" i="4" s="1"/>
  <c r="W700" i="4"/>
  <c r="R700" i="4"/>
  <c r="R713" i="4" s="1"/>
  <c r="M700" i="4"/>
  <c r="M713" i="4" s="1"/>
  <c r="H700" i="4"/>
  <c r="H713" i="4" s="1"/>
  <c r="B699" i="4"/>
  <c r="AV697" i="4"/>
  <c r="AQ697" i="4"/>
  <c r="AL697" i="4"/>
  <c r="AG697" i="4"/>
  <c r="AB697" i="4"/>
  <c r="W697" i="4"/>
  <c r="R697" i="4"/>
  <c r="M697" i="4"/>
  <c r="H697" i="4"/>
  <c r="AV696" i="4"/>
  <c r="AQ696" i="4"/>
  <c r="AL696" i="4"/>
  <c r="AG696" i="4"/>
  <c r="AB696" i="4"/>
  <c r="W696" i="4"/>
  <c r="R696" i="4"/>
  <c r="M696" i="4"/>
  <c r="H696" i="4"/>
  <c r="AV695" i="4"/>
  <c r="AQ695" i="4"/>
  <c r="AL695" i="4"/>
  <c r="AG695" i="4"/>
  <c r="AB695" i="4"/>
  <c r="W695" i="4"/>
  <c r="R695" i="4"/>
  <c r="M695" i="4"/>
  <c r="H695" i="4"/>
  <c r="AV694" i="4"/>
  <c r="AQ694" i="4"/>
  <c r="AL694" i="4"/>
  <c r="AG694" i="4"/>
  <c r="AB694" i="4"/>
  <c r="W694" i="4"/>
  <c r="R694" i="4"/>
  <c r="M694" i="4"/>
  <c r="H694" i="4"/>
  <c r="AV693" i="4"/>
  <c r="AQ693" i="4"/>
  <c r="AL693" i="4"/>
  <c r="AG693" i="4"/>
  <c r="AB693" i="4"/>
  <c r="W693" i="4"/>
  <c r="R693" i="4"/>
  <c r="M693" i="4"/>
  <c r="H693" i="4"/>
  <c r="AV692" i="4"/>
  <c r="AQ692" i="4"/>
  <c r="AL692" i="4"/>
  <c r="AG692" i="4"/>
  <c r="AB692" i="4"/>
  <c r="W692" i="4"/>
  <c r="R692" i="4"/>
  <c r="M692" i="4"/>
  <c r="H692" i="4"/>
  <c r="AV691" i="4"/>
  <c r="AQ691" i="4"/>
  <c r="AL691" i="4"/>
  <c r="AG691" i="4"/>
  <c r="AB691" i="4"/>
  <c r="W691" i="4"/>
  <c r="R691" i="4"/>
  <c r="M691" i="4"/>
  <c r="H691" i="4"/>
  <c r="AV690" i="4"/>
  <c r="AQ690" i="4"/>
  <c r="AL690" i="4"/>
  <c r="AG690" i="4"/>
  <c r="AB690" i="4"/>
  <c r="W690" i="4"/>
  <c r="R690" i="4"/>
  <c r="M690" i="4"/>
  <c r="H690" i="4"/>
  <c r="AV689" i="4"/>
  <c r="AQ689" i="4"/>
  <c r="AL689" i="4"/>
  <c r="AG689" i="4"/>
  <c r="AB689" i="4"/>
  <c r="W689" i="4"/>
  <c r="R689" i="4"/>
  <c r="M689" i="4"/>
  <c r="H689" i="4"/>
  <c r="AV688" i="4"/>
  <c r="AQ688" i="4"/>
  <c r="AL688" i="4"/>
  <c r="AG688" i="4"/>
  <c r="AB688" i="4"/>
  <c r="W688" i="4"/>
  <c r="R688" i="4"/>
  <c r="M688" i="4"/>
  <c r="H688" i="4"/>
  <c r="AV687" i="4"/>
  <c r="AQ687" i="4"/>
  <c r="AL687" i="4"/>
  <c r="AG687" i="4"/>
  <c r="AB687" i="4"/>
  <c r="W687" i="4"/>
  <c r="R687" i="4"/>
  <c r="M687" i="4"/>
  <c r="H687" i="4"/>
  <c r="AV686" i="4"/>
  <c r="AQ686" i="4"/>
  <c r="AL686" i="4"/>
  <c r="AL698" i="4" s="1"/>
  <c r="AG686" i="4"/>
  <c r="AB686" i="4"/>
  <c r="W686" i="4"/>
  <c r="R686" i="4"/>
  <c r="R698" i="4" s="1"/>
  <c r="M686" i="4"/>
  <c r="H686" i="4"/>
  <c r="AV685" i="4"/>
  <c r="AV698" i="4" s="1"/>
  <c r="AQ685" i="4"/>
  <c r="AQ698" i="4" s="1"/>
  <c r="AL685" i="4"/>
  <c r="AG685" i="4"/>
  <c r="AG698" i="4" s="1"/>
  <c r="AB685" i="4"/>
  <c r="AB698" i="4" s="1"/>
  <c r="W685" i="4"/>
  <c r="W698" i="4" s="1"/>
  <c r="R685" i="4"/>
  <c r="M685" i="4"/>
  <c r="M698" i="4" s="1"/>
  <c r="H685" i="4"/>
  <c r="H698" i="4" s="1"/>
  <c r="B684" i="4"/>
  <c r="AV682" i="4"/>
  <c r="AQ682" i="4"/>
  <c r="AL682" i="4"/>
  <c r="AG682" i="4"/>
  <c r="AB682" i="4"/>
  <c r="W682" i="4"/>
  <c r="R682" i="4"/>
  <c r="M682" i="4"/>
  <c r="H682" i="4"/>
  <c r="AV681" i="4"/>
  <c r="AQ681" i="4"/>
  <c r="AL681" i="4"/>
  <c r="AG681" i="4"/>
  <c r="AB681" i="4"/>
  <c r="W681" i="4"/>
  <c r="R681" i="4"/>
  <c r="M681" i="4"/>
  <c r="H681" i="4"/>
  <c r="AV680" i="4"/>
  <c r="AQ680" i="4"/>
  <c r="AL680" i="4"/>
  <c r="AG680" i="4"/>
  <c r="AB680" i="4"/>
  <c r="W680" i="4"/>
  <c r="R680" i="4"/>
  <c r="M680" i="4"/>
  <c r="H680" i="4"/>
  <c r="AV679" i="4"/>
  <c r="AQ679" i="4"/>
  <c r="AL679" i="4"/>
  <c r="AG679" i="4"/>
  <c r="AB679" i="4"/>
  <c r="W679" i="4"/>
  <c r="R679" i="4"/>
  <c r="M679" i="4"/>
  <c r="H679" i="4"/>
  <c r="AV678" i="4"/>
  <c r="AQ678" i="4"/>
  <c r="AL678" i="4"/>
  <c r="AG678" i="4"/>
  <c r="AB678" i="4"/>
  <c r="W678" i="4"/>
  <c r="R678" i="4"/>
  <c r="M678" i="4"/>
  <c r="H678" i="4"/>
  <c r="AV677" i="4"/>
  <c r="AQ677" i="4"/>
  <c r="AL677" i="4"/>
  <c r="AG677" i="4"/>
  <c r="AB677" i="4"/>
  <c r="W677" i="4"/>
  <c r="R677" i="4"/>
  <c r="M677" i="4"/>
  <c r="H677" i="4"/>
  <c r="AV676" i="4"/>
  <c r="AQ676" i="4"/>
  <c r="AL676" i="4"/>
  <c r="AG676" i="4"/>
  <c r="AB676" i="4"/>
  <c r="W676" i="4"/>
  <c r="R676" i="4"/>
  <c r="M676" i="4"/>
  <c r="H676" i="4"/>
  <c r="AV675" i="4"/>
  <c r="AQ675" i="4"/>
  <c r="AL675" i="4"/>
  <c r="AG675" i="4"/>
  <c r="AB675" i="4"/>
  <c r="W675" i="4"/>
  <c r="R675" i="4"/>
  <c r="M675" i="4"/>
  <c r="H675" i="4"/>
  <c r="AV674" i="4"/>
  <c r="AQ674" i="4"/>
  <c r="AL674" i="4"/>
  <c r="AG674" i="4"/>
  <c r="AB674" i="4"/>
  <c r="W674" i="4"/>
  <c r="R674" i="4"/>
  <c r="M674" i="4"/>
  <c r="H674" i="4"/>
  <c r="AV673" i="4"/>
  <c r="AQ673" i="4"/>
  <c r="AL673" i="4"/>
  <c r="AG673" i="4"/>
  <c r="AB673" i="4"/>
  <c r="W673" i="4"/>
  <c r="R673" i="4"/>
  <c r="M673" i="4"/>
  <c r="H673" i="4"/>
  <c r="AV672" i="4"/>
  <c r="AQ672" i="4"/>
  <c r="AL672" i="4"/>
  <c r="AG672" i="4"/>
  <c r="AB672" i="4"/>
  <c r="W672" i="4"/>
  <c r="R672" i="4"/>
  <c r="M672" i="4"/>
  <c r="H672" i="4"/>
  <c r="AV671" i="4"/>
  <c r="AQ671" i="4"/>
  <c r="AL671" i="4"/>
  <c r="AG671" i="4"/>
  <c r="AG683" i="4" s="1"/>
  <c r="AB671" i="4"/>
  <c r="W671" i="4"/>
  <c r="R671" i="4"/>
  <c r="M671" i="4"/>
  <c r="M683" i="4" s="1"/>
  <c r="H671" i="4"/>
  <c r="AV670" i="4"/>
  <c r="AV683" i="4" s="1"/>
  <c r="AQ670" i="4"/>
  <c r="AQ683" i="4" s="1"/>
  <c r="AL670" i="4"/>
  <c r="AL683" i="4" s="1"/>
  <c r="AG670" i="4"/>
  <c r="AB670" i="4"/>
  <c r="AB683" i="4" s="1"/>
  <c r="W670" i="4"/>
  <c r="W683" i="4" s="1"/>
  <c r="R670" i="4"/>
  <c r="R683" i="4" s="1"/>
  <c r="M670" i="4"/>
  <c r="H670" i="4"/>
  <c r="H683" i="4" s="1"/>
  <c r="B669" i="4"/>
  <c r="AV667" i="4"/>
  <c r="AQ667" i="4"/>
  <c r="AL667" i="4"/>
  <c r="AG667" i="4"/>
  <c r="AB667" i="4"/>
  <c r="W667" i="4"/>
  <c r="R667" i="4"/>
  <c r="M667" i="4"/>
  <c r="H667" i="4"/>
  <c r="AV666" i="4"/>
  <c r="AQ666" i="4"/>
  <c r="AL666" i="4"/>
  <c r="AG666" i="4"/>
  <c r="AB666" i="4"/>
  <c r="W666" i="4"/>
  <c r="R666" i="4"/>
  <c r="M666" i="4"/>
  <c r="H666" i="4"/>
  <c r="AV665" i="4"/>
  <c r="AQ665" i="4"/>
  <c r="AL665" i="4"/>
  <c r="AG665" i="4"/>
  <c r="AB665" i="4"/>
  <c r="W665" i="4"/>
  <c r="R665" i="4"/>
  <c r="M665" i="4"/>
  <c r="H665" i="4"/>
  <c r="AV664" i="4"/>
  <c r="AQ664" i="4"/>
  <c r="AL664" i="4"/>
  <c r="AG664" i="4"/>
  <c r="AB664" i="4"/>
  <c r="W664" i="4"/>
  <c r="R664" i="4"/>
  <c r="M664" i="4"/>
  <c r="H664" i="4"/>
  <c r="AV663" i="4"/>
  <c r="AQ663" i="4"/>
  <c r="AL663" i="4"/>
  <c r="AG663" i="4"/>
  <c r="AB663" i="4"/>
  <c r="W663" i="4"/>
  <c r="R663" i="4"/>
  <c r="M663" i="4"/>
  <c r="H663" i="4"/>
  <c r="AV662" i="4"/>
  <c r="AQ662" i="4"/>
  <c r="AL662" i="4"/>
  <c r="AG662" i="4"/>
  <c r="AB662" i="4"/>
  <c r="W662" i="4"/>
  <c r="R662" i="4"/>
  <c r="M662" i="4"/>
  <c r="H662" i="4"/>
  <c r="AV661" i="4"/>
  <c r="AQ661" i="4"/>
  <c r="AL661" i="4"/>
  <c r="AG661" i="4"/>
  <c r="AB661" i="4"/>
  <c r="W661" i="4"/>
  <c r="R661" i="4"/>
  <c r="M661" i="4"/>
  <c r="H661" i="4"/>
  <c r="AV660" i="4"/>
  <c r="AQ660" i="4"/>
  <c r="AL660" i="4"/>
  <c r="AG660" i="4"/>
  <c r="AB660" i="4"/>
  <c r="W660" i="4"/>
  <c r="R660" i="4"/>
  <c r="M660" i="4"/>
  <c r="H660" i="4"/>
  <c r="AV659" i="4"/>
  <c r="AQ659" i="4"/>
  <c r="AL659" i="4"/>
  <c r="AG659" i="4"/>
  <c r="AB659" i="4"/>
  <c r="W659" i="4"/>
  <c r="R659" i="4"/>
  <c r="M659" i="4"/>
  <c r="H659" i="4"/>
  <c r="AV658" i="4"/>
  <c r="AQ658" i="4"/>
  <c r="AL658" i="4"/>
  <c r="AG658" i="4"/>
  <c r="AB658" i="4"/>
  <c r="W658" i="4"/>
  <c r="R658" i="4"/>
  <c r="M658" i="4"/>
  <c r="H658" i="4"/>
  <c r="AV657" i="4"/>
  <c r="AQ657" i="4"/>
  <c r="AL657" i="4"/>
  <c r="AG657" i="4"/>
  <c r="AB657" i="4"/>
  <c r="W657" i="4"/>
  <c r="R657" i="4"/>
  <c r="M657" i="4"/>
  <c r="H657" i="4"/>
  <c r="AV656" i="4"/>
  <c r="AV668" i="4" s="1"/>
  <c r="AQ656" i="4"/>
  <c r="AL656" i="4"/>
  <c r="AG656" i="4"/>
  <c r="AB656" i="4"/>
  <c r="AB668" i="4" s="1"/>
  <c r="W656" i="4"/>
  <c r="R656" i="4"/>
  <c r="M656" i="4"/>
  <c r="H656" i="4"/>
  <c r="H668" i="4" s="1"/>
  <c r="AV655" i="4"/>
  <c r="AQ655" i="4"/>
  <c r="AQ668" i="4" s="1"/>
  <c r="AL655" i="4"/>
  <c r="AL668" i="4" s="1"/>
  <c r="AG655" i="4"/>
  <c r="AG668" i="4" s="1"/>
  <c r="AB655" i="4"/>
  <c r="W655" i="4"/>
  <c r="W668" i="4" s="1"/>
  <c r="R655" i="4"/>
  <c r="R668" i="4" s="1"/>
  <c r="M655" i="4"/>
  <c r="M668" i="4" s="1"/>
  <c r="H655" i="4"/>
  <c r="B654" i="4"/>
  <c r="AV652" i="4"/>
  <c r="AQ652" i="4"/>
  <c r="AL652" i="4"/>
  <c r="AG652" i="4"/>
  <c r="AB652" i="4"/>
  <c r="W652" i="4"/>
  <c r="R652" i="4"/>
  <c r="M652" i="4"/>
  <c r="H652" i="4"/>
  <c r="AV651" i="4"/>
  <c r="AQ651" i="4"/>
  <c r="AL651" i="4"/>
  <c r="AG651" i="4"/>
  <c r="AB651" i="4"/>
  <c r="W651" i="4"/>
  <c r="R651" i="4"/>
  <c r="M651" i="4"/>
  <c r="H651" i="4"/>
  <c r="AV650" i="4"/>
  <c r="AQ650" i="4"/>
  <c r="AL650" i="4"/>
  <c r="AG650" i="4"/>
  <c r="AB650" i="4"/>
  <c r="W650" i="4"/>
  <c r="R650" i="4"/>
  <c r="M650" i="4"/>
  <c r="H650" i="4"/>
  <c r="AV649" i="4"/>
  <c r="AQ649" i="4"/>
  <c r="AL649" i="4"/>
  <c r="AG649" i="4"/>
  <c r="AB649" i="4"/>
  <c r="W649" i="4"/>
  <c r="R649" i="4"/>
  <c r="M649" i="4"/>
  <c r="H649" i="4"/>
  <c r="AV648" i="4"/>
  <c r="AQ648" i="4"/>
  <c r="AL648" i="4"/>
  <c r="AG648" i="4"/>
  <c r="AB648" i="4"/>
  <c r="W648" i="4"/>
  <c r="R648" i="4"/>
  <c r="M648" i="4"/>
  <c r="H648" i="4"/>
  <c r="AV647" i="4"/>
  <c r="AQ647" i="4"/>
  <c r="AL647" i="4"/>
  <c r="AG647" i="4"/>
  <c r="AB647" i="4"/>
  <c r="W647" i="4"/>
  <c r="R647" i="4"/>
  <c r="M647" i="4"/>
  <c r="H647" i="4"/>
  <c r="AV646" i="4"/>
  <c r="AQ646" i="4"/>
  <c r="AL646" i="4"/>
  <c r="AG646" i="4"/>
  <c r="AB646" i="4"/>
  <c r="W646" i="4"/>
  <c r="R646" i="4"/>
  <c r="M646" i="4"/>
  <c r="H646" i="4"/>
  <c r="AV645" i="4"/>
  <c r="AQ645" i="4"/>
  <c r="AL645" i="4"/>
  <c r="AG645" i="4"/>
  <c r="AB645" i="4"/>
  <c r="W645" i="4"/>
  <c r="R645" i="4"/>
  <c r="M645" i="4"/>
  <c r="H645" i="4"/>
  <c r="AV644" i="4"/>
  <c r="AQ644" i="4"/>
  <c r="AL644" i="4"/>
  <c r="AG644" i="4"/>
  <c r="AB644" i="4"/>
  <c r="W644" i="4"/>
  <c r="R644" i="4"/>
  <c r="M644" i="4"/>
  <c r="H644" i="4"/>
  <c r="AV643" i="4"/>
  <c r="AQ643" i="4"/>
  <c r="AL643" i="4"/>
  <c r="AG643" i="4"/>
  <c r="AB643" i="4"/>
  <c r="W643" i="4"/>
  <c r="R643" i="4"/>
  <c r="M643" i="4"/>
  <c r="H643" i="4"/>
  <c r="AV642" i="4"/>
  <c r="AQ642" i="4"/>
  <c r="AL642" i="4"/>
  <c r="AG642" i="4"/>
  <c r="AB642" i="4"/>
  <c r="W642" i="4"/>
  <c r="R642" i="4"/>
  <c r="M642" i="4"/>
  <c r="H642" i="4"/>
  <c r="AV641" i="4"/>
  <c r="AQ641" i="4"/>
  <c r="AQ653" i="4" s="1"/>
  <c r="AL641" i="4"/>
  <c r="AG641" i="4"/>
  <c r="AB641" i="4"/>
  <c r="W641" i="4"/>
  <c r="W653" i="4" s="1"/>
  <c r="R641" i="4"/>
  <c r="M641" i="4"/>
  <c r="H641" i="4"/>
  <c r="AV640" i="4"/>
  <c r="AV653" i="4" s="1"/>
  <c r="AQ640" i="4"/>
  <c r="AL640" i="4"/>
  <c r="AL653" i="4" s="1"/>
  <c r="AG640" i="4"/>
  <c r="AG653" i="4" s="1"/>
  <c r="AB640" i="4"/>
  <c r="AB653" i="4" s="1"/>
  <c r="W640" i="4"/>
  <c r="R640" i="4"/>
  <c r="R653" i="4" s="1"/>
  <c r="M640" i="4"/>
  <c r="M653" i="4" s="1"/>
  <c r="H640" i="4"/>
  <c r="H653" i="4" s="1"/>
  <c r="B639" i="4"/>
  <c r="AV637" i="4"/>
  <c r="AQ637" i="4"/>
  <c r="AL637" i="4"/>
  <c r="AG637" i="4"/>
  <c r="AB637" i="4"/>
  <c r="W637" i="4"/>
  <c r="R637" i="4"/>
  <c r="M637" i="4"/>
  <c r="H637" i="4"/>
  <c r="AV636" i="4"/>
  <c r="AQ636" i="4"/>
  <c r="AL636" i="4"/>
  <c r="AG636" i="4"/>
  <c r="AB636" i="4"/>
  <c r="W636" i="4"/>
  <c r="R636" i="4"/>
  <c r="M636" i="4"/>
  <c r="H636" i="4"/>
  <c r="AV635" i="4"/>
  <c r="AQ635" i="4"/>
  <c r="AL635" i="4"/>
  <c r="AG635" i="4"/>
  <c r="AB635" i="4"/>
  <c r="W635" i="4"/>
  <c r="R635" i="4"/>
  <c r="M635" i="4"/>
  <c r="H635" i="4"/>
  <c r="AV634" i="4"/>
  <c r="AQ634" i="4"/>
  <c r="AL634" i="4"/>
  <c r="AG634" i="4"/>
  <c r="AB634" i="4"/>
  <c r="W634" i="4"/>
  <c r="R634" i="4"/>
  <c r="M634" i="4"/>
  <c r="H634" i="4"/>
  <c r="AV633" i="4"/>
  <c r="AQ633" i="4"/>
  <c r="AL633" i="4"/>
  <c r="AG633" i="4"/>
  <c r="AB633" i="4"/>
  <c r="W633" i="4"/>
  <c r="R633" i="4"/>
  <c r="M633" i="4"/>
  <c r="H633" i="4"/>
  <c r="AV632" i="4"/>
  <c r="AQ632" i="4"/>
  <c r="AL632" i="4"/>
  <c r="AG632" i="4"/>
  <c r="AB632" i="4"/>
  <c r="W632" i="4"/>
  <c r="R632" i="4"/>
  <c r="M632" i="4"/>
  <c r="H632" i="4"/>
  <c r="AV631" i="4"/>
  <c r="AQ631" i="4"/>
  <c r="AL631" i="4"/>
  <c r="AG631" i="4"/>
  <c r="AB631" i="4"/>
  <c r="W631" i="4"/>
  <c r="R631" i="4"/>
  <c r="M631" i="4"/>
  <c r="H631" i="4"/>
  <c r="AV630" i="4"/>
  <c r="AQ630" i="4"/>
  <c r="AL630" i="4"/>
  <c r="AG630" i="4"/>
  <c r="AB630" i="4"/>
  <c r="W630" i="4"/>
  <c r="R630" i="4"/>
  <c r="M630" i="4"/>
  <c r="H630" i="4"/>
  <c r="AV629" i="4"/>
  <c r="AQ629" i="4"/>
  <c r="AL629" i="4"/>
  <c r="AG629" i="4"/>
  <c r="AB629" i="4"/>
  <c r="W629" i="4"/>
  <c r="R629" i="4"/>
  <c r="M629" i="4"/>
  <c r="H629" i="4"/>
  <c r="AV628" i="4"/>
  <c r="AQ628" i="4"/>
  <c r="AL628" i="4"/>
  <c r="AG628" i="4"/>
  <c r="AB628" i="4"/>
  <c r="W628" i="4"/>
  <c r="R628" i="4"/>
  <c r="M628" i="4"/>
  <c r="H628" i="4"/>
  <c r="AV627" i="4"/>
  <c r="AQ627" i="4"/>
  <c r="AL627" i="4"/>
  <c r="AG627" i="4"/>
  <c r="AB627" i="4"/>
  <c r="W627" i="4"/>
  <c r="R627" i="4"/>
  <c r="M627" i="4"/>
  <c r="H627" i="4"/>
  <c r="AV626" i="4"/>
  <c r="AQ626" i="4"/>
  <c r="AL626" i="4"/>
  <c r="AL638" i="4" s="1"/>
  <c r="AG626" i="4"/>
  <c r="AB626" i="4"/>
  <c r="W626" i="4"/>
  <c r="R626" i="4"/>
  <c r="R638" i="4" s="1"/>
  <c r="M626" i="4"/>
  <c r="H626" i="4"/>
  <c r="AV625" i="4"/>
  <c r="AV638" i="4" s="1"/>
  <c r="AQ625" i="4"/>
  <c r="AQ638" i="4" s="1"/>
  <c r="AL625" i="4"/>
  <c r="AG625" i="4"/>
  <c r="AG638" i="4" s="1"/>
  <c r="AB625" i="4"/>
  <c r="AB638" i="4" s="1"/>
  <c r="W625" i="4"/>
  <c r="W638" i="4" s="1"/>
  <c r="R625" i="4"/>
  <c r="M625" i="4"/>
  <c r="M638" i="4" s="1"/>
  <c r="H625" i="4"/>
  <c r="H638" i="4" s="1"/>
  <c r="B624" i="4"/>
  <c r="AV622" i="4"/>
  <c r="AQ622" i="4"/>
  <c r="AL622" i="4"/>
  <c r="AG622" i="4"/>
  <c r="AB622" i="4"/>
  <c r="W622" i="4"/>
  <c r="R622" i="4"/>
  <c r="M622" i="4"/>
  <c r="H622" i="4"/>
  <c r="AV621" i="4"/>
  <c r="AQ621" i="4"/>
  <c r="AL621" i="4"/>
  <c r="AG621" i="4"/>
  <c r="AB621" i="4"/>
  <c r="W621" i="4"/>
  <c r="R621" i="4"/>
  <c r="M621" i="4"/>
  <c r="H621" i="4"/>
  <c r="AV620" i="4"/>
  <c r="AQ620" i="4"/>
  <c r="AL620" i="4"/>
  <c r="AG620" i="4"/>
  <c r="AB620" i="4"/>
  <c r="W620" i="4"/>
  <c r="R620" i="4"/>
  <c r="M620" i="4"/>
  <c r="H620" i="4"/>
  <c r="AV619" i="4"/>
  <c r="AQ619" i="4"/>
  <c r="AL619" i="4"/>
  <c r="AG619" i="4"/>
  <c r="AB619" i="4"/>
  <c r="W619" i="4"/>
  <c r="R619" i="4"/>
  <c r="M619" i="4"/>
  <c r="H619" i="4"/>
  <c r="AV618" i="4"/>
  <c r="AQ618" i="4"/>
  <c r="AL618" i="4"/>
  <c r="AG618" i="4"/>
  <c r="AB618" i="4"/>
  <c r="W618" i="4"/>
  <c r="R618" i="4"/>
  <c r="M618" i="4"/>
  <c r="H618" i="4"/>
  <c r="AV617" i="4"/>
  <c r="AQ617" i="4"/>
  <c r="AL617" i="4"/>
  <c r="AG617" i="4"/>
  <c r="AB617" i="4"/>
  <c r="W617" i="4"/>
  <c r="R617" i="4"/>
  <c r="M617" i="4"/>
  <c r="H617" i="4"/>
  <c r="AV616" i="4"/>
  <c r="AQ616" i="4"/>
  <c r="AL616" i="4"/>
  <c r="AG616" i="4"/>
  <c r="AB616" i="4"/>
  <c r="W616" i="4"/>
  <c r="R616" i="4"/>
  <c r="M616" i="4"/>
  <c r="H616" i="4"/>
  <c r="AV615" i="4"/>
  <c r="AQ615" i="4"/>
  <c r="AL615" i="4"/>
  <c r="AG615" i="4"/>
  <c r="AB615" i="4"/>
  <c r="W615" i="4"/>
  <c r="R615" i="4"/>
  <c r="M615" i="4"/>
  <c r="H615" i="4"/>
  <c r="AV614" i="4"/>
  <c r="AQ614" i="4"/>
  <c r="AL614" i="4"/>
  <c r="AG614" i="4"/>
  <c r="AB614" i="4"/>
  <c r="W614" i="4"/>
  <c r="R614" i="4"/>
  <c r="M614" i="4"/>
  <c r="H614" i="4"/>
  <c r="AV613" i="4"/>
  <c r="AQ613" i="4"/>
  <c r="AL613" i="4"/>
  <c r="AG613" i="4"/>
  <c r="AB613" i="4"/>
  <c r="W613" i="4"/>
  <c r="R613" i="4"/>
  <c r="M613" i="4"/>
  <c r="H613" i="4"/>
  <c r="AV612" i="4"/>
  <c r="AQ612" i="4"/>
  <c r="AL612" i="4"/>
  <c r="AG612" i="4"/>
  <c r="AB612" i="4"/>
  <c r="W612" i="4"/>
  <c r="R612" i="4"/>
  <c r="M612" i="4"/>
  <c r="H612" i="4"/>
  <c r="AV611" i="4"/>
  <c r="AQ611" i="4"/>
  <c r="AL611" i="4"/>
  <c r="AG611" i="4"/>
  <c r="AG623" i="4" s="1"/>
  <c r="AB611" i="4"/>
  <c r="W611" i="4"/>
  <c r="R611" i="4"/>
  <c r="M611" i="4"/>
  <c r="M623" i="4" s="1"/>
  <c r="H611" i="4"/>
  <c r="AV610" i="4"/>
  <c r="AV623" i="4" s="1"/>
  <c r="AQ610" i="4"/>
  <c r="AQ623" i="4" s="1"/>
  <c r="AL610" i="4"/>
  <c r="AL623" i="4" s="1"/>
  <c r="AG610" i="4"/>
  <c r="AB610" i="4"/>
  <c r="AB623" i="4" s="1"/>
  <c r="W610" i="4"/>
  <c r="W623" i="4" s="1"/>
  <c r="R610" i="4"/>
  <c r="R623" i="4" s="1"/>
  <c r="M610" i="4"/>
  <c r="H610" i="4"/>
  <c r="H623" i="4" s="1"/>
  <c r="B609" i="4"/>
  <c r="AV607" i="4"/>
  <c r="AQ607" i="4"/>
  <c r="AL607" i="4"/>
  <c r="AG607" i="4"/>
  <c r="AB607" i="4"/>
  <c r="W607" i="4"/>
  <c r="R607" i="4"/>
  <c r="M607" i="4"/>
  <c r="H607" i="4"/>
  <c r="AV606" i="4"/>
  <c r="AQ606" i="4"/>
  <c r="AL606" i="4"/>
  <c r="AG606" i="4"/>
  <c r="AB606" i="4"/>
  <c r="W606" i="4"/>
  <c r="R606" i="4"/>
  <c r="M606" i="4"/>
  <c r="H606" i="4"/>
  <c r="AV605" i="4"/>
  <c r="AQ605" i="4"/>
  <c r="AL605" i="4"/>
  <c r="AG605" i="4"/>
  <c r="AB605" i="4"/>
  <c r="W605" i="4"/>
  <c r="R605" i="4"/>
  <c r="M605" i="4"/>
  <c r="H605" i="4"/>
  <c r="AV604" i="4"/>
  <c r="AQ604" i="4"/>
  <c r="AL604" i="4"/>
  <c r="AG604" i="4"/>
  <c r="AB604" i="4"/>
  <c r="W604" i="4"/>
  <c r="R604" i="4"/>
  <c r="M604" i="4"/>
  <c r="H604" i="4"/>
  <c r="AV603" i="4"/>
  <c r="AQ603" i="4"/>
  <c r="AL603" i="4"/>
  <c r="AG603" i="4"/>
  <c r="AB603" i="4"/>
  <c r="W603" i="4"/>
  <c r="R603" i="4"/>
  <c r="M603" i="4"/>
  <c r="H603" i="4"/>
  <c r="AV602" i="4"/>
  <c r="AQ602" i="4"/>
  <c r="AL602" i="4"/>
  <c r="AG602" i="4"/>
  <c r="AB602" i="4"/>
  <c r="W602" i="4"/>
  <c r="R602" i="4"/>
  <c r="M602" i="4"/>
  <c r="H602" i="4"/>
  <c r="AV601" i="4"/>
  <c r="AQ601" i="4"/>
  <c r="AL601" i="4"/>
  <c r="AG601" i="4"/>
  <c r="AB601" i="4"/>
  <c r="W601" i="4"/>
  <c r="R601" i="4"/>
  <c r="M601" i="4"/>
  <c r="H601" i="4"/>
  <c r="AV600" i="4"/>
  <c r="AQ600" i="4"/>
  <c r="AL600" i="4"/>
  <c r="AG600" i="4"/>
  <c r="AB600" i="4"/>
  <c r="W600" i="4"/>
  <c r="R600" i="4"/>
  <c r="M600" i="4"/>
  <c r="H600" i="4"/>
  <c r="AV599" i="4"/>
  <c r="AQ599" i="4"/>
  <c r="AL599" i="4"/>
  <c r="AG599" i="4"/>
  <c r="AB599" i="4"/>
  <c r="W599" i="4"/>
  <c r="R599" i="4"/>
  <c r="M599" i="4"/>
  <c r="H599" i="4"/>
  <c r="AV598" i="4"/>
  <c r="AQ598" i="4"/>
  <c r="AL598" i="4"/>
  <c r="AG598" i="4"/>
  <c r="AB598" i="4"/>
  <c r="W598" i="4"/>
  <c r="R598" i="4"/>
  <c r="M598" i="4"/>
  <c r="H598" i="4"/>
  <c r="AV597" i="4"/>
  <c r="AQ597" i="4"/>
  <c r="AL597" i="4"/>
  <c r="AG597" i="4"/>
  <c r="AB597" i="4"/>
  <c r="W597" i="4"/>
  <c r="R597" i="4"/>
  <c r="M597" i="4"/>
  <c r="H597" i="4"/>
  <c r="AV596" i="4"/>
  <c r="AV608" i="4" s="1"/>
  <c r="AQ596" i="4"/>
  <c r="AL596" i="4"/>
  <c r="AG596" i="4"/>
  <c r="AB596" i="4"/>
  <c r="AB608" i="4" s="1"/>
  <c r="W596" i="4"/>
  <c r="R596" i="4"/>
  <c r="M596" i="4"/>
  <c r="H596" i="4"/>
  <c r="H608" i="4" s="1"/>
  <c r="AV595" i="4"/>
  <c r="AQ595" i="4"/>
  <c r="AQ608" i="4" s="1"/>
  <c r="AL595" i="4"/>
  <c r="AL608" i="4" s="1"/>
  <c r="AG595" i="4"/>
  <c r="AG608" i="4" s="1"/>
  <c r="AB595" i="4"/>
  <c r="W595" i="4"/>
  <c r="W608" i="4" s="1"/>
  <c r="R595" i="4"/>
  <c r="R608" i="4" s="1"/>
  <c r="M595" i="4"/>
  <c r="M608" i="4" s="1"/>
  <c r="H595" i="4"/>
  <c r="B594" i="4"/>
  <c r="AV592" i="4"/>
  <c r="AQ592" i="4"/>
  <c r="AL592" i="4"/>
  <c r="AG592" i="4"/>
  <c r="AB592" i="4"/>
  <c r="W592" i="4"/>
  <c r="R592" i="4"/>
  <c r="M592" i="4"/>
  <c r="H592" i="4"/>
  <c r="AV591" i="4"/>
  <c r="AQ591" i="4"/>
  <c r="AL591" i="4"/>
  <c r="AG591" i="4"/>
  <c r="AB591" i="4"/>
  <c r="W591" i="4"/>
  <c r="R591" i="4"/>
  <c r="M591" i="4"/>
  <c r="H591" i="4"/>
  <c r="AV590" i="4"/>
  <c r="AQ590" i="4"/>
  <c r="AL590" i="4"/>
  <c r="AG590" i="4"/>
  <c r="AB590" i="4"/>
  <c r="W590" i="4"/>
  <c r="R590" i="4"/>
  <c r="M590" i="4"/>
  <c r="H590" i="4"/>
  <c r="AV589" i="4"/>
  <c r="AQ589" i="4"/>
  <c r="AL589" i="4"/>
  <c r="AG589" i="4"/>
  <c r="AB589" i="4"/>
  <c r="W589" i="4"/>
  <c r="R589" i="4"/>
  <c r="M589" i="4"/>
  <c r="H589" i="4"/>
  <c r="AV588" i="4"/>
  <c r="AQ588" i="4"/>
  <c r="AL588" i="4"/>
  <c r="AG588" i="4"/>
  <c r="AB588" i="4"/>
  <c r="W588" i="4"/>
  <c r="R588" i="4"/>
  <c r="M588" i="4"/>
  <c r="H588" i="4"/>
  <c r="AV587" i="4"/>
  <c r="AQ587" i="4"/>
  <c r="AL587" i="4"/>
  <c r="AG587" i="4"/>
  <c r="AB587" i="4"/>
  <c r="W587" i="4"/>
  <c r="R587" i="4"/>
  <c r="M587" i="4"/>
  <c r="H587" i="4"/>
  <c r="AV586" i="4"/>
  <c r="AQ586" i="4"/>
  <c r="AL586" i="4"/>
  <c r="AG586" i="4"/>
  <c r="AB586" i="4"/>
  <c r="W586" i="4"/>
  <c r="R586" i="4"/>
  <c r="M586" i="4"/>
  <c r="H586" i="4"/>
  <c r="AV585" i="4"/>
  <c r="AQ585" i="4"/>
  <c r="AL585" i="4"/>
  <c r="AG585" i="4"/>
  <c r="AB585" i="4"/>
  <c r="W585" i="4"/>
  <c r="R585" i="4"/>
  <c r="M585" i="4"/>
  <c r="H585" i="4"/>
  <c r="AV584" i="4"/>
  <c r="AQ584" i="4"/>
  <c r="AL584" i="4"/>
  <c r="AG584" i="4"/>
  <c r="AB584" i="4"/>
  <c r="W584" i="4"/>
  <c r="R584" i="4"/>
  <c r="M584" i="4"/>
  <c r="H584" i="4"/>
  <c r="AV583" i="4"/>
  <c r="AQ583" i="4"/>
  <c r="AL583" i="4"/>
  <c r="AG583" i="4"/>
  <c r="AB583" i="4"/>
  <c r="W583" i="4"/>
  <c r="R583" i="4"/>
  <c r="M583" i="4"/>
  <c r="H583" i="4"/>
  <c r="AV582" i="4"/>
  <c r="AQ582" i="4"/>
  <c r="AL582" i="4"/>
  <c r="AG582" i="4"/>
  <c r="AB582" i="4"/>
  <c r="W582" i="4"/>
  <c r="R582" i="4"/>
  <c r="M582" i="4"/>
  <c r="H582" i="4"/>
  <c r="AV581" i="4"/>
  <c r="AQ581" i="4"/>
  <c r="AQ593" i="4" s="1"/>
  <c r="AL581" i="4"/>
  <c r="AG581" i="4"/>
  <c r="AB581" i="4"/>
  <c r="W581" i="4"/>
  <c r="W593" i="4" s="1"/>
  <c r="R581" i="4"/>
  <c r="M581" i="4"/>
  <c r="H581" i="4"/>
  <c r="AV580" i="4"/>
  <c r="AV593" i="4" s="1"/>
  <c r="AQ580" i="4"/>
  <c r="AL580" i="4"/>
  <c r="AL593" i="4" s="1"/>
  <c r="AG580" i="4"/>
  <c r="AG593" i="4" s="1"/>
  <c r="AB580" i="4"/>
  <c r="AB593" i="4" s="1"/>
  <c r="W580" i="4"/>
  <c r="R580" i="4"/>
  <c r="R593" i="4" s="1"/>
  <c r="M580" i="4"/>
  <c r="M593" i="4" s="1"/>
  <c r="H580" i="4"/>
  <c r="H593" i="4" s="1"/>
  <c r="B579" i="4"/>
  <c r="AV577" i="4"/>
  <c r="AQ577" i="4"/>
  <c r="AL577" i="4"/>
  <c r="AG577" i="4"/>
  <c r="AB577" i="4"/>
  <c r="W577" i="4"/>
  <c r="R577" i="4"/>
  <c r="M577" i="4"/>
  <c r="H577" i="4"/>
  <c r="AV576" i="4"/>
  <c r="AQ576" i="4"/>
  <c r="AL576" i="4"/>
  <c r="AG576" i="4"/>
  <c r="AB576" i="4"/>
  <c r="W576" i="4"/>
  <c r="R576" i="4"/>
  <c r="M576" i="4"/>
  <c r="H576" i="4"/>
  <c r="AV575" i="4"/>
  <c r="AQ575" i="4"/>
  <c r="AL575" i="4"/>
  <c r="AG575" i="4"/>
  <c r="AB575" i="4"/>
  <c r="W575" i="4"/>
  <c r="R575" i="4"/>
  <c r="M575" i="4"/>
  <c r="H575" i="4"/>
  <c r="AV574" i="4"/>
  <c r="AQ574" i="4"/>
  <c r="AL574" i="4"/>
  <c r="AG574" i="4"/>
  <c r="AB574" i="4"/>
  <c r="W574" i="4"/>
  <c r="R574" i="4"/>
  <c r="M574" i="4"/>
  <c r="H574" i="4"/>
  <c r="AV573" i="4"/>
  <c r="AQ573" i="4"/>
  <c r="AL573" i="4"/>
  <c r="AG573" i="4"/>
  <c r="AB573" i="4"/>
  <c r="W573" i="4"/>
  <c r="R573" i="4"/>
  <c r="M573" i="4"/>
  <c r="H573" i="4"/>
  <c r="AV572" i="4"/>
  <c r="AQ572" i="4"/>
  <c r="AL572" i="4"/>
  <c r="AG572" i="4"/>
  <c r="AB572" i="4"/>
  <c r="W572" i="4"/>
  <c r="R572" i="4"/>
  <c r="M572" i="4"/>
  <c r="H572" i="4"/>
  <c r="AV571" i="4"/>
  <c r="AQ571" i="4"/>
  <c r="AL571" i="4"/>
  <c r="AG571" i="4"/>
  <c r="AB571" i="4"/>
  <c r="W571" i="4"/>
  <c r="R571" i="4"/>
  <c r="M571" i="4"/>
  <c r="H571" i="4"/>
  <c r="AV570" i="4"/>
  <c r="AQ570" i="4"/>
  <c r="AL570" i="4"/>
  <c r="AG570" i="4"/>
  <c r="AB570" i="4"/>
  <c r="W570" i="4"/>
  <c r="R570" i="4"/>
  <c r="M570" i="4"/>
  <c r="H570" i="4"/>
  <c r="AV569" i="4"/>
  <c r="AQ569" i="4"/>
  <c r="AL569" i="4"/>
  <c r="AG569" i="4"/>
  <c r="AB569" i="4"/>
  <c r="W569" i="4"/>
  <c r="R569" i="4"/>
  <c r="M569" i="4"/>
  <c r="H569" i="4"/>
  <c r="AV568" i="4"/>
  <c r="AQ568" i="4"/>
  <c r="AL568" i="4"/>
  <c r="AG568" i="4"/>
  <c r="AB568" i="4"/>
  <c r="W568" i="4"/>
  <c r="R568" i="4"/>
  <c r="M568" i="4"/>
  <c r="H568" i="4"/>
  <c r="AV567" i="4"/>
  <c r="AQ567" i="4"/>
  <c r="AL567" i="4"/>
  <c r="AG567" i="4"/>
  <c r="AB567" i="4"/>
  <c r="W567" i="4"/>
  <c r="R567" i="4"/>
  <c r="M567" i="4"/>
  <c r="H567" i="4"/>
  <c r="AV566" i="4"/>
  <c r="AQ566" i="4"/>
  <c r="AL566" i="4"/>
  <c r="AL578" i="4" s="1"/>
  <c r="AG566" i="4"/>
  <c r="AB566" i="4"/>
  <c r="W566" i="4"/>
  <c r="R566" i="4"/>
  <c r="R578" i="4" s="1"/>
  <c r="M566" i="4"/>
  <c r="H566" i="4"/>
  <c r="AV565" i="4"/>
  <c r="AV578" i="4" s="1"/>
  <c r="AQ565" i="4"/>
  <c r="AQ578" i="4" s="1"/>
  <c r="AL565" i="4"/>
  <c r="AG565" i="4"/>
  <c r="AG578" i="4" s="1"/>
  <c r="AB565" i="4"/>
  <c r="AB578" i="4" s="1"/>
  <c r="W565" i="4"/>
  <c r="W578" i="4" s="1"/>
  <c r="R565" i="4"/>
  <c r="M565" i="4"/>
  <c r="M578" i="4" s="1"/>
  <c r="H565" i="4"/>
  <c r="H578" i="4" s="1"/>
  <c r="B564" i="4"/>
  <c r="AV562" i="4"/>
  <c r="AQ562" i="4"/>
  <c r="AL562" i="4"/>
  <c r="AG562" i="4"/>
  <c r="AB562" i="4"/>
  <c r="W562" i="4"/>
  <c r="R562" i="4"/>
  <c r="M562" i="4"/>
  <c r="H562" i="4"/>
  <c r="AV561" i="4"/>
  <c r="AQ561" i="4"/>
  <c r="AL561" i="4"/>
  <c r="AG561" i="4"/>
  <c r="AB561" i="4"/>
  <c r="W561" i="4"/>
  <c r="R561" i="4"/>
  <c r="M561" i="4"/>
  <c r="H561" i="4"/>
  <c r="AV560" i="4"/>
  <c r="AQ560" i="4"/>
  <c r="AL560" i="4"/>
  <c r="AG560" i="4"/>
  <c r="AB560" i="4"/>
  <c r="W560" i="4"/>
  <c r="R560" i="4"/>
  <c r="M560" i="4"/>
  <c r="H560" i="4"/>
  <c r="AV559" i="4"/>
  <c r="AQ559" i="4"/>
  <c r="AL559" i="4"/>
  <c r="AG559" i="4"/>
  <c r="AB559" i="4"/>
  <c r="W559" i="4"/>
  <c r="R559" i="4"/>
  <c r="M559" i="4"/>
  <c r="H559" i="4"/>
  <c r="AV558" i="4"/>
  <c r="AQ558" i="4"/>
  <c r="AL558" i="4"/>
  <c r="AG558" i="4"/>
  <c r="AB558" i="4"/>
  <c r="W558" i="4"/>
  <c r="R558" i="4"/>
  <c r="M558" i="4"/>
  <c r="H558" i="4"/>
  <c r="AV557" i="4"/>
  <c r="AQ557" i="4"/>
  <c r="AL557" i="4"/>
  <c r="AG557" i="4"/>
  <c r="AB557" i="4"/>
  <c r="W557" i="4"/>
  <c r="R557" i="4"/>
  <c r="M557" i="4"/>
  <c r="H557" i="4"/>
  <c r="AV556" i="4"/>
  <c r="AQ556" i="4"/>
  <c r="AL556" i="4"/>
  <c r="AG556" i="4"/>
  <c r="AB556" i="4"/>
  <c r="W556" i="4"/>
  <c r="R556" i="4"/>
  <c r="M556" i="4"/>
  <c r="H556" i="4"/>
  <c r="AV555" i="4"/>
  <c r="AQ555" i="4"/>
  <c r="AL555" i="4"/>
  <c r="AG555" i="4"/>
  <c r="AB555" i="4"/>
  <c r="W555" i="4"/>
  <c r="R555" i="4"/>
  <c r="M555" i="4"/>
  <c r="H555" i="4"/>
  <c r="AV554" i="4"/>
  <c r="AQ554" i="4"/>
  <c r="AL554" i="4"/>
  <c r="AG554" i="4"/>
  <c r="AB554" i="4"/>
  <c r="W554" i="4"/>
  <c r="R554" i="4"/>
  <c r="M554" i="4"/>
  <c r="H554" i="4"/>
  <c r="AV553" i="4"/>
  <c r="AQ553" i="4"/>
  <c r="AL553" i="4"/>
  <c r="AG553" i="4"/>
  <c r="AB553" i="4"/>
  <c r="W553" i="4"/>
  <c r="R553" i="4"/>
  <c r="M553" i="4"/>
  <c r="H553" i="4"/>
  <c r="AV552" i="4"/>
  <c r="AQ552" i="4"/>
  <c r="AL552" i="4"/>
  <c r="AG552" i="4"/>
  <c r="AB552" i="4"/>
  <c r="W552" i="4"/>
  <c r="R552" i="4"/>
  <c r="M552" i="4"/>
  <c r="H552" i="4"/>
  <c r="AV551" i="4"/>
  <c r="AQ551" i="4"/>
  <c r="AL551" i="4"/>
  <c r="AG551" i="4"/>
  <c r="AG563" i="4" s="1"/>
  <c r="AB551" i="4"/>
  <c r="W551" i="4"/>
  <c r="R551" i="4"/>
  <c r="M551" i="4"/>
  <c r="M563" i="4" s="1"/>
  <c r="H551" i="4"/>
  <c r="AV550" i="4"/>
  <c r="AV563" i="4" s="1"/>
  <c r="AQ550" i="4"/>
  <c r="AQ563" i="4" s="1"/>
  <c r="AL550" i="4"/>
  <c r="AL563" i="4" s="1"/>
  <c r="AG550" i="4"/>
  <c r="AB550" i="4"/>
  <c r="AB563" i="4" s="1"/>
  <c r="W550" i="4"/>
  <c r="W563" i="4" s="1"/>
  <c r="R550" i="4"/>
  <c r="R563" i="4" s="1"/>
  <c r="M550" i="4"/>
  <c r="H550" i="4"/>
  <c r="H563" i="4" s="1"/>
  <c r="B549" i="4"/>
  <c r="AV547" i="4"/>
  <c r="AQ547" i="4"/>
  <c r="AL547" i="4"/>
  <c r="AG547" i="4"/>
  <c r="AB547" i="4"/>
  <c r="W547" i="4"/>
  <c r="R547" i="4"/>
  <c r="M547" i="4"/>
  <c r="H547" i="4"/>
  <c r="AV546" i="4"/>
  <c r="AQ546" i="4"/>
  <c r="AL546" i="4"/>
  <c r="AG546" i="4"/>
  <c r="AB546" i="4"/>
  <c r="W546" i="4"/>
  <c r="R546" i="4"/>
  <c r="M546" i="4"/>
  <c r="H546" i="4"/>
  <c r="AV545" i="4"/>
  <c r="AQ545" i="4"/>
  <c r="AL545" i="4"/>
  <c r="AG545" i="4"/>
  <c r="AB545" i="4"/>
  <c r="W545" i="4"/>
  <c r="R545" i="4"/>
  <c r="M545" i="4"/>
  <c r="H545" i="4"/>
  <c r="AV544" i="4"/>
  <c r="AQ544" i="4"/>
  <c r="AL544" i="4"/>
  <c r="AG544" i="4"/>
  <c r="AB544" i="4"/>
  <c r="W544" i="4"/>
  <c r="R544" i="4"/>
  <c r="M544" i="4"/>
  <c r="H544" i="4"/>
  <c r="AV543" i="4"/>
  <c r="AQ543" i="4"/>
  <c r="AL543" i="4"/>
  <c r="AG543" i="4"/>
  <c r="AB543" i="4"/>
  <c r="W543" i="4"/>
  <c r="R543" i="4"/>
  <c r="M543" i="4"/>
  <c r="H543" i="4"/>
  <c r="AV542" i="4"/>
  <c r="AQ542" i="4"/>
  <c r="AL542" i="4"/>
  <c r="AG542" i="4"/>
  <c r="AB542" i="4"/>
  <c r="W542" i="4"/>
  <c r="R542" i="4"/>
  <c r="M542" i="4"/>
  <c r="H542" i="4"/>
  <c r="AV541" i="4"/>
  <c r="AQ541" i="4"/>
  <c r="AL541" i="4"/>
  <c r="AG541" i="4"/>
  <c r="AB541" i="4"/>
  <c r="W541" i="4"/>
  <c r="R541" i="4"/>
  <c r="M541" i="4"/>
  <c r="H541" i="4"/>
  <c r="AV540" i="4"/>
  <c r="AQ540" i="4"/>
  <c r="AL540" i="4"/>
  <c r="AG540" i="4"/>
  <c r="AB540" i="4"/>
  <c r="W540" i="4"/>
  <c r="R540" i="4"/>
  <c r="M540" i="4"/>
  <c r="H540" i="4"/>
  <c r="AV539" i="4"/>
  <c r="AQ539" i="4"/>
  <c r="AL539" i="4"/>
  <c r="AG539" i="4"/>
  <c r="AB539" i="4"/>
  <c r="W539" i="4"/>
  <c r="R539" i="4"/>
  <c r="M539" i="4"/>
  <c r="H539" i="4"/>
  <c r="AV538" i="4"/>
  <c r="AQ538" i="4"/>
  <c r="AL538" i="4"/>
  <c r="AG538" i="4"/>
  <c r="AB538" i="4"/>
  <c r="W538" i="4"/>
  <c r="R538" i="4"/>
  <c r="M538" i="4"/>
  <c r="H538" i="4"/>
  <c r="AV537" i="4"/>
  <c r="AQ537" i="4"/>
  <c r="AL537" i="4"/>
  <c r="AG537" i="4"/>
  <c r="AB537" i="4"/>
  <c r="W537" i="4"/>
  <c r="R537" i="4"/>
  <c r="M537" i="4"/>
  <c r="H537" i="4"/>
  <c r="AV536" i="4"/>
  <c r="AV548" i="4" s="1"/>
  <c r="AQ536" i="4"/>
  <c r="AL536" i="4"/>
  <c r="AG536" i="4"/>
  <c r="AB536" i="4"/>
  <c r="AB548" i="4" s="1"/>
  <c r="W536" i="4"/>
  <c r="R536" i="4"/>
  <c r="M536" i="4"/>
  <c r="H536" i="4"/>
  <c r="H548" i="4" s="1"/>
  <c r="AV535" i="4"/>
  <c r="AQ535" i="4"/>
  <c r="AQ548" i="4" s="1"/>
  <c r="AL535" i="4"/>
  <c r="AL548" i="4" s="1"/>
  <c r="AG535" i="4"/>
  <c r="AG548" i="4" s="1"/>
  <c r="AB535" i="4"/>
  <c r="W535" i="4"/>
  <c r="W548" i="4" s="1"/>
  <c r="R535" i="4"/>
  <c r="R548" i="4" s="1"/>
  <c r="M535" i="4"/>
  <c r="M548" i="4" s="1"/>
  <c r="H535" i="4"/>
  <c r="B534" i="4"/>
  <c r="AV532" i="4"/>
  <c r="AQ532" i="4"/>
  <c r="AL532" i="4"/>
  <c r="AG532" i="4"/>
  <c r="AB532" i="4"/>
  <c r="W532" i="4"/>
  <c r="R532" i="4"/>
  <c r="M532" i="4"/>
  <c r="H532" i="4"/>
  <c r="AV531" i="4"/>
  <c r="AQ531" i="4"/>
  <c r="AL531" i="4"/>
  <c r="AG531" i="4"/>
  <c r="AB531" i="4"/>
  <c r="W531" i="4"/>
  <c r="R531" i="4"/>
  <c r="M531" i="4"/>
  <c r="H531" i="4"/>
  <c r="AV530" i="4"/>
  <c r="AQ530" i="4"/>
  <c r="AL530" i="4"/>
  <c r="AG530" i="4"/>
  <c r="AB530" i="4"/>
  <c r="W530" i="4"/>
  <c r="R530" i="4"/>
  <c r="M530" i="4"/>
  <c r="H530" i="4"/>
  <c r="AV529" i="4"/>
  <c r="AQ529" i="4"/>
  <c r="AL529" i="4"/>
  <c r="AG529" i="4"/>
  <c r="AB529" i="4"/>
  <c r="W529" i="4"/>
  <c r="R529" i="4"/>
  <c r="M529" i="4"/>
  <c r="H529" i="4"/>
  <c r="AV528" i="4"/>
  <c r="AQ528" i="4"/>
  <c r="AL528" i="4"/>
  <c r="AG528" i="4"/>
  <c r="AB528" i="4"/>
  <c r="W528" i="4"/>
  <c r="R528" i="4"/>
  <c r="M528" i="4"/>
  <c r="H528" i="4"/>
  <c r="AV527" i="4"/>
  <c r="AQ527" i="4"/>
  <c r="AL527" i="4"/>
  <c r="AG527" i="4"/>
  <c r="AB527" i="4"/>
  <c r="W527" i="4"/>
  <c r="R527" i="4"/>
  <c r="M527" i="4"/>
  <c r="H527" i="4"/>
  <c r="AV526" i="4"/>
  <c r="AQ526" i="4"/>
  <c r="AL526" i="4"/>
  <c r="AG526" i="4"/>
  <c r="AB526" i="4"/>
  <c r="W526" i="4"/>
  <c r="R526" i="4"/>
  <c r="M526" i="4"/>
  <c r="H526" i="4"/>
  <c r="AV525" i="4"/>
  <c r="AQ525" i="4"/>
  <c r="AL525" i="4"/>
  <c r="AG525" i="4"/>
  <c r="AB525" i="4"/>
  <c r="W525" i="4"/>
  <c r="R525" i="4"/>
  <c r="M525" i="4"/>
  <c r="H525" i="4"/>
  <c r="AV524" i="4"/>
  <c r="AQ524" i="4"/>
  <c r="AL524" i="4"/>
  <c r="AG524" i="4"/>
  <c r="AB524" i="4"/>
  <c r="W524" i="4"/>
  <c r="R524" i="4"/>
  <c r="M524" i="4"/>
  <c r="H524" i="4"/>
  <c r="AV523" i="4"/>
  <c r="AQ523" i="4"/>
  <c r="AL523" i="4"/>
  <c r="AG523" i="4"/>
  <c r="AB523" i="4"/>
  <c r="W523" i="4"/>
  <c r="R523" i="4"/>
  <c r="M523" i="4"/>
  <c r="H523" i="4"/>
  <c r="AV522" i="4"/>
  <c r="AQ522" i="4"/>
  <c r="AL522" i="4"/>
  <c r="AG522" i="4"/>
  <c r="AB522" i="4"/>
  <c r="W522" i="4"/>
  <c r="R522" i="4"/>
  <c r="M522" i="4"/>
  <c r="H522" i="4"/>
  <c r="AV521" i="4"/>
  <c r="AQ521" i="4"/>
  <c r="AQ533" i="4" s="1"/>
  <c r="AL521" i="4"/>
  <c r="AG521" i="4"/>
  <c r="AB521" i="4"/>
  <c r="W521" i="4"/>
  <c r="W533" i="4" s="1"/>
  <c r="R521" i="4"/>
  <c r="M521" i="4"/>
  <c r="H521" i="4"/>
  <c r="AV520" i="4"/>
  <c r="AV533" i="4" s="1"/>
  <c r="AQ520" i="4"/>
  <c r="AL520" i="4"/>
  <c r="AL533" i="4" s="1"/>
  <c r="AG520" i="4"/>
  <c r="AG533" i="4" s="1"/>
  <c r="AB520" i="4"/>
  <c r="AB533" i="4" s="1"/>
  <c r="W520" i="4"/>
  <c r="R520" i="4"/>
  <c r="R533" i="4" s="1"/>
  <c r="M520" i="4"/>
  <c r="M533" i="4" s="1"/>
  <c r="H520" i="4"/>
  <c r="H533" i="4" s="1"/>
  <c r="B519" i="4"/>
  <c r="AV517" i="4"/>
  <c r="AQ517" i="4"/>
  <c r="AL517" i="4"/>
  <c r="AG517" i="4"/>
  <c r="AB517" i="4"/>
  <c r="W517" i="4"/>
  <c r="R517" i="4"/>
  <c r="M517" i="4"/>
  <c r="H517" i="4"/>
  <c r="AV516" i="4"/>
  <c r="AQ516" i="4"/>
  <c r="AL516" i="4"/>
  <c r="AG516" i="4"/>
  <c r="AB516" i="4"/>
  <c r="W516" i="4"/>
  <c r="R516" i="4"/>
  <c r="M516" i="4"/>
  <c r="H516" i="4"/>
  <c r="AV515" i="4"/>
  <c r="AQ515" i="4"/>
  <c r="AL515" i="4"/>
  <c r="AG515" i="4"/>
  <c r="AB515" i="4"/>
  <c r="W515" i="4"/>
  <c r="R515" i="4"/>
  <c r="M515" i="4"/>
  <c r="H515" i="4"/>
  <c r="AV514" i="4"/>
  <c r="AQ514" i="4"/>
  <c r="AL514" i="4"/>
  <c r="AG514" i="4"/>
  <c r="AB514" i="4"/>
  <c r="W514" i="4"/>
  <c r="R514" i="4"/>
  <c r="M514" i="4"/>
  <c r="H514" i="4"/>
  <c r="AV513" i="4"/>
  <c r="AQ513" i="4"/>
  <c r="AL513" i="4"/>
  <c r="AG513" i="4"/>
  <c r="AB513" i="4"/>
  <c r="W513" i="4"/>
  <c r="R513" i="4"/>
  <c r="M513" i="4"/>
  <c r="H513" i="4"/>
  <c r="AV512" i="4"/>
  <c r="AQ512" i="4"/>
  <c r="AL512" i="4"/>
  <c r="AG512" i="4"/>
  <c r="AB512" i="4"/>
  <c r="W512" i="4"/>
  <c r="R512" i="4"/>
  <c r="M512" i="4"/>
  <c r="H512" i="4"/>
  <c r="AV511" i="4"/>
  <c r="AQ511" i="4"/>
  <c r="AL511" i="4"/>
  <c r="AG511" i="4"/>
  <c r="AB511" i="4"/>
  <c r="W511" i="4"/>
  <c r="R511" i="4"/>
  <c r="M511" i="4"/>
  <c r="H511" i="4"/>
  <c r="AV510" i="4"/>
  <c r="AQ510" i="4"/>
  <c r="AL510" i="4"/>
  <c r="AG510" i="4"/>
  <c r="AB510" i="4"/>
  <c r="W510" i="4"/>
  <c r="R510" i="4"/>
  <c r="M510" i="4"/>
  <c r="H510" i="4"/>
  <c r="AV509" i="4"/>
  <c r="AQ509" i="4"/>
  <c r="AL509" i="4"/>
  <c r="AG509" i="4"/>
  <c r="AB509" i="4"/>
  <c r="W509" i="4"/>
  <c r="R509" i="4"/>
  <c r="M509" i="4"/>
  <c r="H509" i="4"/>
  <c r="AV508" i="4"/>
  <c r="AQ508" i="4"/>
  <c r="AL508" i="4"/>
  <c r="AG508" i="4"/>
  <c r="AB508" i="4"/>
  <c r="W508" i="4"/>
  <c r="R508" i="4"/>
  <c r="M508" i="4"/>
  <c r="H508" i="4"/>
  <c r="AV507" i="4"/>
  <c r="AQ507" i="4"/>
  <c r="AL507" i="4"/>
  <c r="AG507" i="4"/>
  <c r="AB507" i="4"/>
  <c r="W507" i="4"/>
  <c r="R507" i="4"/>
  <c r="M507" i="4"/>
  <c r="H507" i="4"/>
  <c r="AV506" i="4"/>
  <c r="AQ506" i="4"/>
  <c r="AL506" i="4"/>
  <c r="AL518" i="4" s="1"/>
  <c r="AG506" i="4"/>
  <c r="AB506" i="4"/>
  <c r="W506" i="4"/>
  <c r="R506" i="4"/>
  <c r="R518" i="4" s="1"/>
  <c r="M506" i="4"/>
  <c r="H506" i="4"/>
  <c r="AV505" i="4"/>
  <c r="AV518" i="4" s="1"/>
  <c r="AQ505" i="4"/>
  <c r="AQ518" i="4" s="1"/>
  <c r="AL505" i="4"/>
  <c r="AG505" i="4"/>
  <c r="AG518" i="4" s="1"/>
  <c r="AB505" i="4"/>
  <c r="AB518" i="4" s="1"/>
  <c r="W505" i="4"/>
  <c r="W518" i="4" s="1"/>
  <c r="R505" i="4"/>
  <c r="M505" i="4"/>
  <c r="M518" i="4" s="1"/>
  <c r="H505" i="4"/>
  <c r="H518" i="4" s="1"/>
  <c r="B504" i="4"/>
  <c r="AV502" i="4"/>
  <c r="AQ502" i="4"/>
  <c r="AL502" i="4"/>
  <c r="AG502" i="4"/>
  <c r="AB502" i="4"/>
  <c r="W502" i="4"/>
  <c r="R502" i="4"/>
  <c r="M502" i="4"/>
  <c r="H502" i="4"/>
  <c r="AV501" i="4"/>
  <c r="AQ501" i="4"/>
  <c r="AL501" i="4"/>
  <c r="AG501" i="4"/>
  <c r="AB501" i="4"/>
  <c r="W501" i="4"/>
  <c r="R501" i="4"/>
  <c r="M501" i="4"/>
  <c r="H501" i="4"/>
  <c r="AV500" i="4"/>
  <c r="AQ500" i="4"/>
  <c r="AL500" i="4"/>
  <c r="AG500" i="4"/>
  <c r="AB500" i="4"/>
  <c r="W500" i="4"/>
  <c r="R500" i="4"/>
  <c r="M500" i="4"/>
  <c r="H500" i="4"/>
  <c r="AV499" i="4"/>
  <c r="AQ499" i="4"/>
  <c r="AL499" i="4"/>
  <c r="AG499" i="4"/>
  <c r="AB499" i="4"/>
  <c r="W499" i="4"/>
  <c r="R499" i="4"/>
  <c r="M499" i="4"/>
  <c r="H499" i="4"/>
  <c r="AV498" i="4"/>
  <c r="AQ498" i="4"/>
  <c r="AL498" i="4"/>
  <c r="AG498" i="4"/>
  <c r="AB498" i="4"/>
  <c r="W498" i="4"/>
  <c r="R498" i="4"/>
  <c r="M498" i="4"/>
  <c r="H498" i="4"/>
  <c r="AV497" i="4"/>
  <c r="AQ497" i="4"/>
  <c r="AL497" i="4"/>
  <c r="AG497" i="4"/>
  <c r="AB497" i="4"/>
  <c r="W497" i="4"/>
  <c r="R497" i="4"/>
  <c r="M497" i="4"/>
  <c r="H497" i="4"/>
  <c r="AV496" i="4"/>
  <c r="AQ496" i="4"/>
  <c r="AL496" i="4"/>
  <c r="AG496" i="4"/>
  <c r="AB496" i="4"/>
  <c r="W496" i="4"/>
  <c r="R496" i="4"/>
  <c r="M496" i="4"/>
  <c r="H496" i="4"/>
  <c r="AV495" i="4"/>
  <c r="AQ495" i="4"/>
  <c r="AL495" i="4"/>
  <c r="AG495" i="4"/>
  <c r="AB495" i="4"/>
  <c r="W495" i="4"/>
  <c r="R495" i="4"/>
  <c r="M495" i="4"/>
  <c r="H495" i="4"/>
  <c r="AV494" i="4"/>
  <c r="AQ494" i="4"/>
  <c r="AL494" i="4"/>
  <c r="AG494" i="4"/>
  <c r="AB494" i="4"/>
  <c r="W494" i="4"/>
  <c r="R494" i="4"/>
  <c r="M494" i="4"/>
  <c r="H494" i="4"/>
  <c r="AV493" i="4"/>
  <c r="AQ493" i="4"/>
  <c r="AL493" i="4"/>
  <c r="AG493" i="4"/>
  <c r="AB493" i="4"/>
  <c r="W493" i="4"/>
  <c r="R493" i="4"/>
  <c r="M493" i="4"/>
  <c r="H493" i="4"/>
  <c r="AV492" i="4"/>
  <c r="AQ492" i="4"/>
  <c r="AL492" i="4"/>
  <c r="AG492" i="4"/>
  <c r="AB492" i="4"/>
  <c r="W492" i="4"/>
  <c r="R492" i="4"/>
  <c r="M492" i="4"/>
  <c r="H492" i="4"/>
  <c r="AV491" i="4"/>
  <c r="AQ491" i="4"/>
  <c r="AL491" i="4"/>
  <c r="AG491" i="4"/>
  <c r="AG503" i="4" s="1"/>
  <c r="AB491" i="4"/>
  <c r="W491" i="4"/>
  <c r="R491" i="4"/>
  <c r="M491" i="4"/>
  <c r="M503" i="4" s="1"/>
  <c r="H491" i="4"/>
  <c r="AV490" i="4"/>
  <c r="AV503" i="4" s="1"/>
  <c r="AQ490" i="4"/>
  <c r="AQ503" i="4" s="1"/>
  <c r="AL490" i="4"/>
  <c r="AL503" i="4" s="1"/>
  <c r="AG490" i="4"/>
  <c r="AB490" i="4"/>
  <c r="AB503" i="4" s="1"/>
  <c r="W490" i="4"/>
  <c r="W503" i="4" s="1"/>
  <c r="R490" i="4"/>
  <c r="R503" i="4" s="1"/>
  <c r="M490" i="4"/>
  <c r="H490" i="4"/>
  <c r="H503" i="4" s="1"/>
  <c r="B489" i="4"/>
  <c r="AV487" i="4"/>
  <c r="AQ487" i="4"/>
  <c r="AL487" i="4"/>
  <c r="AG487" i="4"/>
  <c r="AB487" i="4"/>
  <c r="W487" i="4"/>
  <c r="R487" i="4"/>
  <c r="M487" i="4"/>
  <c r="H487" i="4"/>
  <c r="AV486" i="4"/>
  <c r="AQ486" i="4"/>
  <c r="AL486" i="4"/>
  <c r="AG486" i="4"/>
  <c r="AB486" i="4"/>
  <c r="W486" i="4"/>
  <c r="R486" i="4"/>
  <c r="M486" i="4"/>
  <c r="H486" i="4"/>
  <c r="AV485" i="4"/>
  <c r="AQ485" i="4"/>
  <c r="AL485" i="4"/>
  <c r="AG485" i="4"/>
  <c r="AB485" i="4"/>
  <c r="W485" i="4"/>
  <c r="R485" i="4"/>
  <c r="M485" i="4"/>
  <c r="H485" i="4"/>
  <c r="AV484" i="4"/>
  <c r="AQ484" i="4"/>
  <c r="AL484" i="4"/>
  <c r="AG484" i="4"/>
  <c r="AB484" i="4"/>
  <c r="W484" i="4"/>
  <c r="R484" i="4"/>
  <c r="M484" i="4"/>
  <c r="H484" i="4"/>
  <c r="AV483" i="4"/>
  <c r="AQ483" i="4"/>
  <c r="AL483" i="4"/>
  <c r="AG483" i="4"/>
  <c r="AB483" i="4"/>
  <c r="W483" i="4"/>
  <c r="R483" i="4"/>
  <c r="M483" i="4"/>
  <c r="H483" i="4"/>
  <c r="AV482" i="4"/>
  <c r="AQ482" i="4"/>
  <c r="AL482" i="4"/>
  <c r="AG482" i="4"/>
  <c r="AB482" i="4"/>
  <c r="W482" i="4"/>
  <c r="R482" i="4"/>
  <c r="M482" i="4"/>
  <c r="H482" i="4"/>
  <c r="AV481" i="4"/>
  <c r="AQ481" i="4"/>
  <c r="AL481" i="4"/>
  <c r="AG481" i="4"/>
  <c r="AB481" i="4"/>
  <c r="W481" i="4"/>
  <c r="R481" i="4"/>
  <c r="M481" i="4"/>
  <c r="H481" i="4"/>
  <c r="AV480" i="4"/>
  <c r="AQ480" i="4"/>
  <c r="AL480" i="4"/>
  <c r="AG480" i="4"/>
  <c r="AB480" i="4"/>
  <c r="W480" i="4"/>
  <c r="R480" i="4"/>
  <c r="M480" i="4"/>
  <c r="H480" i="4"/>
  <c r="AV479" i="4"/>
  <c r="AQ479" i="4"/>
  <c r="AL479" i="4"/>
  <c r="AG479" i="4"/>
  <c r="AB479" i="4"/>
  <c r="W479" i="4"/>
  <c r="R479" i="4"/>
  <c r="M479" i="4"/>
  <c r="H479" i="4"/>
  <c r="AV478" i="4"/>
  <c r="AQ478" i="4"/>
  <c r="AL478" i="4"/>
  <c r="AG478" i="4"/>
  <c r="AB478" i="4"/>
  <c r="W478" i="4"/>
  <c r="R478" i="4"/>
  <c r="M478" i="4"/>
  <c r="H478" i="4"/>
  <c r="AV477" i="4"/>
  <c r="AQ477" i="4"/>
  <c r="AL477" i="4"/>
  <c r="AG477" i="4"/>
  <c r="AB477" i="4"/>
  <c r="W477" i="4"/>
  <c r="R477" i="4"/>
  <c r="M477" i="4"/>
  <c r="H477" i="4"/>
  <c r="AV476" i="4"/>
  <c r="AV488" i="4" s="1"/>
  <c r="AQ476" i="4"/>
  <c r="AL476" i="4"/>
  <c r="AG476" i="4"/>
  <c r="AB476" i="4"/>
  <c r="AB488" i="4" s="1"/>
  <c r="W476" i="4"/>
  <c r="R476" i="4"/>
  <c r="M476" i="4"/>
  <c r="H476" i="4"/>
  <c r="H488" i="4" s="1"/>
  <c r="AV475" i="4"/>
  <c r="AQ475" i="4"/>
  <c r="AQ488" i="4" s="1"/>
  <c r="AL475" i="4"/>
  <c r="AL488" i="4" s="1"/>
  <c r="AG475" i="4"/>
  <c r="AG488" i="4" s="1"/>
  <c r="AB475" i="4"/>
  <c r="W475" i="4"/>
  <c r="W488" i="4" s="1"/>
  <c r="R475" i="4"/>
  <c r="R488" i="4" s="1"/>
  <c r="M475" i="4"/>
  <c r="M488" i="4" s="1"/>
  <c r="H475" i="4"/>
  <c r="B474" i="4"/>
  <c r="AV472" i="4"/>
  <c r="AQ472" i="4"/>
  <c r="AL472" i="4"/>
  <c r="AG472" i="4"/>
  <c r="AB472" i="4"/>
  <c r="W472" i="4"/>
  <c r="R472" i="4"/>
  <c r="M472" i="4"/>
  <c r="H472" i="4"/>
  <c r="AV471" i="4"/>
  <c r="AQ471" i="4"/>
  <c r="AL471" i="4"/>
  <c r="AG471" i="4"/>
  <c r="AB471" i="4"/>
  <c r="W471" i="4"/>
  <c r="R471" i="4"/>
  <c r="M471" i="4"/>
  <c r="H471" i="4"/>
  <c r="AV470" i="4"/>
  <c r="AQ470" i="4"/>
  <c r="AL470" i="4"/>
  <c r="AG470" i="4"/>
  <c r="AB470" i="4"/>
  <c r="W470" i="4"/>
  <c r="R470" i="4"/>
  <c r="M470" i="4"/>
  <c r="H470" i="4"/>
  <c r="AV469" i="4"/>
  <c r="AQ469" i="4"/>
  <c r="AL469" i="4"/>
  <c r="AG469" i="4"/>
  <c r="AB469" i="4"/>
  <c r="W469" i="4"/>
  <c r="R469" i="4"/>
  <c r="M469" i="4"/>
  <c r="H469" i="4"/>
  <c r="AV468" i="4"/>
  <c r="AQ468" i="4"/>
  <c r="AL468" i="4"/>
  <c r="AG468" i="4"/>
  <c r="AB468" i="4"/>
  <c r="W468" i="4"/>
  <c r="R468" i="4"/>
  <c r="M468" i="4"/>
  <c r="H468" i="4"/>
  <c r="AV467" i="4"/>
  <c r="AQ467" i="4"/>
  <c r="AL467" i="4"/>
  <c r="AG467" i="4"/>
  <c r="AB467" i="4"/>
  <c r="W467" i="4"/>
  <c r="R467" i="4"/>
  <c r="M467" i="4"/>
  <c r="H467" i="4"/>
  <c r="AV466" i="4"/>
  <c r="AQ466" i="4"/>
  <c r="AL466" i="4"/>
  <c r="AG466" i="4"/>
  <c r="AB466" i="4"/>
  <c r="W466" i="4"/>
  <c r="R466" i="4"/>
  <c r="M466" i="4"/>
  <c r="H466" i="4"/>
  <c r="AV465" i="4"/>
  <c r="AQ465" i="4"/>
  <c r="AL465" i="4"/>
  <c r="AG465" i="4"/>
  <c r="AB465" i="4"/>
  <c r="W465" i="4"/>
  <c r="R465" i="4"/>
  <c r="M465" i="4"/>
  <c r="H465" i="4"/>
  <c r="AV464" i="4"/>
  <c r="AQ464" i="4"/>
  <c r="AL464" i="4"/>
  <c r="AG464" i="4"/>
  <c r="AB464" i="4"/>
  <c r="W464" i="4"/>
  <c r="R464" i="4"/>
  <c r="M464" i="4"/>
  <c r="H464" i="4"/>
  <c r="AV463" i="4"/>
  <c r="AQ463" i="4"/>
  <c r="AL463" i="4"/>
  <c r="AG463" i="4"/>
  <c r="AB463" i="4"/>
  <c r="W463" i="4"/>
  <c r="R463" i="4"/>
  <c r="M463" i="4"/>
  <c r="H463" i="4"/>
  <c r="AV462" i="4"/>
  <c r="AQ462" i="4"/>
  <c r="AL462" i="4"/>
  <c r="AG462" i="4"/>
  <c r="AB462" i="4"/>
  <c r="W462" i="4"/>
  <c r="R462" i="4"/>
  <c r="M462" i="4"/>
  <c r="H462" i="4"/>
  <c r="AV461" i="4"/>
  <c r="AQ461" i="4"/>
  <c r="AQ473" i="4" s="1"/>
  <c r="AL461" i="4"/>
  <c r="AG461" i="4"/>
  <c r="AB461" i="4"/>
  <c r="W461" i="4"/>
  <c r="W473" i="4" s="1"/>
  <c r="R461" i="4"/>
  <c r="M461" i="4"/>
  <c r="H461" i="4"/>
  <c r="AV460" i="4"/>
  <c r="AV473" i="4" s="1"/>
  <c r="AQ460" i="4"/>
  <c r="AL460" i="4"/>
  <c r="AL473" i="4" s="1"/>
  <c r="AG460" i="4"/>
  <c r="AG473" i="4" s="1"/>
  <c r="AB460" i="4"/>
  <c r="AB473" i="4" s="1"/>
  <c r="W460" i="4"/>
  <c r="R460" i="4"/>
  <c r="R473" i="4" s="1"/>
  <c r="M460" i="4"/>
  <c r="M473" i="4" s="1"/>
  <c r="H460" i="4"/>
  <c r="H473" i="4" s="1"/>
  <c r="B459" i="4"/>
  <c r="AV457" i="4"/>
  <c r="AQ457" i="4"/>
  <c r="AL457" i="4"/>
  <c r="AG457" i="4"/>
  <c r="AB457" i="4"/>
  <c r="W457" i="4"/>
  <c r="R457" i="4"/>
  <c r="M457" i="4"/>
  <c r="H457" i="4"/>
  <c r="AV456" i="4"/>
  <c r="AQ456" i="4"/>
  <c r="AL456" i="4"/>
  <c r="AG456" i="4"/>
  <c r="AB456" i="4"/>
  <c r="W456" i="4"/>
  <c r="R456" i="4"/>
  <c r="M456" i="4"/>
  <c r="H456" i="4"/>
  <c r="AV455" i="4"/>
  <c r="AQ455" i="4"/>
  <c r="AL455" i="4"/>
  <c r="AG455" i="4"/>
  <c r="AB455" i="4"/>
  <c r="W455" i="4"/>
  <c r="R455" i="4"/>
  <c r="M455" i="4"/>
  <c r="H455" i="4"/>
  <c r="AV454" i="4"/>
  <c r="AQ454" i="4"/>
  <c r="AL454" i="4"/>
  <c r="AG454" i="4"/>
  <c r="AB454" i="4"/>
  <c r="W454" i="4"/>
  <c r="R454" i="4"/>
  <c r="M454" i="4"/>
  <c r="H454" i="4"/>
  <c r="AV453" i="4"/>
  <c r="AQ453" i="4"/>
  <c r="AL453" i="4"/>
  <c r="AG453" i="4"/>
  <c r="AB453" i="4"/>
  <c r="W453" i="4"/>
  <c r="R453" i="4"/>
  <c r="M453" i="4"/>
  <c r="H453" i="4"/>
  <c r="AV452" i="4"/>
  <c r="AQ452" i="4"/>
  <c r="AL452" i="4"/>
  <c r="AG452" i="4"/>
  <c r="AB452" i="4"/>
  <c r="W452" i="4"/>
  <c r="R452" i="4"/>
  <c r="M452" i="4"/>
  <c r="H452" i="4"/>
  <c r="AV451" i="4"/>
  <c r="AQ451" i="4"/>
  <c r="AL451" i="4"/>
  <c r="AG451" i="4"/>
  <c r="AB451" i="4"/>
  <c r="W451" i="4"/>
  <c r="R451" i="4"/>
  <c r="M451" i="4"/>
  <c r="H451" i="4"/>
  <c r="AV450" i="4"/>
  <c r="AQ450" i="4"/>
  <c r="AL450" i="4"/>
  <c r="AG450" i="4"/>
  <c r="AB450" i="4"/>
  <c r="W450" i="4"/>
  <c r="R450" i="4"/>
  <c r="M450" i="4"/>
  <c r="H450" i="4"/>
  <c r="AV449" i="4"/>
  <c r="AQ449" i="4"/>
  <c r="AL449" i="4"/>
  <c r="AG449" i="4"/>
  <c r="AB449" i="4"/>
  <c r="W449" i="4"/>
  <c r="R449" i="4"/>
  <c r="M449" i="4"/>
  <c r="H449" i="4"/>
  <c r="AV448" i="4"/>
  <c r="AQ448" i="4"/>
  <c r="AL448" i="4"/>
  <c r="AG448" i="4"/>
  <c r="AB448" i="4"/>
  <c r="W448" i="4"/>
  <c r="R448" i="4"/>
  <c r="M448" i="4"/>
  <c r="H448" i="4"/>
  <c r="AV447" i="4"/>
  <c r="AQ447" i="4"/>
  <c r="AL447" i="4"/>
  <c r="AG447" i="4"/>
  <c r="AB447" i="4"/>
  <c r="W447" i="4"/>
  <c r="R447" i="4"/>
  <c r="M447" i="4"/>
  <c r="H447" i="4"/>
  <c r="AV446" i="4"/>
  <c r="AQ446" i="4"/>
  <c r="AL446" i="4"/>
  <c r="AL458" i="4" s="1"/>
  <c r="AG446" i="4"/>
  <c r="AB446" i="4"/>
  <c r="W446" i="4"/>
  <c r="R446" i="4"/>
  <c r="R458" i="4" s="1"/>
  <c r="M446" i="4"/>
  <c r="H446" i="4"/>
  <c r="AV445" i="4"/>
  <c r="AV458" i="4" s="1"/>
  <c r="AQ445" i="4"/>
  <c r="AQ458" i="4" s="1"/>
  <c r="AL445" i="4"/>
  <c r="AG445" i="4"/>
  <c r="AG458" i="4" s="1"/>
  <c r="AB445" i="4"/>
  <c r="AB458" i="4" s="1"/>
  <c r="W445" i="4"/>
  <c r="W458" i="4" s="1"/>
  <c r="R445" i="4"/>
  <c r="M445" i="4"/>
  <c r="M458" i="4" s="1"/>
  <c r="H445" i="4"/>
  <c r="H458" i="4" s="1"/>
  <c r="B444" i="4"/>
  <c r="AV442" i="4"/>
  <c r="AQ442" i="4"/>
  <c r="AL442" i="4"/>
  <c r="AG442" i="4"/>
  <c r="AB442" i="4"/>
  <c r="W442" i="4"/>
  <c r="R442" i="4"/>
  <c r="M442" i="4"/>
  <c r="H442" i="4"/>
  <c r="AV441" i="4"/>
  <c r="AQ441" i="4"/>
  <c r="AL441" i="4"/>
  <c r="AG441" i="4"/>
  <c r="AB441" i="4"/>
  <c r="W441" i="4"/>
  <c r="R441" i="4"/>
  <c r="M441" i="4"/>
  <c r="H441" i="4"/>
  <c r="AV440" i="4"/>
  <c r="AQ440" i="4"/>
  <c r="AL440" i="4"/>
  <c r="AG440" i="4"/>
  <c r="AB440" i="4"/>
  <c r="W440" i="4"/>
  <c r="R440" i="4"/>
  <c r="M440" i="4"/>
  <c r="H440" i="4"/>
  <c r="AV439" i="4"/>
  <c r="AQ439" i="4"/>
  <c r="AL439" i="4"/>
  <c r="AG439" i="4"/>
  <c r="AB439" i="4"/>
  <c r="W439" i="4"/>
  <c r="R439" i="4"/>
  <c r="M439" i="4"/>
  <c r="H439" i="4"/>
  <c r="AV438" i="4"/>
  <c r="AQ438" i="4"/>
  <c r="AL438" i="4"/>
  <c r="AG438" i="4"/>
  <c r="AB438" i="4"/>
  <c r="W438" i="4"/>
  <c r="R438" i="4"/>
  <c r="M438" i="4"/>
  <c r="H438" i="4"/>
  <c r="AV437" i="4"/>
  <c r="AQ437" i="4"/>
  <c r="AL437" i="4"/>
  <c r="AG437" i="4"/>
  <c r="AB437" i="4"/>
  <c r="W437" i="4"/>
  <c r="R437" i="4"/>
  <c r="M437" i="4"/>
  <c r="H437" i="4"/>
  <c r="AV436" i="4"/>
  <c r="AQ436" i="4"/>
  <c r="AL436" i="4"/>
  <c r="AG436" i="4"/>
  <c r="AB436" i="4"/>
  <c r="W436" i="4"/>
  <c r="R436" i="4"/>
  <c r="M436" i="4"/>
  <c r="H436" i="4"/>
  <c r="AV435" i="4"/>
  <c r="AQ435" i="4"/>
  <c r="AL435" i="4"/>
  <c r="AG435" i="4"/>
  <c r="AB435" i="4"/>
  <c r="W435" i="4"/>
  <c r="R435" i="4"/>
  <c r="M435" i="4"/>
  <c r="H435" i="4"/>
  <c r="AV434" i="4"/>
  <c r="AQ434" i="4"/>
  <c r="AL434" i="4"/>
  <c r="AG434" i="4"/>
  <c r="AB434" i="4"/>
  <c r="W434" i="4"/>
  <c r="R434" i="4"/>
  <c r="M434" i="4"/>
  <c r="H434" i="4"/>
  <c r="AV433" i="4"/>
  <c r="AQ433" i="4"/>
  <c r="AL433" i="4"/>
  <c r="AG433" i="4"/>
  <c r="AB433" i="4"/>
  <c r="W433" i="4"/>
  <c r="R433" i="4"/>
  <c r="M433" i="4"/>
  <c r="H433" i="4"/>
  <c r="AV432" i="4"/>
  <c r="AQ432" i="4"/>
  <c r="AL432" i="4"/>
  <c r="AG432" i="4"/>
  <c r="AB432" i="4"/>
  <c r="W432" i="4"/>
  <c r="R432" i="4"/>
  <c r="M432" i="4"/>
  <c r="H432" i="4"/>
  <c r="AV431" i="4"/>
  <c r="AQ431" i="4"/>
  <c r="AL431" i="4"/>
  <c r="AG431" i="4"/>
  <c r="AG443" i="4" s="1"/>
  <c r="AB431" i="4"/>
  <c r="W431" i="4"/>
  <c r="R431" i="4"/>
  <c r="M431" i="4"/>
  <c r="M443" i="4" s="1"/>
  <c r="H431" i="4"/>
  <c r="AV430" i="4"/>
  <c r="AV443" i="4" s="1"/>
  <c r="AQ430" i="4"/>
  <c r="AQ443" i="4" s="1"/>
  <c r="AL430" i="4"/>
  <c r="AL443" i="4" s="1"/>
  <c r="AG430" i="4"/>
  <c r="AB430" i="4"/>
  <c r="AB443" i="4" s="1"/>
  <c r="W430" i="4"/>
  <c r="W443" i="4" s="1"/>
  <c r="R430" i="4"/>
  <c r="R443" i="4" s="1"/>
  <c r="M430" i="4"/>
  <c r="H430" i="4"/>
  <c r="H443" i="4" s="1"/>
  <c r="B429" i="4"/>
  <c r="AV427" i="4"/>
  <c r="AQ427" i="4"/>
  <c r="AL427" i="4"/>
  <c r="AG427" i="4"/>
  <c r="AB427" i="4"/>
  <c r="W427" i="4"/>
  <c r="R427" i="4"/>
  <c r="M427" i="4"/>
  <c r="H427" i="4"/>
  <c r="AV426" i="4"/>
  <c r="AQ426" i="4"/>
  <c r="AL426" i="4"/>
  <c r="AG426" i="4"/>
  <c r="AB426" i="4"/>
  <c r="W426" i="4"/>
  <c r="R426" i="4"/>
  <c r="M426" i="4"/>
  <c r="H426" i="4"/>
  <c r="AV425" i="4"/>
  <c r="AQ425" i="4"/>
  <c r="AL425" i="4"/>
  <c r="AG425" i="4"/>
  <c r="AB425" i="4"/>
  <c r="W425" i="4"/>
  <c r="R425" i="4"/>
  <c r="M425" i="4"/>
  <c r="H425" i="4"/>
  <c r="AV424" i="4"/>
  <c r="AQ424" i="4"/>
  <c r="AL424" i="4"/>
  <c r="AG424" i="4"/>
  <c r="AB424" i="4"/>
  <c r="W424" i="4"/>
  <c r="R424" i="4"/>
  <c r="M424" i="4"/>
  <c r="H424" i="4"/>
  <c r="AV423" i="4"/>
  <c r="AQ423" i="4"/>
  <c r="AL423" i="4"/>
  <c r="AG423" i="4"/>
  <c r="AB423" i="4"/>
  <c r="W423" i="4"/>
  <c r="R423" i="4"/>
  <c r="M423" i="4"/>
  <c r="H423" i="4"/>
  <c r="AV422" i="4"/>
  <c r="AQ422" i="4"/>
  <c r="AL422" i="4"/>
  <c r="AG422" i="4"/>
  <c r="AB422" i="4"/>
  <c r="W422" i="4"/>
  <c r="R422" i="4"/>
  <c r="M422" i="4"/>
  <c r="H422" i="4"/>
  <c r="AV421" i="4"/>
  <c r="AQ421" i="4"/>
  <c r="AL421" i="4"/>
  <c r="AG421" i="4"/>
  <c r="AB421" i="4"/>
  <c r="W421" i="4"/>
  <c r="R421" i="4"/>
  <c r="M421" i="4"/>
  <c r="H421" i="4"/>
  <c r="AV420" i="4"/>
  <c r="AQ420" i="4"/>
  <c r="AL420" i="4"/>
  <c r="AG420" i="4"/>
  <c r="AB420" i="4"/>
  <c r="W420" i="4"/>
  <c r="R420" i="4"/>
  <c r="M420" i="4"/>
  <c r="H420" i="4"/>
  <c r="AV419" i="4"/>
  <c r="AQ419" i="4"/>
  <c r="AL419" i="4"/>
  <c r="AG419" i="4"/>
  <c r="AB419" i="4"/>
  <c r="W419" i="4"/>
  <c r="R419" i="4"/>
  <c r="M419" i="4"/>
  <c r="H419" i="4"/>
  <c r="AV418" i="4"/>
  <c r="AQ418" i="4"/>
  <c r="AL418" i="4"/>
  <c r="AG418" i="4"/>
  <c r="AB418" i="4"/>
  <c r="W418" i="4"/>
  <c r="R418" i="4"/>
  <c r="M418" i="4"/>
  <c r="H418" i="4"/>
  <c r="AV417" i="4"/>
  <c r="AQ417" i="4"/>
  <c r="AL417" i="4"/>
  <c r="AG417" i="4"/>
  <c r="AB417" i="4"/>
  <c r="W417" i="4"/>
  <c r="R417" i="4"/>
  <c r="M417" i="4"/>
  <c r="H417" i="4"/>
  <c r="AV416" i="4"/>
  <c r="AV428" i="4" s="1"/>
  <c r="AQ416" i="4"/>
  <c r="AL416" i="4"/>
  <c r="AG416" i="4"/>
  <c r="AB416" i="4"/>
  <c r="AB428" i="4" s="1"/>
  <c r="W416" i="4"/>
  <c r="R416" i="4"/>
  <c r="M416" i="4"/>
  <c r="H416" i="4"/>
  <c r="H428" i="4" s="1"/>
  <c r="AV415" i="4"/>
  <c r="AQ415" i="4"/>
  <c r="AQ428" i="4" s="1"/>
  <c r="AL415" i="4"/>
  <c r="AL428" i="4" s="1"/>
  <c r="AG415" i="4"/>
  <c r="AG428" i="4" s="1"/>
  <c r="AB415" i="4"/>
  <c r="W415" i="4"/>
  <c r="W428" i="4" s="1"/>
  <c r="R415" i="4"/>
  <c r="R428" i="4" s="1"/>
  <c r="M415" i="4"/>
  <c r="M428" i="4" s="1"/>
  <c r="H415" i="4"/>
  <c r="B414" i="4"/>
  <c r="AV412" i="4"/>
  <c r="AQ412" i="4"/>
  <c r="AL412" i="4"/>
  <c r="AG412" i="4"/>
  <c r="AB412" i="4"/>
  <c r="W412" i="4"/>
  <c r="R412" i="4"/>
  <c r="M412" i="4"/>
  <c r="H412" i="4"/>
  <c r="AV411" i="4"/>
  <c r="AQ411" i="4"/>
  <c r="AL411" i="4"/>
  <c r="AG411" i="4"/>
  <c r="AB411" i="4"/>
  <c r="W411" i="4"/>
  <c r="R411" i="4"/>
  <c r="M411" i="4"/>
  <c r="H411" i="4"/>
  <c r="AV410" i="4"/>
  <c r="AQ410" i="4"/>
  <c r="AL410" i="4"/>
  <c r="AG410" i="4"/>
  <c r="AB410" i="4"/>
  <c r="W410" i="4"/>
  <c r="R410" i="4"/>
  <c r="M410" i="4"/>
  <c r="H410" i="4"/>
  <c r="AV409" i="4"/>
  <c r="AQ409" i="4"/>
  <c r="AL409" i="4"/>
  <c r="AG409" i="4"/>
  <c r="AB409" i="4"/>
  <c r="W409" i="4"/>
  <c r="R409" i="4"/>
  <c r="M409" i="4"/>
  <c r="H409" i="4"/>
  <c r="AV408" i="4"/>
  <c r="AQ408" i="4"/>
  <c r="AL408" i="4"/>
  <c r="AG408" i="4"/>
  <c r="AB408" i="4"/>
  <c r="W408" i="4"/>
  <c r="R408" i="4"/>
  <c r="M408" i="4"/>
  <c r="H408" i="4"/>
  <c r="AV407" i="4"/>
  <c r="AQ407" i="4"/>
  <c r="AL407" i="4"/>
  <c r="AG407" i="4"/>
  <c r="AB407" i="4"/>
  <c r="W407" i="4"/>
  <c r="R407" i="4"/>
  <c r="M407" i="4"/>
  <c r="H407" i="4"/>
  <c r="AV406" i="4"/>
  <c r="AQ406" i="4"/>
  <c r="AL406" i="4"/>
  <c r="AG406" i="4"/>
  <c r="AB406" i="4"/>
  <c r="W406" i="4"/>
  <c r="R406" i="4"/>
  <c r="M406" i="4"/>
  <c r="H406" i="4"/>
  <c r="AV405" i="4"/>
  <c r="AQ405" i="4"/>
  <c r="AL405" i="4"/>
  <c r="AG405" i="4"/>
  <c r="AB405" i="4"/>
  <c r="W405" i="4"/>
  <c r="R405" i="4"/>
  <c r="M405" i="4"/>
  <c r="H405" i="4"/>
  <c r="AV404" i="4"/>
  <c r="AQ404" i="4"/>
  <c r="AL404" i="4"/>
  <c r="AG404" i="4"/>
  <c r="AB404" i="4"/>
  <c r="W404" i="4"/>
  <c r="R404" i="4"/>
  <c r="M404" i="4"/>
  <c r="H404" i="4"/>
  <c r="AV403" i="4"/>
  <c r="AQ403" i="4"/>
  <c r="AL403" i="4"/>
  <c r="AG403" i="4"/>
  <c r="AB403" i="4"/>
  <c r="W403" i="4"/>
  <c r="R403" i="4"/>
  <c r="M403" i="4"/>
  <c r="H403" i="4"/>
  <c r="AV402" i="4"/>
  <c r="AQ402" i="4"/>
  <c r="AL402" i="4"/>
  <c r="AG402" i="4"/>
  <c r="AB402" i="4"/>
  <c r="W402" i="4"/>
  <c r="R402" i="4"/>
  <c r="M402" i="4"/>
  <c r="H402" i="4"/>
  <c r="AV401" i="4"/>
  <c r="AQ401" i="4"/>
  <c r="AQ413" i="4" s="1"/>
  <c r="AL401" i="4"/>
  <c r="AG401" i="4"/>
  <c r="AB401" i="4"/>
  <c r="W401" i="4"/>
  <c r="W413" i="4" s="1"/>
  <c r="R401" i="4"/>
  <c r="M401" i="4"/>
  <c r="H401" i="4"/>
  <c r="AV400" i="4"/>
  <c r="AV413" i="4" s="1"/>
  <c r="AQ400" i="4"/>
  <c r="AL400" i="4"/>
  <c r="AL413" i="4" s="1"/>
  <c r="AG400" i="4"/>
  <c r="AG413" i="4" s="1"/>
  <c r="AB400" i="4"/>
  <c r="AB413" i="4" s="1"/>
  <c r="W400" i="4"/>
  <c r="R400" i="4"/>
  <c r="R413" i="4" s="1"/>
  <c r="M400" i="4"/>
  <c r="M413" i="4" s="1"/>
  <c r="H400" i="4"/>
  <c r="H413" i="4" s="1"/>
  <c r="B399" i="4"/>
  <c r="AV397" i="4"/>
  <c r="AQ397" i="4"/>
  <c r="AL397" i="4"/>
  <c r="AG397" i="4"/>
  <c r="AB397" i="4"/>
  <c r="W397" i="4"/>
  <c r="R397" i="4"/>
  <c r="M397" i="4"/>
  <c r="H397" i="4"/>
  <c r="AV396" i="4"/>
  <c r="AQ396" i="4"/>
  <c r="AL396" i="4"/>
  <c r="AG396" i="4"/>
  <c r="AB396" i="4"/>
  <c r="W396" i="4"/>
  <c r="R396" i="4"/>
  <c r="M396" i="4"/>
  <c r="H396" i="4"/>
  <c r="AV395" i="4"/>
  <c r="AQ395" i="4"/>
  <c r="AL395" i="4"/>
  <c r="AG395" i="4"/>
  <c r="AB395" i="4"/>
  <c r="W395" i="4"/>
  <c r="R395" i="4"/>
  <c r="M395" i="4"/>
  <c r="H395" i="4"/>
  <c r="AV394" i="4"/>
  <c r="AQ394" i="4"/>
  <c r="AL394" i="4"/>
  <c r="AG394" i="4"/>
  <c r="AB394" i="4"/>
  <c r="W394" i="4"/>
  <c r="R394" i="4"/>
  <c r="M394" i="4"/>
  <c r="H394" i="4"/>
  <c r="AV393" i="4"/>
  <c r="AQ393" i="4"/>
  <c r="AL393" i="4"/>
  <c r="AG393" i="4"/>
  <c r="AB393" i="4"/>
  <c r="W393" i="4"/>
  <c r="R393" i="4"/>
  <c r="M393" i="4"/>
  <c r="H393" i="4"/>
  <c r="AV392" i="4"/>
  <c r="AQ392" i="4"/>
  <c r="AL392" i="4"/>
  <c r="AG392" i="4"/>
  <c r="AB392" i="4"/>
  <c r="W392" i="4"/>
  <c r="R392" i="4"/>
  <c r="M392" i="4"/>
  <c r="H392" i="4"/>
  <c r="AV391" i="4"/>
  <c r="AQ391" i="4"/>
  <c r="AL391" i="4"/>
  <c r="AG391" i="4"/>
  <c r="AB391" i="4"/>
  <c r="W391" i="4"/>
  <c r="R391" i="4"/>
  <c r="M391" i="4"/>
  <c r="H391" i="4"/>
  <c r="AV390" i="4"/>
  <c r="AQ390" i="4"/>
  <c r="AL390" i="4"/>
  <c r="AG390" i="4"/>
  <c r="AB390" i="4"/>
  <c r="W390" i="4"/>
  <c r="R390" i="4"/>
  <c r="M390" i="4"/>
  <c r="H390" i="4"/>
  <c r="AV389" i="4"/>
  <c r="AQ389" i="4"/>
  <c r="AL389" i="4"/>
  <c r="AG389" i="4"/>
  <c r="AB389" i="4"/>
  <c r="W389" i="4"/>
  <c r="R389" i="4"/>
  <c r="M389" i="4"/>
  <c r="H389" i="4"/>
  <c r="AV388" i="4"/>
  <c r="AQ388" i="4"/>
  <c r="AL388" i="4"/>
  <c r="AG388" i="4"/>
  <c r="AB388" i="4"/>
  <c r="W388" i="4"/>
  <c r="R388" i="4"/>
  <c r="M388" i="4"/>
  <c r="H388" i="4"/>
  <c r="AV387" i="4"/>
  <c r="AQ387" i="4"/>
  <c r="AL387" i="4"/>
  <c r="AG387" i="4"/>
  <c r="AB387" i="4"/>
  <c r="W387" i="4"/>
  <c r="R387" i="4"/>
  <c r="M387" i="4"/>
  <c r="H387" i="4"/>
  <c r="AV386" i="4"/>
  <c r="AQ386" i="4"/>
  <c r="AL386" i="4"/>
  <c r="AL398" i="4" s="1"/>
  <c r="AG386" i="4"/>
  <c r="AB386" i="4"/>
  <c r="W386" i="4"/>
  <c r="R386" i="4"/>
  <c r="R398" i="4" s="1"/>
  <c r="M386" i="4"/>
  <c r="H386" i="4"/>
  <c r="AV385" i="4"/>
  <c r="AV398" i="4" s="1"/>
  <c r="AQ385" i="4"/>
  <c r="AQ398" i="4" s="1"/>
  <c r="AL385" i="4"/>
  <c r="AG385" i="4"/>
  <c r="AG398" i="4" s="1"/>
  <c r="AB385" i="4"/>
  <c r="AB398" i="4" s="1"/>
  <c r="W385" i="4"/>
  <c r="W398" i="4" s="1"/>
  <c r="R385" i="4"/>
  <c r="M385" i="4"/>
  <c r="M398" i="4" s="1"/>
  <c r="H385" i="4"/>
  <c r="H398" i="4" s="1"/>
  <c r="B384" i="4"/>
  <c r="AV382" i="4"/>
  <c r="AQ382" i="4"/>
  <c r="AL382" i="4"/>
  <c r="AG382" i="4"/>
  <c r="AB382" i="4"/>
  <c r="W382" i="4"/>
  <c r="R382" i="4"/>
  <c r="M382" i="4"/>
  <c r="H382" i="4"/>
  <c r="AV381" i="4"/>
  <c r="AQ381" i="4"/>
  <c r="AL381" i="4"/>
  <c r="AG381" i="4"/>
  <c r="AB381" i="4"/>
  <c r="W381" i="4"/>
  <c r="R381" i="4"/>
  <c r="M381" i="4"/>
  <c r="H381" i="4"/>
  <c r="AV380" i="4"/>
  <c r="AQ380" i="4"/>
  <c r="AL380" i="4"/>
  <c r="AG380" i="4"/>
  <c r="AB380" i="4"/>
  <c r="W380" i="4"/>
  <c r="R380" i="4"/>
  <c r="M380" i="4"/>
  <c r="H380" i="4"/>
  <c r="AV379" i="4"/>
  <c r="AQ379" i="4"/>
  <c r="AL379" i="4"/>
  <c r="AG379" i="4"/>
  <c r="AB379" i="4"/>
  <c r="W379" i="4"/>
  <c r="R379" i="4"/>
  <c r="M379" i="4"/>
  <c r="H379" i="4"/>
  <c r="AV378" i="4"/>
  <c r="AQ378" i="4"/>
  <c r="AL378" i="4"/>
  <c r="AG378" i="4"/>
  <c r="AB378" i="4"/>
  <c r="W378" i="4"/>
  <c r="R378" i="4"/>
  <c r="M378" i="4"/>
  <c r="H378" i="4"/>
  <c r="AV377" i="4"/>
  <c r="AQ377" i="4"/>
  <c r="AL377" i="4"/>
  <c r="AG377" i="4"/>
  <c r="AB377" i="4"/>
  <c r="W377" i="4"/>
  <c r="R377" i="4"/>
  <c r="M377" i="4"/>
  <c r="H377" i="4"/>
  <c r="AV376" i="4"/>
  <c r="AQ376" i="4"/>
  <c r="AL376" i="4"/>
  <c r="AG376" i="4"/>
  <c r="AB376" i="4"/>
  <c r="W376" i="4"/>
  <c r="R376" i="4"/>
  <c r="M376" i="4"/>
  <c r="H376" i="4"/>
  <c r="AV375" i="4"/>
  <c r="AQ375" i="4"/>
  <c r="AL375" i="4"/>
  <c r="AG375" i="4"/>
  <c r="AB375" i="4"/>
  <c r="W375" i="4"/>
  <c r="R375" i="4"/>
  <c r="M375" i="4"/>
  <c r="H375" i="4"/>
  <c r="AV374" i="4"/>
  <c r="AQ374" i="4"/>
  <c r="AL374" i="4"/>
  <c r="AG374" i="4"/>
  <c r="AB374" i="4"/>
  <c r="W374" i="4"/>
  <c r="R374" i="4"/>
  <c r="M374" i="4"/>
  <c r="H374" i="4"/>
  <c r="AV373" i="4"/>
  <c r="AQ373" i="4"/>
  <c r="AL373" i="4"/>
  <c r="AG373" i="4"/>
  <c r="AB373" i="4"/>
  <c r="W373" i="4"/>
  <c r="R373" i="4"/>
  <c r="M373" i="4"/>
  <c r="H373" i="4"/>
  <c r="AV372" i="4"/>
  <c r="AQ372" i="4"/>
  <c r="AL372" i="4"/>
  <c r="AG372" i="4"/>
  <c r="AB372" i="4"/>
  <c r="W372" i="4"/>
  <c r="R372" i="4"/>
  <c r="M372" i="4"/>
  <c r="H372" i="4"/>
  <c r="AV371" i="4"/>
  <c r="AQ371" i="4"/>
  <c r="AL371" i="4"/>
  <c r="AG371" i="4"/>
  <c r="AG383" i="4" s="1"/>
  <c r="AB371" i="4"/>
  <c r="W371" i="4"/>
  <c r="R371" i="4"/>
  <c r="M371" i="4"/>
  <c r="M383" i="4" s="1"/>
  <c r="H371" i="4"/>
  <c r="AV370" i="4"/>
  <c r="AV383" i="4" s="1"/>
  <c r="AQ370" i="4"/>
  <c r="AQ383" i="4" s="1"/>
  <c r="AL370" i="4"/>
  <c r="AL383" i="4" s="1"/>
  <c r="AG370" i="4"/>
  <c r="AB370" i="4"/>
  <c r="AB383" i="4" s="1"/>
  <c r="W370" i="4"/>
  <c r="W383" i="4" s="1"/>
  <c r="R370" i="4"/>
  <c r="R383" i="4" s="1"/>
  <c r="M370" i="4"/>
  <c r="H370" i="4"/>
  <c r="H383" i="4" s="1"/>
  <c r="B369" i="4"/>
  <c r="AV367" i="4"/>
  <c r="AQ367" i="4"/>
  <c r="AL367" i="4"/>
  <c r="AG367" i="4"/>
  <c r="AB367" i="4"/>
  <c r="W367" i="4"/>
  <c r="R367" i="4"/>
  <c r="M367" i="4"/>
  <c r="H367" i="4"/>
  <c r="AV366" i="4"/>
  <c r="AQ366" i="4"/>
  <c r="AL366" i="4"/>
  <c r="AG366" i="4"/>
  <c r="AB366" i="4"/>
  <c r="W366" i="4"/>
  <c r="R366" i="4"/>
  <c r="M366" i="4"/>
  <c r="H366" i="4"/>
  <c r="AV365" i="4"/>
  <c r="AQ365" i="4"/>
  <c r="AL365" i="4"/>
  <c r="AG365" i="4"/>
  <c r="AB365" i="4"/>
  <c r="W365" i="4"/>
  <c r="R365" i="4"/>
  <c r="M365" i="4"/>
  <c r="H365" i="4"/>
  <c r="AV364" i="4"/>
  <c r="AQ364" i="4"/>
  <c r="AL364" i="4"/>
  <c r="AG364" i="4"/>
  <c r="AB364" i="4"/>
  <c r="W364" i="4"/>
  <c r="R364" i="4"/>
  <c r="M364" i="4"/>
  <c r="H364" i="4"/>
  <c r="AV363" i="4"/>
  <c r="AQ363" i="4"/>
  <c r="AL363" i="4"/>
  <c r="AG363" i="4"/>
  <c r="AB363" i="4"/>
  <c r="W363" i="4"/>
  <c r="R363" i="4"/>
  <c r="M363" i="4"/>
  <c r="H363" i="4"/>
  <c r="AV362" i="4"/>
  <c r="AQ362" i="4"/>
  <c r="AL362" i="4"/>
  <c r="AG362" i="4"/>
  <c r="AB362" i="4"/>
  <c r="W362" i="4"/>
  <c r="R362" i="4"/>
  <c r="M362" i="4"/>
  <c r="H362" i="4"/>
  <c r="AV361" i="4"/>
  <c r="AQ361" i="4"/>
  <c r="AL361" i="4"/>
  <c r="AG361" i="4"/>
  <c r="AB361" i="4"/>
  <c r="W361" i="4"/>
  <c r="R361" i="4"/>
  <c r="M361" i="4"/>
  <c r="H361" i="4"/>
  <c r="AV360" i="4"/>
  <c r="AQ360" i="4"/>
  <c r="AL360" i="4"/>
  <c r="AG360" i="4"/>
  <c r="AB360" i="4"/>
  <c r="W360" i="4"/>
  <c r="R360" i="4"/>
  <c r="M360" i="4"/>
  <c r="H360" i="4"/>
  <c r="AV359" i="4"/>
  <c r="AQ359" i="4"/>
  <c r="AL359" i="4"/>
  <c r="AG359" i="4"/>
  <c r="AB359" i="4"/>
  <c r="W359" i="4"/>
  <c r="R359" i="4"/>
  <c r="M359" i="4"/>
  <c r="H359" i="4"/>
  <c r="AV358" i="4"/>
  <c r="AQ358" i="4"/>
  <c r="AL358" i="4"/>
  <c r="AG358" i="4"/>
  <c r="AB358" i="4"/>
  <c r="W358" i="4"/>
  <c r="R358" i="4"/>
  <c r="M358" i="4"/>
  <c r="H358" i="4"/>
  <c r="AV357" i="4"/>
  <c r="AQ357" i="4"/>
  <c r="AL357" i="4"/>
  <c r="AG357" i="4"/>
  <c r="AB357" i="4"/>
  <c r="W357" i="4"/>
  <c r="R357" i="4"/>
  <c r="M357" i="4"/>
  <c r="H357" i="4"/>
  <c r="AV356" i="4"/>
  <c r="AV368" i="4" s="1"/>
  <c r="AQ356" i="4"/>
  <c r="AL356" i="4"/>
  <c r="AG356" i="4"/>
  <c r="AB356" i="4"/>
  <c r="AB368" i="4" s="1"/>
  <c r="W356" i="4"/>
  <c r="R356" i="4"/>
  <c r="M356" i="4"/>
  <c r="H356" i="4"/>
  <c r="H368" i="4" s="1"/>
  <c r="AV355" i="4"/>
  <c r="AQ355" i="4"/>
  <c r="AQ368" i="4" s="1"/>
  <c r="AL355" i="4"/>
  <c r="AL368" i="4" s="1"/>
  <c r="AG355" i="4"/>
  <c r="AG368" i="4" s="1"/>
  <c r="AB355" i="4"/>
  <c r="W355" i="4"/>
  <c r="W368" i="4" s="1"/>
  <c r="R355" i="4"/>
  <c r="R368" i="4" s="1"/>
  <c r="M355" i="4"/>
  <c r="M368" i="4" s="1"/>
  <c r="H355" i="4"/>
  <c r="B354" i="4"/>
  <c r="AV352" i="4"/>
  <c r="AQ352" i="4"/>
  <c r="AL352" i="4"/>
  <c r="AG352" i="4"/>
  <c r="AB352" i="4"/>
  <c r="W352" i="4"/>
  <c r="R352" i="4"/>
  <c r="M352" i="4"/>
  <c r="H352" i="4"/>
  <c r="AV351" i="4"/>
  <c r="AQ351" i="4"/>
  <c r="AL351" i="4"/>
  <c r="AG351" i="4"/>
  <c r="AB351" i="4"/>
  <c r="W351" i="4"/>
  <c r="R351" i="4"/>
  <c r="M351" i="4"/>
  <c r="H351" i="4"/>
  <c r="AV350" i="4"/>
  <c r="AQ350" i="4"/>
  <c r="AL350" i="4"/>
  <c r="AG350" i="4"/>
  <c r="AB350" i="4"/>
  <c r="W350" i="4"/>
  <c r="R350" i="4"/>
  <c r="M350" i="4"/>
  <c r="H350" i="4"/>
  <c r="AV349" i="4"/>
  <c r="AQ349" i="4"/>
  <c r="AL349" i="4"/>
  <c r="AG349" i="4"/>
  <c r="AB349" i="4"/>
  <c r="W349" i="4"/>
  <c r="R349" i="4"/>
  <c r="M349" i="4"/>
  <c r="H349" i="4"/>
  <c r="AV348" i="4"/>
  <c r="AQ348" i="4"/>
  <c r="AL348" i="4"/>
  <c r="AG348" i="4"/>
  <c r="AB348" i="4"/>
  <c r="W348" i="4"/>
  <c r="R348" i="4"/>
  <c r="M348" i="4"/>
  <c r="H348" i="4"/>
  <c r="AV347" i="4"/>
  <c r="AQ347" i="4"/>
  <c r="AL347" i="4"/>
  <c r="AG347" i="4"/>
  <c r="AB347" i="4"/>
  <c r="W347" i="4"/>
  <c r="R347" i="4"/>
  <c r="M347" i="4"/>
  <c r="H347" i="4"/>
  <c r="AV346" i="4"/>
  <c r="AQ346" i="4"/>
  <c r="AL346" i="4"/>
  <c r="AG346" i="4"/>
  <c r="AB346" i="4"/>
  <c r="W346" i="4"/>
  <c r="R346" i="4"/>
  <c r="M346" i="4"/>
  <c r="H346" i="4"/>
  <c r="AV345" i="4"/>
  <c r="AQ345" i="4"/>
  <c r="AL345" i="4"/>
  <c r="AG345" i="4"/>
  <c r="AB345" i="4"/>
  <c r="W345" i="4"/>
  <c r="R345" i="4"/>
  <c r="M345" i="4"/>
  <c r="H345" i="4"/>
  <c r="AV344" i="4"/>
  <c r="AQ344" i="4"/>
  <c r="AL344" i="4"/>
  <c r="AG344" i="4"/>
  <c r="AB344" i="4"/>
  <c r="W344" i="4"/>
  <c r="R344" i="4"/>
  <c r="M344" i="4"/>
  <c r="H344" i="4"/>
  <c r="AV343" i="4"/>
  <c r="AQ343" i="4"/>
  <c r="AL343" i="4"/>
  <c r="AG343" i="4"/>
  <c r="AB343" i="4"/>
  <c r="W343" i="4"/>
  <c r="R343" i="4"/>
  <c r="M343" i="4"/>
  <c r="H343" i="4"/>
  <c r="AV342" i="4"/>
  <c r="AQ342" i="4"/>
  <c r="AL342" i="4"/>
  <c r="AG342" i="4"/>
  <c r="AB342" i="4"/>
  <c r="W342" i="4"/>
  <c r="R342" i="4"/>
  <c r="M342" i="4"/>
  <c r="H342" i="4"/>
  <c r="AV341" i="4"/>
  <c r="AQ341" i="4"/>
  <c r="AQ353" i="4" s="1"/>
  <c r="AL341" i="4"/>
  <c r="AG341" i="4"/>
  <c r="AB341" i="4"/>
  <c r="W341" i="4"/>
  <c r="W353" i="4" s="1"/>
  <c r="R341" i="4"/>
  <c r="M341" i="4"/>
  <c r="H341" i="4"/>
  <c r="AV340" i="4"/>
  <c r="AV353" i="4" s="1"/>
  <c r="AQ340" i="4"/>
  <c r="AL340" i="4"/>
  <c r="AL353" i="4" s="1"/>
  <c r="AG340" i="4"/>
  <c r="AG353" i="4" s="1"/>
  <c r="AB340" i="4"/>
  <c r="AB353" i="4" s="1"/>
  <c r="W340" i="4"/>
  <c r="R340" i="4"/>
  <c r="R353" i="4" s="1"/>
  <c r="M340" i="4"/>
  <c r="M353" i="4" s="1"/>
  <c r="H340" i="4"/>
  <c r="H353" i="4" s="1"/>
  <c r="B339" i="4"/>
  <c r="AV337" i="4"/>
  <c r="AQ337" i="4"/>
  <c r="AL337" i="4"/>
  <c r="AG337" i="4"/>
  <c r="AB337" i="4"/>
  <c r="W337" i="4"/>
  <c r="R337" i="4"/>
  <c r="M337" i="4"/>
  <c r="H337" i="4"/>
  <c r="AV336" i="4"/>
  <c r="AQ336" i="4"/>
  <c r="AL336" i="4"/>
  <c r="AG336" i="4"/>
  <c r="AB336" i="4"/>
  <c r="W336" i="4"/>
  <c r="R336" i="4"/>
  <c r="M336" i="4"/>
  <c r="H336" i="4"/>
  <c r="AV335" i="4"/>
  <c r="AQ335" i="4"/>
  <c r="AL335" i="4"/>
  <c r="AG335" i="4"/>
  <c r="AB335" i="4"/>
  <c r="W335" i="4"/>
  <c r="R335" i="4"/>
  <c r="M335" i="4"/>
  <c r="H335" i="4"/>
  <c r="AV334" i="4"/>
  <c r="AQ334" i="4"/>
  <c r="AL334" i="4"/>
  <c r="AG334" i="4"/>
  <c r="AB334" i="4"/>
  <c r="W334" i="4"/>
  <c r="R334" i="4"/>
  <c r="M334" i="4"/>
  <c r="H334" i="4"/>
  <c r="AV333" i="4"/>
  <c r="AQ333" i="4"/>
  <c r="AL333" i="4"/>
  <c r="AG333" i="4"/>
  <c r="AB333" i="4"/>
  <c r="W333" i="4"/>
  <c r="R333" i="4"/>
  <c r="M333" i="4"/>
  <c r="H333" i="4"/>
  <c r="AV332" i="4"/>
  <c r="AQ332" i="4"/>
  <c r="AL332" i="4"/>
  <c r="AG332" i="4"/>
  <c r="AB332" i="4"/>
  <c r="W332" i="4"/>
  <c r="R332" i="4"/>
  <c r="M332" i="4"/>
  <c r="H332" i="4"/>
  <c r="AV331" i="4"/>
  <c r="AQ331" i="4"/>
  <c r="AL331" i="4"/>
  <c r="AG331" i="4"/>
  <c r="AB331" i="4"/>
  <c r="W331" i="4"/>
  <c r="R331" i="4"/>
  <c r="M331" i="4"/>
  <c r="H331" i="4"/>
  <c r="AV330" i="4"/>
  <c r="AQ330" i="4"/>
  <c r="AL330" i="4"/>
  <c r="AG330" i="4"/>
  <c r="AB330" i="4"/>
  <c r="W330" i="4"/>
  <c r="R330" i="4"/>
  <c r="M330" i="4"/>
  <c r="H330" i="4"/>
  <c r="AV329" i="4"/>
  <c r="AQ329" i="4"/>
  <c r="AL329" i="4"/>
  <c r="AG329" i="4"/>
  <c r="AB329" i="4"/>
  <c r="W329" i="4"/>
  <c r="R329" i="4"/>
  <c r="M329" i="4"/>
  <c r="H329" i="4"/>
  <c r="AV328" i="4"/>
  <c r="AQ328" i="4"/>
  <c r="AL328" i="4"/>
  <c r="AG328" i="4"/>
  <c r="AB328" i="4"/>
  <c r="W328" i="4"/>
  <c r="R328" i="4"/>
  <c r="M328" i="4"/>
  <c r="H328" i="4"/>
  <c r="AV327" i="4"/>
  <c r="AQ327" i="4"/>
  <c r="AL327" i="4"/>
  <c r="AG327" i="4"/>
  <c r="AB327" i="4"/>
  <c r="W327" i="4"/>
  <c r="R327" i="4"/>
  <c r="M327" i="4"/>
  <c r="H327" i="4"/>
  <c r="AV326" i="4"/>
  <c r="AQ326" i="4"/>
  <c r="AL326" i="4"/>
  <c r="AL338" i="4" s="1"/>
  <c r="AG326" i="4"/>
  <c r="AB326" i="4"/>
  <c r="W326" i="4"/>
  <c r="R326" i="4"/>
  <c r="R338" i="4" s="1"/>
  <c r="M326" i="4"/>
  <c r="H326" i="4"/>
  <c r="AV325" i="4"/>
  <c r="AV338" i="4" s="1"/>
  <c r="AQ325" i="4"/>
  <c r="AQ338" i="4" s="1"/>
  <c r="AL325" i="4"/>
  <c r="AG325" i="4"/>
  <c r="AG338" i="4" s="1"/>
  <c r="AB325" i="4"/>
  <c r="AB338" i="4" s="1"/>
  <c r="W325" i="4"/>
  <c r="W338" i="4" s="1"/>
  <c r="R325" i="4"/>
  <c r="M325" i="4"/>
  <c r="M338" i="4" s="1"/>
  <c r="H325" i="4"/>
  <c r="H338" i="4" s="1"/>
  <c r="B324" i="4"/>
  <c r="AV322" i="4"/>
  <c r="AQ322" i="4"/>
  <c r="AL322" i="4"/>
  <c r="AG322" i="4"/>
  <c r="AB322" i="4"/>
  <c r="W322" i="4"/>
  <c r="R322" i="4"/>
  <c r="M322" i="4"/>
  <c r="H322" i="4"/>
  <c r="AV321" i="4"/>
  <c r="AQ321" i="4"/>
  <c r="AL321" i="4"/>
  <c r="AG321" i="4"/>
  <c r="AB321" i="4"/>
  <c r="W321" i="4"/>
  <c r="R321" i="4"/>
  <c r="M321" i="4"/>
  <c r="H321" i="4"/>
  <c r="AV320" i="4"/>
  <c r="AQ320" i="4"/>
  <c r="AL320" i="4"/>
  <c r="AG320" i="4"/>
  <c r="AB320" i="4"/>
  <c r="W320" i="4"/>
  <c r="R320" i="4"/>
  <c r="M320" i="4"/>
  <c r="H320" i="4"/>
  <c r="AV319" i="4"/>
  <c r="AQ319" i="4"/>
  <c r="AL319" i="4"/>
  <c r="AG319" i="4"/>
  <c r="AB319" i="4"/>
  <c r="W319" i="4"/>
  <c r="R319" i="4"/>
  <c r="M319" i="4"/>
  <c r="H319" i="4"/>
  <c r="AV318" i="4"/>
  <c r="AQ318" i="4"/>
  <c r="AL318" i="4"/>
  <c r="AG318" i="4"/>
  <c r="AB318" i="4"/>
  <c r="W318" i="4"/>
  <c r="R318" i="4"/>
  <c r="M318" i="4"/>
  <c r="H318" i="4"/>
  <c r="AV317" i="4"/>
  <c r="AQ317" i="4"/>
  <c r="AL317" i="4"/>
  <c r="AG317" i="4"/>
  <c r="AB317" i="4"/>
  <c r="W317" i="4"/>
  <c r="R317" i="4"/>
  <c r="M317" i="4"/>
  <c r="H317" i="4"/>
  <c r="AV316" i="4"/>
  <c r="AQ316" i="4"/>
  <c r="AL316" i="4"/>
  <c r="AG316" i="4"/>
  <c r="AB316" i="4"/>
  <c r="W316" i="4"/>
  <c r="R316" i="4"/>
  <c r="M316" i="4"/>
  <c r="H316" i="4"/>
  <c r="AV315" i="4"/>
  <c r="AQ315" i="4"/>
  <c r="AL315" i="4"/>
  <c r="AG315" i="4"/>
  <c r="AB315" i="4"/>
  <c r="W315" i="4"/>
  <c r="R315" i="4"/>
  <c r="M315" i="4"/>
  <c r="H315" i="4"/>
  <c r="AV314" i="4"/>
  <c r="AQ314" i="4"/>
  <c r="AL314" i="4"/>
  <c r="AG314" i="4"/>
  <c r="AB314" i="4"/>
  <c r="W314" i="4"/>
  <c r="R314" i="4"/>
  <c r="M314" i="4"/>
  <c r="H314" i="4"/>
  <c r="AV313" i="4"/>
  <c r="AQ313" i="4"/>
  <c r="AL313" i="4"/>
  <c r="AG313" i="4"/>
  <c r="AB313" i="4"/>
  <c r="W313" i="4"/>
  <c r="R313" i="4"/>
  <c r="M313" i="4"/>
  <c r="H313" i="4"/>
  <c r="AV312" i="4"/>
  <c r="AQ312" i="4"/>
  <c r="AL312" i="4"/>
  <c r="AG312" i="4"/>
  <c r="AB312" i="4"/>
  <c r="W312" i="4"/>
  <c r="R312" i="4"/>
  <c r="M312" i="4"/>
  <c r="H312" i="4"/>
  <c r="AV311" i="4"/>
  <c r="AQ311" i="4"/>
  <c r="AL311" i="4"/>
  <c r="AG311" i="4"/>
  <c r="AG323" i="4" s="1"/>
  <c r="AB311" i="4"/>
  <c r="W311" i="4"/>
  <c r="R311" i="4"/>
  <c r="M311" i="4"/>
  <c r="M323" i="4" s="1"/>
  <c r="H311" i="4"/>
  <c r="AV310" i="4"/>
  <c r="AV323" i="4" s="1"/>
  <c r="AQ310" i="4"/>
  <c r="AQ323" i="4" s="1"/>
  <c r="AL310" i="4"/>
  <c r="AL323" i="4" s="1"/>
  <c r="AG310" i="4"/>
  <c r="AB310" i="4"/>
  <c r="AB323" i="4" s="1"/>
  <c r="W310" i="4"/>
  <c r="W323" i="4" s="1"/>
  <c r="R310" i="4"/>
  <c r="R323" i="4" s="1"/>
  <c r="M310" i="4"/>
  <c r="H310" i="4"/>
  <c r="H323" i="4" s="1"/>
  <c r="B309" i="4"/>
  <c r="AV307" i="4"/>
  <c r="AQ307" i="4"/>
  <c r="AL307" i="4"/>
  <c r="AG307" i="4"/>
  <c r="AB307" i="4"/>
  <c r="W307" i="4"/>
  <c r="R307" i="4"/>
  <c r="M307" i="4"/>
  <c r="H307" i="4"/>
  <c r="AV306" i="4"/>
  <c r="AQ306" i="4"/>
  <c r="AL306" i="4"/>
  <c r="AG306" i="4"/>
  <c r="AB306" i="4"/>
  <c r="W306" i="4"/>
  <c r="R306" i="4"/>
  <c r="M306" i="4"/>
  <c r="H306" i="4"/>
  <c r="AV305" i="4"/>
  <c r="AQ305" i="4"/>
  <c r="AL305" i="4"/>
  <c r="AG305" i="4"/>
  <c r="AB305" i="4"/>
  <c r="W305" i="4"/>
  <c r="R305" i="4"/>
  <c r="M305" i="4"/>
  <c r="H305" i="4"/>
  <c r="AV304" i="4"/>
  <c r="AQ304" i="4"/>
  <c r="AL304" i="4"/>
  <c r="AG304" i="4"/>
  <c r="AB304" i="4"/>
  <c r="W304" i="4"/>
  <c r="R304" i="4"/>
  <c r="M304" i="4"/>
  <c r="H304" i="4"/>
  <c r="AV303" i="4"/>
  <c r="AQ303" i="4"/>
  <c r="AL303" i="4"/>
  <c r="AG303" i="4"/>
  <c r="AB303" i="4"/>
  <c r="W303" i="4"/>
  <c r="R303" i="4"/>
  <c r="M303" i="4"/>
  <c r="H303" i="4"/>
  <c r="AV302" i="4"/>
  <c r="AQ302" i="4"/>
  <c r="AL302" i="4"/>
  <c r="AG302" i="4"/>
  <c r="AB302" i="4"/>
  <c r="W302" i="4"/>
  <c r="R302" i="4"/>
  <c r="M302" i="4"/>
  <c r="H302" i="4"/>
  <c r="AV301" i="4"/>
  <c r="AQ301" i="4"/>
  <c r="AL301" i="4"/>
  <c r="AG301" i="4"/>
  <c r="AB301" i="4"/>
  <c r="W301" i="4"/>
  <c r="R301" i="4"/>
  <c r="M301" i="4"/>
  <c r="H301" i="4"/>
  <c r="AV300" i="4"/>
  <c r="AQ300" i="4"/>
  <c r="AL300" i="4"/>
  <c r="AG300" i="4"/>
  <c r="AB300" i="4"/>
  <c r="W300" i="4"/>
  <c r="R300" i="4"/>
  <c r="M300" i="4"/>
  <c r="H300" i="4"/>
  <c r="AV299" i="4"/>
  <c r="AQ299" i="4"/>
  <c r="AL299" i="4"/>
  <c r="AG299" i="4"/>
  <c r="AB299" i="4"/>
  <c r="W299" i="4"/>
  <c r="R299" i="4"/>
  <c r="M299" i="4"/>
  <c r="H299" i="4"/>
  <c r="AV298" i="4"/>
  <c r="AQ298" i="4"/>
  <c r="AL298" i="4"/>
  <c r="AG298" i="4"/>
  <c r="AB298" i="4"/>
  <c r="W298" i="4"/>
  <c r="R298" i="4"/>
  <c r="M298" i="4"/>
  <c r="H298" i="4"/>
  <c r="AV297" i="4"/>
  <c r="AQ297" i="4"/>
  <c r="AL297" i="4"/>
  <c r="AG297" i="4"/>
  <c r="AB297" i="4"/>
  <c r="W297" i="4"/>
  <c r="R297" i="4"/>
  <c r="M297" i="4"/>
  <c r="H297" i="4"/>
  <c r="AV296" i="4"/>
  <c r="AV308" i="4" s="1"/>
  <c r="AQ296" i="4"/>
  <c r="AL296" i="4"/>
  <c r="AG296" i="4"/>
  <c r="AB296" i="4"/>
  <c r="AB308" i="4" s="1"/>
  <c r="W296" i="4"/>
  <c r="R296" i="4"/>
  <c r="M296" i="4"/>
  <c r="H296" i="4"/>
  <c r="H308" i="4" s="1"/>
  <c r="AV295" i="4"/>
  <c r="AQ295" i="4"/>
  <c r="AQ308" i="4" s="1"/>
  <c r="AL295" i="4"/>
  <c r="AL308" i="4" s="1"/>
  <c r="AG295" i="4"/>
  <c r="AG308" i="4" s="1"/>
  <c r="AB295" i="4"/>
  <c r="W295" i="4"/>
  <c r="W308" i="4" s="1"/>
  <c r="R295" i="4"/>
  <c r="R308" i="4" s="1"/>
  <c r="M295" i="4"/>
  <c r="M308" i="4" s="1"/>
  <c r="H295" i="4"/>
  <c r="B294" i="4"/>
  <c r="AV292" i="4"/>
  <c r="AQ292" i="4"/>
  <c r="AL292" i="4"/>
  <c r="AG292" i="4"/>
  <c r="AB292" i="4"/>
  <c r="W292" i="4"/>
  <c r="R292" i="4"/>
  <c r="M292" i="4"/>
  <c r="H292" i="4"/>
  <c r="AV291" i="4"/>
  <c r="AQ291" i="4"/>
  <c r="AL291" i="4"/>
  <c r="AG291" i="4"/>
  <c r="AB291" i="4"/>
  <c r="W291" i="4"/>
  <c r="R291" i="4"/>
  <c r="M291" i="4"/>
  <c r="H291" i="4"/>
  <c r="AV290" i="4"/>
  <c r="AQ290" i="4"/>
  <c r="AL290" i="4"/>
  <c r="AG290" i="4"/>
  <c r="AB290" i="4"/>
  <c r="W290" i="4"/>
  <c r="R290" i="4"/>
  <c r="M290" i="4"/>
  <c r="H290" i="4"/>
  <c r="AV289" i="4"/>
  <c r="AQ289" i="4"/>
  <c r="AL289" i="4"/>
  <c r="AG289" i="4"/>
  <c r="AB289" i="4"/>
  <c r="W289" i="4"/>
  <c r="R289" i="4"/>
  <c r="M289" i="4"/>
  <c r="H289" i="4"/>
  <c r="AV288" i="4"/>
  <c r="AQ288" i="4"/>
  <c r="AL288" i="4"/>
  <c r="AG288" i="4"/>
  <c r="AB288" i="4"/>
  <c r="W288" i="4"/>
  <c r="R288" i="4"/>
  <c r="M288" i="4"/>
  <c r="H288" i="4"/>
  <c r="AV287" i="4"/>
  <c r="AQ287" i="4"/>
  <c r="AL287" i="4"/>
  <c r="AG287" i="4"/>
  <c r="AB287" i="4"/>
  <c r="W287" i="4"/>
  <c r="R287" i="4"/>
  <c r="M287" i="4"/>
  <c r="H287" i="4"/>
  <c r="AV286" i="4"/>
  <c r="AQ286" i="4"/>
  <c r="AL286" i="4"/>
  <c r="AG286" i="4"/>
  <c r="AB286" i="4"/>
  <c r="W286" i="4"/>
  <c r="R286" i="4"/>
  <c r="M286" i="4"/>
  <c r="H286" i="4"/>
  <c r="AV285" i="4"/>
  <c r="AQ285" i="4"/>
  <c r="AL285" i="4"/>
  <c r="AG285" i="4"/>
  <c r="AB285" i="4"/>
  <c r="W285" i="4"/>
  <c r="R285" i="4"/>
  <c r="M285" i="4"/>
  <c r="H285" i="4"/>
  <c r="AV284" i="4"/>
  <c r="AQ284" i="4"/>
  <c r="AL284" i="4"/>
  <c r="AG284" i="4"/>
  <c r="AB284" i="4"/>
  <c r="W284" i="4"/>
  <c r="R284" i="4"/>
  <c r="M284" i="4"/>
  <c r="H284" i="4"/>
  <c r="AV283" i="4"/>
  <c r="AQ283" i="4"/>
  <c r="AL283" i="4"/>
  <c r="AG283" i="4"/>
  <c r="AB283" i="4"/>
  <c r="W283" i="4"/>
  <c r="R283" i="4"/>
  <c r="M283" i="4"/>
  <c r="H283" i="4"/>
  <c r="AV282" i="4"/>
  <c r="AQ282" i="4"/>
  <c r="AL282" i="4"/>
  <c r="AG282" i="4"/>
  <c r="AB282" i="4"/>
  <c r="W282" i="4"/>
  <c r="R282" i="4"/>
  <c r="M282" i="4"/>
  <c r="H282" i="4"/>
  <c r="AV281" i="4"/>
  <c r="AQ281" i="4"/>
  <c r="AQ293" i="4" s="1"/>
  <c r="AL281" i="4"/>
  <c r="AG281" i="4"/>
  <c r="AB281" i="4"/>
  <c r="W281" i="4"/>
  <c r="W293" i="4" s="1"/>
  <c r="R281" i="4"/>
  <c r="M281" i="4"/>
  <c r="H281" i="4"/>
  <c r="AV280" i="4"/>
  <c r="AV293" i="4" s="1"/>
  <c r="AQ280" i="4"/>
  <c r="AL280" i="4"/>
  <c r="AL293" i="4" s="1"/>
  <c r="AG280" i="4"/>
  <c r="AG293" i="4" s="1"/>
  <c r="AB280" i="4"/>
  <c r="AB293" i="4" s="1"/>
  <c r="W280" i="4"/>
  <c r="R280" i="4"/>
  <c r="R293" i="4" s="1"/>
  <c r="M280" i="4"/>
  <c r="M293" i="4" s="1"/>
  <c r="H280" i="4"/>
  <c r="H293" i="4" s="1"/>
  <c r="B279" i="4"/>
  <c r="AV277" i="4"/>
  <c r="AQ277" i="4"/>
  <c r="AL277" i="4"/>
  <c r="AG277" i="4"/>
  <c r="AB277" i="4"/>
  <c r="W277" i="4"/>
  <c r="R277" i="4"/>
  <c r="M277" i="4"/>
  <c r="H277" i="4"/>
  <c r="AV276" i="4"/>
  <c r="AQ276" i="4"/>
  <c r="AL276" i="4"/>
  <c r="AG276" i="4"/>
  <c r="AB276" i="4"/>
  <c r="W276" i="4"/>
  <c r="R276" i="4"/>
  <c r="M276" i="4"/>
  <c r="H276" i="4"/>
  <c r="AV275" i="4"/>
  <c r="AQ275" i="4"/>
  <c r="AL275" i="4"/>
  <c r="AG275" i="4"/>
  <c r="AB275" i="4"/>
  <c r="W275" i="4"/>
  <c r="R275" i="4"/>
  <c r="M275" i="4"/>
  <c r="H275" i="4"/>
  <c r="AV274" i="4"/>
  <c r="AQ274" i="4"/>
  <c r="AL274" i="4"/>
  <c r="AG274" i="4"/>
  <c r="AB274" i="4"/>
  <c r="W274" i="4"/>
  <c r="R274" i="4"/>
  <c r="M274" i="4"/>
  <c r="H274" i="4"/>
  <c r="AV273" i="4"/>
  <c r="AQ273" i="4"/>
  <c r="AL273" i="4"/>
  <c r="AG273" i="4"/>
  <c r="AB273" i="4"/>
  <c r="W273" i="4"/>
  <c r="R273" i="4"/>
  <c r="M273" i="4"/>
  <c r="H273" i="4"/>
  <c r="AV272" i="4"/>
  <c r="AQ272" i="4"/>
  <c r="AL272" i="4"/>
  <c r="AG272" i="4"/>
  <c r="AB272" i="4"/>
  <c r="W272" i="4"/>
  <c r="R272" i="4"/>
  <c r="M272" i="4"/>
  <c r="H272" i="4"/>
  <c r="AV271" i="4"/>
  <c r="AQ271" i="4"/>
  <c r="AL271" i="4"/>
  <c r="AG271" i="4"/>
  <c r="AB271" i="4"/>
  <c r="W271" i="4"/>
  <c r="R271" i="4"/>
  <c r="M271" i="4"/>
  <c r="H271" i="4"/>
  <c r="AV270" i="4"/>
  <c r="AQ270" i="4"/>
  <c r="AL270" i="4"/>
  <c r="AG270" i="4"/>
  <c r="AB270" i="4"/>
  <c r="W270" i="4"/>
  <c r="R270" i="4"/>
  <c r="M270" i="4"/>
  <c r="H270" i="4"/>
  <c r="AV269" i="4"/>
  <c r="AQ269" i="4"/>
  <c r="AL269" i="4"/>
  <c r="AG269" i="4"/>
  <c r="AB269" i="4"/>
  <c r="W269" i="4"/>
  <c r="R269" i="4"/>
  <c r="M269" i="4"/>
  <c r="H269" i="4"/>
  <c r="AV268" i="4"/>
  <c r="AQ268" i="4"/>
  <c r="AL268" i="4"/>
  <c r="AG268" i="4"/>
  <c r="AB268" i="4"/>
  <c r="W268" i="4"/>
  <c r="R268" i="4"/>
  <c r="M268" i="4"/>
  <c r="H268" i="4"/>
  <c r="AV267" i="4"/>
  <c r="AQ267" i="4"/>
  <c r="AL267" i="4"/>
  <c r="AG267" i="4"/>
  <c r="AB267" i="4"/>
  <c r="W267" i="4"/>
  <c r="R267" i="4"/>
  <c r="M267" i="4"/>
  <c r="H267" i="4"/>
  <c r="AV266" i="4"/>
  <c r="AQ266" i="4"/>
  <c r="AL266" i="4"/>
  <c r="AL278" i="4" s="1"/>
  <c r="AG266" i="4"/>
  <c r="AB266" i="4"/>
  <c r="W266" i="4"/>
  <c r="R266" i="4"/>
  <c r="R278" i="4" s="1"/>
  <c r="M266" i="4"/>
  <c r="H266" i="4"/>
  <c r="AV265" i="4"/>
  <c r="AV278" i="4" s="1"/>
  <c r="AQ265" i="4"/>
  <c r="AQ278" i="4" s="1"/>
  <c r="AL265" i="4"/>
  <c r="AG265" i="4"/>
  <c r="AG278" i="4" s="1"/>
  <c r="AB265" i="4"/>
  <c r="AB278" i="4" s="1"/>
  <c r="W265" i="4"/>
  <c r="W278" i="4" s="1"/>
  <c r="R265" i="4"/>
  <c r="M265" i="4"/>
  <c r="M278" i="4" s="1"/>
  <c r="H265" i="4"/>
  <c r="H278" i="4" s="1"/>
  <c r="B264" i="4"/>
  <c r="AV262" i="4"/>
  <c r="AQ262" i="4"/>
  <c r="AL262" i="4"/>
  <c r="AG262" i="4"/>
  <c r="AB262" i="4"/>
  <c r="W262" i="4"/>
  <c r="R262" i="4"/>
  <c r="M262" i="4"/>
  <c r="H262" i="4"/>
  <c r="AV261" i="4"/>
  <c r="AQ261" i="4"/>
  <c r="AL261" i="4"/>
  <c r="AG261" i="4"/>
  <c r="AB261" i="4"/>
  <c r="W261" i="4"/>
  <c r="R261" i="4"/>
  <c r="M261" i="4"/>
  <c r="H261" i="4"/>
  <c r="AV260" i="4"/>
  <c r="AQ260" i="4"/>
  <c r="AL260" i="4"/>
  <c r="AG260" i="4"/>
  <c r="AB260" i="4"/>
  <c r="W260" i="4"/>
  <c r="R260" i="4"/>
  <c r="M260" i="4"/>
  <c r="H260" i="4"/>
  <c r="AV259" i="4"/>
  <c r="AQ259" i="4"/>
  <c r="AL259" i="4"/>
  <c r="AG259" i="4"/>
  <c r="AB259" i="4"/>
  <c r="W259" i="4"/>
  <c r="R259" i="4"/>
  <c r="M259" i="4"/>
  <c r="H259" i="4"/>
  <c r="AV258" i="4"/>
  <c r="AQ258" i="4"/>
  <c r="AL258" i="4"/>
  <c r="AG258" i="4"/>
  <c r="AB258" i="4"/>
  <c r="W258" i="4"/>
  <c r="R258" i="4"/>
  <c r="M258" i="4"/>
  <c r="H258" i="4"/>
  <c r="AV257" i="4"/>
  <c r="AQ257" i="4"/>
  <c r="AL257" i="4"/>
  <c r="AG257" i="4"/>
  <c r="AB257" i="4"/>
  <c r="W257" i="4"/>
  <c r="R257" i="4"/>
  <c r="M257" i="4"/>
  <c r="H257" i="4"/>
  <c r="AV256" i="4"/>
  <c r="AQ256" i="4"/>
  <c r="AL256" i="4"/>
  <c r="AG256" i="4"/>
  <c r="AB256" i="4"/>
  <c r="W256" i="4"/>
  <c r="R256" i="4"/>
  <c r="M256" i="4"/>
  <c r="H256" i="4"/>
  <c r="AV255" i="4"/>
  <c r="AQ255" i="4"/>
  <c r="AL255" i="4"/>
  <c r="AG255" i="4"/>
  <c r="AB255" i="4"/>
  <c r="W255" i="4"/>
  <c r="R255" i="4"/>
  <c r="M255" i="4"/>
  <c r="H255" i="4"/>
  <c r="AV254" i="4"/>
  <c r="AQ254" i="4"/>
  <c r="AL254" i="4"/>
  <c r="AG254" i="4"/>
  <c r="AB254" i="4"/>
  <c r="W254" i="4"/>
  <c r="R254" i="4"/>
  <c r="M254" i="4"/>
  <c r="H254" i="4"/>
  <c r="AV253" i="4"/>
  <c r="AQ253" i="4"/>
  <c r="AL253" i="4"/>
  <c r="AG253" i="4"/>
  <c r="AB253" i="4"/>
  <c r="W253" i="4"/>
  <c r="R253" i="4"/>
  <c r="M253" i="4"/>
  <c r="H253" i="4"/>
  <c r="AV252" i="4"/>
  <c r="AQ252" i="4"/>
  <c r="AL252" i="4"/>
  <c r="AG252" i="4"/>
  <c r="AB252" i="4"/>
  <c r="W252" i="4"/>
  <c r="R252" i="4"/>
  <c r="M252" i="4"/>
  <c r="H252" i="4"/>
  <c r="AV251" i="4"/>
  <c r="AQ251" i="4"/>
  <c r="AL251" i="4"/>
  <c r="AG251" i="4"/>
  <c r="AG263" i="4" s="1"/>
  <c r="AB251" i="4"/>
  <c r="W251" i="4"/>
  <c r="R251" i="4"/>
  <c r="M251" i="4"/>
  <c r="M263" i="4" s="1"/>
  <c r="H251" i="4"/>
  <c r="AV250" i="4"/>
  <c r="AV263" i="4" s="1"/>
  <c r="AQ250" i="4"/>
  <c r="AQ263" i="4" s="1"/>
  <c r="AL250" i="4"/>
  <c r="AL263" i="4" s="1"/>
  <c r="AG250" i="4"/>
  <c r="AB250" i="4"/>
  <c r="AB263" i="4" s="1"/>
  <c r="W250" i="4"/>
  <c r="W263" i="4" s="1"/>
  <c r="R250" i="4"/>
  <c r="R263" i="4" s="1"/>
  <c r="M250" i="4"/>
  <c r="H250" i="4"/>
  <c r="H263" i="4" s="1"/>
  <c r="B249" i="4"/>
  <c r="AV247" i="4"/>
  <c r="AQ247" i="4"/>
  <c r="AL247" i="4"/>
  <c r="AG247" i="4"/>
  <c r="AB247" i="4"/>
  <c r="W247" i="4"/>
  <c r="R247" i="4"/>
  <c r="M247" i="4"/>
  <c r="H247" i="4"/>
  <c r="AV246" i="4"/>
  <c r="AQ246" i="4"/>
  <c r="AL246" i="4"/>
  <c r="AG246" i="4"/>
  <c r="AB246" i="4"/>
  <c r="W246" i="4"/>
  <c r="R246" i="4"/>
  <c r="M246" i="4"/>
  <c r="H246" i="4"/>
  <c r="AV245" i="4"/>
  <c r="AQ245" i="4"/>
  <c r="AL245" i="4"/>
  <c r="AG245" i="4"/>
  <c r="AB245" i="4"/>
  <c r="W245" i="4"/>
  <c r="R245" i="4"/>
  <c r="M245" i="4"/>
  <c r="H245" i="4"/>
  <c r="AV244" i="4"/>
  <c r="AQ244" i="4"/>
  <c r="AL244" i="4"/>
  <c r="AG244" i="4"/>
  <c r="AB244" i="4"/>
  <c r="W244" i="4"/>
  <c r="R244" i="4"/>
  <c r="M244" i="4"/>
  <c r="H244" i="4"/>
  <c r="AV243" i="4"/>
  <c r="AQ243" i="4"/>
  <c r="AL243" i="4"/>
  <c r="AG243" i="4"/>
  <c r="AB243" i="4"/>
  <c r="W243" i="4"/>
  <c r="R243" i="4"/>
  <c r="M243" i="4"/>
  <c r="H243" i="4"/>
  <c r="AV242" i="4"/>
  <c r="AQ242" i="4"/>
  <c r="AL242" i="4"/>
  <c r="AG242" i="4"/>
  <c r="AB242" i="4"/>
  <c r="W242" i="4"/>
  <c r="R242" i="4"/>
  <c r="M242" i="4"/>
  <c r="H242" i="4"/>
  <c r="AV241" i="4"/>
  <c r="AQ241" i="4"/>
  <c r="AL241" i="4"/>
  <c r="AG241" i="4"/>
  <c r="AB241" i="4"/>
  <c r="W241" i="4"/>
  <c r="R241" i="4"/>
  <c r="M241" i="4"/>
  <c r="H241" i="4"/>
  <c r="AV240" i="4"/>
  <c r="AQ240" i="4"/>
  <c r="AL240" i="4"/>
  <c r="AG240" i="4"/>
  <c r="AB240" i="4"/>
  <c r="W240" i="4"/>
  <c r="R240" i="4"/>
  <c r="M240" i="4"/>
  <c r="H240" i="4"/>
  <c r="AV239" i="4"/>
  <c r="AQ239" i="4"/>
  <c r="AL239" i="4"/>
  <c r="AG239" i="4"/>
  <c r="AB239" i="4"/>
  <c r="W239" i="4"/>
  <c r="R239" i="4"/>
  <c r="M239" i="4"/>
  <c r="H239" i="4"/>
  <c r="AV238" i="4"/>
  <c r="AQ238" i="4"/>
  <c r="AL238" i="4"/>
  <c r="AG238" i="4"/>
  <c r="AB238" i="4"/>
  <c r="W238" i="4"/>
  <c r="R238" i="4"/>
  <c r="M238" i="4"/>
  <c r="H238" i="4"/>
  <c r="AV237" i="4"/>
  <c r="AQ237" i="4"/>
  <c r="AL237" i="4"/>
  <c r="AG237" i="4"/>
  <c r="AB237" i="4"/>
  <c r="W237" i="4"/>
  <c r="R237" i="4"/>
  <c r="M237" i="4"/>
  <c r="H237" i="4"/>
  <c r="AV236" i="4"/>
  <c r="AV248" i="4" s="1"/>
  <c r="AQ236" i="4"/>
  <c r="AL236" i="4"/>
  <c r="AG236" i="4"/>
  <c r="AB236" i="4"/>
  <c r="AB248" i="4" s="1"/>
  <c r="W236" i="4"/>
  <c r="R236" i="4"/>
  <c r="M236" i="4"/>
  <c r="H236" i="4"/>
  <c r="H248" i="4" s="1"/>
  <c r="AV235" i="4"/>
  <c r="AQ235" i="4"/>
  <c r="AQ248" i="4" s="1"/>
  <c r="AL235" i="4"/>
  <c r="AL248" i="4" s="1"/>
  <c r="AG235" i="4"/>
  <c r="AG248" i="4" s="1"/>
  <c r="AB235" i="4"/>
  <c r="W235" i="4"/>
  <c r="W248" i="4" s="1"/>
  <c r="R235" i="4"/>
  <c r="R248" i="4" s="1"/>
  <c r="M235" i="4"/>
  <c r="M248" i="4" s="1"/>
  <c r="H235" i="4"/>
  <c r="B234" i="4"/>
  <c r="AV232" i="4"/>
  <c r="AQ232" i="4"/>
  <c r="AL232" i="4"/>
  <c r="AG232" i="4"/>
  <c r="AB232" i="4"/>
  <c r="W232" i="4"/>
  <c r="R232" i="4"/>
  <c r="M232" i="4"/>
  <c r="H232" i="4"/>
  <c r="AV231" i="4"/>
  <c r="AQ231" i="4"/>
  <c r="AL231" i="4"/>
  <c r="AG231" i="4"/>
  <c r="AB231" i="4"/>
  <c r="W231" i="4"/>
  <c r="R231" i="4"/>
  <c r="M231" i="4"/>
  <c r="H231" i="4"/>
  <c r="AV230" i="4"/>
  <c r="AQ230" i="4"/>
  <c r="AL230" i="4"/>
  <c r="AG230" i="4"/>
  <c r="AB230" i="4"/>
  <c r="W230" i="4"/>
  <c r="R230" i="4"/>
  <c r="M230" i="4"/>
  <c r="H230" i="4"/>
  <c r="AV229" i="4"/>
  <c r="AQ229" i="4"/>
  <c r="AL229" i="4"/>
  <c r="AG229" i="4"/>
  <c r="AB229" i="4"/>
  <c r="W229" i="4"/>
  <c r="R229" i="4"/>
  <c r="M229" i="4"/>
  <c r="H229" i="4"/>
  <c r="AV228" i="4"/>
  <c r="AQ228" i="4"/>
  <c r="AL228" i="4"/>
  <c r="AG228" i="4"/>
  <c r="AB228" i="4"/>
  <c r="W228" i="4"/>
  <c r="R228" i="4"/>
  <c r="M228" i="4"/>
  <c r="H228" i="4"/>
  <c r="AV227" i="4"/>
  <c r="AQ227" i="4"/>
  <c r="AL227" i="4"/>
  <c r="AG227" i="4"/>
  <c r="AB227" i="4"/>
  <c r="W227" i="4"/>
  <c r="R227" i="4"/>
  <c r="M227" i="4"/>
  <c r="H227" i="4"/>
  <c r="AV226" i="4"/>
  <c r="AQ226" i="4"/>
  <c r="AL226" i="4"/>
  <c r="AG226" i="4"/>
  <c r="AB226" i="4"/>
  <c r="W226" i="4"/>
  <c r="R226" i="4"/>
  <c r="M226" i="4"/>
  <c r="H226" i="4"/>
  <c r="AV225" i="4"/>
  <c r="AQ225" i="4"/>
  <c r="AL225" i="4"/>
  <c r="AG225" i="4"/>
  <c r="AB225" i="4"/>
  <c r="W225" i="4"/>
  <c r="R225" i="4"/>
  <c r="M225" i="4"/>
  <c r="H225" i="4"/>
  <c r="AV224" i="4"/>
  <c r="AQ224" i="4"/>
  <c r="AL224" i="4"/>
  <c r="AG224" i="4"/>
  <c r="AB224" i="4"/>
  <c r="W224" i="4"/>
  <c r="R224" i="4"/>
  <c r="M224" i="4"/>
  <c r="H224" i="4"/>
  <c r="AV223" i="4"/>
  <c r="AQ223" i="4"/>
  <c r="AL223" i="4"/>
  <c r="AG223" i="4"/>
  <c r="AB223" i="4"/>
  <c r="W223" i="4"/>
  <c r="R223" i="4"/>
  <c r="M223" i="4"/>
  <c r="H223" i="4"/>
  <c r="AV222" i="4"/>
  <c r="AQ222" i="4"/>
  <c r="AL222" i="4"/>
  <c r="AG222" i="4"/>
  <c r="AB222" i="4"/>
  <c r="W222" i="4"/>
  <c r="R222" i="4"/>
  <c r="M222" i="4"/>
  <c r="H222" i="4"/>
  <c r="AV221" i="4"/>
  <c r="AQ221" i="4"/>
  <c r="AQ233" i="4" s="1"/>
  <c r="AL221" i="4"/>
  <c r="AG221" i="4"/>
  <c r="AB221" i="4"/>
  <c r="W221" i="4"/>
  <c r="W233" i="4" s="1"/>
  <c r="R221" i="4"/>
  <c r="M221" i="4"/>
  <c r="H221" i="4"/>
  <c r="AV220" i="4"/>
  <c r="AV233" i="4" s="1"/>
  <c r="AQ220" i="4"/>
  <c r="AL220" i="4"/>
  <c r="AL233" i="4" s="1"/>
  <c r="AG220" i="4"/>
  <c r="AG233" i="4" s="1"/>
  <c r="AB220" i="4"/>
  <c r="AB233" i="4" s="1"/>
  <c r="W220" i="4"/>
  <c r="R220" i="4"/>
  <c r="R233" i="4" s="1"/>
  <c r="M220" i="4"/>
  <c r="M233" i="4" s="1"/>
  <c r="H220" i="4"/>
  <c r="H233" i="4" s="1"/>
  <c r="B219" i="4"/>
  <c r="AV217" i="4"/>
  <c r="AQ217" i="4"/>
  <c r="AL217" i="4"/>
  <c r="AG217" i="4"/>
  <c r="AB217" i="4"/>
  <c r="W217" i="4"/>
  <c r="R217" i="4"/>
  <c r="M217" i="4"/>
  <c r="H217" i="4"/>
  <c r="AV216" i="4"/>
  <c r="AQ216" i="4"/>
  <c r="AL216" i="4"/>
  <c r="AG216" i="4"/>
  <c r="AB216" i="4"/>
  <c r="W216" i="4"/>
  <c r="R216" i="4"/>
  <c r="M216" i="4"/>
  <c r="H216" i="4"/>
  <c r="AV215" i="4"/>
  <c r="AQ215" i="4"/>
  <c r="AL215" i="4"/>
  <c r="AG215" i="4"/>
  <c r="AB215" i="4"/>
  <c r="W215" i="4"/>
  <c r="R215" i="4"/>
  <c r="M215" i="4"/>
  <c r="H215" i="4"/>
  <c r="AV214" i="4"/>
  <c r="AQ214" i="4"/>
  <c r="AL214" i="4"/>
  <c r="AG214" i="4"/>
  <c r="AB214" i="4"/>
  <c r="W214" i="4"/>
  <c r="R214" i="4"/>
  <c r="M214" i="4"/>
  <c r="H214" i="4"/>
  <c r="AV213" i="4"/>
  <c r="AQ213" i="4"/>
  <c r="AL213" i="4"/>
  <c r="AG213" i="4"/>
  <c r="AB213" i="4"/>
  <c r="W213" i="4"/>
  <c r="R213" i="4"/>
  <c r="M213" i="4"/>
  <c r="H213" i="4"/>
  <c r="AV212" i="4"/>
  <c r="AQ212" i="4"/>
  <c r="AL212" i="4"/>
  <c r="AG212" i="4"/>
  <c r="AB212" i="4"/>
  <c r="W212" i="4"/>
  <c r="R212" i="4"/>
  <c r="M212" i="4"/>
  <c r="H212" i="4"/>
  <c r="AV211" i="4"/>
  <c r="AQ211" i="4"/>
  <c r="AL211" i="4"/>
  <c r="AG211" i="4"/>
  <c r="AB211" i="4"/>
  <c r="W211" i="4"/>
  <c r="R211" i="4"/>
  <c r="M211" i="4"/>
  <c r="H211" i="4"/>
  <c r="AV210" i="4"/>
  <c r="AQ210" i="4"/>
  <c r="AL210" i="4"/>
  <c r="AG210" i="4"/>
  <c r="AB210" i="4"/>
  <c r="W210" i="4"/>
  <c r="R210" i="4"/>
  <c r="M210" i="4"/>
  <c r="H210" i="4"/>
  <c r="AV209" i="4"/>
  <c r="AQ209" i="4"/>
  <c r="AL209" i="4"/>
  <c r="AG209" i="4"/>
  <c r="AB209" i="4"/>
  <c r="W209" i="4"/>
  <c r="R209" i="4"/>
  <c r="M209" i="4"/>
  <c r="H209" i="4"/>
  <c r="AV208" i="4"/>
  <c r="AQ208" i="4"/>
  <c r="AL208" i="4"/>
  <c r="AG208" i="4"/>
  <c r="AB208" i="4"/>
  <c r="W208" i="4"/>
  <c r="R208" i="4"/>
  <c r="M208" i="4"/>
  <c r="H208" i="4"/>
  <c r="AV207" i="4"/>
  <c r="AQ207" i="4"/>
  <c r="AL207" i="4"/>
  <c r="AG207" i="4"/>
  <c r="AB207" i="4"/>
  <c r="W207" i="4"/>
  <c r="R207" i="4"/>
  <c r="M207" i="4"/>
  <c r="H207" i="4"/>
  <c r="AV206" i="4"/>
  <c r="AQ206" i="4"/>
  <c r="AL206" i="4"/>
  <c r="AL218" i="4" s="1"/>
  <c r="AG206" i="4"/>
  <c r="AB206" i="4"/>
  <c r="W206" i="4"/>
  <c r="R206" i="4"/>
  <c r="R218" i="4" s="1"/>
  <c r="M206" i="4"/>
  <c r="H206" i="4"/>
  <c r="AV205" i="4"/>
  <c r="AV218" i="4" s="1"/>
  <c r="AQ205" i="4"/>
  <c r="AQ218" i="4" s="1"/>
  <c r="AL205" i="4"/>
  <c r="AG205" i="4"/>
  <c r="AG218" i="4" s="1"/>
  <c r="AB205" i="4"/>
  <c r="AB218" i="4" s="1"/>
  <c r="W205" i="4"/>
  <c r="W218" i="4" s="1"/>
  <c r="R205" i="4"/>
  <c r="M205" i="4"/>
  <c r="M218" i="4" s="1"/>
  <c r="H205" i="4"/>
  <c r="H218" i="4" s="1"/>
  <c r="B204" i="4"/>
  <c r="AV202" i="4"/>
  <c r="AQ202" i="4"/>
  <c r="AL202" i="4"/>
  <c r="AG202" i="4"/>
  <c r="AB202" i="4"/>
  <c r="W202" i="4"/>
  <c r="R202" i="4"/>
  <c r="M202" i="4"/>
  <c r="H202" i="4"/>
  <c r="AV201" i="4"/>
  <c r="AQ201" i="4"/>
  <c r="AL201" i="4"/>
  <c r="AG201" i="4"/>
  <c r="AB201" i="4"/>
  <c r="W201" i="4"/>
  <c r="R201" i="4"/>
  <c r="M201" i="4"/>
  <c r="H201" i="4"/>
  <c r="AV200" i="4"/>
  <c r="AQ200" i="4"/>
  <c r="AL200" i="4"/>
  <c r="AG200" i="4"/>
  <c r="AB200" i="4"/>
  <c r="W200" i="4"/>
  <c r="R200" i="4"/>
  <c r="M200" i="4"/>
  <c r="H200" i="4"/>
  <c r="AV199" i="4"/>
  <c r="AQ199" i="4"/>
  <c r="AL199" i="4"/>
  <c r="AG199" i="4"/>
  <c r="AB199" i="4"/>
  <c r="W199" i="4"/>
  <c r="R199" i="4"/>
  <c r="M199" i="4"/>
  <c r="H199" i="4"/>
  <c r="AV198" i="4"/>
  <c r="AQ198" i="4"/>
  <c r="AL198" i="4"/>
  <c r="AG198" i="4"/>
  <c r="AB198" i="4"/>
  <c r="W198" i="4"/>
  <c r="R198" i="4"/>
  <c r="M198" i="4"/>
  <c r="H198" i="4"/>
  <c r="AV197" i="4"/>
  <c r="AQ197" i="4"/>
  <c r="AL197" i="4"/>
  <c r="AG197" i="4"/>
  <c r="AB197" i="4"/>
  <c r="W197" i="4"/>
  <c r="R197" i="4"/>
  <c r="M197" i="4"/>
  <c r="H197" i="4"/>
  <c r="AV196" i="4"/>
  <c r="AQ196" i="4"/>
  <c r="AL196" i="4"/>
  <c r="AG196" i="4"/>
  <c r="AB196" i="4"/>
  <c r="W196" i="4"/>
  <c r="R196" i="4"/>
  <c r="M196" i="4"/>
  <c r="H196" i="4"/>
  <c r="AV195" i="4"/>
  <c r="AQ195" i="4"/>
  <c r="AL195" i="4"/>
  <c r="AG195" i="4"/>
  <c r="AB195" i="4"/>
  <c r="W195" i="4"/>
  <c r="R195" i="4"/>
  <c r="M195" i="4"/>
  <c r="H195" i="4"/>
  <c r="AV194" i="4"/>
  <c r="AQ194" i="4"/>
  <c r="AL194" i="4"/>
  <c r="AG194" i="4"/>
  <c r="AB194" i="4"/>
  <c r="W194" i="4"/>
  <c r="R194" i="4"/>
  <c r="M194" i="4"/>
  <c r="H194" i="4"/>
  <c r="AV193" i="4"/>
  <c r="AQ193" i="4"/>
  <c r="AL193" i="4"/>
  <c r="AG193" i="4"/>
  <c r="AB193" i="4"/>
  <c r="W193" i="4"/>
  <c r="R193" i="4"/>
  <c r="M193" i="4"/>
  <c r="H193" i="4"/>
  <c r="AV192" i="4"/>
  <c r="AQ192" i="4"/>
  <c r="AL192" i="4"/>
  <c r="AG192" i="4"/>
  <c r="AB192" i="4"/>
  <c r="W192" i="4"/>
  <c r="R192" i="4"/>
  <c r="M192" i="4"/>
  <c r="H192" i="4"/>
  <c r="AV191" i="4"/>
  <c r="AQ191" i="4"/>
  <c r="AL191" i="4"/>
  <c r="AG191" i="4"/>
  <c r="AG203" i="4" s="1"/>
  <c r="AB191" i="4"/>
  <c r="W191" i="4"/>
  <c r="R191" i="4"/>
  <c r="M191" i="4"/>
  <c r="M203" i="4" s="1"/>
  <c r="H191" i="4"/>
  <c r="AV190" i="4"/>
  <c r="AV203" i="4" s="1"/>
  <c r="AQ190" i="4"/>
  <c r="AQ203" i="4" s="1"/>
  <c r="AL190" i="4"/>
  <c r="AL203" i="4" s="1"/>
  <c r="AG190" i="4"/>
  <c r="AB190" i="4"/>
  <c r="AB203" i="4" s="1"/>
  <c r="W190" i="4"/>
  <c r="W203" i="4" s="1"/>
  <c r="R190" i="4"/>
  <c r="R203" i="4" s="1"/>
  <c r="M190" i="4"/>
  <c r="H190" i="4"/>
  <c r="H203" i="4" s="1"/>
  <c r="AV187" i="4"/>
  <c r="AQ187" i="4"/>
  <c r="AL187" i="4"/>
  <c r="AG187" i="4"/>
  <c r="AB187" i="4"/>
  <c r="W187" i="4"/>
  <c r="R187" i="4"/>
  <c r="M187" i="4"/>
  <c r="H187" i="4"/>
  <c r="AV186" i="4"/>
  <c r="AQ186" i="4"/>
  <c r="AL186" i="4"/>
  <c r="AG186" i="4"/>
  <c r="AB186" i="4"/>
  <c r="W186" i="4"/>
  <c r="R186" i="4"/>
  <c r="M186" i="4"/>
  <c r="H186" i="4"/>
  <c r="AV185" i="4"/>
  <c r="AQ185" i="4"/>
  <c r="AL185" i="4"/>
  <c r="AG185" i="4"/>
  <c r="AB185" i="4"/>
  <c r="W185" i="4"/>
  <c r="R185" i="4"/>
  <c r="M185" i="4"/>
  <c r="H185" i="4"/>
  <c r="AV184" i="4"/>
  <c r="AQ184" i="4"/>
  <c r="AL184" i="4"/>
  <c r="AG184" i="4"/>
  <c r="AB184" i="4"/>
  <c r="W184" i="4"/>
  <c r="R184" i="4"/>
  <c r="M184" i="4"/>
  <c r="H184" i="4"/>
  <c r="AV183" i="4"/>
  <c r="AQ183" i="4"/>
  <c r="AL183" i="4"/>
  <c r="AG183" i="4"/>
  <c r="AB183" i="4"/>
  <c r="W183" i="4"/>
  <c r="R183" i="4"/>
  <c r="M183" i="4"/>
  <c r="H183" i="4"/>
  <c r="AV182" i="4"/>
  <c r="AQ182" i="4"/>
  <c r="AL182" i="4"/>
  <c r="AG182" i="4"/>
  <c r="AB182" i="4"/>
  <c r="W182" i="4"/>
  <c r="R182" i="4"/>
  <c r="M182" i="4"/>
  <c r="H182" i="4"/>
  <c r="AV181" i="4"/>
  <c r="AQ181" i="4"/>
  <c r="AL181" i="4"/>
  <c r="AG181" i="4"/>
  <c r="AB181" i="4"/>
  <c r="W181" i="4"/>
  <c r="R181" i="4"/>
  <c r="M181" i="4"/>
  <c r="H181" i="4"/>
  <c r="AV180" i="4"/>
  <c r="AQ180" i="4"/>
  <c r="AL180" i="4"/>
  <c r="AG180" i="4"/>
  <c r="AB180" i="4"/>
  <c r="W180" i="4"/>
  <c r="R180" i="4"/>
  <c r="M180" i="4"/>
  <c r="H180" i="4"/>
  <c r="AV179" i="4"/>
  <c r="AQ179" i="4"/>
  <c r="AL179" i="4"/>
  <c r="AG179" i="4"/>
  <c r="AB179" i="4"/>
  <c r="W179" i="4"/>
  <c r="R179" i="4"/>
  <c r="M179" i="4"/>
  <c r="H179" i="4"/>
  <c r="AV178" i="4"/>
  <c r="AQ178" i="4"/>
  <c r="AL178" i="4"/>
  <c r="AG178" i="4"/>
  <c r="AB178" i="4"/>
  <c r="W178" i="4"/>
  <c r="R178" i="4"/>
  <c r="M178" i="4"/>
  <c r="H178" i="4"/>
  <c r="AV177" i="4"/>
  <c r="AQ177" i="4"/>
  <c r="AL177" i="4"/>
  <c r="AG177" i="4"/>
  <c r="AB177" i="4"/>
  <c r="W177" i="4"/>
  <c r="R177" i="4"/>
  <c r="M177" i="4"/>
  <c r="H177" i="4"/>
  <c r="AV176" i="4"/>
  <c r="AQ176" i="4"/>
  <c r="AQ188" i="4" s="1"/>
  <c r="AL176" i="4"/>
  <c r="AG176" i="4"/>
  <c r="AB176" i="4"/>
  <c r="W176" i="4"/>
  <c r="W188" i="4" s="1"/>
  <c r="R176" i="4"/>
  <c r="M176" i="4"/>
  <c r="H176" i="4"/>
  <c r="AV175" i="4"/>
  <c r="AV188" i="4" s="1"/>
  <c r="AQ175" i="4"/>
  <c r="AL175" i="4"/>
  <c r="AL188" i="4" s="1"/>
  <c r="AG175" i="4"/>
  <c r="AG188" i="4" s="1"/>
  <c r="AB175" i="4"/>
  <c r="AB188" i="4" s="1"/>
  <c r="W175" i="4"/>
  <c r="R175" i="4"/>
  <c r="R188" i="4" s="1"/>
  <c r="M175" i="4"/>
  <c r="M188" i="4" s="1"/>
  <c r="H175" i="4"/>
  <c r="H188" i="4" s="1"/>
  <c r="AV172" i="4"/>
  <c r="AQ172" i="4"/>
  <c r="AL172" i="4"/>
  <c r="AG172" i="4"/>
  <c r="AB172" i="4"/>
  <c r="W172" i="4"/>
  <c r="R172" i="4"/>
  <c r="M172" i="4"/>
  <c r="H172" i="4"/>
  <c r="AV171" i="4"/>
  <c r="AQ171" i="4"/>
  <c r="AL171" i="4"/>
  <c r="AG171" i="4"/>
  <c r="AB171" i="4"/>
  <c r="W171" i="4"/>
  <c r="R171" i="4"/>
  <c r="M171" i="4"/>
  <c r="H171" i="4"/>
  <c r="AV170" i="4"/>
  <c r="AQ170" i="4"/>
  <c r="AL170" i="4"/>
  <c r="AG170" i="4"/>
  <c r="AB170" i="4"/>
  <c r="W170" i="4"/>
  <c r="R170" i="4"/>
  <c r="M170" i="4"/>
  <c r="H170" i="4"/>
  <c r="AV169" i="4"/>
  <c r="AQ169" i="4"/>
  <c r="AL169" i="4"/>
  <c r="AG169" i="4"/>
  <c r="AB169" i="4"/>
  <c r="W169" i="4"/>
  <c r="R169" i="4"/>
  <c r="M169" i="4"/>
  <c r="H169" i="4"/>
  <c r="AV168" i="4"/>
  <c r="AQ168" i="4"/>
  <c r="AL168" i="4"/>
  <c r="AG168" i="4"/>
  <c r="AB168" i="4"/>
  <c r="W168" i="4"/>
  <c r="R168" i="4"/>
  <c r="M168" i="4"/>
  <c r="H168" i="4"/>
  <c r="AV167" i="4"/>
  <c r="AQ167" i="4"/>
  <c r="AL167" i="4"/>
  <c r="AG167" i="4"/>
  <c r="AB167" i="4"/>
  <c r="W167" i="4"/>
  <c r="R167" i="4"/>
  <c r="M167" i="4"/>
  <c r="H167" i="4"/>
  <c r="AV166" i="4"/>
  <c r="AQ166" i="4"/>
  <c r="AL166" i="4"/>
  <c r="AG166" i="4"/>
  <c r="AB166" i="4"/>
  <c r="W166" i="4"/>
  <c r="R166" i="4"/>
  <c r="M166" i="4"/>
  <c r="H166" i="4"/>
  <c r="AV165" i="4"/>
  <c r="AQ165" i="4"/>
  <c r="AL165" i="4"/>
  <c r="AG165" i="4"/>
  <c r="AB165" i="4"/>
  <c r="W165" i="4"/>
  <c r="R165" i="4"/>
  <c r="M165" i="4"/>
  <c r="H165" i="4"/>
  <c r="AV164" i="4"/>
  <c r="AQ164" i="4"/>
  <c r="AL164" i="4"/>
  <c r="AG164" i="4"/>
  <c r="AB164" i="4"/>
  <c r="W164" i="4"/>
  <c r="R164" i="4"/>
  <c r="M164" i="4"/>
  <c r="H164" i="4"/>
  <c r="AV163" i="4"/>
  <c r="AQ163" i="4"/>
  <c r="AL163" i="4"/>
  <c r="AG163" i="4"/>
  <c r="AB163" i="4"/>
  <c r="W163" i="4"/>
  <c r="R163" i="4"/>
  <c r="M163" i="4"/>
  <c r="H163" i="4"/>
  <c r="AV162" i="4"/>
  <c r="AQ162" i="4"/>
  <c r="AL162" i="4"/>
  <c r="AG162" i="4"/>
  <c r="AB162" i="4"/>
  <c r="W162" i="4"/>
  <c r="R162" i="4"/>
  <c r="M162" i="4"/>
  <c r="H162" i="4"/>
  <c r="AV161" i="4"/>
  <c r="AQ161" i="4"/>
  <c r="AL161" i="4"/>
  <c r="AG161" i="4"/>
  <c r="AG173" i="4" s="1"/>
  <c r="AB161" i="4"/>
  <c r="W161" i="4"/>
  <c r="R161" i="4"/>
  <c r="M161" i="4"/>
  <c r="M173" i="4" s="1"/>
  <c r="H161" i="4"/>
  <c r="AV160" i="4"/>
  <c r="AV173" i="4" s="1"/>
  <c r="AQ160" i="4"/>
  <c r="AQ173" i="4" s="1"/>
  <c r="AL160" i="4"/>
  <c r="AL173" i="4" s="1"/>
  <c r="AG160" i="4"/>
  <c r="AB160" i="4"/>
  <c r="AB173" i="4" s="1"/>
  <c r="W160" i="4"/>
  <c r="W173" i="4" s="1"/>
  <c r="R160" i="4"/>
  <c r="R173" i="4" s="1"/>
  <c r="M160" i="4"/>
  <c r="H160" i="4"/>
  <c r="H173" i="4" s="1"/>
  <c r="AV157" i="4"/>
  <c r="AQ157" i="4"/>
  <c r="AL157" i="4"/>
  <c r="AG157" i="4"/>
  <c r="AB157" i="4"/>
  <c r="W157" i="4"/>
  <c r="R157" i="4"/>
  <c r="M157" i="4"/>
  <c r="H157" i="4"/>
  <c r="AV156" i="4"/>
  <c r="AQ156" i="4"/>
  <c r="AL156" i="4"/>
  <c r="AG156" i="4"/>
  <c r="AB156" i="4"/>
  <c r="W156" i="4"/>
  <c r="R156" i="4"/>
  <c r="M156" i="4"/>
  <c r="H156" i="4"/>
  <c r="AV155" i="4"/>
  <c r="AQ155" i="4"/>
  <c r="AL155" i="4"/>
  <c r="AG155" i="4"/>
  <c r="AB155" i="4"/>
  <c r="W155" i="4"/>
  <c r="R155" i="4"/>
  <c r="M155" i="4"/>
  <c r="H155" i="4"/>
  <c r="AV154" i="4"/>
  <c r="AQ154" i="4"/>
  <c r="AL154" i="4"/>
  <c r="AG154" i="4"/>
  <c r="AB154" i="4"/>
  <c r="W154" i="4"/>
  <c r="R154" i="4"/>
  <c r="M154" i="4"/>
  <c r="H154" i="4"/>
  <c r="AV153" i="4"/>
  <c r="AQ153" i="4"/>
  <c r="AL153" i="4"/>
  <c r="AG153" i="4"/>
  <c r="AB153" i="4"/>
  <c r="W153" i="4"/>
  <c r="R153" i="4"/>
  <c r="M153" i="4"/>
  <c r="H153" i="4"/>
  <c r="AV152" i="4"/>
  <c r="AQ152" i="4"/>
  <c r="AL152" i="4"/>
  <c r="AG152" i="4"/>
  <c r="AB152" i="4"/>
  <c r="W152" i="4"/>
  <c r="R152" i="4"/>
  <c r="M152" i="4"/>
  <c r="H152" i="4"/>
  <c r="AV151" i="4"/>
  <c r="AQ151" i="4"/>
  <c r="AL151" i="4"/>
  <c r="AG151" i="4"/>
  <c r="AB151" i="4"/>
  <c r="W151" i="4"/>
  <c r="R151" i="4"/>
  <c r="M151" i="4"/>
  <c r="H151" i="4"/>
  <c r="AV150" i="4"/>
  <c r="AQ150" i="4"/>
  <c r="AL150" i="4"/>
  <c r="AG150" i="4"/>
  <c r="AB150" i="4"/>
  <c r="W150" i="4"/>
  <c r="R150" i="4"/>
  <c r="M150" i="4"/>
  <c r="H150" i="4"/>
  <c r="AV149" i="4"/>
  <c r="AQ149" i="4"/>
  <c r="AL149" i="4"/>
  <c r="AG149" i="4"/>
  <c r="AB149" i="4"/>
  <c r="W149" i="4"/>
  <c r="R149" i="4"/>
  <c r="M149" i="4"/>
  <c r="H149" i="4"/>
  <c r="AV148" i="4"/>
  <c r="AQ148" i="4"/>
  <c r="AL148" i="4"/>
  <c r="AG148" i="4"/>
  <c r="AB148" i="4"/>
  <c r="W148" i="4"/>
  <c r="R148" i="4"/>
  <c r="M148" i="4"/>
  <c r="H148" i="4"/>
  <c r="AV147" i="4"/>
  <c r="AQ147" i="4"/>
  <c r="AL147" i="4"/>
  <c r="AG147" i="4"/>
  <c r="AB147" i="4"/>
  <c r="W147" i="4"/>
  <c r="R147" i="4"/>
  <c r="M147" i="4"/>
  <c r="H147" i="4"/>
  <c r="AV146" i="4"/>
  <c r="AQ146" i="4"/>
  <c r="AQ158" i="4" s="1"/>
  <c r="AL146" i="4"/>
  <c r="AG146" i="4"/>
  <c r="AB146" i="4"/>
  <c r="W146" i="4"/>
  <c r="W158" i="4" s="1"/>
  <c r="R146" i="4"/>
  <c r="M146" i="4"/>
  <c r="H146" i="4"/>
  <c r="AV145" i="4"/>
  <c r="AV158" i="4" s="1"/>
  <c r="AQ145" i="4"/>
  <c r="AL145" i="4"/>
  <c r="AL158" i="4" s="1"/>
  <c r="AG145" i="4"/>
  <c r="AG158" i="4" s="1"/>
  <c r="AB145" i="4"/>
  <c r="AB158" i="4" s="1"/>
  <c r="W145" i="4"/>
  <c r="R145" i="4"/>
  <c r="R158" i="4" s="1"/>
  <c r="M145" i="4"/>
  <c r="M158" i="4" s="1"/>
  <c r="H145" i="4"/>
  <c r="H158" i="4" s="1"/>
  <c r="AV142" i="4"/>
  <c r="AQ142" i="4"/>
  <c r="AL142" i="4"/>
  <c r="AG142" i="4"/>
  <c r="AB142" i="4"/>
  <c r="W142" i="4"/>
  <c r="R142" i="4"/>
  <c r="M142" i="4"/>
  <c r="H142" i="4"/>
  <c r="AV141" i="4"/>
  <c r="AQ141" i="4"/>
  <c r="AL141" i="4"/>
  <c r="AG141" i="4"/>
  <c r="AB141" i="4"/>
  <c r="W141" i="4"/>
  <c r="R141" i="4"/>
  <c r="M141" i="4"/>
  <c r="H141" i="4"/>
  <c r="AV140" i="4"/>
  <c r="AQ140" i="4"/>
  <c r="AL140" i="4"/>
  <c r="AG140" i="4"/>
  <c r="AB140" i="4"/>
  <c r="W140" i="4"/>
  <c r="R140" i="4"/>
  <c r="M140" i="4"/>
  <c r="H140" i="4"/>
  <c r="AV139" i="4"/>
  <c r="AQ139" i="4"/>
  <c r="AL139" i="4"/>
  <c r="AG139" i="4"/>
  <c r="AB139" i="4"/>
  <c r="W139" i="4"/>
  <c r="R139" i="4"/>
  <c r="M139" i="4"/>
  <c r="H139" i="4"/>
  <c r="AV138" i="4"/>
  <c r="AQ138" i="4"/>
  <c r="AL138" i="4"/>
  <c r="AG138" i="4"/>
  <c r="AB138" i="4"/>
  <c r="W138" i="4"/>
  <c r="R138" i="4"/>
  <c r="M138" i="4"/>
  <c r="H138" i="4"/>
  <c r="AV137" i="4"/>
  <c r="AQ137" i="4"/>
  <c r="AL137" i="4"/>
  <c r="AG137" i="4"/>
  <c r="AB137" i="4"/>
  <c r="W137" i="4"/>
  <c r="R137" i="4"/>
  <c r="M137" i="4"/>
  <c r="H137" i="4"/>
  <c r="AV136" i="4"/>
  <c r="AQ136" i="4"/>
  <c r="AL136" i="4"/>
  <c r="AG136" i="4"/>
  <c r="AB136" i="4"/>
  <c r="W136" i="4"/>
  <c r="R136" i="4"/>
  <c r="M136" i="4"/>
  <c r="H136" i="4"/>
  <c r="AV135" i="4"/>
  <c r="AQ135" i="4"/>
  <c r="AL135" i="4"/>
  <c r="AG135" i="4"/>
  <c r="AB135" i="4"/>
  <c r="W135" i="4"/>
  <c r="R135" i="4"/>
  <c r="M135" i="4"/>
  <c r="H135" i="4"/>
  <c r="AV134" i="4"/>
  <c r="AQ134" i="4"/>
  <c r="AL134" i="4"/>
  <c r="AG134" i="4"/>
  <c r="AB134" i="4"/>
  <c r="W134" i="4"/>
  <c r="R134" i="4"/>
  <c r="M134" i="4"/>
  <c r="H134" i="4"/>
  <c r="AV133" i="4"/>
  <c r="AQ133" i="4"/>
  <c r="AL133" i="4"/>
  <c r="AG133" i="4"/>
  <c r="AB133" i="4"/>
  <c r="W133" i="4"/>
  <c r="R133" i="4"/>
  <c r="M133" i="4"/>
  <c r="H133" i="4"/>
  <c r="AV132" i="4"/>
  <c r="AQ132" i="4"/>
  <c r="AL132" i="4"/>
  <c r="AG132" i="4"/>
  <c r="AB132" i="4"/>
  <c r="W132" i="4"/>
  <c r="R132" i="4"/>
  <c r="M132" i="4"/>
  <c r="H132" i="4"/>
  <c r="AV131" i="4"/>
  <c r="AQ131" i="4"/>
  <c r="AL131" i="4"/>
  <c r="AG131" i="4"/>
  <c r="AG143" i="4" s="1"/>
  <c r="AB131" i="4"/>
  <c r="W131" i="4"/>
  <c r="R131" i="4"/>
  <c r="M131" i="4"/>
  <c r="M143" i="4" s="1"/>
  <c r="H131" i="4"/>
  <c r="AV130" i="4"/>
  <c r="AV143" i="4" s="1"/>
  <c r="AQ130" i="4"/>
  <c r="AQ143" i="4" s="1"/>
  <c r="AL130" i="4"/>
  <c r="AL143" i="4" s="1"/>
  <c r="AG130" i="4"/>
  <c r="AB130" i="4"/>
  <c r="AB143" i="4" s="1"/>
  <c r="W130" i="4"/>
  <c r="W143" i="4" s="1"/>
  <c r="R130" i="4"/>
  <c r="R143" i="4" s="1"/>
  <c r="M130" i="4"/>
  <c r="H130" i="4"/>
  <c r="H143" i="4" s="1"/>
  <c r="AV127" i="4"/>
  <c r="AQ127" i="4"/>
  <c r="AL127" i="4"/>
  <c r="AG127" i="4"/>
  <c r="AB127" i="4"/>
  <c r="W127" i="4"/>
  <c r="R127" i="4"/>
  <c r="M127" i="4"/>
  <c r="H127" i="4"/>
  <c r="AV126" i="4"/>
  <c r="AQ126" i="4"/>
  <c r="AL126" i="4"/>
  <c r="AG126" i="4"/>
  <c r="AB126" i="4"/>
  <c r="W126" i="4"/>
  <c r="R126" i="4"/>
  <c r="M126" i="4"/>
  <c r="H126" i="4"/>
  <c r="AV125" i="4"/>
  <c r="AQ125" i="4"/>
  <c r="AL125" i="4"/>
  <c r="AG125" i="4"/>
  <c r="AB125" i="4"/>
  <c r="W125" i="4"/>
  <c r="R125" i="4"/>
  <c r="M125" i="4"/>
  <c r="H125" i="4"/>
  <c r="AV124" i="4"/>
  <c r="AQ124" i="4"/>
  <c r="AL124" i="4"/>
  <c r="AG124" i="4"/>
  <c r="AB124" i="4"/>
  <c r="W124" i="4"/>
  <c r="R124" i="4"/>
  <c r="M124" i="4"/>
  <c r="H124" i="4"/>
  <c r="AV123" i="4"/>
  <c r="AQ123" i="4"/>
  <c r="AL123" i="4"/>
  <c r="AG123" i="4"/>
  <c r="AB123" i="4"/>
  <c r="W123" i="4"/>
  <c r="R123" i="4"/>
  <c r="M123" i="4"/>
  <c r="H123" i="4"/>
  <c r="AV122" i="4"/>
  <c r="AQ122" i="4"/>
  <c r="AL122" i="4"/>
  <c r="AG122" i="4"/>
  <c r="AB122" i="4"/>
  <c r="W122" i="4"/>
  <c r="R122" i="4"/>
  <c r="M122" i="4"/>
  <c r="H122" i="4"/>
  <c r="AV121" i="4"/>
  <c r="AQ121" i="4"/>
  <c r="AL121" i="4"/>
  <c r="AG121" i="4"/>
  <c r="AB121" i="4"/>
  <c r="W121" i="4"/>
  <c r="R121" i="4"/>
  <c r="M121" i="4"/>
  <c r="H121" i="4"/>
  <c r="AV120" i="4"/>
  <c r="AQ120" i="4"/>
  <c r="AL120" i="4"/>
  <c r="AG120" i="4"/>
  <c r="AB120" i="4"/>
  <c r="W120" i="4"/>
  <c r="R120" i="4"/>
  <c r="M120" i="4"/>
  <c r="H120" i="4"/>
  <c r="AV119" i="4"/>
  <c r="AQ119" i="4"/>
  <c r="AL119" i="4"/>
  <c r="AG119" i="4"/>
  <c r="AB119" i="4"/>
  <c r="W119" i="4"/>
  <c r="R119" i="4"/>
  <c r="M119" i="4"/>
  <c r="H119" i="4"/>
  <c r="AV118" i="4"/>
  <c r="AQ118" i="4"/>
  <c r="AL118" i="4"/>
  <c r="AG118" i="4"/>
  <c r="AB118" i="4"/>
  <c r="W118" i="4"/>
  <c r="R118" i="4"/>
  <c r="M118" i="4"/>
  <c r="H118" i="4"/>
  <c r="AV117" i="4"/>
  <c r="AQ117" i="4"/>
  <c r="AL117" i="4"/>
  <c r="AG117" i="4"/>
  <c r="AB117" i="4"/>
  <c r="W117" i="4"/>
  <c r="R117" i="4"/>
  <c r="M117" i="4"/>
  <c r="H117" i="4"/>
  <c r="AV116" i="4"/>
  <c r="AQ116" i="4"/>
  <c r="AQ128" i="4" s="1"/>
  <c r="AL116" i="4"/>
  <c r="AG116" i="4"/>
  <c r="AB116" i="4"/>
  <c r="W116" i="4"/>
  <c r="W128" i="4" s="1"/>
  <c r="R116" i="4"/>
  <c r="M116" i="4"/>
  <c r="H116" i="4"/>
  <c r="AV115" i="4"/>
  <c r="AV128" i="4" s="1"/>
  <c r="AQ115" i="4"/>
  <c r="AL115" i="4"/>
  <c r="AL128" i="4" s="1"/>
  <c r="AG115" i="4"/>
  <c r="AG128" i="4" s="1"/>
  <c r="AB115" i="4"/>
  <c r="AB128" i="4" s="1"/>
  <c r="W115" i="4"/>
  <c r="R115" i="4"/>
  <c r="R128" i="4" s="1"/>
  <c r="M115" i="4"/>
  <c r="M128" i="4" s="1"/>
  <c r="H115" i="4"/>
  <c r="H128" i="4" s="1"/>
  <c r="AV112" i="4"/>
  <c r="AQ112" i="4"/>
  <c r="AL112" i="4"/>
  <c r="AG112" i="4"/>
  <c r="AB112" i="4"/>
  <c r="W112" i="4"/>
  <c r="R112" i="4"/>
  <c r="M112" i="4"/>
  <c r="H112" i="4"/>
  <c r="AV111" i="4"/>
  <c r="AQ111" i="4"/>
  <c r="AL111" i="4"/>
  <c r="AG111" i="4"/>
  <c r="AB111" i="4"/>
  <c r="W111" i="4"/>
  <c r="R111" i="4"/>
  <c r="M111" i="4"/>
  <c r="H111" i="4"/>
  <c r="AV110" i="4"/>
  <c r="AQ110" i="4"/>
  <c r="AL110" i="4"/>
  <c r="AG110" i="4"/>
  <c r="AB110" i="4"/>
  <c r="W110" i="4"/>
  <c r="R110" i="4"/>
  <c r="M110" i="4"/>
  <c r="H110" i="4"/>
  <c r="AV109" i="4"/>
  <c r="AQ109" i="4"/>
  <c r="AL109" i="4"/>
  <c r="AG109" i="4"/>
  <c r="AB109" i="4"/>
  <c r="W109" i="4"/>
  <c r="R109" i="4"/>
  <c r="M109" i="4"/>
  <c r="H109" i="4"/>
  <c r="AV108" i="4"/>
  <c r="AQ108" i="4"/>
  <c r="AL108" i="4"/>
  <c r="AG108" i="4"/>
  <c r="AB108" i="4"/>
  <c r="W108" i="4"/>
  <c r="R108" i="4"/>
  <c r="M108" i="4"/>
  <c r="H108" i="4"/>
  <c r="AV107" i="4"/>
  <c r="AQ107" i="4"/>
  <c r="AL107" i="4"/>
  <c r="AG107" i="4"/>
  <c r="AB107" i="4"/>
  <c r="W107" i="4"/>
  <c r="R107" i="4"/>
  <c r="M107" i="4"/>
  <c r="H107" i="4"/>
  <c r="AV106" i="4"/>
  <c r="AQ106" i="4"/>
  <c r="AL106" i="4"/>
  <c r="AG106" i="4"/>
  <c r="AB106" i="4"/>
  <c r="W106" i="4"/>
  <c r="R106" i="4"/>
  <c r="M106" i="4"/>
  <c r="H106" i="4"/>
  <c r="AV105" i="4"/>
  <c r="AQ105" i="4"/>
  <c r="AL105" i="4"/>
  <c r="AG105" i="4"/>
  <c r="AB105" i="4"/>
  <c r="W105" i="4"/>
  <c r="R105" i="4"/>
  <c r="M105" i="4"/>
  <c r="H105" i="4"/>
  <c r="AV104" i="4"/>
  <c r="AQ104" i="4"/>
  <c r="AL104" i="4"/>
  <c r="AG104" i="4"/>
  <c r="AB104" i="4"/>
  <c r="W104" i="4"/>
  <c r="R104" i="4"/>
  <c r="M104" i="4"/>
  <c r="H104" i="4"/>
  <c r="AV103" i="4"/>
  <c r="AQ103" i="4"/>
  <c r="AL103" i="4"/>
  <c r="AG103" i="4"/>
  <c r="AB103" i="4"/>
  <c r="W103" i="4"/>
  <c r="R103" i="4"/>
  <c r="M103" i="4"/>
  <c r="H103" i="4"/>
  <c r="AV102" i="4"/>
  <c r="AQ102" i="4"/>
  <c r="AL102" i="4"/>
  <c r="AG102" i="4"/>
  <c r="AB102" i="4"/>
  <c r="W102" i="4"/>
  <c r="R102" i="4"/>
  <c r="M102" i="4"/>
  <c r="H102" i="4"/>
  <c r="AV101" i="4"/>
  <c r="AQ101" i="4"/>
  <c r="AL101" i="4"/>
  <c r="AG101" i="4"/>
  <c r="AG113" i="4" s="1"/>
  <c r="AB101" i="4"/>
  <c r="W101" i="4"/>
  <c r="R101" i="4"/>
  <c r="M101" i="4"/>
  <c r="M113" i="4" s="1"/>
  <c r="H101" i="4"/>
  <c r="AV100" i="4"/>
  <c r="AV113" i="4" s="1"/>
  <c r="AQ100" i="4"/>
  <c r="AQ113" i="4" s="1"/>
  <c r="AL100" i="4"/>
  <c r="AL113" i="4" s="1"/>
  <c r="AG100" i="4"/>
  <c r="AB100" i="4"/>
  <c r="AB113" i="4" s="1"/>
  <c r="W100" i="4"/>
  <c r="W113" i="4" s="1"/>
  <c r="R100" i="4"/>
  <c r="R113" i="4" s="1"/>
  <c r="M100" i="4"/>
  <c r="H100" i="4"/>
  <c r="H113" i="4" s="1"/>
  <c r="AV97" i="4"/>
  <c r="AQ97" i="4"/>
  <c r="AL97" i="4"/>
  <c r="AG97" i="4"/>
  <c r="AB97" i="4"/>
  <c r="W97" i="4"/>
  <c r="R97" i="4"/>
  <c r="M97" i="4"/>
  <c r="H97" i="4"/>
  <c r="AV96" i="4"/>
  <c r="AQ96" i="4"/>
  <c r="AL96" i="4"/>
  <c r="AG96" i="4"/>
  <c r="AB96" i="4"/>
  <c r="W96" i="4"/>
  <c r="R96" i="4"/>
  <c r="M96" i="4"/>
  <c r="H96" i="4"/>
  <c r="AV95" i="4"/>
  <c r="AQ95" i="4"/>
  <c r="AL95" i="4"/>
  <c r="AG95" i="4"/>
  <c r="AB95" i="4"/>
  <c r="W95" i="4"/>
  <c r="R95" i="4"/>
  <c r="M95" i="4"/>
  <c r="H95" i="4"/>
  <c r="AV94" i="4"/>
  <c r="AQ94" i="4"/>
  <c r="AL94" i="4"/>
  <c r="AG94" i="4"/>
  <c r="AB94" i="4"/>
  <c r="W94" i="4"/>
  <c r="R94" i="4"/>
  <c r="M94" i="4"/>
  <c r="H94" i="4"/>
  <c r="AV93" i="4"/>
  <c r="AQ93" i="4"/>
  <c r="AL93" i="4"/>
  <c r="AG93" i="4"/>
  <c r="AB93" i="4"/>
  <c r="W93" i="4"/>
  <c r="R93" i="4"/>
  <c r="M93" i="4"/>
  <c r="H93" i="4"/>
  <c r="AV92" i="4"/>
  <c r="AQ92" i="4"/>
  <c r="AL92" i="4"/>
  <c r="AG92" i="4"/>
  <c r="AB92" i="4"/>
  <c r="W92" i="4"/>
  <c r="R92" i="4"/>
  <c r="M92" i="4"/>
  <c r="H92" i="4"/>
  <c r="AV91" i="4"/>
  <c r="AQ91" i="4"/>
  <c r="AL91" i="4"/>
  <c r="AG91" i="4"/>
  <c r="AB91" i="4"/>
  <c r="W91" i="4"/>
  <c r="R91" i="4"/>
  <c r="M91" i="4"/>
  <c r="H91" i="4"/>
  <c r="AV90" i="4"/>
  <c r="AQ90" i="4"/>
  <c r="AL90" i="4"/>
  <c r="AG90" i="4"/>
  <c r="AB90" i="4"/>
  <c r="W90" i="4"/>
  <c r="R90" i="4"/>
  <c r="M90" i="4"/>
  <c r="H90" i="4"/>
  <c r="AV89" i="4"/>
  <c r="AQ89" i="4"/>
  <c r="AL89" i="4"/>
  <c r="AG89" i="4"/>
  <c r="AB89" i="4"/>
  <c r="W89" i="4"/>
  <c r="R89" i="4"/>
  <c r="M89" i="4"/>
  <c r="H89" i="4"/>
  <c r="AV88" i="4"/>
  <c r="AQ88" i="4"/>
  <c r="AL88" i="4"/>
  <c r="AG88" i="4"/>
  <c r="AB88" i="4"/>
  <c r="W88" i="4"/>
  <c r="R88" i="4"/>
  <c r="M88" i="4"/>
  <c r="H88" i="4"/>
  <c r="AV87" i="4"/>
  <c r="AQ87" i="4"/>
  <c r="AL87" i="4"/>
  <c r="AG87" i="4"/>
  <c r="AB87" i="4"/>
  <c r="W87" i="4"/>
  <c r="R87" i="4"/>
  <c r="M87" i="4"/>
  <c r="H87" i="4"/>
  <c r="AV86" i="4"/>
  <c r="AQ86" i="4"/>
  <c r="AQ98" i="4" s="1"/>
  <c r="AL86" i="4"/>
  <c r="AG86" i="4"/>
  <c r="AB86" i="4"/>
  <c r="W86" i="4"/>
  <c r="W98" i="4" s="1"/>
  <c r="R86" i="4"/>
  <c r="M86" i="4"/>
  <c r="H86" i="4"/>
  <c r="AV85" i="4"/>
  <c r="AV98" i="4" s="1"/>
  <c r="AQ85" i="4"/>
  <c r="AL85" i="4"/>
  <c r="AL98" i="4" s="1"/>
  <c r="AG85" i="4"/>
  <c r="AG98" i="4" s="1"/>
  <c r="AB85" i="4"/>
  <c r="AB98" i="4" s="1"/>
  <c r="W85" i="4"/>
  <c r="R85" i="4"/>
  <c r="R98" i="4" s="1"/>
  <c r="M85" i="4"/>
  <c r="M98" i="4" s="1"/>
  <c r="H85" i="4"/>
  <c r="H98" i="4" s="1"/>
  <c r="AV82" i="4"/>
  <c r="AQ82" i="4"/>
  <c r="AL82" i="4"/>
  <c r="AG82" i="4"/>
  <c r="AB82" i="4"/>
  <c r="W82" i="4"/>
  <c r="R82" i="4"/>
  <c r="M82" i="4"/>
  <c r="H82" i="4"/>
  <c r="AV81" i="4"/>
  <c r="AQ81" i="4"/>
  <c r="AL81" i="4"/>
  <c r="AG81" i="4"/>
  <c r="AB81" i="4"/>
  <c r="W81" i="4"/>
  <c r="R81" i="4"/>
  <c r="M81" i="4"/>
  <c r="H81" i="4"/>
  <c r="AV80" i="4"/>
  <c r="AQ80" i="4"/>
  <c r="AL80" i="4"/>
  <c r="AG80" i="4"/>
  <c r="AB80" i="4"/>
  <c r="W80" i="4"/>
  <c r="R80" i="4"/>
  <c r="M80" i="4"/>
  <c r="H80" i="4"/>
  <c r="AV79" i="4"/>
  <c r="AQ79" i="4"/>
  <c r="AL79" i="4"/>
  <c r="AG79" i="4"/>
  <c r="AB79" i="4"/>
  <c r="W79" i="4"/>
  <c r="R79" i="4"/>
  <c r="M79" i="4"/>
  <c r="H79" i="4"/>
  <c r="AV78" i="4"/>
  <c r="AQ78" i="4"/>
  <c r="AL78" i="4"/>
  <c r="AG78" i="4"/>
  <c r="AB78" i="4"/>
  <c r="W78" i="4"/>
  <c r="R78" i="4"/>
  <c r="M78" i="4"/>
  <c r="H78" i="4"/>
  <c r="AV77" i="4"/>
  <c r="AQ77" i="4"/>
  <c r="AL77" i="4"/>
  <c r="AG77" i="4"/>
  <c r="AB77" i="4"/>
  <c r="W77" i="4"/>
  <c r="R77" i="4"/>
  <c r="M77" i="4"/>
  <c r="H77" i="4"/>
  <c r="AV76" i="4"/>
  <c r="AQ76" i="4"/>
  <c r="AL76" i="4"/>
  <c r="AG76" i="4"/>
  <c r="AB76" i="4"/>
  <c r="W76" i="4"/>
  <c r="R76" i="4"/>
  <c r="M76" i="4"/>
  <c r="H76" i="4"/>
  <c r="AV75" i="4"/>
  <c r="AQ75" i="4"/>
  <c r="AL75" i="4"/>
  <c r="AG75" i="4"/>
  <c r="AG83" i="4" s="1"/>
  <c r="AB75" i="4"/>
  <c r="W75" i="4"/>
  <c r="R75" i="4"/>
  <c r="M75" i="4"/>
  <c r="H75" i="4"/>
  <c r="AV74" i="4"/>
  <c r="AQ74" i="4"/>
  <c r="AL74" i="4"/>
  <c r="AL83" i="4" s="1"/>
  <c r="AG74" i="4"/>
  <c r="AB74" i="4"/>
  <c r="W74" i="4"/>
  <c r="R74" i="4"/>
  <c r="R83" i="4" s="1"/>
  <c r="M74" i="4"/>
  <c r="H74" i="4"/>
  <c r="AV73" i="4"/>
  <c r="AQ73" i="4"/>
  <c r="AL73" i="4"/>
  <c r="AG73" i="4"/>
  <c r="AB73" i="4"/>
  <c r="W73" i="4"/>
  <c r="R73" i="4"/>
  <c r="M73" i="4"/>
  <c r="H73" i="4"/>
  <c r="AV72" i="4"/>
  <c r="AV83" i="4" s="1"/>
  <c r="AQ72" i="4"/>
  <c r="AL72" i="4"/>
  <c r="AG72" i="4"/>
  <c r="AB72" i="4"/>
  <c r="W72" i="4"/>
  <c r="R72" i="4"/>
  <c r="M72" i="4"/>
  <c r="H72" i="4"/>
  <c r="H83" i="4" s="1"/>
  <c r="AV69" i="4"/>
  <c r="AQ69" i="4"/>
  <c r="AL69" i="4"/>
  <c r="AG69" i="4"/>
  <c r="AB69" i="4"/>
  <c r="W69" i="4"/>
  <c r="R69" i="4"/>
  <c r="M69" i="4"/>
  <c r="H69" i="4"/>
  <c r="AV68" i="4"/>
  <c r="AQ68" i="4"/>
  <c r="AL68" i="4"/>
  <c r="AG68" i="4"/>
  <c r="AB68" i="4"/>
  <c r="W68" i="4"/>
  <c r="R68" i="4"/>
  <c r="M68" i="4"/>
  <c r="H68" i="4"/>
  <c r="AV67" i="4"/>
  <c r="AQ67" i="4"/>
  <c r="AL67" i="4"/>
  <c r="AG67" i="4"/>
  <c r="AB67" i="4"/>
  <c r="W67" i="4"/>
  <c r="R67" i="4"/>
  <c r="M67" i="4"/>
  <c r="H67" i="4"/>
  <c r="AV66" i="4"/>
  <c r="AQ66" i="4"/>
  <c r="AL66" i="4"/>
  <c r="AG66" i="4"/>
  <c r="AB66" i="4"/>
  <c r="W66" i="4"/>
  <c r="R66" i="4"/>
  <c r="M66" i="4"/>
  <c r="H66" i="4"/>
  <c r="AV65" i="4"/>
  <c r="AQ65" i="4"/>
  <c r="AL65" i="4"/>
  <c r="AG65" i="4"/>
  <c r="AB65" i="4"/>
  <c r="W65" i="4"/>
  <c r="R65" i="4"/>
  <c r="M65" i="4"/>
  <c r="H65" i="4"/>
  <c r="AV64" i="4"/>
  <c r="AQ64" i="4"/>
  <c r="AL64" i="4"/>
  <c r="AG64" i="4"/>
  <c r="AB64" i="4"/>
  <c r="W64" i="4"/>
  <c r="R64" i="4"/>
  <c r="M64" i="4"/>
  <c r="H64" i="4"/>
  <c r="AV63" i="4"/>
  <c r="AQ63" i="4"/>
  <c r="AL63" i="4"/>
  <c r="AG63" i="4"/>
  <c r="AB63" i="4"/>
  <c r="W63" i="4"/>
  <c r="R63" i="4"/>
  <c r="M63" i="4"/>
  <c r="H63" i="4"/>
  <c r="AV62" i="4"/>
  <c r="AQ62" i="4"/>
  <c r="AL62" i="4"/>
  <c r="AG62" i="4"/>
  <c r="AG70" i="4" s="1"/>
  <c r="AB62" i="4"/>
  <c r="W62" i="4"/>
  <c r="R62" i="4"/>
  <c r="M62" i="4"/>
  <c r="H62" i="4"/>
  <c r="AV61" i="4"/>
  <c r="AQ61" i="4"/>
  <c r="AL61" i="4"/>
  <c r="AL70" i="4" s="1"/>
  <c r="AG61" i="4"/>
  <c r="AB61" i="4"/>
  <c r="W61" i="4"/>
  <c r="R61" i="4"/>
  <c r="R70" i="4" s="1"/>
  <c r="M61" i="4"/>
  <c r="H61" i="4"/>
  <c r="AV60" i="4"/>
  <c r="AQ60" i="4"/>
  <c r="AL60" i="4"/>
  <c r="AG60" i="4"/>
  <c r="AB60" i="4"/>
  <c r="W60" i="4"/>
  <c r="R60" i="4"/>
  <c r="M60" i="4"/>
  <c r="H60" i="4"/>
  <c r="AV59" i="4"/>
  <c r="AV70" i="4" s="1"/>
  <c r="AQ59" i="4"/>
  <c r="AL59" i="4"/>
  <c r="AG59" i="4"/>
  <c r="AB59" i="4"/>
  <c r="W59" i="4"/>
  <c r="R59" i="4"/>
  <c r="M59" i="4"/>
  <c r="H59" i="4"/>
  <c r="H70" i="4" s="1"/>
  <c r="AV56" i="4"/>
  <c r="AQ56" i="4"/>
  <c r="AL56" i="4"/>
  <c r="AG56" i="4"/>
  <c r="AB56" i="4"/>
  <c r="W56" i="4"/>
  <c r="R56" i="4"/>
  <c r="M56" i="4"/>
  <c r="H56" i="4"/>
  <c r="AV55" i="4"/>
  <c r="AQ55" i="4"/>
  <c r="AL55" i="4"/>
  <c r="AG55" i="4"/>
  <c r="AB55" i="4"/>
  <c r="W55" i="4"/>
  <c r="R55" i="4"/>
  <c r="M55" i="4"/>
  <c r="H55" i="4"/>
  <c r="AV54" i="4"/>
  <c r="AQ54" i="4"/>
  <c r="AL54" i="4"/>
  <c r="AG54" i="4"/>
  <c r="AB54" i="4"/>
  <c r="W54" i="4"/>
  <c r="R54" i="4"/>
  <c r="M54" i="4"/>
  <c r="H54" i="4"/>
  <c r="AV53" i="4"/>
  <c r="AQ53" i="4"/>
  <c r="AL53" i="4"/>
  <c r="AG53" i="4"/>
  <c r="AB53" i="4"/>
  <c r="W53" i="4"/>
  <c r="R53" i="4"/>
  <c r="M53" i="4"/>
  <c r="H53" i="4"/>
  <c r="AV52" i="4"/>
  <c r="AQ52" i="4"/>
  <c r="AL52" i="4"/>
  <c r="AG52" i="4"/>
  <c r="AB52" i="4"/>
  <c r="W52" i="4"/>
  <c r="R52" i="4"/>
  <c r="M52" i="4"/>
  <c r="H52" i="4"/>
  <c r="AV51" i="4"/>
  <c r="AQ51" i="4"/>
  <c r="AL51" i="4"/>
  <c r="AG51" i="4"/>
  <c r="AB51" i="4"/>
  <c r="W51" i="4"/>
  <c r="R51" i="4"/>
  <c r="M51" i="4"/>
  <c r="H51" i="4"/>
  <c r="AV50" i="4"/>
  <c r="AQ50" i="4"/>
  <c r="AL50" i="4"/>
  <c r="AG50" i="4"/>
  <c r="AB50" i="4"/>
  <c r="W50" i="4"/>
  <c r="R50" i="4"/>
  <c r="M50" i="4"/>
  <c r="H50" i="4"/>
  <c r="AV49" i="4"/>
  <c r="AQ49" i="4"/>
  <c r="AL49" i="4"/>
  <c r="AG49" i="4"/>
  <c r="AG57" i="4" s="1"/>
  <c r="AB49" i="4"/>
  <c r="W49" i="4"/>
  <c r="R49" i="4"/>
  <c r="M49" i="4"/>
  <c r="M57" i="4" s="1"/>
  <c r="H49" i="4"/>
  <c r="AV48" i="4"/>
  <c r="AQ48" i="4"/>
  <c r="AL48" i="4"/>
  <c r="AL57" i="4" s="1"/>
  <c r="AG48" i="4"/>
  <c r="AB48" i="4"/>
  <c r="W48" i="4"/>
  <c r="R48" i="4"/>
  <c r="R57" i="4" s="1"/>
  <c r="M48" i="4"/>
  <c r="H48" i="4"/>
  <c r="AV47" i="4"/>
  <c r="AQ47" i="4"/>
  <c r="AL47" i="4"/>
  <c r="AG47" i="4"/>
  <c r="AB47" i="4"/>
  <c r="W47" i="4"/>
  <c r="R47" i="4"/>
  <c r="M47" i="4"/>
  <c r="H47" i="4"/>
  <c r="AV46" i="4"/>
  <c r="AV57" i="4" s="1"/>
  <c r="AQ46" i="4"/>
  <c r="AL46" i="4"/>
  <c r="AG46" i="4"/>
  <c r="AB46" i="4"/>
  <c r="AB57" i="4" s="1"/>
  <c r="W46" i="4"/>
  <c r="R46" i="4"/>
  <c r="M46" i="4"/>
  <c r="H46" i="4"/>
  <c r="H57" i="4" s="1"/>
  <c r="AV43" i="4"/>
  <c r="AQ43" i="4"/>
  <c r="AL43" i="4"/>
  <c r="AG43" i="4"/>
  <c r="AB43" i="4"/>
  <c r="W43" i="4"/>
  <c r="R43" i="4"/>
  <c r="M43" i="4"/>
  <c r="H43" i="4"/>
  <c r="AV42" i="4"/>
  <c r="AQ42" i="4"/>
  <c r="AL42" i="4"/>
  <c r="AG42" i="4"/>
  <c r="AB42" i="4"/>
  <c r="W42" i="4"/>
  <c r="R42" i="4"/>
  <c r="M42" i="4"/>
  <c r="H42" i="4"/>
  <c r="AV41" i="4"/>
  <c r="AQ41" i="4"/>
  <c r="AL41" i="4"/>
  <c r="AG41" i="4"/>
  <c r="AB41" i="4"/>
  <c r="W41" i="4"/>
  <c r="R41" i="4"/>
  <c r="M41" i="4"/>
  <c r="H41" i="4"/>
  <c r="AV40" i="4"/>
  <c r="AQ40" i="4"/>
  <c r="AL40" i="4"/>
  <c r="AG40" i="4"/>
  <c r="AB40" i="4"/>
  <c r="W40" i="4"/>
  <c r="R40" i="4"/>
  <c r="M40" i="4"/>
  <c r="H40" i="4"/>
  <c r="AV39" i="4"/>
  <c r="AQ39" i="4"/>
  <c r="AL39" i="4"/>
  <c r="AG39" i="4"/>
  <c r="AB39" i="4"/>
  <c r="W39" i="4"/>
  <c r="R39" i="4"/>
  <c r="M39" i="4"/>
  <c r="H39" i="4"/>
  <c r="AV38" i="4"/>
  <c r="AQ38" i="4"/>
  <c r="AL38" i="4"/>
  <c r="AG38" i="4"/>
  <c r="AB38" i="4"/>
  <c r="W38" i="4"/>
  <c r="R38" i="4"/>
  <c r="M38" i="4"/>
  <c r="H38" i="4"/>
  <c r="AV37" i="4"/>
  <c r="AQ37" i="4"/>
  <c r="AL37" i="4"/>
  <c r="AG37" i="4"/>
  <c r="AB37" i="4"/>
  <c r="W37" i="4"/>
  <c r="R37" i="4"/>
  <c r="M37" i="4"/>
  <c r="H37" i="4"/>
  <c r="AV36" i="4"/>
  <c r="AQ36" i="4"/>
  <c r="AL36" i="4"/>
  <c r="AG36" i="4"/>
  <c r="AG44" i="4" s="1"/>
  <c r="AB36" i="4"/>
  <c r="W36" i="4"/>
  <c r="R36" i="4"/>
  <c r="M36" i="4"/>
  <c r="H36" i="4"/>
  <c r="AV35" i="4"/>
  <c r="AQ35" i="4"/>
  <c r="AL35" i="4"/>
  <c r="AL44" i="4" s="1"/>
  <c r="AG35" i="4"/>
  <c r="AB35" i="4"/>
  <c r="W35" i="4"/>
  <c r="R35" i="4"/>
  <c r="R44" i="4" s="1"/>
  <c r="M35" i="4"/>
  <c r="H35" i="4"/>
  <c r="AV34" i="4"/>
  <c r="AQ34" i="4"/>
  <c r="AL34" i="4"/>
  <c r="AG34" i="4"/>
  <c r="AB34" i="4"/>
  <c r="W34" i="4"/>
  <c r="R34" i="4"/>
  <c r="M34" i="4"/>
  <c r="H34" i="4"/>
  <c r="AV33" i="4"/>
  <c r="AV44" i="4" s="1"/>
  <c r="AQ33" i="4"/>
  <c r="AQ44" i="4" s="1"/>
  <c r="AL33" i="4"/>
  <c r="AG33" i="4"/>
  <c r="AB33" i="4"/>
  <c r="W33" i="4"/>
  <c r="W44" i="4" s="1"/>
  <c r="R33" i="4"/>
  <c r="M33" i="4"/>
  <c r="H33" i="4"/>
  <c r="H44" i="4" s="1"/>
  <c r="AV30" i="4"/>
  <c r="AQ30" i="4"/>
  <c r="AL30" i="4"/>
  <c r="AG30" i="4"/>
  <c r="AB30" i="4"/>
  <c r="W30" i="4"/>
  <c r="R30" i="4"/>
  <c r="M30" i="4"/>
  <c r="H30" i="4"/>
  <c r="AV29" i="4"/>
  <c r="AQ29" i="4"/>
  <c r="AL29" i="4"/>
  <c r="AG29" i="4"/>
  <c r="AB29" i="4"/>
  <c r="W29" i="4"/>
  <c r="R29" i="4"/>
  <c r="M29" i="4"/>
  <c r="H29" i="4"/>
  <c r="AV28" i="4"/>
  <c r="AQ28" i="4"/>
  <c r="AL28" i="4"/>
  <c r="AG28" i="4"/>
  <c r="AB28" i="4"/>
  <c r="W28" i="4"/>
  <c r="R28" i="4"/>
  <c r="M28" i="4"/>
  <c r="H28" i="4"/>
  <c r="AV27" i="4"/>
  <c r="AQ27" i="4"/>
  <c r="AL27" i="4"/>
  <c r="AG27" i="4"/>
  <c r="AB27" i="4"/>
  <c r="W27" i="4"/>
  <c r="R27" i="4"/>
  <c r="M27" i="4"/>
  <c r="H27" i="4"/>
  <c r="AV26" i="4"/>
  <c r="AQ26" i="4"/>
  <c r="AL26" i="4"/>
  <c r="AG26" i="4"/>
  <c r="AB26" i="4"/>
  <c r="W26" i="4"/>
  <c r="R26" i="4"/>
  <c r="M26" i="4"/>
  <c r="H26" i="4"/>
  <c r="AV25" i="4"/>
  <c r="AQ25" i="4"/>
  <c r="AL25" i="4"/>
  <c r="AG25" i="4"/>
  <c r="AB25" i="4"/>
  <c r="W25" i="4"/>
  <c r="R25" i="4"/>
  <c r="M25" i="4"/>
  <c r="H25" i="4"/>
  <c r="AV24" i="4"/>
  <c r="AQ24" i="4"/>
  <c r="AL24" i="4"/>
  <c r="AG24" i="4"/>
  <c r="AB24" i="4"/>
  <c r="W24" i="4"/>
  <c r="R24" i="4"/>
  <c r="M24" i="4"/>
  <c r="H24" i="4"/>
  <c r="AV23" i="4"/>
  <c r="AQ23" i="4"/>
  <c r="AL23" i="4"/>
  <c r="AG23" i="4"/>
  <c r="AG31" i="4" s="1"/>
  <c r="AB23" i="4"/>
  <c r="W23" i="4"/>
  <c r="R23" i="4"/>
  <c r="M23" i="4"/>
  <c r="H23" i="4"/>
  <c r="AV22" i="4"/>
  <c r="AQ22" i="4"/>
  <c r="AL22" i="4"/>
  <c r="AL31" i="4" s="1"/>
  <c r="AG22" i="4"/>
  <c r="AB22" i="4"/>
  <c r="W22" i="4"/>
  <c r="R22" i="4"/>
  <c r="R31" i="4" s="1"/>
  <c r="M22" i="4"/>
  <c r="H22" i="4"/>
  <c r="AV21" i="4"/>
  <c r="AQ21" i="4"/>
  <c r="AL21" i="4"/>
  <c r="AG21" i="4"/>
  <c r="AB21" i="4"/>
  <c r="W21" i="4"/>
  <c r="R21" i="4"/>
  <c r="M21" i="4"/>
  <c r="H21" i="4"/>
  <c r="AV20" i="4"/>
  <c r="AV31" i="4" s="1"/>
  <c r="AQ20" i="4"/>
  <c r="AL20" i="4"/>
  <c r="AG20" i="4"/>
  <c r="AB20" i="4"/>
  <c r="W20" i="4"/>
  <c r="W31" i="4" s="1"/>
  <c r="R20" i="4"/>
  <c r="M20" i="4"/>
  <c r="H20" i="4"/>
  <c r="H31" i="4" s="1"/>
  <c r="AV17" i="4"/>
  <c r="AQ17" i="4"/>
  <c r="AL17" i="4"/>
  <c r="AG17" i="4"/>
  <c r="AB17" i="4"/>
  <c r="W17" i="4"/>
  <c r="R17" i="4"/>
  <c r="M17" i="4"/>
  <c r="H17" i="4"/>
  <c r="AV16" i="4"/>
  <c r="AQ16" i="4"/>
  <c r="AL16" i="4"/>
  <c r="AG16" i="4"/>
  <c r="AB16" i="4"/>
  <c r="W16" i="4"/>
  <c r="R16" i="4"/>
  <c r="M16" i="4"/>
  <c r="H16" i="4"/>
  <c r="AV15" i="4"/>
  <c r="AQ15" i="4"/>
  <c r="AL15" i="4"/>
  <c r="AG15" i="4"/>
  <c r="AB15" i="4"/>
  <c r="W15" i="4"/>
  <c r="R15" i="4"/>
  <c r="M15" i="4"/>
  <c r="H15" i="4"/>
  <c r="AV14" i="4"/>
  <c r="AQ14" i="4"/>
  <c r="AL14" i="4"/>
  <c r="AG14" i="4"/>
  <c r="AB14" i="4"/>
  <c r="W14" i="4"/>
  <c r="R14" i="4"/>
  <c r="M14" i="4"/>
  <c r="H14" i="4"/>
  <c r="AV13" i="4"/>
  <c r="AQ13" i="4"/>
  <c r="AL13" i="4"/>
  <c r="AG13" i="4"/>
  <c r="AB13" i="4"/>
  <c r="W13" i="4"/>
  <c r="R13" i="4"/>
  <c r="M13" i="4"/>
  <c r="H13" i="4"/>
  <c r="AV12" i="4"/>
  <c r="AQ12" i="4"/>
  <c r="AL12" i="4"/>
  <c r="AG12" i="4"/>
  <c r="AB12" i="4"/>
  <c r="W12" i="4"/>
  <c r="R12" i="4"/>
  <c r="M12" i="4"/>
  <c r="H12" i="4"/>
  <c r="AV11" i="4"/>
  <c r="AQ11" i="4"/>
  <c r="AL11" i="4"/>
  <c r="AG11" i="4"/>
  <c r="AB11" i="4"/>
  <c r="W11" i="4"/>
  <c r="R11" i="4"/>
  <c r="M11" i="4"/>
  <c r="H11" i="4"/>
  <c r="AV10" i="4"/>
  <c r="AQ10" i="4"/>
  <c r="AL10" i="4"/>
  <c r="AG10" i="4"/>
  <c r="AG18" i="4" s="1"/>
  <c r="AB10" i="4"/>
  <c r="W10" i="4"/>
  <c r="R10" i="4"/>
  <c r="M10" i="4"/>
  <c r="H10" i="4"/>
  <c r="AV9" i="4"/>
  <c r="AQ9" i="4"/>
  <c r="AL9" i="4"/>
  <c r="AL18" i="4" s="1"/>
  <c r="AG9" i="4"/>
  <c r="AB9" i="4"/>
  <c r="W9" i="4"/>
  <c r="R9" i="4"/>
  <c r="R18" i="4" s="1"/>
  <c r="M9" i="4"/>
  <c r="H9" i="4"/>
  <c r="AV8" i="4"/>
  <c r="AQ8" i="4"/>
  <c r="AL8" i="4"/>
  <c r="AG8" i="4"/>
  <c r="AB8" i="4"/>
  <c r="W8" i="4"/>
  <c r="R8" i="4"/>
  <c r="M8" i="4"/>
  <c r="H8" i="4"/>
  <c r="AV7" i="4"/>
  <c r="AV18" i="4" s="1"/>
  <c r="AQ7" i="4"/>
  <c r="AL7" i="4"/>
  <c r="AG7" i="4"/>
  <c r="AB7" i="4"/>
  <c r="W7" i="4"/>
  <c r="R7" i="4"/>
  <c r="M7" i="4"/>
  <c r="H7" i="4"/>
  <c r="H18" i="4" s="1"/>
  <c r="AV625" i="3"/>
  <c r="AQ625" i="3"/>
  <c r="AL625" i="3"/>
  <c r="AG625" i="3"/>
  <c r="AB625" i="3"/>
  <c r="W625" i="3"/>
  <c r="R625" i="3"/>
  <c r="M625" i="3"/>
  <c r="H625" i="3"/>
  <c r="AV624" i="3"/>
  <c r="AQ624" i="3"/>
  <c r="AL624" i="3"/>
  <c r="AG624" i="3"/>
  <c r="AB624" i="3"/>
  <c r="W624" i="3"/>
  <c r="R624" i="3"/>
  <c r="M624" i="3"/>
  <c r="H624" i="3"/>
  <c r="AV623" i="3"/>
  <c r="AQ623" i="3"/>
  <c r="AL623" i="3"/>
  <c r="AG623" i="3"/>
  <c r="AB623" i="3"/>
  <c r="W623" i="3"/>
  <c r="R623" i="3"/>
  <c r="M623" i="3"/>
  <c r="H623" i="3"/>
  <c r="AV622" i="3"/>
  <c r="AQ622" i="3"/>
  <c r="AL622" i="3"/>
  <c r="AG622" i="3"/>
  <c r="AB622" i="3"/>
  <c r="W622" i="3"/>
  <c r="R622" i="3"/>
  <c r="M622" i="3"/>
  <c r="H622" i="3"/>
  <c r="AV621" i="3"/>
  <c r="AQ621" i="3"/>
  <c r="AL621" i="3"/>
  <c r="AG621" i="3"/>
  <c r="AB621" i="3"/>
  <c r="W621" i="3"/>
  <c r="R621" i="3"/>
  <c r="M621" i="3"/>
  <c r="H621" i="3"/>
  <c r="AV620" i="3"/>
  <c r="AQ620" i="3"/>
  <c r="AL620" i="3"/>
  <c r="AG620" i="3"/>
  <c r="AB620" i="3"/>
  <c r="W620" i="3"/>
  <c r="R620" i="3"/>
  <c r="M620" i="3"/>
  <c r="H620" i="3"/>
  <c r="AV619" i="3"/>
  <c r="AQ619" i="3"/>
  <c r="AL619" i="3"/>
  <c r="AG619" i="3"/>
  <c r="AB619" i="3"/>
  <c r="W619" i="3"/>
  <c r="R619" i="3"/>
  <c r="M619" i="3"/>
  <c r="H619" i="3"/>
  <c r="AV618" i="3"/>
  <c r="AQ618" i="3"/>
  <c r="AL618" i="3"/>
  <c r="AG618" i="3"/>
  <c r="AB618" i="3"/>
  <c r="W618" i="3"/>
  <c r="R618" i="3"/>
  <c r="M618" i="3"/>
  <c r="H618" i="3"/>
  <c r="AV617" i="3"/>
  <c r="AQ617" i="3"/>
  <c r="AL617" i="3"/>
  <c r="AG617" i="3"/>
  <c r="AB617" i="3"/>
  <c r="W617" i="3"/>
  <c r="R617" i="3"/>
  <c r="M617" i="3"/>
  <c r="H617" i="3"/>
  <c r="AV616" i="3"/>
  <c r="AQ616" i="3"/>
  <c r="AL616" i="3"/>
  <c r="AG616" i="3"/>
  <c r="AB616" i="3"/>
  <c r="W616" i="3"/>
  <c r="R616" i="3"/>
  <c r="M616" i="3"/>
  <c r="H616" i="3"/>
  <c r="AV615" i="3"/>
  <c r="AQ615" i="3"/>
  <c r="AL615" i="3"/>
  <c r="AG615" i="3"/>
  <c r="AB615" i="3"/>
  <c r="W615" i="3"/>
  <c r="R615" i="3"/>
  <c r="M615" i="3"/>
  <c r="H615" i="3"/>
  <c r="AV614" i="3"/>
  <c r="AQ614" i="3"/>
  <c r="AL614" i="3"/>
  <c r="AG614" i="3"/>
  <c r="AG626" i="3" s="1"/>
  <c r="AB614" i="3"/>
  <c r="W614" i="3"/>
  <c r="R614" i="3"/>
  <c r="M614" i="3"/>
  <c r="M626" i="3" s="1"/>
  <c r="H614" i="3"/>
  <c r="AV613" i="3"/>
  <c r="AV626" i="3" s="1"/>
  <c r="AQ613" i="3"/>
  <c r="AQ626" i="3" s="1"/>
  <c r="AL613" i="3"/>
  <c r="AL626" i="3" s="1"/>
  <c r="AG613" i="3"/>
  <c r="AB613" i="3"/>
  <c r="AB626" i="3" s="1"/>
  <c r="W613" i="3"/>
  <c r="W626" i="3" s="1"/>
  <c r="R613" i="3"/>
  <c r="R626" i="3" s="1"/>
  <c r="M613" i="3"/>
  <c r="H613" i="3"/>
  <c r="H626" i="3" s="1"/>
  <c r="B612" i="3"/>
  <c r="AV610" i="3"/>
  <c r="AQ610" i="3"/>
  <c r="AL610" i="3"/>
  <c r="AG610" i="3"/>
  <c r="AB610" i="3"/>
  <c r="W610" i="3"/>
  <c r="R610" i="3"/>
  <c r="M610" i="3"/>
  <c r="H610" i="3"/>
  <c r="AV609" i="3"/>
  <c r="AQ609" i="3"/>
  <c r="AL609" i="3"/>
  <c r="AG609" i="3"/>
  <c r="AB609" i="3"/>
  <c r="W609" i="3"/>
  <c r="R609" i="3"/>
  <c r="M609" i="3"/>
  <c r="H609" i="3"/>
  <c r="AV608" i="3"/>
  <c r="AQ608" i="3"/>
  <c r="AL608" i="3"/>
  <c r="AG608" i="3"/>
  <c r="AB608" i="3"/>
  <c r="W608" i="3"/>
  <c r="R608" i="3"/>
  <c r="M608" i="3"/>
  <c r="H608" i="3"/>
  <c r="AV607" i="3"/>
  <c r="AQ607" i="3"/>
  <c r="AL607" i="3"/>
  <c r="AG607" i="3"/>
  <c r="AB607" i="3"/>
  <c r="W607" i="3"/>
  <c r="R607" i="3"/>
  <c r="M607" i="3"/>
  <c r="H607" i="3"/>
  <c r="AV606" i="3"/>
  <c r="AQ606" i="3"/>
  <c r="AL606" i="3"/>
  <c r="AG606" i="3"/>
  <c r="AB606" i="3"/>
  <c r="W606" i="3"/>
  <c r="R606" i="3"/>
  <c r="M606" i="3"/>
  <c r="H606" i="3"/>
  <c r="AV605" i="3"/>
  <c r="AQ605" i="3"/>
  <c r="AL605" i="3"/>
  <c r="AG605" i="3"/>
  <c r="AB605" i="3"/>
  <c r="W605" i="3"/>
  <c r="R605" i="3"/>
  <c r="M605" i="3"/>
  <c r="H605" i="3"/>
  <c r="AV604" i="3"/>
  <c r="AQ604" i="3"/>
  <c r="AL604" i="3"/>
  <c r="AG604" i="3"/>
  <c r="AB604" i="3"/>
  <c r="W604" i="3"/>
  <c r="R604" i="3"/>
  <c r="M604" i="3"/>
  <c r="H604" i="3"/>
  <c r="AV603" i="3"/>
  <c r="AQ603" i="3"/>
  <c r="AL603" i="3"/>
  <c r="AG603" i="3"/>
  <c r="AB603" i="3"/>
  <c r="W603" i="3"/>
  <c r="R603" i="3"/>
  <c r="M603" i="3"/>
  <c r="H603" i="3"/>
  <c r="AV602" i="3"/>
  <c r="AQ602" i="3"/>
  <c r="AL602" i="3"/>
  <c r="AG602" i="3"/>
  <c r="AB602" i="3"/>
  <c r="W602" i="3"/>
  <c r="R602" i="3"/>
  <c r="M602" i="3"/>
  <c r="H602" i="3"/>
  <c r="AV601" i="3"/>
  <c r="AQ601" i="3"/>
  <c r="AL601" i="3"/>
  <c r="AG601" i="3"/>
  <c r="AB601" i="3"/>
  <c r="W601" i="3"/>
  <c r="R601" i="3"/>
  <c r="M601" i="3"/>
  <c r="H601" i="3"/>
  <c r="AV600" i="3"/>
  <c r="AQ600" i="3"/>
  <c r="AL600" i="3"/>
  <c r="AG600" i="3"/>
  <c r="AB600" i="3"/>
  <c r="W600" i="3"/>
  <c r="R600" i="3"/>
  <c r="M600" i="3"/>
  <c r="H600" i="3"/>
  <c r="AV599" i="3"/>
  <c r="AV611" i="3" s="1"/>
  <c r="AQ599" i="3"/>
  <c r="AL599" i="3"/>
  <c r="AG599" i="3"/>
  <c r="AB599" i="3"/>
  <c r="AB611" i="3" s="1"/>
  <c r="W599" i="3"/>
  <c r="R599" i="3"/>
  <c r="M599" i="3"/>
  <c r="H599" i="3"/>
  <c r="H611" i="3" s="1"/>
  <c r="AV598" i="3"/>
  <c r="AQ598" i="3"/>
  <c r="AQ611" i="3" s="1"/>
  <c r="AL598" i="3"/>
  <c r="AL611" i="3" s="1"/>
  <c r="AG598" i="3"/>
  <c r="AG611" i="3" s="1"/>
  <c r="AB598" i="3"/>
  <c r="W598" i="3"/>
  <c r="W611" i="3" s="1"/>
  <c r="R598" i="3"/>
  <c r="R611" i="3" s="1"/>
  <c r="M598" i="3"/>
  <c r="M611" i="3" s="1"/>
  <c r="H598" i="3"/>
  <c r="B597" i="3"/>
  <c r="AV595" i="3"/>
  <c r="AQ595" i="3"/>
  <c r="AL595" i="3"/>
  <c r="AG595" i="3"/>
  <c r="AB595" i="3"/>
  <c r="W595" i="3"/>
  <c r="R595" i="3"/>
  <c r="M595" i="3"/>
  <c r="H595" i="3"/>
  <c r="AV594" i="3"/>
  <c r="AQ594" i="3"/>
  <c r="AL594" i="3"/>
  <c r="AG594" i="3"/>
  <c r="AB594" i="3"/>
  <c r="W594" i="3"/>
  <c r="R594" i="3"/>
  <c r="M594" i="3"/>
  <c r="H594" i="3"/>
  <c r="AV593" i="3"/>
  <c r="AQ593" i="3"/>
  <c r="AL593" i="3"/>
  <c r="AG593" i="3"/>
  <c r="AB593" i="3"/>
  <c r="W593" i="3"/>
  <c r="R593" i="3"/>
  <c r="M593" i="3"/>
  <c r="H593" i="3"/>
  <c r="AV592" i="3"/>
  <c r="AQ592" i="3"/>
  <c r="AL592" i="3"/>
  <c r="AG592" i="3"/>
  <c r="AB592" i="3"/>
  <c r="W592" i="3"/>
  <c r="R592" i="3"/>
  <c r="M592" i="3"/>
  <c r="H592" i="3"/>
  <c r="AV591" i="3"/>
  <c r="AQ591" i="3"/>
  <c r="AL591" i="3"/>
  <c r="AG591" i="3"/>
  <c r="AB591" i="3"/>
  <c r="W591" i="3"/>
  <c r="R591" i="3"/>
  <c r="M591" i="3"/>
  <c r="H591" i="3"/>
  <c r="AV590" i="3"/>
  <c r="AQ590" i="3"/>
  <c r="AL590" i="3"/>
  <c r="AG590" i="3"/>
  <c r="AB590" i="3"/>
  <c r="W590" i="3"/>
  <c r="R590" i="3"/>
  <c r="M590" i="3"/>
  <c r="H590" i="3"/>
  <c r="AV589" i="3"/>
  <c r="AQ589" i="3"/>
  <c r="AL589" i="3"/>
  <c r="AG589" i="3"/>
  <c r="AB589" i="3"/>
  <c r="W589" i="3"/>
  <c r="R589" i="3"/>
  <c r="M589" i="3"/>
  <c r="H589" i="3"/>
  <c r="AV588" i="3"/>
  <c r="AQ588" i="3"/>
  <c r="AL588" i="3"/>
  <c r="AG588" i="3"/>
  <c r="AB588" i="3"/>
  <c r="W588" i="3"/>
  <c r="R588" i="3"/>
  <c r="M588" i="3"/>
  <c r="H588" i="3"/>
  <c r="AV587" i="3"/>
  <c r="AQ587" i="3"/>
  <c r="AL587" i="3"/>
  <c r="AG587" i="3"/>
  <c r="AB587" i="3"/>
  <c r="W587" i="3"/>
  <c r="R587" i="3"/>
  <c r="M587" i="3"/>
  <c r="H587" i="3"/>
  <c r="AV586" i="3"/>
  <c r="AQ586" i="3"/>
  <c r="AL586" i="3"/>
  <c r="AG586" i="3"/>
  <c r="AB586" i="3"/>
  <c r="W586" i="3"/>
  <c r="R586" i="3"/>
  <c r="M586" i="3"/>
  <c r="H586" i="3"/>
  <c r="AV585" i="3"/>
  <c r="AQ585" i="3"/>
  <c r="AL585" i="3"/>
  <c r="AG585" i="3"/>
  <c r="AB585" i="3"/>
  <c r="W585" i="3"/>
  <c r="R585" i="3"/>
  <c r="M585" i="3"/>
  <c r="H585" i="3"/>
  <c r="AV584" i="3"/>
  <c r="AQ584" i="3"/>
  <c r="AQ596" i="3" s="1"/>
  <c r="AL584" i="3"/>
  <c r="AG584" i="3"/>
  <c r="AB584" i="3"/>
  <c r="W584" i="3"/>
  <c r="W596" i="3" s="1"/>
  <c r="R584" i="3"/>
  <c r="M584" i="3"/>
  <c r="H584" i="3"/>
  <c r="AV583" i="3"/>
  <c r="AV596" i="3" s="1"/>
  <c r="AQ583" i="3"/>
  <c r="AL583" i="3"/>
  <c r="AL596" i="3" s="1"/>
  <c r="AG583" i="3"/>
  <c r="AG596" i="3" s="1"/>
  <c r="AB583" i="3"/>
  <c r="AB596" i="3" s="1"/>
  <c r="W583" i="3"/>
  <c r="R583" i="3"/>
  <c r="R596" i="3" s="1"/>
  <c r="M583" i="3"/>
  <c r="M596" i="3" s="1"/>
  <c r="H583" i="3"/>
  <c r="H596" i="3" s="1"/>
  <c r="B582" i="3"/>
  <c r="AV580" i="3"/>
  <c r="AQ580" i="3"/>
  <c r="AL580" i="3"/>
  <c r="AG580" i="3"/>
  <c r="AB580" i="3"/>
  <c r="W580" i="3"/>
  <c r="R580" i="3"/>
  <c r="M580" i="3"/>
  <c r="H580" i="3"/>
  <c r="AV579" i="3"/>
  <c r="AQ579" i="3"/>
  <c r="AL579" i="3"/>
  <c r="AG579" i="3"/>
  <c r="AB579" i="3"/>
  <c r="W579" i="3"/>
  <c r="R579" i="3"/>
  <c r="M579" i="3"/>
  <c r="H579" i="3"/>
  <c r="AV578" i="3"/>
  <c r="AQ578" i="3"/>
  <c r="AL578" i="3"/>
  <c r="AG578" i="3"/>
  <c r="AB578" i="3"/>
  <c r="W578" i="3"/>
  <c r="R578" i="3"/>
  <c r="M578" i="3"/>
  <c r="H578" i="3"/>
  <c r="AV577" i="3"/>
  <c r="AQ577" i="3"/>
  <c r="AL577" i="3"/>
  <c r="AG577" i="3"/>
  <c r="AB577" i="3"/>
  <c r="W577" i="3"/>
  <c r="R577" i="3"/>
  <c r="M577" i="3"/>
  <c r="H577" i="3"/>
  <c r="AV576" i="3"/>
  <c r="AQ576" i="3"/>
  <c r="AL576" i="3"/>
  <c r="AG576" i="3"/>
  <c r="AB576" i="3"/>
  <c r="W576" i="3"/>
  <c r="R576" i="3"/>
  <c r="M576" i="3"/>
  <c r="H576" i="3"/>
  <c r="AV575" i="3"/>
  <c r="AQ575" i="3"/>
  <c r="AL575" i="3"/>
  <c r="AG575" i="3"/>
  <c r="AB575" i="3"/>
  <c r="W575" i="3"/>
  <c r="R575" i="3"/>
  <c r="M575" i="3"/>
  <c r="H575" i="3"/>
  <c r="AV574" i="3"/>
  <c r="AQ574" i="3"/>
  <c r="AL574" i="3"/>
  <c r="AG574" i="3"/>
  <c r="AB574" i="3"/>
  <c r="W574" i="3"/>
  <c r="R574" i="3"/>
  <c r="M574" i="3"/>
  <c r="H574" i="3"/>
  <c r="AV573" i="3"/>
  <c r="AQ573" i="3"/>
  <c r="AL573" i="3"/>
  <c r="AG573" i="3"/>
  <c r="AB573" i="3"/>
  <c r="W573" i="3"/>
  <c r="R573" i="3"/>
  <c r="M573" i="3"/>
  <c r="H573" i="3"/>
  <c r="AV572" i="3"/>
  <c r="AQ572" i="3"/>
  <c r="AL572" i="3"/>
  <c r="AG572" i="3"/>
  <c r="AB572" i="3"/>
  <c r="W572" i="3"/>
  <c r="R572" i="3"/>
  <c r="M572" i="3"/>
  <c r="H572" i="3"/>
  <c r="AV571" i="3"/>
  <c r="AQ571" i="3"/>
  <c r="AL571" i="3"/>
  <c r="AG571" i="3"/>
  <c r="AB571" i="3"/>
  <c r="W571" i="3"/>
  <c r="R571" i="3"/>
  <c r="M571" i="3"/>
  <c r="H571" i="3"/>
  <c r="AV570" i="3"/>
  <c r="AQ570" i="3"/>
  <c r="AL570" i="3"/>
  <c r="AG570" i="3"/>
  <c r="AB570" i="3"/>
  <c r="W570" i="3"/>
  <c r="R570" i="3"/>
  <c r="M570" i="3"/>
  <c r="H570" i="3"/>
  <c r="AV569" i="3"/>
  <c r="AQ569" i="3"/>
  <c r="AL569" i="3"/>
  <c r="AL581" i="3" s="1"/>
  <c r="AG569" i="3"/>
  <c r="AB569" i="3"/>
  <c r="W569" i="3"/>
  <c r="R569" i="3"/>
  <c r="R581" i="3" s="1"/>
  <c r="M569" i="3"/>
  <c r="H569" i="3"/>
  <c r="AV568" i="3"/>
  <c r="AV581" i="3" s="1"/>
  <c r="AQ568" i="3"/>
  <c r="AQ581" i="3" s="1"/>
  <c r="AL568" i="3"/>
  <c r="AG568" i="3"/>
  <c r="AG581" i="3" s="1"/>
  <c r="AB568" i="3"/>
  <c r="AB581" i="3" s="1"/>
  <c r="W568" i="3"/>
  <c r="W581" i="3" s="1"/>
  <c r="R568" i="3"/>
  <c r="M568" i="3"/>
  <c r="M581" i="3" s="1"/>
  <c r="H568" i="3"/>
  <c r="H581" i="3" s="1"/>
  <c r="B567" i="3"/>
  <c r="AV565" i="3"/>
  <c r="AQ565" i="3"/>
  <c r="AL565" i="3"/>
  <c r="AG565" i="3"/>
  <c r="AB565" i="3"/>
  <c r="W565" i="3"/>
  <c r="R565" i="3"/>
  <c r="M565" i="3"/>
  <c r="H565" i="3"/>
  <c r="AV564" i="3"/>
  <c r="AQ564" i="3"/>
  <c r="AL564" i="3"/>
  <c r="AG564" i="3"/>
  <c r="AB564" i="3"/>
  <c r="W564" i="3"/>
  <c r="R564" i="3"/>
  <c r="M564" i="3"/>
  <c r="H564" i="3"/>
  <c r="AV563" i="3"/>
  <c r="AQ563" i="3"/>
  <c r="AL563" i="3"/>
  <c r="AG563" i="3"/>
  <c r="AB563" i="3"/>
  <c r="W563" i="3"/>
  <c r="R563" i="3"/>
  <c r="M563" i="3"/>
  <c r="H563" i="3"/>
  <c r="AV562" i="3"/>
  <c r="AQ562" i="3"/>
  <c r="AL562" i="3"/>
  <c r="AG562" i="3"/>
  <c r="AB562" i="3"/>
  <c r="W562" i="3"/>
  <c r="R562" i="3"/>
  <c r="M562" i="3"/>
  <c r="H562" i="3"/>
  <c r="AV561" i="3"/>
  <c r="AQ561" i="3"/>
  <c r="AL561" i="3"/>
  <c r="AG561" i="3"/>
  <c r="AB561" i="3"/>
  <c r="W561" i="3"/>
  <c r="R561" i="3"/>
  <c r="M561" i="3"/>
  <c r="H561" i="3"/>
  <c r="AV560" i="3"/>
  <c r="AQ560" i="3"/>
  <c r="AL560" i="3"/>
  <c r="AG560" i="3"/>
  <c r="AB560" i="3"/>
  <c r="W560" i="3"/>
  <c r="R560" i="3"/>
  <c r="M560" i="3"/>
  <c r="H560" i="3"/>
  <c r="AV559" i="3"/>
  <c r="AQ559" i="3"/>
  <c r="AL559" i="3"/>
  <c r="AG559" i="3"/>
  <c r="AB559" i="3"/>
  <c r="W559" i="3"/>
  <c r="R559" i="3"/>
  <c r="M559" i="3"/>
  <c r="H559" i="3"/>
  <c r="AV558" i="3"/>
  <c r="AQ558" i="3"/>
  <c r="AL558" i="3"/>
  <c r="AG558" i="3"/>
  <c r="AB558" i="3"/>
  <c r="W558" i="3"/>
  <c r="R558" i="3"/>
  <c r="M558" i="3"/>
  <c r="H558" i="3"/>
  <c r="AV557" i="3"/>
  <c r="AQ557" i="3"/>
  <c r="AL557" i="3"/>
  <c r="AG557" i="3"/>
  <c r="AB557" i="3"/>
  <c r="W557" i="3"/>
  <c r="R557" i="3"/>
  <c r="M557" i="3"/>
  <c r="H557" i="3"/>
  <c r="AV556" i="3"/>
  <c r="AQ556" i="3"/>
  <c r="AL556" i="3"/>
  <c r="AG556" i="3"/>
  <c r="AB556" i="3"/>
  <c r="W556" i="3"/>
  <c r="R556" i="3"/>
  <c r="M556" i="3"/>
  <c r="H556" i="3"/>
  <c r="AV555" i="3"/>
  <c r="AQ555" i="3"/>
  <c r="AL555" i="3"/>
  <c r="AG555" i="3"/>
  <c r="AB555" i="3"/>
  <c r="W555" i="3"/>
  <c r="R555" i="3"/>
  <c r="M555" i="3"/>
  <c r="H555" i="3"/>
  <c r="AV554" i="3"/>
  <c r="AQ554" i="3"/>
  <c r="AL554" i="3"/>
  <c r="AG554" i="3"/>
  <c r="AG566" i="3" s="1"/>
  <c r="AB554" i="3"/>
  <c r="W554" i="3"/>
  <c r="R554" i="3"/>
  <c r="M554" i="3"/>
  <c r="M566" i="3" s="1"/>
  <c r="H554" i="3"/>
  <c r="AV553" i="3"/>
  <c r="AV566" i="3" s="1"/>
  <c r="AQ553" i="3"/>
  <c r="AQ566" i="3" s="1"/>
  <c r="AL553" i="3"/>
  <c r="AL566" i="3" s="1"/>
  <c r="AG553" i="3"/>
  <c r="AB553" i="3"/>
  <c r="AB566" i="3" s="1"/>
  <c r="W553" i="3"/>
  <c r="W566" i="3" s="1"/>
  <c r="R553" i="3"/>
  <c r="R566" i="3" s="1"/>
  <c r="M553" i="3"/>
  <c r="H553" i="3"/>
  <c r="H566" i="3" s="1"/>
  <c r="B552" i="3"/>
  <c r="AV550" i="3"/>
  <c r="AQ550" i="3"/>
  <c r="AL550" i="3"/>
  <c r="AG550" i="3"/>
  <c r="AB550" i="3"/>
  <c r="W550" i="3"/>
  <c r="R550" i="3"/>
  <c r="M550" i="3"/>
  <c r="H550" i="3"/>
  <c r="AV549" i="3"/>
  <c r="AQ549" i="3"/>
  <c r="AL549" i="3"/>
  <c r="AG549" i="3"/>
  <c r="AB549" i="3"/>
  <c r="W549" i="3"/>
  <c r="R549" i="3"/>
  <c r="M549" i="3"/>
  <c r="H549" i="3"/>
  <c r="AV548" i="3"/>
  <c r="AQ548" i="3"/>
  <c r="AL548" i="3"/>
  <c r="AG548" i="3"/>
  <c r="AB548" i="3"/>
  <c r="W548" i="3"/>
  <c r="R548" i="3"/>
  <c r="M548" i="3"/>
  <c r="H548" i="3"/>
  <c r="AV547" i="3"/>
  <c r="AQ547" i="3"/>
  <c r="AL547" i="3"/>
  <c r="AG547" i="3"/>
  <c r="AB547" i="3"/>
  <c r="W547" i="3"/>
  <c r="R547" i="3"/>
  <c r="M547" i="3"/>
  <c r="H547" i="3"/>
  <c r="AV546" i="3"/>
  <c r="AQ546" i="3"/>
  <c r="AL546" i="3"/>
  <c r="AG546" i="3"/>
  <c r="AB546" i="3"/>
  <c r="W546" i="3"/>
  <c r="R546" i="3"/>
  <c r="M546" i="3"/>
  <c r="H546" i="3"/>
  <c r="AV545" i="3"/>
  <c r="AQ545" i="3"/>
  <c r="AL545" i="3"/>
  <c r="AG545" i="3"/>
  <c r="AB545" i="3"/>
  <c r="W545" i="3"/>
  <c r="R545" i="3"/>
  <c r="M545" i="3"/>
  <c r="H545" i="3"/>
  <c r="AV544" i="3"/>
  <c r="AQ544" i="3"/>
  <c r="AL544" i="3"/>
  <c r="AG544" i="3"/>
  <c r="AB544" i="3"/>
  <c r="W544" i="3"/>
  <c r="R544" i="3"/>
  <c r="M544" i="3"/>
  <c r="H544" i="3"/>
  <c r="AV543" i="3"/>
  <c r="AQ543" i="3"/>
  <c r="AL543" i="3"/>
  <c r="AG543" i="3"/>
  <c r="AB543" i="3"/>
  <c r="W543" i="3"/>
  <c r="R543" i="3"/>
  <c r="M543" i="3"/>
  <c r="H543" i="3"/>
  <c r="AV542" i="3"/>
  <c r="AQ542" i="3"/>
  <c r="AL542" i="3"/>
  <c r="AG542" i="3"/>
  <c r="AB542" i="3"/>
  <c r="W542" i="3"/>
  <c r="R542" i="3"/>
  <c r="M542" i="3"/>
  <c r="H542" i="3"/>
  <c r="AV541" i="3"/>
  <c r="AQ541" i="3"/>
  <c r="AL541" i="3"/>
  <c r="AG541" i="3"/>
  <c r="AB541" i="3"/>
  <c r="W541" i="3"/>
  <c r="R541" i="3"/>
  <c r="M541" i="3"/>
  <c r="H541" i="3"/>
  <c r="AV540" i="3"/>
  <c r="AQ540" i="3"/>
  <c r="AL540" i="3"/>
  <c r="AG540" i="3"/>
  <c r="AB540" i="3"/>
  <c r="W540" i="3"/>
  <c r="R540" i="3"/>
  <c r="M540" i="3"/>
  <c r="H540" i="3"/>
  <c r="AV539" i="3"/>
  <c r="AV551" i="3" s="1"/>
  <c r="AQ539" i="3"/>
  <c r="AL539" i="3"/>
  <c r="AG539" i="3"/>
  <c r="AB539" i="3"/>
  <c r="AB551" i="3" s="1"/>
  <c r="W539" i="3"/>
  <c r="R539" i="3"/>
  <c r="M539" i="3"/>
  <c r="H539" i="3"/>
  <c r="H551" i="3" s="1"/>
  <c r="AV538" i="3"/>
  <c r="AQ538" i="3"/>
  <c r="AQ551" i="3" s="1"/>
  <c r="AL538" i="3"/>
  <c r="AL551" i="3" s="1"/>
  <c r="AG538" i="3"/>
  <c r="AG551" i="3" s="1"/>
  <c r="AB538" i="3"/>
  <c r="W538" i="3"/>
  <c r="W551" i="3" s="1"/>
  <c r="R538" i="3"/>
  <c r="R551" i="3" s="1"/>
  <c r="M538" i="3"/>
  <c r="M551" i="3" s="1"/>
  <c r="H538" i="3"/>
  <c r="B537" i="3"/>
  <c r="AV535" i="3"/>
  <c r="AQ535" i="3"/>
  <c r="AL535" i="3"/>
  <c r="AG535" i="3"/>
  <c r="AB535" i="3"/>
  <c r="W535" i="3"/>
  <c r="R535" i="3"/>
  <c r="M535" i="3"/>
  <c r="H535" i="3"/>
  <c r="AV534" i="3"/>
  <c r="AQ534" i="3"/>
  <c r="AL534" i="3"/>
  <c r="AG534" i="3"/>
  <c r="AB534" i="3"/>
  <c r="W534" i="3"/>
  <c r="R534" i="3"/>
  <c r="M534" i="3"/>
  <c r="H534" i="3"/>
  <c r="AV533" i="3"/>
  <c r="AQ533" i="3"/>
  <c r="AL533" i="3"/>
  <c r="AG533" i="3"/>
  <c r="AB533" i="3"/>
  <c r="W533" i="3"/>
  <c r="R533" i="3"/>
  <c r="M533" i="3"/>
  <c r="H533" i="3"/>
  <c r="AV532" i="3"/>
  <c r="AQ532" i="3"/>
  <c r="AL532" i="3"/>
  <c r="AG532" i="3"/>
  <c r="AB532" i="3"/>
  <c r="W532" i="3"/>
  <c r="R532" i="3"/>
  <c r="M532" i="3"/>
  <c r="H532" i="3"/>
  <c r="AV531" i="3"/>
  <c r="AQ531" i="3"/>
  <c r="AL531" i="3"/>
  <c r="AG531" i="3"/>
  <c r="AB531" i="3"/>
  <c r="W531" i="3"/>
  <c r="R531" i="3"/>
  <c r="M531" i="3"/>
  <c r="H531" i="3"/>
  <c r="AV530" i="3"/>
  <c r="AQ530" i="3"/>
  <c r="AL530" i="3"/>
  <c r="AG530" i="3"/>
  <c r="AB530" i="3"/>
  <c r="W530" i="3"/>
  <c r="R530" i="3"/>
  <c r="M530" i="3"/>
  <c r="H530" i="3"/>
  <c r="AV529" i="3"/>
  <c r="AQ529" i="3"/>
  <c r="AL529" i="3"/>
  <c r="AG529" i="3"/>
  <c r="AB529" i="3"/>
  <c r="W529" i="3"/>
  <c r="R529" i="3"/>
  <c r="M529" i="3"/>
  <c r="H529" i="3"/>
  <c r="AV528" i="3"/>
  <c r="AQ528" i="3"/>
  <c r="AL528" i="3"/>
  <c r="AG528" i="3"/>
  <c r="AB528" i="3"/>
  <c r="W528" i="3"/>
  <c r="R528" i="3"/>
  <c r="M528" i="3"/>
  <c r="H528" i="3"/>
  <c r="AV527" i="3"/>
  <c r="AQ527" i="3"/>
  <c r="AL527" i="3"/>
  <c r="AG527" i="3"/>
  <c r="AB527" i="3"/>
  <c r="W527" i="3"/>
  <c r="R527" i="3"/>
  <c r="M527" i="3"/>
  <c r="H527" i="3"/>
  <c r="AV526" i="3"/>
  <c r="AQ526" i="3"/>
  <c r="AL526" i="3"/>
  <c r="AG526" i="3"/>
  <c r="AB526" i="3"/>
  <c r="W526" i="3"/>
  <c r="R526" i="3"/>
  <c r="M526" i="3"/>
  <c r="H526" i="3"/>
  <c r="AV525" i="3"/>
  <c r="AQ525" i="3"/>
  <c r="AL525" i="3"/>
  <c r="AG525" i="3"/>
  <c r="AB525" i="3"/>
  <c r="W525" i="3"/>
  <c r="R525" i="3"/>
  <c r="M525" i="3"/>
  <c r="H525" i="3"/>
  <c r="AV524" i="3"/>
  <c r="AQ524" i="3"/>
  <c r="AQ536" i="3" s="1"/>
  <c r="AL524" i="3"/>
  <c r="AG524" i="3"/>
  <c r="AB524" i="3"/>
  <c r="W524" i="3"/>
  <c r="W536" i="3" s="1"/>
  <c r="R524" i="3"/>
  <c r="M524" i="3"/>
  <c r="H524" i="3"/>
  <c r="AV523" i="3"/>
  <c r="AV536" i="3" s="1"/>
  <c r="AQ523" i="3"/>
  <c r="AL523" i="3"/>
  <c r="AL536" i="3" s="1"/>
  <c r="AG523" i="3"/>
  <c r="AG536" i="3" s="1"/>
  <c r="AB523" i="3"/>
  <c r="AB536" i="3" s="1"/>
  <c r="W523" i="3"/>
  <c r="R523" i="3"/>
  <c r="R536" i="3" s="1"/>
  <c r="M523" i="3"/>
  <c r="M536" i="3" s="1"/>
  <c r="H523" i="3"/>
  <c r="H536" i="3" s="1"/>
  <c r="B522" i="3"/>
  <c r="AV520" i="3"/>
  <c r="AQ520" i="3"/>
  <c r="AL520" i="3"/>
  <c r="AG520" i="3"/>
  <c r="AB520" i="3"/>
  <c r="W520" i="3"/>
  <c r="R520" i="3"/>
  <c r="M520" i="3"/>
  <c r="H520" i="3"/>
  <c r="AV519" i="3"/>
  <c r="AQ519" i="3"/>
  <c r="AL519" i="3"/>
  <c r="AG519" i="3"/>
  <c r="AB519" i="3"/>
  <c r="W519" i="3"/>
  <c r="R519" i="3"/>
  <c r="M519" i="3"/>
  <c r="H519" i="3"/>
  <c r="AV518" i="3"/>
  <c r="AQ518" i="3"/>
  <c r="AL518" i="3"/>
  <c r="AG518" i="3"/>
  <c r="AB518" i="3"/>
  <c r="W518" i="3"/>
  <c r="R518" i="3"/>
  <c r="M518" i="3"/>
  <c r="H518" i="3"/>
  <c r="AV517" i="3"/>
  <c r="AQ517" i="3"/>
  <c r="AL517" i="3"/>
  <c r="AG517" i="3"/>
  <c r="AB517" i="3"/>
  <c r="W517" i="3"/>
  <c r="R517" i="3"/>
  <c r="M517" i="3"/>
  <c r="H517" i="3"/>
  <c r="AV516" i="3"/>
  <c r="AQ516" i="3"/>
  <c r="AL516" i="3"/>
  <c r="AG516" i="3"/>
  <c r="AB516" i="3"/>
  <c r="W516" i="3"/>
  <c r="R516" i="3"/>
  <c r="M516" i="3"/>
  <c r="H516" i="3"/>
  <c r="AV515" i="3"/>
  <c r="AQ515" i="3"/>
  <c r="AL515" i="3"/>
  <c r="AG515" i="3"/>
  <c r="AB515" i="3"/>
  <c r="W515" i="3"/>
  <c r="R515" i="3"/>
  <c r="M515" i="3"/>
  <c r="H515" i="3"/>
  <c r="AV514" i="3"/>
  <c r="AQ514" i="3"/>
  <c r="AL514" i="3"/>
  <c r="AG514" i="3"/>
  <c r="AB514" i="3"/>
  <c r="W514" i="3"/>
  <c r="R514" i="3"/>
  <c r="M514" i="3"/>
  <c r="H514" i="3"/>
  <c r="AV513" i="3"/>
  <c r="AQ513" i="3"/>
  <c r="AL513" i="3"/>
  <c r="AG513" i="3"/>
  <c r="AB513" i="3"/>
  <c r="W513" i="3"/>
  <c r="R513" i="3"/>
  <c r="M513" i="3"/>
  <c r="H513" i="3"/>
  <c r="AV512" i="3"/>
  <c r="AQ512" i="3"/>
  <c r="AL512" i="3"/>
  <c r="AG512" i="3"/>
  <c r="AB512" i="3"/>
  <c r="W512" i="3"/>
  <c r="R512" i="3"/>
  <c r="M512" i="3"/>
  <c r="H512" i="3"/>
  <c r="AV511" i="3"/>
  <c r="AQ511" i="3"/>
  <c r="AL511" i="3"/>
  <c r="AG511" i="3"/>
  <c r="AB511" i="3"/>
  <c r="W511" i="3"/>
  <c r="R511" i="3"/>
  <c r="M511" i="3"/>
  <c r="H511" i="3"/>
  <c r="AV510" i="3"/>
  <c r="AQ510" i="3"/>
  <c r="AL510" i="3"/>
  <c r="AG510" i="3"/>
  <c r="AB510" i="3"/>
  <c r="W510" i="3"/>
  <c r="R510" i="3"/>
  <c r="M510" i="3"/>
  <c r="H510" i="3"/>
  <c r="AV509" i="3"/>
  <c r="AQ509" i="3"/>
  <c r="AL509" i="3"/>
  <c r="AL521" i="3" s="1"/>
  <c r="AG509" i="3"/>
  <c r="AB509" i="3"/>
  <c r="W509" i="3"/>
  <c r="R509" i="3"/>
  <c r="R521" i="3" s="1"/>
  <c r="M509" i="3"/>
  <c r="H509" i="3"/>
  <c r="AV508" i="3"/>
  <c r="AV521" i="3" s="1"/>
  <c r="AQ508" i="3"/>
  <c r="AQ521" i="3" s="1"/>
  <c r="AL508" i="3"/>
  <c r="AG508" i="3"/>
  <c r="AG521" i="3" s="1"/>
  <c r="AB508" i="3"/>
  <c r="AB521" i="3" s="1"/>
  <c r="W508" i="3"/>
  <c r="W521" i="3" s="1"/>
  <c r="R508" i="3"/>
  <c r="M508" i="3"/>
  <c r="M521" i="3" s="1"/>
  <c r="H508" i="3"/>
  <c r="H521" i="3" s="1"/>
  <c r="B507" i="3"/>
  <c r="AV505" i="3"/>
  <c r="AQ505" i="3"/>
  <c r="AL505" i="3"/>
  <c r="AG505" i="3"/>
  <c r="AB505" i="3"/>
  <c r="W505" i="3"/>
  <c r="R505" i="3"/>
  <c r="M505" i="3"/>
  <c r="H505" i="3"/>
  <c r="AV504" i="3"/>
  <c r="AQ504" i="3"/>
  <c r="AL504" i="3"/>
  <c r="AG504" i="3"/>
  <c r="AB504" i="3"/>
  <c r="W504" i="3"/>
  <c r="R504" i="3"/>
  <c r="M504" i="3"/>
  <c r="H504" i="3"/>
  <c r="AV503" i="3"/>
  <c r="AQ503" i="3"/>
  <c r="AL503" i="3"/>
  <c r="AG503" i="3"/>
  <c r="AB503" i="3"/>
  <c r="W503" i="3"/>
  <c r="R503" i="3"/>
  <c r="M503" i="3"/>
  <c r="H503" i="3"/>
  <c r="AV502" i="3"/>
  <c r="AQ502" i="3"/>
  <c r="AL502" i="3"/>
  <c r="AG502" i="3"/>
  <c r="AB502" i="3"/>
  <c r="W502" i="3"/>
  <c r="R502" i="3"/>
  <c r="M502" i="3"/>
  <c r="H502" i="3"/>
  <c r="AV501" i="3"/>
  <c r="AQ501" i="3"/>
  <c r="AL501" i="3"/>
  <c r="AG501" i="3"/>
  <c r="AB501" i="3"/>
  <c r="W501" i="3"/>
  <c r="R501" i="3"/>
  <c r="M501" i="3"/>
  <c r="H501" i="3"/>
  <c r="AV500" i="3"/>
  <c r="AQ500" i="3"/>
  <c r="AL500" i="3"/>
  <c r="AG500" i="3"/>
  <c r="AB500" i="3"/>
  <c r="W500" i="3"/>
  <c r="R500" i="3"/>
  <c r="M500" i="3"/>
  <c r="H500" i="3"/>
  <c r="AV499" i="3"/>
  <c r="AQ499" i="3"/>
  <c r="AL499" i="3"/>
  <c r="AG499" i="3"/>
  <c r="AB499" i="3"/>
  <c r="W499" i="3"/>
  <c r="R499" i="3"/>
  <c r="M499" i="3"/>
  <c r="H499" i="3"/>
  <c r="AV498" i="3"/>
  <c r="AQ498" i="3"/>
  <c r="AL498" i="3"/>
  <c r="AG498" i="3"/>
  <c r="AB498" i="3"/>
  <c r="W498" i="3"/>
  <c r="R498" i="3"/>
  <c r="M498" i="3"/>
  <c r="H498" i="3"/>
  <c r="AV497" i="3"/>
  <c r="AQ497" i="3"/>
  <c r="AL497" i="3"/>
  <c r="AG497" i="3"/>
  <c r="AB497" i="3"/>
  <c r="W497" i="3"/>
  <c r="R497" i="3"/>
  <c r="M497" i="3"/>
  <c r="H497" i="3"/>
  <c r="AV496" i="3"/>
  <c r="AQ496" i="3"/>
  <c r="AL496" i="3"/>
  <c r="AG496" i="3"/>
  <c r="AB496" i="3"/>
  <c r="W496" i="3"/>
  <c r="R496" i="3"/>
  <c r="M496" i="3"/>
  <c r="H496" i="3"/>
  <c r="AV495" i="3"/>
  <c r="AQ495" i="3"/>
  <c r="AL495" i="3"/>
  <c r="AG495" i="3"/>
  <c r="AB495" i="3"/>
  <c r="W495" i="3"/>
  <c r="R495" i="3"/>
  <c r="M495" i="3"/>
  <c r="H495" i="3"/>
  <c r="AV494" i="3"/>
  <c r="AQ494" i="3"/>
  <c r="AL494" i="3"/>
  <c r="AG494" i="3"/>
  <c r="AG506" i="3" s="1"/>
  <c r="AB494" i="3"/>
  <c r="W494" i="3"/>
  <c r="R494" i="3"/>
  <c r="M494" i="3"/>
  <c r="M506" i="3" s="1"/>
  <c r="H494" i="3"/>
  <c r="AV493" i="3"/>
  <c r="AV506" i="3" s="1"/>
  <c r="AQ493" i="3"/>
  <c r="AQ506" i="3" s="1"/>
  <c r="AL493" i="3"/>
  <c r="AL506" i="3" s="1"/>
  <c r="AG493" i="3"/>
  <c r="AB493" i="3"/>
  <c r="AB506" i="3" s="1"/>
  <c r="W493" i="3"/>
  <c r="W506" i="3" s="1"/>
  <c r="R493" i="3"/>
  <c r="R506" i="3" s="1"/>
  <c r="M493" i="3"/>
  <c r="H493" i="3"/>
  <c r="H506" i="3" s="1"/>
  <c r="B492" i="3"/>
  <c r="AV490" i="3"/>
  <c r="AQ490" i="3"/>
  <c r="AL490" i="3"/>
  <c r="AG490" i="3"/>
  <c r="AB490" i="3"/>
  <c r="W490" i="3"/>
  <c r="R490" i="3"/>
  <c r="M490" i="3"/>
  <c r="H490" i="3"/>
  <c r="AV489" i="3"/>
  <c r="AQ489" i="3"/>
  <c r="AL489" i="3"/>
  <c r="AG489" i="3"/>
  <c r="AB489" i="3"/>
  <c r="W489" i="3"/>
  <c r="R489" i="3"/>
  <c r="M489" i="3"/>
  <c r="H489" i="3"/>
  <c r="AV488" i="3"/>
  <c r="AQ488" i="3"/>
  <c r="AL488" i="3"/>
  <c r="AG488" i="3"/>
  <c r="AB488" i="3"/>
  <c r="W488" i="3"/>
  <c r="R488" i="3"/>
  <c r="M488" i="3"/>
  <c r="H488" i="3"/>
  <c r="AV487" i="3"/>
  <c r="AQ487" i="3"/>
  <c r="AL487" i="3"/>
  <c r="AG487" i="3"/>
  <c r="AB487" i="3"/>
  <c r="W487" i="3"/>
  <c r="R487" i="3"/>
  <c r="M487" i="3"/>
  <c r="H487" i="3"/>
  <c r="AV486" i="3"/>
  <c r="AQ486" i="3"/>
  <c r="AL486" i="3"/>
  <c r="AG486" i="3"/>
  <c r="AB486" i="3"/>
  <c r="W486" i="3"/>
  <c r="R486" i="3"/>
  <c r="M486" i="3"/>
  <c r="H486" i="3"/>
  <c r="AV485" i="3"/>
  <c r="AQ485" i="3"/>
  <c r="AL485" i="3"/>
  <c r="AG485" i="3"/>
  <c r="AB485" i="3"/>
  <c r="W485" i="3"/>
  <c r="R485" i="3"/>
  <c r="M485" i="3"/>
  <c r="H485" i="3"/>
  <c r="AV484" i="3"/>
  <c r="AQ484" i="3"/>
  <c r="AL484" i="3"/>
  <c r="AG484" i="3"/>
  <c r="AB484" i="3"/>
  <c r="W484" i="3"/>
  <c r="R484" i="3"/>
  <c r="M484" i="3"/>
  <c r="H484" i="3"/>
  <c r="AV483" i="3"/>
  <c r="AQ483" i="3"/>
  <c r="AL483" i="3"/>
  <c r="AG483" i="3"/>
  <c r="AB483" i="3"/>
  <c r="W483" i="3"/>
  <c r="R483" i="3"/>
  <c r="M483" i="3"/>
  <c r="H483" i="3"/>
  <c r="AV482" i="3"/>
  <c r="AQ482" i="3"/>
  <c r="AL482" i="3"/>
  <c r="AG482" i="3"/>
  <c r="AB482" i="3"/>
  <c r="W482" i="3"/>
  <c r="R482" i="3"/>
  <c r="M482" i="3"/>
  <c r="H482" i="3"/>
  <c r="AV481" i="3"/>
  <c r="AQ481" i="3"/>
  <c r="AL481" i="3"/>
  <c r="AG481" i="3"/>
  <c r="AB481" i="3"/>
  <c r="W481" i="3"/>
  <c r="R481" i="3"/>
  <c r="M481" i="3"/>
  <c r="H481" i="3"/>
  <c r="AV480" i="3"/>
  <c r="AQ480" i="3"/>
  <c r="AL480" i="3"/>
  <c r="AG480" i="3"/>
  <c r="AB480" i="3"/>
  <c r="W480" i="3"/>
  <c r="R480" i="3"/>
  <c r="M480" i="3"/>
  <c r="H480" i="3"/>
  <c r="AV479" i="3"/>
  <c r="AV491" i="3" s="1"/>
  <c r="AQ479" i="3"/>
  <c r="AL479" i="3"/>
  <c r="AG479" i="3"/>
  <c r="AB479" i="3"/>
  <c r="AB491" i="3" s="1"/>
  <c r="W479" i="3"/>
  <c r="R479" i="3"/>
  <c r="M479" i="3"/>
  <c r="H479" i="3"/>
  <c r="H491" i="3" s="1"/>
  <c r="AV478" i="3"/>
  <c r="AQ478" i="3"/>
  <c r="AQ491" i="3" s="1"/>
  <c r="AL478" i="3"/>
  <c r="AL491" i="3" s="1"/>
  <c r="AG478" i="3"/>
  <c r="AG491" i="3" s="1"/>
  <c r="AB478" i="3"/>
  <c r="W478" i="3"/>
  <c r="W491" i="3" s="1"/>
  <c r="R478" i="3"/>
  <c r="R491" i="3" s="1"/>
  <c r="M478" i="3"/>
  <c r="M491" i="3" s="1"/>
  <c r="H478" i="3"/>
  <c r="B477" i="3"/>
  <c r="AV475" i="3"/>
  <c r="AQ475" i="3"/>
  <c r="AL475" i="3"/>
  <c r="AG475" i="3"/>
  <c r="AB475" i="3"/>
  <c r="W475" i="3"/>
  <c r="R475" i="3"/>
  <c r="M475" i="3"/>
  <c r="H475" i="3"/>
  <c r="AV474" i="3"/>
  <c r="AQ474" i="3"/>
  <c r="AL474" i="3"/>
  <c r="AG474" i="3"/>
  <c r="AB474" i="3"/>
  <c r="W474" i="3"/>
  <c r="R474" i="3"/>
  <c r="M474" i="3"/>
  <c r="H474" i="3"/>
  <c r="AV473" i="3"/>
  <c r="AQ473" i="3"/>
  <c r="AL473" i="3"/>
  <c r="AG473" i="3"/>
  <c r="AB473" i="3"/>
  <c r="W473" i="3"/>
  <c r="R473" i="3"/>
  <c r="M473" i="3"/>
  <c r="H473" i="3"/>
  <c r="AV472" i="3"/>
  <c r="AQ472" i="3"/>
  <c r="AL472" i="3"/>
  <c r="AG472" i="3"/>
  <c r="AB472" i="3"/>
  <c r="W472" i="3"/>
  <c r="R472" i="3"/>
  <c r="M472" i="3"/>
  <c r="H472" i="3"/>
  <c r="AV471" i="3"/>
  <c r="AQ471" i="3"/>
  <c r="AL471" i="3"/>
  <c r="AG471" i="3"/>
  <c r="AB471" i="3"/>
  <c r="W471" i="3"/>
  <c r="R471" i="3"/>
  <c r="M471" i="3"/>
  <c r="H471" i="3"/>
  <c r="AV470" i="3"/>
  <c r="AQ470" i="3"/>
  <c r="AL470" i="3"/>
  <c r="AG470" i="3"/>
  <c r="AB470" i="3"/>
  <c r="W470" i="3"/>
  <c r="R470" i="3"/>
  <c r="M470" i="3"/>
  <c r="H470" i="3"/>
  <c r="AV469" i="3"/>
  <c r="AQ469" i="3"/>
  <c r="AL469" i="3"/>
  <c r="AG469" i="3"/>
  <c r="AB469" i="3"/>
  <c r="W469" i="3"/>
  <c r="R469" i="3"/>
  <c r="M469" i="3"/>
  <c r="H469" i="3"/>
  <c r="AV468" i="3"/>
  <c r="AQ468" i="3"/>
  <c r="AL468" i="3"/>
  <c r="AG468" i="3"/>
  <c r="AB468" i="3"/>
  <c r="W468" i="3"/>
  <c r="R468" i="3"/>
  <c r="M468" i="3"/>
  <c r="H468" i="3"/>
  <c r="AV467" i="3"/>
  <c r="AQ467" i="3"/>
  <c r="AL467" i="3"/>
  <c r="AG467" i="3"/>
  <c r="AB467" i="3"/>
  <c r="W467" i="3"/>
  <c r="R467" i="3"/>
  <c r="M467" i="3"/>
  <c r="H467" i="3"/>
  <c r="AV466" i="3"/>
  <c r="AQ466" i="3"/>
  <c r="AL466" i="3"/>
  <c r="AG466" i="3"/>
  <c r="AB466" i="3"/>
  <c r="W466" i="3"/>
  <c r="R466" i="3"/>
  <c r="M466" i="3"/>
  <c r="H466" i="3"/>
  <c r="AV465" i="3"/>
  <c r="AQ465" i="3"/>
  <c r="AL465" i="3"/>
  <c r="AG465" i="3"/>
  <c r="AB465" i="3"/>
  <c r="W465" i="3"/>
  <c r="R465" i="3"/>
  <c r="M465" i="3"/>
  <c r="H465" i="3"/>
  <c r="AV464" i="3"/>
  <c r="AQ464" i="3"/>
  <c r="AQ476" i="3" s="1"/>
  <c r="AL464" i="3"/>
  <c r="AG464" i="3"/>
  <c r="AB464" i="3"/>
  <c r="W464" i="3"/>
  <c r="W476" i="3" s="1"/>
  <c r="R464" i="3"/>
  <c r="M464" i="3"/>
  <c r="H464" i="3"/>
  <c r="AV463" i="3"/>
  <c r="AV476" i="3" s="1"/>
  <c r="AQ463" i="3"/>
  <c r="AL463" i="3"/>
  <c r="AL476" i="3" s="1"/>
  <c r="AG463" i="3"/>
  <c r="AG476" i="3" s="1"/>
  <c r="AB463" i="3"/>
  <c r="AB476" i="3" s="1"/>
  <c r="W463" i="3"/>
  <c r="R463" i="3"/>
  <c r="R476" i="3" s="1"/>
  <c r="M463" i="3"/>
  <c r="M476" i="3" s="1"/>
  <c r="H463" i="3"/>
  <c r="H476" i="3" s="1"/>
  <c r="B462" i="3"/>
  <c r="AV460" i="3"/>
  <c r="AQ460" i="3"/>
  <c r="AL460" i="3"/>
  <c r="AG460" i="3"/>
  <c r="AB460" i="3"/>
  <c r="W460" i="3"/>
  <c r="R460" i="3"/>
  <c r="M460" i="3"/>
  <c r="H460" i="3"/>
  <c r="AV459" i="3"/>
  <c r="AQ459" i="3"/>
  <c r="AL459" i="3"/>
  <c r="AG459" i="3"/>
  <c r="AB459" i="3"/>
  <c r="W459" i="3"/>
  <c r="R459" i="3"/>
  <c r="M459" i="3"/>
  <c r="H459" i="3"/>
  <c r="AV458" i="3"/>
  <c r="AQ458" i="3"/>
  <c r="AL458" i="3"/>
  <c r="AG458" i="3"/>
  <c r="AB458" i="3"/>
  <c r="W458" i="3"/>
  <c r="R458" i="3"/>
  <c r="M458" i="3"/>
  <c r="H458" i="3"/>
  <c r="AV457" i="3"/>
  <c r="AQ457" i="3"/>
  <c r="AL457" i="3"/>
  <c r="AG457" i="3"/>
  <c r="AB457" i="3"/>
  <c r="W457" i="3"/>
  <c r="R457" i="3"/>
  <c r="M457" i="3"/>
  <c r="H457" i="3"/>
  <c r="AV456" i="3"/>
  <c r="AQ456" i="3"/>
  <c r="AL456" i="3"/>
  <c r="AG456" i="3"/>
  <c r="AB456" i="3"/>
  <c r="W456" i="3"/>
  <c r="R456" i="3"/>
  <c r="M456" i="3"/>
  <c r="H456" i="3"/>
  <c r="AV455" i="3"/>
  <c r="AQ455" i="3"/>
  <c r="AL455" i="3"/>
  <c r="AG455" i="3"/>
  <c r="AB455" i="3"/>
  <c r="W455" i="3"/>
  <c r="R455" i="3"/>
  <c r="M455" i="3"/>
  <c r="H455" i="3"/>
  <c r="AV454" i="3"/>
  <c r="AQ454" i="3"/>
  <c r="AL454" i="3"/>
  <c r="AG454" i="3"/>
  <c r="AB454" i="3"/>
  <c r="W454" i="3"/>
  <c r="R454" i="3"/>
  <c r="M454" i="3"/>
  <c r="H454" i="3"/>
  <c r="AV453" i="3"/>
  <c r="AQ453" i="3"/>
  <c r="AL453" i="3"/>
  <c r="AG453" i="3"/>
  <c r="AB453" i="3"/>
  <c r="W453" i="3"/>
  <c r="R453" i="3"/>
  <c r="M453" i="3"/>
  <c r="H453" i="3"/>
  <c r="AV452" i="3"/>
  <c r="AQ452" i="3"/>
  <c r="AL452" i="3"/>
  <c r="AG452" i="3"/>
  <c r="AB452" i="3"/>
  <c r="W452" i="3"/>
  <c r="R452" i="3"/>
  <c r="M452" i="3"/>
  <c r="H452" i="3"/>
  <c r="AV451" i="3"/>
  <c r="AQ451" i="3"/>
  <c r="AL451" i="3"/>
  <c r="AG451" i="3"/>
  <c r="AB451" i="3"/>
  <c r="W451" i="3"/>
  <c r="R451" i="3"/>
  <c r="M451" i="3"/>
  <c r="H451" i="3"/>
  <c r="AV450" i="3"/>
  <c r="AQ450" i="3"/>
  <c r="AL450" i="3"/>
  <c r="AG450" i="3"/>
  <c r="AB450" i="3"/>
  <c r="W450" i="3"/>
  <c r="R450" i="3"/>
  <c r="M450" i="3"/>
  <c r="H450" i="3"/>
  <c r="AV449" i="3"/>
  <c r="AQ449" i="3"/>
  <c r="AL449" i="3"/>
  <c r="AL461" i="3" s="1"/>
  <c r="AG449" i="3"/>
  <c r="AB449" i="3"/>
  <c r="W449" i="3"/>
  <c r="R449" i="3"/>
  <c r="R461" i="3" s="1"/>
  <c r="M449" i="3"/>
  <c r="H449" i="3"/>
  <c r="AV448" i="3"/>
  <c r="AV461" i="3" s="1"/>
  <c r="AQ448" i="3"/>
  <c r="AQ461" i="3" s="1"/>
  <c r="AL448" i="3"/>
  <c r="AG448" i="3"/>
  <c r="AG461" i="3" s="1"/>
  <c r="AB448" i="3"/>
  <c r="AB461" i="3" s="1"/>
  <c r="W448" i="3"/>
  <c r="W461" i="3" s="1"/>
  <c r="R448" i="3"/>
  <c r="M448" i="3"/>
  <c r="M461" i="3" s="1"/>
  <c r="H448" i="3"/>
  <c r="H461" i="3" s="1"/>
  <c r="B447" i="3"/>
  <c r="AV445" i="3"/>
  <c r="AQ445" i="3"/>
  <c r="AL445" i="3"/>
  <c r="AG445" i="3"/>
  <c r="AB445" i="3"/>
  <c r="W445" i="3"/>
  <c r="R445" i="3"/>
  <c r="M445" i="3"/>
  <c r="H445" i="3"/>
  <c r="AV444" i="3"/>
  <c r="AQ444" i="3"/>
  <c r="AL444" i="3"/>
  <c r="AG444" i="3"/>
  <c r="AB444" i="3"/>
  <c r="W444" i="3"/>
  <c r="R444" i="3"/>
  <c r="M444" i="3"/>
  <c r="H444" i="3"/>
  <c r="AV443" i="3"/>
  <c r="AQ443" i="3"/>
  <c r="AL443" i="3"/>
  <c r="AG443" i="3"/>
  <c r="AB443" i="3"/>
  <c r="W443" i="3"/>
  <c r="R443" i="3"/>
  <c r="M443" i="3"/>
  <c r="H443" i="3"/>
  <c r="AV442" i="3"/>
  <c r="AQ442" i="3"/>
  <c r="AL442" i="3"/>
  <c r="AG442" i="3"/>
  <c r="AB442" i="3"/>
  <c r="W442" i="3"/>
  <c r="R442" i="3"/>
  <c r="M442" i="3"/>
  <c r="H442" i="3"/>
  <c r="AV441" i="3"/>
  <c r="AQ441" i="3"/>
  <c r="AL441" i="3"/>
  <c r="AG441" i="3"/>
  <c r="AB441" i="3"/>
  <c r="W441" i="3"/>
  <c r="R441" i="3"/>
  <c r="M441" i="3"/>
  <c r="H441" i="3"/>
  <c r="AV440" i="3"/>
  <c r="AQ440" i="3"/>
  <c r="AL440" i="3"/>
  <c r="AG440" i="3"/>
  <c r="AB440" i="3"/>
  <c r="W440" i="3"/>
  <c r="R440" i="3"/>
  <c r="M440" i="3"/>
  <c r="H440" i="3"/>
  <c r="AV439" i="3"/>
  <c r="AQ439" i="3"/>
  <c r="AL439" i="3"/>
  <c r="AG439" i="3"/>
  <c r="AB439" i="3"/>
  <c r="W439" i="3"/>
  <c r="R439" i="3"/>
  <c r="M439" i="3"/>
  <c r="H439" i="3"/>
  <c r="AV438" i="3"/>
  <c r="AQ438" i="3"/>
  <c r="AL438" i="3"/>
  <c r="AG438" i="3"/>
  <c r="AB438" i="3"/>
  <c r="W438" i="3"/>
  <c r="R438" i="3"/>
  <c r="M438" i="3"/>
  <c r="H438" i="3"/>
  <c r="AV437" i="3"/>
  <c r="AQ437" i="3"/>
  <c r="AL437" i="3"/>
  <c r="AG437" i="3"/>
  <c r="AB437" i="3"/>
  <c r="W437" i="3"/>
  <c r="R437" i="3"/>
  <c r="M437" i="3"/>
  <c r="H437" i="3"/>
  <c r="AV436" i="3"/>
  <c r="AQ436" i="3"/>
  <c r="AL436" i="3"/>
  <c r="AG436" i="3"/>
  <c r="AB436" i="3"/>
  <c r="W436" i="3"/>
  <c r="R436" i="3"/>
  <c r="M436" i="3"/>
  <c r="H436" i="3"/>
  <c r="AV435" i="3"/>
  <c r="AQ435" i="3"/>
  <c r="AL435" i="3"/>
  <c r="AG435" i="3"/>
  <c r="AB435" i="3"/>
  <c r="W435" i="3"/>
  <c r="R435" i="3"/>
  <c r="M435" i="3"/>
  <c r="H435" i="3"/>
  <c r="AV434" i="3"/>
  <c r="AQ434" i="3"/>
  <c r="AL434" i="3"/>
  <c r="AG434" i="3"/>
  <c r="AG446" i="3" s="1"/>
  <c r="AB434" i="3"/>
  <c r="W434" i="3"/>
  <c r="R434" i="3"/>
  <c r="M434" i="3"/>
  <c r="M446" i="3" s="1"/>
  <c r="H434" i="3"/>
  <c r="AV433" i="3"/>
  <c r="AV446" i="3" s="1"/>
  <c r="AQ433" i="3"/>
  <c r="AQ446" i="3" s="1"/>
  <c r="AL433" i="3"/>
  <c r="AL446" i="3" s="1"/>
  <c r="AG433" i="3"/>
  <c r="AB433" i="3"/>
  <c r="AB446" i="3" s="1"/>
  <c r="W433" i="3"/>
  <c r="W446" i="3" s="1"/>
  <c r="R433" i="3"/>
  <c r="R446" i="3" s="1"/>
  <c r="M433" i="3"/>
  <c r="H433" i="3"/>
  <c r="H446" i="3" s="1"/>
  <c r="B432" i="3"/>
  <c r="AV430" i="3"/>
  <c r="AQ430" i="3"/>
  <c r="AL430" i="3"/>
  <c r="AG430" i="3"/>
  <c r="AB430" i="3"/>
  <c r="W430" i="3"/>
  <c r="R430" i="3"/>
  <c r="M430" i="3"/>
  <c r="H430" i="3"/>
  <c r="AV429" i="3"/>
  <c r="AQ429" i="3"/>
  <c r="AL429" i="3"/>
  <c r="AG429" i="3"/>
  <c r="AB429" i="3"/>
  <c r="W429" i="3"/>
  <c r="R429" i="3"/>
  <c r="M429" i="3"/>
  <c r="H429" i="3"/>
  <c r="AV428" i="3"/>
  <c r="AQ428" i="3"/>
  <c r="AL428" i="3"/>
  <c r="AG428" i="3"/>
  <c r="AB428" i="3"/>
  <c r="W428" i="3"/>
  <c r="R428" i="3"/>
  <c r="M428" i="3"/>
  <c r="H428" i="3"/>
  <c r="AV427" i="3"/>
  <c r="AQ427" i="3"/>
  <c r="AL427" i="3"/>
  <c r="AG427" i="3"/>
  <c r="AB427" i="3"/>
  <c r="W427" i="3"/>
  <c r="R427" i="3"/>
  <c r="M427" i="3"/>
  <c r="H427" i="3"/>
  <c r="AV426" i="3"/>
  <c r="AQ426" i="3"/>
  <c r="AL426" i="3"/>
  <c r="AG426" i="3"/>
  <c r="AB426" i="3"/>
  <c r="W426" i="3"/>
  <c r="R426" i="3"/>
  <c r="M426" i="3"/>
  <c r="H426" i="3"/>
  <c r="AV425" i="3"/>
  <c r="AQ425" i="3"/>
  <c r="AL425" i="3"/>
  <c r="AG425" i="3"/>
  <c r="AB425" i="3"/>
  <c r="W425" i="3"/>
  <c r="R425" i="3"/>
  <c r="M425" i="3"/>
  <c r="H425" i="3"/>
  <c r="AV424" i="3"/>
  <c r="AQ424" i="3"/>
  <c r="AL424" i="3"/>
  <c r="AG424" i="3"/>
  <c r="AB424" i="3"/>
  <c r="W424" i="3"/>
  <c r="R424" i="3"/>
  <c r="M424" i="3"/>
  <c r="H424" i="3"/>
  <c r="AV423" i="3"/>
  <c r="AQ423" i="3"/>
  <c r="AL423" i="3"/>
  <c r="AG423" i="3"/>
  <c r="AB423" i="3"/>
  <c r="W423" i="3"/>
  <c r="R423" i="3"/>
  <c r="M423" i="3"/>
  <c r="H423" i="3"/>
  <c r="AV422" i="3"/>
  <c r="AQ422" i="3"/>
  <c r="AL422" i="3"/>
  <c r="AG422" i="3"/>
  <c r="AB422" i="3"/>
  <c r="W422" i="3"/>
  <c r="R422" i="3"/>
  <c r="M422" i="3"/>
  <c r="H422" i="3"/>
  <c r="AV421" i="3"/>
  <c r="AQ421" i="3"/>
  <c r="AL421" i="3"/>
  <c r="AG421" i="3"/>
  <c r="AB421" i="3"/>
  <c r="W421" i="3"/>
  <c r="R421" i="3"/>
  <c r="M421" i="3"/>
  <c r="H421" i="3"/>
  <c r="AV420" i="3"/>
  <c r="AQ420" i="3"/>
  <c r="AL420" i="3"/>
  <c r="AG420" i="3"/>
  <c r="AB420" i="3"/>
  <c r="W420" i="3"/>
  <c r="R420" i="3"/>
  <c r="M420" i="3"/>
  <c r="H420" i="3"/>
  <c r="AV419" i="3"/>
  <c r="AV431" i="3" s="1"/>
  <c r="AQ419" i="3"/>
  <c r="AL419" i="3"/>
  <c r="AG419" i="3"/>
  <c r="AB419" i="3"/>
  <c r="AB431" i="3" s="1"/>
  <c r="W419" i="3"/>
  <c r="R419" i="3"/>
  <c r="M419" i="3"/>
  <c r="H419" i="3"/>
  <c r="H431" i="3" s="1"/>
  <c r="AV418" i="3"/>
  <c r="AQ418" i="3"/>
  <c r="AQ431" i="3" s="1"/>
  <c r="AL418" i="3"/>
  <c r="AL431" i="3" s="1"/>
  <c r="AG418" i="3"/>
  <c r="AG431" i="3" s="1"/>
  <c r="AB418" i="3"/>
  <c r="W418" i="3"/>
  <c r="W431" i="3" s="1"/>
  <c r="R418" i="3"/>
  <c r="R431" i="3" s="1"/>
  <c r="M418" i="3"/>
  <c r="M431" i="3" s="1"/>
  <c r="H418" i="3"/>
  <c r="B417" i="3"/>
  <c r="AV415" i="3"/>
  <c r="AQ415" i="3"/>
  <c r="AL415" i="3"/>
  <c r="AG415" i="3"/>
  <c r="AB415" i="3"/>
  <c r="W415" i="3"/>
  <c r="R415" i="3"/>
  <c r="M415" i="3"/>
  <c r="H415" i="3"/>
  <c r="AV414" i="3"/>
  <c r="AQ414" i="3"/>
  <c r="AL414" i="3"/>
  <c r="AG414" i="3"/>
  <c r="AB414" i="3"/>
  <c r="W414" i="3"/>
  <c r="R414" i="3"/>
  <c r="M414" i="3"/>
  <c r="H414" i="3"/>
  <c r="AV413" i="3"/>
  <c r="AQ413" i="3"/>
  <c r="AL413" i="3"/>
  <c r="AG413" i="3"/>
  <c r="AB413" i="3"/>
  <c r="W413" i="3"/>
  <c r="R413" i="3"/>
  <c r="M413" i="3"/>
  <c r="H413" i="3"/>
  <c r="AV412" i="3"/>
  <c r="AQ412" i="3"/>
  <c r="AL412" i="3"/>
  <c r="AG412" i="3"/>
  <c r="AB412" i="3"/>
  <c r="W412" i="3"/>
  <c r="R412" i="3"/>
  <c r="M412" i="3"/>
  <c r="H412" i="3"/>
  <c r="AV411" i="3"/>
  <c r="AQ411" i="3"/>
  <c r="AL411" i="3"/>
  <c r="AG411" i="3"/>
  <c r="AB411" i="3"/>
  <c r="W411" i="3"/>
  <c r="R411" i="3"/>
  <c r="M411" i="3"/>
  <c r="H411" i="3"/>
  <c r="AV410" i="3"/>
  <c r="AQ410" i="3"/>
  <c r="AL410" i="3"/>
  <c r="AG410" i="3"/>
  <c r="AB410" i="3"/>
  <c r="W410" i="3"/>
  <c r="R410" i="3"/>
  <c r="M410" i="3"/>
  <c r="H410" i="3"/>
  <c r="AV409" i="3"/>
  <c r="AQ409" i="3"/>
  <c r="AL409" i="3"/>
  <c r="AG409" i="3"/>
  <c r="AB409" i="3"/>
  <c r="W409" i="3"/>
  <c r="R409" i="3"/>
  <c r="M409" i="3"/>
  <c r="H409" i="3"/>
  <c r="AV408" i="3"/>
  <c r="AQ408" i="3"/>
  <c r="AL408" i="3"/>
  <c r="AG408" i="3"/>
  <c r="AB408" i="3"/>
  <c r="W408" i="3"/>
  <c r="R408" i="3"/>
  <c r="M408" i="3"/>
  <c r="H408" i="3"/>
  <c r="AV407" i="3"/>
  <c r="AQ407" i="3"/>
  <c r="AL407" i="3"/>
  <c r="AG407" i="3"/>
  <c r="AB407" i="3"/>
  <c r="W407" i="3"/>
  <c r="R407" i="3"/>
  <c r="M407" i="3"/>
  <c r="H407" i="3"/>
  <c r="AV406" i="3"/>
  <c r="AQ406" i="3"/>
  <c r="AL406" i="3"/>
  <c r="AG406" i="3"/>
  <c r="AB406" i="3"/>
  <c r="W406" i="3"/>
  <c r="R406" i="3"/>
  <c r="M406" i="3"/>
  <c r="H406" i="3"/>
  <c r="AV405" i="3"/>
  <c r="AQ405" i="3"/>
  <c r="AL405" i="3"/>
  <c r="AG405" i="3"/>
  <c r="AB405" i="3"/>
  <c r="W405" i="3"/>
  <c r="R405" i="3"/>
  <c r="M405" i="3"/>
  <c r="H405" i="3"/>
  <c r="AV404" i="3"/>
  <c r="AQ404" i="3"/>
  <c r="AQ416" i="3" s="1"/>
  <c r="AL404" i="3"/>
  <c r="AG404" i="3"/>
  <c r="AB404" i="3"/>
  <c r="W404" i="3"/>
  <c r="W416" i="3" s="1"/>
  <c r="R404" i="3"/>
  <c r="M404" i="3"/>
  <c r="H404" i="3"/>
  <c r="AV403" i="3"/>
  <c r="AV416" i="3" s="1"/>
  <c r="AQ403" i="3"/>
  <c r="AL403" i="3"/>
  <c r="AL416" i="3" s="1"/>
  <c r="AG403" i="3"/>
  <c r="AG416" i="3" s="1"/>
  <c r="AB403" i="3"/>
  <c r="AB416" i="3" s="1"/>
  <c r="W403" i="3"/>
  <c r="R403" i="3"/>
  <c r="R416" i="3" s="1"/>
  <c r="M403" i="3"/>
  <c r="M416" i="3" s="1"/>
  <c r="H403" i="3"/>
  <c r="H416" i="3" s="1"/>
  <c r="B402" i="3"/>
  <c r="AV400" i="3"/>
  <c r="AQ400" i="3"/>
  <c r="AL400" i="3"/>
  <c r="AG400" i="3"/>
  <c r="AB400" i="3"/>
  <c r="W400" i="3"/>
  <c r="R400" i="3"/>
  <c r="M400" i="3"/>
  <c r="H400" i="3"/>
  <c r="AV399" i="3"/>
  <c r="AQ399" i="3"/>
  <c r="AL399" i="3"/>
  <c r="AG399" i="3"/>
  <c r="AB399" i="3"/>
  <c r="W399" i="3"/>
  <c r="R399" i="3"/>
  <c r="M399" i="3"/>
  <c r="H399" i="3"/>
  <c r="AV398" i="3"/>
  <c r="AQ398" i="3"/>
  <c r="AL398" i="3"/>
  <c r="AG398" i="3"/>
  <c r="AB398" i="3"/>
  <c r="W398" i="3"/>
  <c r="R398" i="3"/>
  <c r="M398" i="3"/>
  <c r="H398" i="3"/>
  <c r="AV397" i="3"/>
  <c r="AQ397" i="3"/>
  <c r="AL397" i="3"/>
  <c r="AG397" i="3"/>
  <c r="AB397" i="3"/>
  <c r="W397" i="3"/>
  <c r="R397" i="3"/>
  <c r="M397" i="3"/>
  <c r="H397" i="3"/>
  <c r="AV396" i="3"/>
  <c r="AQ396" i="3"/>
  <c r="AL396" i="3"/>
  <c r="AG396" i="3"/>
  <c r="AB396" i="3"/>
  <c r="W396" i="3"/>
  <c r="R396" i="3"/>
  <c r="M396" i="3"/>
  <c r="H396" i="3"/>
  <c r="AV395" i="3"/>
  <c r="AQ395" i="3"/>
  <c r="AL395" i="3"/>
  <c r="AG395" i="3"/>
  <c r="AB395" i="3"/>
  <c r="W395" i="3"/>
  <c r="R395" i="3"/>
  <c r="M395" i="3"/>
  <c r="H395" i="3"/>
  <c r="AV394" i="3"/>
  <c r="AQ394" i="3"/>
  <c r="AL394" i="3"/>
  <c r="AG394" i="3"/>
  <c r="AB394" i="3"/>
  <c r="W394" i="3"/>
  <c r="R394" i="3"/>
  <c r="M394" i="3"/>
  <c r="H394" i="3"/>
  <c r="AV393" i="3"/>
  <c r="AQ393" i="3"/>
  <c r="AL393" i="3"/>
  <c r="AG393" i="3"/>
  <c r="AB393" i="3"/>
  <c r="W393" i="3"/>
  <c r="R393" i="3"/>
  <c r="M393" i="3"/>
  <c r="H393" i="3"/>
  <c r="AV392" i="3"/>
  <c r="AQ392" i="3"/>
  <c r="AL392" i="3"/>
  <c r="AG392" i="3"/>
  <c r="AB392" i="3"/>
  <c r="W392" i="3"/>
  <c r="R392" i="3"/>
  <c r="M392" i="3"/>
  <c r="H392" i="3"/>
  <c r="AV391" i="3"/>
  <c r="AQ391" i="3"/>
  <c r="AL391" i="3"/>
  <c r="AG391" i="3"/>
  <c r="AB391" i="3"/>
  <c r="W391" i="3"/>
  <c r="R391" i="3"/>
  <c r="M391" i="3"/>
  <c r="H391" i="3"/>
  <c r="AV390" i="3"/>
  <c r="AQ390" i="3"/>
  <c r="AL390" i="3"/>
  <c r="AG390" i="3"/>
  <c r="AB390" i="3"/>
  <c r="W390" i="3"/>
  <c r="R390" i="3"/>
  <c r="M390" i="3"/>
  <c r="H390" i="3"/>
  <c r="AV389" i="3"/>
  <c r="AQ389" i="3"/>
  <c r="AL389" i="3"/>
  <c r="AL401" i="3" s="1"/>
  <c r="AG389" i="3"/>
  <c r="AB389" i="3"/>
  <c r="W389" i="3"/>
  <c r="R389" i="3"/>
  <c r="R401" i="3" s="1"/>
  <c r="M389" i="3"/>
  <c r="H389" i="3"/>
  <c r="AV388" i="3"/>
  <c r="AV401" i="3" s="1"/>
  <c r="AQ388" i="3"/>
  <c r="AQ401" i="3" s="1"/>
  <c r="AL388" i="3"/>
  <c r="AG388" i="3"/>
  <c r="AG401" i="3" s="1"/>
  <c r="AB388" i="3"/>
  <c r="AB401" i="3" s="1"/>
  <c r="W388" i="3"/>
  <c r="W401" i="3" s="1"/>
  <c r="R388" i="3"/>
  <c r="M388" i="3"/>
  <c r="M401" i="3" s="1"/>
  <c r="H388" i="3"/>
  <c r="H401" i="3" s="1"/>
  <c r="B387" i="3"/>
  <c r="AV385" i="3"/>
  <c r="AQ385" i="3"/>
  <c r="AL385" i="3"/>
  <c r="AG385" i="3"/>
  <c r="AB385" i="3"/>
  <c r="W385" i="3"/>
  <c r="R385" i="3"/>
  <c r="M385" i="3"/>
  <c r="H385" i="3"/>
  <c r="AV384" i="3"/>
  <c r="AQ384" i="3"/>
  <c r="AL384" i="3"/>
  <c r="AG384" i="3"/>
  <c r="AB384" i="3"/>
  <c r="W384" i="3"/>
  <c r="R384" i="3"/>
  <c r="M384" i="3"/>
  <c r="H384" i="3"/>
  <c r="AV383" i="3"/>
  <c r="AQ383" i="3"/>
  <c r="AL383" i="3"/>
  <c r="AG383" i="3"/>
  <c r="AB383" i="3"/>
  <c r="W383" i="3"/>
  <c r="R383" i="3"/>
  <c r="M383" i="3"/>
  <c r="H383" i="3"/>
  <c r="AV382" i="3"/>
  <c r="AQ382" i="3"/>
  <c r="AL382" i="3"/>
  <c r="AG382" i="3"/>
  <c r="AB382" i="3"/>
  <c r="W382" i="3"/>
  <c r="R382" i="3"/>
  <c r="M382" i="3"/>
  <c r="H382" i="3"/>
  <c r="AV381" i="3"/>
  <c r="AQ381" i="3"/>
  <c r="AL381" i="3"/>
  <c r="AG381" i="3"/>
  <c r="AB381" i="3"/>
  <c r="W381" i="3"/>
  <c r="R381" i="3"/>
  <c r="M381" i="3"/>
  <c r="H381" i="3"/>
  <c r="AV380" i="3"/>
  <c r="AQ380" i="3"/>
  <c r="AL380" i="3"/>
  <c r="AG380" i="3"/>
  <c r="AB380" i="3"/>
  <c r="W380" i="3"/>
  <c r="R380" i="3"/>
  <c r="M380" i="3"/>
  <c r="H380" i="3"/>
  <c r="AV379" i="3"/>
  <c r="AQ379" i="3"/>
  <c r="AL379" i="3"/>
  <c r="AG379" i="3"/>
  <c r="AB379" i="3"/>
  <c r="W379" i="3"/>
  <c r="R379" i="3"/>
  <c r="M379" i="3"/>
  <c r="H379" i="3"/>
  <c r="AV378" i="3"/>
  <c r="AQ378" i="3"/>
  <c r="AL378" i="3"/>
  <c r="AG378" i="3"/>
  <c r="AB378" i="3"/>
  <c r="W378" i="3"/>
  <c r="R378" i="3"/>
  <c r="M378" i="3"/>
  <c r="H378" i="3"/>
  <c r="AV377" i="3"/>
  <c r="AQ377" i="3"/>
  <c r="AL377" i="3"/>
  <c r="AG377" i="3"/>
  <c r="AB377" i="3"/>
  <c r="W377" i="3"/>
  <c r="R377" i="3"/>
  <c r="M377" i="3"/>
  <c r="H377" i="3"/>
  <c r="AV376" i="3"/>
  <c r="AQ376" i="3"/>
  <c r="AL376" i="3"/>
  <c r="AG376" i="3"/>
  <c r="AB376" i="3"/>
  <c r="W376" i="3"/>
  <c r="R376" i="3"/>
  <c r="M376" i="3"/>
  <c r="H376" i="3"/>
  <c r="AV375" i="3"/>
  <c r="AQ375" i="3"/>
  <c r="AL375" i="3"/>
  <c r="AG375" i="3"/>
  <c r="AB375" i="3"/>
  <c r="W375" i="3"/>
  <c r="R375" i="3"/>
  <c r="M375" i="3"/>
  <c r="H375" i="3"/>
  <c r="AV374" i="3"/>
  <c r="AQ374" i="3"/>
  <c r="AL374" i="3"/>
  <c r="AG374" i="3"/>
  <c r="AG386" i="3" s="1"/>
  <c r="AB374" i="3"/>
  <c r="W374" i="3"/>
  <c r="R374" i="3"/>
  <c r="M374" i="3"/>
  <c r="M386" i="3" s="1"/>
  <c r="H374" i="3"/>
  <c r="AV373" i="3"/>
  <c r="AV386" i="3" s="1"/>
  <c r="AQ373" i="3"/>
  <c r="AQ386" i="3" s="1"/>
  <c r="AL373" i="3"/>
  <c r="AL386" i="3" s="1"/>
  <c r="AG373" i="3"/>
  <c r="AB373" i="3"/>
  <c r="AB386" i="3" s="1"/>
  <c r="W373" i="3"/>
  <c r="W386" i="3" s="1"/>
  <c r="R373" i="3"/>
  <c r="R386" i="3" s="1"/>
  <c r="M373" i="3"/>
  <c r="H373" i="3"/>
  <c r="H386" i="3" s="1"/>
  <c r="B372" i="3"/>
  <c r="AV370" i="3"/>
  <c r="AQ370" i="3"/>
  <c r="AL370" i="3"/>
  <c r="AG370" i="3"/>
  <c r="AB370" i="3"/>
  <c r="W370" i="3"/>
  <c r="R370" i="3"/>
  <c r="M370" i="3"/>
  <c r="H370" i="3"/>
  <c r="AV369" i="3"/>
  <c r="AQ369" i="3"/>
  <c r="AL369" i="3"/>
  <c r="AG369" i="3"/>
  <c r="AB369" i="3"/>
  <c r="W369" i="3"/>
  <c r="R369" i="3"/>
  <c r="M369" i="3"/>
  <c r="H369" i="3"/>
  <c r="AV368" i="3"/>
  <c r="AQ368" i="3"/>
  <c r="AL368" i="3"/>
  <c r="AG368" i="3"/>
  <c r="AB368" i="3"/>
  <c r="W368" i="3"/>
  <c r="R368" i="3"/>
  <c r="M368" i="3"/>
  <c r="H368" i="3"/>
  <c r="AV367" i="3"/>
  <c r="AQ367" i="3"/>
  <c r="AL367" i="3"/>
  <c r="AG367" i="3"/>
  <c r="AB367" i="3"/>
  <c r="W367" i="3"/>
  <c r="R367" i="3"/>
  <c r="M367" i="3"/>
  <c r="H367" i="3"/>
  <c r="AV366" i="3"/>
  <c r="AQ366" i="3"/>
  <c r="AL366" i="3"/>
  <c r="AG366" i="3"/>
  <c r="AB366" i="3"/>
  <c r="W366" i="3"/>
  <c r="R366" i="3"/>
  <c r="M366" i="3"/>
  <c r="H366" i="3"/>
  <c r="AV365" i="3"/>
  <c r="AQ365" i="3"/>
  <c r="AL365" i="3"/>
  <c r="AG365" i="3"/>
  <c r="AB365" i="3"/>
  <c r="W365" i="3"/>
  <c r="R365" i="3"/>
  <c r="M365" i="3"/>
  <c r="H365" i="3"/>
  <c r="AV364" i="3"/>
  <c r="AQ364" i="3"/>
  <c r="AL364" i="3"/>
  <c r="AG364" i="3"/>
  <c r="AB364" i="3"/>
  <c r="W364" i="3"/>
  <c r="R364" i="3"/>
  <c r="M364" i="3"/>
  <c r="H364" i="3"/>
  <c r="AV363" i="3"/>
  <c r="AQ363" i="3"/>
  <c r="AL363" i="3"/>
  <c r="AG363" i="3"/>
  <c r="AB363" i="3"/>
  <c r="W363" i="3"/>
  <c r="R363" i="3"/>
  <c r="M363" i="3"/>
  <c r="H363" i="3"/>
  <c r="AV362" i="3"/>
  <c r="AQ362" i="3"/>
  <c r="AL362" i="3"/>
  <c r="AG362" i="3"/>
  <c r="AB362" i="3"/>
  <c r="W362" i="3"/>
  <c r="R362" i="3"/>
  <c r="M362" i="3"/>
  <c r="H362" i="3"/>
  <c r="AV361" i="3"/>
  <c r="AQ361" i="3"/>
  <c r="AL361" i="3"/>
  <c r="AG361" i="3"/>
  <c r="AB361" i="3"/>
  <c r="W361" i="3"/>
  <c r="R361" i="3"/>
  <c r="M361" i="3"/>
  <c r="H361" i="3"/>
  <c r="AV360" i="3"/>
  <c r="AQ360" i="3"/>
  <c r="AL360" i="3"/>
  <c r="AG360" i="3"/>
  <c r="AB360" i="3"/>
  <c r="W360" i="3"/>
  <c r="R360" i="3"/>
  <c r="M360" i="3"/>
  <c r="H360" i="3"/>
  <c r="AV359" i="3"/>
  <c r="AV371" i="3" s="1"/>
  <c r="AQ359" i="3"/>
  <c r="AL359" i="3"/>
  <c r="AG359" i="3"/>
  <c r="AB359" i="3"/>
  <c r="AB371" i="3" s="1"/>
  <c r="W359" i="3"/>
  <c r="R359" i="3"/>
  <c r="M359" i="3"/>
  <c r="H359" i="3"/>
  <c r="H371" i="3" s="1"/>
  <c r="AV358" i="3"/>
  <c r="AQ358" i="3"/>
  <c r="AQ371" i="3" s="1"/>
  <c r="AL358" i="3"/>
  <c r="AL371" i="3" s="1"/>
  <c r="AG358" i="3"/>
  <c r="AG371" i="3" s="1"/>
  <c r="AB358" i="3"/>
  <c r="W358" i="3"/>
  <c r="W371" i="3" s="1"/>
  <c r="R358" i="3"/>
  <c r="R371" i="3" s="1"/>
  <c r="M358" i="3"/>
  <c r="M371" i="3" s="1"/>
  <c r="H358" i="3"/>
  <c r="B357" i="3"/>
  <c r="AV355" i="3"/>
  <c r="AQ355" i="3"/>
  <c r="AL355" i="3"/>
  <c r="AG355" i="3"/>
  <c r="AB355" i="3"/>
  <c r="W355" i="3"/>
  <c r="R355" i="3"/>
  <c r="M355" i="3"/>
  <c r="H355" i="3"/>
  <c r="AV354" i="3"/>
  <c r="AQ354" i="3"/>
  <c r="AL354" i="3"/>
  <c r="AG354" i="3"/>
  <c r="AB354" i="3"/>
  <c r="W354" i="3"/>
  <c r="R354" i="3"/>
  <c r="M354" i="3"/>
  <c r="H354" i="3"/>
  <c r="AV353" i="3"/>
  <c r="AQ353" i="3"/>
  <c r="AL353" i="3"/>
  <c r="AG353" i="3"/>
  <c r="AB353" i="3"/>
  <c r="W353" i="3"/>
  <c r="R353" i="3"/>
  <c r="M353" i="3"/>
  <c r="H353" i="3"/>
  <c r="AV352" i="3"/>
  <c r="AQ352" i="3"/>
  <c r="AL352" i="3"/>
  <c r="AG352" i="3"/>
  <c r="AB352" i="3"/>
  <c r="W352" i="3"/>
  <c r="R352" i="3"/>
  <c r="M352" i="3"/>
  <c r="H352" i="3"/>
  <c r="AV351" i="3"/>
  <c r="AQ351" i="3"/>
  <c r="AL351" i="3"/>
  <c r="AG351" i="3"/>
  <c r="AB351" i="3"/>
  <c r="W351" i="3"/>
  <c r="R351" i="3"/>
  <c r="M351" i="3"/>
  <c r="H351" i="3"/>
  <c r="AV350" i="3"/>
  <c r="AQ350" i="3"/>
  <c r="AL350" i="3"/>
  <c r="AG350" i="3"/>
  <c r="AB350" i="3"/>
  <c r="W350" i="3"/>
  <c r="R350" i="3"/>
  <c r="M350" i="3"/>
  <c r="H350" i="3"/>
  <c r="AV349" i="3"/>
  <c r="AQ349" i="3"/>
  <c r="AL349" i="3"/>
  <c r="AG349" i="3"/>
  <c r="AB349" i="3"/>
  <c r="W349" i="3"/>
  <c r="R349" i="3"/>
  <c r="M349" i="3"/>
  <c r="H349" i="3"/>
  <c r="AV348" i="3"/>
  <c r="AQ348" i="3"/>
  <c r="AL348" i="3"/>
  <c r="AG348" i="3"/>
  <c r="AB348" i="3"/>
  <c r="W348" i="3"/>
  <c r="R348" i="3"/>
  <c r="M348" i="3"/>
  <c r="H348" i="3"/>
  <c r="AV347" i="3"/>
  <c r="AQ347" i="3"/>
  <c r="AL347" i="3"/>
  <c r="AG347" i="3"/>
  <c r="AB347" i="3"/>
  <c r="W347" i="3"/>
  <c r="R347" i="3"/>
  <c r="M347" i="3"/>
  <c r="H347" i="3"/>
  <c r="AV346" i="3"/>
  <c r="AQ346" i="3"/>
  <c r="AL346" i="3"/>
  <c r="AG346" i="3"/>
  <c r="AB346" i="3"/>
  <c r="W346" i="3"/>
  <c r="R346" i="3"/>
  <c r="M346" i="3"/>
  <c r="H346" i="3"/>
  <c r="AV345" i="3"/>
  <c r="AQ345" i="3"/>
  <c r="AL345" i="3"/>
  <c r="AG345" i="3"/>
  <c r="AB345" i="3"/>
  <c r="W345" i="3"/>
  <c r="R345" i="3"/>
  <c r="M345" i="3"/>
  <c r="H345" i="3"/>
  <c r="AV344" i="3"/>
  <c r="AQ344" i="3"/>
  <c r="AQ356" i="3" s="1"/>
  <c r="AL344" i="3"/>
  <c r="AG344" i="3"/>
  <c r="AB344" i="3"/>
  <c r="W344" i="3"/>
  <c r="W356" i="3" s="1"/>
  <c r="R344" i="3"/>
  <c r="M344" i="3"/>
  <c r="H344" i="3"/>
  <c r="AV343" i="3"/>
  <c r="AV356" i="3" s="1"/>
  <c r="AQ343" i="3"/>
  <c r="AL343" i="3"/>
  <c r="AL356" i="3" s="1"/>
  <c r="AG343" i="3"/>
  <c r="AG356" i="3" s="1"/>
  <c r="AB343" i="3"/>
  <c r="AB356" i="3" s="1"/>
  <c r="W343" i="3"/>
  <c r="R343" i="3"/>
  <c r="R356" i="3" s="1"/>
  <c r="M343" i="3"/>
  <c r="M356" i="3" s="1"/>
  <c r="H343" i="3"/>
  <c r="H356" i="3" s="1"/>
  <c r="B342" i="3"/>
  <c r="AV340" i="3"/>
  <c r="AQ340" i="3"/>
  <c r="AL340" i="3"/>
  <c r="AG340" i="3"/>
  <c r="AB340" i="3"/>
  <c r="W340" i="3"/>
  <c r="R340" i="3"/>
  <c r="M340" i="3"/>
  <c r="H340" i="3"/>
  <c r="AV339" i="3"/>
  <c r="AQ339" i="3"/>
  <c r="AL339" i="3"/>
  <c r="AG339" i="3"/>
  <c r="AB339" i="3"/>
  <c r="W339" i="3"/>
  <c r="R339" i="3"/>
  <c r="M339" i="3"/>
  <c r="H339" i="3"/>
  <c r="AV338" i="3"/>
  <c r="AQ338" i="3"/>
  <c r="AL338" i="3"/>
  <c r="AG338" i="3"/>
  <c r="AB338" i="3"/>
  <c r="W338" i="3"/>
  <c r="R338" i="3"/>
  <c r="M338" i="3"/>
  <c r="H338" i="3"/>
  <c r="AV337" i="3"/>
  <c r="AQ337" i="3"/>
  <c r="AL337" i="3"/>
  <c r="AG337" i="3"/>
  <c r="AB337" i="3"/>
  <c r="W337" i="3"/>
  <c r="R337" i="3"/>
  <c r="M337" i="3"/>
  <c r="H337" i="3"/>
  <c r="AV336" i="3"/>
  <c r="AQ336" i="3"/>
  <c r="AL336" i="3"/>
  <c r="AG336" i="3"/>
  <c r="AB336" i="3"/>
  <c r="W336" i="3"/>
  <c r="R336" i="3"/>
  <c r="M336" i="3"/>
  <c r="H336" i="3"/>
  <c r="AV335" i="3"/>
  <c r="AQ335" i="3"/>
  <c r="AL335" i="3"/>
  <c r="AG335" i="3"/>
  <c r="AB335" i="3"/>
  <c r="W335" i="3"/>
  <c r="R335" i="3"/>
  <c r="M335" i="3"/>
  <c r="H335" i="3"/>
  <c r="AV334" i="3"/>
  <c r="AQ334" i="3"/>
  <c r="AL334" i="3"/>
  <c r="AG334" i="3"/>
  <c r="AB334" i="3"/>
  <c r="W334" i="3"/>
  <c r="R334" i="3"/>
  <c r="M334" i="3"/>
  <c r="H334" i="3"/>
  <c r="AV333" i="3"/>
  <c r="AQ333" i="3"/>
  <c r="AL333" i="3"/>
  <c r="AG333" i="3"/>
  <c r="AB333" i="3"/>
  <c r="W333" i="3"/>
  <c r="R333" i="3"/>
  <c r="M333" i="3"/>
  <c r="H333" i="3"/>
  <c r="AV332" i="3"/>
  <c r="AQ332" i="3"/>
  <c r="AL332" i="3"/>
  <c r="AG332" i="3"/>
  <c r="AB332" i="3"/>
  <c r="W332" i="3"/>
  <c r="R332" i="3"/>
  <c r="M332" i="3"/>
  <c r="H332" i="3"/>
  <c r="AV331" i="3"/>
  <c r="AQ331" i="3"/>
  <c r="AL331" i="3"/>
  <c r="AG331" i="3"/>
  <c r="AB331" i="3"/>
  <c r="W331" i="3"/>
  <c r="R331" i="3"/>
  <c r="M331" i="3"/>
  <c r="H331" i="3"/>
  <c r="AV330" i="3"/>
  <c r="AQ330" i="3"/>
  <c r="AL330" i="3"/>
  <c r="AG330" i="3"/>
  <c r="AB330" i="3"/>
  <c r="W330" i="3"/>
  <c r="R330" i="3"/>
  <c r="M330" i="3"/>
  <c r="H330" i="3"/>
  <c r="AV329" i="3"/>
  <c r="AQ329" i="3"/>
  <c r="AL329" i="3"/>
  <c r="AL341" i="3" s="1"/>
  <c r="AG329" i="3"/>
  <c r="AB329" i="3"/>
  <c r="W329" i="3"/>
  <c r="R329" i="3"/>
  <c r="R341" i="3" s="1"/>
  <c r="M329" i="3"/>
  <c r="H329" i="3"/>
  <c r="AV328" i="3"/>
  <c r="AV341" i="3" s="1"/>
  <c r="AQ328" i="3"/>
  <c r="AQ341" i="3" s="1"/>
  <c r="AL328" i="3"/>
  <c r="AG328" i="3"/>
  <c r="AG341" i="3" s="1"/>
  <c r="AB328" i="3"/>
  <c r="AB341" i="3" s="1"/>
  <c r="W328" i="3"/>
  <c r="W341" i="3" s="1"/>
  <c r="R328" i="3"/>
  <c r="M328" i="3"/>
  <c r="M341" i="3" s="1"/>
  <c r="H328" i="3"/>
  <c r="H341" i="3" s="1"/>
  <c r="B327" i="3"/>
  <c r="AV325" i="3"/>
  <c r="AQ325" i="3"/>
  <c r="AL325" i="3"/>
  <c r="AG325" i="3"/>
  <c r="AB325" i="3"/>
  <c r="W325" i="3"/>
  <c r="R325" i="3"/>
  <c r="M325" i="3"/>
  <c r="H325" i="3"/>
  <c r="AV324" i="3"/>
  <c r="AQ324" i="3"/>
  <c r="AL324" i="3"/>
  <c r="AG324" i="3"/>
  <c r="AB324" i="3"/>
  <c r="W324" i="3"/>
  <c r="R324" i="3"/>
  <c r="M324" i="3"/>
  <c r="H324" i="3"/>
  <c r="AV323" i="3"/>
  <c r="AQ323" i="3"/>
  <c r="AL323" i="3"/>
  <c r="AG323" i="3"/>
  <c r="AB323" i="3"/>
  <c r="W323" i="3"/>
  <c r="R323" i="3"/>
  <c r="M323" i="3"/>
  <c r="H323" i="3"/>
  <c r="AV322" i="3"/>
  <c r="AQ322" i="3"/>
  <c r="AL322" i="3"/>
  <c r="AG322" i="3"/>
  <c r="AB322" i="3"/>
  <c r="W322" i="3"/>
  <c r="R322" i="3"/>
  <c r="M322" i="3"/>
  <c r="H322" i="3"/>
  <c r="AV321" i="3"/>
  <c r="AQ321" i="3"/>
  <c r="AL321" i="3"/>
  <c r="AG321" i="3"/>
  <c r="AB321" i="3"/>
  <c r="W321" i="3"/>
  <c r="R321" i="3"/>
  <c r="M321" i="3"/>
  <c r="H321" i="3"/>
  <c r="AV320" i="3"/>
  <c r="AQ320" i="3"/>
  <c r="AL320" i="3"/>
  <c r="AG320" i="3"/>
  <c r="AB320" i="3"/>
  <c r="W320" i="3"/>
  <c r="R320" i="3"/>
  <c r="M320" i="3"/>
  <c r="H320" i="3"/>
  <c r="AV319" i="3"/>
  <c r="AQ319" i="3"/>
  <c r="AL319" i="3"/>
  <c r="AG319" i="3"/>
  <c r="AB319" i="3"/>
  <c r="W319" i="3"/>
  <c r="R319" i="3"/>
  <c r="M319" i="3"/>
  <c r="H319" i="3"/>
  <c r="AV318" i="3"/>
  <c r="AQ318" i="3"/>
  <c r="AL318" i="3"/>
  <c r="AG318" i="3"/>
  <c r="AB318" i="3"/>
  <c r="W318" i="3"/>
  <c r="R318" i="3"/>
  <c r="M318" i="3"/>
  <c r="H318" i="3"/>
  <c r="AV317" i="3"/>
  <c r="AQ317" i="3"/>
  <c r="AL317" i="3"/>
  <c r="AG317" i="3"/>
  <c r="AB317" i="3"/>
  <c r="W317" i="3"/>
  <c r="R317" i="3"/>
  <c r="M317" i="3"/>
  <c r="H317" i="3"/>
  <c r="AV316" i="3"/>
  <c r="AQ316" i="3"/>
  <c r="AL316" i="3"/>
  <c r="AG316" i="3"/>
  <c r="AB316" i="3"/>
  <c r="W316" i="3"/>
  <c r="R316" i="3"/>
  <c r="M316" i="3"/>
  <c r="H316" i="3"/>
  <c r="AV315" i="3"/>
  <c r="AQ315" i="3"/>
  <c r="AL315" i="3"/>
  <c r="AG315" i="3"/>
  <c r="AB315" i="3"/>
  <c r="W315" i="3"/>
  <c r="R315" i="3"/>
  <c r="M315" i="3"/>
  <c r="H315" i="3"/>
  <c r="AV314" i="3"/>
  <c r="AQ314" i="3"/>
  <c r="AL314" i="3"/>
  <c r="AG314" i="3"/>
  <c r="AG326" i="3" s="1"/>
  <c r="AB314" i="3"/>
  <c r="W314" i="3"/>
  <c r="R314" i="3"/>
  <c r="M314" i="3"/>
  <c r="M326" i="3" s="1"/>
  <c r="H314" i="3"/>
  <c r="AV313" i="3"/>
  <c r="AV326" i="3" s="1"/>
  <c r="AQ313" i="3"/>
  <c r="AQ326" i="3" s="1"/>
  <c r="AL313" i="3"/>
  <c r="AL326" i="3" s="1"/>
  <c r="AG313" i="3"/>
  <c r="AB313" i="3"/>
  <c r="AB326" i="3" s="1"/>
  <c r="W313" i="3"/>
  <c r="W326" i="3" s="1"/>
  <c r="R313" i="3"/>
  <c r="R326" i="3" s="1"/>
  <c r="M313" i="3"/>
  <c r="H313" i="3"/>
  <c r="H326" i="3" s="1"/>
  <c r="B312" i="3"/>
  <c r="AV310" i="3"/>
  <c r="AQ310" i="3"/>
  <c r="AL310" i="3"/>
  <c r="AG310" i="3"/>
  <c r="AB310" i="3"/>
  <c r="W310" i="3"/>
  <c r="R310" i="3"/>
  <c r="M310" i="3"/>
  <c r="H310" i="3"/>
  <c r="AV309" i="3"/>
  <c r="AQ309" i="3"/>
  <c r="AL309" i="3"/>
  <c r="AG309" i="3"/>
  <c r="AB309" i="3"/>
  <c r="W309" i="3"/>
  <c r="R309" i="3"/>
  <c r="M309" i="3"/>
  <c r="H309" i="3"/>
  <c r="AV308" i="3"/>
  <c r="AQ308" i="3"/>
  <c r="AL308" i="3"/>
  <c r="AG308" i="3"/>
  <c r="AB308" i="3"/>
  <c r="W308" i="3"/>
  <c r="R308" i="3"/>
  <c r="M308" i="3"/>
  <c r="H308" i="3"/>
  <c r="AV307" i="3"/>
  <c r="AQ307" i="3"/>
  <c r="AL307" i="3"/>
  <c r="AG307" i="3"/>
  <c r="AB307" i="3"/>
  <c r="W307" i="3"/>
  <c r="R307" i="3"/>
  <c r="M307" i="3"/>
  <c r="H307" i="3"/>
  <c r="AV306" i="3"/>
  <c r="AQ306" i="3"/>
  <c r="AL306" i="3"/>
  <c r="AG306" i="3"/>
  <c r="AB306" i="3"/>
  <c r="W306" i="3"/>
  <c r="R306" i="3"/>
  <c r="M306" i="3"/>
  <c r="H306" i="3"/>
  <c r="AV305" i="3"/>
  <c r="AQ305" i="3"/>
  <c r="AL305" i="3"/>
  <c r="AG305" i="3"/>
  <c r="AB305" i="3"/>
  <c r="W305" i="3"/>
  <c r="R305" i="3"/>
  <c r="M305" i="3"/>
  <c r="H305" i="3"/>
  <c r="AV304" i="3"/>
  <c r="AQ304" i="3"/>
  <c r="AL304" i="3"/>
  <c r="AG304" i="3"/>
  <c r="AB304" i="3"/>
  <c r="W304" i="3"/>
  <c r="R304" i="3"/>
  <c r="M304" i="3"/>
  <c r="H304" i="3"/>
  <c r="AV303" i="3"/>
  <c r="AQ303" i="3"/>
  <c r="AL303" i="3"/>
  <c r="AG303" i="3"/>
  <c r="AB303" i="3"/>
  <c r="W303" i="3"/>
  <c r="R303" i="3"/>
  <c r="M303" i="3"/>
  <c r="H303" i="3"/>
  <c r="AV302" i="3"/>
  <c r="AQ302" i="3"/>
  <c r="AL302" i="3"/>
  <c r="AG302" i="3"/>
  <c r="AB302" i="3"/>
  <c r="W302" i="3"/>
  <c r="R302" i="3"/>
  <c r="M302" i="3"/>
  <c r="H302" i="3"/>
  <c r="AV301" i="3"/>
  <c r="AQ301" i="3"/>
  <c r="AL301" i="3"/>
  <c r="AG301" i="3"/>
  <c r="AB301" i="3"/>
  <c r="W301" i="3"/>
  <c r="R301" i="3"/>
  <c r="M301" i="3"/>
  <c r="H301" i="3"/>
  <c r="AV300" i="3"/>
  <c r="AQ300" i="3"/>
  <c r="AL300" i="3"/>
  <c r="AG300" i="3"/>
  <c r="AB300" i="3"/>
  <c r="W300" i="3"/>
  <c r="R300" i="3"/>
  <c r="M300" i="3"/>
  <c r="H300" i="3"/>
  <c r="AV299" i="3"/>
  <c r="AV311" i="3" s="1"/>
  <c r="AQ299" i="3"/>
  <c r="AL299" i="3"/>
  <c r="AG299" i="3"/>
  <c r="AB299" i="3"/>
  <c r="AB311" i="3" s="1"/>
  <c r="W299" i="3"/>
  <c r="R299" i="3"/>
  <c r="M299" i="3"/>
  <c r="H299" i="3"/>
  <c r="H311" i="3" s="1"/>
  <c r="AV298" i="3"/>
  <c r="AQ298" i="3"/>
  <c r="AQ311" i="3" s="1"/>
  <c r="AL298" i="3"/>
  <c r="AL311" i="3" s="1"/>
  <c r="AG298" i="3"/>
  <c r="AG311" i="3" s="1"/>
  <c r="AB298" i="3"/>
  <c r="W298" i="3"/>
  <c r="W311" i="3" s="1"/>
  <c r="R298" i="3"/>
  <c r="R311" i="3" s="1"/>
  <c r="M298" i="3"/>
  <c r="M311" i="3" s="1"/>
  <c r="H298" i="3"/>
  <c r="B297" i="3"/>
  <c r="AV295" i="3"/>
  <c r="AQ295" i="3"/>
  <c r="AL295" i="3"/>
  <c r="AG295" i="3"/>
  <c r="AB295" i="3"/>
  <c r="W295" i="3"/>
  <c r="R295" i="3"/>
  <c r="M295" i="3"/>
  <c r="H295" i="3"/>
  <c r="AV294" i="3"/>
  <c r="AQ294" i="3"/>
  <c r="AL294" i="3"/>
  <c r="AG294" i="3"/>
  <c r="AB294" i="3"/>
  <c r="W294" i="3"/>
  <c r="R294" i="3"/>
  <c r="M294" i="3"/>
  <c r="H294" i="3"/>
  <c r="AV293" i="3"/>
  <c r="AQ293" i="3"/>
  <c r="AL293" i="3"/>
  <c r="AG293" i="3"/>
  <c r="AB293" i="3"/>
  <c r="W293" i="3"/>
  <c r="R293" i="3"/>
  <c r="M293" i="3"/>
  <c r="H293" i="3"/>
  <c r="AV292" i="3"/>
  <c r="AQ292" i="3"/>
  <c r="AL292" i="3"/>
  <c r="AG292" i="3"/>
  <c r="AB292" i="3"/>
  <c r="W292" i="3"/>
  <c r="R292" i="3"/>
  <c r="M292" i="3"/>
  <c r="H292" i="3"/>
  <c r="AV291" i="3"/>
  <c r="AQ291" i="3"/>
  <c r="AL291" i="3"/>
  <c r="AG291" i="3"/>
  <c r="AB291" i="3"/>
  <c r="W291" i="3"/>
  <c r="R291" i="3"/>
  <c r="M291" i="3"/>
  <c r="H291" i="3"/>
  <c r="AV290" i="3"/>
  <c r="AQ290" i="3"/>
  <c r="AL290" i="3"/>
  <c r="AG290" i="3"/>
  <c r="AB290" i="3"/>
  <c r="W290" i="3"/>
  <c r="R290" i="3"/>
  <c r="M290" i="3"/>
  <c r="H290" i="3"/>
  <c r="AV289" i="3"/>
  <c r="AQ289" i="3"/>
  <c r="AL289" i="3"/>
  <c r="AG289" i="3"/>
  <c r="AB289" i="3"/>
  <c r="W289" i="3"/>
  <c r="R289" i="3"/>
  <c r="M289" i="3"/>
  <c r="H289" i="3"/>
  <c r="AV288" i="3"/>
  <c r="AQ288" i="3"/>
  <c r="AL288" i="3"/>
  <c r="AG288" i="3"/>
  <c r="AB288" i="3"/>
  <c r="W288" i="3"/>
  <c r="R288" i="3"/>
  <c r="M288" i="3"/>
  <c r="H288" i="3"/>
  <c r="AV287" i="3"/>
  <c r="AQ287" i="3"/>
  <c r="AL287" i="3"/>
  <c r="AG287" i="3"/>
  <c r="AB287" i="3"/>
  <c r="W287" i="3"/>
  <c r="R287" i="3"/>
  <c r="M287" i="3"/>
  <c r="H287" i="3"/>
  <c r="AV286" i="3"/>
  <c r="AQ286" i="3"/>
  <c r="AL286" i="3"/>
  <c r="AG286" i="3"/>
  <c r="AB286" i="3"/>
  <c r="W286" i="3"/>
  <c r="R286" i="3"/>
  <c r="M286" i="3"/>
  <c r="H286" i="3"/>
  <c r="AV285" i="3"/>
  <c r="AQ285" i="3"/>
  <c r="AL285" i="3"/>
  <c r="AG285" i="3"/>
  <c r="AB285" i="3"/>
  <c r="W285" i="3"/>
  <c r="R285" i="3"/>
  <c r="M285" i="3"/>
  <c r="H285" i="3"/>
  <c r="AV284" i="3"/>
  <c r="AQ284" i="3"/>
  <c r="AQ296" i="3" s="1"/>
  <c r="AL284" i="3"/>
  <c r="AG284" i="3"/>
  <c r="AB284" i="3"/>
  <c r="W284" i="3"/>
  <c r="W296" i="3" s="1"/>
  <c r="R284" i="3"/>
  <c r="M284" i="3"/>
  <c r="H284" i="3"/>
  <c r="AV283" i="3"/>
  <c r="AV296" i="3" s="1"/>
  <c r="AQ283" i="3"/>
  <c r="AL283" i="3"/>
  <c r="AL296" i="3" s="1"/>
  <c r="AG283" i="3"/>
  <c r="AG296" i="3" s="1"/>
  <c r="AB283" i="3"/>
  <c r="AB296" i="3" s="1"/>
  <c r="W283" i="3"/>
  <c r="R283" i="3"/>
  <c r="R296" i="3" s="1"/>
  <c r="M283" i="3"/>
  <c r="M296" i="3" s="1"/>
  <c r="H283" i="3"/>
  <c r="H296" i="3" s="1"/>
  <c r="B282" i="3"/>
  <c r="AV280" i="3"/>
  <c r="AQ280" i="3"/>
  <c r="AL280" i="3"/>
  <c r="AG280" i="3"/>
  <c r="AB280" i="3"/>
  <c r="W280" i="3"/>
  <c r="R280" i="3"/>
  <c r="M280" i="3"/>
  <c r="H280" i="3"/>
  <c r="AV279" i="3"/>
  <c r="AQ279" i="3"/>
  <c r="AL279" i="3"/>
  <c r="AG279" i="3"/>
  <c r="AB279" i="3"/>
  <c r="W279" i="3"/>
  <c r="R279" i="3"/>
  <c r="M279" i="3"/>
  <c r="H279" i="3"/>
  <c r="AV278" i="3"/>
  <c r="AQ278" i="3"/>
  <c r="AL278" i="3"/>
  <c r="AG278" i="3"/>
  <c r="AB278" i="3"/>
  <c r="W278" i="3"/>
  <c r="R278" i="3"/>
  <c r="M278" i="3"/>
  <c r="H278" i="3"/>
  <c r="AV277" i="3"/>
  <c r="AQ277" i="3"/>
  <c r="AL277" i="3"/>
  <c r="AG277" i="3"/>
  <c r="AB277" i="3"/>
  <c r="W277" i="3"/>
  <c r="R277" i="3"/>
  <c r="M277" i="3"/>
  <c r="H277" i="3"/>
  <c r="AV276" i="3"/>
  <c r="AQ276" i="3"/>
  <c r="AL276" i="3"/>
  <c r="AG276" i="3"/>
  <c r="AB276" i="3"/>
  <c r="W276" i="3"/>
  <c r="R276" i="3"/>
  <c r="M276" i="3"/>
  <c r="H276" i="3"/>
  <c r="AV275" i="3"/>
  <c r="AQ275" i="3"/>
  <c r="AL275" i="3"/>
  <c r="AG275" i="3"/>
  <c r="AB275" i="3"/>
  <c r="W275" i="3"/>
  <c r="R275" i="3"/>
  <c r="M275" i="3"/>
  <c r="H275" i="3"/>
  <c r="AV274" i="3"/>
  <c r="AQ274" i="3"/>
  <c r="AL274" i="3"/>
  <c r="AG274" i="3"/>
  <c r="AB274" i="3"/>
  <c r="W274" i="3"/>
  <c r="R274" i="3"/>
  <c r="M274" i="3"/>
  <c r="H274" i="3"/>
  <c r="AV273" i="3"/>
  <c r="AQ273" i="3"/>
  <c r="AL273" i="3"/>
  <c r="AG273" i="3"/>
  <c r="AB273" i="3"/>
  <c r="W273" i="3"/>
  <c r="R273" i="3"/>
  <c r="M273" i="3"/>
  <c r="H273" i="3"/>
  <c r="AV272" i="3"/>
  <c r="AQ272" i="3"/>
  <c r="AL272" i="3"/>
  <c r="AG272" i="3"/>
  <c r="AB272" i="3"/>
  <c r="W272" i="3"/>
  <c r="R272" i="3"/>
  <c r="M272" i="3"/>
  <c r="H272" i="3"/>
  <c r="AV271" i="3"/>
  <c r="AQ271" i="3"/>
  <c r="AL271" i="3"/>
  <c r="AG271" i="3"/>
  <c r="AB271" i="3"/>
  <c r="W271" i="3"/>
  <c r="R271" i="3"/>
  <c r="M271" i="3"/>
  <c r="H271" i="3"/>
  <c r="AV270" i="3"/>
  <c r="AQ270" i="3"/>
  <c r="AL270" i="3"/>
  <c r="AG270" i="3"/>
  <c r="AB270" i="3"/>
  <c r="W270" i="3"/>
  <c r="R270" i="3"/>
  <c r="M270" i="3"/>
  <c r="H270" i="3"/>
  <c r="AV269" i="3"/>
  <c r="AQ269" i="3"/>
  <c r="AL269" i="3"/>
  <c r="AL281" i="3" s="1"/>
  <c r="AG269" i="3"/>
  <c r="AB269" i="3"/>
  <c r="W269" i="3"/>
  <c r="R269" i="3"/>
  <c r="R281" i="3" s="1"/>
  <c r="M269" i="3"/>
  <c r="H269" i="3"/>
  <c r="AV268" i="3"/>
  <c r="AV281" i="3" s="1"/>
  <c r="AQ268" i="3"/>
  <c r="AQ281" i="3" s="1"/>
  <c r="AL268" i="3"/>
  <c r="AG268" i="3"/>
  <c r="AG281" i="3" s="1"/>
  <c r="AB268" i="3"/>
  <c r="AB281" i="3" s="1"/>
  <c r="W268" i="3"/>
  <c r="W281" i="3" s="1"/>
  <c r="R268" i="3"/>
  <c r="M268" i="3"/>
  <c r="M281" i="3" s="1"/>
  <c r="H268" i="3"/>
  <c r="H281" i="3" s="1"/>
  <c r="B267" i="3"/>
  <c r="AV265" i="3"/>
  <c r="AQ265" i="3"/>
  <c r="AL265" i="3"/>
  <c r="AG265" i="3"/>
  <c r="AB265" i="3"/>
  <c r="W265" i="3"/>
  <c r="R265" i="3"/>
  <c r="M265" i="3"/>
  <c r="H265" i="3"/>
  <c r="AV264" i="3"/>
  <c r="AQ264" i="3"/>
  <c r="AL264" i="3"/>
  <c r="AG264" i="3"/>
  <c r="AB264" i="3"/>
  <c r="W264" i="3"/>
  <c r="R264" i="3"/>
  <c r="M264" i="3"/>
  <c r="H264" i="3"/>
  <c r="AV263" i="3"/>
  <c r="AQ263" i="3"/>
  <c r="AL263" i="3"/>
  <c r="AG263" i="3"/>
  <c r="AB263" i="3"/>
  <c r="W263" i="3"/>
  <c r="R263" i="3"/>
  <c r="M263" i="3"/>
  <c r="H263" i="3"/>
  <c r="AV262" i="3"/>
  <c r="AQ262" i="3"/>
  <c r="AL262" i="3"/>
  <c r="AG262" i="3"/>
  <c r="AB262" i="3"/>
  <c r="W262" i="3"/>
  <c r="R262" i="3"/>
  <c r="M262" i="3"/>
  <c r="H262" i="3"/>
  <c r="AV261" i="3"/>
  <c r="AQ261" i="3"/>
  <c r="AL261" i="3"/>
  <c r="AG261" i="3"/>
  <c r="AB261" i="3"/>
  <c r="W261" i="3"/>
  <c r="R261" i="3"/>
  <c r="M261" i="3"/>
  <c r="H261" i="3"/>
  <c r="AV260" i="3"/>
  <c r="AQ260" i="3"/>
  <c r="AL260" i="3"/>
  <c r="AG260" i="3"/>
  <c r="AB260" i="3"/>
  <c r="W260" i="3"/>
  <c r="R260" i="3"/>
  <c r="M260" i="3"/>
  <c r="H260" i="3"/>
  <c r="AV259" i="3"/>
  <c r="AQ259" i="3"/>
  <c r="AL259" i="3"/>
  <c r="AG259" i="3"/>
  <c r="AB259" i="3"/>
  <c r="W259" i="3"/>
  <c r="R259" i="3"/>
  <c r="M259" i="3"/>
  <c r="H259" i="3"/>
  <c r="AV258" i="3"/>
  <c r="AQ258" i="3"/>
  <c r="AL258" i="3"/>
  <c r="AG258" i="3"/>
  <c r="AB258" i="3"/>
  <c r="W258" i="3"/>
  <c r="R258" i="3"/>
  <c r="M258" i="3"/>
  <c r="H258" i="3"/>
  <c r="AV257" i="3"/>
  <c r="AQ257" i="3"/>
  <c r="AL257" i="3"/>
  <c r="AG257" i="3"/>
  <c r="AB257" i="3"/>
  <c r="W257" i="3"/>
  <c r="R257" i="3"/>
  <c r="M257" i="3"/>
  <c r="H257" i="3"/>
  <c r="AV256" i="3"/>
  <c r="AQ256" i="3"/>
  <c r="AL256" i="3"/>
  <c r="AG256" i="3"/>
  <c r="AB256" i="3"/>
  <c r="W256" i="3"/>
  <c r="R256" i="3"/>
  <c r="M256" i="3"/>
  <c r="H256" i="3"/>
  <c r="AV255" i="3"/>
  <c r="AQ255" i="3"/>
  <c r="AL255" i="3"/>
  <c r="AG255" i="3"/>
  <c r="AB255" i="3"/>
  <c r="W255" i="3"/>
  <c r="R255" i="3"/>
  <c r="M255" i="3"/>
  <c r="H255" i="3"/>
  <c r="AV254" i="3"/>
  <c r="AQ254" i="3"/>
  <c r="AL254" i="3"/>
  <c r="AG254" i="3"/>
  <c r="AG266" i="3" s="1"/>
  <c r="AB254" i="3"/>
  <c r="W254" i="3"/>
  <c r="R254" i="3"/>
  <c r="M254" i="3"/>
  <c r="M266" i="3" s="1"/>
  <c r="H254" i="3"/>
  <c r="AV253" i="3"/>
  <c r="AV266" i="3" s="1"/>
  <c r="AQ253" i="3"/>
  <c r="AQ266" i="3" s="1"/>
  <c r="AL253" i="3"/>
  <c r="AL266" i="3" s="1"/>
  <c r="AG253" i="3"/>
  <c r="AB253" i="3"/>
  <c r="AB266" i="3" s="1"/>
  <c r="W253" i="3"/>
  <c r="W266" i="3" s="1"/>
  <c r="R253" i="3"/>
  <c r="R266" i="3" s="1"/>
  <c r="M253" i="3"/>
  <c r="H253" i="3"/>
  <c r="H266" i="3" s="1"/>
  <c r="B252" i="3"/>
  <c r="AV250" i="3"/>
  <c r="AQ250" i="3"/>
  <c r="AL250" i="3"/>
  <c r="AG250" i="3"/>
  <c r="AB250" i="3"/>
  <c r="W250" i="3"/>
  <c r="R250" i="3"/>
  <c r="M250" i="3"/>
  <c r="H250" i="3"/>
  <c r="AV249" i="3"/>
  <c r="AQ249" i="3"/>
  <c r="AL249" i="3"/>
  <c r="AG249" i="3"/>
  <c r="AB249" i="3"/>
  <c r="W249" i="3"/>
  <c r="R249" i="3"/>
  <c r="M249" i="3"/>
  <c r="H249" i="3"/>
  <c r="AV248" i="3"/>
  <c r="AQ248" i="3"/>
  <c r="AL248" i="3"/>
  <c r="AG248" i="3"/>
  <c r="AB248" i="3"/>
  <c r="W248" i="3"/>
  <c r="R248" i="3"/>
  <c r="M248" i="3"/>
  <c r="H248" i="3"/>
  <c r="AV247" i="3"/>
  <c r="AQ247" i="3"/>
  <c r="AL247" i="3"/>
  <c r="AG247" i="3"/>
  <c r="AB247" i="3"/>
  <c r="W247" i="3"/>
  <c r="R247" i="3"/>
  <c r="M247" i="3"/>
  <c r="H247" i="3"/>
  <c r="AV246" i="3"/>
  <c r="AQ246" i="3"/>
  <c r="AL246" i="3"/>
  <c r="AG246" i="3"/>
  <c r="AB246" i="3"/>
  <c r="W246" i="3"/>
  <c r="R246" i="3"/>
  <c r="M246" i="3"/>
  <c r="H246" i="3"/>
  <c r="AV245" i="3"/>
  <c r="AQ245" i="3"/>
  <c r="AL245" i="3"/>
  <c r="AG245" i="3"/>
  <c r="AB245" i="3"/>
  <c r="W245" i="3"/>
  <c r="R245" i="3"/>
  <c r="M245" i="3"/>
  <c r="H245" i="3"/>
  <c r="AV244" i="3"/>
  <c r="AQ244" i="3"/>
  <c r="AL244" i="3"/>
  <c r="AG244" i="3"/>
  <c r="AB244" i="3"/>
  <c r="W244" i="3"/>
  <c r="R244" i="3"/>
  <c r="M244" i="3"/>
  <c r="H244" i="3"/>
  <c r="AV243" i="3"/>
  <c r="AQ243" i="3"/>
  <c r="AL243" i="3"/>
  <c r="AG243" i="3"/>
  <c r="AB243" i="3"/>
  <c r="W243" i="3"/>
  <c r="R243" i="3"/>
  <c r="M243" i="3"/>
  <c r="H243" i="3"/>
  <c r="AV242" i="3"/>
  <c r="AQ242" i="3"/>
  <c r="AL242" i="3"/>
  <c r="AG242" i="3"/>
  <c r="AB242" i="3"/>
  <c r="W242" i="3"/>
  <c r="R242" i="3"/>
  <c r="M242" i="3"/>
  <c r="H242" i="3"/>
  <c r="AV241" i="3"/>
  <c r="AQ241" i="3"/>
  <c r="AL241" i="3"/>
  <c r="AG241" i="3"/>
  <c r="AB241" i="3"/>
  <c r="W241" i="3"/>
  <c r="R241" i="3"/>
  <c r="M241" i="3"/>
  <c r="H241" i="3"/>
  <c r="AV240" i="3"/>
  <c r="AQ240" i="3"/>
  <c r="AL240" i="3"/>
  <c r="AG240" i="3"/>
  <c r="AB240" i="3"/>
  <c r="W240" i="3"/>
  <c r="R240" i="3"/>
  <c r="M240" i="3"/>
  <c r="H240" i="3"/>
  <c r="AV239" i="3"/>
  <c r="AV251" i="3" s="1"/>
  <c r="AQ239" i="3"/>
  <c r="AL239" i="3"/>
  <c r="AG239" i="3"/>
  <c r="AB239" i="3"/>
  <c r="AB251" i="3" s="1"/>
  <c r="W239" i="3"/>
  <c r="R239" i="3"/>
  <c r="M239" i="3"/>
  <c r="H239" i="3"/>
  <c r="H251" i="3" s="1"/>
  <c r="AV238" i="3"/>
  <c r="AQ238" i="3"/>
  <c r="AQ251" i="3" s="1"/>
  <c r="AL238" i="3"/>
  <c r="AL251" i="3" s="1"/>
  <c r="AG238" i="3"/>
  <c r="AG251" i="3" s="1"/>
  <c r="AB238" i="3"/>
  <c r="W238" i="3"/>
  <c r="W251" i="3" s="1"/>
  <c r="R238" i="3"/>
  <c r="R251" i="3" s="1"/>
  <c r="M238" i="3"/>
  <c r="M251" i="3" s="1"/>
  <c r="H238" i="3"/>
  <c r="B237" i="3"/>
  <c r="AV235" i="3"/>
  <c r="AQ235" i="3"/>
  <c r="AL235" i="3"/>
  <c r="AG235" i="3"/>
  <c r="AB235" i="3"/>
  <c r="W235" i="3"/>
  <c r="R235" i="3"/>
  <c r="M235" i="3"/>
  <c r="H235" i="3"/>
  <c r="AV234" i="3"/>
  <c r="AQ234" i="3"/>
  <c r="AL234" i="3"/>
  <c r="AG234" i="3"/>
  <c r="AB234" i="3"/>
  <c r="W234" i="3"/>
  <c r="R234" i="3"/>
  <c r="M234" i="3"/>
  <c r="H234" i="3"/>
  <c r="AV233" i="3"/>
  <c r="AQ233" i="3"/>
  <c r="AL233" i="3"/>
  <c r="AG233" i="3"/>
  <c r="AB233" i="3"/>
  <c r="W233" i="3"/>
  <c r="R233" i="3"/>
  <c r="M233" i="3"/>
  <c r="H233" i="3"/>
  <c r="AV232" i="3"/>
  <c r="AQ232" i="3"/>
  <c r="AL232" i="3"/>
  <c r="AG232" i="3"/>
  <c r="AB232" i="3"/>
  <c r="W232" i="3"/>
  <c r="R232" i="3"/>
  <c r="M232" i="3"/>
  <c r="H232" i="3"/>
  <c r="AV231" i="3"/>
  <c r="AQ231" i="3"/>
  <c r="AL231" i="3"/>
  <c r="AG231" i="3"/>
  <c r="AB231" i="3"/>
  <c r="W231" i="3"/>
  <c r="R231" i="3"/>
  <c r="M231" i="3"/>
  <c r="H231" i="3"/>
  <c r="AV230" i="3"/>
  <c r="AQ230" i="3"/>
  <c r="AL230" i="3"/>
  <c r="AG230" i="3"/>
  <c r="AB230" i="3"/>
  <c r="W230" i="3"/>
  <c r="R230" i="3"/>
  <c r="M230" i="3"/>
  <c r="H230" i="3"/>
  <c r="AV229" i="3"/>
  <c r="AQ229" i="3"/>
  <c r="AL229" i="3"/>
  <c r="AG229" i="3"/>
  <c r="AB229" i="3"/>
  <c r="W229" i="3"/>
  <c r="R229" i="3"/>
  <c r="M229" i="3"/>
  <c r="H229" i="3"/>
  <c r="AV228" i="3"/>
  <c r="AQ228" i="3"/>
  <c r="AL228" i="3"/>
  <c r="AG228" i="3"/>
  <c r="AB228" i="3"/>
  <c r="W228" i="3"/>
  <c r="R228" i="3"/>
  <c r="M228" i="3"/>
  <c r="H228" i="3"/>
  <c r="AV227" i="3"/>
  <c r="AQ227" i="3"/>
  <c r="AL227" i="3"/>
  <c r="AG227" i="3"/>
  <c r="AB227" i="3"/>
  <c r="W227" i="3"/>
  <c r="R227" i="3"/>
  <c r="M227" i="3"/>
  <c r="H227" i="3"/>
  <c r="AV226" i="3"/>
  <c r="AQ226" i="3"/>
  <c r="AL226" i="3"/>
  <c r="AG226" i="3"/>
  <c r="AB226" i="3"/>
  <c r="W226" i="3"/>
  <c r="R226" i="3"/>
  <c r="M226" i="3"/>
  <c r="H226" i="3"/>
  <c r="AV225" i="3"/>
  <c r="AQ225" i="3"/>
  <c r="AL225" i="3"/>
  <c r="AG225" i="3"/>
  <c r="AB225" i="3"/>
  <c r="W225" i="3"/>
  <c r="R225" i="3"/>
  <c r="M225" i="3"/>
  <c r="H225" i="3"/>
  <c r="AV224" i="3"/>
  <c r="AQ224" i="3"/>
  <c r="AQ236" i="3" s="1"/>
  <c r="AL224" i="3"/>
  <c r="AG224" i="3"/>
  <c r="AB224" i="3"/>
  <c r="W224" i="3"/>
  <c r="W236" i="3" s="1"/>
  <c r="R224" i="3"/>
  <c r="M224" i="3"/>
  <c r="H224" i="3"/>
  <c r="AV223" i="3"/>
  <c r="AV236" i="3" s="1"/>
  <c r="AQ223" i="3"/>
  <c r="AL223" i="3"/>
  <c r="AL236" i="3" s="1"/>
  <c r="AG223" i="3"/>
  <c r="AG236" i="3" s="1"/>
  <c r="AB223" i="3"/>
  <c r="AB236" i="3" s="1"/>
  <c r="W223" i="3"/>
  <c r="R223" i="3"/>
  <c r="R236" i="3" s="1"/>
  <c r="M223" i="3"/>
  <c r="M236" i="3" s="1"/>
  <c r="H223" i="3"/>
  <c r="H236" i="3" s="1"/>
  <c r="B222" i="3"/>
  <c r="AV220" i="3"/>
  <c r="AQ220" i="3"/>
  <c r="AL220" i="3"/>
  <c r="AG220" i="3"/>
  <c r="AB220" i="3"/>
  <c r="W220" i="3"/>
  <c r="R220" i="3"/>
  <c r="M220" i="3"/>
  <c r="H220" i="3"/>
  <c r="AV219" i="3"/>
  <c r="AQ219" i="3"/>
  <c r="AL219" i="3"/>
  <c r="AG219" i="3"/>
  <c r="AB219" i="3"/>
  <c r="W219" i="3"/>
  <c r="R219" i="3"/>
  <c r="M219" i="3"/>
  <c r="H219" i="3"/>
  <c r="AV218" i="3"/>
  <c r="AQ218" i="3"/>
  <c r="AL218" i="3"/>
  <c r="AG218" i="3"/>
  <c r="AB218" i="3"/>
  <c r="W218" i="3"/>
  <c r="R218" i="3"/>
  <c r="M218" i="3"/>
  <c r="H218" i="3"/>
  <c r="AV217" i="3"/>
  <c r="AQ217" i="3"/>
  <c r="AL217" i="3"/>
  <c r="AG217" i="3"/>
  <c r="AB217" i="3"/>
  <c r="W217" i="3"/>
  <c r="R217" i="3"/>
  <c r="M217" i="3"/>
  <c r="H217" i="3"/>
  <c r="AV216" i="3"/>
  <c r="AQ216" i="3"/>
  <c r="AL216" i="3"/>
  <c r="AG216" i="3"/>
  <c r="AB216" i="3"/>
  <c r="W216" i="3"/>
  <c r="R216" i="3"/>
  <c r="M216" i="3"/>
  <c r="H216" i="3"/>
  <c r="AV215" i="3"/>
  <c r="AQ215" i="3"/>
  <c r="AL215" i="3"/>
  <c r="AG215" i="3"/>
  <c r="AB215" i="3"/>
  <c r="W215" i="3"/>
  <c r="R215" i="3"/>
  <c r="M215" i="3"/>
  <c r="H215" i="3"/>
  <c r="AV214" i="3"/>
  <c r="AQ214" i="3"/>
  <c r="AL214" i="3"/>
  <c r="AG214" i="3"/>
  <c r="AB214" i="3"/>
  <c r="W214" i="3"/>
  <c r="R214" i="3"/>
  <c r="M214" i="3"/>
  <c r="H214" i="3"/>
  <c r="AV213" i="3"/>
  <c r="AQ213" i="3"/>
  <c r="AL213" i="3"/>
  <c r="AG213" i="3"/>
  <c r="AB213" i="3"/>
  <c r="W213" i="3"/>
  <c r="R213" i="3"/>
  <c r="M213" i="3"/>
  <c r="H213" i="3"/>
  <c r="AV212" i="3"/>
  <c r="AQ212" i="3"/>
  <c r="AL212" i="3"/>
  <c r="AG212" i="3"/>
  <c r="AB212" i="3"/>
  <c r="W212" i="3"/>
  <c r="R212" i="3"/>
  <c r="M212" i="3"/>
  <c r="H212" i="3"/>
  <c r="AV211" i="3"/>
  <c r="AQ211" i="3"/>
  <c r="AL211" i="3"/>
  <c r="AG211" i="3"/>
  <c r="AB211" i="3"/>
  <c r="W211" i="3"/>
  <c r="R211" i="3"/>
  <c r="M211" i="3"/>
  <c r="H211" i="3"/>
  <c r="AV210" i="3"/>
  <c r="AQ210" i="3"/>
  <c r="AL210" i="3"/>
  <c r="AG210" i="3"/>
  <c r="AB210" i="3"/>
  <c r="W210" i="3"/>
  <c r="R210" i="3"/>
  <c r="M210" i="3"/>
  <c r="H210" i="3"/>
  <c r="AV209" i="3"/>
  <c r="AQ209" i="3"/>
  <c r="AL209" i="3"/>
  <c r="AL221" i="3" s="1"/>
  <c r="AG209" i="3"/>
  <c r="AB209" i="3"/>
  <c r="W209" i="3"/>
  <c r="R209" i="3"/>
  <c r="R221" i="3" s="1"/>
  <c r="M209" i="3"/>
  <c r="H209" i="3"/>
  <c r="AV208" i="3"/>
  <c r="AV221" i="3" s="1"/>
  <c r="AQ208" i="3"/>
  <c r="AQ221" i="3" s="1"/>
  <c r="AL208" i="3"/>
  <c r="AG208" i="3"/>
  <c r="AG221" i="3" s="1"/>
  <c r="AB208" i="3"/>
  <c r="AB221" i="3" s="1"/>
  <c r="W208" i="3"/>
  <c r="W221" i="3" s="1"/>
  <c r="R208" i="3"/>
  <c r="M208" i="3"/>
  <c r="M221" i="3" s="1"/>
  <c r="H208" i="3"/>
  <c r="H221" i="3" s="1"/>
  <c r="B207" i="3"/>
  <c r="AV205" i="3"/>
  <c r="AQ205" i="3"/>
  <c r="AL205" i="3"/>
  <c r="AG205" i="3"/>
  <c r="AB205" i="3"/>
  <c r="W205" i="3"/>
  <c r="R205" i="3"/>
  <c r="M205" i="3"/>
  <c r="H205" i="3"/>
  <c r="AV204" i="3"/>
  <c r="AQ204" i="3"/>
  <c r="AL204" i="3"/>
  <c r="AG204" i="3"/>
  <c r="AB204" i="3"/>
  <c r="W204" i="3"/>
  <c r="R204" i="3"/>
  <c r="M204" i="3"/>
  <c r="H204" i="3"/>
  <c r="AV203" i="3"/>
  <c r="AQ203" i="3"/>
  <c r="AL203" i="3"/>
  <c r="AG203" i="3"/>
  <c r="AB203" i="3"/>
  <c r="W203" i="3"/>
  <c r="R203" i="3"/>
  <c r="M203" i="3"/>
  <c r="H203" i="3"/>
  <c r="AV202" i="3"/>
  <c r="AQ202" i="3"/>
  <c r="AL202" i="3"/>
  <c r="AG202" i="3"/>
  <c r="AB202" i="3"/>
  <c r="W202" i="3"/>
  <c r="R202" i="3"/>
  <c r="M202" i="3"/>
  <c r="H202" i="3"/>
  <c r="AV201" i="3"/>
  <c r="AQ201" i="3"/>
  <c r="AL201" i="3"/>
  <c r="AG201" i="3"/>
  <c r="AB201" i="3"/>
  <c r="W201" i="3"/>
  <c r="R201" i="3"/>
  <c r="M201" i="3"/>
  <c r="H201" i="3"/>
  <c r="AV200" i="3"/>
  <c r="AQ200" i="3"/>
  <c r="AL200" i="3"/>
  <c r="AG200" i="3"/>
  <c r="AB200" i="3"/>
  <c r="W200" i="3"/>
  <c r="R200" i="3"/>
  <c r="M200" i="3"/>
  <c r="H200" i="3"/>
  <c r="AV199" i="3"/>
  <c r="AQ199" i="3"/>
  <c r="AL199" i="3"/>
  <c r="AG199" i="3"/>
  <c r="AB199" i="3"/>
  <c r="W199" i="3"/>
  <c r="R199" i="3"/>
  <c r="M199" i="3"/>
  <c r="H199" i="3"/>
  <c r="AV198" i="3"/>
  <c r="AQ198" i="3"/>
  <c r="AL198" i="3"/>
  <c r="AG198" i="3"/>
  <c r="AB198" i="3"/>
  <c r="W198" i="3"/>
  <c r="R198" i="3"/>
  <c r="M198" i="3"/>
  <c r="H198" i="3"/>
  <c r="AV197" i="3"/>
  <c r="AQ197" i="3"/>
  <c r="AL197" i="3"/>
  <c r="AG197" i="3"/>
  <c r="AB197" i="3"/>
  <c r="W197" i="3"/>
  <c r="R197" i="3"/>
  <c r="M197" i="3"/>
  <c r="H197" i="3"/>
  <c r="AV196" i="3"/>
  <c r="AQ196" i="3"/>
  <c r="AL196" i="3"/>
  <c r="AG196" i="3"/>
  <c r="AB196" i="3"/>
  <c r="W196" i="3"/>
  <c r="R196" i="3"/>
  <c r="M196" i="3"/>
  <c r="H196" i="3"/>
  <c r="AV195" i="3"/>
  <c r="AQ195" i="3"/>
  <c r="AL195" i="3"/>
  <c r="AG195" i="3"/>
  <c r="AB195" i="3"/>
  <c r="W195" i="3"/>
  <c r="R195" i="3"/>
  <c r="M195" i="3"/>
  <c r="H195" i="3"/>
  <c r="AV194" i="3"/>
  <c r="AQ194" i="3"/>
  <c r="AL194" i="3"/>
  <c r="AG194" i="3"/>
  <c r="AG206" i="3" s="1"/>
  <c r="AB194" i="3"/>
  <c r="W194" i="3"/>
  <c r="R194" i="3"/>
  <c r="M194" i="3"/>
  <c r="M206" i="3" s="1"/>
  <c r="H194" i="3"/>
  <c r="AV193" i="3"/>
  <c r="AV206" i="3" s="1"/>
  <c r="AQ193" i="3"/>
  <c r="AQ206" i="3" s="1"/>
  <c r="AL193" i="3"/>
  <c r="AL206" i="3" s="1"/>
  <c r="AG193" i="3"/>
  <c r="AB193" i="3"/>
  <c r="AB206" i="3" s="1"/>
  <c r="W193" i="3"/>
  <c r="W206" i="3" s="1"/>
  <c r="R193" i="3"/>
  <c r="R206" i="3" s="1"/>
  <c r="M193" i="3"/>
  <c r="H193" i="3"/>
  <c r="H206" i="3" s="1"/>
  <c r="B192" i="3"/>
  <c r="AV190" i="3"/>
  <c r="AQ190" i="3"/>
  <c r="AL190" i="3"/>
  <c r="AG190" i="3"/>
  <c r="AB190" i="3"/>
  <c r="W190" i="3"/>
  <c r="R190" i="3"/>
  <c r="M190" i="3"/>
  <c r="H190" i="3"/>
  <c r="AV189" i="3"/>
  <c r="AQ189" i="3"/>
  <c r="AL189" i="3"/>
  <c r="AG189" i="3"/>
  <c r="AB189" i="3"/>
  <c r="W189" i="3"/>
  <c r="R189" i="3"/>
  <c r="M189" i="3"/>
  <c r="H189" i="3"/>
  <c r="AV188" i="3"/>
  <c r="AQ188" i="3"/>
  <c r="AL188" i="3"/>
  <c r="AG188" i="3"/>
  <c r="AB188" i="3"/>
  <c r="W188" i="3"/>
  <c r="R188" i="3"/>
  <c r="M188" i="3"/>
  <c r="H188" i="3"/>
  <c r="AV187" i="3"/>
  <c r="AQ187" i="3"/>
  <c r="AL187" i="3"/>
  <c r="AG187" i="3"/>
  <c r="AB187" i="3"/>
  <c r="W187" i="3"/>
  <c r="R187" i="3"/>
  <c r="M187" i="3"/>
  <c r="H187" i="3"/>
  <c r="AV186" i="3"/>
  <c r="AQ186" i="3"/>
  <c r="AL186" i="3"/>
  <c r="AG186" i="3"/>
  <c r="AB186" i="3"/>
  <c r="W186" i="3"/>
  <c r="R186" i="3"/>
  <c r="M186" i="3"/>
  <c r="H186" i="3"/>
  <c r="AV185" i="3"/>
  <c r="AQ185" i="3"/>
  <c r="AL185" i="3"/>
  <c r="AG185" i="3"/>
  <c r="AB185" i="3"/>
  <c r="W185" i="3"/>
  <c r="R185" i="3"/>
  <c r="M185" i="3"/>
  <c r="H185" i="3"/>
  <c r="AV184" i="3"/>
  <c r="AQ184" i="3"/>
  <c r="AL184" i="3"/>
  <c r="AG184" i="3"/>
  <c r="AB184" i="3"/>
  <c r="W184" i="3"/>
  <c r="R184" i="3"/>
  <c r="M184" i="3"/>
  <c r="H184" i="3"/>
  <c r="AV183" i="3"/>
  <c r="AQ183" i="3"/>
  <c r="AL183" i="3"/>
  <c r="AG183" i="3"/>
  <c r="AB183" i="3"/>
  <c r="W183" i="3"/>
  <c r="R183" i="3"/>
  <c r="M183" i="3"/>
  <c r="H183" i="3"/>
  <c r="AV182" i="3"/>
  <c r="AQ182" i="3"/>
  <c r="AL182" i="3"/>
  <c r="AG182" i="3"/>
  <c r="AB182" i="3"/>
  <c r="W182" i="3"/>
  <c r="R182" i="3"/>
  <c r="M182" i="3"/>
  <c r="H182" i="3"/>
  <c r="AV181" i="3"/>
  <c r="AQ181" i="3"/>
  <c r="AL181" i="3"/>
  <c r="AG181" i="3"/>
  <c r="AB181" i="3"/>
  <c r="W181" i="3"/>
  <c r="R181" i="3"/>
  <c r="M181" i="3"/>
  <c r="H181" i="3"/>
  <c r="AV180" i="3"/>
  <c r="AQ180" i="3"/>
  <c r="AL180" i="3"/>
  <c r="AG180" i="3"/>
  <c r="AB180" i="3"/>
  <c r="W180" i="3"/>
  <c r="R180" i="3"/>
  <c r="M180" i="3"/>
  <c r="H180" i="3"/>
  <c r="AV179" i="3"/>
  <c r="AV191" i="3" s="1"/>
  <c r="AQ179" i="3"/>
  <c r="AL179" i="3"/>
  <c r="AG179" i="3"/>
  <c r="AB179" i="3"/>
  <c r="AB191" i="3" s="1"/>
  <c r="W179" i="3"/>
  <c r="R179" i="3"/>
  <c r="M179" i="3"/>
  <c r="H179" i="3"/>
  <c r="H191" i="3" s="1"/>
  <c r="AV178" i="3"/>
  <c r="AQ178" i="3"/>
  <c r="AQ191" i="3" s="1"/>
  <c r="AL178" i="3"/>
  <c r="AL191" i="3" s="1"/>
  <c r="AG178" i="3"/>
  <c r="AG191" i="3" s="1"/>
  <c r="AB178" i="3"/>
  <c r="W178" i="3"/>
  <c r="W191" i="3" s="1"/>
  <c r="R178" i="3"/>
  <c r="R191" i="3" s="1"/>
  <c r="M178" i="3"/>
  <c r="M191" i="3" s="1"/>
  <c r="H178" i="3"/>
  <c r="B177" i="3"/>
  <c r="AV175" i="3"/>
  <c r="AQ175" i="3"/>
  <c r="AL175" i="3"/>
  <c r="AG175" i="3"/>
  <c r="AB175" i="3"/>
  <c r="W175" i="3"/>
  <c r="R175" i="3"/>
  <c r="M175" i="3"/>
  <c r="H175" i="3"/>
  <c r="AV174" i="3"/>
  <c r="AQ174" i="3"/>
  <c r="AL174" i="3"/>
  <c r="AG174" i="3"/>
  <c r="AB174" i="3"/>
  <c r="W174" i="3"/>
  <c r="R174" i="3"/>
  <c r="M174" i="3"/>
  <c r="H174" i="3"/>
  <c r="AV173" i="3"/>
  <c r="AQ173" i="3"/>
  <c r="AL173" i="3"/>
  <c r="AG173" i="3"/>
  <c r="AB173" i="3"/>
  <c r="W173" i="3"/>
  <c r="R173" i="3"/>
  <c r="M173" i="3"/>
  <c r="H173" i="3"/>
  <c r="AV172" i="3"/>
  <c r="AQ172" i="3"/>
  <c r="AL172" i="3"/>
  <c r="AG172" i="3"/>
  <c r="AB172" i="3"/>
  <c r="W172" i="3"/>
  <c r="R172" i="3"/>
  <c r="M172" i="3"/>
  <c r="H172" i="3"/>
  <c r="AV171" i="3"/>
  <c r="AQ171" i="3"/>
  <c r="AL171" i="3"/>
  <c r="AG171" i="3"/>
  <c r="AB171" i="3"/>
  <c r="W171" i="3"/>
  <c r="R171" i="3"/>
  <c r="M171" i="3"/>
  <c r="H171" i="3"/>
  <c r="AV170" i="3"/>
  <c r="AQ170" i="3"/>
  <c r="AL170" i="3"/>
  <c r="AG170" i="3"/>
  <c r="AB170" i="3"/>
  <c r="W170" i="3"/>
  <c r="R170" i="3"/>
  <c r="M170" i="3"/>
  <c r="H170" i="3"/>
  <c r="AV169" i="3"/>
  <c r="AQ169" i="3"/>
  <c r="AL169" i="3"/>
  <c r="AG169" i="3"/>
  <c r="AB169" i="3"/>
  <c r="W169" i="3"/>
  <c r="R169" i="3"/>
  <c r="M169" i="3"/>
  <c r="H169" i="3"/>
  <c r="AV168" i="3"/>
  <c r="AQ168" i="3"/>
  <c r="AL168" i="3"/>
  <c r="AG168" i="3"/>
  <c r="AB168" i="3"/>
  <c r="W168" i="3"/>
  <c r="R168" i="3"/>
  <c r="M168" i="3"/>
  <c r="H168" i="3"/>
  <c r="AV167" i="3"/>
  <c r="AQ167" i="3"/>
  <c r="AL167" i="3"/>
  <c r="AG167" i="3"/>
  <c r="AB167" i="3"/>
  <c r="W167" i="3"/>
  <c r="R167" i="3"/>
  <c r="M167" i="3"/>
  <c r="H167" i="3"/>
  <c r="AV166" i="3"/>
  <c r="AQ166" i="3"/>
  <c r="AL166" i="3"/>
  <c r="AG166" i="3"/>
  <c r="AB166" i="3"/>
  <c r="W166" i="3"/>
  <c r="R166" i="3"/>
  <c r="M166" i="3"/>
  <c r="H166" i="3"/>
  <c r="AV165" i="3"/>
  <c r="AQ165" i="3"/>
  <c r="AL165" i="3"/>
  <c r="AG165" i="3"/>
  <c r="AB165" i="3"/>
  <c r="W165" i="3"/>
  <c r="R165" i="3"/>
  <c r="M165" i="3"/>
  <c r="H165" i="3"/>
  <c r="AV164" i="3"/>
  <c r="AQ164" i="3"/>
  <c r="AQ176" i="3" s="1"/>
  <c r="AL164" i="3"/>
  <c r="AG164" i="3"/>
  <c r="AB164" i="3"/>
  <c r="W164" i="3"/>
  <c r="W176" i="3" s="1"/>
  <c r="R164" i="3"/>
  <c r="M164" i="3"/>
  <c r="H164" i="3"/>
  <c r="AV163" i="3"/>
  <c r="AV176" i="3" s="1"/>
  <c r="AQ163" i="3"/>
  <c r="AL163" i="3"/>
  <c r="AL176" i="3" s="1"/>
  <c r="AG163" i="3"/>
  <c r="AG176" i="3" s="1"/>
  <c r="AB163" i="3"/>
  <c r="AB176" i="3" s="1"/>
  <c r="W163" i="3"/>
  <c r="R163" i="3"/>
  <c r="R176" i="3" s="1"/>
  <c r="M163" i="3"/>
  <c r="M176" i="3" s="1"/>
  <c r="H163" i="3"/>
  <c r="H176" i="3" s="1"/>
  <c r="B162" i="3"/>
  <c r="AV160" i="3"/>
  <c r="AQ160" i="3"/>
  <c r="AL160" i="3"/>
  <c r="AG160" i="3"/>
  <c r="AB160" i="3"/>
  <c r="W160" i="3"/>
  <c r="R160" i="3"/>
  <c r="M160" i="3"/>
  <c r="H160" i="3"/>
  <c r="AV159" i="3"/>
  <c r="AQ159" i="3"/>
  <c r="AL159" i="3"/>
  <c r="AG159" i="3"/>
  <c r="AB159" i="3"/>
  <c r="W159" i="3"/>
  <c r="R159" i="3"/>
  <c r="M159" i="3"/>
  <c r="H159" i="3"/>
  <c r="AV158" i="3"/>
  <c r="AQ158" i="3"/>
  <c r="AL158" i="3"/>
  <c r="AG158" i="3"/>
  <c r="AB158" i="3"/>
  <c r="W158" i="3"/>
  <c r="R158" i="3"/>
  <c r="M158" i="3"/>
  <c r="H158" i="3"/>
  <c r="AV157" i="3"/>
  <c r="AQ157" i="3"/>
  <c r="AL157" i="3"/>
  <c r="AG157" i="3"/>
  <c r="AB157" i="3"/>
  <c r="W157" i="3"/>
  <c r="R157" i="3"/>
  <c r="M157" i="3"/>
  <c r="H157" i="3"/>
  <c r="AV156" i="3"/>
  <c r="AQ156" i="3"/>
  <c r="AL156" i="3"/>
  <c r="AG156" i="3"/>
  <c r="AB156" i="3"/>
  <c r="W156" i="3"/>
  <c r="R156" i="3"/>
  <c r="M156" i="3"/>
  <c r="H156" i="3"/>
  <c r="AV155" i="3"/>
  <c r="AQ155" i="3"/>
  <c r="AL155" i="3"/>
  <c r="AG155" i="3"/>
  <c r="AB155" i="3"/>
  <c r="W155" i="3"/>
  <c r="R155" i="3"/>
  <c r="M155" i="3"/>
  <c r="H155" i="3"/>
  <c r="AV154" i="3"/>
  <c r="AQ154" i="3"/>
  <c r="AL154" i="3"/>
  <c r="AG154" i="3"/>
  <c r="AB154" i="3"/>
  <c r="W154" i="3"/>
  <c r="R154" i="3"/>
  <c r="M154" i="3"/>
  <c r="H154" i="3"/>
  <c r="AV153" i="3"/>
  <c r="AQ153" i="3"/>
  <c r="AL153" i="3"/>
  <c r="AG153" i="3"/>
  <c r="AB153" i="3"/>
  <c r="W153" i="3"/>
  <c r="R153" i="3"/>
  <c r="M153" i="3"/>
  <c r="H153" i="3"/>
  <c r="AV152" i="3"/>
  <c r="AQ152" i="3"/>
  <c r="AL152" i="3"/>
  <c r="AG152" i="3"/>
  <c r="AB152" i="3"/>
  <c r="W152" i="3"/>
  <c r="R152" i="3"/>
  <c r="M152" i="3"/>
  <c r="H152" i="3"/>
  <c r="AV151" i="3"/>
  <c r="AQ151" i="3"/>
  <c r="AL151" i="3"/>
  <c r="AG151" i="3"/>
  <c r="AB151" i="3"/>
  <c r="W151" i="3"/>
  <c r="R151" i="3"/>
  <c r="M151" i="3"/>
  <c r="H151" i="3"/>
  <c r="AV150" i="3"/>
  <c r="AQ150" i="3"/>
  <c r="AL150" i="3"/>
  <c r="AG150" i="3"/>
  <c r="AB150" i="3"/>
  <c r="W150" i="3"/>
  <c r="R150" i="3"/>
  <c r="M150" i="3"/>
  <c r="H150" i="3"/>
  <c r="AV149" i="3"/>
  <c r="AQ149" i="3"/>
  <c r="AL149" i="3"/>
  <c r="AL161" i="3" s="1"/>
  <c r="AG149" i="3"/>
  <c r="AB149" i="3"/>
  <c r="W149" i="3"/>
  <c r="R149" i="3"/>
  <c r="R161" i="3" s="1"/>
  <c r="M149" i="3"/>
  <c r="H149" i="3"/>
  <c r="AV148" i="3"/>
  <c r="AV161" i="3" s="1"/>
  <c r="AQ148" i="3"/>
  <c r="AQ161" i="3" s="1"/>
  <c r="AL148" i="3"/>
  <c r="AG148" i="3"/>
  <c r="AG161" i="3" s="1"/>
  <c r="AB148" i="3"/>
  <c r="AB161" i="3" s="1"/>
  <c r="W148" i="3"/>
  <c r="W161" i="3" s="1"/>
  <c r="R148" i="3"/>
  <c r="M148" i="3"/>
  <c r="M161" i="3" s="1"/>
  <c r="H148" i="3"/>
  <c r="H161" i="3" s="1"/>
  <c r="B147" i="3"/>
  <c r="AV145" i="3"/>
  <c r="AQ145" i="3"/>
  <c r="AL145" i="3"/>
  <c r="AG145" i="3"/>
  <c r="AB145" i="3"/>
  <c r="W145" i="3"/>
  <c r="R145" i="3"/>
  <c r="M145" i="3"/>
  <c r="H145" i="3"/>
  <c r="AV144" i="3"/>
  <c r="AQ144" i="3"/>
  <c r="AL144" i="3"/>
  <c r="AG144" i="3"/>
  <c r="AB144" i="3"/>
  <c r="W144" i="3"/>
  <c r="R144" i="3"/>
  <c r="M144" i="3"/>
  <c r="H144" i="3"/>
  <c r="AV143" i="3"/>
  <c r="AQ143" i="3"/>
  <c r="AL143" i="3"/>
  <c r="AG143" i="3"/>
  <c r="AB143" i="3"/>
  <c r="W143" i="3"/>
  <c r="R143" i="3"/>
  <c r="M143" i="3"/>
  <c r="H143" i="3"/>
  <c r="AV142" i="3"/>
  <c r="AQ142" i="3"/>
  <c r="AL142" i="3"/>
  <c r="AG142" i="3"/>
  <c r="AB142" i="3"/>
  <c r="W142" i="3"/>
  <c r="R142" i="3"/>
  <c r="M142" i="3"/>
  <c r="H142" i="3"/>
  <c r="AV141" i="3"/>
  <c r="AQ141" i="3"/>
  <c r="AL141" i="3"/>
  <c r="AG141" i="3"/>
  <c r="AB141" i="3"/>
  <c r="W141" i="3"/>
  <c r="R141" i="3"/>
  <c r="M141" i="3"/>
  <c r="H141" i="3"/>
  <c r="AV140" i="3"/>
  <c r="AQ140" i="3"/>
  <c r="AL140" i="3"/>
  <c r="AG140" i="3"/>
  <c r="AB140" i="3"/>
  <c r="W140" i="3"/>
  <c r="R140" i="3"/>
  <c r="M140" i="3"/>
  <c r="H140" i="3"/>
  <c r="AV139" i="3"/>
  <c r="AQ139" i="3"/>
  <c r="AL139" i="3"/>
  <c r="AG139" i="3"/>
  <c r="AB139" i="3"/>
  <c r="W139" i="3"/>
  <c r="R139" i="3"/>
  <c r="M139" i="3"/>
  <c r="H139" i="3"/>
  <c r="AV138" i="3"/>
  <c r="AQ138" i="3"/>
  <c r="AL138" i="3"/>
  <c r="AG138" i="3"/>
  <c r="AB138" i="3"/>
  <c r="W138" i="3"/>
  <c r="R138" i="3"/>
  <c r="M138" i="3"/>
  <c r="H138" i="3"/>
  <c r="AV137" i="3"/>
  <c r="AQ137" i="3"/>
  <c r="AL137" i="3"/>
  <c r="AG137" i="3"/>
  <c r="AB137" i="3"/>
  <c r="W137" i="3"/>
  <c r="R137" i="3"/>
  <c r="M137" i="3"/>
  <c r="H137" i="3"/>
  <c r="AV136" i="3"/>
  <c r="AQ136" i="3"/>
  <c r="AL136" i="3"/>
  <c r="AG136" i="3"/>
  <c r="AB136" i="3"/>
  <c r="W136" i="3"/>
  <c r="R136" i="3"/>
  <c r="M136" i="3"/>
  <c r="H136" i="3"/>
  <c r="AV135" i="3"/>
  <c r="AQ135" i="3"/>
  <c r="AL135" i="3"/>
  <c r="AG135" i="3"/>
  <c r="AB135" i="3"/>
  <c r="W135" i="3"/>
  <c r="R135" i="3"/>
  <c r="M135" i="3"/>
  <c r="H135" i="3"/>
  <c r="AV134" i="3"/>
  <c r="AQ134" i="3"/>
  <c r="AL134" i="3"/>
  <c r="AG134" i="3"/>
  <c r="AG146" i="3" s="1"/>
  <c r="AB134" i="3"/>
  <c r="W134" i="3"/>
  <c r="R134" i="3"/>
  <c r="M134" i="3"/>
  <c r="M146" i="3" s="1"/>
  <c r="H134" i="3"/>
  <c r="AV133" i="3"/>
  <c r="AV146" i="3" s="1"/>
  <c r="AQ133" i="3"/>
  <c r="AQ146" i="3" s="1"/>
  <c r="AL133" i="3"/>
  <c r="AL146" i="3" s="1"/>
  <c r="AG133" i="3"/>
  <c r="AB133" i="3"/>
  <c r="AB146" i="3" s="1"/>
  <c r="W133" i="3"/>
  <c r="W146" i="3" s="1"/>
  <c r="R133" i="3"/>
  <c r="R146" i="3" s="1"/>
  <c r="M133" i="3"/>
  <c r="H133" i="3"/>
  <c r="H146" i="3" s="1"/>
  <c r="B132" i="3"/>
  <c r="AV130" i="3"/>
  <c r="AQ130" i="3"/>
  <c r="AL130" i="3"/>
  <c r="AG130" i="3"/>
  <c r="AB130" i="3"/>
  <c r="W130" i="3"/>
  <c r="R130" i="3"/>
  <c r="M130" i="3"/>
  <c r="H130" i="3"/>
  <c r="AV129" i="3"/>
  <c r="AQ129" i="3"/>
  <c r="AL129" i="3"/>
  <c r="AG129" i="3"/>
  <c r="AB129" i="3"/>
  <c r="W129" i="3"/>
  <c r="R129" i="3"/>
  <c r="M129" i="3"/>
  <c r="H129" i="3"/>
  <c r="AV128" i="3"/>
  <c r="AQ128" i="3"/>
  <c r="AL128" i="3"/>
  <c r="AG128" i="3"/>
  <c r="AB128" i="3"/>
  <c r="W128" i="3"/>
  <c r="R128" i="3"/>
  <c r="M128" i="3"/>
  <c r="H128" i="3"/>
  <c r="AV127" i="3"/>
  <c r="AQ127" i="3"/>
  <c r="AL127" i="3"/>
  <c r="AG127" i="3"/>
  <c r="AB127" i="3"/>
  <c r="W127" i="3"/>
  <c r="R127" i="3"/>
  <c r="M127" i="3"/>
  <c r="H127" i="3"/>
  <c r="AV126" i="3"/>
  <c r="AQ126" i="3"/>
  <c r="AL126" i="3"/>
  <c r="AG126" i="3"/>
  <c r="AB126" i="3"/>
  <c r="W126" i="3"/>
  <c r="R126" i="3"/>
  <c r="M126" i="3"/>
  <c r="H126" i="3"/>
  <c r="AV125" i="3"/>
  <c r="AQ125" i="3"/>
  <c r="AL125" i="3"/>
  <c r="AG125" i="3"/>
  <c r="AB125" i="3"/>
  <c r="W125" i="3"/>
  <c r="R125" i="3"/>
  <c r="M125" i="3"/>
  <c r="H125" i="3"/>
  <c r="AV124" i="3"/>
  <c r="AQ124" i="3"/>
  <c r="AL124" i="3"/>
  <c r="AG124" i="3"/>
  <c r="AB124" i="3"/>
  <c r="W124" i="3"/>
  <c r="R124" i="3"/>
  <c r="M124" i="3"/>
  <c r="H124" i="3"/>
  <c r="AV123" i="3"/>
  <c r="AQ123" i="3"/>
  <c r="AL123" i="3"/>
  <c r="AG123" i="3"/>
  <c r="AB123" i="3"/>
  <c r="W123" i="3"/>
  <c r="R123" i="3"/>
  <c r="M123" i="3"/>
  <c r="H123" i="3"/>
  <c r="AV122" i="3"/>
  <c r="AQ122" i="3"/>
  <c r="AL122" i="3"/>
  <c r="AG122" i="3"/>
  <c r="AB122" i="3"/>
  <c r="W122" i="3"/>
  <c r="R122" i="3"/>
  <c r="M122" i="3"/>
  <c r="H122" i="3"/>
  <c r="AV121" i="3"/>
  <c r="AQ121" i="3"/>
  <c r="AL121" i="3"/>
  <c r="AG121" i="3"/>
  <c r="AB121" i="3"/>
  <c r="W121" i="3"/>
  <c r="R121" i="3"/>
  <c r="M121" i="3"/>
  <c r="H121" i="3"/>
  <c r="AV120" i="3"/>
  <c r="AQ120" i="3"/>
  <c r="AL120" i="3"/>
  <c r="AG120" i="3"/>
  <c r="AB120" i="3"/>
  <c r="W120" i="3"/>
  <c r="R120" i="3"/>
  <c r="M120" i="3"/>
  <c r="H120" i="3"/>
  <c r="AV119" i="3"/>
  <c r="AV131" i="3" s="1"/>
  <c r="AQ119" i="3"/>
  <c r="AL119" i="3"/>
  <c r="AG119" i="3"/>
  <c r="AB119" i="3"/>
  <c r="AB131" i="3" s="1"/>
  <c r="W119" i="3"/>
  <c r="R119" i="3"/>
  <c r="M119" i="3"/>
  <c r="H119" i="3"/>
  <c r="H131" i="3" s="1"/>
  <c r="AV118" i="3"/>
  <c r="AQ118" i="3"/>
  <c r="AQ131" i="3" s="1"/>
  <c r="AL118" i="3"/>
  <c r="AL131" i="3" s="1"/>
  <c r="AG118" i="3"/>
  <c r="AG131" i="3" s="1"/>
  <c r="AB118" i="3"/>
  <c r="W118" i="3"/>
  <c r="W131" i="3" s="1"/>
  <c r="R118" i="3"/>
  <c r="R131" i="3" s="1"/>
  <c r="M118" i="3"/>
  <c r="M131" i="3" s="1"/>
  <c r="H118" i="3"/>
  <c r="B117" i="3"/>
  <c r="AV115" i="3"/>
  <c r="AQ115" i="3"/>
  <c r="AL115" i="3"/>
  <c r="AG115" i="3"/>
  <c r="AB115" i="3"/>
  <c r="W115" i="3"/>
  <c r="R115" i="3"/>
  <c r="M115" i="3"/>
  <c r="H115" i="3"/>
  <c r="AV114" i="3"/>
  <c r="AQ114" i="3"/>
  <c r="AL114" i="3"/>
  <c r="AG114" i="3"/>
  <c r="AB114" i="3"/>
  <c r="W114" i="3"/>
  <c r="R114" i="3"/>
  <c r="M114" i="3"/>
  <c r="H114" i="3"/>
  <c r="AV113" i="3"/>
  <c r="AQ113" i="3"/>
  <c r="AL113" i="3"/>
  <c r="AG113" i="3"/>
  <c r="AB113" i="3"/>
  <c r="W113" i="3"/>
  <c r="R113" i="3"/>
  <c r="M113" i="3"/>
  <c r="H113" i="3"/>
  <c r="AV112" i="3"/>
  <c r="AQ112" i="3"/>
  <c r="AL112" i="3"/>
  <c r="AG112" i="3"/>
  <c r="AB112" i="3"/>
  <c r="W112" i="3"/>
  <c r="R112" i="3"/>
  <c r="M112" i="3"/>
  <c r="H112" i="3"/>
  <c r="AV111" i="3"/>
  <c r="AQ111" i="3"/>
  <c r="AL111" i="3"/>
  <c r="AG111" i="3"/>
  <c r="AB111" i="3"/>
  <c r="W111" i="3"/>
  <c r="R111" i="3"/>
  <c r="M111" i="3"/>
  <c r="H111" i="3"/>
  <c r="AV110" i="3"/>
  <c r="AQ110" i="3"/>
  <c r="AL110" i="3"/>
  <c r="AG110" i="3"/>
  <c r="AB110" i="3"/>
  <c r="W110" i="3"/>
  <c r="R110" i="3"/>
  <c r="M110" i="3"/>
  <c r="H110" i="3"/>
  <c r="AV109" i="3"/>
  <c r="AQ109" i="3"/>
  <c r="AL109" i="3"/>
  <c r="AG109" i="3"/>
  <c r="AB109" i="3"/>
  <c r="W109" i="3"/>
  <c r="R109" i="3"/>
  <c r="M109" i="3"/>
  <c r="H109" i="3"/>
  <c r="AV108" i="3"/>
  <c r="AQ108" i="3"/>
  <c r="AL108" i="3"/>
  <c r="AG108" i="3"/>
  <c r="AB108" i="3"/>
  <c r="W108" i="3"/>
  <c r="R108" i="3"/>
  <c r="M108" i="3"/>
  <c r="H108" i="3"/>
  <c r="AV107" i="3"/>
  <c r="AQ107" i="3"/>
  <c r="AL107" i="3"/>
  <c r="AG107" i="3"/>
  <c r="AB107" i="3"/>
  <c r="W107" i="3"/>
  <c r="R107" i="3"/>
  <c r="M107" i="3"/>
  <c r="H107" i="3"/>
  <c r="AV106" i="3"/>
  <c r="AQ106" i="3"/>
  <c r="AL106" i="3"/>
  <c r="AG106" i="3"/>
  <c r="AB106" i="3"/>
  <c r="W106" i="3"/>
  <c r="R106" i="3"/>
  <c r="M106" i="3"/>
  <c r="H106" i="3"/>
  <c r="AV105" i="3"/>
  <c r="AQ105" i="3"/>
  <c r="AL105" i="3"/>
  <c r="AG105" i="3"/>
  <c r="AB105" i="3"/>
  <c r="W105" i="3"/>
  <c r="R105" i="3"/>
  <c r="M105" i="3"/>
  <c r="H105" i="3"/>
  <c r="AV104" i="3"/>
  <c r="AQ104" i="3"/>
  <c r="AQ116" i="3" s="1"/>
  <c r="AL104" i="3"/>
  <c r="AG104" i="3"/>
  <c r="AB104" i="3"/>
  <c r="W104" i="3"/>
  <c r="W116" i="3" s="1"/>
  <c r="R104" i="3"/>
  <c r="M104" i="3"/>
  <c r="H104" i="3"/>
  <c r="AV103" i="3"/>
  <c r="AV116" i="3" s="1"/>
  <c r="AQ103" i="3"/>
  <c r="AL103" i="3"/>
  <c r="AL116" i="3" s="1"/>
  <c r="AG103" i="3"/>
  <c r="AG116" i="3" s="1"/>
  <c r="AB103" i="3"/>
  <c r="AB116" i="3" s="1"/>
  <c r="W103" i="3"/>
  <c r="R103" i="3"/>
  <c r="R116" i="3" s="1"/>
  <c r="M103" i="3"/>
  <c r="M116" i="3" s="1"/>
  <c r="H103" i="3"/>
  <c r="H116" i="3" s="1"/>
  <c r="B102" i="3"/>
  <c r="AV100" i="3"/>
  <c r="AQ100" i="3"/>
  <c r="AL100" i="3"/>
  <c r="AG100" i="3"/>
  <c r="AB100" i="3"/>
  <c r="W100" i="3"/>
  <c r="R100" i="3"/>
  <c r="M100" i="3"/>
  <c r="H100" i="3"/>
  <c r="AV99" i="3"/>
  <c r="AQ99" i="3"/>
  <c r="AL99" i="3"/>
  <c r="AG99" i="3"/>
  <c r="AB99" i="3"/>
  <c r="W99" i="3"/>
  <c r="R99" i="3"/>
  <c r="M99" i="3"/>
  <c r="H99" i="3"/>
  <c r="AV98" i="3"/>
  <c r="AQ98" i="3"/>
  <c r="AL98" i="3"/>
  <c r="AG98" i="3"/>
  <c r="AB98" i="3"/>
  <c r="W98" i="3"/>
  <c r="R98" i="3"/>
  <c r="M98" i="3"/>
  <c r="H98" i="3"/>
  <c r="AV97" i="3"/>
  <c r="AQ97" i="3"/>
  <c r="AL97" i="3"/>
  <c r="AG97" i="3"/>
  <c r="AB97" i="3"/>
  <c r="W97" i="3"/>
  <c r="R97" i="3"/>
  <c r="M97" i="3"/>
  <c r="H97" i="3"/>
  <c r="AV96" i="3"/>
  <c r="AQ96" i="3"/>
  <c r="AL96" i="3"/>
  <c r="AG96" i="3"/>
  <c r="AB96" i="3"/>
  <c r="W96" i="3"/>
  <c r="R96" i="3"/>
  <c r="M96" i="3"/>
  <c r="H96" i="3"/>
  <c r="AV95" i="3"/>
  <c r="AQ95" i="3"/>
  <c r="AL95" i="3"/>
  <c r="AG95" i="3"/>
  <c r="AB95" i="3"/>
  <c r="W95" i="3"/>
  <c r="R95" i="3"/>
  <c r="M95" i="3"/>
  <c r="H95" i="3"/>
  <c r="AV94" i="3"/>
  <c r="AQ94" i="3"/>
  <c r="AL94" i="3"/>
  <c r="AG94" i="3"/>
  <c r="AB94" i="3"/>
  <c r="W94" i="3"/>
  <c r="R94" i="3"/>
  <c r="M94" i="3"/>
  <c r="H94" i="3"/>
  <c r="AV93" i="3"/>
  <c r="AQ93" i="3"/>
  <c r="AL93" i="3"/>
  <c r="AL101" i="3" s="1"/>
  <c r="AG93" i="3"/>
  <c r="AB93" i="3"/>
  <c r="W93" i="3"/>
  <c r="R93" i="3"/>
  <c r="R101" i="3" s="1"/>
  <c r="M93" i="3"/>
  <c r="H93" i="3"/>
  <c r="AV92" i="3"/>
  <c r="AQ92" i="3"/>
  <c r="AQ101" i="3" s="1"/>
  <c r="AL92" i="3"/>
  <c r="AG92" i="3"/>
  <c r="AB92" i="3"/>
  <c r="W92" i="3"/>
  <c r="W101" i="3" s="1"/>
  <c r="R92" i="3"/>
  <c r="M92" i="3"/>
  <c r="H92" i="3"/>
  <c r="AV91" i="3"/>
  <c r="AQ91" i="3"/>
  <c r="AL91" i="3"/>
  <c r="AG91" i="3"/>
  <c r="AG101" i="3" s="1"/>
  <c r="AB91" i="3"/>
  <c r="W91" i="3"/>
  <c r="R91" i="3"/>
  <c r="M91" i="3"/>
  <c r="M101" i="3" s="1"/>
  <c r="H91" i="3"/>
  <c r="H101" i="3" s="1"/>
  <c r="AV88" i="3"/>
  <c r="AQ88" i="3"/>
  <c r="AL88" i="3"/>
  <c r="AG88" i="3"/>
  <c r="AB88" i="3"/>
  <c r="W88" i="3"/>
  <c r="R88" i="3"/>
  <c r="M88" i="3"/>
  <c r="H88" i="3"/>
  <c r="AV87" i="3"/>
  <c r="AQ87" i="3"/>
  <c r="AL87" i="3"/>
  <c r="AG87" i="3"/>
  <c r="AB87" i="3"/>
  <c r="W87" i="3"/>
  <c r="R87" i="3"/>
  <c r="M87" i="3"/>
  <c r="H87" i="3"/>
  <c r="AV86" i="3"/>
  <c r="AQ86" i="3"/>
  <c r="AL86" i="3"/>
  <c r="AG86" i="3"/>
  <c r="AB86" i="3"/>
  <c r="W86" i="3"/>
  <c r="R86" i="3"/>
  <c r="M86" i="3"/>
  <c r="H86" i="3"/>
  <c r="AV85" i="3"/>
  <c r="AQ85" i="3"/>
  <c r="AL85" i="3"/>
  <c r="AG85" i="3"/>
  <c r="AB85" i="3"/>
  <c r="W85" i="3"/>
  <c r="R85" i="3"/>
  <c r="M85" i="3"/>
  <c r="H85" i="3"/>
  <c r="AV84" i="3"/>
  <c r="AQ84" i="3"/>
  <c r="AL84" i="3"/>
  <c r="AG84" i="3"/>
  <c r="AB84" i="3"/>
  <c r="W84" i="3"/>
  <c r="R84" i="3"/>
  <c r="M84" i="3"/>
  <c r="H84" i="3"/>
  <c r="AV83" i="3"/>
  <c r="AQ83" i="3"/>
  <c r="AL83" i="3"/>
  <c r="AG83" i="3"/>
  <c r="AB83" i="3"/>
  <c r="W83" i="3"/>
  <c r="R83" i="3"/>
  <c r="M83" i="3"/>
  <c r="H83" i="3"/>
  <c r="AV82" i="3"/>
  <c r="AQ82" i="3"/>
  <c r="AL82" i="3"/>
  <c r="AG82" i="3"/>
  <c r="AB82" i="3"/>
  <c r="W82" i="3"/>
  <c r="R82" i="3"/>
  <c r="M82" i="3"/>
  <c r="H82" i="3"/>
  <c r="AV81" i="3"/>
  <c r="AQ81" i="3"/>
  <c r="AL81" i="3"/>
  <c r="AG81" i="3"/>
  <c r="AG89" i="3" s="1"/>
  <c r="AB81" i="3"/>
  <c r="W81" i="3"/>
  <c r="R81" i="3"/>
  <c r="M81" i="3"/>
  <c r="M89" i="3" s="1"/>
  <c r="H81" i="3"/>
  <c r="AV80" i="3"/>
  <c r="AQ80" i="3"/>
  <c r="AL80" i="3"/>
  <c r="AL89" i="3" s="1"/>
  <c r="AG80" i="3"/>
  <c r="AB80" i="3"/>
  <c r="W80" i="3"/>
  <c r="R80" i="3"/>
  <c r="R89" i="3" s="1"/>
  <c r="M80" i="3"/>
  <c r="H80" i="3"/>
  <c r="AV79" i="3"/>
  <c r="AQ79" i="3"/>
  <c r="AQ89" i="3" s="1"/>
  <c r="AL79" i="3"/>
  <c r="AG79" i="3"/>
  <c r="AB79" i="3"/>
  <c r="W79" i="3"/>
  <c r="W89" i="3" s="1"/>
  <c r="R79" i="3"/>
  <c r="M79" i="3"/>
  <c r="H79" i="3"/>
  <c r="H89" i="3" s="1"/>
  <c r="AV76" i="3"/>
  <c r="AQ76" i="3"/>
  <c r="AL76" i="3"/>
  <c r="AG76" i="3"/>
  <c r="AB76" i="3"/>
  <c r="W76" i="3"/>
  <c r="R76" i="3"/>
  <c r="M76" i="3"/>
  <c r="H76" i="3"/>
  <c r="AV75" i="3"/>
  <c r="AQ75" i="3"/>
  <c r="AL75" i="3"/>
  <c r="AG75" i="3"/>
  <c r="AB75" i="3"/>
  <c r="W75" i="3"/>
  <c r="R75" i="3"/>
  <c r="M75" i="3"/>
  <c r="H75" i="3"/>
  <c r="AV74" i="3"/>
  <c r="AQ74" i="3"/>
  <c r="AL74" i="3"/>
  <c r="AG74" i="3"/>
  <c r="AB74" i="3"/>
  <c r="W74" i="3"/>
  <c r="R74" i="3"/>
  <c r="M74" i="3"/>
  <c r="H74" i="3"/>
  <c r="AV73" i="3"/>
  <c r="AQ73" i="3"/>
  <c r="AL73" i="3"/>
  <c r="AG73" i="3"/>
  <c r="AB73" i="3"/>
  <c r="W73" i="3"/>
  <c r="R73" i="3"/>
  <c r="M73" i="3"/>
  <c r="H73" i="3"/>
  <c r="AV72" i="3"/>
  <c r="AQ72" i="3"/>
  <c r="AL72" i="3"/>
  <c r="AG72" i="3"/>
  <c r="AB72" i="3"/>
  <c r="W72" i="3"/>
  <c r="R72" i="3"/>
  <c r="M72" i="3"/>
  <c r="H72" i="3"/>
  <c r="AV71" i="3"/>
  <c r="AQ71" i="3"/>
  <c r="AL71" i="3"/>
  <c r="AG71" i="3"/>
  <c r="AB71" i="3"/>
  <c r="W71" i="3"/>
  <c r="R71" i="3"/>
  <c r="M71" i="3"/>
  <c r="H71" i="3"/>
  <c r="AV70" i="3"/>
  <c r="AQ70" i="3"/>
  <c r="AL70" i="3"/>
  <c r="AG70" i="3"/>
  <c r="AB70" i="3"/>
  <c r="W70" i="3"/>
  <c r="R70" i="3"/>
  <c r="M70" i="3"/>
  <c r="H70" i="3"/>
  <c r="AV69" i="3"/>
  <c r="AV77" i="3" s="1"/>
  <c r="AQ69" i="3"/>
  <c r="AL69" i="3"/>
  <c r="AG69" i="3"/>
  <c r="AB69" i="3"/>
  <c r="AB77" i="3" s="1"/>
  <c r="W69" i="3"/>
  <c r="R69" i="3"/>
  <c r="M69" i="3"/>
  <c r="H69" i="3"/>
  <c r="H77" i="3" s="1"/>
  <c r="AV68" i="3"/>
  <c r="AQ68" i="3"/>
  <c r="AL68" i="3"/>
  <c r="AG68" i="3"/>
  <c r="AG77" i="3" s="1"/>
  <c r="AB68" i="3"/>
  <c r="W68" i="3"/>
  <c r="R68" i="3"/>
  <c r="M68" i="3"/>
  <c r="H68" i="3"/>
  <c r="AV67" i="3"/>
  <c r="AQ67" i="3"/>
  <c r="AQ77" i="3" s="1"/>
  <c r="AL67" i="3"/>
  <c r="AL77" i="3" s="1"/>
  <c r="AG67" i="3"/>
  <c r="AB67" i="3"/>
  <c r="W67" i="3"/>
  <c r="W77" i="3" s="1"/>
  <c r="R67" i="3"/>
  <c r="R77" i="3" s="1"/>
  <c r="M67" i="3"/>
  <c r="H67" i="3"/>
  <c r="AV64" i="3"/>
  <c r="AQ64" i="3"/>
  <c r="AL64" i="3"/>
  <c r="AG64" i="3"/>
  <c r="AB64" i="3"/>
  <c r="W64" i="3"/>
  <c r="R64" i="3"/>
  <c r="M64" i="3"/>
  <c r="H64" i="3"/>
  <c r="AV63" i="3"/>
  <c r="AQ63" i="3"/>
  <c r="AL63" i="3"/>
  <c r="AG63" i="3"/>
  <c r="AB63" i="3"/>
  <c r="W63" i="3"/>
  <c r="R63" i="3"/>
  <c r="M63" i="3"/>
  <c r="H63" i="3"/>
  <c r="AV62" i="3"/>
  <c r="AQ62" i="3"/>
  <c r="AL62" i="3"/>
  <c r="AG62" i="3"/>
  <c r="AB62" i="3"/>
  <c r="W62" i="3"/>
  <c r="R62" i="3"/>
  <c r="M62" i="3"/>
  <c r="H62" i="3"/>
  <c r="AV61" i="3"/>
  <c r="AQ61" i="3"/>
  <c r="AL61" i="3"/>
  <c r="AG61" i="3"/>
  <c r="AB61" i="3"/>
  <c r="W61" i="3"/>
  <c r="R61" i="3"/>
  <c r="M61" i="3"/>
  <c r="H61" i="3"/>
  <c r="AV60" i="3"/>
  <c r="AQ60" i="3"/>
  <c r="AL60" i="3"/>
  <c r="AG60" i="3"/>
  <c r="AB60" i="3"/>
  <c r="W60" i="3"/>
  <c r="R60" i="3"/>
  <c r="M60" i="3"/>
  <c r="H60" i="3"/>
  <c r="AV59" i="3"/>
  <c r="AQ59" i="3"/>
  <c r="AL59" i="3"/>
  <c r="AG59" i="3"/>
  <c r="AB59" i="3"/>
  <c r="W59" i="3"/>
  <c r="R59" i="3"/>
  <c r="M59" i="3"/>
  <c r="H59" i="3"/>
  <c r="AV58" i="3"/>
  <c r="AQ58" i="3"/>
  <c r="AL58" i="3"/>
  <c r="AG58" i="3"/>
  <c r="AB58" i="3"/>
  <c r="W58" i="3"/>
  <c r="R58" i="3"/>
  <c r="M58" i="3"/>
  <c r="H58" i="3"/>
  <c r="AV57" i="3"/>
  <c r="AQ57" i="3"/>
  <c r="AQ65" i="3" s="1"/>
  <c r="AL57" i="3"/>
  <c r="AG57" i="3"/>
  <c r="AB57" i="3"/>
  <c r="W57" i="3"/>
  <c r="W65" i="3" s="1"/>
  <c r="R57" i="3"/>
  <c r="M57" i="3"/>
  <c r="H57" i="3"/>
  <c r="AV56" i="3"/>
  <c r="AQ56" i="3"/>
  <c r="AL56" i="3"/>
  <c r="AG56" i="3"/>
  <c r="AB56" i="3"/>
  <c r="W56" i="3"/>
  <c r="R56" i="3"/>
  <c r="M56" i="3"/>
  <c r="H56" i="3"/>
  <c r="H65" i="3" s="1"/>
  <c r="AV55" i="3"/>
  <c r="AQ55" i="3"/>
  <c r="AL55" i="3"/>
  <c r="AL65" i="3" s="1"/>
  <c r="AG55" i="3"/>
  <c r="AG65" i="3" s="1"/>
  <c r="AB55" i="3"/>
  <c r="W55" i="3"/>
  <c r="R55" i="3"/>
  <c r="R65" i="3" s="1"/>
  <c r="M55" i="3"/>
  <c r="H55" i="3"/>
  <c r="AV52" i="3"/>
  <c r="AQ52" i="3"/>
  <c r="AL52" i="3"/>
  <c r="AG52" i="3"/>
  <c r="AB52" i="3"/>
  <c r="W52" i="3"/>
  <c r="R52" i="3"/>
  <c r="M52" i="3"/>
  <c r="H52" i="3"/>
  <c r="AV51" i="3"/>
  <c r="AQ51" i="3"/>
  <c r="AL51" i="3"/>
  <c r="AG51" i="3"/>
  <c r="AB51" i="3"/>
  <c r="W51" i="3"/>
  <c r="R51" i="3"/>
  <c r="M51" i="3"/>
  <c r="H51" i="3"/>
  <c r="AV50" i="3"/>
  <c r="AQ50" i="3"/>
  <c r="AL50" i="3"/>
  <c r="AG50" i="3"/>
  <c r="AB50" i="3"/>
  <c r="W50" i="3"/>
  <c r="R50" i="3"/>
  <c r="M50" i="3"/>
  <c r="H50" i="3"/>
  <c r="AV49" i="3"/>
  <c r="AQ49" i="3"/>
  <c r="AL49" i="3"/>
  <c r="AG49" i="3"/>
  <c r="AB49" i="3"/>
  <c r="W49" i="3"/>
  <c r="R49" i="3"/>
  <c r="M49" i="3"/>
  <c r="H49" i="3"/>
  <c r="AV48" i="3"/>
  <c r="AQ48" i="3"/>
  <c r="AL48" i="3"/>
  <c r="AG48" i="3"/>
  <c r="AB48" i="3"/>
  <c r="W48" i="3"/>
  <c r="R48" i="3"/>
  <c r="M48" i="3"/>
  <c r="H48" i="3"/>
  <c r="AV47" i="3"/>
  <c r="AQ47" i="3"/>
  <c r="AL47" i="3"/>
  <c r="AG47" i="3"/>
  <c r="AB47" i="3"/>
  <c r="W47" i="3"/>
  <c r="R47" i="3"/>
  <c r="M47" i="3"/>
  <c r="H47" i="3"/>
  <c r="AV46" i="3"/>
  <c r="AQ46" i="3"/>
  <c r="AL46" i="3"/>
  <c r="AG46" i="3"/>
  <c r="AB46" i="3"/>
  <c r="W46" i="3"/>
  <c r="R46" i="3"/>
  <c r="M46" i="3"/>
  <c r="H46" i="3"/>
  <c r="AV45" i="3"/>
  <c r="AQ45" i="3"/>
  <c r="AL45" i="3"/>
  <c r="AL53" i="3" s="1"/>
  <c r="AG45" i="3"/>
  <c r="AB45" i="3"/>
  <c r="W45" i="3"/>
  <c r="R45" i="3"/>
  <c r="R53" i="3" s="1"/>
  <c r="M45" i="3"/>
  <c r="H45" i="3"/>
  <c r="AV44" i="3"/>
  <c r="AQ44" i="3"/>
  <c r="AQ53" i="3" s="1"/>
  <c r="AL44" i="3"/>
  <c r="AG44" i="3"/>
  <c r="AB44" i="3"/>
  <c r="W44" i="3"/>
  <c r="W53" i="3" s="1"/>
  <c r="R44" i="3"/>
  <c r="M44" i="3"/>
  <c r="H44" i="3"/>
  <c r="AV43" i="3"/>
  <c r="AQ43" i="3"/>
  <c r="AL43" i="3"/>
  <c r="AG43" i="3"/>
  <c r="AG53" i="3" s="1"/>
  <c r="AB43" i="3"/>
  <c r="W43" i="3"/>
  <c r="R43" i="3"/>
  <c r="M43" i="3"/>
  <c r="M53" i="3" s="1"/>
  <c r="H43" i="3"/>
  <c r="AV40" i="3"/>
  <c r="AQ40" i="3"/>
  <c r="AL40" i="3"/>
  <c r="AG40" i="3"/>
  <c r="AB40" i="3"/>
  <c r="W40" i="3"/>
  <c r="R40" i="3"/>
  <c r="M40" i="3"/>
  <c r="H40" i="3"/>
  <c r="AV39" i="3"/>
  <c r="AQ39" i="3"/>
  <c r="AL39" i="3"/>
  <c r="AG39" i="3"/>
  <c r="AB39" i="3"/>
  <c r="W39" i="3"/>
  <c r="R39" i="3"/>
  <c r="M39" i="3"/>
  <c r="H39" i="3"/>
  <c r="AV38" i="3"/>
  <c r="AQ38" i="3"/>
  <c r="AL38" i="3"/>
  <c r="AG38" i="3"/>
  <c r="AB38" i="3"/>
  <c r="W38" i="3"/>
  <c r="R38" i="3"/>
  <c r="M38" i="3"/>
  <c r="H38" i="3"/>
  <c r="AV37" i="3"/>
  <c r="AQ37" i="3"/>
  <c r="AL37" i="3"/>
  <c r="AG37" i="3"/>
  <c r="AB37" i="3"/>
  <c r="W37" i="3"/>
  <c r="R37" i="3"/>
  <c r="M37" i="3"/>
  <c r="H37" i="3"/>
  <c r="AV36" i="3"/>
  <c r="AQ36" i="3"/>
  <c r="AL36" i="3"/>
  <c r="AG36" i="3"/>
  <c r="AB36" i="3"/>
  <c r="W36" i="3"/>
  <c r="R36" i="3"/>
  <c r="M36" i="3"/>
  <c r="H36" i="3"/>
  <c r="AV35" i="3"/>
  <c r="AQ35" i="3"/>
  <c r="AL35" i="3"/>
  <c r="AG35" i="3"/>
  <c r="AB35" i="3"/>
  <c r="W35" i="3"/>
  <c r="R35" i="3"/>
  <c r="M35" i="3"/>
  <c r="H35" i="3"/>
  <c r="AV34" i="3"/>
  <c r="AQ34" i="3"/>
  <c r="AL34" i="3"/>
  <c r="AG34" i="3"/>
  <c r="AB34" i="3"/>
  <c r="W34" i="3"/>
  <c r="R34" i="3"/>
  <c r="M34" i="3"/>
  <c r="H34" i="3"/>
  <c r="AV33" i="3"/>
  <c r="AQ33" i="3"/>
  <c r="AL33" i="3"/>
  <c r="AG33" i="3"/>
  <c r="AG41" i="3" s="1"/>
  <c r="AB33" i="3"/>
  <c r="W33" i="3"/>
  <c r="R33" i="3"/>
  <c r="M33" i="3"/>
  <c r="M41" i="3" s="1"/>
  <c r="H33" i="3"/>
  <c r="AV32" i="3"/>
  <c r="AQ32" i="3"/>
  <c r="AL32" i="3"/>
  <c r="AL41" i="3" s="1"/>
  <c r="AG32" i="3"/>
  <c r="AB32" i="3"/>
  <c r="W32" i="3"/>
  <c r="R32" i="3"/>
  <c r="R41" i="3" s="1"/>
  <c r="M32" i="3"/>
  <c r="H32" i="3"/>
  <c r="AV31" i="3"/>
  <c r="AQ31" i="3"/>
  <c r="AQ41" i="3" s="1"/>
  <c r="AL31" i="3"/>
  <c r="AG31" i="3"/>
  <c r="AB31" i="3"/>
  <c r="W31" i="3"/>
  <c r="W41" i="3" s="1"/>
  <c r="R31" i="3"/>
  <c r="M31" i="3"/>
  <c r="H31" i="3"/>
  <c r="AV28" i="3"/>
  <c r="AQ28" i="3"/>
  <c r="AL28" i="3"/>
  <c r="AG28" i="3"/>
  <c r="AB28" i="3"/>
  <c r="W28" i="3"/>
  <c r="R28" i="3"/>
  <c r="M28" i="3"/>
  <c r="H28" i="3"/>
  <c r="AV27" i="3"/>
  <c r="AQ27" i="3"/>
  <c r="AL27" i="3"/>
  <c r="AG27" i="3"/>
  <c r="AB27" i="3"/>
  <c r="W27" i="3"/>
  <c r="R27" i="3"/>
  <c r="M27" i="3"/>
  <c r="H27" i="3"/>
  <c r="AV26" i="3"/>
  <c r="AQ26" i="3"/>
  <c r="AL26" i="3"/>
  <c r="AG26" i="3"/>
  <c r="AB26" i="3"/>
  <c r="W26" i="3"/>
  <c r="R26" i="3"/>
  <c r="M26" i="3"/>
  <c r="H26" i="3"/>
  <c r="AV25" i="3"/>
  <c r="AQ25" i="3"/>
  <c r="AL25" i="3"/>
  <c r="AG25" i="3"/>
  <c r="AB25" i="3"/>
  <c r="W25" i="3"/>
  <c r="R25" i="3"/>
  <c r="M25" i="3"/>
  <c r="H25" i="3"/>
  <c r="AV24" i="3"/>
  <c r="AQ24" i="3"/>
  <c r="AL24" i="3"/>
  <c r="AG24" i="3"/>
  <c r="AB24" i="3"/>
  <c r="W24" i="3"/>
  <c r="R24" i="3"/>
  <c r="M24" i="3"/>
  <c r="H24" i="3"/>
  <c r="AV23" i="3"/>
  <c r="AQ23" i="3"/>
  <c r="AL23" i="3"/>
  <c r="AG23" i="3"/>
  <c r="AB23" i="3"/>
  <c r="W23" i="3"/>
  <c r="R23" i="3"/>
  <c r="M23" i="3"/>
  <c r="H23" i="3"/>
  <c r="AV22" i="3"/>
  <c r="AQ22" i="3"/>
  <c r="AL22" i="3"/>
  <c r="AG22" i="3"/>
  <c r="AB22" i="3"/>
  <c r="W22" i="3"/>
  <c r="R22" i="3"/>
  <c r="M22" i="3"/>
  <c r="H22" i="3"/>
  <c r="AV21" i="3"/>
  <c r="AV29" i="3" s="1"/>
  <c r="AQ21" i="3"/>
  <c r="AL21" i="3"/>
  <c r="AG21" i="3"/>
  <c r="AB21" i="3"/>
  <c r="W21" i="3"/>
  <c r="R21" i="3"/>
  <c r="M21" i="3"/>
  <c r="H21" i="3"/>
  <c r="H29" i="3" s="1"/>
  <c r="AV20" i="3"/>
  <c r="AQ20" i="3"/>
  <c r="AL20" i="3"/>
  <c r="AG20" i="3"/>
  <c r="AG29" i="3" s="1"/>
  <c r="AB20" i="3"/>
  <c r="W20" i="3"/>
  <c r="R20" i="3"/>
  <c r="M20" i="3"/>
  <c r="M29" i="3" s="1"/>
  <c r="H20" i="3"/>
  <c r="AV19" i="3"/>
  <c r="AQ19" i="3"/>
  <c r="AQ29" i="3" s="1"/>
  <c r="AL19" i="3"/>
  <c r="AL29" i="3" s="1"/>
  <c r="AG19" i="3"/>
  <c r="AB19" i="3"/>
  <c r="W19" i="3"/>
  <c r="W29" i="3" s="1"/>
  <c r="R19" i="3"/>
  <c r="R29" i="3" s="1"/>
  <c r="M19" i="3"/>
  <c r="H19" i="3"/>
  <c r="AV16" i="3"/>
  <c r="AQ16" i="3"/>
  <c r="AL16" i="3"/>
  <c r="AG16" i="3"/>
  <c r="AB16" i="3"/>
  <c r="W16" i="3"/>
  <c r="R16" i="3"/>
  <c r="M16" i="3"/>
  <c r="H16" i="3"/>
  <c r="AV15" i="3"/>
  <c r="AQ15" i="3"/>
  <c r="AL15" i="3"/>
  <c r="AG15" i="3"/>
  <c r="AB15" i="3"/>
  <c r="W15" i="3"/>
  <c r="R15" i="3"/>
  <c r="M15" i="3"/>
  <c r="H15" i="3"/>
  <c r="AV14" i="3"/>
  <c r="AQ14" i="3"/>
  <c r="AL14" i="3"/>
  <c r="AG14" i="3"/>
  <c r="AB14" i="3"/>
  <c r="W14" i="3"/>
  <c r="R14" i="3"/>
  <c r="M14" i="3"/>
  <c r="H14" i="3"/>
  <c r="AV13" i="3"/>
  <c r="AQ13" i="3"/>
  <c r="AL13" i="3"/>
  <c r="AG13" i="3"/>
  <c r="AB13" i="3"/>
  <c r="W13" i="3"/>
  <c r="R13" i="3"/>
  <c r="M13" i="3"/>
  <c r="H13" i="3"/>
  <c r="AV12" i="3"/>
  <c r="AQ12" i="3"/>
  <c r="AL12" i="3"/>
  <c r="AG12" i="3"/>
  <c r="AB12" i="3"/>
  <c r="W12" i="3"/>
  <c r="R12" i="3"/>
  <c r="M12" i="3"/>
  <c r="H12" i="3"/>
  <c r="AV11" i="3"/>
  <c r="AQ11" i="3"/>
  <c r="AL11" i="3"/>
  <c r="AG11" i="3"/>
  <c r="AB11" i="3"/>
  <c r="W11" i="3"/>
  <c r="R11" i="3"/>
  <c r="M11" i="3"/>
  <c r="H11" i="3"/>
  <c r="AV10" i="3"/>
  <c r="AQ10" i="3"/>
  <c r="AL10" i="3"/>
  <c r="AG10" i="3"/>
  <c r="AB10" i="3"/>
  <c r="W10" i="3"/>
  <c r="R10" i="3"/>
  <c r="M10" i="3"/>
  <c r="H10" i="3"/>
  <c r="AV9" i="3"/>
  <c r="AQ9" i="3"/>
  <c r="AQ17" i="3" s="1"/>
  <c r="AL9" i="3"/>
  <c r="AG9" i="3"/>
  <c r="AB9" i="3"/>
  <c r="W9" i="3"/>
  <c r="W17" i="3" s="1"/>
  <c r="R9" i="3"/>
  <c r="M9" i="3"/>
  <c r="H9" i="3"/>
  <c r="AV8" i="3"/>
  <c r="AQ8" i="3"/>
  <c r="AL8" i="3"/>
  <c r="AG8" i="3"/>
  <c r="AB8" i="3"/>
  <c r="W8" i="3"/>
  <c r="R8" i="3"/>
  <c r="M8" i="3"/>
  <c r="H8" i="3"/>
  <c r="H17" i="3" s="1"/>
  <c r="AV7" i="3"/>
  <c r="AQ7" i="3"/>
  <c r="AL7" i="3"/>
  <c r="AL17" i="3" s="1"/>
  <c r="AG7" i="3"/>
  <c r="AG17" i="3" s="1"/>
  <c r="AB7" i="3"/>
  <c r="W7" i="3"/>
  <c r="R7" i="3"/>
  <c r="R17" i="3" s="1"/>
  <c r="M7" i="3"/>
  <c r="M17" i="3" s="1"/>
  <c r="H7" i="3"/>
  <c r="AV730" i="2"/>
  <c r="AQ730" i="2"/>
  <c r="AL730" i="2"/>
  <c r="AG730" i="2"/>
  <c r="AB730" i="2"/>
  <c r="W730" i="2"/>
  <c r="R730" i="2"/>
  <c r="M730" i="2"/>
  <c r="H730" i="2"/>
  <c r="AV729" i="2"/>
  <c r="AQ729" i="2"/>
  <c r="AL729" i="2"/>
  <c r="AG729" i="2"/>
  <c r="AB729" i="2"/>
  <c r="W729" i="2"/>
  <c r="R729" i="2"/>
  <c r="M729" i="2"/>
  <c r="H729" i="2"/>
  <c r="AV728" i="2"/>
  <c r="AQ728" i="2"/>
  <c r="AL728" i="2"/>
  <c r="AG728" i="2"/>
  <c r="AB728" i="2"/>
  <c r="W728" i="2"/>
  <c r="R728" i="2"/>
  <c r="M728" i="2"/>
  <c r="H728" i="2"/>
  <c r="AV727" i="2"/>
  <c r="AQ727" i="2"/>
  <c r="AL727" i="2"/>
  <c r="AG727" i="2"/>
  <c r="AB727" i="2"/>
  <c r="W727" i="2"/>
  <c r="R727" i="2"/>
  <c r="M727" i="2"/>
  <c r="H727" i="2"/>
  <c r="AV726" i="2"/>
  <c r="AQ726" i="2"/>
  <c r="AL726" i="2"/>
  <c r="AG726" i="2"/>
  <c r="AB726" i="2"/>
  <c r="W726" i="2"/>
  <c r="R726" i="2"/>
  <c r="M726" i="2"/>
  <c r="H726" i="2"/>
  <c r="AV725" i="2"/>
  <c r="AQ725" i="2"/>
  <c r="AL725" i="2"/>
  <c r="AG725" i="2"/>
  <c r="AB725" i="2"/>
  <c r="W725" i="2"/>
  <c r="R725" i="2"/>
  <c r="M725" i="2"/>
  <c r="H725" i="2"/>
  <c r="AV724" i="2"/>
  <c r="AQ724" i="2"/>
  <c r="AL724" i="2"/>
  <c r="AG724" i="2"/>
  <c r="AB724" i="2"/>
  <c r="W724" i="2"/>
  <c r="R724" i="2"/>
  <c r="M724" i="2"/>
  <c r="H724" i="2"/>
  <c r="AV723" i="2"/>
  <c r="AQ723" i="2"/>
  <c r="AL723" i="2"/>
  <c r="AG723" i="2"/>
  <c r="AB723" i="2"/>
  <c r="W723" i="2"/>
  <c r="R723" i="2"/>
  <c r="M723" i="2"/>
  <c r="H723" i="2"/>
  <c r="AV722" i="2"/>
  <c r="AQ722" i="2"/>
  <c r="AL722" i="2"/>
  <c r="AG722" i="2"/>
  <c r="AB722" i="2"/>
  <c r="W722" i="2"/>
  <c r="R722" i="2"/>
  <c r="M722" i="2"/>
  <c r="H722" i="2"/>
  <c r="AV721" i="2"/>
  <c r="AQ721" i="2"/>
  <c r="AL721" i="2"/>
  <c r="AG721" i="2"/>
  <c r="AB721" i="2"/>
  <c r="W721" i="2"/>
  <c r="R721" i="2"/>
  <c r="M721" i="2"/>
  <c r="H721" i="2"/>
  <c r="AV720" i="2"/>
  <c r="AQ720" i="2"/>
  <c r="AL720" i="2"/>
  <c r="AG720" i="2"/>
  <c r="AB720" i="2"/>
  <c r="W720" i="2"/>
  <c r="R720" i="2"/>
  <c r="M720" i="2"/>
  <c r="H720" i="2"/>
  <c r="AV719" i="2"/>
  <c r="AQ719" i="2"/>
  <c r="AL719" i="2"/>
  <c r="AL731" i="2" s="1"/>
  <c r="AG719" i="2"/>
  <c r="AB719" i="2"/>
  <c r="W719" i="2"/>
  <c r="R719" i="2"/>
  <c r="R731" i="2" s="1"/>
  <c r="M719" i="2"/>
  <c r="H719" i="2"/>
  <c r="AV718" i="2"/>
  <c r="AV731" i="2" s="1"/>
  <c r="AQ718" i="2"/>
  <c r="AQ731" i="2" s="1"/>
  <c r="AL718" i="2"/>
  <c r="AG718" i="2"/>
  <c r="AG731" i="2" s="1"/>
  <c r="AB718" i="2"/>
  <c r="AB731" i="2" s="1"/>
  <c r="W718" i="2"/>
  <c r="W731" i="2" s="1"/>
  <c r="R718" i="2"/>
  <c r="M718" i="2"/>
  <c r="M731" i="2" s="1"/>
  <c r="H718" i="2"/>
  <c r="H731" i="2" s="1"/>
  <c r="B717" i="2"/>
  <c r="AV715" i="2"/>
  <c r="AQ715" i="2"/>
  <c r="AL715" i="2"/>
  <c r="AG715" i="2"/>
  <c r="AB715" i="2"/>
  <c r="W715" i="2"/>
  <c r="R715" i="2"/>
  <c r="M715" i="2"/>
  <c r="H715" i="2"/>
  <c r="AV714" i="2"/>
  <c r="AQ714" i="2"/>
  <c r="AL714" i="2"/>
  <c r="AG714" i="2"/>
  <c r="AB714" i="2"/>
  <c r="W714" i="2"/>
  <c r="R714" i="2"/>
  <c r="M714" i="2"/>
  <c r="H714" i="2"/>
  <c r="AV713" i="2"/>
  <c r="AQ713" i="2"/>
  <c r="AL713" i="2"/>
  <c r="AG713" i="2"/>
  <c r="AB713" i="2"/>
  <c r="W713" i="2"/>
  <c r="R713" i="2"/>
  <c r="M713" i="2"/>
  <c r="H713" i="2"/>
  <c r="AV712" i="2"/>
  <c r="AQ712" i="2"/>
  <c r="AL712" i="2"/>
  <c r="AG712" i="2"/>
  <c r="AB712" i="2"/>
  <c r="W712" i="2"/>
  <c r="R712" i="2"/>
  <c r="M712" i="2"/>
  <c r="H712" i="2"/>
  <c r="AV711" i="2"/>
  <c r="AQ711" i="2"/>
  <c r="AL711" i="2"/>
  <c r="AG711" i="2"/>
  <c r="AB711" i="2"/>
  <c r="W711" i="2"/>
  <c r="R711" i="2"/>
  <c r="M711" i="2"/>
  <c r="H711" i="2"/>
  <c r="AV710" i="2"/>
  <c r="AQ710" i="2"/>
  <c r="AL710" i="2"/>
  <c r="AG710" i="2"/>
  <c r="AB710" i="2"/>
  <c r="W710" i="2"/>
  <c r="R710" i="2"/>
  <c r="M710" i="2"/>
  <c r="H710" i="2"/>
  <c r="AV709" i="2"/>
  <c r="AQ709" i="2"/>
  <c r="AL709" i="2"/>
  <c r="AG709" i="2"/>
  <c r="AB709" i="2"/>
  <c r="W709" i="2"/>
  <c r="R709" i="2"/>
  <c r="M709" i="2"/>
  <c r="H709" i="2"/>
  <c r="AV708" i="2"/>
  <c r="AQ708" i="2"/>
  <c r="AL708" i="2"/>
  <c r="AG708" i="2"/>
  <c r="AB708" i="2"/>
  <c r="W708" i="2"/>
  <c r="R708" i="2"/>
  <c r="M708" i="2"/>
  <c r="H708" i="2"/>
  <c r="AV707" i="2"/>
  <c r="AQ707" i="2"/>
  <c r="AL707" i="2"/>
  <c r="AG707" i="2"/>
  <c r="AB707" i="2"/>
  <c r="W707" i="2"/>
  <c r="R707" i="2"/>
  <c r="M707" i="2"/>
  <c r="H707" i="2"/>
  <c r="AV706" i="2"/>
  <c r="AQ706" i="2"/>
  <c r="AL706" i="2"/>
  <c r="AG706" i="2"/>
  <c r="AB706" i="2"/>
  <c r="W706" i="2"/>
  <c r="R706" i="2"/>
  <c r="M706" i="2"/>
  <c r="H706" i="2"/>
  <c r="AV705" i="2"/>
  <c r="AQ705" i="2"/>
  <c r="AL705" i="2"/>
  <c r="AG705" i="2"/>
  <c r="AB705" i="2"/>
  <c r="W705" i="2"/>
  <c r="R705" i="2"/>
  <c r="M705" i="2"/>
  <c r="H705" i="2"/>
  <c r="AV704" i="2"/>
  <c r="AQ704" i="2"/>
  <c r="AL704" i="2"/>
  <c r="AG704" i="2"/>
  <c r="AG716" i="2" s="1"/>
  <c r="AB704" i="2"/>
  <c r="W704" i="2"/>
  <c r="R704" i="2"/>
  <c r="M704" i="2"/>
  <c r="M716" i="2" s="1"/>
  <c r="H704" i="2"/>
  <c r="AV703" i="2"/>
  <c r="AV716" i="2" s="1"/>
  <c r="AQ703" i="2"/>
  <c r="AQ716" i="2" s="1"/>
  <c r="AL703" i="2"/>
  <c r="AL716" i="2" s="1"/>
  <c r="AG703" i="2"/>
  <c r="AB703" i="2"/>
  <c r="AB716" i="2" s="1"/>
  <c r="W703" i="2"/>
  <c r="W716" i="2" s="1"/>
  <c r="R703" i="2"/>
  <c r="R716" i="2" s="1"/>
  <c r="M703" i="2"/>
  <c r="H703" i="2"/>
  <c r="H716" i="2" s="1"/>
  <c r="B702" i="2"/>
  <c r="AV700" i="2"/>
  <c r="AQ700" i="2"/>
  <c r="AL700" i="2"/>
  <c r="AG700" i="2"/>
  <c r="AB700" i="2"/>
  <c r="W700" i="2"/>
  <c r="R700" i="2"/>
  <c r="M700" i="2"/>
  <c r="H700" i="2"/>
  <c r="AV699" i="2"/>
  <c r="AQ699" i="2"/>
  <c r="AL699" i="2"/>
  <c r="AG699" i="2"/>
  <c r="AB699" i="2"/>
  <c r="W699" i="2"/>
  <c r="R699" i="2"/>
  <c r="M699" i="2"/>
  <c r="H699" i="2"/>
  <c r="AV698" i="2"/>
  <c r="AQ698" i="2"/>
  <c r="AL698" i="2"/>
  <c r="AG698" i="2"/>
  <c r="AB698" i="2"/>
  <c r="W698" i="2"/>
  <c r="R698" i="2"/>
  <c r="M698" i="2"/>
  <c r="H698" i="2"/>
  <c r="AV697" i="2"/>
  <c r="AQ697" i="2"/>
  <c r="AL697" i="2"/>
  <c r="AG697" i="2"/>
  <c r="AB697" i="2"/>
  <c r="W697" i="2"/>
  <c r="R697" i="2"/>
  <c r="M697" i="2"/>
  <c r="H697" i="2"/>
  <c r="AV696" i="2"/>
  <c r="AQ696" i="2"/>
  <c r="AL696" i="2"/>
  <c r="AG696" i="2"/>
  <c r="AB696" i="2"/>
  <c r="W696" i="2"/>
  <c r="R696" i="2"/>
  <c r="M696" i="2"/>
  <c r="H696" i="2"/>
  <c r="AV695" i="2"/>
  <c r="AQ695" i="2"/>
  <c r="AL695" i="2"/>
  <c r="AG695" i="2"/>
  <c r="AB695" i="2"/>
  <c r="W695" i="2"/>
  <c r="R695" i="2"/>
  <c r="M695" i="2"/>
  <c r="H695" i="2"/>
  <c r="AV694" i="2"/>
  <c r="AQ694" i="2"/>
  <c r="AL694" i="2"/>
  <c r="AG694" i="2"/>
  <c r="AB694" i="2"/>
  <c r="W694" i="2"/>
  <c r="R694" i="2"/>
  <c r="M694" i="2"/>
  <c r="H694" i="2"/>
  <c r="AV693" i="2"/>
  <c r="AQ693" i="2"/>
  <c r="AL693" i="2"/>
  <c r="AG693" i="2"/>
  <c r="AB693" i="2"/>
  <c r="W693" i="2"/>
  <c r="R693" i="2"/>
  <c r="M693" i="2"/>
  <c r="H693" i="2"/>
  <c r="AV692" i="2"/>
  <c r="AQ692" i="2"/>
  <c r="AL692" i="2"/>
  <c r="AG692" i="2"/>
  <c r="AB692" i="2"/>
  <c r="W692" i="2"/>
  <c r="R692" i="2"/>
  <c r="M692" i="2"/>
  <c r="H692" i="2"/>
  <c r="AV691" i="2"/>
  <c r="AQ691" i="2"/>
  <c r="AL691" i="2"/>
  <c r="AG691" i="2"/>
  <c r="AB691" i="2"/>
  <c r="W691" i="2"/>
  <c r="R691" i="2"/>
  <c r="M691" i="2"/>
  <c r="H691" i="2"/>
  <c r="AV690" i="2"/>
  <c r="AQ690" i="2"/>
  <c r="AL690" i="2"/>
  <c r="AG690" i="2"/>
  <c r="AB690" i="2"/>
  <c r="W690" i="2"/>
  <c r="R690" i="2"/>
  <c r="M690" i="2"/>
  <c r="H690" i="2"/>
  <c r="AV689" i="2"/>
  <c r="AV701" i="2" s="1"/>
  <c r="AQ689" i="2"/>
  <c r="AL689" i="2"/>
  <c r="AG689" i="2"/>
  <c r="AB689" i="2"/>
  <c r="AB701" i="2" s="1"/>
  <c r="W689" i="2"/>
  <c r="R689" i="2"/>
  <c r="M689" i="2"/>
  <c r="H689" i="2"/>
  <c r="H701" i="2" s="1"/>
  <c r="AV688" i="2"/>
  <c r="AQ688" i="2"/>
  <c r="AQ701" i="2" s="1"/>
  <c r="AL688" i="2"/>
  <c r="AL701" i="2" s="1"/>
  <c r="AG688" i="2"/>
  <c r="AG701" i="2" s="1"/>
  <c r="AB688" i="2"/>
  <c r="W688" i="2"/>
  <c r="W701" i="2" s="1"/>
  <c r="R688" i="2"/>
  <c r="R701" i="2" s="1"/>
  <c r="M688" i="2"/>
  <c r="M701" i="2" s="1"/>
  <c r="H688" i="2"/>
  <c r="B687" i="2"/>
  <c r="AV685" i="2"/>
  <c r="AQ685" i="2"/>
  <c r="AL685" i="2"/>
  <c r="AG685" i="2"/>
  <c r="AB685" i="2"/>
  <c r="W685" i="2"/>
  <c r="R685" i="2"/>
  <c r="M685" i="2"/>
  <c r="H685" i="2"/>
  <c r="AV684" i="2"/>
  <c r="AQ684" i="2"/>
  <c r="AL684" i="2"/>
  <c r="AG684" i="2"/>
  <c r="AB684" i="2"/>
  <c r="W684" i="2"/>
  <c r="R684" i="2"/>
  <c r="M684" i="2"/>
  <c r="H684" i="2"/>
  <c r="AV683" i="2"/>
  <c r="AQ683" i="2"/>
  <c r="AL683" i="2"/>
  <c r="AG683" i="2"/>
  <c r="AB683" i="2"/>
  <c r="W683" i="2"/>
  <c r="R683" i="2"/>
  <c r="M683" i="2"/>
  <c r="H683" i="2"/>
  <c r="AV682" i="2"/>
  <c r="AQ682" i="2"/>
  <c r="AL682" i="2"/>
  <c r="AG682" i="2"/>
  <c r="AB682" i="2"/>
  <c r="W682" i="2"/>
  <c r="R682" i="2"/>
  <c r="M682" i="2"/>
  <c r="H682" i="2"/>
  <c r="AV681" i="2"/>
  <c r="AQ681" i="2"/>
  <c r="AL681" i="2"/>
  <c r="AG681" i="2"/>
  <c r="AB681" i="2"/>
  <c r="W681" i="2"/>
  <c r="R681" i="2"/>
  <c r="M681" i="2"/>
  <c r="H681" i="2"/>
  <c r="AV680" i="2"/>
  <c r="AQ680" i="2"/>
  <c r="AL680" i="2"/>
  <c r="AG680" i="2"/>
  <c r="AB680" i="2"/>
  <c r="W680" i="2"/>
  <c r="R680" i="2"/>
  <c r="M680" i="2"/>
  <c r="H680" i="2"/>
  <c r="AV679" i="2"/>
  <c r="AQ679" i="2"/>
  <c r="AL679" i="2"/>
  <c r="AG679" i="2"/>
  <c r="AB679" i="2"/>
  <c r="W679" i="2"/>
  <c r="R679" i="2"/>
  <c r="M679" i="2"/>
  <c r="H679" i="2"/>
  <c r="AV678" i="2"/>
  <c r="AQ678" i="2"/>
  <c r="AL678" i="2"/>
  <c r="AG678" i="2"/>
  <c r="AB678" i="2"/>
  <c r="W678" i="2"/>
  <c r="R678" i="2"/>
  <c r="M678" i="2"/>
  <c r="H678" i="2"/>
  <c r="AV677" i="2"/>
  <c r="AQ677" i="2"/>
  <c r="AL677" i="2"/>
  <c r="AG677" i="2"/>
  <c r="AB677" i="2"/>
  <c r="W677" i="2"/>
  <c r="R677" i="2"/>
  <c r="M677" i="2"/>
  <c r="H677" i="2"/>
  <c r="AV676" i="2"/>
  <c r="AQ676" i="2"/>
  <c r="AL676" i="2"/>
  <c r="AG676" i="2"/>
  <c r="AB676" i="2"/>
  <c r="W676" i="2"/>
  <c r="R676" i="2"/>
  <c r="M676" i="2"/>
  <c r="H676" i="2"/>
  <c r="AV675" i="2"/>
  <c r="AQ675" i="2"/>
  <c r="AL675" i="2"/>
  <c r="AG675" i="2"/>
  <c r="AB675" i="2"/>
  <c r="W675" i="2"/>
  <c r="R675" i="2"/>
  <c r="M675" i="2"/>
  <c r="H675" i="2"/>
  <c r="AV674" i="2"/>
  <c r="AQ674" i="2"/>
  <c r="AQ686" i="2" s="1"/>
  <c r="AL674" i="2"/>
  <c r="AG674" i="2"/>
  <c r="AB674" i="2"/>
  <c r="W674" i="2"/>
  <c r="W686" i="2" s="1"/>
  <c r="R674" i="2"/>
  <c r="M674" i="2"/>
  <c r="H674" i="2"/>
  <c r="AV673" i="2"/>
  <c r="AV686" i="2" s="1"/>
  <c r="AQ673" i="2"/>
  <c r="AL673" i="2"/>
  <c r="AL686" i="2" s="1"/>
  <c r="AG673" i="2"/>
  <c r="AG686" i="2" s="1"/>
  <c r="AB673" i="2"/>
  <c r="AB686" i="2" s="1"/>
  <c r="W673" i="2"/>
  <c r="R673" i="2"/>
  <c r="R686" i="2" s="1"/>
  <c r="M673" i="2"/>
  <c r="M686" i="2" s="1"/>
  <c r="H673" i="2"/>
  <c r="H686" i="2" s="1"/>
  <c r="B672" i="2"/>
  <c r="AV670" i="2"/>
  <c r="AQ670" i="2"/>
  <c r="AL670" i="2"/>
  <c r="AG670" i="2"/>
  <c r="AB670" i="2"/>
  <c r="W670" i="2"/>
  <c r="R670" i="2"/>
  <c r="M670" i="2"/>
  <c r="H670" i="2"/>
  <c r="AV669" i="2"/>
  <c r="AQ669" i="2"/>
  <c r="AL669" i="2"/>
  <c r="AG669" i="2"/>
  <c r="AB669" i="2"/>
  <c r="W669" i="2"/>
  <c r="R669" i="2"/>
  <c r="M669" i="2"/>
  <c r="H669" i="2"/>
  <c r="AV668" i="2"/>
  <c r="AQ668" i="2"/>
  <c r="AL668" i="2"/>
  <c r="AG668" i="2"/>
  <c r="AB668" i="2"/>
  <c r="W668" i="2"/>
  <c r="R668" i="2"/>
  <c r="M668" i="2"/>
  <c r="H668" i="2"/>
  <c r="AV667" i="2"/>
  <c r="AQ667" i="2"/>
  <c r="AL667" i="2"/>
  <c r="AG667" i="2"/>
  <c r="AB667" i="2"/>
  <c r="W667" i="2"/>
  <c r="R667" i="2"/>
  <c r="M667" i="2"/>
  <c r="H667" i="2"/>
  <c r="AV666" i="2"/>
  <c r="AQ666" i="2"/>
  <c r="AL666" i="2"/>
  <c r="AG666" i="2"/>
  <c r="AB666" i="2"/>
  <c r="W666" i="2"/>
  <c r="R666" i="2"/>
  <c r="M666" i="2"/>
  <c r="H666" i="2"/>
  <c r="AV665" i="2"/>
  <c r="AQ665" i="2"/>
  <c r="AL665" i="2"/>
  <c r="AG665" i="2"/>
  <c r="AB665" i="2"/>
  <c r="W665" i="2"/>
  <c r="R665" i="2"/>
  <c r="M665" i="2"/>
  <c r="H665" i="2"/>
  <c r="AV664" i="2"/>
  <c r="AQ664" i="2"/>
  <c r="AL664" i="2"/>
  <c r="AG664" i="2"/>
  <c r="AB664" i="2"/>
  <c r="W664" i="2"/>
  <c r="R664" i="2"/>
  <c r="M664" i="2"/>
  <c r="H664" i="2"/>
  <c r="AV663" i="2"/>
  <c r="AQ663" i="2"/>
  <c r="AL663" i="2"/>
  <c r="AG663" i="2"/>
  <c r="AB663" i="2"/>
  <c r="W663" i="2"/>
  <c r="R663" i="2"/>
  <c r="M663" i="2"/>
  <c r="H663" i="2"/>
  <c r="AV662" i="2"/>
  <c r="AQ662" i="2"/>
  <c r="AL662" i="2"/>
  <c r="AG662" i="2"/>
  <c r="AB662" i="2"/>
  <c r="W662" i="2"/>
  <c r="R662" i="2"/>
  <c r="M662" i="2"/>
  <c r="H662" i="2"/>
  <c r="AV661" i="2"/>
  <c r="AQ661" i="2"/>
  <c r="AL661" i="2"/>
  <c r="AG661" i="2"/>
  <c r="AB661" i="2"/>
  <c r="W661" i="2"/>
  <c r="R661" i="2"/>
  <c r="M661" i="2"/>
  <c r="H661" i="2"/>
  <c r="AV660" i="2"/>
  <c r="AQ660" i="2"/>
  <c r="AL660" i="2"/>
  <c r="AG660" i="2"/>
  <c r="AB660" i="2"/>
  <c r="W660" i="2"/>
  <c r="R660" i="2"/>
  <c r="M660" i="2"/>
  <c r="H660" i="2"/>
  <c r="AV659" i="2"/>
  <c r="AQ659" i="2"/>
  <c r="AL659" i="2"/>
  <c r="AL671" i="2" s="1"/>
  <c r="AG659" i="2"/>
  <c r="AB659" i="2"/>
  <c r="W659" i="2"/>
  <c r="R659" i="2"/>
  <c r="R671" i="2" s="1"/>
  <c r="M659" i="2"/>
  <c r="H659" i="2"/>
  <c r="AV658" i="2"/>
  <c r="AV671" i="2" s="1"/>
  <c r="AQ658" i="2"/>
  <c r="AQ671" i="2" s="1"/>
  <c r="AL658" i="2"/>
  <c r="AG658" i="2"/>
  <c r="AG671" i="2" s="1"/>
  <c r="AB658" i="2"/>
  <c r="AB671" i="2" s="1"/>
  <c r="W658" i="2"/>
  <c r="W671" i="2" s="1"/>
  <c r="R658" i="2"/>
  <c r="M658" i="2"/>
  <c r="M671" i="2" s="1"/>
  <c r="H658" i="2"/>
  <c r="H671" i="2" s="1"/>
  <c r="B657" i="2"/>
  <c r="AV655" i="2"/>
  <c r="AQ655" i="2"/>
  <c r="AL655" i="2"/>
  <c r="AG655" i="2"/>
  <c r="AB655" i="2"/>
  <c r="W655" i="2"/>
  <c r="R655" i="2"/>
  <c r="M655" i="2"/>
  <c r="H655" i="2"/>
  <c r="AV654" i="2"/>
  <c r="AQ654" i="2"/>
  <c r="AL654" i="2"/>
  <c r="AG654" i="2"/>
  <c r="AB654" i="2"/>
  <c r="W654" i="2"/>
  <c r="R654" i="2"/>
  <c r="M654" i="2"/>
  <c r="H654" i="2"/>
  <c r="AV653" i="2"/>
  <c r="AQ653" i="2"/>
  <c r="AL653" i="2"/>
  <c r="AG653" i="2"/>
  <c r="AB653" i="2"/>
  <c r="W653" i="2"/>
  <c r="R653" i="2"/>
  <c r="M653" i="2"/>
  <c r="H653" i="2"/>
  <c r="AV652" i="2"/>
  <c r="AQ652" i="2"/>
  <c r="AL652" i="2"/>
  <c r="AG652" i="2"/>
  <c r="AB652" i="2"/>
  <c r="W652" i="2"/>
  <c r="R652" i="2"/>
  <c r="M652" i="2"/>
  <c r="H652" i="2"/>
  <c r="AV651" i="2"/>
  <c r="AQ651" i="2"/>
  <c r="AL651" i="2"/>
  <c r="AG651" i="2"/>
  <c r="AB651" i="2"/>
  <c r="W651" i="2"/>
  <c r="R651" i="2"/>
  <c r="M651" i="2"/>
  <c r="H651" i="2"/>
  <c r="AV650" i="2"/>
  <c r="AQ650" i="2"/>
  <c r="AL650" i="2"/>
  <c r="AG650" i="2"/>
  <c r="AB650" i="2"/>
  <c r="W650" i="2"/>
  <c r="R650" i="2"/>
  <c r="M650" i="2"/>
  <c r="H650" i="2"/>
  <c r="AV649" i="2"/>
  <c r="AQ649" i="2"/>
  <c r="AL649" i="2"/>
  <c r="AG649" i="2"/>
  <c r="AB649" i="2"/>
  <c r="W649" i="2"/>
  <c r="R649" i="2"/>
  <c r="M649" i="2"/>
  <c r="H649" i="2"/>
  <c r="AV648" i="2"/>
  <c r="AQ648" i="2"/>
  <c r="AL648" i="2"/>
  <c r="AG648" i="2"/>
  <c r="AB648" i="2"/>
  <c r="W648" i="2"/>
  <c r="R648" i="2"/>
  <c r="M648" i="2"/>
  <c r="H648" i="2"/>
  <c r="AV647" i="2"/>
  <c r="AQ647" i="2"/>
  <c r="AL647" i="2"/>
  <c r="AG647" i="2"/>
  <c r="AB647" i="2"/>
  <c r="W647" i="2"/>
  <c r="R647" i="2"/>
  <c r="M647" i="2"/>
  <c r="H647" i="2"/>
  <c r="AV646" i="2"/>
  <c r="AQ646" i="2"/>
  <c r="AL646" i="2"/>
  <c r="AG646" i="2"/>
  <c r="AB646" i="2"/>
  <c r="W646" i="2"/>
  <c r="R646" i="2"/>
  <c r="M646" i="2"/>
  <c r="H646" i="2"/>
  <c r="AV645" i="2"/>
  <c r="AQ645" i="2"/>
  <c r="AL645" i="2"/>
  <c r="AG645" i="2"/>
  <c r="AB645" i="2"/>
  <c r="W645" i="2"/>
  <c r="R645" i="2"/>
  <c r="M645" i="2"/>
  <c r="H645" i="2"/>
  <c r="AV644" i="2"/>
  <c r="AQ644" i="2"/>
  <c r="AL644" i="2"/>
  <c r="AG644" i="2"/>
  <c r="AG656" i="2" s="1"/>
  <c r="AB644" i="2"/>
  <c r="W644" i="2"/>
  <c r="R644" i="2"/>
  <c r="M644" i="2"/>
  <c r="M656" i="2" s="1"/>
  <c r="H644" i="2"/>
  <c r="AV643" i="2"/>
  <c r="AV656" i="2" s="1"/>
  <c r="AQ643" i="2"/>
  <c r="AQ656" i="2" s="1"/>
  <c r="AL643" i="2"/>
  <c r="AL656" i="2" s="1"/>
  <c r="AG643" i="2"/>
  <c r="AB643" i="2"/>
  <c r="AB656" i="2" s="1"/>
  <c r="W643" i="2"/>
  <c r="W656" i="2" s="1"/>
  <c r="R643" i="2"/>
  <c r="R656" i="2" s="1"/>
  <c r="M643" i="2"/>
  <c r="H643" i="2"/>
  <c r="H656" i="2" s="1"/>
  <c r="B642" i="2"/>
  <c r="AV640" i="2"/>
  <c r="AQ640" i="2"/>
  <c r="AL640" i="2"/>
  <c r="AG640" i="2"/>
  <c r="AB640" i="2"/>
  <c r="W640" i="2"/>
  <c r="R640" i="2"/>
  <c r="M640" i="2"/>
  <c r="H640" i="2"/>
  <c r="AV639" i="2"/>
  <c r="AQ639" i="2"/>
  <c r="AL639" i="2"/>
  <c r="AG639" i="2"/>
  <c r="AB639" i="2"/>
  <c r="W639" i="2"/>
  <c r="R639" i="2"/>
  <c r="M639" i="2"/>
  <c r="H639" i="2"/>
  <c r="AV638" i="2"/>
  <c r="AQ638" i="2"/>
  <c r="AL638" i="2"/>
  <c r="AG638" i="2"/>
  <c r="AB638" i="2"/>
  <c r="W638" i="2"/>
  <c r="R638" i="2"/>
  <c r="M638" i="2"/>
  <c r="H638" i="2"/>
  <c r="AV637" i="2"/>
  <c r="AQ637" i="2"/>
  <c r="AL637" i="2"/>
  <c r="AG637" i="2"/>
  <c r="AB637" i="2"/>
  <c r="W637" i="2"/>
  <c r="R637" i="2"/>
  <c r="M637" i="2"/>
  <c r="H637" i="2"/>
  <c r="AV636" i="2"/>
  <c r="AQ636" i="2"/>
  <c r="AL636" i="2"/>
  <c r="AG636" i="2"/>
  <c r="AB636" i="2"/>
  <c r="W636" i="2"/>
  <c r="R636" i="2"/>
  <c r="M636" i="2"/>
  <c r="H636" i="2"/>
  <c r="AV635" i="2"/>
  <c r="AQ635" i="2"/>
  <c r="AL635" i="2"/>
  <c r="AG635" i="2"/>
  <c r="AB635" i="2"/>
  <c r="W635" i="2"/>
  <c r="R635" i="2"/>
  <c r="M635" i="2"/>
  <c r="H635" i="2"/>
  <c r="AV634" i="2"/>
  <c r="AQ634" i="2"/>
  <c r="AL634" i="2"/>
  <c r="AG634" i="2"/>
  <c r="AB634" i="2"/>
  <c r="W634" i="2"/>
  <c r="R634" i="2"/>
  <c r="M634" i="2"/>
  <c r="H634" i="2"/>
  <c r="AV633" i="2"/>
  <c r="AQ633" i="2"/>
  <c r="AL633" i="2"/>
  <c r="AG633" i="2"/>
  <c r="AB633" i="2"/>
  <c r="W633" i="2"/>
  <c r="R633" i="2"/>
  <c r="M633" i="2"/>
  <c r="H633" i="2"/>
  <c r="AV632" i="2"/>
  <c r="AQ632" i="2"/>
  <c r="AL632" i="2"/>
  <c r="AG632" i="2"/>
  <c r="AB632" i="2"/>
  <c r="W632" i="2"/>
  <c r="R632" i="2"/>
  <c r="M632" i="2"/>
  <c r="H632" i="2"/>
  <c r="AV631" i="2"/>
  <c r="AQ631" i="2"/>
  <c r="AL631" i="2"/>
  <c r="AG631" i="2"/>
  <c r="AB631" i="2"/>
  <c r="W631" i="2"/>
  <c r="R631" i="2"/>
  <c r="M631" i="2"/>
  <c r="H631" i="2"/>
  <c r="AV630" i="2"/>
  <c r="AQ630" i="2"/>
  <c r="AL630" i="2"/>
  <c r="AG630" i="2"/>
  <c r="AB630" i="2"/>
  <c r="W630" i="2"/>
  <c r="R630" i="2"/>
  <c r="M630" i="2"/>
  <c r="H630" i="2"/>
  <c r="AV629" i="2"/>
  <c r="AV641" i="2" s="1"/>
  <c r="AQ629" i="2"/>
  <c r="AL629" i="2"/>
  <c r="AG629" i="2"/>
  <c r="AB629" i="2"/>
  <c r="AB641" i="2" s="1"/>
  <c r="W629" i="2"/>
  <c r="R629" i="2"/>
  <c r="M629" i="2"/>
  <c r="H629" i="2"/>
  <c r="H641" i="2" s="1"/>
  <c r="AV628" i="2"/>
  <c r="AQ628" i="2"/>
  <c r="AQ641" i="2" s="1"/>
  <c r="AL628" i="2"/>
  <c r="AL641" i="2" s="1"/>
  <c r="AG628" i="2"/>
  <c r="AG641" i="2" s="1"/>
  <c r="AB628" i="2"/>
  <c r="W628" i="2"/>
  <c r="W641" i="2" s="1"/>
  <c r="R628" i="2"/>
  <c r="R641" i="2" s="1"/>
  <c r="M628" i="2"/>
  <c r="M641" i="2" s="1"/>
  <c r="H628" i="2"/>
  <c r="B627" i="2"/>
  <c r="AV625" i="2"/>
  <c r="AQ625" i="2"/>
  <c r="AL625" i="2"/>
  <c r="AG625" i="2"/>
  <c r="AB625" i="2"/>
  <c r="W625" i="2"/>
  <c r="R625" i="2"/>
  <c r="M625" i="2"/>
  <c r="H625" i="2"/>
  <c r="AV624" i="2"/>
  <c r="AQ624" i="2"/>
  <c r="AL624" i="2"/>
  <c r="AG624" i="2"/>
  <c r="AB624" i="2"/>
  <c r="W624" i="2"/>
  <c r="R624" i="2"/>
  <c r="M624" i="2"/>
  <c r="H624" i="2"/>
  <c r="AV623" i="2"/>
  <c r="AQ623" i="2"/>
  <c r="AL623" i="2"/>
  <c r="AG623" i="2"/>
  <c r="AB623" i="2"/>
  <c r="W623" i="2"/>
  <c r="R623" i="2"/>
  <c r="M623" i="2"/>
  <c r="H623" i="2"/>
  <c r="AV622" i="2"/>
  <c r="AQ622" i="2"/>
  <c r="AL622" i="2"/>
  <c r="AG622" i="2"/>
  <c r="AB622" i="2"/>
  <c r="W622" i="2"/>
  <c r="R622" i="2"/>
  <c r="M622" i="2"/>
  <c r="H622" i="2"/>
  <c r="AV621" i="2"/>
  <c r="AQ621" i="2"/>
  <c r="AL621" i="2"/>
  <c r="AG621" i="2"/>
  <c r="AB621" i="2"/>
  <c r="W621" i="2"/>
  <c r="R621" i="2"/>
  <c r="M621" i="2"/>
  <c r="H621" i="2"/>
  <c r="AV620" i="2"/>
  <c r="AQ620" i="2"/>
  <c r="AL620" i="2"/>
  <c r="AG620" i="2"/>
  <c r="AB620" i="2"/>
  <c r="W620" i="2"/>
  <c r="R620" i="2"/>
  <c r="M620" i="2"/>
  <c r="H620" i="2"/>
  <c r="AV619" i="2"/>
  <c r="AQ619" i="2"/>
  <c r="AL619" i="2"/>
  <c r="AG619" i="2"/>
  <c r="AB619" i="2"/>
  <c r="W619" i="2"/>
  <c r="R619" i="2"/>
  <c r="M619" i="2"/>
  <c r="H619" i="2"/>
  <c r="AV618" i="2"/>
  <c r="AQ618" i="2"/>
  <c r="AL618" i="2"/>
  <c r="AG618" i="2"/>
  <c r="AB618" i="2"/>
  <c r="W618" i="2"/>
  <c r="R618" i="2"/>
  <c r="M618" i="2"/>
  <c r="H618" i="2"/>
  <c r="AV617" i="2"/>
  <c r="AQ617" i="2"/>
  <c r="AL617" i="2"/>
  <c r="AG617" i="2"/>
  <c r="AB617" i="2"/>
  <c r="W617" i="2"/>
  <c r="R617" i="2"/>
  <c r="M617" i="2"/>
  <c r="H617" i="2"/>
  <c r="AV616" i="2"/>
  <c r="AQ616" i="2"/>
  <c r="AL616" i="2"/>
  <c r="AG616" i="2"/>
  <c r="AB616" i="2"/>
  <c r="W616" i="2"/>
  <c r="R616" i="2"/>
  <c r="M616" i="2"/>
  <c r="H616" i="2"/>
  <c r="AV615" i="2"/>
  <c r="AQ615" i="2"/>
  <c r="AL615" i="2"/>
  <c r="AG615" i="2"/>
  <c r="AB615" i="2"/>
  <c r="W615" i="2"/>
  <c r="R615" i="2"/>
  <c r="M615" i="2"/>
  <c r="H615" i="2"/>
  <c r="AV614" i="2"/>
  <c r="AQ614" i="2"/>
  <c r="AQ626" i="2" s="1"/>
  <c r="AL614" i="2"/>
  <c r="AG614" i="2"/>
  <c r="AB614" i="2"/>
  <c r="W614" i="2"/>
  <c r="W626" i="2" s="1"/>
  <c r="R614" i="2"/>
  <c r="M614" i="2"/>
  <c r="H614" i="2"/>
  <c r="AV613" i="2"/>
  <c r="AV626" i="2" s="1"/>
  <c r="AQ613" i="2"/>
  <c r="AL613" i="2"/>
  <c r="AL626" i="2" s="1"/>
  <c r="AG613" i="2"/>
  <c r="AG626" i="2" s="1"/>
  <c r="AB613" i="2"/>
  <c r="AB626" i="2" s="1"/>
  <c r="W613" i="2"/>
  <c r="R613" i="2"/>
  <c r="R626" i="2" s="1"/>
  <c r="M613" i="2"/>
  <c r="M626" i="2" s="1"/>
  <c r="H613" i="2"/>
  <c r="H626" i="2" s="1"/>
  <c r="B612" i="2"/>
  <c r="AV610" i="2"/>
  <c r="AQ610" i="2"/>
  <c r="AL610" i="2"/>
  <c r="AG610" i="2"/>
  <c r="AB610" i="2"/>
  <c r="W610" i="2"/>
  <c r="R610" i="2"/>
  <c r="M610" i="2"/>
  <c r="H610" i="2"/>
  <c r="AV609" i="2"/>
  <c r="AQ609" i="2"/>
  <c r="AL609" i="2"/>
  <c r="AG609" i="2"/>
  <c r="AB609" i="2"/>
  <c r="W609" i="2"/>
  <c r="R609" i="2"/>
  <c r="M609" i="2"/>
  <c r="H609" i="2"/>
  <c r="AV608" i="2"/>
  <c r="AQ608" i="2"/>
  <c r="AL608" i="2"/>
  <c r="AG608" i="2"/>
  <c r="AB608" i="2"/>
  <c r="W608" i="2"/>
  <c r="R608" i="2"/>
  <c r="M608" i="2"/>
  <c r="H608" i="2"/>
  <c r="AV607" i="2"/>
  <c r="AQ607" i="2"/>
  <c r="AL607" i="2"/>
  <c r="AG607" i="2"/>
  <c r="AB607" i="2"/>
  <c r="W607" i="2"/>
  <c r="R607" i="2"/>
  <c r="M607" i="2"/>
  <c r="H607" i="2"/>
  <c r="AV606" i="2"/>
  <c r="AQ606" i="2"/>
  <c r="AL606" i="2"/>
  <c r="AG606" i="2"/>
  <c r="AB606" i="2"/>
  <c r="W606" i="2"/>
  <c r="R606" i="2"/>
  <c r="M606" i="2"/>
  <c r="H606" i="2"/>
  <c r="AV605" i="2"/>
  <c r="AQ605" i="2"/>
  <c r="AL605" i="2"/>
  <c r="AG605" i="2"/>
  <c r="AB605" i="2"/>
  <c r="W605" i="2"/>
  <c r="R605" i="2"/>
  <c r="M605" i="2"/>
  <c r="H605" i="2"/>
  <c r="AV604" i="2"/>
  <c r="AQ604" i="2"/>
  <c r="AL604" i="2"/>
  <c r="AG604" i="2"/>
  <c r="AB604" i="2"/>
  <c r="W604" i="2"/>
  <c r="R604" i="2"/>
  <c r="M604" i="2"/>
  <c r="H604" i="2"/>
  <c r="AV603" i="2"/>
  <c r="AQ603" i="2"/>
  <c r="AL603" i="2"/>
  <c r="AG603" i="2"/>
  <c r="AB603" i="2"/>
  <c r="W603" i="2"/>
  <c r="R603" i="2"/>
  <c r="M603" i="2"/>
  <c r="H603" i="2"/>
  <c r="AV602" i="2"/>
  <c r="AQ602" i="2"/>
  <c r="AL602" i="2"/>
  <c r="AG602" i="2"/>
  <c r="AB602" i="2"/>
  <c r="W602" i="2"/>
  <c r="R602" i="2"/>
  <c r="M602" i="2"/>
  <c r="H602" i="2"/>
  <c r="AV601" i="2"/>
  <c r="AQ601" i="2"/>
  <c r="AL601" i="2"/>
  <c r="AG601" i="2"/>
  <c r="AB601" i="2"/>
  <c r="W601" i="2"/>
  <c r="R601" i="2"/>
  <c r="M601" i="2"/>
  <c r="H601" i="2"/>
  <c r="AV600" i="2"/>
  <c r="AQ600" i="2"/>
  <c r="AL600" i="2"/>
  <c r="AG600" i="2"/>
  <c r="AB600" i="2"/>
  <c r="W600" i="2"/>
  <c r="R600" i="2"/>
  <c r="M600" i="2"/>
  <c r="H600" i="2"/>
  <c r="AV599" i="2"/>
  <c r="AQ599" i="2"/>
  <c r="AL599" i="2"/>
  <c r="AL611" i="2" s="1"/>
  <c r="AG599" i="2"/>
  <c r="AB599" i="2"/>
  <c r="W599" i="2"/>
  <c r="R599" i="2"/>
  <c r="R611" i="2" s="1"/>
  <c r="M599" i="2"/>
  <c r="H599" i="2"/>
  <c r="AV598" i="2"/>
  <c r="AV611" i="2" s="1"/>
  <c r="AQ598" i="2"/>
  <c r="AQ611" i="2" s="1"/>
  <c r="AL598" i="2"/>
  <c r="AG598" i="2"/>
  <c r="AG611" i="2" s="1"/>
  <c r="AB598" i="2"/>
  <c r="AB611" i="2" s="1"/>
  <c r="W598" i="2"/>
  <c r="W611" i="2" s="1"/>
  <c r="R598" i="2"/>
  <c r="M598" i="2"/>
  <c r="M611" i="2" s="1"/>
  <c r="H598" i="2"/>
  <c r="H611" i="2" s="1"/>
  <c r="B597" i="2"/>
  <c r="AV595" i="2"/>
  <c r="AQ595" i="2"/>
  <c r="AL595" i="2"/>
  <c r="AG595" i="2"/>
  <c r="AB595" i="2"/>
  <c r="W595" i="2"/>
  <c r="R595" i="2"/>
  <c r="M595" i="2"/>
  <c r="H595" i="2"/>
  <c r="AV594" i="2"/>
  <c r="AQ594" i="2"/>
  <c r="AL594" i="2"/>
  <c r="AG594" i="2"/>
  <c r="AB594" i="2"/>
  <c r="W594" i="2"/>
  <c r="R594" i="2"/>
  <c r="M594" i="2"/>
  <c r="H594" i="2"/>
  <c r="AV593" i="2"/>
  <c r="AQ593" i="2"/>
  <c r="AL593" i="2"/>
  <c r="AG593" i="2"/>
  <c r="AB593" i="2"/>
  <c r="W593" i="2"/>
  <c r="R593" i="2"/>
  <c r="M593" i="2"/>
  <c r="H593" i="2"/>
  <c r="AV592" i="2"/>
  <c r="AQ592" i="2"/>
  <c r="AL592" i="2"/>
  <c r="AG592" i="2"/>
  <c r="AB592" i="2"/>
  <c r="W592" i="2"/>
  <c r="R592" i="2"/>
  <c r="M592" i="2"/>
  <c r="H592" i="2"/>
  <c r="AV591" i="2"/>
  <c r="AQ591" i="2"/>
  <c r="AL591" i="2"/>
  <c r="AG591" i="2"/>
  <c r="AB591" i="2"/>
  <c r="W591" i="2"/>
  <c r="R591" i="2"/>
  <c r="M591" i="2"/>
  <c r="H591" i="2"/>
  <c r="AV590" i="2"/>
  <c r="AQ590" i="2"/>
  <c r="AL590" i="2"/>
  <c r="AG590" i="2"/>
  <c r="AB590" i="2"/>
  <c r="W590" i="2"/>
  <c r="R590" i="2"/>
  <c r="M590" i="2"/>
  <c r="H590" i="2"/>
  <c r="AV589" i="2"/>
  <c r="AQ589" i="2"/>
  <c r="AL589" i="2"/>
  <c r="AG589" i="2"/>
  <c r="AB589" i="2"/>
  <c r="W589" i="2"/>
  <c r="R589" i="2"/>
  <c r="M589" i="2"/>
  <c r="H589" i="2"/>
  <c r="AV588" i="2"/>
  <c r="AQ588" i="2"/>
  <c r="AL588" i="2"/>
  <c r="AG588" i="2"/>
  <c r="AB588" i="2"/>
  <c r="W588" i="2"/>
  <c r="R588" i="2"/>
  <c r="M588" i="2"/>
  <c r="H588" i="2"/>
  <c r="AV587" i="2"/>
  <c r="AQ587" i="2"/>
  <c r="AL587" i="2"/>
  <c r="AG587" i="2"/>
  <c r="AB587" i="2"/>
  <c r="W587" i="2"/>
  <c r="R587" i="2"/>
  <c r="M587" i="2"/>
  <c r="H587" i="2"/>
  <c r="AV586" i="2"/>
  <c r="AQ586" i="2"/>
  <c r="AL586" i="2"/>
  <c r="AG586" i="2"/>
  <c r="AB586" i="2"/>
  <c r="W586" i="2"/>
  <c r="R586" i="2"/>
  <c r="M586" i="2"/>
  <c r="H586" i="2"/>
  <c r="AV585" i="2"/>
  <c r="AQ585" i="2"/>
  <c r="AL585" i="2"/>
  <c r="AG585" i="2"/>
  <c r="AB585" i="2"/>
  <c r="W585" i="2"/>
  <c r="R585" i="2"/>
  <c r="M585" i="2"/>
  <c r="H585" i="2"/>
  <c r="AV584" i="2"/>
  <c r="AQ584" i="2"/>
  <c r="AL584" i="2"/>
  <c r="AG584" i="2"/>
  <c r="AG596" i="2" s="1"/>
  <c r="AB584" i="2"/>
  <c r="W584" i="2"/>
  <c r="R584" i="2"/>
  <c r="M584" i="2"/>
  <c r="M596" i="2" s="1"/>
  <c r="H584" i="2"/>
  <c r="AV583" i="2"/>
  <c r="AV596" i="2" s="1"/>
  <c r="AQ583" i="2"/>
  <c r="AQ596" i="2" s="1"/>
  <c r="AL583" i="2"/>
  <c r="AL596" i="2" s="1"/>
  <c r="AG583" i="2"/>
  <c r="AB583" i="2"/>
  <c r="AB596" i="2" s="1"/>
  <c r="W583" i="2"/>
  <c r="W596" i="2" s="1"/>
  <c r="R583" i="2"/>
  <c r="R596" i="2" s="1"/>
  <c r="M583" i="2"/>
  <c r="H583" i="2"/>
  <c r="H596" i="2" s="1"/>
  <c r="B582" i="2"/>
  <c r="AV580" i="2"/>
  <c r="AQ580" i="2"/>
  <c r="AL580" i="2"/>
  <c r="AG580" i="2"/>
  <c r="AB580" i="2"/>
  <c r="W580" i="2"/>
  <c r="R580" i="2"/>
  <c r="M580" i="2"/>
  <c r="H580" i="2"/>
  <c r="AV579" i="2"/>
  <c r="AQ579" i="2"/>
  <c r="AL579" i="2"/>
  <c r="AG579" i="2"/>
  <c r="AB579" i="2"/>
  <c r="W579" i="2"/>
  <c r="R579" i="2"/>
  <c r="M579" i="2"/>
  <c r="H579" i="2"/>
  <c r="AV578" i="2"/>
  <c r="AQ578" i="2"/>
  <c r="AL578" i="2"/>
  <c r="AG578" i="2"/>
  <c r="AB578" i="2"/>
  <c r="W578" i="2"/>
  <c r="R578" i="2"/>
  <c r="M578" i="2"/>
  <c r="H578" i="2"/>
  <c r="AV577" i="2"/>
  <c r="AQ577" i="2"/>
  <c r="AL577" i="2"/>
  <c r="AG577" i="2"/>
  <c r="AB577" i="2"/>
  <c r="W577" i="2"/>
  <c r="R577" i="2"/>
  <c r="M577" i="2"/>
  <c r="H577" i="2"/>
  <c r="AV576" i="2"/>
  <c r="AQ576" i="2"/>
  <c r="AL576" i="2"/>
  <c r="AG576" i="2"/>
  <c r="AB576" i="2"/>
  <c r="W576" i="2"/>
  <c r="R576" i="2"/>
  <c r="M576" i="2"/>
  <c r="H576" i="2"/>
  <c r="AV575" i="2"/>
  <c r="AQ575" i="2"/>
  <c r="AL575" i="2"/>
  <c r="AG575" i="2"/>
  <c r="AB575" i="2"/>
  <c r="W575" i="2"/>
  <c r="R575" i="2"/>
  <c r="M575" i="2"/>
  <c r="H575" i="2"/>
  <c r="AV574" i="2"/>
  <c r="AQ574" i="2"/>
  <c r="AL574" i="2"/>
  <c r="AG574" i="2"/>
  <c r="AB574" i="2"/>
  <c r="W574" i="2"/>
  <c r="R574" i="2"/>
  <c r="M574" i="2"/>
  <c r="H574" i="2"/>
  <c r="AV573" i="2"/>
  <c r="AQ573" i="2"/>
  <c r="AL573" i="2"/>
  <c r="AG573" i="2"/>
  <c r="AB573" i="2"/>
  <c r="W573" i="2"/>
  <c r="R573" i="2"/>
  <c r="M573" i="2"/>
  <c r="H573" i="2"/>
  <c r="AV572" i="2"/>
  <c r="AQ572" i="2"/>
  <c r="AL572" i="2"/>
  <c r="AG572" i="2"/>
  <c r="AB572" i="2"/>
  <c r="W572" i="2"/>
  <c r="R572" i="2"/>
  <c r="M572" i="2"/>
  <c r="H572" i="2"/>
  <c r="AV571" i="2"/>
  <c r="AQ571" i="2"/>
  <c r="AL571" i="2"/>
  <c r="AG571" i="2"/>
  <c r="AB571" i="2"/>
  <c r="W571" i="2"/>
  <c r="R571" i="2"/>
  <c r="M571" i="2"/>
  <c r="H571" i="2"/>
  <c r="AV570" i="2"/>
  <c r="AQ570" i="2"/>
  <c r="AL570" i="2"/>
  <c r="AG570" i="2"/>
  <c r="AB570" i="2"/>
  <c r="W570" i="2"/>
  <c r="R570" i="2"/>
  <c r="M570" i="2"/>
  <c r="H570" i="2"/>
  <c r="AV569" i="2"/>
  <c r="AV581" i="2" s="1"/>
  <c r="AQ569" i="2"/>
  <c r="AL569" i="2"/>
  <c r="AG569" i="2"/>
  <c r="AB569" i="2"/>
  <c r="AB581" i="2" s="1"/>
  <c r="W569" i="2"/>
  <c r="R569" i="2"/>
  <c r="M569" i="2"/>
  <c r="H569" i="2"/>
  <c r="H581" i="2" s="1"/>
  <c r="AV568" i="2"/>
  <c r="AQ568" i="2"/>
  <c r="AQ581" i="2" s="1"/>
  <c r="AL568" i="2"/>
  <c r="AL581" i="2" s="1"/>
  <c r="AG568" i="2"/>
  <c r="AG581" i="2" s="1"/>
  <c r="AB568" i="2"/>
  <c r="W568" i="2"/>
  <c r="W581" i="2" s="1"/>
  <c r="R568" i="2"/>
  <c r="R581" i="2" s="1"/>
  <c r="M568" i="2"/>
  <c r="M581" i="2" s="1"/>
  <c r="H568" i="2"/>
  <c r="B567" i="2"/>
  <c r="AV565" i="2"/>
  <c r="AQ565" i="2"/>
  <c r="AL565" i="2"/>
  <c r="AG565" i="2"/>
  <c r="AB565" i="2"/>
  <c r="W565" i="2"/>
  <c r="R565" i="2"/>
  <c r="M565" i="2"/>
  <c r="H565" i="2"/>
  <c r="AV564" i="2"/>
  <c r="AQ564" i="2"/>
  <c r="AL564" i="2"/>
  <c r="AG564" i="2"/>
  <c r="AB564" i="2"/>
  <c r="W564" i="2"/>
  <c r="R564" i="2"/>
  <c r="M564" i="2"/>
  <c r="H564" i="2"/>
  <c r="AV563" i="2"/>
  <c r="AQ563" i="2"/>
  <c r="AL563" i="2"/>
  <c r="AG563" i="2"/>
  <c r="AB563" i="2"/>
  <c r="W563" i="2"/>
  <c r="R563" i="2"/>
  <c r="M563" i="2"/>
  <c r="H563" i="2"/>
  <c r="AV562" i="2"/>
  <c r="AQ562" i="2"/>
  <c r="AL562" i="2"/>
  <c r="AG562" i="2"/>
  <c r="AB562" i="2"/>
  <c r="W562" i="2"/>
  <c r="R562" i="2"/>
  <c r="M562" i="2"/>
  <c r="H562" i="2"/>
  <c r="AV561" i="2"/>
  <c r="AQ561" i="2"/>
  <c r="AL561" i="2"/>
  <c r="AG561" i="2"/>
  <c r="AB561" i="2"/>
  <c r="W561" i="2"/>
  <c r="R561" i="2"/>
  <c r="M561" i="2"/>
  <c r="H561" i="2"/>
  <c r="AV560" i="2"/>
  <c r="AQ560" i="2"/>
  <c r="AL560" i="2"/>
  <c r="AG560" i="2"/>
  <c r="AB560" i="2"/>
  <c r="W560" i="2"/>
  <c r="R560" i="2"/>
  <c r="M560" i="2"/>
  <c r="H560" i="2"/>
  <c r="AV559" i="2"/>
  <c r="AQ559" i="2"/>
  <c r="AL559" i="2"/>
  <c r="AG559" i="2"/>
  <c r="AB559" i="2"/>
  <c r="W559" i="2"/>
  <c r="R559" i="2"/>
  <c r="M559" i="2"/>
  <c r="H559" i="2"/>
  <c r="AV558" i="2"/>
  <c r="AQ558" i="2"/>
  <c r="AL558" i="2"/>
  <c r="AG558" i="2"/>
  <c r="AB558" i="2"/>
  <c r="W558" i="2"/>
  <c r="R558" i="2"/>
  <c r="M558" i="2"/>
  <c r="H558" i="2"/>
  <c r="AV557" i="2"/>
  <c r="AQ557" i="2"/>
  <c r="AL557" i="2"/>
  <c r="AG557" i="2"/>
  <c r="AB557" i="2"/>
  <c r="W557" i="2"/>
  <c r="R557" i="2"/>
  <c r="M557" i="2"/>
  <c r="H557" i="2"/>
  <c r="AV556" i="2"/>
  <c r="AQ556" i="2"/>
  <c r="AL556" i="2"/>
  <c r="AG556" i="2"/>
  <c r="AB556" i="2"/>
  <c r="W556" i="2"/>
  <c r="R556" i="2"/>
  <c r="M556" i="2"/>
  <c r="H556" i="2"/>
  <c r="AV555" i="2"/>
  <c r="AQ555" i="2"/>
  <c r="AL555" i="2"/>
  <c r="AG555" i="2"/>
  <c r="AB555" i="2"/>
  <c r="W555" i="2"/>
  <c r="R555" i="2"/>
  <c r="M555" i="2"/>
  <c r="H555" i="2"/>
  <c r="AV554" i="2"/>
  <c r="AQ554" i="2"/>
  <c r="AQ566" i="2" s="1"/>
  <c r="AL554" i="2"/>
  <c r="AG554" i="2"/>
  <c r="AB554" i="2"/>
  <c r="W554" i="2"/>
  <c r="W566" i="2" s="1"/>
  <c r="R554" i="2"/>
  <c r="M554" i="2"/>
  <c r="H554" i="2"/>
  <c r="AV553" i="2"/>
  <c r="AV566" i="2" s="1"/>
  <c r="AQ553" i="2"/>
  <c r="AL553" i="2"/>
  <c r="AL566" i="2" s="1"/>
  <c r="AG553" i="2"/>
  <c r="AG566" i="2" s="1"/>
  <c r="AB553" i="2"/>
  <c r="AB566" i="2" s="1"/>
  <c r="W553" i="2"/>
  <c r="R553" i="2"/>
  <c r="R566" i="2" s="1"/>
  <c r="M553" i="2"/>
  <c r="M566" i="2" s="1"/>
  <c r="H553" i="2"/>
  <c r="H566" i="2" s="1"/>
  <c r="B552" i="2"/>
  <c r="AV550" i="2"/>
  <c r="AQ550" i="2"/>
  <c r="AL550" i="2"/>
  <c r="AG550" i="2"/>
  <c r="AB550" i="2"/>
  <c r="W550" i="2"/>
  <c r="R550" i="2"/>
  <c r="M550" i="2"/>
  <c r="H550" i="2"/>
  <c r="AV549" i="2"/>
  <c r="AQ549" i="2"/>
  <c r="AL549" i="2"/>
  <c r="AG549" i="2"/>
  <c r="AB549" i="2"/>
  <c r="W549" i="2"/>
  <c r="R549" i="2"/>
  <c r="M549" i="2"/>
  <c r="H549" i="2"/>
  <c r="AV548" i="2"/>
  <c r="AQ548" i="2"/>
  <c r="AL548" i="2"/>
  <c r="AG548" i="2"/>
  <c r="AB548" i="2"/>
  <c r="W548" i="2"/>
  <c r="R548" i="2"/>
  <c r="M548" i="2"/>
  <c r="H548" i="2"/>
  <c r="AV547" i="2"/>
  <c r="AQ547" i="2"/>
  <c r="AL547" i="2"/>
  <c r="AG547" i="2"/>
  <c r="AB547" i="2"/>
  <c r="W547" i="2"/>
  <c r="R547" i="2"/>
  <c r="M547" i="2"/>
  <c r="H547" i="2"/>
  <c r="AV546" i="2"/>
  <c r="AQ546" i="2"/>
  <c r="AL546" i="2"/>
  <c r="AG546" i="2"/>
  <c r="AB546" i="2"/>
  <c r="W546" i="2"/>
  <c r="R546" i="2"/>
  <c r="M546" i="2"/>
  <c r="H546" i="2"/>
  <c r="AV545" i="2"/>
  <c r="AQ545" i="2"/>
  <c r="AL545" i="2"/>
  <c r="AG545" i="2"/>
  <c r="AB545" i="2"/>
  <c r="W545" i="2"/>
  <c r="R545" i="2"/>
  <c r="M545" i="2"/>
  <c r="H545" i="2"/>
  <c r="AV544" i="2"/>
  <c r="AQ544" i="2"/>
  <c r="AL544" i="2"/>
  <c r="AG544" i="2"/>
  <c r="AB544" i="2"/>
  <c r="W544" i="2"/>
  <c r="R544" i="2"/>
  <c r="M544" i="2"/>
  <c r="H544" i="2"/>
  <c r="AV543" i="2"/>
  <c r="AQ543" i="2"/>
  <c r="AL543" i="2"/>
  <c r="AG543" i="2"/>
  <c r="AB543" i="2"/>
  <c r="W543" i="2"/>
  <c r="R543" i="2"/>
  <c r="M543" i="2"/>
  <c r="H543" i="2"/>
  <c r="AV542" i="2"/>
  <c r="AQ542" i="2"/>
  <c r="AL542" i="2"/>
  <c r="AG542" i="2"/>
  <c r="AB542" i="2"/>
  <c r="W542" i="2"/>
  <c r="R542" i="2"/>
  <c r="M542" i="2"/>
  <c r="H542" i="2"/>
  <c r="AV541" i="2"/>
  <c r="AQ541" i="2"/>
  <c r="AL541" i="2"/>
  <c r="AG541" i="2"/>
  <c r="AB541" i="2"/>
  <c r="W541" i="2"/>
  <c r="R541" i="2"/>
  <c r="M541" i="2"/>
  <c r="H541" i="2"/>
  <c r="AV540" i="2"/>
  <c r="AQ540" i="2"/>
  <c r="AL540" i="2"/>
  <c r="AG540" i="2"/>
  <c r="AB540" i="2"/>
  <c r="W540" i="2"/>
  <c r="R540" i="2"/>
  <c r="M540" i="2"/>
  <c r="H540" i="2"/>
  <c r="AV539" i="2"/>
  <c r="AQ539" i="2"/>
  <c r="AL539" i="2"/>
  <c r="AL551" i="2" s="1"/>
  <c r="AG539" i="2"/>
  <c r="AB539" i="2"/>
  <c r="W539" i="2"/>
  <c r="R539" i="2"/>
  <c r="R551" i="2" s="1"/>
  <c r="M539" i="2"/>
  <c r="H539" i="2"/>
  <c r="AV538" i="2"/>
  <c r="AV551" i="2" s="1"/>
  <c r="AQ538" i="2"/>
  <c r="AQ551" i="2" s="1"/>
  <c r="AL538" i="2"/>
  <c r="AG538" i="2"/>
  <c r="AG551" i="2" s="1"/>
  <c r="AB538" i="2"/>
  <c r="AB551" i="2" s="1"/>
  <c r="W538" i="2"/>
  <c r="W551" i="2" s="1"/>
  <c r="R538" i="2"/>
  <c r="M538" i="2"/>
  <c r="M551" i="2" s="1"/>
  <c r="H538" i="2"/>
  <c r="H551" i="2" s="1"/>
  <c r="B537" i="2"/>
  <c r="AV535" i="2"/>
  <c r="AQ535" i="2"/>
  <c r="AL535" i="2"/>
  <c r="AG535" i="2"/>
  <c r="AB535" i="2"/>
  <c r="W535" i="2"/>
  <c r="R535" i="2"/>
  <c r="M535" i="2"/>
  <c r="H535" i="2"/>
  <c r="AV534" i="2"/>
  <c r="AQ534" i="2"/>
  <c r="AL534" i="2"/>
  <c r="AG534" i="2"/>
  <c r="AB534" i="2"/>
  <c r="W534" i="2"/>
  <c r="R534" i="2"/>
  <c r="M534" i="2"/>
  <c r="H534" i="2"/>
  <c r="AV533" i="2"/>
  <c r="AQ533" i="2"/>
  <c r="AL533" i="2"/>
  <c r="AG533" i="2"/>
  <c r="AB533" i="2"/>
  <c r="W533" i="2"/>
  <c r="R533" i="2"/>
  <c r="M533" i="2"/>
  <c r="H533" i="2"/>
  <c r="AV532" i="2"/>
  <c r="AQ532" i="2"/>
  <c r="AL532" i="2"/>
  <c r="AG532" i="2"/>
  <c r="AB532" i="2"/>
  <c r="W532" i="2"/>
  <c r="R532" i="2"/>
  <c r="M532" i="2"/>
  <c r="H532" i="2"/>
  <c r="AV531" i="2"/>
  <c r="AQ531" i="2"/>
  <c r="AL531" i="2"/>
  <c r="AG531" i="2"/>
  <c r="AB531" i="2"/>
  <c r="W531" i="2"/>
  <c r="R531" i="2"/>
  <c r="M531" i="2"/>
  <c r="H531" i="2"/>
  <c r="AV530" i="2"/>
  <c r="AQ530" i="2"/>
  <c r="AL530" i="2"/>
  <c r="AG530" i="2"/>
  <c r="AB530" i="2"/>
  <c r="W530" i="2"/>
  <c r="R530" i="2"/>
  <c r="M530" i="2"/>
  <c r="H530" i="2"/>
  <c r="AV529" i="2"/>
  <c r="AQ529" i="2"/>
  <c r="AL529" i="2"/>
  <c r="AG529" i="2"/>
  <c r="AB529" i="2"/>
  <c r="W529" i="2"/>
  <c r="R529" i="2"/>
  <c r="M529" i="2"/>
  <c r="H529" i="2"/>
  <c r="AV528" i="2"/>
  <c r="AQ528" i="2"/>
  <c r="AL528" i="2"/>
  <c r="AG528" i="2"/>
  <c r="AB528" i="2"/>
  <c r="W528" i="2"/>
  <c r="R528" i="2"/>
  <c r="M528" i="2"/>
  <c r="H528" i="2"/>
  <c r="AV527" i="2"/>
  <c r="AQ527" i="2"/>
  <c r="AL527" i="2"/>
  <c r="AG527" i="2"/>
  <c r="AB527" i="2"/>
  <c r="W527" i="2"/>
  <c r="R527" i="2"/>
  <c r="M527" i="2"/>
  <c r="H527" i="2"/>
  <c r="AV526" i="2"/>
  <c r="AQ526" i="2"/>
  <c r="AL526" i="2"/>
  <c r="AG526" i="2"/>
  <c r="AB526" i="2"/>
  <c r="W526" i="2"/>
  <c r="R526" i="2"/>
  <c r="M526" i="2"/>
  <c r="H526" i="2"/>
  <c r="AV525" i="2"/>
  <c r="AQ525" i="2"/>
  <c r="AL525" i="2"/>
  <c r="AG525" i="2"/>
  <c r="AB525" i="2"/>
  <c r="W525" i="2"/>
  <c r="R525" i="2"/>
  <c r="M525" i="2"/>
  <c r="H525" i="2"/>
  <c r="AV524" i="2"/>
  <c r="AQ524" i="2"/>
  <c r="AL524" i="2"/>
  <c r="AG524" i="2"/>
  <c r="AG536" i="2" s="1"/>
  <c r="AB524" i="2"/>
  <c r="W524" i="2"/>
  <c r="R524" i="2"/>
  <c r="M524" i="2"/>
  <c r="M536" i="2" s="1"/>
  <c r="H524" i="2"/>
  <c r="AV523" i="2"/>
  <c r="AV536" i="2" s="1"/>
  <c r="AQ523" i="2"/>
  <c r="AQ536" i="2" s="1"/>
  <c r="AL523" i="2"/>
  <c r="AL536" i="2" s="1"/>
  <c r="AG523" i="2"/>
  <c r="AB523" i="2"/>
  <c r="AB536" i="2" s="1"/>
  <c r="W523" i="2"/>
  <c r="W536" i="2" s="1"/>
  <c r="R523" i="2"/>
  <c r="R536" i="2" s="1"/>
  <c r="M523" i="2"/>
  <c r="H523" i="2"/>
  <c r="H536" i="2" s="1"/>
  <c r="B522" i="2"/>
  <c r="AV520" i="2"/>
  <c r="AQ520" i="2"/>
  <c r="AL520" i="2"/>
  <c r="AG520" i="2"/>
  <c r="AB520" i="2"/>
  <c r="W520" i="2"/>
  <c r="R520" i="2"/>
  <c r="M520" i="2"/>
  <c r="H520" i="2"/>
  <c r="AV519" i="2"/>
  <c r="AQ519" i="2"/>
  <c r="AL519" i="2"/>
  <c r="AG519" i="2"/>
  <c r="AB519" i="2"/>
  <c r="W519" i="2"/>
  <c r="R519" i="2"/>
  <c r="M519" i="2"/>
  <c r="H519" i="2"/>
  <c r="AV518" i="2"/>
  <c r="AQ518" i="2"/>
  <c r="AL518" i="2"/>
  <c r="AG518" i="2"/>
  <c r="AB518" i="2"/>
  <c r="W518" i="2"/>
  <c r="R518" i="2"/>
  <c r="M518" i="2"/>
  <c r="H518" i="2"/>
  <c r="AV517" i="2"/>
  <c r="AQ517" i="2"/>
  <c r="AL517" i="2"/>
  <c r="AG517" i="2"/>
  <c r="AB517" i="2"/>
  <c r="W517" i="2"/>
  <c r="R517" i="2"/>
  <c r="M517" i="2"/>
  <c r="H517" i="2"/>
  <c r="AV516" i="2"/>
  <c r="AQ516" i="2"/>
  <c r="AL516" i="2"/>
  <c r="AG516" i="2"/>
  <c r="AB516" i="2"/>
  <c r="W516" i="2"/>
  <c r="R516" i="2"/>
  <c r="M516" i="2"/>
  <c r="H516" i="2"/>
  <c r="AV515" i="2"/>
  <c r="AQ515" i="2"/>
  <c r="AL515" i="2"/>
  <c r="AG515" i="2"/>
  <c r="AB515" i="2"/>
  <c r="W515" i="2"/>
  <c r="R515" i="2"/>
  <c r="M515" i="2"/>
  <c r="H515" i="2"/>
  <c r="AV514" i="2"/>
  <c r="AQ514" i="2"/>
  <c r="AL514" i="2"/>
  <c r="AG514" i="2"/>
  <c r="AB514" i="2"/>
  <c r="W514" i="2"/>
  <c r="R514" i="2"/>
  <c r="M514" i="2"/>
  <c r="H514" i="2"/>
  <c r="AV513" i="2"/>
  <c r="AQ513" i="2"/>
  <c r="AL513" i="2"/>
  <c r="AG513" i="2"/>
  <c r="AB513" i="2"/>
  <c r="W513" i="2"/>
  <c r="R513" i="2"/>
  <c r="M513" i="2"/>
  <c r="H513" i="2"/>
  <c r="AV512" i="2"/>
  <c r="AQ512" i="2"/>
  <c r="AL512" i="2"/>
  <c r="AG512" i="2"/>
  <c r="AB512" i="2"/>
  <c r="W512" i="2"/>
  <c r="R512" i="2"/>
  <c r="M512" i="2"/>
  <c r="H512" i="2"/>
  <c r="AV511" i="2"/>
  <c r="AQ511" i="2"/>
  <c r="AL511" i="2"/>
  <c r="AG511" i="2"/>
  <c r="AB511" i="2"/>
  <c r="W511" i="2"/>
  <c r="R511" i="2"/>
  <c r="M511" i="2"/>
  <c r="H511" i="2"/>
  <c r="AV510" i="2"/>
  <c r="AQ510" i="2"/>
  <c r="AL510" i="2"/>
  <c r="AG510" i="2"/>
  <c r="AB510" i="2"/>
  <c r="W510" i="2"/>
  <c r="R510" i="2"/>
  <c r="M510" i="2"/>
  <c r="H510" i="2"/>
  <c r="AV509" i="2"/>
  <c r="AV521" i="2" s="1"/>
  <c r="AQ509" i="2"/>
  <c r="AL509" i="2"/>
  <c r="AG509" i="2"/>
  <c r="AB509" i="2"/>
  <c r="AB521" i="2" s="1"/>
  <c r="W509" i="2"/>
  <c r="R509" i="2"/>
  <c r="M509" i="2"/>
  <c r="H509" i="2"/>
  <c r="H521" i="2" s="1"/>
  <c r="AV508" i="2"/>
  <c r="AQ508" i="2"/>
  <c r="AQ521" i="2" s="1"/>
  <c r="AL508" i="2"/>
  <c r="AL521" i="2" s="1"/>
  <c r="AG508" i="2"/>
  <c r="AG521" i="2" s="1"/>
  <c r="AB508" i="2"/>
  <c r="W508" i="2"/>
  <c r="W521" i="2" s="1"/>
  <c r="R508" i="2"/>
  <c r="R521" i="2" s="1"/>
  <c r="M508" i="2"/>
  <c r="M521" i="2" s="1"/>
  <c r="H508" i="2"/>
  <c r="B507" i="2"/>
  <c r="AV505" i="2"/>
  <c r="AQ505" i="2"/>
  <c r="AL505" i="2"/>
  <c r="AG505" i="2"/>
  <c r="AB505" i="2"/>
  <c r="W505" i="2"/>
  <c r="R505" i="2"/>
  <c r="M505" i="2"/>
  <c r="H505" i="2"/>
  <c r="AV504" i="2"/>
  <c r="AQ504" i="2"/>
  <c r="AL504" i="2"/>
  <c r="AG504" i="2"/>
  <c r="AB504" i="2"/>
  <c r="W504" i="2"/>
  <c r="R504" i="2"/>
  <c r="M504" i="2"/>
  <c r="H504" i="2"/>
  <c r="AV503" i="2"/>
  <c r="AQ503" i="2"/>
  <c r="AL503" i="2"/>
  <c r="AG503" i="2"/>
  <c r="AB503" i="2"/>
  <c r="W503" i="2"/>
  <c r="R503" i="2"/>
  <c r="M503" i="2"/>
  <c r="H503" i="2"/>
  <c r="AV502" i="2"/>
  <c r="AQ502" i="2"/>
  <c r="AL502" i="2"/>
  <c r="AG502" i="2"/>
  <c r="AB502" i="2"/>
  <c r="W502" i="2"/>
  <c r="R502" i="2"/>
  <c r="M502" i="2"/>
  <c r="H502" i="2"/>
  <c r="AV501" i="2"/>
  <c r="AQ501" i="2"/>
  <c r="AL501" i="2"/>
  <c r="AG501" i="2"/>
  <c r="AB501" i="2"/>
  <c r="W501" i="2"/>
  <c r="R501" i="2"/>
  <c r="M501" i="2"/>
  <c r="H501" i="2"/>
  <c r="AV500" i="2"/>
  <c r="AQ500" i="2"/>
  <c r="AL500" i="2"/>
  <c r="AG500" i="2"/>
  <c r="AB500" i="2"/>
  <c r="W500" i="2"/>
  <c r="R500" i="2"/>
  <c r="M500" i="2"/>
  <c r="H500" i="2"/>
  <c r="AV499" i="2"/>
  <c r="AQ499" i="2"/>
  <c r="AL499" i="2"/>
  <c r="AG499" i="2"/>
  <c r="AB499" i="2"/>
  <c r="W499" i="2"/>
  <c r="R499" i="2"/>
  <c r="M499" i="2"/>
  <c r="H499" i="2"/>
  <c r="AV498" i="2"/>
  <c r="AQ498" i="2"/>
  <c r="AL498" i="2"/>
  <c r="AG498" i="2"/>
  <c r="AB498" i="2"/>
  <c r="W498" i="2"/>
  <c r="R498" i="2"/>
  <c r="M498" i="2"/>
  <c r="H498" i="2"/>
  <c r="AV497" i="2"/>
  <c r="AQ497" i="2"/>
  <c r="AL497" i="2"/>
  <c r="AG497" i="2"/>
  <c r="AB497" i="2"/>
  <c r="W497" i="2"/>
  <c r="R497" i="2"/>
  <c r="M497" i="2"/>
  <c r="H497" i="2"/>
  <c r="AV496" i="2"/>
  <c r="AQ496" i="2"/>
  <c r="AL496" i="2"/>
  <c r="AG496" i="2"/>
  <c r="AB496" i="2"/>
  <c r="W496" i="2"/>
  <c r="R496" i="2"/>
  <c r="M496" i="2"/>
  <c r="H496" i="2"/>
  <c r="AV495" i="2"/>
  <c r="AQ495" i="2"/>
  <c r="AL495" i="2"/>
  <c r="AG495" i="2"/>
  <c r="AB495" i="2"/>
  <c r="W495" i="2"/>
  <c r="R495" i="2"/>
  <c r="M495" i="2"/>
  <c r="H495" i="2"/>
  <c r="AV494" i="2"/>
  <c r="AQ494" i="2"/>
  <c r="AQ506" i="2" s="1"/>
  <c r="AL494" i="2"/>
  <c r="AG494" i="2"/>
  <c r="AB494" i="2"/>
  <c r="W494" i="2"/>
  <c r="W506" i="2" s="1"/>
  <c r="R494" i="2"/>
  <c r="M494" i="2"/>
  <c r="H494" i="2"/>
  <c r="AV493" i="2"/>
  <c r="AV506" i="2" s="1"/>
  <c r="AQ493" i="2"/>
  <c r="AL493" i="2"/>
  <c r="AL506" i="2" s="1"/>
  <c r="AG493" i="2"/>
  <c r="AG506" i="2" s="1"/>
  <c r="AB493" i="2"/>
  <c r="AB506" i="2" s="1"/>
  <c r="W493" i="2"/>
  <c r="R493" i="2"/>
  <c r="R506" i="2" s="1"/>
  <c r="M493" i="2"/>
  <c r="M506" i="2" s="1"/>
  <c r="H493" i="2"/>
  <c r="H506" i="2" s="1"/>
  <c r="B492" i="2"/>
  <c r="AV490" i="2"/>
  <c r="AQ490" i="2"/>
  <c r="AL490" i="2"/>
  <c r="AG490" i="2"/>
  <c r="AB490" i="2"/>
  <c r="W490" i="2"/>
  <c r="R490" i="2"/>
  <c r="M490" i="2"/>
  <c r="H490" i="2"/>
  <c r="AV489" i="2"/>
  <c r="AQ489" i="2"/>
  <c r="AL489" i="2"/>
  <c r="AG489" i="2"/>
  <c r="AB489" i="2"/>
  <c r="W489" i="2"/>
  <c r="R489" i="2"/>
  <c r="M489" i="2"/>
  <c r="H489" i="2"/>
  <c r="AV488" i="2"/>
  <c r="AQ488" i="2"/>
  <c r="AL488" i="2"/>
  <c r="AG488" i="2"/>
  <c r="AB488" i="2"/>
  <c r="W488" i="2"/>
  <c r="R488" i="2"/>
  <c r="M488" i="2"/>
  <c r="H488" i="2"/>
  <c r="AV487" i="2"/>
  <c r="AQ487" i="2"/>
  <c r="AL487" i="2"/>
  <c r="AG487" i="2"/>
  <c r="AB487" i="2"/>
  <c r="W487" i="2"/>
  <c r="R487" i="2"/>
  <c r="M487" i="2"/>
  <c r="H487" i="2"/>
  <c r="AV486" i="2"/>
  <c r="AQ486" i="2"/>
  <c r="AL486" i="2"/>
  <c r="AG486" i="2"/>
  <c r="AB486" i="2"/>
  <c r="W486" i="2"/>
  <c r="R486" i="2"/>
  <c r="M486" i="2"/>
  <c r="H486" i="2"/>
  <c r="AV485" i="2"/>
  <c r="AQ485" i="2"/>
  <c r="AL485" i="2"/>
  <c r="AG485" i="2"/>
  <c r="AB485" i="2"/>
  <c r="W485" i="2"/>
  <c r="R485" i="2"/>
  <c r="M485" i="2"/>
  <c r="H485" i="2"/>
  <c r="AV484" i="2"/>
  <c r="AQ484" i="2"/>
  <c r="AL484" i="2"/>
  <c r="AG484" i="2"/>
  <c r="AB484" i="2"/>
  <c r="W484" i="2"/>
  <c r="R484" i="2"/>
  <c r="M484" i="2"/>
  <c r="H484" i="2"/>
  <c r="AV483" i="2"/>
  <c r="AQ483" i="2"/>
  <c r="AL483" i="2"/>
  <c r="AG483" i="2"/>
  <c r="AB483" i="2"/>
  <c r="W483" i="2"/>
  <c r="R483" i="2"/>
  <c r="M483" i="2"/>
  <c r="H483" i="2"/>
  <c r="AV482" i="2"/>
  <c r="AQ482" i="2"/>
  <c r="AL482" i="2"/>
  <c r="AG482" i="2"/>
  <c r="AB482" i="2"/>
  <c r="W482" i="2"/>
  <c r="R482" i="2"/>
  <c r="M482" i="2"/>
  <c r="H482" i="2"/>
  <c r="AV481" i="2"/>
  <c r="AQ481" i="2"/>
  <c r="AL481" i="2"/>
  <c r="AG481" i="2"/>
  <c r="AB481" i="2"/>
  <c r="W481" i="2"/>
  <c r="R481" i="2"/>
  <c r="M481" i="2"/>
  <c r="H481" i="2"/>
  <c r="AV480" i="2"/>
  <c r="AQ480" i="2"/>
  <c r="AL480" i="2"/>
  <c r="AG480" i="2"/>
  <c r="AB480" i="2"/>
  <c r="W480" i="2"/>
  <c r="R480" i="2"/>
  <c r="M480" i="2"/>
  <c r="H480" i="2"/>
  <c r="AV479" i="2"/>
  <c r="AQ479" i="2"/>
  <c r="AL479" i="2"/>
  <c r="AL491" i="2" s="1"/>
  <c r="AG479" i="2"/>
  <c r="AB479" i="2"/>
  <c r="W479" i="2"/>
  <c r="R479" i="2"/>
  <c r="R491" i="2" s="1"/>
  <c r="M479" i="2"/>
  <c r="H479" i="2"/>
  <c r="AV478" i="2"/>
  <c r="AV491" i="2" s="1"/>
  <c r="AQ478" i="2"/>
  <c r="AQ491" i="2" s="1"/>
  <c r="AL478" i="2"/>
  <c r="AG478" i="2"/>
  <c r="AG491" i="2" s="1"/>
  <c r="AB478" i="2"/>
  <c r="AB491" i="2" s="1"/>
  <c r="W478" i="2"/>
  <c r="W491" i="2" s="1"/>
  <c r="R478" i="2"/>
  <c r="M478" i="2"/>
  <c r="M491" i="2" s="1"/>
  <c r="H478" i="2"/>
  <c r="H491" i="2" s="1"/>
  <c r="B477" i="2"/>
  <c r="AV475" i="2"/>
  <c r="AQ475" i="2"/>
  <c r="AL475" i="2"/>
  <c r="AG475" i="2"/>
  <c r="AB475" i="2"/>
  <c r="W475" i="2"/>
  <c r="R475" i="2"/>
  <c r="M475" i="2"/>
  <c r="H475" i="2"/>
  <c r="AV474" i="2"/>
  <c r="AQ474" i="2"/>
  <c r="AL474" i="2"/>
  <c r="AG474" i="2"/>
  <c r="AB474" i="2"/>
  <c r="W474" i="2"/>
  <c r="R474" i="2"/>
  <c r="M474" i="2"/>
  <c r="H474" i="2"/>
  <c r="AV473" i="2"/>
  <c r="AQ473" i="2"/>
  <c r="AL473" i="2"/>
  <c r="AG473" i="2"/>
  <c r="AB473" i="2"/>
  <c r="W473" i="2"/>
  <c r="R473" i="2"/>
  <c r="M473" i="2"/>
  <c r="H473" i="2"/>
  <c r="AV472" i="2"/>
  <c r="AQ472" i="2"/>
  <c r="AL472" i="2"/>
  <c r="AG472" i="2"/>
  <c r="AB472" i="2"/>
  <c r="W472" i="2"/>
  <c r="R472" i="2"/>
  <c r="M472" i="2"/>
  <c r="H472" i="2"/>
  <c r="AV471" i="2"/>
  <c r="AQ471" i="2"/>
  <c r="AL471" i="2"/>
  <c r="AG471" i="2"/>
  <c r="AB471" i="2"/>
  <c r="W471" i="2"/>
  <c r="R471" i="2"/>
  <c r="M471" i="2"/>
  <c r="H471" i="2"/>
  <c r="AV470" i="2"/>
  <c r="AQ470" i="2"/>
  <c r="AL470" i="2"/>
  <c r="AG470" i="2"/>
  <c r="AB470" i="2"/>
  <c r="W470" i="2"/>
  <c r="R470" i="2"/>
  <c r="M470" i="2"/>
  <c r="H470" i="2"/>
  <c r="AV469" i="2"/>
  <c r="AQ469" i="2"/>
  <c r="AL469" i="2"/>
  <c r="AG469" i="2"/>
  <c r="AB469" i="2"/>
  <c r="W469" i="2"/>
  <c r="R469" i="2"/>
  <c r="M469" i="2"/>
  <c r="H469" i="2"/>
  <c r="AV468" i="2"/>
  <c r="AQ468" i="2"/>
  <c r="AL468" i="2"/>
  <c r="AG468" i="2"/>
  <c r="AB468" i="2"/>
  <c r="W468" i="2"/>
  <c r="R468" i="2"/>
  <c r="M468" i="2"/>
  <c r="H468" i="2"/>
  <c r="AV467" i="2"/>
  <c r="AQ467" i="2"/>
  <c r="AL467" i="2"/>
  <c r="AG467" i="2"/>
  <c r="AB467" i="2"/>
  <c r="W467" i="2"/>
  <c r="R467" i="2"/>
  <c r="M467" i="2"/>
  <c r="H467" i="2"/>
  <c r="AV466" i="2"/>
  <c r="AQ466" i="2"/>
  <c r="AL466" i="2"/>
  <c r="AG466" i="2"/>
  <c r="AB466" i="2"/>
  <c r="W466" i="2"/>
  <c r="R466" i="2"/>
  <c r="M466" i="2"/>
  <c r="H466" i="2"/>
  <c r="AV465" i="2"/>
  <c r="AQ465" i="2"/>
  <c r="AL465" i="2"/>
  <c r="AG465" i="2"/>
  <c r="AB465" i="2"/>
  <c r="W465" i="2"/>
  <c r="R465" i="2"/>
  <c r="M465" i="2"/>
  <c r="H465" i="2"/>
  <c r="AV464" i="2"/>
  <c r="AQ464" i="2"/>
  <c r="AL464" i="2"/>
  <c r="AG464" i="2"/>
  <c r="AG476" i="2" s="1"/>
  <c r="AB464" i="2"/>
  <c r="W464" i="2"/>
  <c r="R464" i="2"/>
  <c r="M464" i="2"/>
  <c r="M476" i="2" s="1"/>
  <c r="H464" i="2"/>
  <c r="AV463" i="2"/>
  <c r="AV476" i="2" s="1"/>
  <c r="AQ463" i="2"/>
  <c r="AQ476" i="2" s="1"/>
  <c r="AL463" i="2"/>
  <c r="AL476" i="2" s="1"/>
  <c r="AG463" i="2"/>
  <c r="AB463" i="2"/>
  <c r="AB476" i="2" s="1"/>
  <c r="W463" i="2"/>
  <c r="W476" i="2" s="1"/>
  <c r="R463" i="2"/>
  <c r="R476" i="2" s="1"/>
  <c r="M463" i="2"/>
  <c r="H463" i="2"/>
  <c r="H476" i="2" s="1"/>
  <c r="B462" i="2"/>
  <c r="AV460" i="2"/>
  <c r="AQ460" i="2"/>
  <c r="AL460" i="2"/>
  <c r="AG460" i="2"/>
  <c r="AB460" i="2"/>
  <c r="W460" i="2"/>
  <c r="R460" i="2"/>
  <c r="M460" i="2"/>
  <c r="H460" i="2"/>
  <c r="AV459" i="2"/>
  <c r="AQ459" i="2"/>
  <c r="AL459" i="2"/>
  <c r="AG459" i="2"/>
  <c r="AB459" i="2"/>
  <c r="W459" i="2"/>
  <c r="R459" i="2"/>
  <c r="M459" i="2"/>
  <c r="H459" i="2"/>
  <c r="AV458" i="2"/>
  <c r="AQ458" i="2"/>
  <c r="AL458" i="2"/>
  <c r="AG458" i="2"/>
  <c r="AB458" i="2"/>
  <c r="W458" i="2"/>
  <c r="R458" i="2"/>
  <c r="M458" i="2"/>
  <c r="H458" i="2"/>
  <c r="AV457" i="2"/>
  <c r="AQ457" i="2"/>
  <c r="AL457" i="2"/>
  <c r="AG457" i="2"/>
  <c r="AB457" i="2"/>
  <c r="W457" i="2"/>
  <c r="R457" i="2"/>
  <c r="M457" i="2"/>
  <c r="H457" i="2"/>
  <c r="AV456" i="2"/>
  <c r="AQ456" i="2"/>
  <c r="AL456" i="2"/>
  <c r="AG456" i="2"/>
  <c r="AB456" i="2"/>
  <c r="W456" i="2"/>
  <c r="R456" i="2"/>
  <c r="M456" i="2"/>
  <c r="H456" i="2"/>
  <c r="AV455" i="2"/>
  <c r="AQ455" i="2"/>
  <c r="AL455" i="2"/>
  <c r="AG455" i="2"/>
  <c r="AB455" i="2"/>
  <c r="W455" i="2"/>
  <c r="R455" i="2"/>
  <c r="M455" i="2"/>
  <c r="H455" i="2"/>
  <c r="AV454" i="2"/>
  <c r="AQ454" i="2"/>
  <c r="AL454" i="2"/>
  <c r="AG454" i="2"/>
  <c r="AB454" i="2"/>
  <c r="W454" i="2"/>
  <c r="R454" i="2"/>
  <c r="M454" i="2"/>
  <c r="H454" i="2"/>
  <c r="AV453" i="2"/>
  <c r="AQ453" i="2"/>
  <c r="AL453" i="2"/>
  <c r="AG453" i="2"/>
  <c r="AB453" i="2"/>
  <c r="W453" i="2"/>
  <c r="R453" i="2"/>
  <c r="M453" i="2"/>
  <c r="H453" i="2"/>
  <c r="AV452" i="2"/>
  <c r="AQ452" i="2"/>
  <c r="AL452" i="2"/>
  <c r="AG452" i="2"/>
  <c r="AB452" i="2"/>
  <c r="W452" i="2"/>
  <c r="R452" i="2"/>
  <c r="M452" i="2"/>
  <c r="H452" i="2"/>
  <c r="AV451" i="2"/>
  <c r="AQ451" i="2"/>
  <c r="AL451" i="2"/>
  <c r="AG451" i="2"/>
  <c r="AB451" i="2"/>
  <c r="W451" i="2"/>
  <c r="R451" i="2"/>
  <c r="M451" i="2"/>
  <c r="H451" i="2"/>
  <c r="AV450" i="2"/>
  <c r="AQ450" i="2"/>
  <c r="AL450" i="2"/>
  <c r="AG450" i="2"/>
  <c r="AB450" i="2"/>
  <c r="W450" i="2"/>
  <c r="R450" i="2"/>
  <c r="M450" i="2"/>
  <c r="H450" i="2"/>
  <c r="AV449" i="2"/>
  <c r="AV461" i="2" s="1"/>
  <c r="AQ449" i="2"/>
  <c r="AL449" i="2"/>
  <c r="AG449" i="2"/>
  <c r="AB449" i="2"/>
  <c r="AB461" i="2" s="1"/>
  <c r="W449" i="2"/>
  <c r="R449" i="2"/>
  <c r="M449" i="2"/>
  <c r="H449" i="2"/>
  <c r="H461" i="2" s="1"/>
  <c r="AV448" i="2"/>
  <c r="AQ448" i="2"/>
  <c r="AQ461" i="2" s="1"/>
  <c r="AL448" i="2"/>
  <c r="AL461" i="2" s="1"/>
  <c r="AG448" i="2"/>
  <c r="AG461" i="2" s="1"/>
  <c r="AB448" i="2"/>
  <c r="W448" i="2"/>
  <c r="W461" i="2" s="1"/>
  <c r="R448" i="2"/>
  <c r="R461" i="2" s="1"/>
  <c r="M448" i="2"/>
  <c r="M461" i="2" s="1"/>
  <c r="H448" i="2"/>
  <c r="B447" i="2"/>
  <c r="AV445" i="2"/>
  <c r="AQ445" i="2"/>
  <c r="AL445" i="2"/>
  <c r="AG445" i="2"/>
  <c r="AB445" i="2"/>
  <c r="W445" i="2"/>
  <c r="R445" i="2"/>
  <c r="M445" i="2"/>
  <c r="H445" i="2"/>
  <c r="AV444" i="2"/>
  <c r="AQ444" i="2"/>
  <c r="AL444" i="2"/>
  <c r="AG444" i="2"/>
  <c r="AB444" i="2"/>
  <c r="W444" i="2"/>
  <c r="R444" i="2"/>
  <c r="M444" i="2"/>
  <c r="H444" i="2"/>
  <c r="AV443" i="2"/>
  <c r="AQ443" i="2"/>
  <c r="AL443" i="2"/>
  <c r="AG443" i="2"/>
  <c r="AB443" i="2"/>
  <c r="W443" i="2"/>
  <c r="R443" i="2"/>
  <c r="M443" i="2"/>
  <c r="H443" i="2"/>
  <c r="AV442" i="2"/>
  <c r="AQ442" i="2"/>
  <c r="AL442" i="2"/>
  <c r="AG442" i="2"/>
  <c r="AB442" i="2"/>
  <c r="W442" i="2"/>
  <c r="R442" i="2"/>
  <c r="M442" i="2"/>
  <c r="H442" i="2"/>
  <c r="AV441" i="2"/>
  <c r="AQ441" i="2"/>
  <c r="AL441" i="2"/>
  <c r="AG441" i="2"/>
  <c r="AB441" i="2"/>
  <c r="W441" i="2"/>
  <c r="R441" i="2"/>
  <c r="M441" i="2"/>
  <c r="H441" i="2"/>
  <c r="AV440" i="2"/>
  <c r="AQ440" i="2"/>
  <c r="AL440" i="2"/>
  <c r="AG440" i="2"/>
  <c r="AB440" i="2"/>
  <c r="W440" i="2"/>
  <c r="R440" i="2"/>
  <c r="M440" i="2"/>
  <c r="H440" i="2"/>
  <c r="AV439" i="2"/>
  <c r="AQ439" i="2"/>
  <c r="AL439" i="2"/>
  <c r="AG439" i="2"/>
  <c r="AB439" i="2"/>
  <c r="W439" i="2"/>
  <c r="R439" i="2"/>
  <c r="M439" i="2"/>
  <c r="H439" i="2"/>
  <c r="AV438" i="2"/>
  <c r="AQ438" i="2"/>
  <c r="AL438" i="2"/>
  <c r="AG438" i="2"/>
  <c r="AB438" i="2"/>
  <c r="W438" i="2"/>
  <c r="R438" i="2"/>
  <c r="M438" i="2"/>
  <c r="H438" i="2"/>
  <c r="AV437" i="2"/>
  <c r="AQ437" i="2"/>
  <c r="AL437" i="2"/>
  <c r="AG437" i="2"/>
  <c r="AB437" i="2"/>
  <c r="W437" i="2"/>
  <c r="R437" i="2"/>
  <c r="M437" i="2"/>
  <c r="H437" i="2"/>
  <c r="AV436" i="2"/>
  <c r="AQ436" i="2"/>
  <c r="AL436" i="2"/>
  <c r="AG436" i="2"/>
  <c r="AB436" i="2"/>
  <c r="W436" i="2"/>
  <c r="R436" i="2"/>
  <c r="M436" i="2"/>
  <c r="H436" i="2"/>
  <c r="AV435" i="2"/>
  <c r="AQ435" i="2"/>
  <c r="AL435" i="2"/>
  <c r="AG435" i="2"/>
  <c r="AB435" i="2"/>
  <c r="W435" i="2"/>
  <c r="R435" i="2"/>
  <c r="M435" i="2"/>
  <c r="H435" i="2"/>
  <c r="AV434" i="2"/>
  <c r="AQ434" i="2"/>
  <c r="AQ446" i="2" s="1"/>
  <c r="AL434" i="2"/>
  <c r="AG434" i="2"/>
  <c r="AB434" i="2"/>
  <c r="W434" i="2"/>
  <c r="W446" i="2" s="1"/>
  <c r="R434" i="2"/>
  <c r="M434" i="2"/>
  <c r="H434" i="2"/>
  <c r="AV433" i="2"/>
  <c r="AV446" i="2" s="1"/>
  <c r="AQ433" i="2"/>
  <c r="AL433" i="2"/>
  <c r="AL446" i="2" s="1"/>
  <c r="AG433" i="2"/>
  <c r="AG446" i="2" s="1"/>
  <c r="AB433" i="2"/>
  <c r="AB446" i="2" s="1"/>
  <c r="W433" i="2"/>
  <c r="R433" i="2"/>
  <c r="R446" i="2" s="1"/>
  <c r="M433" i="2"/>
  <c r="M446" i="2" s="1"/>
  <c r="H433" i="2"/>
  <c r="H446" i="2" s="1"/>
  <c r="B432" i="2"/>
  <c r="AV430" i="2"/>
  <c r="AQ430" i="2"/>
  <c r="AL430" i="2"/>
  <c r="AG430" i="2"/>
  <c r="AB430" i="2"/>
  <c r="W430" i="2"/>
  <c r="R430" i="2"/>
  <c r="M430" i="2"/>
  <c r="H430" i="2"/>
  <c r="AV429" i="2"/>
  <c r="AQ429" i="2"/>
  <c r="AL429" i="2"/>
  <c r="AG429" i="2"/>
  <c r="AB429" i="2"/>
  <c r="W429" i="2"/>
  <c r="R429" i="2"/>
  <c r="M429" i="2"/>
  <c r="H429" i="2"/>
  <c r="AV428" i="2"/>
  <c r="AQ428" i="2"/>
  <c r="AL428" i="2"/>
  <c r="AG428" i="2"/>
  <c r="AB428" i="2"/>
  <c r="W428" i="2"/>
  <c r="R428" i="2"/>
  <c r="M428" i="2"/>
  <c r="H428" i="2"/>
  <c r="AV427" i="2"/>
  <c r="AQ427" i="2"/>
  <c r="AL427" i="2"/>
  <c r="AG427" i="2"/>
  <c r="AB427" i="2"/>
  <c r="W427" i="2"/>
  <c r="R427" i="2"/>
  <c r="M427" i="2"/>
  <c r="H427" i="2"/>
  <c r="AV426" i="2"/>
  <c r="AQ426" i="2"/>
  <c r="AL426" i="2"/>
  <c r="AG426" i="2"/>
  <c r="AB426" i="2"/>
  <c r="W426" i="2"/>
  <c r="R426" i="2"/>
  <c r="M426" i="2"/>
  <c r="H426" i="2"/>
  <c r="AV425" i="2"/>
  <c r="AQ425" i="2"/>
  <c r="AL425" i="2"/>
  <c r="AG425" i="2"/>
  <c r="AB425" i="2"/>
  <c r="W425" i="2"/>
  <c r="R425" i="2"/>
  <c r="M425" i="2"/>
  <c r="H425" i="2"/>
  <c r="AV424" i="2"/>
  <c r="AQ424" i="2"/>
  <c r="AL424" i="2"/>
  <c r="AG424" i="2"/>
  <c r="AB424" i="2"/>
  <c r="W424" i="2"/>
  <c r="R424" i="2"/>
  <c r="M424" i="2"/>
  <c r="H424" i="2"/>
  <c r="AV423" i="2"/>
  <c r="AQ423" i="2"/>
  <c r="AL423" i="2"/>
  <c r="AG423" i="2"/>
  <c r="AB423" i="2"/>
  <c r="W423" i="2"/>
  <c r="R423" i="2"/>
  <c r="M423" i="2"/>
  <c r="H423" i="2"/>
  <c r="AV422" i="2"/>
  <c r="AQ422" i="2"/>
  <c r="AL422" i="2"/>
  <c r="AG422" i="2"/>
  <c r="AB422" i="2"/>
  <c r="W422" i="2"/>
  <c r="R422" i="2"/>
  <c r="M422" i="2"/>
  <c r="H422" i="2"/>
  <c r="AV421" i="2"/>
  <c r="AQ421" i="2"/>
  <c r="AL421" i="2"/>
  <c r="AG421" i="2"/>
  <c r="AB421" i="2"/>
  <c r="W421" i="2"/>
  <c r="R421" i="2"/>
  <c r="M421" i="2"/>
  <c r="H421" i="2"/>
  <c r="AV420" i="2"/>
  <c r="AQ420" i="2"/>
  <c r="AL420" i="2"/>
  <c r="AG420" i="2"/>
  <c r="AB420" i="2"/>
  <c r="W420" i="2"/>
  <c r="R420" i="2"/>
  <c r="M420" i="2"/>
  <c r="H420" i="2"/>
  <c r="AV419" i="2"/>
  <c r="AQ419" i="2"/>
  <c r="AL419" i="2"/>
  <c r="AL431" i="2" s="1"/>
  <c r="AG419" i="2"/>
  <c r="AB419" i="2"/>
  <c r="W419" i="2"/>
  <c r="R419" i="2"/>
  <c r="R431" i="2" s="1"/>
  <c r="M419" i="2"/>
  <c r="H419" i="2"/>
  <c r="AV418" i="2"/>
  <c r="AV431" i="2" s="1"/>
  <c r="AQ418" i="2"/>
  <c r="AQ431" i="2" s="1"/>
  <c r="AL418" i="2"/>
  <c r="AG418" i="2"/>
  <c r="AG431" i="2" s="1"/>
  <c r="AB418" i="2"/>
  <c r="AB431" i="2" s="1"/>
  <c r="W418" i="2"/>
  <c r="W431" i="2" s="1"/>
  <c r="R418" i="2"/>
  <c r="M418" i="2"/>
  <c r="M431" i="2" s="1"/>
  <c r="H418" i="2"/>
  <c r="H431" i="2" s="1"/>
  <c r="B417" i="2"/>
  <c r="AV415" i="2"/>
  <c r="AQ415" i="2"/>
  <c r="AL415" i="2"/>
  <c r="AG415" i="2"/>
  <c r="AB415" i="2"/>
  <c r="W415" i="2"/>
  <c r="R415" i="2"/>
  <c r="M415" i="2"/>
  <c r="H415" i="2"/>
  <c r="AV414" i="2"/>
  <c r="AQ414" i="2"/>
  <c r="AL414" i="2"/>
  <c r="AG414" i="2"/>
  <c r="AB414" i="2"/>
  <c r="W414" i="2"/>
  <c r="R414" i="2"/>
  <c r="M414" i="2"/>
  <c r="H414" i="2"/>
  <c r="AV413" i="2"/>
  <c r="AQ413" i="2"/>
  <c r="AL413" i="2"/>
  <c r="AG413" i="2"/>
  <c r="AB413" i="2"/>
  <c r="W413" i="2"/>
  <c r="R413" i="2"/>
  <c r="M413" i="2"/>
  <c r="H413" i="2"/>
  <c r="AV412" i="2"/>
  <c r="AQ412" i="2"/>
  <c r="AL412" i="2"/>
  <c r="AG412" i="2"/>
  <c r="AB412" i="2"/>
  <c r="W412" i="2"/>
  <c r="R412" i="2"/>
  <c r="M412" i="2"/>
  <c r="H412" i="2"/>
  <c r="AV411" i="2"/>
  <c r="AQ411" i="2"/>
  <c r="AL411" i="2"/>
  <c r="AG411" i="2"/>
  <c r="AB411" i="2"/>
  <c r="W411" i="2"/>
  <c r="R411" i="2"/>
  <c r="M411" i="2"/>
  <c r="H411" i="2"/>
  <c r="AV410" i="2"/>
  <c r="AQ410" i="2"/>
  <c r="AL410" i="2"/>
  <c r="AG410" i="2"/>
  <c r="AB410" i="2"/>
  <c r="W410" i="2"/>
  <c r="R410" i="2"/>
  <c r="M410" i="2"/>
  <c r="H410" i="2"/>
  <c r="AV409" i="2"/>
  <c r="AQ409" i="2"/>
  <c r="AL409" i="2"/>
  <c r="AG409" i="2"/>
  <c r="AB409" i="2"/>
  <c r="W409" i="2"/>
  <c r="R409" i="2"/>
  <c r="M409" i="2"/>
  <c r="H409" i="2"/>
  <c r="AV408" i="2"/>
  <c r="AQ408" i="2"/>
  <c r="AL408" i="2"/>
  <c r="AG408" i="2"/>
  <c r="AB408" i="2"/>
  <c r="W408" i="2"/>
  <c r="R408" i="2"/>
  <c r="M408" i="2"/>
  <c r="H408" i="2"/>
  <c r="AV407" i="2"/>
  <c r="AQ407" i="2"/>
  <c r="AL407" i="2"/>
  <c r="AG407" i="2"/>
  <c r="AB407" i="2"/>
  <c r="W407" i="2"/>
  <c r="R407" i="2"/>
  <c r="M407" i="2"/>
  <c r="H407" i="2"/>
  <c r="AV406" i="2"/>
  <c r="AQ406" i="2"/>
  <c r="AL406" i="2"/>
  <c r="AG406" i="2"/>
  <c r="AB406" i="2"/>
  <c r="W406" i="2"/>
  <c r="R406" i="2"/>
  <c r="M406" i="2"/>
  <c r="H406" i="2"/>
  <c r="AV405" i="2"/>
  <c r="AQ405" i="2"/>
  <c r="AL405" i="2"/>
  <c r="AG405" i="2"/>
  <c r="AB405" i="2"/>
  <c r="W405" i="2"/>
  <c r="R405" i="2"/>
  <c r="M405" i="2"/>
  <c r="H405" i="2"/>
  <c r="AV404" i="2"/>
  <c r="AQ404" i="2"/>
  <c r="AL404" i="2"/>
  <c r="AG404" i="2"/>
  <c r="AG416" i="2" s="1"/>
  <c r="AB404" i="2"/>
  <c r="W404" i="2"/>
  <c r="R404" i="2"/>
  <c r="M404" i="2"/>
  <c r="M416" i="2" s="1"/>
  <c r="H404" i="2"/>
  <c r="AV403" i="2"/>
  <c r="AV416" i="2" s="1"/>
  <c r="AQ403" i="2"/>
  <c r="AQ416" i="2" s="1"/>
  <c r="AL403" i="2"/>
  <c r="AL416" i="2" s="1"/>
  <c r="AG403" i="2"/>
  <c r="AB403" i="2"/>
  <c r="AB416" i="2" s="1"/>
  <c r="W403" i="2"/>
  <c r="W416" i="2" s="1"/>
  <c r="R403" i="2"/>
  <c r="R416" i="2" s="1"/>
  <c r="M403" i="2"/>
  <c r="H403" i="2"/>
  <c r="H416" i="2" s="1"/>
  <c r="B402" i="2"/>
  <c r="AV400" i="2"/>
  <c r="AQ400" i="2"/>
  <c r="AL400" i="2"/>
  <c r="AG400" i="2"/>
  <c r="AB400" i="2"/>
  <c r="W400" i="2"/>
  <c r="R400" i="2"/>
  <c r="M400" i="2"/>
  <c r="H400" i="2"/>
  <c r="AV399" i="2"/>
  <c r="AQ399" i="2"/>
  <c r="AL399" i="2"/>
  <c r="AG399" i="2"/>
  <c r="AB399" i="2"/>
  <c r="W399" i="2"/>
  <c r="R399" i="2"/>
  <c r="M399" i="2"/>
  <c r="H399" i="2"/>
  <c r="AV398" i="2"/>
  <c r="AQ398" i="2"/>
  <c r="AL398" i="2"/>
  <c r="AG398" i="2"/>
  <c r="AB398" i="2"/>
  <c r="W398" i="2"/>
  <c r="R398" i="2"/>
  <c r="M398" i="2"/>
  <c r="H398" i="2"/>
  <c r="AV397" i="2"/>
  <c r="AQ397" i="2"/>
  <c r="AL397" i="2"/>
  <c r="AG397" i="2"/>
  <c r="AB397" i="2"/>
  <c r="W397" i="2"/>
  <c r="R397" i="2"/>
  <c r="M397" i="2"/>
  <c r="H397" i="2"/>
  <c r="AV396" i="2"/>
  <c r="AQ396" i="2"/>
  <c r="AL396" i="2"/>
  <c r="AG396" i="2"/>
  <c r="AB396" i="2"/>
  <c r="W396" i="2"/>
  <c r="R396" i="2"/>
  <c r="M396" i="2"/>
  <c r="H396" i="2"/>
  <c r="AV395" i="2"/>
  <c r="AQ395" i="2"/>
  <c r="AL395" i="2"/>
  <c r="AG395" i="2"/>
  <c r="AB395" i="2"/>
  <c r="W395" i="2"/>
  <c r="R395" i="2"/>
  <c r="M395" i="2"/>
  <c r="H395" i="2"/>
  <c r="AV394" i="2"/>
  <c r="AQ394" i="2"/>
  <c r="AL394" i="2"/>
  <c r="AG394" i="2"/>
  <c r="AB394" i="2"/>
  <c r="W394" i="2"/>
  <c r="R394" i="2"/>
  <c r="M394" i="2"/>
  <c r="H394" i="2"/>
  <c r="AV393" i="2"/>
  <c r="AQ393" i="2"/>
  <c r="AL393" i="2"/>
  <c r="AG393" i="2"/>
  <c r="AB393" i="2"/>
  <c r="W393" i="2"/>
  <c r="R393" i="2"/>
  <c r="M393" i="2"/>
  <c r="H393" i="2"/>
  <c r="AV392" i="2"/>
  <c r="AQ392" i="2"/>
  <c r="AL392" i="2"/>
  <c r="AG392" i="2"/>
  <c r="AB392" i="2"/>
  <c r="W392" i="2"/>
  <c r="R392" i="2"/>
  <c r="M392" i="2"/>
  <c r="H392" i="2"/>
  <c r="AV391" i="2"/>
  <c r="AQ391" i="2"/>
  <c r="AL391" i="2"/>
  <c r="AG391" i="2"/>
  <c r="AB391" i="2"/>
  <c r="W391" i="2"/>
  <c r="R391" i="2"/>
  <c r="M391" i="2"/>
  <c r="H391" i="2"/>
  <c r="AV390" i="2"/>
  <c r="AQ390" i="2"/>
  <c r="AL390" i="2"/>
  <c r="AG390" i="2"/>
  <c r="AB390" i="2"/>
  <c r="W390" i="2"/>
  <c r="R390" i="2"/>
  <c r="M390" i="2"/>
  <c r="H390" i="2"/>
  <c r="AV389" i="2"/>
  <c r="AV401" i="2" s="1"/>
  <c r="AQ389" i="2"/>
  <c r="AL389" i="2"/>
  <c r="AG389" i="2"/>
  <c r="AB389" i="2"/>
  <c r="AB401" i="2" s="1"/>
  <c r="W389" i="2"/>
  <c r="R389" i="2"/>
  <c r="M389" i="2"/>
  <c r="H389" i="2"/>
  <c r="H401" i="2" s="1"/>
  <c r="AV388" i="2"/>
  <c r="AQ388" i="2"/>
  <c r="AQ401" i="2" s="1"/>
  <c r="AL388" i="2"/>
  <c r="AL401" i="2" s="1"/>
  <c r="AG388" i="2"/>
  <c r="AG401" i="2" s="1"/>
  <c r="AB388" i="2"/>
  <c r="W388" i="2"/>
  <c r="W401" i="2" s="1"/>
  <c r="R388" i="2"/>
  <c r="R401" i="2" s="1"/>
  <c r="M388" i="2"/>
  <c r="M401" i="2" s="1"/>
  <c r="H388" i="2"/>
  <c r="B387" i="2"/>
  <c r="AV385" i="2"/>
  <c r="AQ385" i="2"/>
  <c r="AL385" i="2"/>
  <c r="AG385" i="2"/>
  <c r="AB385" i="2"/>
  <c r="W385" i="2"/>
  <c r="R385" i="2"/>
  <c r="M385" i="2"/>
  <c r="H385" i="2"/>
  <c r="AV384" i="2"/>
  <c r="AQ384" i="2"/>
  <c r="AL384" i="2"/>
  <c r="AG384" i="2"/>
  <c r="AB384" i="2"/>
  <c r="W384" i="2"/>
  <c r="R384" i="2"/>
  <c r="M384" i="2"/>
  <c r="H384" i="2"/>
  <c r="AV383" i="2"/>
  <c r="AQ383" i="2"/>
  <c r="AL383" i="2"/>
  <c r="AG383" i="2"/>
  <c r="AB383" i="2"/>
  <c r="W383" i="2"/>
  <c r="R383" i="2"/>
  <c r="M383" i="2"/>
  <c r="H383" i="2"/>
  <c r="AV382" i="2"/>
  <c r="AQ382" i="2"/>
  <c r="AL382" i="2"/>
  <c r="AG382" i="2"/>
  <c r="AB382" i="2"/>
  <c r="W382" i="2"/>
  <c r="R382" i="2"/>
  <c r="M382" i="2"/>
  <c r="H382" i="2"/>
  <c r="AV381" i="2"/>
  <c r="AQ381" i="2"/>
  <c r="AL381" i="2"/>
  <c r="AG381" i="2"/>
  <c r="AB381" i="2"/>
  <c r="W381" i="2"/>
  <c r="R381" i="2"/>
  <c r="M381" i="2"/>
  <c r="H381" i="2"/>
  <c r="AV380" i="2"/>
  <c r="AQ380" i="2"/>
  <c r="AL380" i="2"/>
  <c r="AG380" i="2"/>
  <c r="AB380" i="2"/>
  <c r="W380" i="2"/>
  <c r="R380" i="2"/>
  <c r="M380" i="2"/>
  <c r="H380" i="2"/>
  <c r="AV379" i="2"/>
  <c r="AQ379" i="2"/>
  <c r="AL379" i="2"/>
  <c r="AG379" i="2"/>
  <c r="AB379" i="2"/>
  <c r="W379" i="2"/>
  <c r="R379" i="2"/>
  <c r="M379" i="2"/>
  <c r="H379" i="2"/>
  <c r="AV378" i="2"/>
  <c r="AQ378" i="2"/>
  <c r="AL378" i="2"/>
  <c r="AG378" i="2"/>
  <c r="AB378" i="2"/>
  <c r="W378" i="2"/>
  <c r="R378" i="2"/>
  <c r="M378" i="2"/>
  <c r="H378" i="2"/>
  <c r="AV377" i="2"/>
  <c r="AQ377" i="2"/>
  <c r="AL377" i="2"/>
  <c r="AG377" i="2"/>
  <c r="AB377" i="2"/>
  <c r="W377" i="2"/>
  <c r="R377" i="2"/>
  <c r="M377" i="2"/>
  <c r="H377" i="2"/>
  <c r="AV376" i="2"/>
  <c r="AQ376" i="2"/>
  <c r="AL376" i="2"/>
  <c r="AG376" i="2"/>
  <c r="AB376" i="2"/>
  <c r="W376" i="2"/>
  <c r="R376" i="2"/>
  <c r="M376" i="2"/>
  <c r="H376" i="2"/>
  <c r="AV375" i="2"/>
  <c r="AQ375" i="2"/>
  <c r="AL375" i="2"/>
  <c r="AG375" i="2"/>
  <c r="AB375" i="2"/>
  <c r="W375" i="2"/>
  <c r="R375" i="2"/>
  <c r="M375" i="2"/>
  <c r="H375" i="2"/>
  <c r="AV374" i="2"/>
  <c r="AQ374" i="2"/>
  <c r="AQ386" i="2" s="1"/>
  <c r="AL374" i="2"/>
  <c r="AG374" i="2"/>
  <c r="AB374" i="2"/>
  <c r="W374" i="2"/>
  <c r="W386" i="2" s="1"/>
  <c r="R374" i="2"/>
  <c r="M374" i="2"/>
  <c r="H374" i="2"/>
  <c r="AV373" i="2"/>
  <c r="AV386" i="2" s="1"/>
  <c r="AQ373" i="2"/>
  <c r="AL373" i="2"/>
  <c r="AL386" i="2" s="1"/>
  <c r="AG373" i="2"/>
  <c r="AG386" i="2" s="1"/>
  <c r="AB373" i="2"/>
  <c r="AB386" i="2" s="1"/>
  <c r="W373" i="2"/>
  <c r="R373" i="2"/>
  <c r="R386" i="2" s="1"/>
  <c r="M373" i="2"/>
  <c r="M386" i="2" s="1"/>
  <c r="H373" i="2"/>
  <c r="H386" i="2" s="1"/>
  <c r="B372" i="2"/>
  <c r="AV370" i="2"/>
  <c r="AQ370" i="2"/>
  <c r="AL370" i="2"/>
  <c r="AG370" i="2"/>
  <c r="AB370" i="2"/>
  <c r="W370" i="2"/>
  <c r="R370" i="2"/>
  <c r="M370" i="2"/>
  <c r="H370" i="2"/>
  <c r="AV369" i="2"/>
  <c r="AQ369" i="2"/>
  <c r="AL369" i="2"/>
  <c r="AG369" i="2"/>
  <c r="AB369" i="2"/>
  <c r="W369" i="2"/>
  <c r="R369" i="2"/>
  <c r="M369" i="2"/>
  <c r="H369" i="2"/>
  <c r="AV368" i="2"/>
  <c r="AQ368" i="2"/>
  <c r="AL368" i="2"/>
  <c r="AG368" i="2"/>
  <c r="AB368" i="2"/>
  <c r="W368" i="2"/>
  <c r="R368" i="2"/>
  <c r="M368" i="2"/>
  <c r="H368" i="2"/>
  <c r="AV367" i="2"/>
  <c r="AQ367" i="2"/>
  <c r="AL367" i="2"/>
  <c r="AG367" i="2"/>
  <c r="AB367" i="2"/>
  <c r="W367" i="2"/>
  <c r="R367" i="2"/>
  <c r="M367" i="2"/>
  <c r="H367" i="2"/>
  <c r="AV366" i="2"/>
  <c r="AQ366" i="2"/>
  <c r="AL366" i="2"/>
  <c r="AG366" i="2"/>
  <c r="AB366" i="2"/>
  <c r="W366" i="2"/>
  <c r="R366" i="2"/>
  <c r="M366" i="2"/>
  <c r="H366" i="2"/>
  <c r="AV365" i="2"/>
  <c r="AQ365" i="2"/>
  <c r="AL365" i="2"/>
  <c r="AG365" i="2"/>
  <c r="AB365" i="2"/>
  <c r="W365" i="2"/>
  <c r="R365" i="2"/>
  <c r="M365" i="2"/>
  <c r="H365" i="2"/>
  <c r="AV364" i="2"/>
  <c r="AQ364" i="2"/>
  <c r="AL364" i="2"/>
  <c r="AG364" i="2"/>
  <c r="AB364" i="2"/>
  <c r="W364" i="2"/>
  <c r="R364" i="2"/>
  <c r="M364" i="2"/>
  <c r="H364" i="2"/>
  <c r="AV363" i="2"/>
  <c r="AQ363" i="2"/>
  <c r="AL363" i="2"/>
  <c r="AG363" i="2"/>
  <c r="AB363" i="2"/>
  <c r="W363" i="2"/>
  <c r="R363" i="2"/>
  <c r="M363" i="2"/>
  <c r="H363" i="2"/>
  <c r="AV362" i="2"/>
  <c r="AQ362" i="2"/>
  <c r="AL362" i="2"/>
  <c r="AG362" i="2"/>
  <c r="AB362" i="2"/>
  <c r="W362" i="2"/>
  <c r="R362" i="2"/>
  <c r="M362" i="2"/>
  <c r="H362" i="2"/>
  <c r="AV361" i="2"/>
  <c r="AQ361" i="2"/>
  <c r="AL361" i="2"/>
  <c r="AG361" i="2"/>
  <c r="AB361" i="2"/>
  <c r="W361" i="2"/>
  <c r="R361" i="2"/>
  <c r="M361" i="2"/>
  <c r="H361" i="2"/>
  <c r="AV360" i="2"/>
  <c r="AQ360" i="2"/>
  <c r="AL360" i="2"/>
  <c r="AG360" i="2"/>
  <c r="AB360" i="2"/>
  <c r="W360" i="2"/>
  <c r="R360" i="2"/>
  <c r="M360" i="2"/>
  <c r="H360" i="2"/>
  <c r="AV359" i="2"/>
  <c r="AQ359" i="2"/>
  <c r="AL359" i="2"/>
  <c r="AL371" i="2" s="1"/>
  <c r="AG359" i="2"/>
  <c r="AB359" i="2"/>
  <c r="W359" i="2"/>
  <c r="R359" i="2"/>
  <c r="R371" i="2" s="1"/>
  <c r="M359" i="2"/>
  <c r="H359" i="2"/>
  <c r="AV358" i="2"/>
  <c r="AV371" i="2" s="1"/>
  <c r="AQ358" i="2"/>
  <c r="AQ371" i="2" s="1"/>
  <c r="AL358" i="2"/>
  <c r="AG358" i="2"/>
  <c r="AG371" i="2" s="1"/>
  <c r="AB358" i="2"/>
  <c r="AB371" i="2" s="1"/>
  <c r="W358" i="2"/>
  <c r="W371" i="2" s="1"/>
  <c r="R358" i="2"/>
  <c r="M358" i="2"/>
  <c r="M371" i="2" s="1"/>
  <c r="H358" i="2"/>
  <c r="H371" i="2" s="1"/>
  <c r="B357" i="2"/>
  <c r="AV355" i="2"/>
  <c r="AQ355" i="2"/>
  <c r="AL355" i="2"/>
  <c r="AG355" i="2"/>
  <c r="AB355" i="2"/>
  <c r="W355" i="2"/>
  <c r="R355" i="2"/>
  <c r="M355" i="2"/>
  <c r="H355" i="2"/>
  <c r="AV354" i="2"/>
  <c r="AQ354" i="2"/>
  <c r="AL354" i="2"/>
  <c r="AG354" i="2"/>
  <c r="AB354" i="2"/>
  <c r="W354" i="2"/>
  <c r="R354" i="2"/>
  <c r="M354" i="2"/>
  <c r="H354" i="2"/>
  <c r="AV353" i="2"/>
  <c r="AQ353" i="2"/>
  <c r="AL353" i="2"/>
  <c r="AG353" i="2"/>
  <c r="AB353" i="2"/>
  <c r="W353" i="2"/>
  <c r="R353" i="2"/>
  <c r="M353" i="2"/>
  <c r="H353" i="2"/>
  <c r="AV352" i="2"/>
  <c r="AQ352" i="2"/>
  <c r="AL352" i="2"/>
  <c r="AG352" i="2"/>
  <c r="AB352" i="2"/>
  <c r="W352" i="2"/>
  <c r="R352" i="2"/>
  <c r="M352" i="2"/>
  <c r="H352" i="2"/>
  <c r="AV351" i="2"/>
  <c r="AQ351" i="2"/>
  <c r="AL351" i="2"/>
  <c r="AG351" i="2"/>
  <c r="AB351" i="2"/>
  <c r="W351" i="2"/>
  <c r="R351" i="2"/>
  <c r="M351" i="2"/>
  <c r="H351" i="2"/>
  <c r="AV350" i="2"/>
  <c r="AQ350" i="2"/>
  <c r="AL350" i="2"/>
  <c r="AG350" i="2"/>
  <c r="AB350" i="2"/>
  <c r="W350" i="2"/>
  <c r="R350" i="2"/>
  <c r="M350" i="2"/>
  <c r="H350" i="2"/>
  <c r="AV349" i="2"/>
  <c r="AQ349" i="2"/>
  <c r="AL349" i="2"/>
  <c r="AG349" i="2"/>
  <c r="AB349" i="2"/>
  <c r="W349" i="2"/>
  <c r="R349" i="2"/>
  <c r="M349" i="2"/>
  <c r="H349" i="2"/>
  <c r="AV348" i="2"/>
  <c r="AQ348" i="2"/>
  <c r="AL348" i="2"/>
  <c r="AG348" i="2"/>
  <c r="AB348" i="2"/>
  <c r="W348" i="2"/>
  <c r="R348" i="2"/>
  <c r="M348" i="2"/>
  <c r="H348" i="2"/>
  <c r="AV347" i="2"/>
  <c r="AQ347" i="2"/>
  <c r="AL347" i="2"/>
  <c r="AG347" i="2"/>
  <c r="AB347" i="2"/>
  <c r="W347" i="2"/>
  <c r="R347" i="2"/>
  <c r="M347" i="2"/>
  <c r="H347" i="2"/>
  <c r="AV346" i="2"/>
  <c r="AQ346" i="2"/>
  <c r="AL346" i="2"/>
  <c r="AG346" i="2"/>
  <c r="AB346" i="2"/>
  <c r="W346" i="2"/>
  <c r="R346" i="2"/>
  <c r="M346" i="2"/>
  <c r="H346" i="2"/>
  <c r="AV345" i="2"/>
  <c r="AQ345" i="2"/>
  <c r="AL345" i="2"/>
  <c r="AG345" i="2"/>
  <c r="AB345" i="2"/>
  <c r="W345" i="2"/>
  <c r="R345" i="2"/>
  <c r="M345" i="2"/>
  <c r="H345" i="2"/>
  <c r="AV344" i="2"/>
  <c r="AQ344" i="2"/>
  <c r="AL344" i="2"/>
  <c r="AG344" i="2"/>
  <c r="AG356" i="2" s="1"/>
  <c r="AB344" i="2"/>
  <c r="W344" i="2"/>
  <c r="R344" i="2"/>
  <c r="M344" i="2"/>
  <c r="M356" i="2" s="1"/>
  <c r="H344" i="2"/>
  <c r="AV343" i="2"/>
  <c r="AV356" i="2" s="1"/>
  <c r="AQ343" i="2"/>
  <c r="AQ356" i="2" s="1"/>
  <c r="AL343" i="2"/>
  <c r="AL356" i="2" s="1"/>
  <c r="AG343" i="2"/>
  <c r="AB343" i="2"/>
  <c r="AB356" i="2" s="1"/>
  <c r="W343" i="2"/>
  <c r="W356" i="2" s="1"/>
  <c r="R343" i="2"/>
  <c r="R356" i="2" s="1"/>
  <c r="M343" i="2"/>
  <c r="H343" i="2"/>
  <c r="H356" i="2" s="1"/>
  <c r="B342" i="2"/>
  <c r="AV340" i="2"/>
  <c r="AQ340" i="2"/>
  <c r="AL340" i="2"/>
  <c r="AG340" i="2"/>
  <c r="AB340" i="2"/>
  <c r="W340" i="2"/>
  <c r="R340" i="2"/>
  <c r="M340" i="2"/>
  <c r="H340" i="2"/>
  <c r="AV339" i="2"/>
  <c r="AQ339" i="2"/>
  <c r="AL339" i="2"/>
  <c r="AG339" i="2"/>
  <c r="AB339" i="2"/>
  <c r="W339" i="2"/>
  <c r="R339" i="2"/>
  <c r="M339" i="2"/>
  <c r="H339" i="2"/>
  <c r="AV338" i="2"/>
  <c r="AQ338" i="2"/>
  <c r="AL338" i="2"/>
  <c r="AG338" i="2"/>
  <c r="AB338" i="2"/>
  <c r="W338" i="2"/>
  <c r="R338" i="2"/>
  <c r="M338" i="2"/>
  <c r="H338" i="2"/>
  <c r="AV337" i="2"/>
  <c r="AQ337" i="2"/>
  <c r="AL337" i="2"/>
  <c r="AG337" i="2"/>
  <c r="AB337" i="2"/>
  <c r="W337" i="2"/>
  <c r="R337" i="2"/>
  <c r="M337" i="2"/>
  <c r="H337" i="2"/>
  <c r="AV336" i="2"/>
  <c r="AQ336" i="2"/>
  <c r="AL336" i="2"/>
  <c r="AG336" i="2"/>
  <c r="AB336" i="2"/>
  <c r="W336" i="2"/>
  <c r="R336" i="2"/>
  <c r="M336" i="2"/>
  <c r="H336" i="2"/>
  <c r="AV335" i="2"/>
  <c r="AQ335" i="2"/>
  <c r="AL335" i="2"/>
  <c r="AG335" i="2"/>
  <c r="AB335" i="2"/>
  <c r="W335" i="2"/>
  <c r="R335" i="2"/>
  <c r="M335" i="2"/>
  <c r="H335" i="2"/>
  <c r="AV334" i="2"/>
  <c r="AQ334" i="2"/>
  <c r="AL334" i="2"/>
  <c r="AG334" i="2"/>
  <c r="AB334" i="2"/>
  <c r="W334" i="2"/>
  <c r="R334" i="2"/>
  <c r="M334" i="2"/>
  <c r="H334" i="2"/>
  <c r="AV333" i="2"/>
  <c r="AQ333" i="2"/>
  <c r="AL333" i="2"/>
  <c r="AG333" i="2"/>
  <c r="AB333" i="2"/>
  <c r="W333" i="2"/>
  <c r="R333" i="2"/>
  <c r="M333" i="2"/>
  <c r="H333" i="2"/>
  <c r="AV332" i="2"/>
  <c r="AQ332" i="2"/>
  <c r="AL332" i="2"/>
  <c r="AG332" i="2"/>
  <c r="AB332" i="2"/>
  <c r="W332" i="2"/>
  <c r="R332" i="2"/>
  <c r="M332" i="2"/>
  <c r="H332" i="2"/>
  <c r="AV331" i="2"/>
  <c r="AQ331" i="2"/>
  <c r="AL331" i="2"/>
  <c r="AG331" i="2"/>
  <c r="AB331" i="2"/>
  <c r="W331" i="2"/>
  <c r="R331" i="2"/>
  <c r="M331" i="2"/>
  <c r="H331" i="2"/>
  <c r="AV330" i="2"/>
  <c r="AQ330" i="2"/>
  <c r="AL330" i="2"/>
  <c r="AG330" i="2"/>
  <c r="AB330" i="2"/>
  <c r="W330" i="2"/>
  <c r="R330" i="2"/>
  <c r="M330" i="2"/>
  <c r="H330" i="2"/>
  <c r="AV329" i="2"/>
  <c r="AV341" i="2" s="1"/>
  <c r="AQ329" i="2"/>
  <c r="AL329" i="2"/>
  <c r="AG329" i="2"/>
  <c r="AB329" i="2"/>
  <c r="AB341" i="2" s="1"/>
  <c r="W329" i="2"/>
  <c r="R329" i="2"/>
  <c r="M329" i="2"/>
  <c r="H329" i="2"/>
  <c r="H341" i="2" s="1"/>
  <c r="AV328" i="2"/>
  <c r="AQ328" i="2"/>
  <c r="AQ341" i="2" s="1"/>
  <c r="AL328" i="2"/>
  <c r="AL341" i="2" s="1"/>
  <c r="AG328" i="2"/>
  <c r="AG341" i="2" s="1"/>
  <c r="AB328" i="2"/>
  <c r="W328" i="2"/>
  <c r="W341" i="2" s="1"/>
  <c r="R328" i="2"/>
  <c r="R341" i="2" s="1"/>
  <c r="M328" i="2"/>
  <c r="M341" i="2" s="1"/>
  <c r="H328" i="2"/>
  <c r="B327" i="2"/>
  <c r="AV325" i="2"/>
  <c r="AQ325" i="2"/>
  <c r="AL325" i="2"/>
  <c r="AG325" i="2"/>
  <c r="AB325" i="2"/>
  <c r="W325" i="2"/>
  <c r="R325" i="2"/>
  <c r="M325" i="2"/>
  <c r="H325" i="2"/>
  <c r="AV324" i="2"/>
  <c r="AQ324" i="2"/>
  <c r="AL324" i="2"/>
  <c r="AG324" i="2"/>
  <c r="AB324" i="2"/>
  <c r="W324" i="2"/>
  <c r="R324" i="2"/>
  <c r="M324" i="2"/>
  <c r="H324" i="2"/>
  <c r="AV323" i="2"/>
  <c r="AQ323" i="2"/>
  <c r="AL323" i="2"/>
  <c r="AG323" i="2"/>
  <c r="AB323" i="2"/>
  <c r="W323" i="2"/>
  <c r="R323" i="2"/>
  <c r="M323" i="2"/>
  <c r="H323" i="2"/>
  <c r="AV322" i="2"/>
  <c r="AQ322" i="2"/>
  <c r="AL322" i="2"/>
  <c r="AG322" i="2"/>
  <c r="AB322" i="2"/>
  <c r="W322" i="2"/>
  <c r="R322" i="2"/>
  <c r="M322" i="2"/>
  <c r="H322" i="2"/>
  <c r="AV321" i="2"/>
  <c r="AQ321" i="2"/>
  <c r="AL321" i="2"/>
  <c r="AG321" i="2"/>
  <c r="AB321" i="2"/>
  <c r="W321" i="2"/>
  <c r="R321" i="2"/>
  <c r="M321" i="2"/>
  <c r="H321" i="2"/>
  <c r="AV320" i="2"/>
  <c r="AQ320" i="2"/>
  <c r="AL320" i="2"/>
  <c r="AG320" i="2"/>
  <c r="AB320" i="2"/>
  <c r="W320" i="2"/>
  <c r="R320" i="2"/>
  <c r="M320" i="2"/>
  <c r="H320" i="2"/>
  <c r="AV319" i="2"/>
  <c r="AQ319" i="2"/>
  <c r="AL319" i="2"/>
  <c r="AG319" i="2"/>
  <c r="AB319" i="2"/>
  <c r="W319" i="2"/>
  <c r="R319" i="2"/>
  <c r="M319" i="2"/>
  <c r="H319" i="2"/>
  <c r="AV318" i="2"/>
  <c r="AQ318" i="2"/>
  <c r="AL318" i="2"/>
  <c r="AG318" i="2"/>
  <c r="AB318" i="2"/>
  <c r="W318" i="2"/>
  <c r="R318" i="2"/>
  <c r="M318" i="2"/>
  <c r="H318" i="2"/>
  <c r="AV317" i="2"/>
  <c r="AQ317" i="2"/>
  <c r="AL317" i="2"/>
  <c r="AG317" i="2"/>
  <c r="AB317" i="2"/>
  <c r="W317" i="2"/>
  <c r="R317" i="2"/>
  <c r="M317" i="2"/>
  <c r="H317" i="2"/>
  <c r="AV316" i="2"/>
  <c r="AQ316" i="2"/>
  <c r="AL316" i="2"/>
  <c r="AG316" i="2"/>
  <c r="AB316" i="2"/>
  <c r="W316" i="2"/>
  <c r="R316" i="2"/>
  <c r="M316" i="2"/>
  <c r="H316" i="2"/>
  <c r="AV315" i="2"/>
  <c r="AQ315" i="2"/>
  <c r="AL315" i="2"/>
  <c r="AG315" i="2"/>
  <c r="AB315" i="2"/>
  <c r="W315" i="2"/>
  <c r="R315" i="2"/>
  <c r="M315" i="2"/>
  <c r="H315" i="2"/>
  <c r="AV314" i="2"/>
  <c r="AQ314" i="2"/>
  <c r="AQ326" i="2" s="1"/>
  <c r="AL314" i="2"/>
  <c r="AG314" i="2"/>
  <c r="AB314" i="2"/>
  <c r="W314" i="2"/>
  <c r="W326" i="2" s="1"/>
  <c r="R314" i="2"/>
  <c r="M314" i="2"/>
  <c r="H314" i="2"/>
  <c r="AV313" i="2"/>
  <c r="AV326" i="2" s="1"/>
  <c r="AQ313" i="2"/>
  <c r="AL313" i="2"/>
  <c r="AL326" i="2" s="1"/>
  <c r="AG313" i="2"/>
  <c r="AG326" i="2" s="1"/>
  <c r="AB313" i="2"/>
  <c r="AB326" i="2" s="1"/>
  <c r="W313" i="2"/>
  <c r="R313" i="2"/>
  <c r="R326" i="2" s="1"/>
  <c r="M313" i="2"/>
  <c r="M326" i="2" s="1"/>
  <c r="H313" i="2"/>
  <c r="H326" i="2" s="1"/>
  <c r="B312" i="2"/>
  <c r="AV310" i="2"/>
  <c r="AQ310" i="2"/>
  <c r="AL310" i="2"/>
  <c r="AG310" i="2"/>
  <c r="AB310" i="2"/>
  <c r="W310" i="2"/>
  <c r="R310" i="2"/>
  <c r="M310" i="2"/>
  <c r="H310" i="2"/>
  <c r="AV309" i="2"/>
  <c r="AQ309" i="2"/>
  <c r="AL309" i="2"/>
  <c r="AG309" i="2"/>
  <c r="AB309" i="2"/>
  <c r="W309" i="2"/>
  <c r="R309" i="2"/>
  <c r="M309" i="2"/>
  <c r="H309" i="2"/>
  <c r="AV308" i="2"/>
  <c r="AQ308" i="2"/>
  <c r="AL308" i="2"/>
  <c r="AG308" i="2"/>
  <c r="AB308" i="2"/>
  <c r="W308" i="2"/>
  <c r="R308" i="2"/>
  <c r="M308" i="2"/>
  <c r="H308" i="2"/>
  <c r="AV307" i="2"/>
  <c r="AQ307" i="2"/>
  <c r="AL307" i="2"/>
  <c r="AG307" i="2"/>
  <c r="AB307" i="2"/>
  <c r="W307" i="2"/>
  <c r="R307" i="2"/>
  <c r="M307" i="2"/>
  <c r="H307" i="2"/>
  <c r="AV306" i="2"/>
  <c r="AQ306" i="2"/>
  <c r="AL306" i="2"/>
  <c r="AG306" i="2"/>
  <c r="AB306" i="2"/>
  <c r="W306" i="2"/>
  <c r="R306" i="2"/>
  <c r="M306" i="2"/>
  <c r="H306" i="2"/>
  <c r="AV305" i="2"/>
  <c r="AQ305" i="2"/>
  <c r="AL305" i="2"/>
  <c r="AG305" i="2"/>
  <c r="AB305" i="2"/>
  <c r="W305" i="2"/>
  <c r="R305" i="2"/>
  <c r="M305" i="2"/>
  <c r="H305" i="2"/>
  <c r="AV304" i="2"/>
  <c r="AQ304" i="2"/>
  <c r="AL304" i="2"/>
  <c r="AG304" i="2"/>
  <c r="AB304" i="2"/>
  <c r="W304" i="2"/>
  <c r="R304" i="2"/>
  <c r="M304" i="2"/>
  <c r="H304" i="2"/>
  <c r="AV303" i="2"/>
  <c r="AQ303" i="2"/>
  <c r="AL303" i="2"/>
  <c r="AG303" i="2"/>
  <c r="AB303" i="2"/>
  <c r="W303" i="2"/>
  <c r="R303" i="2"/>
  <c r="M303" i="2"/>
  <c r="H303" i="2"/>
  <c r="AV302" i="2"/>
  <c r="AQ302" i="2"/>
  <c r="AL302" i="2"/>
  <c r="AG302" i="2"/>
  <c r="AB302" i="2"/>
  <c r="W302" i="2"/>
  <c r="R302" i="2"/>
  <c r="M302" i="2"/>
  <c r="H302" i="2"/>
  <c r="AV301" i="2"/>
  <c r="AQ301" i="2"/>
  <c r="AL301" i="2"/>
  <c r="AG301" i="2"/>
  <c r="AB301" i="2"/>
  <c r="W301" i="2"/>
  <c r="R301" i="2"/>
  <c r="M301" i="2"/>
  <c r="H301" i="2"/>
  <c r="AV300" i="2"/>
  <c r="AQ300" i="2"/>
  <c r="AL300" i="2"/>
  <c r="AG300" i="2"/>
  <c r="AB300" i="2"/>
  <c r="W300" i="2"/>
  <c r="R300" i="2"/>
  <c r="M300" i="2"/>
  <c r="H300" i="2"/>
  <c r="AV299" i="2"/>
  <c r="AQ299" i="2"/>
  <c r="AL299" i="2"/>
  <c r="AL311" i="2" s="1"/>
  <c r="AG299" i="2"/>
  <c r="AB299" i="2"/>
  <c r="W299" i="2"/>
  <c r="R299" i="2"/>
  <c r="R311" i="2" s="1"/>
  <c r="M299" i="2"/>
  <c r="H299" i="2"/>
  <c r="AV298" i="2"/>
  <c r="AV311" i="2" s="1"/>
  <c r="AQ298" i="2"/>
  <c r="AQ311" i="2" s="1"/>
  <c r="AL298" i="2"/>
  <c r="AG298" i="2"/>
  <c r="AG311" i="2" s="1"/>
  <c r="AB298" i="2"/>
  <c r="AB311" i="2" s="1"/>
  <c r="W298" i="2"/>
  <c r="W311" i="2" s="1"/>
  <c r="R298" i="2"/>
  <c r="M298" i="2"/>
  <c r="M311" i="2" s="1"/>
  <c r="H298" i="2"/>
  <c r="H311" i="2" s="1"/>
  <c r="B297" i="2"/>
  <c r="AV295" i="2"/>
  <c r="AQ295" i="2"/>
  <c r="AL295" i="2"/>
  <c r="AG295" i="2"/>
  <c r="AB295" i="2"/>
  <c r="W295" i="2"/>
  <c r="R295" i="2"/>
  <c r="M295" i="2"/>
  <c r="H295" i="2"/>
  <c r="AV294" i="2"/>
  <c r="AQ294" i="2"/>
  <c r="AL294" i="2"/>
  <c r="AG294" i="2"/>
  <c r="AB294" i="2"/>
  <c r="W294" i="2"/>
  <c r="R294" i="2"/>
  <c r="M294" i="2"/>
  <c r="H294" i="2"/>
  <c r="AV293" i="2"/>
  <c r="AQ293" i="2"/>
  <c r="AL293" i="2"/>
  <c r="AG293" i="2"/>
  <c r="AB293" i="2"/>
  <c r="W293" i="2"/>
  <c r="R293" i="2"/>
  <c r="M293" i="2"/>
  <c r="H293" i="2"/>
  <c r="AV292" i="2"/>
  <c r="AQ292" i="2"/>
  <c r="AL292" i="2"/>
  <c r="AG292" i="2"/>
  <c r="AB292" i="2"/>
  <c r="W292" i="2"/>
  <c r="R292" i="2"/>
  <c r="M292" i="2"/>
  <c r="H292" i="2"/>
  <c r="AV291" i="2"/>
  <c r="AQ291" i="2"/>
  <c r="AL291" i="2"/>
  <c r="AG291" i="2"/>
  <c r="AB291" i="2"/>
  <c r="W291" i="2"/>
  <c r="R291" i="2"/>
  <c r="M291" i="2"/>
  <c r="H291" i="2"/>
  <c r="AV290" i="2"/>
  <c r="AQ290" i="2"/>
  <c r="AL290" i="2"/>
  <c r="AG290" i="2"/>
  <c r="AB290" i="2"/>
  <c r="W290" i="2"/>
  <c r="R290" i="2"/>
  <c r="M290" i="2"/>
  <c r="H290" i="2"/>
  <c r="AV289" i="2"/>
  <c r="AQ289" i="2"/>
  <c r="AL289" i="2"/>
  <c r="AG289" i="2"/>
  <c r="AB289" i="2"/>
  <c r="W289" i="2"/>
  <c r="R289" i="2"/>
  <c r="M289" i="2"/>
  <c r="H289" i="2"/>
  <c r="AV288" i="2"/>
  <c r="AQ288" i="2"/>
  <c r="AL288" i="2"/>
  <c r="AG288" i="2"/>
  <c r="AB288" i="2"/>
  <c r="W288" i="2"/>
  <c r="R288" i="2"/>
  <c r="M288" i="2"/>
  <c r="H288" i="2"/>
  <c r="AV287" i="2"/>
  <c r="AQ287" i="2"/>
  <c r="AL287" i="2"/>
  <c r="AG287" i="2"/>
  <c r="AB287" i="2"/>
  <c r="W287" i="2"/>
  <c r="R287" i="2"/>
  <c r="M287" i="2"/>
  <c r="H287" i="2"/>
  <c r="AV286" i="2"/>
  <c r="AQ286" i="2"/>
  <c r="AL286" i="2"/>
  <c r="AG286" i="2"/>
  <c r="AB286" i="2"/>
  <c r="W286" i="2"/>
  <c r="R286" i="2"/>
  <c r="M286" i="2"/>
  <c r="H286" i="2"/>
  <c r="AV285" i="2"/>
  <c r="AQ285" i="2"/>
  <c r="AL285" i="2"/>
  <c r="AG285" i="2"/>
  <c r="AB285" i="2"/>
  <c r="W285" i="2"/>
  <c r="R285" i="2"/>
  <c r="M285" i="2"/>
  <c r="H285" i="2"/>
  <c r="AV284" i="2"/>
  <c r="AQ284" i="2"/>
  <c r="AL284" i="2"/>
  <c r="AG284" i="2"/>
  <c r="AG296" i="2" s="1"/>
  <c r="AB284" i="2"/>
  <c r="W284" i="2"/>
  <c r="R284" i="2"/>
  <c r="M284" i="2"/>
  <c r="M296" i="2" s="1"/>
  <c r="H284" i="2"/>
  <c r="AV283" i="2"/>
  <c r="AV296" i="2" s="1"/>
  <c r="AQ283" i="2"/>
  <c r="AQ296" i="2" s="1"/>
  <c r="AL283" i="2"/>
  <c r="AL296" i="2" s="1"/>
  <c r="AG283" i="2"/>
  <c r="AB283" i="2"/>
  <c r="AB296" i="2" s="1"/>
  <c r="W283" i="2"/>
  <c r="W296" i="2" s="1"/>
  <c r="R283" i="2"/>
  <c r="R296" i="2" s="1"/>
  <c r="M283" i="2"/>
  <c r="H283" i="2"/>
  <c r="H296" i="2" s="1"/>
  <c r="B282" i="2"/>
  <c r="AV280" i="2"/>
  <c r="AQ280" i="2"/>
  <c r="AL280" i="2"/>
  <c r="AG280" i="2"/>
  <c r="AB280" i="2"/>
  <c r="W280" i="2"/>
  <c r="R280" i="2"/>
  <c r="M280" i="2"/>
  <c r="H280" i="2"/>
  <c r="AV279" i="2"/>
  <c r="AQ279" i="2"/>
  <c r="AL279" i="2"/>
  <c r="AG279" i="2"/>
  <c r="AB279" i="2"/>
  <c r="W279" i="2"/>
  <c r="R279" i="2"/>
  <c r="M279" i="2"/>
  <c r="H279" i="2"/>
  <c r="AV278" i="2"/>
  <c r="AQ278" i="2"/>
  <c r="AL278" i="2"/>
  <c r="AG278" i="2"/>
  <c r="AB278" i="2"/>
  <c r="W278" i="2"/>
  <c r="R278" i="2"/>
  <c r="M278" i="2"/>
  <c r="H278" i="2"/>
  <c r="AV277" i="2"/>
  <c r="AQ277" i="2"/>
  <c r="AL277" i="2"/>
  <c r="AG277" i="2"/>
  <c r="AB277" i="2"/>
  <c r="W277" i="2"/>
  <c r="R277" i="2"/>
  <c r="M277" i="2"/>
  <c r="H277" i="2"/>
  <c r="AV276" i="2"/>
  <c r="AQ276" i="2"/>
  <c r="AL276" i="2"/>
  <c r="AG276" i="2"/>
  <c r="AB276" i="2"/>
  <c r="W276" i="2"/>
  <c r="R276" i="2"/>
  <c r="M276" i="2"/>
  <c r="H276" i="2"/>
  <c r="AV275" i="2"/>
  <c r="AQ275" i="2"/>
  <c r="AL275" i="2"/>
  <c r="AG275" i="2"/>
  <c r="AB275" i="2"/>
  <c r="W275" i="2"/>
  <c r="R275" i="2"/>
  <c r="M275" i="2"/>
  <c r="H275" i="2"/>
  <c r="AV274" i="2"/>
  <c r="AQ274" i="2"/>
  <c r="AL274" i="2"/>
  <c r="AG274" i="2"/>
  <c r="AB274" i="2"/>
  <c r="W274" i="2"/>
  <c r="R274" i="2"/>
  <c r="M274" i="2"/>
  <c r="H274" i="2"/>
  <c r="AV273" i="2"/>
  <c r="AQ273" i="2"/>
  <c r="AL273" i="2"/>
  <c r="AG273" i="2"/>
  <c r="AB273" i="2"/>
  <c r="W273" i="2"/>
  <c r="R273" i="2"/>
  <c r="M273" i="2"/>
  <c r="H273" i="2"/>
  <c r="AV272" i="2"/>
  <c r="AQ272" i="2"/>
  <c r="AL272" i="2"/>
  <c r="AG272" i="2"/>
  <c r="AB272" i="2"/>
  <c r="W272" i="2"/>
  <c r="R272" i="2"/>
  <c r="M272" i="2"/>
  <c r="H272" i="2"/>
  <c r="AV271" i="2"/>
  <c r="AQ271" i="2"/>
  <c r="AL271" i="2"/>
  <c r="AG271" i="2"/>
  <c r="AB271" i="2"/>
  <c r="W271" i="2"/>
  <c r="R271" i="2"/>
  <c r="M271" i="2"/>
  <c r="H271" i="2"/>
  <c r="AV270" i="2"/>
  <c r="AQ270" i="2"/>
  <c r="AL270" i="2"/>
  <c r="AG270" i="2"/>
  <c r="AB270" i="2"/>
  <c r="W270" i="2"/>
  <c r="R270" i="2"/>
  <c r="M270" i="2"/>
  <c r="H270" i="2"/>
  <c r="AV269" i="2"/>
  <c r="AV281" i="2" s="1"/>
  <c r="AQ269" i="2"/>
  <c r="AL269" i="2"/>
  <c r="AG269" i="2"/>
  <c r="AB269" i="2"/>
  <c r="AB281" i="2" s="1"/>
  <c r="W269" i="2"/>
  <c r="R269" i="2"/>
  <c r="M269" i="2"/>
  <c r="H269" i="2"/>
  <c r="H281" i="2" s="1"/>
  <c r="AV268" i="2"/>
  <c r="AQ268" i="2"/>
  <c r="AQ281" i="2" s="1"/>
  <c r="AL268" i="2"/>
  <c r="AL281" i="2" s="1"/>
  <c r="AG268" i="2"/>
  <c r="AG281" i="2" s="1"/>
  <c r="AB268" i="2"/>
  <c r="W268" i="2"/>
  <c r="W281" i="2" s="1"/>
  <c r="R268" i="2"/>
  <c r="R281" i="2" s="1"/>
  <c r="M268" i="2"/>
  <c r="M281" i="2" s="1"/>
  <c r="H268" i="2"/>
  <c r="B267" i="2"/>
  <c r="AV265" i="2"/>
  <c r="AQ265" i="2"/>
  <c r="AL265" i="2"/>
  <c r="AG265" i="2"/>
  <c r="AB265" i="2"/>
  <c r="W265" i="2"/>
  <c r="R265" i="2"/>
  <c r="M265" i="2"/>
  <c r="H265" i="2"/>
  <c r="AV264" i="2"/>
  <c r="AQ264" i="2"/>
  <c r="AL264" i="2"/>
  <c r="AG264" i="2"/>
  <c r="AB264" i="2"/>
  <c r="W264" i="2"/>
  <c r="R264" i="2"/>
  <c r="M264" i="2"/>
  <c r="H264" i="2"/>
  <c r="AV263" i="2"/>
  <c r="AQ263" i="2"/>
  <c r="AL263" i="2"/>
  <c r="AG263" i="2"/>
  <c r="AB263" i="2"/>
  <c r="W263" i="2"/>
  <c r="R263" i="2"/>
  <c r="M263" i="2"/>
  <c r="H263" i="2"/>
  <c r="AV262" i="2"/>
  <c r="AQ262" i="2"/>
  <c r="AL262" i="2"/>
  <c r="AG262" i="2"/>
  <c r="AB262" i="2"/>
  <c r="W262" i="2"/>
  <c r="R262" i="2"/>
  <c r="M262" i="2"/>
  <c r="H262" i="2"/>
  <c r="AV261" i="2"/>
  <c r="AQ261" i="2"/>
  <c r="AL261" i="2"/>
  <c r="AG261" i="2"/>
  <c r="AB261" i="2"/>
  <c r="W261" i="2"/>
  <c r="R261" i="2"/>
  <c r="M261" i="2"/>
  <c r="H261" i="2"/>
  <c r="AV260" i="2"/>
  <c r="AQ260" i="2"/>
  <c r="AL260" i="2"/>
  <c r="AG260" i="2"/>
  <c r="AB260" i="2"/>
  <c r="W260" i="2"/>
  <c r="R260" i="2"/>
  <c r="M260" i="2"/>
  <c r="H260" i="2"/>
  <c r="AV259" i="2"/>
  <c r="AQ259" i="2"/>
  <c r="AL259" i="2"/>
  <c r="AG259" i="2"/>
  <c r="AB259" i="2"/>
  <c r="W259" i="2"/>
  <c r="R259" i="2"/>
  <c r="M259" i="2"/>
  <c r="H259" i="2"/>
  <c r="AV258" i="2"/>
  <c r="AQ258" i="2"/>
  <c r="AL258" i="2"/>
  <c r="AG258" i="2"/>
  <c r="AB258" i="2"/>
  <c r="W258" i="2"/>
  <c r="R258" i="2"/>
  <c r="M258" i="2"/>
  <c r="H258" i="2"/>
  <c r="AV257" i="2"/>
  <c r="AQ257" i="2"/>
  <c r="AL257" i="2"/>
  <c r="AG257" i="2"/>
  <c r="AB257" i="2"/>
  <c r="W257" i="2"/>
  <c r="R257" i="2"/>
  <c r="M257" i="2"/>
  <c r="H257" i="2"/>
  <c r="AV256" i="2"/>
  <c r="AQ256" i="2"/>
  <c r="AL256" i="2"/>
  <c r="AG256" i="2"/>
  <c r="AB256" i="2"/>
  <c r="W256" i="2"/>
  <c r="R256" i="2"/>
  <c r="M256" i="2"/>
  <c r="H256" i="2"/>
  <c r="AV255" i="2"/>
  <c r="AQ255" i="2"/>
  <c r="AL255" i="2"/>
  <c r="AG255" i="2"/>
  <c r="AB255" i="2"/>
  <c r="W255" i="2"/>
  <c r="R255" i="2"/>
  <c r="M255" i="2"/>
  <c r="H255" i="2"/>
  <c r="AV254" i="2"/>
  <c r="AQ254" i="2"/>
  <c r="AQ266" i="2" s="1"/>
  <c r="AL254" i="2"/>
  <c r="AG254" i="2"/>
  <c r="AB254" i="2"/>
  <c r="W254" i="2"/>
  <c r="W266" i="2" s="1"/>
  <c r="R254" i="2"/>
  <c r="M254" i="2"/>
  <c r="H254" i="2"/>
  <c r="AV253" i="2"/>
  <c r="AV266" i="2" s="1"/>
  <c r="AQ253" i="2"/>
  <c r="AL253" i="2"/>
  <c r="AL266" i="2" s="1"/>
  <c r="AG253" i="2"/>
  <c r="AG266" i="2" s="1"/>
  <c r="AB253" i="2"/>
  <c r="AB266" i="2" s="1"/>
  <c r="W253" i="2"/>
  <c r="R253" i="2"/>
  <c r="R266" i="2" s="1"/>
  <c r="M253" i="2"/>
  <c r="M266" i="2" s="1"/>
  <c r="H253" i="2"/>
  <c r="H266" i="2" s="1"/>
  <c r="B252" i="2"/>
  <c r="AV250" i="2"/>
  <c r="AQ250" i="2"/>
  <c r="AL250" i="2"/>
  <c r="AG250" i="2"/>
  <c r="AB250" i="2"/>
  <c r="W250" i="2"/>
  <c r="R250" i="2"/>
  <c r="M250" i="2"/>
  <c r="H250" i="2"/>
  <c r="AV249" i="2"/>
  <c r="AQ249" i="2"/>
  <c r="AL249" i="2"/>
  <c r="AG249" i="2"/>
  <c r="AB249" i="2"/>
  <c r="W249" i="2"/>
  <c r="R249" i="2"/>
  <c r="M249" i="2"/>
  <c r="H249" i="2"/>
  <c r="AV248" i="2"/>
  <c r="AQ248" i="2"/>
  <c r="AL248" i="2"/>
  <c r="AG248" i="2"/>
  <c r="AB248" i="2"/>
  <c r="W248" i="2"/>
  <c r="R248" i="2"/>
  <c r="M248" i="2"/>
  <c r="H248" i="2"/>
  <c r="AV247" i="2"/>
  <c r="AQ247" i="2"/>
  <c r="AL247" i="2"/>
  <c r="AG247" i="2"/>
  <c r="AB247" i="2"/>
  <c r="W247" i="2"/>
  <c r="R247" i="2"/>
  <c r="M247" i="2"/>
  <c r="H247" i="2"/>
  <c r="AV246" i="2"/>
  <c r="AQ246" i="2"/>
  <c r="AL246" i="2"/>
  <c r="AG246" i="2"/>
  <c r="AB246" i="2"/>
  <c r="W246" i="2"/>
  <c r="R246" i="2"/>
  <c r="M246" i="2"/>
  <c r="H246" i="2"/>
  <c r="AV245" i="2"/>
  <c r="AQ245" i="2"/>
  <c r="AL245" i="2"/>
  <c r="AG245" i="2"/>
  <c r="AB245" i="2"/>
  <c r="W245" i="2"/>
  <c r="R245" i="2"/>
  <c r="M245" i="2"/>
  <c r="H245" i="2"/>
  <c r="AV244" i="2"/>
  <c r="AQ244" i="2"/>
  <c r="AL244" i="2"/>
  <c r="AG244" i="2"/>
  <c r="AB244" i="2"/>
  <c r="W244" i="2"/>
  <c r="R244" i="2"/>
  <c r="M244" i="2"/>
  <c r="H244" i="2"/>
  <c r="AV243" i="2"/>
  <c r="AQ243" i="2"/>
  <c r="AL243" i="2"/>
  <c r="AG243" i="2"/>
  <c r="AB243" i="2"/>
  <c r="W243" i="2"/>
  <c r="R243" i="2"/>
  <c r="M243" i="2"/>
  <c r="H243" i="2"/>
  <c r="AV242" i="2"/>
  <c r="AQ242" i="2"/>
  <c r="AL242" i="2"/>
  <c r="AG242" i="2"/>
  <c r="AB242" i="2"/>
  <c r="W242" i="2"/>
  <c r="R242" i="2"/>
  <c r="M242" i="2"/>
  <c r="H242" i="2"/>
  <c r="AV241" i="2"/>
  <c r="AQ241" i="2"/>
  <c r="AL241" i="2"/>
  <c r="AG241" i="2"/>
  <c r="AB241" i="2"/>
  <c r="W241" i="2"/>
  <c r="R241" i="2"/>
  <c r="M241" i="2"/>
  <c r="H241" i="2"/>
  <c r="AV240" i="2"/>
  <c r="AQ240" i="2"/>
  <c r="AL240" i="2"/>
  <c r="AG240" i="2"/>
  <c r="AB240" i="2"/>
  <c r="W240" i="2"/>
  <c r="R240" i="2"/>
  <c r="M240" i="2"/>
  <c r="H240" i="2"/>
  <c r="AV239" i="2"/>
  <c r="AQ239" i="2"/>
  <c r="AL239" i="2"/>
  <c r="AL251" i="2" s="1"/>
  <c r="AG239" i="2"/>
  <c r="AB239" i="2"/>
  <c r="W239" i="2"/>
  <c r="R239" i="2"/>
  <c r="R251" i="2" s="1"/>
  <c r="M239" i="2"/>
  <c r="H239" i="2"/>
  <c r="AV238" i="2"/>
  <c r="AV251" i="2" s="1"/>
  <c r="AQ238" i="2"/>
  <c r="AQ251" i="2" s="1"/>
  <c r="AL238" i="2"/>
  <c r="AG238" i="2"/>
  <c r="AG251" i="2" s="1"/>
  <c r="AB238" i="2"/>
  <c r="AB251" i="2" s="1"/>
  <c r="W238" i="2"/>
  <c r="W251" i="2" s="1"/>
  <c r="R238" i="2"/>
  <c r="M238" i="2"/>
  <c r="M251" i="2" s="1"/>
  <c r="H238" i="2"/>
  <c r="H251" i="2" s="1"/>
  <c r="B237" i="2"/>
  <c r="AV235" i="2"/>
  <c r="AQ235" i="2"/>
  <c r="AL235" i="2"/>
  <c r="AG235" i="2"/>
  <c r="AB235" i="2"/>
  <c r="W235" i="2"/>
  <c r="R235" i="2"/>
  <c r="M235" i="2"/>
  <c r="H235" i="2"/>
  <c r="AV234" i="2"/>
  <c r="AQ234" i="2"/>
  <c r="AL234" i="2"/>
  <c r="AG234" i="2"/>
  <c r="AB234" i="2"/>
  <c r="W234" i="2"/>
  <c r="R234" i="2"/>
  <c r="M234" i="2"/>
  <c r="H234" i="2"/>
  <c r="AV233" i="2"/>
  <c r="AQ233" i="2"/>
  <c r="AL233" i="2"/>
  <c r="AG233" i="2"/>
  <c r="AB233" i="2"/>
  <c r="W233" i="2"/>
  <c r="R233" i="2"/>
  <c r="M233" i="2"/>
  <c r="H233" i="2"/>
  <c r="AV232" i="2"/>
  <c r="AQ232" i="2"/>
  <c r="AL232" i="2"/>
  <c r="AG232" i="2"/>
  <c r="AB232" i="2"/>
  <c r="W232" i="2"/>
  <c r="R232" i="2"/>
  <c r="M232" i="2"/>
  <c r="H232" i="2"/>
  <c r="AV231" i="2"/>
  <c r="AQ231" i="2"/>
  <c r="AL231" i="2"/>
  <c r="AG231" i="2"/>
  <c r="AB231" i="2"/>
  <c r="W231" i="2"/>
  <c r="R231" i="2"/>
  <c r="M231" i="2"/>
  <c r="H231" i="2"/>
  <c r="AV230" i="2"/>
  <c r="AQ230" i="2"/>
  <c r="AL230" i="2"/>
  <c r="AG230" i="2"/>
  <c r="AB230" i="2"/>
  <c r="W230" i="2"/>
  <c r="R230" i="2"/>
  <c r="M230" i="2"/>
  <c r="H230" i="2"/>
  <c r="AV229" i="2"/>
  <c r="AQ229" i="2"/>
  <c r="AL229" i="2"/>
  <c r="AG229" i="2"/>
  <c r="AB229" i="2"/>
  <c r="W229" i="2"/>
  <c r="R229" i="2"/>
  <c r="M229" i="2"/>
  <c r="H229" i="2"/>
  <c r="AV228" i="2"/>
  <c r="AQ228" i="2"/>
  <c r="AL228" i="2"/>
  <c r="AG228" i="2"/>
  <c r="AB228" i="2"/>
  <c r="W228" i="2"/>
  <c r="R228" i="2"/>
  <c r="M228" i="2"/>
  <c r="H228" i="2"/>
  <c r="AV227" i="2"/>
  <c r="AQ227" i="2"/>
  <c r="AL227" i="2"/>
  <c r="AG227" i="2"/>
  <c r="AB227" i="2"/>
  <c r="W227" i="2"/>
  <c r="R227" i="2"/>
  <c r="M227" i="2"/>
  <c r="H227" i="2"/>
  <c r="AV226" i="2"/>
  <c r="AQ226" i="2"/>
  <c r="AL226" i="2"/>
  <c r="AG226" i="2"/>
  <c r="AB226" i="2"/>
  <c r="W226" i="2"/>
  <c r="R226" i="2"/>
  <c r="M226" i="2"/>
  <c r="H226" i="2"/>
  <c r="AV225" i="2"/>
  <c r="AQ225" i="2"/>
  <c r="AL225" i="2"/>
  <c r="AG225" i="2"/>
  <c r="AB225" i="2"/>
  <c r="W225" i="2"/>
  <c r="R225" i="2"/>
  <c r="M225" i="2"/>
  <c r="H225" i="2"/>
  <c r="AV224" i="2"/>
  <c r="AQ224" i="2"/>
  <c r="AL224" i="2"/>
  <c r="AG224" i="2"/>
  <c r="AG236" i="2" s="1"/>
  <c r="AB224" i="2"/>
  <c r="W224" i="2"/>
  <c r="R224" i="2"/>
  <c r="M224" i="2"/>
  <c r="M236" i="2" s="1"/>
  <c r="H224" i="2"/>
  <c r="AV223" i="2"/>
  <c r="AV236" i="2" s="1"/>
  <c r="AQ223" i="2"/>
  <c r="AQ236" i="2" s="1"/>
  <c r="AL223" i="2"/>
  <c r="AL236" i="2" s="1"/>
  <c r="AG223" i="2"/>
  <c r="AB223" i="2"/>
  <c r="AB236" i="2" s="1"/>
  <c r="W223" i="2"/>
  <c r="W236" i="2" s="1"/>
  <c r="R223" i="2"/>
  <c r="R236" i="2" s="1"/>
  <c r="M223" i="2"/>
  <c r="H223" i="2"/>
  <c r="H236" i="2" s="1"/>
  <c r="B222" i="2"/>
  <c r="AV220" i="2"/>
  <c r="AQ220" i="2"/>
  <c r="AL220" i="2"/>
  <c r="AG220" i="2"/>
  <c r="AB220" i="2"/>
  <c r="W220" i="2"/>
  <c r="R220" i="2"/>
  <c r="M220" i="2"/>
  <c r="H220" i="2"/>
  <c r="AV219" i="2"/>
  <c r="AQ219" i="2"/>
  <c r="AL219" i="2"/>
  <c r="AG219" i="2"/>
  <c r="AB219" i="2"/>
  <c r="W219" i="2"/>
  <c r="R219" i="2"/>
  <c r="M219" i="2"/>
  <c r="H219" i="2"/>
  <c r="AV218" i="2"/>
  <c r="AQ218" i="2"/>
  <c r="AL218" i="2"/>
  <c r="AG218" i="2"/>
  <c r="AB218" i="2"/>
  <c r="W218" i="2"/>
  <c r="R218" i="2"/>
  <c r="M218" i="2"/>
  <c r="H218" i="2"/>
  <c r="AV217" i="2"/>
  <c r="AQ217" i="2"/>
  <c r="AL217" i="2"/>
  <c r="AG217" i="2"/>
  <c r="AB217" i="2"/>
  <c r="W217" i="2"/>
  <c r="R217" i="2"/>
  <c r="M217" i="2"/>
  <c r="H217" i="2"/>
  <c r="AV216" i="2"/>
  <c r="AQ216" i="2"/>
  <c r="AL216" i="2"/>
  <c r="AG216" i="2"/>
  <c r="AB216" i="2"/>
  <c r="W216" i="2"/>
  <c r="R216" i="2"/>
  <c r="M216" i="2"/>
  <c r="H216" i="2"/>
  <c r="AV215" i="2"/>
  <c r="AQ215" i="2"/>
  <c r="AL215" i="2"/>
  <c r="AG215" i="2"/>
  <c r="AB215" i="2"/>
  <c r="W215" i="2"/>
  <c r="R215" i="2"/>
  <c r="M215" i="2"/>
  <c r="H215" i="2"/>
  <c r="AV214" i="2"/>
  <c r="AQ214" i="2"/>
  <c r="AL214" i="2"/>
  <c r="AG214" i="2"/>
  <c r="AB214" i="2"/>
  <c r="W214" i="2"/>
  <c r="R214" i="2"/>
  <c r="M214" i="2"/>
  <c r="H214" i="2"/>
  <c r="AV213" i="2"/>
  <c r="AQ213" i="2"/>
  <c r="AL213" i="2"/>
  <c r="AG213" i="2"/>
  <c r="AB213" i="2"/>
  <c r="W213" i="2"/>
  <c r="R213" i="2"/>
  <c r="M213" i="2"/>
  <c r="H213" i="2"/>
  <c r="AV212" i="2"/>
  <c r="AQ212" i="2"/>
  <c r="AL212" i="2"/>
  <c r="AG212" i="2"/>
  <c r="AB212" i="2"/>
  <c r="W212" i="2"/>
  <c r="R212" i="2"/>
  <c r="M212" i="2"/>
  <c r="H212" i="2"/>
  <c r="AV211" i="2"/>
  <c r="AQ211" i="2"/>
  <c r="AL211" i="2"/>
  <c r="AG211" i="2"/>
  <c r="AB211" i="2"/>
  <c r="W211" i="2"/>
  <c r="R211" i="2"/>
  <c r="M211" i="2"/>
  <c r="H211" i="2"/>
  <c r="AV210" i="2"/>
  <c r="AQ210" i="2"/>
  <c r="AL210" i="2"/>
  <c r="AG210" i="2"/>
  <c r="AB210" i="2"/>
  <c r="W210" i="2"/>
  <c r="R210" i="2"/>
  <c r="M210" i="2"/>
  <c r="H210" i="2"/>
  <c r="AV209" i="2"/>
  <c r="AV221" i="2" s="1"/>
  <c r="AQ209" i="2"/>
  <c r="AL209" i="2"/>
  <c r="AG209" i="2"/>
  <c r="AB209" i="2"/>
  <c r="AB221" i="2" s="1"/>
  <c r="W209" i="2"/>
  <c r="R209" i="2"/>
  <c r="M209" i="2"/>
  <c r="H209" i="2"/>
  <c r="H221" i="2" s="1"/>
  <c r="AV208" i="2"/>
  <c r="AQ208" i="2"/>
  <c r="AQ221" i="2" s="1"/>
  <c r="AL208" i="2"/>
  <c r="AL221" i="2" s="1"/>
  <c r="AG208" i="2"/>
  <c r="AG221" i="2" s="1"/>
  <c r="AB208" i="2"/>
  <c r="W208" i="2"/>
  <c r="W221" i="2" s="1"/>
  <c r="R208" i="2"/>
  <c r="R221" i="2" s="1"/>
  <c r="M208" i="2"/>
  <c r="M221" i="2" s="1"/>
  <c r="H208" i="2"/>
  <c r="AV205" i="2"/>
  <c r="AQ205" i="2"/>
  <c r="AL205" i="2"/>
  <c r="AG205" i="2"/>
  <c r="AB205" i="2"/>
  <c r="W205" i="2"/>
  <c r="R205" i="2"/>
  <c r="M205" i="2"/>
  <c r="H205" i="2"/>
  <c r="AV204" i="2"/>
  <c r="AQ204" i="2"/>
  <c r="AL204" i="2"/>
  <c r="AG204" i="2"/>
  <c r="AB204" i="2"/>
  <c r="W204" i="2"/>
  <c r="R204" i="2"/>
  <c r="M204" i="2"/>
  <c r="H204" i="2"/>
  <c r="AV203" i="2"/>
  <c r="AQ203" i="2"/>
  <c r="AL203" i="2"/>
  <c r="AG203" i="2"/>
  <c r="AB203" i="2"/>
  <c r="W203" i="2"/>
  <c r="R203" i="2"/>
  <c r="M203" i="2"/>
  <c r="H203" i="2"/>
  <c r="AV202" i="2"/>
  <c r="AQ202" i="2"/>
  <c r="AL202" i="2"/>
  <c r="AG202" i="2"/>
  <c r="AB202" i="2"/>
  <c r="W202" i="2"/>
  <c r="R202" i="2"/>
  <c r="M202" i="2"/>
  <c r="H202" i="2"/>
  <c r="AV201" i="2"/>
  <c r="AQ201" i="2"/>
  <c r="AL201" i="2"/>
  <c r="AG201" i="2"/>
  <c r="AB201" i="2"/>
  <c r="W201" i="2"/>
  <c r="R201" i="2"/>
  <c r="M201" i="2"/>
  <c r="H201" i="2"/>
  <c r="AV200" i="2"/>
  <c r="AQ200" i="2"/>
  <c r="AL200" i="2"/>
  <c r="AG200" i="2"/>
  <c r="AB200" i="2"/>
  <c r="W200" i="2"/>
  <c r="R200" i="2"/>
  <c r="M200" i="2"/>
  <c r="H200" i="2"/>
  <c r="AV199" i="2"/>
  <c r="AQ199" i="2"/>
  <c r="AL199" i="2"/>
  <c r="AG199" i="2"/>
  <c r="AB199" i="2"/>
  <c r="W199" i="2"/>
  <c r="R199" i="2"/>
  <c r="M199" i="2"/>
  <c r="H199" i="2"/>
  <c r="AV198" i="2"/>
  <c r="AQ198" i="2"/>
  <c r="AL198" i="2"/>
  <c r="AG198" i="2"/>
  <c r="AB198" i="2"/>
  <c r="W198" i="2"/>
  <c r="R198" i="2"/>
  <c r="M198" i="2"/>
  <c r="H198" i="2"/>
  <c r="AV197" i="2"/>
  <c r="AQ197" i="2"/>
  <c r="AL197" i="2"/>
  <c r="AG197" i="2"/>
  <c r="AB197" i="2"/>
  <c r="W197" i="2"/>
  <c r="R197" i="2"/>
  <c r="M197" i="2"/>
  <c r="H197" i="2"/>
  <c r="AV196" i="2"/>
  <c r="AQ196" i="2"/>
  <c r="AL196" i="2"/>
  <c r="AG196" i="2"/>
  <c r="AB196" i="2"/>
  <c r="W196" i="2"/>
  <c r="R196" i="2"/>
  <c r="M196" i="2"/>
  <c r="H196" i="2"/>
  <c r="AV195" i="2"/>
  <c r="AQ195" i="2"/>
  <c r="AL195" i="2"/>
  <c r="AG195" i="2"/>
  <c r="AB195" i="2"/>
  <c r="W195" i="2"/>
  <c r="R195" i="2"/>
  <c r="M195" i="2"/>
  <c r="H195" i="2"/>
  <c r="AV194" i="2"/>
  <c r="AQ194" i="2"/>
  <c r="AL194" i="2"/>
  <c r="AL206" i="2" s="1"/>
  <c r="AG194" i="2"/>
  <c r="AB194" i="2"/>
  <c r="W194" i="2"/>
  <c r="R194" i="2"/>
  <c r="R206" i="2" s="1"/>
  <c r="M194" i="2"/>
  <c r="H194" i="2"/>
  <c r="AV193" i="2"/>
  <c r="AV206" i="2" s="1"/>
  <c r="AQ193" i="2"/>
  <c r="AQ206" i="2" s="1"/>
  <c r="AL193" i="2"/>
  <c r="AG193" i="2"/>
  <c r="AG206" i="2" s="1"/>
  <c r="AB193" i="2"/>
  <c r="AB206" i="2" s="1"/>
  <c r="W193" i="2"/>
  <c r="W206" i="2" s="1"/>
  <c r="R193" i="2"/>
  <c r="M193" i="2"/>
  <c r="M206" i="2" s="1"/>
  <c r="H193" i="2"/>
  <c r="H206" i="2" s="1"/>
  <c r="AV190" i="2"/>
  <c r="AQ190" i="2"/>
  <c r="AL190" i="2"/>
  <c r="AG190" i="2"/>
  <c r="AB190" i="2"/>
  <c r="W190" i="2"/>
  <c r="R190" i="2"/>
  <c r="M190" i="2"/>
  <c r="H190" i="2"/>
  <c r="AV189" i="2"/>
  <c r="AQ189" i="2"/>
  <c r="AL189" i="2"/>
  <c r="AG189" i="2"/>
  <c r="AB189" i="2"/>
  <c r="W189" i="2"/>
  <c r="R189" i="2"/>
  <c r="M189" i="2"/>
  <c r="H189" i="2"/>
  <c r="AV188" i="2"/>
  <c r="AQ188" i="2"/>
  <c r="AL188" i="2"/>
  <c r="AG188" i="2"/>
  <c r="AB188" i="2"/>
  <c r="W188" i="2"/>
  <c r="R188" i="2"/>
  <c r="M188" i="2"/>
  <c r="H188" i="2"/>
  <c r="AV187" i="2"/>
  <c r="AQ187" i="2"/>
  <c r="AL187" i="2"/>
  <c r="AG187" i="2"/>
  <c r="AB187" i="2"/>
  <c r="W187" i="2"/>
  <c r="R187" i="2"/>
  <c r="M187" i="2"/>
  <c r="H187" i="2"/>
  <c r="AV186" i="2"/>
  <c r="AQ186" i="2"/>
  <c r="AL186" i="2"/>
  <c r="AG186" i="2"/>
  <c r="AB186" i="2"/>
  <c r="W186" i="2"/>
  <c r="R186" i="2"/>
  <c r="M186" i="2"/>
  <c r="H186" i="2"/>
  <c r="AV185" i="2"/>
  <c r="AQ185" i="2"/>
  <c r="AL185" i="2"/>
  <c r="AG185" i="2"/>
  <c r="AB185" i="2"/>
  <c r="W185" i="2"/>
  <c r="R185" i="2"/>
  <c r="M185" i="2"/>
  <c r="H185" i="2"/>
  <c r="AV184" i="2"/>
  <c r="AQ184" i="2"/>
  <c r="AL184" i="2"/>
  <c r="AG184" i="2"/>
  <c r="AB184" i="2"/>
  <c r="W184" i="2"/>
  <c r="R184" i="2"/>
  <c r="M184" i="2"/>
  <c r="H184" i="2"/>
  <c r="AV183" i="2"/>
  <c r="AQ183" i="2"/>
  <c r="AL183" i="2"/>
  <c r="AG183" i="2"/>
  <c r="AB183" i="2"/>
  <c r="W183" i="2"/>
  <c r="R183" i="2"/>
  <c r="M183" i="2"/>
  <c r="H183" i="2"/>
  <c r="AV182" i="2"/>
  <c r="AQ182" i="2"/>
  <c r="AL182" i="2"/>
  <c r="AG182" i="2"/>
  <c r="AB182" i="2"/>
  <c r="W182" i="2"/>
  <c r="R182" i="2"/>
  <c r="M182" i="2"/>
  <c r="H182" i="2"/>
  <c r="AV181" i="2"/>
  <c r="AQ181" i="2"/>
  <c r="AL181" i="2"/>
  <c r="AG181" i="2"/>
  <c r="AB181" i="2"/>
  <c r="W181" i="2"/>
  <c r="R181" i="2"/>
  <c r="M181" i="2"/>
  <c r="H181" i="2"/>
  <c r="AV180" i="2"/>
  <c r="AQ180" i="2"/>
  <c r="AL180" i="2"/>
  <c r="AG180" i="2"/>
  <c r="AB180" i="2"/>
  <c r="W180" i="2"/>
  <c r="R180" i="2"/>
  <c r="M180" i="2"/>
  <c r="H180" i="2"/>
  <c r="AV179" i="2"/>
  <c r="AV191" i="2" s="1"/>
  <c r="AQ179" i="2"/>
  <c r="AL179" i="2"/>
  <c r="AG179" i="2"/>
  <c r="AB179" i="2"/>
  <c r="AB191" i="2" s="1"/>
  <c r="W179" i="2"/>
  <c r="R179" i="2"/>
  <c r="M179" i="2"/>
  <c r="H179" i="2"/>
  <c r="H191" i="2" s="1"/>
  <c r="AV178" i="2"/>
  <c r="AQ178" i="2"/>
  <c r="AQ191" i="2" s="1"/>
  <c r="AL178" i="2"/>
  <c r="AL191" i="2" s="1"/>
  <c r="AG178" i="2"/>
  <c r="AG191" i="2" s="1"/>
  <c r="AB178" i="2"/>
  <c r="W178" i="2"/>
  <c r="W191" i="2" s="1"/>
  <c r="R178" i="2"/>
  <c r="R191" i="2" s="1"/>
  <c r="M178" i="2"/>
  <c r="M191" i="2" s="1"/>
  <c r="H178" i="2"/>
  <c r="AV175" i="2"/>
  <c r="AQ175" i="2"/>
  <c r="AL175" i="2"/>
  <c r="AG175" i="2"/>
  <c r="AB175" i="2"/>
  <c r="W175" i="2"/>
  <c r="R175" i="2"/>
  <c r="M175" i="2"/>
  <c r="H175" i="2"/>
  <c r="AV174" i="2"/>
  <c r="AQ174" i="2"/>
  <c r="AL174" i="2"/>
  <c r="AG174" i="2"/>
  <c r="AB174" i="2"/>
  <c r="W174" i="2"/>
  <c r="R174" i="2"/>
  <c r="M174" i="2"/>
  <c r="H174" i="2"/>
  <c r="AV173" i="2"/>
  <c r="AQ173" i="2"/>
  <c r="AL173" i="2"/>
  <c r="AG173" i="2"/>
  <c r="AB173" i="2"/>
  <c r="W173" i="2"/>
  <c r="R173" i="2"/>
  <c r="M173" i="2"/>
  <c r="H173" i="2"/>
  <c r="AV172" i="2"/>
  <c r="AQ172" i="2"/>
  <c r="AL172" i="2"/>
  <c r="AG172" i="2"/>
  <c r="AB172" i="2"/>
  <c r="W172" i="2"/>
  <c r="R172" i="2"/>
  <c r="M172" i="2"/>
  <c r="H172" i="2"/>
  <c r="AV171" i="2"/>
  <c r="AQ171" i="2"/>
  <c r="AL171" i="2"/>
  <c r="AG171" i="2"/>
  <c r="AB171" i="2"/>
  <c r="W171" i="2"/>
  <c r="R171" i="2"/>
  <c r="M171" i="2"/>
  <c r="H171" i="2"/>
  <c r="AV170" i="2"/>
  <c r="AQ170" i="2"/>
  <c r="AL170" i="2"/>
  <c r="AG170" i="2"/>
  <c r="AB170" i="2"/>
  <c r="W170" i="2"/>
  <c r="R170" i="2"/>
  <c r="M170" i="2"/>
  <c r="H170" i="2"/>
  <c r="AV169" i="2"/>
  <c r="AQ169" i="2"/>
  <c r="AL169" i="2"/>
  <c r="AG169" i="2"/>
  <c r="AB169" i="2"/>
  <c r="W169" i="2"/>
  <c r="R169" i="2"/>
  <c r="M169" i="2"/>
  <c r="H169" i="2"/>
  <c r="AV168" i="2"/>
  <c r="AQ168" i="2"/>
  <c r="AL168" i="2"/>
  <c r="AG168" i="2"/>
  <c r="AB168" i="2"/>
  <c r="W168" i="2"/>
  <c r="R168" i="2"/>
  <c r="M168" i="2"/>
  <c r="H168" i="2"/>
  <c r="AV167" i="2"/>
  <c r="AQ167" i="2"/>
  <c r="AL167" i="2"/>
  <c r="AG167" i="2"/>
  <c r="AB167" i="2"/>
  <c r="W167" i="2"/>
  <c r="R167" i="2"/>
  <c r="M167" i="2"/>
  <c r="H167" i="2"/>
  <c r="AV166" i="2"/>
  <c r="AQ166" i="2"/>
  <c r="AL166" i="2"/>
  <c r="AG166" i="2"/>
  <c r="AB166" i="2"/>
  <c r="W166" i="2"/>
  <c r="R166" i="2"/>
  <c r="M166" i="2"/>
  <c r="H166" i="2"/>
  <c r="AV165" i="2"/>
  <c r="AQ165" i="2"/>
  <c r="AL165" i="2"/>
  <c r="AG165" i="2"/>
  <c r="AB165" i="2"/>
  <c r="W165" i="2"/>
  <c r="R165" i="2"/>
  <c r="M165" i="2"/>
  <c r="H165" i="2"/>
  <c r="AV164" i="2"/>
  <c r="AQ164" i="2"/>
  <c r="AL164" i="2"/>
  <c r="AL176" i="2" s="1"/>
  <c r="AG164" i="2"/>
  <c r="AB164" i="2"/>
  <c r="W164" i="2"/>
  <c r="R164" i="2"/>
  <c r="R176" i="2" s="1"/>
  <c r="M164" i="2"/>
  <c r="H164" i="2"/>
  <c r="AV163" i="2"/>
  <c r="AV176" i="2" s="1"/>
  <c r="AQ163" i="2"/>
  <c r="AQ176" i="2" s="1"/>
  <c r="AL163" i="2"/>
  <c r="AG163" i="2"/>
  <c r="AG176" i="2" s="1"/>
  <c r="AB163" i="2"/>
  <c r="AB176" i="2" s="1"/>
  <c r="W163" i="2"/>
  <c r="W176" i="2" s="1"/>
  <c r="R163" i="2"/>
  <c r="M163" i="2"/>
  <c r="M176" i="2" s="1"/>
  <c r="H163" i="2"/>
  <c r="H176" i="2" s="1"/>
  <c r="AV160" i="2"/>
  <c r="AQ160" i="2"/>
  <c r="AL160" i="2"/>
  <c r="AG160" i="2"/>
  <c r="AB160" i="2"/>
  <c r="W160" i="2"/>
  <c r="R160" i="2"/>
  <c r="M160" i="2"/>
  <c r="H160" i="2"/>
  <c r="AV159" i="2"/>
  <c r="AQ159" i="2"/>
  <c r="AL159" i="2"/>
  <c r="AG159" i="2"/>
  <c r="AB159" i="2"/>
  <c r="W159" i="2"/>
  <c r="R159" i="2"/>
  <c r="M159" i="2"/>
  <c r="H159" i="2"/>
  <c r="AV158" i="2"/>
  <c r="AQ158" i="2"/>
  <c r="AL158" i="2"/>
  <c r="AG158" i="2"/>
  <c r="AB158" i="2"/>
  <c r="W158" i="2"/>
  <c r="R158" i="2"/>
  <c r="M158" i="2"/>
  <c r="H158" i="2"/>
  <c r="AV157" i="2"/>
  <c r="AQ157" i="2"/>
  <c r="AL157" i="2"/>
  <c r="AG157" i="2"/>
  <c r="AB157" i="2"/>
  <c r="W157" i="2"/>
  <c r="R157" i="2"/>
  <c r="M157" i="2"/>
  <c r="H157" i="2"/>
  <c r="AV156" i="2"/>
  <c r="AQ156" i="2"/>
  <c r="AL156" i="2"/>
  <c r="AG156" i="2"/>
  <c r="AB156" i="2"/>
  <c r="W156" i="2"/>
  <c r="R156" i="2"/>
  <c r="M156" i="2"/>
  <c r="H156" i="2"/>
  <c r="AV155" i="2"/>
  <c r="AQ155" i="2"/>
  <c r="AL155" i="2"/>
  <c r="AG155" i="2"/>
  <c r="AB155" i="2"/>
  <c r="W155" i="2"/>
  <c r="R155" i="2"/>
  <c r="M155" i="2"/>
  <c r="H155" i="2"/>
  <c r="AV154" i="2"/>
  <c r="AQ154" i="2"/>
  <c r="AL154" i="2"/>
  <c r="AG154" i="2"/>
  <c r="AB154" i="2"/>
  <c r="W154" i="2"/>
  <c r="R154" i="2"/>
  <c r="M154" i="2"/>
  <c r="H154" i="2"/>
  <c r="AV153" i="2"/>
  <c r="AQ153" i="2"/>
  <c r="AL153" i="2"/>
  <c r="AG153" i="2"/>
  <c r="AB153" i="2"/>
  <c r="W153" i="2"/>
  <c r="R153" i="2"/>
  <c r="M153" i="2"/>
  <c r="H153" i="2"/>
  <c r="AV152" i="2"/>
  <c r="AQ152" i="2"/>
  <c r="AL152" i="2"/>
  <c r="AG152" i="2"/>
  <c r="AB152" i="2"/>
  <c r="W152" i="2"/>
  <c r="R152" i="2"/>
  <c r="M152" i="2"/>
  <c r="H152" i="2"/>
  <c r="AV151" i="2"/>
  <c r="AQ151" i="2"/>
  <c r="AL151" i="2"/>
  <c r="AG151" i="2"/>
  <c r="AB151" i="2"/>
  <c r="W151" i="2"/>
  <c r="R151" i="2"/>
  <c r="M151" i="2"/>
  <c r="H151" i="2"/>
  <c r="AV150" i="2"/>
  <c r="AQ150" i="2"/>
  <c r="AL150" i="2"/>
  <c r="AG150" i="2"/>
  <c r="AB150" i="2"/>
  <c r="W150" i="2"/>
  <c r="R150" i="2"/>
  <c r="M150" i="2"/>
  <c r="H150" i="2"/>
  <c r="AV149" i="2"/>
  <c r="AV161" i="2" s="1"/>
  <c r="AQ149" i="2"/>
  <c r="AL149" i="2"/>
  <c r="AG149" i="2"/>
  <c r="AB149" i="2"/>
  <c r="AB161" i="2" s="1"/>
  <c r="W149" i="2"/>
  <c r="R149" i="2"/>
  <c r="M149" i="2"/>
  <c r="H149" i="2"/>
  <c r="H161" i="2" s="1"/>
  <c r="AV148" i="2"/>
  <c r="AQ148" i="2"/>
  <c r="AQ161" i="2" s="1"/>
  <c r="AL148" i="2"/>
  <c r="AL161" i="2" s="1"/>
  <c r="AG148" i="2"/>
  <c r="AG161" i="2" s="1"/>
  <c r="AB148" i="2"/>
  <c r="W148" i="2"/>
  <c r="W161" i="2" s="1"/>
  <c r="R148" i="2"/>
  <c r="R161" i="2" s="1"/>
  <c r="M148" i="2"/>
  <c r="M161" i="2" s="1"/>
  <c r="H148" i="2"/>
  <c r="AV145" i="2"/>
  <c r="AQ145" i="2"/>
  <c r="AL145" i="2"/>
  <c r="AG145" i="2"/>
  <c r="AB145" i="2"/>
  <c r="W145" i="2"/>
  <c r="R145" i="2"/>
  <c r="M145" i="2"/>
  <c r="H145" i="2"/>
  <c r="AV144" i="2"/>
  <c r="AQ144" i="2"/>
  <c r="AL144" i="2"/>
  <c r="AG144" i="2"/>
  <c r="AB144" i="2"/>
  <c r="W144" i="2"/>
  <c r="R144" i="2"/>
  <c r="M144" i="2"/>
  <c r="H144" i="2"/>
  <c r="AV143" i="2"/>
  <c r="AQ143" i="2"/>
  <c r="AL143" i="2"/>
  <c r="AG143" i="2"/>
  <c r="AB143" i="2"/>
  <c r="W143" i="2"/>
  <c r="R143" i="2"/>
  <c r="M143" i="2"/>
  <c r="H143" i="2"/>
  <c r="AV142" i="2"/>
  <c r="AQ142" i="2"/>
  <c r="AL142" i="2"/>
  <c r="AG142" i="2"/>
  <c r="AB142" i="2"/>
  <c r="W142" i="2"/>
  <c r="R142" i="2"/>
  <c r="M142" i="2"/>
  <c r="H142" i="2"/>
  <c r="AV141" i="2"/>
  <c r="AQ141" i="2"/>
  <c r="AL141" i="2"/>
  <c r="AG141" i="2"/>
  <c r="AB141" i="2"/>
  <c r="W141" i="2"/>
  <c r="R141" i="2"/>
  <c r="M141" i="2"/>
  <c r="H141" i="2"/>
  <c r="AV140" i="2"/>
  <c r="AQ140" i="2"/>
  <c r="AL140" i="2"/>
  <c r="AG140" i="2"/>
  <c r="AB140" i="2"/>
  <c r="W140" i="2"/>
  <c r="R140" i="2"/>
  <c r="M140" i="2"/>
  <c r="H140" i="2"/>
  <c r="AV139" i="2"/>
  <c r="AQ139" i="2"/>
  <c r="AL139" i="2"/>
  <c r="AG139" i="2"/>
  <c r="AB139" i="2"/>
  <c r="W139" i="2"/>
  <c r="R139" i="2"/>
  <c r="M139" i="2"/>
  <c r="H139" i="2"/>
  <c r="AV138" i="2"/>
  <c r="AQ138" i="2"/>
  <c r="AL138" i="2"/>
  <c r="AG138" i="2"/>
  <c r="AB138" i="2"/>
  <c r="W138" i="2"/>
  <c r="R138" i="2"/>
  <c r="M138" i="2"/>
  <c r="H138" i="2"/>
  <c r="AV137" i="2"/>
  <c r="AQ137" i="2"/>
  <c r="AL137" i="2"/>
  <c r="AG137" i="2"/>
  <c r="AB137" i="2"/>
  <c r="W137" i="2"/>
  <c r="R137" i="2"/>
  <c r="M137" i="2"/>
  <c r="H137" i="2"/>
  <c r="AV136" i="2"/>
  <c r="AQ136" i="2"/>
  <c r="AL136" i="2"/>
  <c r="AG136" i="2"/>
  <c r="AB136" i="2"/>
  <c r="W136" i="2"/>
  <c r="R136" i="2"/>
  <c r="M136" i="2"/>
  <c r="H136" i="2"/>
  <c r="AV135" i="2"/>
  <c r="AQ135" i="2"/>
  <c r="AL135" i="2"/>
  <c r="AG135" i="2"/>
  <c r="AB135" i="2"/>
  <c r="W135" i="2"/>
  <c r="R135" i="2"/>
  <c r="M135" i="2"/>
  <c r="H135" i="2"/>
  <c r="AV134" i="2"/>
  <c r="AQ134" i="2"/>
  <c r="AL134" i="2"/>
  <c r="AL146" i="2" s="1"/>
  <c r="AG134" i="2"/>
  <c r="AB134" i="2"/>
  <c r="W134" i="2"/>
  <c r="R134" i="2"/>
  <c r="R146" i="2" s="1"/>
  <c r="M134" i="2"/>
  <c r="H134" i="2"/>
  <c r="AV133" i="2"/>
  <c r="AV146" i="2" s="1"/>
  <c r="AQ133" i="2"/>
  <c r="AQ146" i="2" s="1"/>
  <c r="AL133" i="2"/>
  <c r="AG133" i="2"/>
  <c r="AG146" i="2" s="1"/>
  <c r="AB133" i="2"/>
  <c r="AB146" i="2" s="1"/>
  <c r="W133" i="2"/>
  <c r="W146" i="2" s="1"/>
  <c r="R133" i="2"/>
  <c r="M133" i="2"/>
  <c r="M146" i="2" s="1"/>
  <c r="H133" i="2"/>
  <c r="H146" i="2" s="1"/>
  <c r="AV130" i="2"/>
  <c r="AQ130" i="2"/>
  <c r="AL130" i="2"/>
  <c r="AG130" i="2"/>
  <c r="AB130" i="2"/>
  <c r="W130" i="2"/>
  <c r="R130" i="2"/>
  <c r="M130" i="2"/>
  <c r="H130" i="2"/>
  <c r="AV129" i="2"/>
  <c r="AQ129" i="2"/>
  <c r="AL129" i="2"/>
  <c r="AG129" i="2"/>
  <c r="AB129" i="2"/>
  <c r="W129" i="2"/>
  <c r="R129" i="2"/>
  <c r="M129" i="2"/>
  <c r="H129" i="2"/>
  <c r="AV128" i="2"/>
  <c r="AQ128" i="2"/>
  <c r="AL128" i="2"/>
  <c r="AG128" i="2"/>
  <c r="AB128" i="2"/>
  <c r="W128" i="2"/>
  <c r="R128" i="2"/>
  <c r="M128" i="2"/>
  <c r="H128" i="2"/>
  <c r="AV127" i="2"/>
  <c r="AQ127" i="2"/>
  <c r="AL127" i="2"/>
  <c r="AG127" i="2"/>
  <c r="AB127" i="2"/>
  <c r="W127" i="2"/>
  <c r="R127" i="2"/>
  <c r="M127" i="2"/>
  <c r="H127" i="2"/>
  <c r="AV126" i="2"/>
  <c r="AQ126" i="2"/>
  <c r="AL126" i="2"/>
  <c r="AG126" i="2"/>
  <c r="AB126" i="2"/>
  <c r="W126" i="2"/>
  <c r="R126" i="2"/>
  <c r="M126" i="2"/>
  <c r="H126" i="2"/>
  <c r="AV125" i="2"/>
  <c r="AQ125" i="2"/>
  <c r="AL125" i="2"/>
  <c r="AG125" i="2"/>
  <c r="AB125" i="2"/>
  <c r="W125" i="2"/>
  <c r="R125" i="2"/>
  <c r="M125" i="2"/>
  <c r="H125" i="2"/>
  <c r="AV124" i="2"/>
  <c r="AQ124" i="2"/>
  <c r="AL124" i="2"/>
  <c r="AG124" i="2"/>
  <c r="AB124" i="2"/>
  <c r="W124" i="2"/>
  <c r="R124" i="2"/>
  <c r="M124" i="2"/>
  <c r="H124" i="2"/>
  <c r="AV123" i="2"/>
  <c r="AQ123" i="2"/>
  <c r="AL123" i="2"/>
  <c r="AG123" i="2"/>
  <c r="AB123" i="2"/>
  <c r="W123" i="2"/>
  <c r="R123" i="2"/>
  <c r="M123" i="2"/>
  <c r="H123" i="2"/>
  <c r="AV122" i="2"/>
  <c r="AQ122" i="2"/>
  <c r="AL122" i="2"/>
  <c r="AG122" i="2"/>
  <c r="AB122" i="2"/>
  <c r="W122" i="2"/>
  <c r="R122" i="2"/>
  <c r="M122" i="2"/>
  <c r="H122" i="2"/>
  <c r="AV121" i="2"/>
  <c r="AQ121" i="2"/>
  <c r="AL121" i="2"/>
  <c r="AG121" i="2"/>
  <c r="AB121" i="2"/>
  <c r="W121" i="2"/>
  <c r="R121" i="2"/>
  <c r="M121" i="2"/>
  <c r="H121" i="2"/>
  <c r="AV120" i="2"/>
  <c r="AQ120" i="2"/>
  <c r="AL120" i="2"/>
  <c r="AG120" i="2"/>
  <c r="AB120" i="2"/>
  <c r="W120" i="2"/>
  <c r="R120" i="2"/>
  <c r="M120" i="2"/>
  <c r="H120" i="2"/>
  <c r="AV119" i="2"/>
  <c r="AV131" i="2" s="1"/>
  <c r="AQ119" i="2"/>
  <c r="AL119" i="2"/>
  <c r="AG119" i="2"/>
  <c r="AB119" i="2"/>
  <c r="AB131" i="2" s="1"/>
  <c r="W119" i="2"/>
  <c r="R119" i="2"/>
  <c r="M119" i="2"/>
  <c r="H119" i="2"/>
  <c r="H131" i="2" s="1"/>
  <c r="AV118" i="2"/>
  <c r="AQ118" i="2"/>
  <c r="AQ131" i="2" s="1"/>
  <c r="AL118" i="2"/>
  <c r="AL131" i="2" s="1"/>
  <c r="AG118" i="2"/>
  <c r="AG131" i="2" s="1"/>
  <c r="AB118" i="2"/>
  <c r="W118" i="2"/>
  <c r="W131" i="2" s="1"/>
  <c r="R118" i="2"/>
  <c r="R131" i="2" s="1"/>
  <c r="M118" i="2"/>
  <c r="M131" i="2" s="1"/>
  <c r="H118" i="2"/>
  <c r="AV115" i="2"/>
  <c r="AQ115" i="2"/>
  <c r="AL115" i="2"/>
  <c r="AG115" i="2"/>
  <c r="AB115" i="2"/>
  <c r="W115" i="2"/>
  <c r="R115" i="2"/>
  <c r="M115" i="2"/>
  <c r="H115" i="2"/>
  <c r="AV114" i="2"/>
  <c r="AQ114" i="2"/>
  <c r="AL114" i="2"/>
  <c r="AG114" i="2"/>
  <c r="AB114" i="2"/>
  <c r="W114" i="2"/>
  <c r="R114" i="2"/>
  <c r="M114" i="2"/>
  <c r="H114" i="2"/>
  <c r="AV113" i="2"/>
  <c r="AQ113" i="2"/>
  <c r="AL113" i="2"/>
  <c r="AG113" i="2"/>
  <c r="AB113" i="2"/>
  <c r="W113" i="2"/>
  <c r="R113" i="2"/>
  <c r="M113" i="2"/>
  <c r="H113" i="2"/>
  <c r="AV112" i="2"/>
  <c r="AQ112" i="2"/>
  <c r="AL112" i="2"/>
  <c r="AG112" i="2"/>
  <c r="AB112" i="2"/>
  <c r="W112" i="2"/>
  <c r="R112" i="2"/>
  <c r="M112" i="2"/>
  <c r="H112" i="2"/>
  <c r="AV111" i="2"/>
  <c r="AQ111" i="2"/>
  <c r="AL111" i="2"/>
  <c r="AG111" i="2"/>
  <c r="AB111" i="2"/>
  <c r="W111" i="2"/>
  <c r="R111" i="2"/>
  <c r="M111" i="2"/>
  <c r="H111" i="2"/>
  <c r="AV110" i="2"/>
  <c r="AQ110" i="2"/>
  <c r="AL110" i="2"/>
  <c r="AG110" i="2"/>
  <c r="AB110" i="2"/>
  <c r="W110" i="2"/>
  <c r="R110" i="2"/>
  <c r="M110" i="2"/>
  <c r="H110" i="2"/>
  <c r="AV109" i="2"/>
  <c r="AQ109" i="2"/>
  <c r="AL109" i="2"/>
  <c r="AG109" i="2"/>
  <c r="AB109" i="2"/>
  <c r="W109" i="2"/>
  <c r="R109" i="2"/>
  <c r="M109" i="2"/>
  <c r="H109" i="2"/>
  <c r="AV108" i="2"/>
  <c r="AQ108" i="2"/>
  <c r="AL108" i="2"/>
  <c r="AG108" i="2"/>
  <c r="AB108" i="2"/>
  <c r="W108" i="2"/>
  <c r="R108" i="2"/>
  <c r="M108" i="2"/>
  <c r="H108" i="2"/>
  <c r="AV107" i="2"/>
  <c r="AQ107" i="2"/>
  <c r="AL107" i="2"/>
  <c r="AG107" i="2"/>
  <c r="AB107" i="2"/>
  <c r="W107" i="2"/>
  <c r="R107" i="2"/>
  <c r="M107" i="2"/>
  <c r="H107" i="2"/>
  <c r="AV106" i="2"/>
  <c r="AQ106" i="2"/>
  <c r="AL106" i="2"/>
  <c r="AG106" i="2"/>
  <c r="AB106" i="2"/>
  <c r="W106" i="2"/>
  <c r="R106" i="2"/>
  <c r="M106" i="2"/>
  <c r="H106" i="2"/>
  <c r="AV105" i="2"/>
  <c r="AQ105" i="2"/>
  <c r="AL105" i="2"/>
  <c r="AG105" i="2"/>
  <c r="AB105" i="2"/>
  <c r="W105" i="2"/>
  <c r="R105" i="2"/>
  <c r="M105" i="2"/>
  <c r="H105" i="2"/>
  <c r="AV104" i="2"/>
  <c r="AQ104" i="2"/>
  <c r="AL104" i="2"/>
  <c r="AL116" i="2" s="1"/>
  <c r="AG104" i="2"/>
  <c r="AB104" i="2"/>
  <c r="W104" i="2"/>
  <c r="R104" i="2"/>
  <c r="R116" i="2" s="1"/>
  <c r="M104" i="2"/>
  <c r="H104" i="2"/>
  <c r="AV103" i="2"/>
  <c r="AV116" i="2" s="1"/>
  <c r="AQ103" i="2"/>
  <c r="AQ116" i="2" s="1"/>
  <c r="AL103" i="2"/>
  <c r="AG103" i="2"/>
  <c r="AG116" i="2" s="1"/>
  <c r="AB103" i="2"/>
  <c r="AB116" i="2" s="1"/>
  <c r="W103" i="2"/>
  <c r="W116" i="2" s="1"/>
  <c r="R103" i="2"/>
  <c r="M103" i="2"/>
  <c r="M116" i="2" s="1"/>
  <c r="H103" i="2"/>
  <c r="H116" i="2" s="1"/>
  <c r="AV100" i="2"/>
  <c r="AQ100" i="2"/>
  <c r="AL100" i="2"/>
  <c r="AG100" i="2"/>
  <c r="AB100" i="2"/>
  <c r="W100" i="2"/>
  <c r="R100" i="2"/>
  <c r="M100" i="2"/>
  <c r="H100" i="2"/>
  <c r="AV99" i="2"/>
  <c r="AQ99" i="2"/>
  <c r="AL99" i="2"/>
  <c r="AG99" i="2"/>
  <c r="AB99" i="2"/>
  <c r="W99" i="2"/>
  <c r="R99" i="2"/>
  <c r="M99" i="2"/>
  <c r="H99" i="2"/>
  <c r="AV98" i="2"/>
  <c r="AQ98" i="2"/>
  <c r="AL98" i="2"/>
  <c r="AG98" i="2"/>
  <c r="AB98" i="2"/>
  <c r="W98" i="2"/>
  <c r="R98" i="2"/>
  <c r="M98" i="2"/>
  <c r="H98" i="2"/>
  <c r="AV97" i="2"/>
  <c r="AQ97" i="2"/>
  <c r="AL97" i="2"/>
  <c r="AG97" i="2"/>
  <c r="AB97" i="2"/>
  <c r="W97" i="2"/>
  <c r="R97" i="2"/>
  <c r="M97" i="2"/>
  <c r="H97" i="2"/>
  <c r="AV96" i="2"/>
  <c r="AQ96" i="2"/>
  <c r="AL96" i="2"/>
  <c r="AG96" i="2"/>
  <c r="AB96" i="2"/>
  <c r="W96" i="2"/>
  <c r="R96" i="2"/>
  <c r="M96" i="2"/>
  <c r="AV95" i="2"/>
  <c r="AQ95" i="2"/>
  <c r="AL95" i="2"/>
  <c r="AG95" i="2"/>
  <c r="AB95" i="2"/>
  <c r="W95" i="2"/>
  <c r="R95" i="2"/>
  <c r="M95" i="2"/>
  <c r="H95" i="2"/>
  <c r="AV94" i="2"/>
  <c r="AQ94" i="2"/>
  <c r="AL94" i="2"/>
  <c r="AG94" i="2"/>
  <c r="AB94" i="2"/>
  <c r="W94" i="2"/>
  <c r="R94" i="2"/>
  <c r="M94" i="2"/>
  <c r="H94" i="2"/>
  <c r="AV93" i="2"/>
  <c r="AQ93" i="2"/>
  <c r="AL93" i="2"/>
  <c r="AG93" i="2"/>
  <c r="AB93" i="2"/>
  <c r="W93" i="2"/>
  <c r="R93" i="2"/>
  <c r="M93" i="2"/>
  <c r="H93" i="2"/>
  <c r="AV92" i="2"/>
  <c r="AQ92" i="2"/>
  <c r="AL92" i="2"/>
  <c r="AG92" i="2"/>
  <c r="AB92" i="2"/>
  <c r="W92" i="2"/>
  <c r="R92" i="2"/>
  <c r="M92" i="2"/>
  <c r="H92" i="2"/>
  <c r="AV91" i="2"/>
  <c r="AV101" i="2" s="1"/>
  <c r="AQ91" i="2"/>
  <c r="AQ101" i="2" s="1"/>
  <c r="AL91" i="2"/>
  <c r="AG91" i="2"/>
  <c r="AG101" i="2" s="1"/>
  <c r="AB91" i="2"/>
  <c r="AB101" i="2" s="1"/>
  <c r="W91" i="2"/>
  <c r="W101" i="2" s="1"/>
  <c r="R91" i="2"/>
  <c r="R101" i="2" s="1"/>
  <c r="M91" i="2"/>
  <c r="M101" i="2" s="1"/>
  <c r="H91" i="2"/>
  <c r="AV88" i="2"/>
  <c r="AQ88" i="2"/>
  <c r="AL88" i="2"/>
  <c r="AG88" i="2"/>
  <c r="AB88" i="2"/>
  <c r="W88" i="2"/>
  <c r="R88" i="2"/>
  <c r="M88" i="2"/>
  <c r="H88" i="2"/>
  <c r="AV87" i="2"/>
  <c r="AQ87" i="2"/>
  <c r="AL87" i="2"/>
  <c r="AG87" i="2"/>
  <c r="AB87" i="2"/>
  <c r="W87" i="2"/>
  <c r="R87" i="2"/>
  <c r="M87" i="2"/>
  <c r="H87" i="2"/>
  <c r="AV86" i="2"/>
  <c r="AQ86" i="2"/>
  <c r="AL86" i="2"/>
  <c r="AG86" i="2"/>
  <c r="AB86" i="2"/>
  <c r="W86" i="2"/>
  <c r="R86" i="2"/>
  <c r="M86" i="2"/>
  <c r="H86" i="2"/>
  <c r="AV85" i="2"/>
  <c r="AQ85" i="2"/>
  <c r="AL85" i="2"/>
  <c r="AG85" i="2"/>
  <c r="AB85" i="2"/>
  <c r="W85" i="2"/>
  <c r="R85" i="2"/>
  <c r="M85" i="2"/>
  <c r="H85" i="2"/>
  <c r="AV84" i="2"/>
  <c r="AQ84" i="2"/>
  <c r="AL84" i="2"/>
  <c r="AG84" i="2"/>
  <c r="AB84" i="2"/>
  <c r="W84" i="2"/>
  <c r="R84" i="2"/>
  <c r="M84" i="2"/>
  <c r="AV83" i="2"/>
  <c r="AQ83" i="2"/>
  <c r="AL83" i="2"/>
  <c r="AG83" i="2"/>
  <c r="AB83" i="2"/>
  <c r="W83" i="2"/>
  <c r="R83" i="2"/>
  <c r="M83" i="2"/>
  <c r="H83" i="2"/>
  <c r="AV82" i="2"/>
  <c r="AQ82" i="2"/>
  <c r="AL82" i="2"/>
  <c r="AG82" i="2"/>
  <c r="AB82" i="2"/>
  <c r="W82" i="2"/>
  <c r="R82" i="2"/>
  <c r="M82" i="2"/>
  <c r="H82" i="2"/>
  <c r="AV81" i="2"/>
  <c r="AQ81" i="2"/>
  <c r="AL81" i="2"/>
  <c r="AG81" i="2"/>
  <c r="AB81" i="2"/>
  <c r="W81" i="2"/>
  <c r="R81" i="2"/>
  <c r="M81" i="2"/>
  <c r="H81" i="2"/>
  <c r="AV80" i="2"/>
  <c r="AQ80" i="2"/>
  <c r="AL80" i="2"/>
  <c r="AG80" i="2"/>
  <c r="AB80" i="2"/>
  <c r="W80" i="2"/>
  <c r="R80" i="2"/>
  <c r="M80" i="2"/>
  <c r="H80" i="2"/>
  <c r="AV79" i="2"/>
  <c r="AV89" i="2" s="1"/>
  <c r="AQ79" i="2"/>
  <c r="AQ89" i="2" s="1"/>
  <c r="AL79" i="2"/>
  <c r="AL89" i="2" s="1"/>
  <c r="AG79" i="2"/>
  <c r="AG89" i="2" s="1"/>
  <c r="AB79" i="2"/>
  <c r="AB89" i="2" s="1"/>
  <c r="W79" i="2"/>
  <c r="W89" i="2" s="1"/>
  <c r="R79" i="2"/>
  <c r="R89" i="2" s="1"/>
  <c r="M79" i="2"/>
  <c r="M89" i="2" s="1"/>
  <c r="H79" i="2"/>
  <c r="AV76" i="2"/>
  <c r="AQ76" i="2"/>
  <c r="AL76" i="2"/>
  <c r="AG76" i="2"/>
  <c r="AB76" i="2"/>
  <c r="W76" i="2"/>
  <c r="R76" i="2"/>
  <c r="M76" i="2"/>
  <c r="H76" i="2"/>
  <c r="AV75" i="2"/>
  <c r="AQ75" i="2"/>
  <c r="AL75" i="2"/>
  <c r="AG75" i="2"/>
  <c r="AB75" i="2"/>
  <c r="W75" i="2"/>
  <c r="R75" i="2"/>
  <c r="M75" i="2"/>
  <c r="H75" i="2"/>
  <c r="AV74" i="2"/>
  <c r="AQ74" i="2"/>
  <c r="AL74" i="2"/>
  <c r="AG74" i="2"/>
  <c r="AB74" i="2"/>
  <c r="W74" i="2"/>
  <c r="R74" i="2"/>
  <c r="M74" i="2"/>
  <c r="H74" i="2"/>
  <c r="AV73" i="2"/>
  <c r="AQ73" i="2"/>
  <c r="AL73" i="2"/>
  <c r="AG73" i="2"/>
  <c r="AB73" i="2"/>
  <c r="W73" i="2"/>
  <c r="R73" i="2"/>
  <c r="M73" i="2"/>
  <c r="H73" i="2"/>
  <c r="AV72" i="2"/>
  <c r="AQ72" i="2"/>
  <c r="AL72" i="2"/>
  <c r="AG72" i="2"/>
  <c r="AB72" i="2"/>
  <c r="W72" i="2"/>
  <c r="R72" i="2"/>
  <c r="M72" i="2"/>
  <c r="AV71" i="2"/>
  <c r="AQ71" i="2"/>
  <c r="AL71" i="2"/>
  <c r="AG71" i="2"/>
  <c r="AB71" i="2"/>
  <c r="W71" i="2"/>
  <c r="R71" i="2"/>
  <c r="M71" i="2"/>
  <c r="H71" i="2"/>
  <c r="AV70" i="2"/>
  <c r="AQ70" i="2"/>
  <c r="AL70" i="2"/>
  <c r="AG70" i="2"/>
  <c r="AB70" i="2"/>
  <c r="W70" i="2"/>
  <c r="R70" i="2"/>
  <c r="M70" i="2"/>
  <c r="H70" i="2"/>
  <c r="AV69" i="2"/>
  <c r="AQ69" i="2"/>
  <c r="AL69" i="2"/>
  <c r="AG69" i="2"/>
  <c r="AB69" i="2"/>
  <c r="W69" i="2"/>
  <c r="R69" i="2"/>
  <c r="M69" i="2"/>
  <c r="H69" i="2"/>
  <c r="AV68" i="2"/>
  <c r="AQ68" i="2"/>
  <c r="AL68" i="2"/>
  <c r="AG68" i="2"/>
  <c r="AB68" i="2"/>
  <c r="W68" i="2"/>
  <c r="R68" i="2"/>
  <c r="M68" i="2"/>
  <c r="H68" i="2"/>
  <c r="AV67" i="2"/>
  <c r="AV77" i="2" s="1"/>
  <c r="AQ67" i="2"/>
  <c r="AQ77" i="2" s="1"/>
  <c r="AL67" i="2"/>
  <c r="AL77" i="2" s="1"/>
  <c r="AG67" i="2"/>
  <c r="AG77" i="2" s="1"/>
  <c r="AB67" i="2"/>
  <c r="AB77" i="2" s="1"/>
  <c r="W67" i="2"/>
  <c r="W77" i="2" s="1"/>
  <c r="R67" i="2"/>
  <c r="R77" i="2" s="1"/>
  <c r="M67" i="2"/>
  <c r="M77" i="2" s="1"/>
  <c r="H67" i="2"/>
  <c r="AV64" i="2"/>
  <c r="AQ64" i="2"/>
  <c r="AL64" i="2"/>
  <c r="AG64" i="2"/>
  <c r="AB64" i="2"/>
  <c r="W64" i="2"/>
  <c r="R64" i="2"/>
  <c r="M64" i="2"/>
  <c r="H64" i="2"/>
  <c r="AV63" i="2"/>
  <c r="AQ63" i="2"/>
  <c r="AL63" i="2"/>
  <c r="AG63" i="2"/>
  <c r="AB63" i="2"/>
  <c r="W63" i="2"/>
  <c r="R63" i="2"/>
  <c r="M63" i="2"/>
  <c r="H63" i="2"/>
  <c r="AV62" i="2"/>
  <c r="AQ62" i="2"/>
  <c r="AL62" i="2"/>
  <c r="AG62" i="2"/>
  <c r="AB62" i="2"/>
  <c r="W62" i="2"/>
  <c r="R62" i="2"/>
  <c r="M62" i="2"/>
  <c r="H62" i="2"/>
  <c r="AV61" i="2"/>
  <c r="AQ61" i="2"/>
  <c r="AL61" i="2"/>
  <c r="AG61" i="2"/>
  <c r="AB61" i="2"/>
  <c r="W61" i="2"/>
  <c r="R61" i="2"/>
  <c r="M61" i="2"/>
  <c r="H61" i="2"/>
  <c r="AV60" i="2"/>
  <c r="AQ60" i="2"/>
  <c r="AL60" i="2"/>
  <c r="AG60" i="2"/>
  <c r="AB60" i="2"/>
  <c r="W60" i="2"/>
  <c r="R60" i="2"/>
  <c r="M60" i="2"/>
  <c r="AV59" i="2"/>
  <c r="AQ59" i="2"/>
  <c r="AL59" i="2"/>
  <c r="AG59" i="2"/>
  <c r="AB59" i="2"/>
  <c r="W59" i="2"/>
  <c r="R59" i="2"/>
  <c r="M59" i="2"/>
  <c r="H59" i="2"/>
  <c r="AV58" i="2"/>
  <c r="AQ58" i="2"/>
  <c r="AL58" i="2"/>
  <c r="AG58" i="2"/>
  <c r="AB58" i="2"/>
  <c r="W58" i="2"/>
  <c r="R58" i="2"/>
  <c r="M58" i="2"/>
  <c r="H58" i="2"/>
  <c r="AV57" i="2"/>
  <c r="AQ57" i="2"/>
  <c r="AL57" i="2"/>
  <c r="AG57" i="2"/>
  <c r="AB57" i="2"/>
  <c r="W57" i="2"/>
  <c r="R57" i="2"/>
  <c r="M57" i="2"/>
  <c r="H57" i="2"/>
  <c r="AV56" i="2"/>
  <c r="AQ56" i="2"/>
  <c r="AL56" i="2"/>
  <c r="AG56" i="2"/>
  <c r="AB56" i="2"/>
  <c r="W56" i="2"/>
  <c r="R56" i="2"/>
  <c r="M56" i="2"/>
  <c r="H56" i="2"/>
  <c r="AV55" i="2"/>
  <c r="AV65" i="2" s="1"/>
  <c r="AQ55" i="2"/>
  <c r="AQ65" i="2" s="1"/>
  <c r="AL55" i="2"/>
  <c r="AG55" i="2"/>
  <c r="AG65" i="2" s="1"/>
  <c r="AB55" i="2"/>
  <c r="AB65" i="2" s="1"/>
  <c r="W55" i="2"/>
  <c r="W65" i="2" s="1"/>
  <c r="R55" i="2"/>
  <c r="R65" i="2" s="1"/>
  <c r="M55" i="2"/>
  <c r="M65" i="2" s="1"/>
  <c r="H55" i="2"/>
  <c r="AV52" i="2"/>
  <c r="AQ52" i="2"/>
  <c r="AL52" i="2"/>
  <c r="AG52" i="2"/>
  <c r="AB52" i="2"/>
  <c r="W52" i="2"/>
  <c r="R52" i="2"/>
  <c r="M52" i="2"/>
  <c r="H52" i="2"/>
  <c r="AV51" i="2"/>
  <c r="AQ51" i="2"/>
  <c r="AL51" i="2"/>
  <c r="AG51" i="2"/>
  <c r="AB51" i="2"/>
  <c r="W51" i="2"/>
  <c r="R51" i="2"/>
  <c r="M51" i="2"/>
  <c r="H51" i="2"/>
  <c r="AV50" i="2"/>
  <c r="AQ50" i="2"/>
  <c r="AL50" i="2"/>
  <c r="AG50" i="2"/>
  <c r="AB50" i="2"/>
  <c r="W50" i="2"/>
  <c r="R50" i="2"/>
  <c r="M50" i="2"/>
  <c r="H50" i="2"/>
  <c r="AV49" i="2"/>
  <c r="AQ49" i="2"/>
  <c r="AL49" i="2"/>
  <c r="AG49" i="2"/>
  <c r="AB49" i="2"/>
  <c r="W49" i="2"/>
  <c r="R49" i="2"/>
  <c r="M49" i="2"/>
  <c r="H49" i="2"/>
  <c r="AV48" i="2"/>
  <c r="AQ48" i="2"/>
  <c r="AL48" i="2"/>
  <c r="AG48" i="2"/>
  <c r="AB48" i="2"/>
  <c r="W48" i="2"/>
  <c r="R48" i="2"/>
  <c r="M48" i="2"/>
  <c r="AV47" i="2"/>
  <c r="AQ47" i="2"/>
  <c r="AL47" i="2"/>
  <c r="AG47" i="2"/>
  <c r="AB47" i="2"/>
  <c r="W47" i="2"/>
  <c r="R47" i="2"/>
  <c r="M47" i="2"/>
  <c r="H47" i="2"/>
  <c r="AV46" i="2"/>
  <c r="AQ46" i="2"/>
  <c r="AL46" i="2"/>
  <c r="AG46" i="2"/>
  <c r="AB46" i="2"/>
  <c r="W46" i="2"/>
  <c r="R46" i="2"/>
  <c r="M46" i="2"/>
  <c r="H46" i="2"/>
  <c r="AV45" i="2"/>
  <c r="AQ45" i="2"/>
  <c r="AL45" i="2"/>
  <c r="AG45" i="2"/>
  <c r="AB45" i="2"/>
  <c r="W45" i="2"/>
  <c r="R45" i="2"/>
  <c r="M45" i="2"/>
  <c r="H45" i="2"/>
  <c r="AV44" i="2"/>
  <c r="AQ44" i="2"/>
  <c r="AL44" i="2"/>
  <c r="AG44" i="2"/>
  <c r="AB44" i="2"/>
  <c r="W44" i="2"/>
  <c r="R44" i="2"/>
  <c r="M44" i="2"/>
  <c r="H44" i="2"/>
  <c r="AV43" i="2"/>
  <c r="AV53" i="2" s="1"/>
  <c r="AQ43" i="2"/>
  <c r="AQ53" i="2" s="1"/>
  <c r="AL43" i="2"/>
  <c r="AG43" i="2"/>
  <c r="AG53" i="2" s="1"/>
  <c r="AB43" i="2"/>
  <c r="W43" i="2"/>
  <c r="W53" i="2" s="1"/>
  <c r="R43" i="2"/>
  <c r="R53" i="2" s="1"/>
  <c r="M43" i="2"/>
  <c r="M53" i="2" s="1"/>
  <c r="H43" i="2"/>
  <c r="AV40" i="2"/>
  <c r="AQ40" i="2"/>
  <c r="AL40" i="2"/>
  <c r="AG40" i="2"/>
  <c r="AB40" i="2"/>
  <c r="W40" i="2"/>
  <c r="R40" i="2"/>
  <c r="M40" i="2"/>
  <c r="H40" i="2"/>
  <c r="AV39" i="2"/>
  <c r="AQ39" i="2"/>
  <c r="AL39" i="2"/>
  <c r="AG39" i="2"/>
  <c r="AB39" i="2"/>
  <c r="W39" i="2"/>
  <c r="R39" i="2"/>
  <c r="M39" i="2"/>
  <c r="H39" i="2"/>
  <c r="AV38" i="2"/>
  <c r="AQ38" i="2"/>
  <c r="AL38" i="2"/>
  <c r="AG38" i="2"/>
  <c r="AB38" i="2"/>
  <c r="W38" i="2"/>
  <c r="R38" i="2"/>
  <c r="M38" i="2"/>
  <c r="H38" i="2"/>
  <c r="AV37" i="2"/>
  <c r="AQ37" i="2"/>
  <c r="AL37" i="2"/>
  <c r="AG37" i="2"/>
  <c r="AB37" i="2"/>
  <c r="W37" i="2"/>
  <c r="R37" i="2"/>
  <c r="M37" i="2"/>
  <c r="H37" i="2"/>
  <c r="AV36" i="2"/>
  <c r="AQ36" i="2"/>
  <c r="AL36" i="2"/>
  <c r="AG36" i="2"/>
  <c r="AB36" i="2"/>
  <c r="V11" i="12" s="1"/>
  <c r="W36" i="2"/>
  <c r="R36" i="2"/>
  <c r="M36" i="2"/>
  <c r="R11" i="12" s="1"/>
  <c r="AV35" i="2"/>
  <c r="AQ35" i="2"/>
  <c r="AL35" i="2"/>
  <c r="AG35" i="2"/>
  <c r="AB35" i="2"/>
  <c r="V10" i="12" s="1"/>
  <c r="W35" i="2"/>
  <c r="R35" i="2"/>
  <c r="M35" i="2"/>
  <c r="H35" i="2"/>
  <c r="S10" i="12" s="1"/>
  <c r="AV34" i="2"/>
  <c r="AQ34" i="2"/>
  <c r="AL34" i="2"/>
  <c r="AG34" i="2"/>
  <c r="AB34" i="2"/>
  <c r="T9" i="12" s="1"/>
  <c r="W34" i="2"/>
  <c r="R34" i="2"/>
  <c r="M34" i="2"/>
  <c r="H34" i="2"/>
  <c r="S9" i="12" s="1"/>
  <c r="AV33" i="2"/>
  <c r="AQ33" i="2"/>
  <c r="AL33" i="2"/>
  <c r="AG33" i="2"/>
  <c r="AB33" i="2"/>
  <c r="U8" i="12" s="1"/>
  <c r="W33" i="2"/>
  <c r="R33" i="2"/>
  <c r="M33" i="2"/>
  <c r="H33" i="2"/>
  <c r="Q8" i="12" s="1"/>
  <c r="AV32" i="2"/>
  <c r="AQ32" i="2"/>
  <c r="AL32" i="2"/>
  <c r="AG32" i="2"/>
  <c r="AB32" i="2"/>
  <c r="V7" i="12" s="1"/>
  <c r="W32" i="2"/>
  <c r="R32" i="2"/>
  <c r="M32" i="2"/>
  <c r="H32" i="2"/>
  <c r="R7" i="12" s="1"/>
  <c r="AV31" i="2"/>
  <c r="AV41" i="2" s="1"/>
  <c r="AQ31" i="2"/>
  <c r="AQ41" i="2" s="1"/>
  <c r="AL31" i="2"/>
  <c r="AL41" i="2" s="1"/>
  <c r="AG31" i="2"/>
  <c r="AG41" i="2" s="1"/>
  <c r="AB31" i="2"/>
  <c r="T6" i="12" s="1"/>
  <c r="W31" i="2"/>
  <c r="W41" i="2" s="1"/>
  <c r="R31" i="2"/>
  <c r="R41" i="2" s="1"/>
  <c r="M31" i="2"/>
  <c r="M41" i="2" s="1"/>
  <c r="H31" i="2"/>
  <c r="S6" i="12" s="1"/>
  <c r="AV28" i="2"/>
  <c r="AQ28" i="2"/>
  <c r="AL28" i="2"/>
  <c r="AG28" i="2"/>
  <c r="AB28" i="2"/>
  <c r="W28" i="2"/>
  <c r="R28" i="2"/>
  <c r="M28" i="2"/>
  <c r="H28" i="2"/>
  <c r="AV27" i="2"/>
  <c r="AQ27" i="2"/>
  <c r="AL27" i="2"/>
  <c r="AG27" i="2"/>
  <c r="AB27" i="2"/>
  <c r="W27" i="2"/>
  <c r="R27" i="2"/>
  <c r="M27" i="2"/>
  <c r="H27" i="2"/>
  <c r="AV26" i="2"/>
  <c r="AQ26" i="2"/>
  <c r="AL26" i="2"/>
  <c r="AG26" i="2"/>
  <c r="AB26" i="2"/>
  <c r="W26" i="2"/>
  <c r="R26" i="2"/>
  <c r="M26" i="2"/>
  <c r="H26" i="2"/>
  <c r="AV25" i="2"/>
  <c r="AQ25" i="2"/>
  <c r="AL25" i="2"/>
  <c r="AG25" i="2"/>
  <c r="AB25" i="2"/>
  <c r="W25" i="2"/>
  <c r="R25" i="2"/>
  <c r="M25" i="2"/>
  <c r="H25" i="2"/>
  <c r="AV24" i="2"/>
  <c r="AQ24" i="2"/>
  <c r="AL24" i="2"/>
  <c r="AG24" i="2"/>
  <c r="AB24" i="2"/>
  <c r="N11" i="12" s="1"/>
  <c r="W24" i="2"/>
  <c r="R24" i="2"/>
  <c r="M24" i="2"/>
  <c r="M11" i="12" s="1"/>
  <c r="AV23" i="2"/>
  <c r="AQ23" i="2"/>
  <c r="AL23" i="2"/>
  <c r="AG23" i="2"/>
  <c r="AB23" i="2"/>
  <c r="O10" i="12" s="1"/>
  <c r="W23" i="2"/>
  <c r="R23" i="2"/>
  <c r="M23" i="2"/>
  <c r="H23" i="2"/>
  <c r="K10" i="12" s="1"/>
  <c r="AV22" i="2"/>
  <c r="AQ22" i="2"/>
  <c r="AL22" i="2"/>
  <c r="AG22" i="2"/>
  <c r="AB22" i="2"/>
  <c r="P9" i="12" s="1"/>
  <c r="W22" i="2"/>
  <c r="R22" i="2"/>
  <c r="M22" i="2"/>
  <c r="H22" i="2"/>
  <c r="L9" i="12" s="1"/>
  <c r="AV21" i="2"/>
  <c r="AQ21" i="2"/>
  <c r="AL21" i="2"/>
  <c r="AG21" i="2"/>
  <c r="AB21" i="2"/>
  <c r="P8" i="12" s="1"/>
  <c r="W21" i="2"/>
  <c r="R21" i="2"/>
  <c r="M21" i="2"/>
  <c r="H21" i="2"/>
  <c r="M8" i="12" s="1"/>
  <c r="AV20" i="2"/>
  <c r="AQ20" i="2"/>
  <c r="AL20" i="2"/>
  <c r="AG20" i="2"/>
  <c r="AB20" i="2"/>
  <c r="N7" i="12" s="1"/>
  <c r="W20" i="2"/>
  <c r="R20" i="2"/>
  <c r="M20" i="2"/>
  <c r="H20" i="2"/>
  <c r="M7" i="12" s="1"/>
  <c r="AV19" i="2"/>
  <c r="AV29" i="2" s="1"/>
  <c r="AQ19" i="2"/>
  <c r="AQ29" i="2" s="1"/>
  <c r="AL19" i="2"/>
  <c r="AL29" i="2" s="1"/>
  <c r="AG19" i="2"/>
  <c r="AG29" i="2" s="1"/>
  <c r="AB19" i="2"/>
  <c r="O6" i="12" s="1"/>
  <c r="W19" i="2"/>
  <c r="W29" i="2" s="1"/>
  <c r="R19" i="2"/>
  <c r="R29" i="2" s="1"/>
  <c r="M19" i="2"/>
  <c r="M29" i="2" s="1"/>
  <c r="H19" i="2"/>
  <c r="K6" i="12" s="1"/>
  <c r="AV16" i="2"/>
  <c r="AQ16" i="2"/>
  <c r="AL16" i="2"/>
  <c r="AG16" i="2"/>
  <c r="AB16" i="2"/>
  <c r="W16" i="2"/>
  <c r="R16" i="2"/>
  <c r="M16" i="2"/>
  <c r="H16" i="2"/>
  <c r="AV15" i="2"/>
  <c r="AQ15" i="2"/>
  <c r="AL15" i="2"/>
  <c r="AG15" i="2"/>
  <c r="AB15" i="2"/>
  <c r="W15" i="2"/>
  <c r="R15" i="2"/>
  <c r="M15" i="2"/>
  <c r="H15" i="2"/>
  <c r="AV14" i="2"/>
  <c r="AQ14" i="2"/>
  <c r="AL14" i="2"/>
  <c r="AG14" i="2"/>
  <c r="AB14" i="2"/>
  <c r="W14" i="2"/>
  <c r="R14" i="2"/>
  <c r="M14" i="2"/>
  <c r="H14" i="2"/>
  <c r="AV13" i="2"/>
  <c r="AQ13" i="2"/>
  <c r="AL13" i="2"/>
  <c r="AG13" i="2"/>
  <c r="AB13" i="2"/>
  <c r="W13" i="2"/>
  <c r="R13" i="2"/>
  <c r="M13" i="2"/>
  <c r="H13" i="2"/>
  <c r="AV12" i="2"/>
  <c r="AQ12" i="2"/>
  <c r="AL12" i="2"/>
  <c r="AG12" i="2"/>
  <c r="AB12" i="2"/>
  <c r="J11" i="12" s="1"/>
  <c r="W12" i="2"/>
  <c r="R12" i="2"/>
  <c r="M12" i="2"/>
  <c r="F11" i="12" s="1"/>
  <c r="AV11" i="2"/>
  <c r="AQ11" i="2"/>
  <c r="AL11" i="2"/>
  <c r="AG11" i="2"/>
  <c r="AB11" i="2"/>
  <c r="J10" i="12" s="1"/>
  <c r="W11" i="2"/>
  <c r="R11" i="2"/>
  <c r="M11" i="2"/>
  <c r="H11" i="2"/>
  <c r="G10" i="12" s="1"/>
  <c r="AV10" i="2"/>
  <c r="AQ10" i="2"/>
  <c r="AL10" i="2"/>
  <c r="AG10" i="2"/>
  <c r="AB10" i="2"/>
  <c r="H9" i="12" s="1"/>
  <c r="W10" i="2"/>
  <c r="R10" i="2"/>
  <c r="M10" i="2"/>
  <c r="H10" i="2"/>
  <c r="G9" i="12" s="1"/>
  <c r="AV9" i="2"/>
  <c r="AQ9" i="2"/>
  <c r="AL9" i="2"/>
  <c r="AG9" i="2"/>
  <c r="AB9" i="2"/>
  <c r="I8" i="12" s="1"/>
  <c r="W9" i="2"/>
  <c r="R9" i="2"/>
  <c r="M9" i="2"/>
  <c r="H9" i="2"/>
  <c r="E8" i="12" s="1"/>
  <c r="AV8" i="2"/>
  <c r="AQ8" i="2"/>
  <c r="AL8" i="2"/>
  <c r="AG8" i="2"/>
  <c r="AB8" i="2"/>
  <c r="J7" i="12" s="1"/>
  <c r="W8" i="2"/>
  <c r="R8" i="2"/>
  <c r="M8" i="2"/>
  <c r="H8" i="2"/>
  <c r="E7" i="12" s="1"/>
  <c r="AV7" i="2"/>
  <c r="AV17" i="2" s="1"/>
  <c r="AQ7" i="2"/>
  <c r="AQ17" i="2" s="1"/>
  <c r="AL7" i="2"/>
  <c r="AL17" i="2" s="1"/>
  <c r="AG7" i="2"/>
  <c r="AG17" i="2" s="1"/>
  <c r="AB7" i="2"/>
  <c r="J6" i="12" s="1"/>
  <c r="W7" i="2"/>
  <c r="W17" i="2" s="1"/>
  <c r="R7" i="2"/>
  <c r="R17" i="2" s="1"/>
  <c r="M7" i="2"/>
  <c r="M17" i="2" s="1"/>
  <c r="H7" i="2"/>
  <c r="F6" i="12" s="1"/>
  <c r="AL45" i="11" l="1"/>
  <c r="AQ18" i="11"/>
  <c r="M25" i="9"/>
  <c r="R25" i="9"/>
  <c r="H25" i="9"/>
  <c r="AB25" i="9"/>
  <c r="W25" i="9"/>
  <c r="AQ25" i="9"/>
  <c r="AG25" i="9"/>
  <c r="AL25" i="9"/>
  <c r="AV25" i="9"/>
  <c r="AB85" i="8"/>
  <c r="W25" i="8"/>
  <c r="H65" i="8"/>
  <c r="AQ85" i="8"/>
  <c r="AG45" i="8"/>
  <c r="AL65" i="8"/>
  <c r="AV65" i="8"/>
  <c r="AB25" i="8"/>
  <c r="H25" i="8"/>
  <c r="AL25" i="8"/>
  <c r="AQ25" i="8"/>
  <c r="AL45" i="8"/>
  <c r="H45" i="8"/>
  <c r="AB45" i="8"/>
  <c r="W45" i="8"/>
  <c r="AQ45" i="8"/>
  <c r="AQ65" i="8"/>
  <c r="AG85" i="8"/>
  <c r="AG25" i="8"/>
  <c r="AV45" i="8"/>
  <c r="AB65" i="8"/>
  <c r="AL85" i="8"/>
  <c r="H85" i="8"/>
  <c r="H138" i="7"/>
  <c r="AB138" i="7"/>
  <c r="AV138" i="7"/>
  <c r="H119" i="7"/>
  <c r="AB119" i="7"/>
  <c r="AV119" i="7"/>
  <c r="H100" i="7"/>
  <c r="AB100" i="7"/>
  <c r="AV100" i="7"/>
  <c r="H81" i="7"/>
  <c r="AB81" i="7"/>
  <c r="AV81" i="7"/>
  <c r="R43" i="7"/>
  <c r="AL43" i="7"/>
  <c r="R62" i="7"/>
  <c r="AL62" i="7"/>
  <c r="R24" i="7"/>
  <c r="AL24" i="7"/>
  <c r="W43" i="7"/>
  <c r="AQ43" i="7"/>
  <c r="W24" i="7"/>
  <c r="AQ24" i="7"/>
  <c r="H43" i="7"/>
  <c r="AB43" i="7"/>
  <c r="AV43" i="7"/>
  <c r="W62" i="7"/>
  <c r="AQ62" i="7"/>
  <c r="M81" i="7"/>
  <c r="AG81" i="7"/>
  <c r="M100" i="7"/>
  <c r="AG100" i="7"/>
  <c r="M119" i="7"/>
  <c r="AG119" i="7"/>
  <c r="M138" i="7"/>
  <c r="AG138" i="7"/>
  <c r="H24" i="7"/>
  <c r="AB24" i="7"/>
  <c r="AV24" i="7"/>
  <c r="M43" i="7"/>
  <c r="AG43" i="7"/>
  <c r="H62" i="7"/>
  <c r="AB62" i="7"/>
  <c r="AV62" i="7"/>
  <c r="R81" i="7"/>
  <c r="AL81" i="7"/>
  <c r="R100" i="7"/>
  <c r="AL100" i="7"/>
  <c r="R119" i="7"/>
  <c r="AL119" i="7"/>
  <c r="R138" i="7"/>
  <c r="AL138" i="7"/>
  <c r="M24" i="7"/>
  <c r="AG24" i="7"/>
  <c r="M62" i="7"/>
  <c r="AG62" i="7"/>
  <c r="W81" i="7"/>
  <c r="AQ81" i="7"/>
  <c r="W100" i="7"/>
  <c r="AQ100" i="7"/>
  <c r="W119" i="7"/>
  <c r="AQ119" i="7"/>
  <c r="W138" i="7"/>
  <c r="AQ138" i="7"/>
  <c r="M95" i="6"/>
  <c r="M35" i="6"/>
  <c r="AG35" i="6"/>
  <c r="H35" i="6"/>
  <c r="AB35" i="6"/>
  <c r="AV35" i="6"/>
  <c r="M80" i="6"/>
  <c r="AG80" i="6"/>
  <c r="W50" i="6"/>
  <c r="AQ50" i="6"/>
  <c r="M65" i="6"/>
  <c r="AG65" i="6"/>
  <c r="H50" i="6"/>
  <c r="AB50" i="6"/>
  <c r="AV50" i="6"/>
  <c r="R65" i="6"/>
  <c r="AL65" i="6"/>
  <c r="R80" i="6"/>
  <c r="AL80" i="6"/>
  <c r="R95" i="6"/>
  <c r="AL95" i="6"/>
  <c r="AG20" i="6"/>
  <c r="R35" i="6"/>
  <c r="AL35" i="6"/>
  <c r="M50" i="6"/>
  <c r="AG50" i="6"/>
  <c r="W65" i="6"/>
  <c r="AQ65" i="6"/>
  <c r="W80" i="6"/>
  <c r="AQ80" i="6"/>
  <c r="W95" i="6"/>
  <c r="AQ95" i="6"/>
  <c r="R20" i="6"/>
  <c r="W35" i="6"/>
  <c r="AQ35" i="6"/>
  <c r="R50" i="6"/>
  <c r="AL50" i="6"/>
  <c r="H65" i="6"/>
  <c r="AB65" i="6"/>
  <c r="AV65" i="6"/>
  <c r="H80" i="6"/>
  <c r="AB80" i="6"/>
  <c r="AV80" i="6"/>
  <c r="H95" i="6"/>
  <c r="AB95" i="6"/>
  <c r="AV95" i="6"/>
  <c r="AV20" i="6"/>
  <c r="AQ20" i="6"/>
  <c r="AL20" i="6"/>
  <c r="W20" i="6"/>
  <c r="M20" i="6"/>
  <c r="H20" i="6"/>
  <c r="H110" i="5"/>
  <c r="AB110" i="5"/>
  <c r="W80" i="5"/>
  <c r="H65" i="5"/>
  <c r="AB65" i="5"/>
  <c r="W65" i="5"/>
  <c r="AL110" i="5"/>
  <c r="H50" i="5"/>
  <c r="AB50" i="5"/>
  <c r="R20" i="5"/>
  <c r="AQ20" i="5"/>
  <c r="M35" i="5"/>
  <c r="AG35" i="5"/>
  <c r="H35" i="5"/>
  <c r="AB35" i="5"/>
  <c r="AV35" i="5"/>
  <c r="R35" i="5"/>
  <c r="M50" i="5"/>
  <c r="AG50" i="5"/>
  <c r="M65" i="5"/>
  <c r="AG65" i="5"/>
  <c r="M80" i="5"/>
  <c r="AG80" i="5"/>
  <c r="H80" i="5"/>
  <c r="AB80" i="5"/>
  <c r="H95" i="5"/>
  <c r="AB95" i="5"/>
  <c r="M110" i="5"/>
  <c r="AG110" i="5"/>
  <c r="W35" i="5"/>
  <c r="AL35" i="5"/>
  <c r="R50" i="5"/>
  <c r="AQ50" i="5"/>
  <c r="AQ65" i="5"/>
  <c r="R80" i="5"/>
  <c r="AQ80" i="5"/>
  <c r="AL80" i="5"/>
  <c r="R95" i="5"/>
  <c r="AQ95" i="5"/>
  <c r="AL95" i="5"/>
  <c r="M95" i="5"/>
  <c r="AG95" i="5"/>
  <c r="R110" i="5"/>
  <c r="AG20" i="5"/>
  <c r="W50" i="5"/>
  <c r="AV50" i="5"/>
  <c r="AL50" i="5"/>
  <c r="AV65" i="5"/>
  <c r="R65" i="5"/>
  <c r="AL65" i="5"/>
  <c r="AV80" i="5"/>
  <c r="W95" i="5"/>
  <c r="AV95" i="5"/>
  <c r="AV110" i="5"/>
  <c r="W110" i="5"/>
  <c r="AQ110" i="5"/>
  <c r="AQ35" i="5"/>
  <c r="AV20" i="5"/>
  <c r="AL20" i="5"/>
  <c r="W20" i="5"/>
  <c r="M20" i="5"/>
  <c r="AV45" i="11"/>
  <c r="AQ45" i="11"/>
  <c r="AG45" i="11"/>
  <c r="W45" i="11"/>
  <c r="M45" i="11"/>
  <c r="H45" i="11"/>
  <c r="AV30" i="11"/>
  <c r="AG30" i="11"/>
  <c r="M30" i="11"/>
  <c r="AV18" i="11"/>
  <c r="AL18" i="11"/>
  <c r="W18" i="11"/>
  <c r="R18" i="11"/>
  <c r="M18" i="11"/>
  <c r="AV56" i="10"/>
  <c r="AQ56" i="10"/>
  <c r="AL56" i="10"/>
  <c r="AB56" i="10"/>
  <c r="R56" i="10"/>
  <c r="M56" i="10"/>
  <c r="H56" i="10"/>
  <c r="AV39" i="10"/>
  <c r="AQ39" i="10"/>
  <c r="AL39" i="10"/>
  <c r="W39" i="10"/>
  <c r="AB39" i="10"/>
  <c r="R39" i="10"/>
  <c r="M39" i="10"/>
  <c r="H39" i="10"/>
  <c r="AV22" i="10"/>
  <c r="AB22" i="10"/>
  <c r="W22" i="10"/>
  <c r="R22" i="10"/>
  <c r="W83" i="4"/>
  <c r="AB83" i="4"/>
  <c r="W70" i="4"/>
  <c r="AB70" i="4"/>
  <c r="W57" i="4"/>
  <c r="AB44" i="4"/>
  <c r="T45" i="12" s="1"/>
  <c r="AB31" i="4"/>
  <c r="O45" i="12" s="1"/>
  <c r="AB18" i="4"/>
  <c r="W18" i="4"/>
  <c r="AB101" i="3"/>
  <c r="AB89" i="3"/>
  <c r="AB65" i="3"/>
  <c r="AB53" i="3"/>
  <c r="M77" i="3"/>
  <c r="M65" i="3"/>
  <c r="M83" i="4"/>
  <c r="M70" i="4"/>
  <c r="M44" i="4"/>
  <c r="M31" i="4"/>
  <c r="M18" i="4"/>
  <c r="AV101" i="3"/>
  <c r="AV89" i="3"/>
  <c r="AV65" i="3"/>
  <c r="AV53" i="3"/>
  <c r="AV41" i="3"/>
  <c r="AV17" i="3"/>
  <c r="AL101" i="2"/>
  <c r="AL65" i="2"/>
  <c r="AL53" i="2"/>
  <c r="AQ83" i="4"/>
  <c r="AQ70" i="4"/>
  <c r="AQ57" i="4"/>
  <c r="AQ31" i="4"/>
  <c r="AQ18" i="4"/>
  <c r="Q16" i="12"/>
  <c r="S16" i="12"/>
  <c r="R16" i="12"/>
  <c r="M30" i="12"/>
  <c r="L30" i="12"/>
  <c r="K30" i="12"/>
  <c r="S45" i="12"/>
  <c r="R45" i="12"/>
  <c r="Q45" i="12"/>
  <c r="V45" i="12"/>
  <c r="U45" i="12"/>
  <c r="E30" i="12"/>
  <c r="G30" i="12"/>
  <c r="F30" i="12"/>
  <c r="L45" i="12"/>
  <c r="K45" i="12"/>
  <c r="M45" i="12"/>
  <c r="P45" i="12"/>
  <c r="N45" i="12"/>
  <c r="E16" i="12"/>
  <c r="G16" i="12"/>
  <c r="F16" i="12"/>
  <c r="M16" i="12"/>
  <c r="L16" i="12"/>
  <c r="K16" i="12"/>
  <c r="G45" i="12"/>
  <c r="F45" i="12"/>
  <c r="E45" i="12"/>
  <c r="H45" i="12"/>
  <c r="J45" i="12"/>
  <c r="I45" i="1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G14" i="12"/>
  <c r="F14" i="12"/>
  <c r="E14" i="12"/>
  <c r="P13" i="12"/>
  <c r="O13" i="12"/>
  <c r="N13" i="12"/>
  <c r="Q12" i="12"/>
  <c r="S12" i="12"/>
  <c r="R12" i="12"/>
  <c r="V18" i="12"/>
  <c r="U18" i="12"/>
  <c r="T18" i="12"/>
  <c r="J21" i="12"/>
  <c r="I21" i="12"/>
  <c r="H21" i="12"/>
  <c r="J29" i="12"/>
  <c r="I29" i="12"/>
  <c r="H29" i="12"/>
  <c r="P22" i="12"/>
  <c r="O22" i="12"/>
  <c r="N22" i="12"/>
  <c r="S27" i="12"/>
  <c r="R27" i="12"/>
  <c r="Q27" i="12"/>
  <c r="S32" i="12"/>
  <c r="R32" i="12"/>
  <c r="Q32" i="12"/>
  <c r="K14" i="12"/>
  <c r="M14" i="12"/>
  <c r="L14" i="12"/>
  <c r="T13" i="12"/>
  <c r="V13" i="12"/>
  <c r="U13" i="12"/>
  <c r="E22" i="12"/>
  <c r="G22" i="12"/>
  <c r="F22" i="12"/>
  <c r="I22" i="12"/>
  <c r="H22" i="12"/>
  <c r="J22" i="12"/>
  <c r="E26" i="12"/>
  <c r="G26" i="12"/>
  <c r="F26" i="12"/>
  <c r="I26" i="12"/>
  <c r="H26" i="12"/>
  <c r="J26" i="12"/>
  <c r="AB17" i="3"/>
  <c r="L23" i="12"/>
  <c r="K23" i="12"/>
  <c r="M23" i="12"/>
  <c r="P23" i="12"/>
  <c r="O23" i="12"/>
  <c r="N23" i="12"/>
  <c r="L27" i="12"/>
  <c r="K27" i="12"/>
  <c r="M27" i="12"/>
  <c r="P27" i="12"/>
  <c r="O27" i="12"/>
  <c r="N27" i="12"/>
  <c r="K32" i="12"/>
  <c r="M32" i="12"/>
  <c r="L32" i="12"/>
  <c r="S20" i="12"/>
  <c r="R20" i="12"/>
  <c r="Q20" i="12"/>
  <c r="O32" i="12"/>
  <c r="N32" i="12"/>
  <c r="P32" i="12"/>
  <c r="V20" i="12"/>
  <c r="U20" i="12"/>
  <c r="T20" i="12"/>
  <c r="S24" i="12"/>
  <c r="R24" i="12"/>
  <c r="Q24" i="12"/>
  <c r="V24" i="12"/>
  <c r="U24" i="12"/>
  <c r="T24" i="12"/>
  <c r="S28" i="12"/>
  <c r="R28" i="12"/>
  <c r="Q28" i="12"/>
  <c r="V28" i="12"/>
  <c r="U28" i="12"/>
  <c r="T28" i="12"/>
  <c r="F35" i="12"/>
  <c r="E35" i="12"/>
  <c r="G35" i="12"/>
  <c r="J35" i="12"/>
  <c r="I35" i="12"/>
  <c r="H35" i="12"/>
  <c r="F39" i="12"/>
  <c r="E39" i="12"/>
  <c r="G39" i="12"/>
  <c r="J39" i="12"/>
  <c r="I39" i="12"/>
  <c r="H39" i="12"/>
  <c r="F43" i="12"/>
  <c r="E43" i="12"/>
  <c r="G43" i="12"/>
  <c r="J43" i="12"/>
  <c r="I43" i="12"/>
  <c r="H43" i="12"/>
  <c r="M35" i="12"/>
  <c r="L35" i="12"/>
  <c r="K35" i="12"/>
  <c r="N35" i="12"/>
  <c r="P35" i="12"/>
  <c r="O35" i="12"/>
  <c r="M39" i="12"/>
  <c r="L39" i="12"/>
  <c r="K39" i="12"/>
  <c r="N39" i="12"/>
  <c r="P39" i="12"/>
  <c r="O39" i="12"/>
  <c r="M43" i="12"/>
  <c r="L43" i="12"/>
  <c r="K43" i="12"/>
  <c r="N43" i="12"/>
  <c r="P43" i="12"/>
  <c r="O43" i="12"/>
  <c r="R35" i="12"/>
  <c r="Q35" i="12"/>
  <c r="S35" i="12"/>
  <c r="V35" i="12"/>
  <c r="U35" i="12"/>
  <c r="T35" i="12"/>
  <c r="R39" i="12"/>
  <c r="Q39" i="12"/>
  <c r="S39" i="12"/>
  <c r="V39" i="12"/>
  <c r="U39" i="12"/>
  <c r="T39" i="12"/>
  <c r="R43" i="12"/>
  <c r="Q43" i="12"/>
  <c r="S43" i="12"/>
  <c r="V43" i="12"/>
  <c r="U43" i="12"/>
  <c r="T43" i="12"/>
  <c r="E52" i="12"/>
  <c r="G52" i="12"/>
  <c r="F52" i="12"/>
  <c r="I52" i="12"/>
  <c r="H52" i="12"/>
  <c r="J52" i="12"/>
  <c r="H53" i="12"/>
  <c r="J53" i="12"/>
  <c r="I53" i="12"/>
  <c r="J54" i="12"/>
  <c r="I54" i="12"/>
  <c r="H54" i="12"/>
  <c r="F55" i="12"/>
  <c r="E55" i="12"/>
  <c r="G55" i="12"/>
  <c r="G61" i="12"/>
  <c r="E61" i="12"/>
  <c r="F61" i="12"/>
  <c r="I61" i="12"/>
  <c r="H61" i="12"/>
  <c r="J61" i="12"/>
  <c r="G66" i="12"/>
  <c r="F66" i="12"/>
  <c r="E66" i="12"/>
  <c r="H66" i="12"/>
  <c r="I66" i="12"/>
  <c r="J66" i="12"/>
  <c r="M68" i="12"/>
  <c r="N67" i="12"/>
  <c r="O66" i="12"/>
  <c r="K66" i="12"/>
  <c r="P65" i="12"/>
  <c r="L65" i="12"/>
  <c r="O68" i="12"/>
  <c r="N68" i="12"/>
  <c r="P67" i="12"/>
  <c r="K67" i="12"/>
  <c r="M66" i="12"/>
  <c r="L68" i="12"/>
  <c r="O67" i="12"/>
  <c r="P66" i="12"/>
  <c r="N65" i="12"/>
  <c r="P68" i="12"/>
  <c r="N66" i="12"/>
  <c r="K68" i="12"/>
  <c r="M67" i="12"/>
  <c r="L66" i="12"/>
  <c r="K65" i="12"/>
  <c r="M65" i="12"/>
  <c r="P64" i="12"/>
  <c r="L64" i="12"/>
  <c r="M63" i="12"/>
  <c r="O61" i="12"/>
  <c r="K61" i="12"/>
  <c r="L67" i="12"/>
  <c r="O64" i="12"/>
  <c r="K64" i="12"/>
  <c r="P63" i="12"/>
  <c r="L63" i="12"/>
  <c r="N64" i="12"/>
  <c r="O63" i="12"/>
  <c r="K63" i="12"/>
  <c r="M61" i="12"/>
  <c r="P61" i="12"/>
  <c r="O60" i="12"/>
  <c r="K60" i="12"/>
  <c r="P59" i="12"/>
  <c r="L59" i="12"/>
  <c r="M58" i="12"/>
  <c r="N57" i="12"/>
  <c r="N63" i="12"/>
  <c r="N61" i="12"/>
  <c r="N60" i="12"/>
  <c r="O59" i="12"/>
  <c r="K59" i="12"/>
  <c r="P58" i="12"/>
  <c r="L58" i="12"/>
  <c r="M64" i="12"/>
  <c r="L61" i="12"/>
  <c r="M60" i="12"/>
  <c r="N59" i="12"/>
  <c r="O58" i="12"/>
  <c r="K58" i="12"/>
  <c r="P57" i="12"/>
  <c r="L57" i="12"/>
  <c r="O65" i="12"/>
  <c r="P60" i="12"/>
  <c r="M59" i="12"/>
  <c r="O57" i="12"/>
  <c r="M56" i="12"/>
  <c r="N55" i="12"/>
  <c r="O54" i="12"/>
  <c r="K54" i="12"/>
  <c r="P53" i="12"/>
  <c r="L53" i="12"/>
  <c r="M52" i="12"/>
  <c r="N51" i="12"/>
  <c r="O50" i="12"/>
  <c r="K50" i="12"/>
  <c r="L60" i="12"/>
  <c r="M57" i="12"/>
  <c r="P56" i="12"/>
  <c r="L56" i="12"/>
  <c r="M55" i="12"/>
  <c r="N54" i="12"/>
  <c r="O53" i="12"/>
  <c r="K53" i="12"/>
  <c r="P52" i="12"/>
  <c r="L52" i="12"/>
  <c r="M51" i="12"/>
  <c r="N50" i="12"/>
  <c r="K57" i="12"/>
  <c r="O56" i="12"/>
  <c r="K56" i="12"/>
  <c r="P55" i="12"/>
  <c r="L55" i="12"/>
  <c r="M54" i="12"/>
  <c r="N53" i="12"/>
  <c r="O52" i="12"/>
  <c r="K52" i="12"/>
  <c r="P51" i="12"/>
  <c r="L51" i="12"/>
  <c r="M50" i="12"/>
  <c r="N58" i="12"/>
  <c r="N52" i="12"/>
  <c r="K51" i="12"/>
  <c r="N49" i="12"/>
  <c r="P54" i="12"/>
  <c r="M53" i="12"/>
  <c r="M49" i="12"/>
  <c r="O55" i="12"/>
  <c r="L54" i="12"/>
  <c r="P50" i="12"/>
  <c r="P49" i="12"/>
  <c r="L49" i="12"/>
  <c r="N56" i="12"/>
  <c r="K55" i="12"/>
  <c r="O51" i="12"/>
  <c r="L50" i="12"/>
  <c r="O49" i="12"/>
  <c r="K49" i="12"/>
  <c r="A36" i="5"/>
  <c r="A51" i="5" s="1"/>
  <c r="A66" i="5" s="1"/>
  <c r="A81" i="5" s="1"/>
  <c r="A96" i="5" s="1"/>
  <c r="F72" i="12"/>
  <c r="E72" i="12"/>
  <c r="G72" i="12"/>
  <c r="J72" i="12"/>
  <c r="I72" i="12"/>
  <c r="H72" i="12"/>
  <c r="G76" i="12"/>
  <c r="E76" i="12"/>
  <c r="F76" i="12"/>
  <c r="H76" i="12"/>
  <c r="J76" i="12"/>
  <c r="I76" i="12"/>
  <c r="W76" i="12"/>
  <c r="W75" i="12"/>
  <c r="W73" i="12"/>
  <c r="W74" i="12"/>
  <c r="W71" i="12"/>
  <c r="W72" i="12"/>
  <c r="W70" i="12"/>
  <c r="W69" i="12"/>
  <c r="W46" i="12"/>
  <c r="W42" i="12"/>
  <c r="W48" i="12"/>
  <c r="W45" i="12"/>
  <c r="W41" i="12"/>
  <c r="W44" i="12"/>
  <c r="W43" i="12"/>
  <c r="W38" i="12"/>
  <c r="W34" i="12"/>
  <c r="W32" i="12"/>
  <c r="W37" i="12"/>
  <c r="W31" i="12"/>
  <c r="W40" i="12"/>
  <c r="W36" i="12"/>
  <c r="W33" i="12"/>
  <c r="W39" i="12"/>
  <c r="W35" i="12"/>
  <c r="W28" i="12"/>
  <c r="W24" i="12"/>
  <c r="W20" i="12"/>
  <c r="W18" i="12"/>
  <c r="W14" i="12"/>
  <c r="W27" i="12"/>
  <c r="W23" i="12"/>
  <c r="W17" i="12"/>
  <c r="W13" i="12"/>
  <c r="W26" i="12"/>
  <c r="W22" i="12"/>
  <c r="W19" i="12"/>
  <c r="W16" i="12"/>
  <c r="W12" i="12"/>
  <c r="W29" i="12"/>
  <c r="W25" i="12"/>
  <c r="W21" i="12"/>
  <c r="W15" i="12"/>
  <c r="AA76" i="12"/>
  <c r="AA75" i="12"/>
  <c r="AA73" i="12"/>
  <c r="AA74" i="12"/>
  <c r="AA71" i="12"/>
  <c r="AA70" i="12"/>
  <c r="AA72" i="12"/>
  <c r="AA46" i="12"/>
  <c r="AA42" i="12"/>
  <c r="AA45" i="12"/>
  <c r="AA41" i="12"/>
  <c r="AA44" i="12"/>
  <c r="AA43" i="12"/>
  <c r="AA38" i="12"/>
  <c r="AA34" i="12"/>
  <c r="AA32" i="12"/>
  <c r="AA37" i="12"/>
  <c r="AA31" i="12"/>
  <c r="AA40" i="12"/>
  <c r="AA36" i="12"/>
  <c r="AA39" i="12"/>
  <c r="AA35" i="12"/>
  <c r="AA30" i="12"/>
  <c r="AA28" i="12"/>
  <c r="AA24" i="12"/>
  <c r="AA20" i="12"/>
  <c r="AA18" i="12"/>
  <c r="AA14" i="12"/>
  <c r="AA27" i="12"/>
  <c r="AA23" i="12"/>
  <c r="AA17" i="12"/>
  <c r="AA13" i="12"/>
  <c r="AA26" i="12"/>
  <c r="AA22" i="12"/>
  <c r="AA12" i="12"/>
  <c r="AA29" i="12"/>
  <c r="AA25" i="12"/>
  <c r="AA21" i="12"/>
  <c r="AA15" i="12"/>
  <c r="AE76" i="12"/>
  <c r="AE75" i="12"/>
  <c r="AE73" i="12"/>
  <c r="AE74" i="12"/>
  <c r="AE71" i="12"/>
  <c r="AE72" i="12"/>
  <c r="AE70" i="12"/>
  <c r="AE46" i="12"/>
  <c r="AE42" i="12"/>
  <c r="AE45" i="12"/>
  <c r="AE41" i="12"/>
  <c r="AE44" i="12"/>
  <c r="AE43" i="12"/>
  <c r="AE38" i="12"/>
  <c r="AE34" i="12"/>
  <c r="AE32" i="12"/>
  <c r="AE37" i="12"/>
  <c r="AE31" i="12"/>
  <c r="AE40" i="12"/>
  <c r="AE36" i="12"/>
  <c r="AE39" i="12"/>
  <c r="AE35" i="12"/>
  <c r="AE28" i="12"/>
  <c r="AE24" i="12"/>
  <c r="AE20" i="12"/>
  <c r="AE18" i="12"/>
  <c r="AE14" i="12"/>
  <c r="AE30" i="12"/>
  <c r="AE27" i="12"/>
  <c r="AE23" i="12"/>
  <c r="AE17" i="12"/>
  <c r="AE13" i="12"/>
  <c r="AE26" i="12"/>
  <c r="AE22" i="12"/>
  <c r="AE16" i="12"/>
  <c r="AE12" i="12"/>
  <c r="AE29" i="12"/>
  <c r="AE25" i="12"/>
  <c r="AE21" i="12"/>
  <c r="AE15" i="12"/>
  <c r="G6" i="12"/>
  <c r="W6" i="12"/>
  <c r="AA6" i="12"/>
  <c r="AE6" i="12"/>
  <c r="F7" i="12"/>
  <c r="K7" i="12"/>
  <c r="O7" i="12"/>
  <c r="S7" i="12"/>
  <c r="W7" i="12"/>
  <c r="AA7" i="12"/>
  <c r="AE7" i="12"/>
  <c r="F8" i="12"/>
  <c r="J8" i="12"/>
  <c r="N8" i="12"/>
  <c r="R8" i="12"/>
  <c r="V8" i="12"/>
  <c r="Z8" i="12"/>
  <c r="AD8" i="12"/>
  <c r="AH8" i="12"/>
  <c r="E9" i="12"/>
  <c r="I9" i="12"/>
  <c r="M9" i="12"/>
  <c r="Q9" i="12"/>
  <c r="U9" i="12"/>
  <c r="Y9" i="12"/>
  <c r="H10" i="12"/>
  <c r="L10" i="12"/>
  <c r="P10" i="12"/>
  <c r="T10" i="12"/>
  <c r="G11" i="12"/>
  <c r="K11" i="12"/>
  <c r="O11" i="12"/>
  <c r="S11" i="12"/>
  <c r="W11" i="12"/>
  <c r="AA11" i="12"/>
  <c r="AE11" i="12"/>
  <c r="J14" i="12"/>
  <c r="I14" i="12"/>
  <c r="H14" i="12"/>
  <c r="L13" i="12"/>
  <c r="K13" i="12"/>
  <c r="M13" i="12"/>
  <c r="U12" i="12"/>
  <c r="T12" i="12"/>
  <c r="V12" i="12"/>
  <c r="F25" i="12"/>
  <c r="E25" i="12"/>
  <c r="G25" i="12"/>
  <c r="AB29" i="3"/>
  <c r="S23" i="12"/>
  <c r="R23" i="12"/>
  <c r="Q23" i="12"/>
  <c r="J15" i="12"/>
  <c r="I15" i="12"/>
  <c r="H15" i="12"/>
  <c r="O14" i="12"/>
  <c r="N14" i="12"/>
  <c r="P14" i="12"/>
  <c r="E12" i="12"/>
  <c r="G12" i="12"/>
  <c r="F12" i="12"/>
  <c r="I12" i="12"/>
  <c r="H12" i="12"/>
  <c r="J12" i="12"/>
  <c r="G18" i="12"/>
  <c r="F18" i="12"/>
  <c r="E18" i="12"/>
  <c r="J18" i="12"/>
  <c r="I18" i="12"/>
  <c r="H18" i="12"/>
  <c r="M15" i="12"/>
  <c r="L15" i="12"/>
  <c r="K15" i="12"/>
  <c r="N15" i="12"/>
  <c r="P15" i="12"/>
  <c r="O15" i="12"/>
  <c r="AB29" i="2"/>
  <c r="S14" i="12"/>
  <c r="R14" i="12"/>
  <c r="Q14" i="12"/>
  <c r="V14" i="12"/>
  <c r="U14" i="12"/>
  <c r="T14" i="12"/>
  <c r="G23" i="12"/>
  <c r="F23" i="12"/>
  <c r="E23" i="12"/>
  <c r="H23" i="12"/>
  <c r="J23" i="12"/>
  <c r="I23" i="12"/>
  <c r="G27" i="12"/>
  <c r="F27" i="12"/>
  <c r="E27" i="12"/>
  <c r="H27" i="12"/>
  <c r="J27" i="12"/>
  <c r="I27" i="12"/>
  <c r="G32" i="12"/>
  <c r="F32" i="12"/>
  <c r="E32" i="12"/>
  <c r="K20" i="12"/>
  <c r="M20" i="12"/>
  <c r="L20" i="12"/>
  <c r="J32" i="12"/>
  <c r="I32" i="12"/>
  <c r="H32" i="12"/>
  <c r="O20" i="12"/>
  <c r="N20" i="12"/>
  <c r="P20" i="12"/>
  <c r="K24" i="12"/>
  <c r="M24" i="12"/>
  <c r="L24" i="12"/>
  <c r="O24" i="12"/>
  <c r="N24" i="12"/>
  <c r="P24" i="12"/>
  <c r="K28" i="12"/>
  <c r="M28" i="12"/>
  <c r="L28" i="12"/>
  <c r="O28" i="12"/>
  <c r="N28" i="12"/>
  <c r="P28" i="12"/>
  <c r="R21" i="12"/>
  <c r="Q21" i="12"/>
  <c r="S21" i="12"/>
  <c r="V21" i="12"/>
  <c r="U21" i="12"/>
  <c r="T21" i="12"/>
  <c r="R25" i="12"/>
  <c r="Q25" i="12"/>
  <c r="S25" i="12"/>
  <c r="V25" i="12"/>
  <c r="U25" i="12"/>
  <c r="T25" i="12"/>
  <c r="R29" i="12"/>
  <c r="Q29" i="12"/>
  <c r="S29" i="12"/>
  <c r="V29" i="12"/>
  <c r="U29" i="12"/>
  <c r="T29" i="12"/>
  <c r="H53" i="3"/>
  <c r="W30" i="12" s="1"/>
  <c r="E36" i="12"/>
  <c r="G36" i="12"/>
  <c r="F36" i="12"/>
  <c r="I36" i="12"/>
  <c r="H36" i="12"/>
  <c r="J36" i="12"/>
  <c r="E40" i="12"/>
  <c r="G40" i="12"/>
  <c r="F40" i="12"/>
  <c r="I40" i="12"/>
  <c r="H40" i="12"/>
  <c r="J40" i="12"/>
  <c r="E44" i="12"/>
  <c r="G44" i="12"/>
  <c r="F44" i="12"/>
  <c r="I44" i="12"/>
  <c r="H44" i="12"/>
  <c r="J44" i="12"/>
  <c r="M36" i="12"/>
  <c r="L36" i="12"/>
  <c r="K36" i="12"/>
  <c r="P36" i="12"/>
  <c r="O36" i="12"/>
  <c r="N36" i="12"/>
  <c r="M40" i="12"/>
  <c r="L40" i="12"/>
  <c r="K40" i="12"/>
  <c r="P40" i="12"/>
  <c r="O40" i="12"/>
  <c r="N40" i="12"/>
  <c r="M44" i="12"/>
  <c r="L44" i="12"/>
  <c r="K44" i="12"/>
  <c r="P44" i="12"/>
  <c r="O44" i="12"/>
  <c r="N44" i="12"/>
  <c r="Q36" i="12"/>
  <c r="S36" i="12"/>
  <c r="R36" i="12"/>
  <c r="U36" i="12"/>
  <c r="T36" i="12"/>
  <c r="V36" i="12"/>
  <c r="Q40" i="12"/>
  <c r="S40" i="12"/>
  <c r="R40" i="12"/>
  <c r="U40" i="12"/>
  <c r="T40" i="12"/>
  <c r="V40" i="12"/>
  <c r="Q44" i="12"/>
  <c r="S44" i="12"/>
  <c r="R44" i="12"/>
  <c r="U44" i="12"/>
  <c r="T44" i="12"/>
  <c r="V44" i="12"/>
  <c r="G53" i="12"/>
  <c r="F53" i="12"/>
  <c r="E53" i="12"/>
  <c r="G54" i="12"/>
  <c r="F54" i="12"/>
  <c r="E54" i="12"/>
  <c r="E58" i="12"/>
  <c r="G58" i="12"/>
  <c r="F58" i="12"/>
  <c r="I58" i="12"/>
  <c r="H58" i="12"/>
  <c r="J58" i="12"/>
  <c r="E63" i="12"/>
  <c r="G63" i="12"/>
  <c r="F63" i="12"/>
  <c r="I63" i="12"/>
  <c r="H63" i="12"/>
  <c r="J63" i="12"/>
  <c r="F67" i="12"/>
  <c r="E67" i="12"/>
  <c r="G67" i="12"/>
  <c r="J67" i="12"/>
  <c r="I67" i="12"/>
  <c r="H67" i="12"/>
  <c r="G73" i="12"/>
  <c r="F73" i="12"/>
  <c r="E73" i="12"/>
  <c r="J73" i="12"/>
  <c r="I73" i="12"/>
  <c r="H73" i="12"/>
  <c r="X76" i="12"/>
  <c r="X75" i="12"/>
  <c r="X74" i="12"/>
  <c r="X73" i="12"/>
  <c r="X72" i="12"/>
  <c r="X70" i="12"/>
  <c r="X71" i="12"/>
  <c r="X45" i="12"/>
  <c r="X41" i="12"/>
  <c r="X44" i="12"/>
  <c r="X43" i="12"/>
  <c r="X46" i="12"/>
  <c r="X42" i="12"/>
  <c r="X37" i="12"/>
  <c r="X31" i="12"/>
  <c r="X40" i="12"/>
  <c r="X36" i="12"/>
  <c r="X39" i="12"/>
  <c r="X35" i="12"/>
  <c r="X38" i="12"/>
  <c r="X34" i="12"/>
  <c r="X32" i="12"/>
  <c r="X27" i="12"/>
  <c r="X23" i="12"/>
  <c r="X17" i="12"/>
  <c r="X13" i="12"/>
  <c r="X26" i="12"/>
  <c r="X22" i="12"/>
  <c r="X16" i="12"/>
  <c r="X12" i="12"/>
  <c r="X30" i="12"/>
  <c r="X29" i="12"/>
  <c r="X25" i="12"/>
  <c r="X21" i="12"/>
  <c r="X15" i="12"/>
  <c r="X28" i="12"/>
  <c r="X24" i="12"/>
  <c r="X20" i="12"/>
  <c r="X18" i="12"/>
  <c r="X14" i="12"/>
  <c r="AB76" i="12"/>
  <c r="AB75" i="12"/>
  <c r="AB74" i="12"/>
  <c r="AB73" i="12"/>
  <c r="AB70" i="12"/>
  <c r="AB72" i="12"/>
  <c r="AB71" i="12"/>
  <c r="AB45" i="12"/>
  <c r="AB41" i="12"/>
  <c r="AB44" i="12"/>
  <c r="AB43" i="12"/>
  <c r="AB46" i="12"/>
  <c r="AB42" i="12"/>
  <c r="AB37" i="12"/>
  <c r="AB31" i="12"/>
  <c r="AB40" i="12"/>
  <c r="AB36" i="12"/>
  <c r="AB39" i="12"/>
  <c r="AB35" i="12"/>
  <c r="AB38" i="12"/>
  <c r="AB34" i="12"/>
  <c r="AB32" i="12"/>
  <c r="AB27" i="12"/>
  <c r="AB23" i="12"/>
  <c r="AB17" i="12"/>
  <c r="AB13" i="12"/>
  <c r="AB26" i="12"/>
  <c r="AB22" i="12"/>
  <c r="AB12" i="12"/>
  <c r="AB29" i="12"/>
  <c r="AB25" i="12"/>
  <c r="AB21" i="12"/>
  <c r="AB15" i="12"/>
  <c r="AB30" i="12"/>
  <c r="AB28" i="12"/>
  <c r="AB24" i="12"/>
  <c r="AB20" i="12"/>
  <c r="AB18" i="12"/>
  <c r="AB14" i="12"/>
  <c r="AF1" i="12"/>
  <c r="AJ1" i="12"/>
  <c r="AN1" i="12"/>
  <c r="H6" i="12"/>
  <c r="L6" i="12"/>
  <c r="P6" i="12"/>
  <c r="X6" i="12"/>
  <c r="AB6" i="12"/>
  <c r="H7" i="12"/>
  <c r="L7" i="12"/>
  <c r="P7" i="12"/>
  <c r="T7" i="12"/>
  <c r="X7" i="12"/>
  <c r="AB7" i="12"/>
  <c r="G8" i="12"/>
  <c r="K8" i="12"/>
  <c r="O8" i="12"/>
  <c r="S8" i="12"/>
  <c r="W8" i="12"/>
  <c r="AA8" i="12"/>
  <c r="AE8" i="12"/>
  <c r="F9" i="12"/>
  <c r="J9" i="12"/>
  <c r="N9" i="12"/>
  <c r="R9" i="12"/>
  <c r="V9" i="12"/>
  <c r="Z9" i="12"/>
  <c r="AD9" i="12"/>
  <c r="AH9" i="12"/>
  <c r="E10" i="12"/>
  <c r="I10" i="12"/>
  <c r="M10" i="12"/>
  <c r="Q10" i="12"/>
  <c r="U10" i="12"/>
  <c r="H11" i="12"/>
  <c r="L11" i="12"/>
  <c r="P11" i="12"/>
  <c r="T11" i="12"/>
  <c r="X11" i="12"/>
  <c r="AB11" i="12"/>
  <c r="J25" i="12"/>
  <c r="I25" i="12"/>
  <c r="H25" i="12"/>
  <c r="F29" i="12"/>
  <c r="E29" i="12"/>
  <c r="G29" i="12"/>
  <c r="P26" i="12"/>
  <c r="O26" i="12"/>
  <c r="N26" i="12"/>
  <c r="V32" i="12"/>
  <c r="U32" i="12"/>
  <c r="T32" i="12"/>
  <c r="F15" i="12"/>
  <c r="E15" i="12"/>
  <c r="G15" i="12"/>
  <c r="AB17" i="2"/>
  <c r="S13" i="12"/>
  <c r="R13" i="12"/>
  <c r="Q13" i="12"/>
  <c r="G13" i="12"/>
  <c r="F13" i="12"/>
  <c r="E13" i="12"/>
  <c r="H13" i="12"/>
  <c r="J13" i="12"/>
  <c r="I13" i="12"/>
  <c r="M12" i="12"/>
  <c r="L12" i="12"/>
  <c r="K12" i="12"/>
  <c r="P12" i="12"/>
  <c r="O12" i="12"/>
  <c r="N12" i="12"/>
  <c r="K18" i="12"/>
  <c r="M18" i="12"/>
  <c r="L18" i="12"/>
  <c r="O18" i="12"/>
  <c r="N18" i="12"/>
  <c r="P18" i="12"/>
  <c r="R15" i="12"/>
  <c r="Q15" i="12"/>
  <c r="S15" i="12"/>
  <c r="V15" i="12"/>
  <c r="U15" i="12"/>
  <c r="T15" i="12"/>
  <c r="AB41" i="2"/>
  <c r="G20" i="12"/>
  <c r="F20" i="12"/>
  <c r="E20" i="12"/>
  <c r="J20" i="12"/>
  <c r="I20" i="12"/>
  <c r="H20" i="12"/>
  <c r="G24" i="12"/>
  <c r="F24" i="12"/>
  <c r="E24" i="12"/>
  <c r="J24" i="12"/>
  <c r="I24" i="12"/>
  <c r="H24" i="12"/>
  <c r="G28" i="12"/>
  <c r="F28" i="12"/>
  <c r="E28" i="12"/>
  <c r="J28" i="12"/>
  <c r="I28" i="12"/>
  <c r="H28" i="12"/>
  <c r="M21" i="12"/>
  <c r="L21" i="12"/>
  <c r="K21" i="12"/>
  <c r="N21" i="12"/>
  <c r="P21" i="12"/>
  <c r="O21" i="12"/>
  <c r="M25" i="12"/>
  <c r="L25" i="12"/>
  <c r="K25" i="12"/>
  <c r="N25" i="12"/>
  <c r="P25" i="12"/>
  <c r="O25" i="12"/>
  <c r="M29" i="12"/>
  <c r="L29" i="12"/>
  <c r="K29" i="12"/>
  <c r="N29" i="12"/>
  <c r="P29" i="12"/>
  <c r="O29" i="12"/>
  <c r="Q22" i="12"/>
  <c r="S22" i="12"/>
  <c r="R22" i="12"/>
  <c r="U22" i="12"/>
  <c r="T22" i="12"/>
  <c r="V22" i="12"/>
  <c r="Q26" i="12"/>
  <c r="S26" i="12"/>
  <c r="R26" i="12"/>
  <c r="U26" i="12"/>
  <c r="T26" i="12"/>
  <c r="V26" i="12"/>
  <c r="H41" i="3"/>
  <c r="AB41" i="3"/>
  <c r="G37" i="12"/>
  <c r="F37" i="12"/>
  <c r="E37" i="12"/>
  <c r="H37" i="12"/>
  <c r="J37" i="12"/>
  <c r="I37" i="12"/>
  <c r="G41" i="12"/>
  <c r="F41" i="12"/>
  <c r="E41" i="12"/>
  <c r="H41" i="12"/>
  <c r="J41" i="12"/>
  <c r="I41" i="12"/>
  <c r="L37" i="12"/>
  <c r="K37" i="12"/>
  <c r="M37" i="12"/>
  <c r="P37" i="12"/>
  <c r="O37" i="12"/>
  <c r="N37" i="12"/>
  <c r="L41" i="12"/>
  <c r="K41" i="12"/>
  <c r="M41" i="12"/>
  <c r="P41" i="12"/>
  <c r="O41" i="12"/>
  <c r="N41" i="12"/>
  <c r="S37" i="12"/>
  <c r="R37" i="12"/>
  <c r="Q37" i="12"/>
  <c r="T37" i="12"/>
  <c r="V37" i="12"/>
  <c r="U37" i="12"/>
  <c r="S41" i="12"/>
  <c r="R41" i="12"/>
  <c r="Q41" i="12"/>
  <c r="T41" i="12"/>
  <c r="V41" i="12"/>
  <c r="U41" i="12"/>
  <c r="J49" i="12"/>
  <c r="I49" i="12"/>
  <c r="H49" i="12"/>
  <c r="G50" i="12"/>
  <c r="F50" i="12"/>
  <c r="E50" i="12"/>
  <c r="J50" i="12"/>
  <c r="I50" i="12"/>
  <c r="H50" i="12"/>
  <c r="E56" i="12"/>
  <c r="G56" i="12"/>
  <c r="F56" i="12"/>
  <c r="I56" i="12"/>
  <c r="H56" i="12"/>
  <c r="J56" i="12"/>
  <c r="H57" i="12"/>
  <c r="I57" i="12"/>
  <c r="J57" i="12"/>
  <c r="G59" i="12"/>
  <c r="F59" i="12"/>
  <c r="E59" i="12"/>
  <c r="H59" i="12"/>
  <c r="J59" i="12"/>
  <c r="I59" i="12"/>
  <c r="G64" i="12"/>
  <c r="F64" i="12"/>
  <c r="E64" i="12"/>
  <c r="H64" i="12"/>
  <c r="J64" i="12"/>
  <c r="I64" i="12"/>
  <c r="E68" i="12"/>
  <c r="G68" i="12"/>
  <c r="F68" i="12"/>
  <c r="I68" i="12"/>
  <c r="H68" i="12"/>
  <c r="J68" i="12"/>
  <c r="J70" i="12"/>
  <c r="I70" i="12"/>
  <c r="E74" i="12"/>
  <c r="G74" i="12"/>
  <c r="F74" i="12"/>
  <c r="I74" i="12"/>
  <c r="H74" i="12"/>
  <c r="J74" i="12"/>
  <c r="AB20" i="6"/>
  <c r="Y76" i="12"/>
  <c r="Y75" i="12"/>
  <c r="Y74" i="12"/>
  <c r="Y73" i="12"/>
  <c r="Y72" i="12"/>
  <c r="Y71" i="12"/>
  <c r="Y70" i="12"/>
  <c r="Y44" i="12"/>
  <c r="Y43" i="12"/>
  <c r="Y46" i="12"/>
  <c r="Y42" i="12"/>
  <c r="Y45" i="12"/>
  <c r="Y41" i="12"/>
  <c r="Y40" i="12"/>
  <c r="Y36" i="12"/>
  <c r="Y30" i="12"/>
  <c r="Y39" i="12"/>
  <c r="Y35" i="12"/>
  <c r="Y38" i="12"/>
  <c r="Y34" i="12"/>
  <c r="Y32" i="12"/>
  <c r="Y37" i="12"/>
  <c r="Y31" i="12"/>
  <c r="Y26" i="12"/>
  <c r="Y22" i="12"/>
  <c r="Y16" i="12"/>
  <c r="Y12" i="12"/>
  <c r="Y29" i="12"/>
  <c r="Y25" i="12"/>
  <c r="Y21" i="12"/>
  <c r="Y15" i="12"/>
  <c r="Y28" i="12"/>
  <c r="Y24" i="12"/>
  <c r="Y20" i="12"/>
  <c r="Y18" i="12"/>
  <c r="Y14" i="12"/>
  <c r="Y27" i="12"/>
  <c r="Y23" i="12"/>
  <c r="Y17" i="12"/>
  <c r="Y13" i="12"/>
  <c r="AC1" i="12"/>
  <c r="AG1" i="12"/>
  <c r="AK1" i="12"/>
  <c r="W5" i="12"/>
  <c r="E6" i="12"/>
  <c r="I6" i="12"/>
  <c r="M6" i="12"/>
  <c r="Q6" i="12"/>
  <c r="U6" i="12"/>
  <c r="Y6" i="12"/>
  <c r="I7" i="12"/>
  <c r="Q7" i="12"/>
  <c r="U7" i="12"/>
  <c r="Y7" i="12"/>
  <c r="H8" i="12"/>
  <c r="L8" i="12"/>
  <c r="T8" i="12"/>
  <c r="X8" i="12"/>
  <c r="AB8" i="12"/>
  <c r="K9" i="12"/>
  <c r="O9" i="12"/>
  <c r="W9" i="12"/>
  <c r="AA9" i="12"/>
  <c r="AE9" i="12"/>
  <c r="F10" i="12"/>
  <c r="N10" i="12"/>
  <c r="R10" i="12"/>
  <c r="E11" i="12"/>
  <c r="I11" i="12"/>
  <c r="Q11" i="12"/>
  <c r="U11" i="12"/>
  <c r="Y11" i="12"/>
  <c r="S18" i="12"/>
  <c r="R18" i="12"/>
  <c r="Q18" i="12"/>
  <c r="AB53" i="2"/>
  <c r="AA16" i="12" s="1"/>
  <c r="F21" i="12"/>
  <c r="E21" i="12"/>
  <c r="G21" i="12"/>
  <c r="M22" i="12"/>
  <c r="L22" i="12"/>
  <c r="K22" i="12"/>
  <c r="M26" i="12"/>
  <c r="L26" i="12"/>
  <c r="K26" i="12"/>
  <c r="T23" i="12"/>
  <c r="V23" i="12"/>
  <c r="U23" i="12"/>
  <c r="T27" i="12"/>
  <c r="V27" i="12"/>
  <c r="U27" i="12"/>
  <c r="G34" i="12"/>
  <c r="F34" i="12"/>
  <c r="E34" i="12"/>
  <c r="J34" i="12"/>
  <c r="I34" i="12"/>
  <c r="H34" i="12"/>
  <c r="G38" i="12"/>
  <c r="F38" i="12"/>
  <c r="E38" i="12"/>
  <c r="J38" i="12"/>
  <c r="I38" i="12"/>
  <c r="H38" i="12"/>
  <c r="G42" i="12"/>
  <c r="F42" i="12"/>
  <c r="E42" i="12"/>
  <c r="J42" i="12"/>
  <c r="I42" i="12"/>
  <c r="H42" i="12"/>
  <c r="K34" i="12"/>
  <c r="M34" i="12"/>
  <c r="L34" i="12"/>
  <c r="O34" i="12"/>
  <c r="N34" i="12"/>
  <c r="P34" i="12"/>
  <c r="K38" i="12"/>
  <c r="M38" i="12"/>
  <c r="L38" i="12"/>
  <c r="O38" i="12"/>
  <c r="N38" i="12"/>
  <c r="P38" i="12"/>
  <c r="K42" i="12"/>
  <c r="M42" i="12"/>
  <c r="L42" i="12"/>
  <c r="O42" i="12"/>
  <c r="N42" i="12"/>
  <c r="P42" i="12"/>
  <c r="S34" i="12"/>
  <c r="R34" i="12"/>
  <c r="Q34" i="12"/>
  <c r="V34" i="12"/>
  <c r="U34" i="12"/>
  <c r="T34" i="12"/>
  <c r="S38" i="12"/>
  <c r="R38" i="12"/>
  <c r="Q38" i="12"/>
  <c r="V38" i="12"/>
  <c r="U38" i="12"/>
  <c r="T38" i="12"/>
  <c r="S42" i="12"/>
  <c r="R42" i="12"/>
  <c r="Q42" i="12"/>
  <c r="V42" i="12"/>
  <c r="U42" i="12"/>
  <c r="T42" i="12"/>
  <c r="F49" i="12"/>
  <c r="E49" i="12"/>
  <c r="G49" i="12"/>
  <c r="F51" i="12"/>
  <c r="E51" i="12"/>
  <c r="G51" i="12"/>
  <c r="J51" i="12"/>
  <c r="I51" i="12"/>
  <c r="H51" i="12"/>
  <c r="J55" i="12"/>
  <c r="I55" i="12"/>
  <c r="H55" i="12"/>
  <c r="G57" i="12"/>
  <c r="F57" i="12"/>
  <c r="E57" i="12"/>
  <c r="G60" i="12"/>
  <c r="F60" i="12"/>
  <c r="E60" i="12"/>
  <c r="J60" i="12"/>
  <c r="I60" i="12"/>
  <c r="H60" i="12"/>
  <c r="F65" i="12"/>
  <c r="G65" i="12"/>
  <c r="E65" i="12"/>
  <c r="H65" i="12"/>
  <c r="I65" i="12"/>
  <c r="J65" i="12"/>
  <c r="H20" i="5"/>
  <c r="AB20" i="5"/>
  <c r="G71" i="12"/>
  <c r="F71" i="12"/>
  <c r="E71" i="12"/>
  <c r="J71" i="12"/>
  <c r="I71" i="12"/>
  <c r="H71" i="12"/>
  <c r="G75" i="12"/>
  <c r="E75" i="12"/>
  <c r="F75" i="12"/>
  <c r="I75" i="12"/>
  <c r="H75" i="12"/>
  <c r="J75" i="12"/>
  <c r="T76" i="12"/>
  <c r="P76" i="12"/>
  <c r="L76" i="12"/>
  <c r="S76" i="12"/>
  <c r="O76" i="12"/>
  <c r="K76" i="12"/>
  <c r="V76" i="12"/>
  <c r="R76" i="12"/>
  <c r="N76" i="12"/>
  <c r="U76" i="12"/>
  <c r="Q76" i="12"/>
  <c r="M76" i="12"/>
  <c r="V75" i="12"/>
  <c r="U75" i="12"/>
  <c r="Q75" i="12"/>
  <c r="M75" i="12"/>
  <c r="T75" i="12"/>
  <c r="P75" i="12"/>
  <c r="L75" i="12"/>
  <c r="S75" i="12"/>
  <c r="O75" i="12"/>
  <c r="K75" i="12"/>
  <c r="R75" i="12"/>
  <c r="N75" i="12"/>
  <c r="V74" i="12"/>
  <c r="U74" i="12"/>
  <c r="Q74" i="12"/>
  <c r="M74" i="12"/>
  <c r="T74" i="12"/>
  <c r="P74" i="12"/>
  <c r="L74" i="12"/>
  <c r="S74" i="12"/>
  <c r="K74" i="12"/>
  <c r="S73" i="12"/>
  <c r="O73" i="12"/>
  <c r="K73" i="12"/>
  <c r="R74" i="12"/>
  <c r="V73" i="12"/>
  <c r="R73" i="12"/>
  <c r="N73" i="12"/>
  <c r="O74" i="12"/>
  <c r="U73" i="12"/>
  <c r="Q73" i="12"/>
  <c r="M73" i="12"/>
  <c r="V72" i="12"/>
  <c r="R72" i="12"/>
  <c r="N72" i="12"/>
  <c r="N74" i="12"/>
  <c r="T73" i="12"/>
  <c r="P73" i="12"/>
  <c r="L73" i="12"/>
  <c r="U72" i="12"/>
  <c r="Q72" i="12"/>
  <c r="M72" i="12"/>
  <c r="P72" i="12"/>
  <c r="S71" i="12"/>
  <c r="O71" i="12"/>
  <c r="K71" i="12"/>
  <c r="T70" i="12"/>
  <c r="P70" i="12"/>
  <c r="O72" i="12"/>
  <c r="V71" i="12"/>
  <c r="R71" i="12"/>
  <c r="N71" i="12"/>
  <c r="S70" i="12"/>
  <c r="O70" i="12"/>
  <c r="T72" i="12"/>
  <c r="L72" i="12"/>
  <c r="U71" i="12"/>
  <c r="Q71" i="12"/>
  <c r="M71" i="12"/>
  <c r="V70" i="12"/>
  <c r="R70" i="12"/>
  <c r="N70" i="12"/>
  <c r="S72" i="12"/>
  <c r="K72" i="12"/>
  <c r="T71" i="12"/>
  <c r="P71" i="12"/>
  <c r="L71" i="12"/>
  <c r="U70" i="12"/>
  <c r="Q70" i="12"/>
  <c r="Z76" i="12"/>
  <c r="Z75" i="12"/>
  <c r="Z74" i="12"/>
  <c r="Z73" i="12"/>
  <c r="Z72" i="12"/>
  <c r="Z71" i="12"/>
  <c r="Z70" i="12"/>
  <c r="Z43" i="12"/>
  <c r="Z46" i="12"/>
  <c r="Z42" i="12"/>
  <c r="Z45" i="12"/>
  <c r="Z41" i="12"/>
  <c r="Z44" i="12"/>
  <c r="Z39" i="12"/>
  <c r="Z35" i="12"/>
  <c r="Z38" i="12"/>
  <c r="Z34" i="12"/>
  <c r="Z32" i="12"/>
  <c r="Z37" i="12"/>
  <c r="Z31" i="12"/>
  <c r="Z40" i="12"/>
  <c r="Z36" i="12"/>
  <c r="Z29" i="12"/>
  <c r="Z25" i="12"/>
  <c r="Z21" i="12"/>
  <c r="Z15" i="12"/>
  <c r="Z30" i="12"/>
  <c r="Z28" i="12"/>
  <c r="Z24" i="12"/>
  <c r="Z20" i="12"/>
  <c r="Z18" i="12"/>
  <c r="Z14" i="12"/>
  <c r="Z27" i="12"/>
  <c r="Z23" i="12"/>
  <c r="Z17" i="12"/>
  <c r="Z13" i="12"/>
  <c r="Z26" i="12"/>
  <c r="Z22" i="12"/>
  <c r="Z16" i="12"/>
  <c r="Z12" i="12"/>
  <c r="AD76" i="12"/>
  <c r="AD75" i="12"/>
  <c r="AD74" i="12"/>
  <c r="AD73" i="12"/>
  <c r="AD72" i="12"/>
  <c r="AD71" i="12"/>
  <c r="AD70" i="12"/>
  <c r="AD43" i="12"/>
  <c r="AD46" i="12"/>
  <c r="AD42" i="12"/>
  <c r="AD45" i="12"/>
  <c r="AD41" i="12"/>
  <c r="AD44" i="12"/>
  <c r="AD39" i="12"/>
  <c r="AD35" i="12"/>
  <c r="AD38" i="12"/>
  <c r="AD34" i="12"/>
  <c r="AD32" i="12"/>
  <c r="AD37" i="12"/>
  <c r="AD31" i="12"/>
  <c r="AD40" i="12"/>
  <c r="AD36" i="12"/>
  <c r="AD29" i="12"/>
  <c r="AD25" i="12"/>
  <c r="AD21" i="12"/>
  <c r="AD15" i="12"/>
  <c r="AD28" i="12"/>
  <c r="AD24" i="12"/>
  <c r="AD20" i="12"/>
  <c r="AD18" i="12"/>
  <c r="AD14" i="12"/>
  <c r="AD30" i="12"/>
  <c r="AD27" i="12"/>
  <c r="AD23" i="12"/>
  <c r="AD17" i="12"/>
  <c r="AD13" i="12"/>
  <c r="AD26" i="12"/>
  <c r="AD22" i="12"/>
  <c r="AD16" i="12"/>
  <c r="AD12" i="12"/>
  <c r="AH76" i="12"/>
  <c r="AH75" i="12"/>
  <c r="AH74" i="12"/>
  <c r="AH73" i="12"/>
  <c r="AH72" i="12"/>
  <c r="AH71" i="12"/>
  <c r="AH70" i="12"/>
  <c r="AH43" i="12"/>
  <c r="AH46" i="12"/>
  <c r="AH42" i="12"/>
  <c r="AH45" i="12"/>
  <c r="AH41" i="12"/>
  <c r="AH44" i="12"/>
  <c r="AH39" i="12"/>
  <c r="AH35" i="12"/>
  <c r="AH38" i="12"/>
  <c r="AH34" i="12"/>
  <c r="AH32" i="12"/>
  <c r="AH37" i="12"/>
  <c r="AH31" i="12"/>
  <c r="AH40" i="12"/>
  <c r="AH36" i="12"/>
  <c r="AH29" i="12"/>
  <c r="AH25" i="12"/>
  <c r="AH21" i="12"/>
  <c r="AH15" i="12"/>
  <c r="AH28" i="12"/>
  <c r="AH24" i="12"/>
  <c r="AH20" i="12"/>
  <c r="AH18" i="12"/>
  <c r="AH14" i="12"/>
  <c r="AH27" i="12"/>
  <c r="AH23" i="12"/>
  <c r="AH17" i="12"/>
  <c r="AH13" i="12"/>
  <c r="AH30" i="12"/>
  <c r="AH26" i="12"/>
  <c r="AH22" i="12"/>
  <c r="AH16" i="12"/>
  <c r="AH12" i="12"/>
  <c r="N6" i="12"/>
  <c r="R6" i="12"/>
  <c r="V6" i="12"/>
  <c r="Z6" i="12"/>
  <c r="AD6" i="12"/>
  <c r="AH6" i="12"/>
  <c r="Z7" i="12"/>
  <c r="AD7" i="12"/>
  <c r="AH7" i="12"/>
  <c r="Y8" i="12"/>
  <c r="X9" i="12"/>
  <c r="AB9" i="12"/>
  <c r="W10" i="12"/>
  <c r="AA10" i="12"/>
  <c r="AE10" i="12"/>
  <c r="Z11" i="12"/>
  <c r="AD11" i="12"/>
  <c r="AH11" i="12"/>
  <c r="AH61" i="12" l="1"/>
  <c r="AD60" i="12"/>
  <c r="AB62" i="12"/>
  <c r="AE53" i="12"/>
  <c r="AA64" i="12"/>
  <c r="Z51" i="12"/>
  <c r="Y59" i="12"/>
  <c r="X62" i="12"/>
  <c r="P62" i="12"/>
  <c r="H62" i="12"/>
  <c r="O62" i="12"/>
  <c r="N62" i="12"/>
  <c r="M62" i="12"/>
  <c r="AH56" i="12"/>
  <c r="AH66" i="12"/>
  <c r="AD64" i="12"/>
  <c r="Z63" i="12"/>
  <c r="E62" i="12"/>
  <c r="Y60" i="12"/>
  <c r="AB67" i="12"/>
  <c r="X66" i="12"/>
  <c r="AE58" i="12"/>
  <c r="AA58" i="12"/>
  <c r="L62" i="12"/>
  <c r="AH54" i="12"/>
  <c r="AD56" i="12"/>
  <c r="AD68" i="12"/>
  <c r="Z61" i="12"/>
  <c r="Y63" i="12"/>
  <c r="AB52" i="12"/>
  <c r="X60" i="12"/>
  <c r="AE63" i="12"/>
  <c r="AA63" i="12"/>
  <c r="W56" i="12"/>
  <c r="AH60" i="12"/>
  <c r="AD54" i="12"/>
  <c r="Z56" i="12"/>
  <c r="Z68" i="12"/>
  <c r="Y50" i="12"/>
  <c r="Y68" i="12"/>
  <c r="AB57" i="12"/>
  <c r="X57" i="12"/>
  <c r="AE67" i="12"/>
  <c r="AA51" i="12"/>
  <c r="AA67" i="12"/>
  <c r="W60" i="12"/>
  <c r="W65" i="12"/>
  <c r="K62" i="12"/>
  <c r="J62" i="12"/>
  <c r="F62" i="12"/>
  <c r="I62" i="12"/>
  <c r="G62" i="12"/>
  <c r="W57" i="12"/>
  <c r="AH51" i="12"/>
  <c r="AH62" i="12"/>
  <c r="Z52" i="12"/>
  <c r="Z62" i="12"/>
  <c r="Y52" i="12"/>
  <c r="AB56" i="12"/>
  <c r="AB68" i="12"/>
  <c r="X52" i="12"/>
  <c r="X63" i="12"/>
  <c r="X68" i="12"/>
  <c r="AE59" i="12"/>
  <c r="AA49" i="12"/>
  <c r="AA52" i="12"/>
  <c r="AA53" i="12"/>
  <c r="AA61" i="12"/>
  <c r="AA66" i="12"/>
  <c r="W63" i="12"/>
  <c r="AH53" i="12"/>
  <c r="AH57" i="12"/>
  <c r="AH67" i="12"/>
  <c r="AD58" i="12"/>
  <c r="AD51" i="12"/>
  <c r="AD62" i="12"/>
  <c r="Z55" i="12"/>
  <c r="Y49" i="12"/>
  <c r="AB64" i="12"/>
  <c r="X50" i="12"/>
  <c r="AE55" i="12"/>
  <c r="AE50" i="12"/>
  <c r="AE65" i="12"/>
  <c r="AE68" i="12"/>
  <c r="AA59" i="12"/>
  <c r="W53" i="12"/>
  <c r="W58" i="12"/>
  <c r="W67" i="12"/>
  <c r="AH58" i="12"/>
  <c r="AH55" i="12"/>
  <c r="AH63" i="12"/>
  <c r="AH65" i="12"/>
  <c r="AD49" i="12"/>
  <c r="AD53" i="12"/>
  <c r="AD55" i="12"/>
  <c r="AD57" i="12"/>
  <c r="AD65" i="12"/>
  <c r="Z50" i="12"/>
  <c r="Z58" i="12"/>
  <c r="Z60" i="12"/>
  <c r="Z64" i="12"/>
  <c r="Y51" i="12"/>
  <c r="Y56" i="12"/>
  <c r="Y61" i="12"/>
  <c r="Y65" i="12"/>
  <c r="AB54" i="12"/>
  <c r="AB51" i="12"/>
  <c r="AB60" i="12"/>
  <c r="AB59" i="12"/>
  <c r="AB63" i="12"/>
  <c r="AB65" i="12"/>
  <c r="X51" i="12"/>
  <c r="X56" i="12"/>
  <c r="X61" i="12"/>
  <c r="X64" i="12"/>
  <c r="X65" i="12"/>
  <c r="AE49" i="12"/>
  <c r="AE52" i="12"/>
  <c r="AE54" i="12"/>
  <c r="AE60" i="12"/>
  <c r="AE61" i="12"/>
  <c r="AE66" i="12"/>
  <c r="AA55" i="12"/>
  <c r="AA56" i="12"/>
  <c r="AA50" i="12"/>
  <c r="AA62" i="12"/>
  <c r="AA68" i="12"/>
  <c r="W49" i="12"/>
  <c r="W55" i="12"/>
  <c r="W50" i="12"/>
  <c r="W62" i="12"/>
  <c r="W64" i="12"/>
  <c r="W68" i="12"/>
  <c r="AH52" i="12"/>
  <c r="AD63" i="12"/>
  <c r="AD67" i="12"/>
  <c r="Z53" i="12"/>
  <c r="Z65" i="12"/>
  <c r="Z67" i="12"/>
  <c r="Y54" i="12"/>
  <c r="Y58" i="12"/>
  <c r="Y64" i="12"/>
  <c r="AB49" i="12"/>
  <c r="AB58" i="12"/>
  <c r="X49" i="12"/>
  <c r="X58" i="12"/>
  <c r="AH49" i="12"/>
  <c r="AH50" i="12"/>
  <c r="AH59" i="12"/>
  <c r="AH64" i="12"/>
  <c r="AH68" i="12"/>
  <c r="AD52" i="12"/>
  <c r="AD50" i="12"/>
  <c r="AD59" i="12"/>
  <c r="AD61" i="12"/>
  <c r="AD66" i="12"/>
  <c r="Z49" i="12"/>
  <c r="Z54" i="12"/>
  <c r="Z59" i="12"/>
  <c r="Z57" i="12"/>
  <c r="Z66" i="12"/>
  <c r="Y53" i="12"/>
  <c r="Y57" i="12"/>
  <c r="Y55" i="12"/>
  <c r="Y66" i="12"/>
  <c r="Y62" i="12"/>
  <c r="Y67" i="12"/>
  <c r="AB50" i="12"/>
  <c r="AB55" i="12"/>
  <c r="AB53" i="12"/>
  <c r="AB61" i="12"/>
  <c r="AB66" i="12"/>
  <c r="X54" i="12"/>
  <c r="X55" i="12"/>
  <c r="X53" i="12"/>
  <c r="X59" i="12"/>
  <c r="X67" i="12"/>
  <c r="AE51" i="12"/>
  <c r="AE56" i="12"/>
  <c r="AE57" i="12"/>
  <c r="AE62" i="12"/>
  <c r="AE64" i="12"/>
  <c r="AA57" i="12"/>
  <c r="AA54" i="12"/>
  <c r="AA60" i="12"/>
  <c r="AA65" i="12"/>
  <c r="W51" i="12"/>
  <c r="W52" i="12"/>
  <c r="W54" i="12"/>
  <c r="W59" i="12"/>
  <c r="W61" i="12"/>
  <c r="W66" i="12"/>
  <c r="AG76" i="12"/>
  <c r="AG75" i="12"/>
  <c r="AG74" i="12"/>
  <c r="AG73" i="12"/>
  <c r="AG72" i="12"/>
  <c r="AG71" i="12"/>
  <c r="AG70" i="12"/>
  <c r="AG68" i="12"/>
  <c r="AG66" i="12"/>
  <c r="AG65" i="12"/>
  <c r="AG64" i="12"/>
  <c r="AG63" i="12"/>
  <c r="AG62" i="12"/>
  <c r="AG61" i="12"/>
  <c r="AG58" i="12"/>
  <c r="AG67" i="12"/>
  <c r="AG60" i="12"/>
  <c r="AG56" i="12"/>
  <c r="AG52" i="12"/>
  <c r="AG55" i="12"/>
  <c r="AG51" i="12"/>
  <c r="AG54" i="12"/>
  <c r="AG50" i="12"/>
  <c r="AG59" i="12"/>
  <c r="AG57" i="12"/>
  <c r="AG53" i="12"/>
  <c r="AG44" i="12"/>
  <c r="AG49" i="12"/>
  <c r="AG43" i="12"/>
  <c r="AG46" i="12"/>
  <c r="AG42" i="12"/>
  <c r="AG45" i="12"/>
  <c r="AG41" i="12"/>
  <c r="AG40" i="12"/>
  <c r="AG36" i="12"/>
  <c r="AG30" i="12"/>
  <c r="AG39" i="12"/>
  <c r="AG35" i="12"/>
  <c r="AG38" i="12"/>
  <c r="AG34" i="12"/>
  <c r="AG32" i="12"/>
  <c r="AG37" i="12"/>
  <c r="AG31" i="12"/>
  <c r="AG26" i="12"/>
  <c r="AG22" i="12"/>
  <c r="AG16" i="12"/>
  <c r="AG12" i="12"/>
  <c r="AG29" i="12"/>
  <c r="AG25" i="12"/>
  <c r="AG21" i="12"/>
  <c r="AG15" i="12"/>
  <c r="AG28" i="12"/>
  <c r="AG24" i="12"/>
  <c r="AG20" i="12"/>
  <c r="AG18" i="12"/>
  <c r="AG14" i="12"/>
  <c r="AG27" i="12"/>
  <c r="AG23" i="12"/>
  <c r="AG17" i="12"/>
  <c r="AG13" i="12"/>
  <c r="AG8" i="12"/>
  <c r="AG11" i="12"/>
  <c r="AG7" i="12"/>
  <c r="AG6" i="12"/>
  <c r="AG10" i="12"/>
  <c r="AG9" i="12"/>
  <c r="AM1" i="12"/>
  <c r="Q30" i="12"/>
  <c r="S30" i="12"/>
  <c r="R30" i="12"/>
  <c r="AF76" i="12"/>
  <c r="AF75" i="12"/>
  <c r="AF74" i="12"/>
  <c r="AF73" i="12"/>
  <c r="AF72" i="12"/>
  <c r="AF70" i="12"/>
  <c r="AF71" i="12"/>
  <c r="AF65" i="12"/>
  <c r="AF67" i="12"/>
  <c r="AF68" i="12"/>
  <c r="AF63" i="12"/>
  <c r="AF66" i="12"/>
  <c r="AF62" i="12"/>
  <c r="AF59" i="12"/>
  <c r="AF58" i="12"/>
  <c r="AF64" i="12"/>
  <c r="AF57" i="12"/>
  <c r="AF60" i="12"/>
  <c r="AF53" i="12"/>
  <c r="AF56" i="12"/>
  <c r="AF52" i="12"/>
  <c r="AF61" i="12"/>
  <c r="AF55" i="12"/>
  <c r="AF51" i="12"/>
  <c r="AF45" i="12"/>
  <c r="AF41" i="12"/>
  <c r="AF54" i="12"/>
  <c r="AF44" i="12"/>
  <c r="AF50" i="12"/>
  <c r="AF49" i="12"/>
  <c r="AF43" i="12"/>
  <c r="AF46" i="12"/>
  <c r="AF42" i="12"/>
  <c r="AF37" i="12"/>
  <c r="AF31" i="12"/>
  <c r="AF40" i="12"/>
  <c r="AF36" i="12"/>
  <c r="AF39" i="12"/>
  <c r="AF35" i="12"/>
  <c r="AF38" i="12"/>
  <c r="AF34" i="12"/>
  <c r="AF32" i="12"/>
  <c r="AF30" i="12"/>
  <c r="AF27" i="12"/>
  <c r="AF23" i="12"/>
  <c r="AF17" i="12"/>
  <c r="AF13" i="12"/>
  <c r="AF26" i="12"/>
  <c r="AF22" i="12"/>
  <c r="AF16" i="12"/>
  <c r="AF12" i="12"/>
  <c r="AF29" i="12"/>
  <c r="AF25" i="12"/>
  <c r="AF21" i="12"/>
  <c r="AF15" i="12"/>
  <c r="AF28" i="12"/>
  <c r="AF24" i="12"/>
  <c r="AF20" i="12"/>
  <c r="AF18" i="12"/>
  <c r="AF14" i="12"/>
  <c r="AF9" i="12"/>
  <c r="AL1" i="12"/>
  <c r="AF8" i="12"/>
  <c r="AF11" i="12"/>
  <c r="AF7" i="12"/>
  <c r="AF6" i="12"/>
  <c r="AF10" i="12"/>
  <c r="AB16" i="12"/>
  <c r="P16" i="12"/>
  <c r="O16" i="12"/>
  <c r="N16" i="12"/>
  <c r="P30" i="12"/>
  <c r="O30" i="12"/>
  <c r="N30" i="12"/>
  <c r="S49" i="12"/>
  <c r="U53" i="12"/>
  <c r="V52" i="12"/>
  <c r="Q49" i="12"/>
  <c r="V49" i="12"/>
  <c r="T54" i="12"/>
  <c r="S52" i="12"/>
  <c r="S56" i="12"/>
  <c r="U59" i="12"/>
  <c r="S53" i="12"/>
  <c r="V58" i="12"/>
  <c r="V51" i="12"/>
  <c r="V55" i="12"/>
  <c r="R59" i="12"/>
  <c r="U60" i="12"/>
  <c r="V60" i="12"/>
  <c r="Q64" i="12"/>
  <c r="S60" i="12"/>
  <c r="V64" i="12"/>
  <c r="R65" i="12"/>
  <c r="U62" i="12"/>
  <c r="Q63" i="12"/>
  <c r="T64" i="12"/>
  <c r="T66" i="12"/>
  <c r="U66" i="12"/>
  <c r="S65" i="12"/>
  <c r="V68" i="12"/>
  <c r="R68" i="12"/>
  <c r="T65" i="12"/>
  <c r="Q68" i="12"/>
  <c r="AC76" i="12"/>
  <c r="AC75" i="12"/>
  <c r="AC74" i="12"/>
  <c r="AC73" i="12"/>
  <c r="AC72" i="12"/>
  <c r="AC71" i="12"/>
  <c r="AC70" i="12"/>
  <c r="AC69" i="12"/>
  <c r="AC68" i="12"/>
  <c r="AC66" i="12"/>
  <c r="AC67" i="12"/>
  <c r="AC64" i="12"/>
  <c r="AC63" i="12"/>
  <c r="AC62" i="12"/>
  <c r="AC65" i="12"/>
  <c r="AC61" i="12"/>
  <c r="AC58" i="12"/>
  <c r="AC60" i="12"/>
  <c r="AC59" i="12"/>
  <c r="AC56" i="12"/>
  <c r="AC52" i="12"/>
  <c r="AC57" i="12"/>
  <c r="AC55" i="12"/>
  <c r="AC51" i="12"/>
  <c r="AC54" i="12"/>
  <c r="AC50" i="12"/>
  <c r="AC48" i="12"/>
  <c r="AC44" i="12"/>
  <c r="AC53" i="12"/>
  <c r="AC49" i="12"/>
  <c r="AC43" i="12"/>
  <c r="AC46" i="12"/>
  <c r="AC42" i="12"/>
  <c r="AC45" i="12"/>
  <c r="AC41" i="12"/>
  <c r="AC40" i="12"/>
  <c r="AC36" i="12"/>
  <c r="AC30" i="12"/>
  <c r="AC39" i="12"/>
  <c r="AC35" i="12"/>
  <c r="AC33" i="12"/>
  <c r="AC38" i="12"/>
  <c r="AC34" i="12"/>
  <c r="AC32" i="12"/>
  <c r="AC37" i="12"/>
  <c r="AC31" i="12"/>
  <c r="AC26" i="12"/>
  <c r="AC22" i="12"/>
  <c r="AC16" i="12"/>
  <c r="AC12" i="12"/>
  <c r="AC29" i="12"/>
  <c r="AC25" i="12"/>
  <c r="AC21" i="12"/>
  <c r="AC19" i="12"/>
  <c r="AC15" i="12"/>
  <c r="AC28" i="12"/>
  <c r="AC24" i="12"/>
  <c r="AC20" i="12"/>
  <c r="AC18" i="12"/>
  <c r="AC14" i="12"/>
  <c r="AC27" i="12"/>
  <c r="AC23" i="12"/>
  <c r="AC17" i="12"/>
  <c r="AC13" i="12"/>
  <c r="AC8" i="12"/>
  <c r="AC5" i="12"/>
  <c r="AC11" i="12"/>
  <c r="AC7" i="12"/>
  <c r="AC6" i="12"/>
  <c r="AC10" i="12"/>
  <c r="AC9" i="12"/>
  <c r="AI1" i="12"/>
  <c r="U16" i="12"/>
  <c r="T16" i="12"/>
  <c r="V16" i="12"/>
  <c r="I16" i="12"/>
  <c r="H16" i="12"/>
  <c r="J16" i="12"/>
  <c r="T49" i="12"/>
  <c r="U49" i="12"/>
  <c r="S55" i="12"/>
  <c r="R56" i="12"/>
  <c r="Q59" i="12"/>
  <c r="Q50" i="12"/>
  <c r="T51" i="12"/>
  <c r="Q54" i="12"/>
  <c r="T55" i="12"/>
  <c r="Q51" i="12"/>
  <c r="T52" i="12"/>
  <c r="Q55" i="12"/>
  <c r="T56" i="12"/>
  <c r="S50" i="12"/>
  <c r="S54" i="12"/>
  <c r="V59" i="12"/>
  <c r="S59" i="12"/>
  <c r="Q58" i="12"/>
  <c r="T59" i="12"/>
  <c r="S63" i="12"/>
  <c r="V61" i="12"/>
  <c r="R62" i="12"/>
  <c r="U63" i="12"/>
  <c r="Q65" i="12"/>
  <c r="Q67" i="12"/>
  <c r="U67" i="12"/>
  <c r="T68" i="12"/>
  <c r="R67" i="12"/>
  <c r="U68" i="12"/>
  <c r="AN76" i="12"/>
  <c r="AN75" i="12"/>
  <c r="AN74" i="12"/>
  <c r="AN73" i="12"/>
  <c r="AN72" i="12"/>
  <c r="AN70" i="12"/>
  <c r="AN71" i="12"/>
  <c r="AN65" i="12"/>
  <c r="AN68" i="12"/>
  <c r="AN66" i="12"/>
  <c r="AN67" i="12"/>
  <c r="AN64" i="12"/>
  <c r="AN63" i="12"/>
  <c r="AN62" i="12"/>
  <c r="AN59" i="12"/>
  <c r="AN61" i="12"/>
  <c r="AN58" i="12"/>
  <c r="AN57" i="12"/>
  <c r="AN53" i="12"/>
  <c r="AN56" i="12"/>
  <c r="AN52" i="12"/>
  <c r="AN60" i="12"/>
  <c r="AN55" i="12"/>
  <c r="AN51" i="12"/>
  <c r="AN50" i="12"/>
  <c r="AN45" i="12"/>
  <c r="AN41" i="12"/>
  <c r="AN44" i="12"/>
  <c r="AN49" i="12"/>
  <c r="AN43" i="12"/>
  <c r="AN54" i="12"/>
  <c r="AN46" i="12"/>
  <c r="AN42" i="12"/>
  <c r="AN37" i="12"/>
  <c r="AN31" i="12"/>
  <c r="AN40" i="12"/>
  <c r="AN36" i="12"/>
  <c r="AN39" i="12"/>
  <c r="AN35" i="12"/>
  <c r="AN38" i="12"/>
  <c r="AN34" i="12"/>
  <c r="AN32" i="12"/>
  <c r="AN27" i="12"/>
  <c r="AN23" i="12"/>
  <c r="AN17" i="12"/>
  <c r="AN13" i="12"/>
  <c r="AN26" i="12"/>
  <c r="AN22" i="12"/>
  <c r="AN16" i="12"/>
  <c r="AN12" i="12"/>
  <c r="AN30" i="12"/>
  <c r="AN29" i="12"/>
  <c r="AN25" i="12"/>
  <c r="AN21" i="12"/>
  <c r="AN15" i="12"/>
  <c r="AN28" i="12"/>
  <c r="AN24" i="12"/>
  <c r="AN20" i="12"/>
  <c r="AN18" i="12"/>
  <c r="AN14" i="12"/>
  <c r="AN9" i="12"/>
  <c r="AT1" i="12"/>
  <c r="AN8" i="12"/>
  <c r="AN11" i="12"/>
  <c r="AN7" i="12"/>
  <c r="AN6" i="12"/>
  <c r="AN10" i="12"/>
  <c r="T50" i="12"/>
  <c r="V56" i="12"/>
  <c r="T60" i="12"/>
  <c r="U50" i="12"/>
  <c r="R53" i="12"/>
  <c r="U54" i="12"/>
  <c r="S57" i="12"/>
  <c r="R50" i="12"/>
  <c r="U51" i="12"/>
  <c r="R54" i="12"/>
  <c r="U55" i="12"/>
  <c r="V63" i="12"/>
  <c r="Q52" i="12"/>
  <c r="T53" i="12"/>
  <c r="Q56" i="12"/>
  <c r="S58" i="12"/>
  <c r="T61" i="12"/>
  <c r="T58" i="12"/>
  <c r="R57" i="12"/>
  <c r="U58" i="12"/>
  <c r="Q61" i="12"/>
  <c r="T62" i="12"/>
  <c r="S64" i="12"/>
  <c r="V62" i="12"/>
  <c r="Q66" i="12"/>
  <c r="V65" i="12"/>
  <c r="V66" i="12"/>
  <c r="T67" i="12"/>
  <c r="R66" i="12"/>
  <c r="V67" i="12"/>
  <c r="A1" i="12"/>
  <c r="AK76" i="12"/>
  <c r="AK75" i="12"/>
  <c r="AK74" i="12"/>
  <c r="AK73" i="12"/>
  <c r="AK72" i="12"/>
  <c r="AK71" i="12"/>
  <c r="AK70" i="12"/>
  <c r="AK68" i="12"/>
  <c r="AK67" i="12"/>
  <c r="AK66" i="12"/>
  <c r="AK64" i="12"/>
  <c r="AK63" i="12"/>
  <c r="AK62" i="12"/>
  <c r="AK61" i="12"/>
  <c r="AK58" i="12"/>
  <c r="AK65" i="12"/>
  <c r="AK60" i="12"/>
  <c r="AK56" i="12"/>
  <c r="AK52" i="12"/>
  <c r="AK57" i="12"/>
  <c r="AK55" i="12"/>
  <c r="AK51" i="12"/>
  <c r="AK59" i="12"/>
  <c r="AK54" i="12"/>
  <c r="AK50" i="12"/>
  <c r="AK44" i="12"/>
  <c r="AK49" i="12"/>
  <c r="AK43" i="12"/>
  <c r="AK46" i="12"/>
  <c r="AK42" i="12"/>
  <c r="AK53" i="12"/>
  <c r="AK45" i="12"/>
  <c r="AK41" i="12"/>
  <c r="AK40" i="12"/>
  <c r="AK36" i="12"/>
  <c r="AK30" i="12"/>
  <c r="AK39" i="12"/>
  <c r="AK35" i="12"/>
  <c r="AK38" i="12"/>
  <c r="AK34" i="12"/>
  <c r="AK32" i="12"/>
  <c r="AK37" i="12"/>
  <c r="AK31" i="12"/>
  <c r="AK26" i="12"/>
  <c r="AK22" i="12"/>
  <c r="AK16" i="12"/>
  <c r="AK12" i="12"/>
  <c r="AK29" i="12"/>
  <c r="AK25" i="12"/>
  <c r="AK21" i="12"/>
  <c r="AK15" i="12"/>
  <c r="AK28" i="12"/>
  <c r="AK24" i="12"/>
  <c r="AK20" i="12"/>
  <c r="AK18" i="12"/>
  <c r="AK14" i="12"/>
  <c r="AK27" i="12"/>
  <c r="AK23" i="12"/>
  <c r="AK17" i="12"/>
  <c r="AK13" i="12"/>
  <c r="AK8" i="12"/>
  <c r="AK11" i="12"/>
  <c r="AK7" i="12"/>
  <c r="AK6" i="12"/>
  <c r="AK10" i="12"/>
  <c r="AK9" i="12"/>
  <c r="AQ1" i="12"/>
  <c r="U30" i="12"/>
  <c r="V30" i="12"/>
  <c r="T30" i="12"/>
  <c r="AJ76" i="12"/>
  <c r="AJ75" i="12"/>
  <c r="AJ74" i="12"/>
  <c r="AJ73" i="12"/>
  <c r="AJ70" i="12"/>
  <c r="AJ72" i="12"/>
  <c r="AJ71" i="12"/>
  <c r="AJ65" i="12"/>
  <c r="AJ68" i="12"/>
  <c r="AJ67" i="12"/>
  <c r="AJ66" i="12"/>
  <c r="AJ64" i="12"/>
  <c r="AJ63" i="12"/>
  <c r="AJ62" i="12"/>
  <c r="AJ59" i="12"/>
  <c r="AJ58" i="12"/>
  <c r="AJ61" i="12"/>
  <c r="AJ57" i="12"/>
  <c r="AJ53" i="12"/>
  <c r="AJ56" i="12"/>
  <c r="AJ52" i="12"/>
  <c r="AJ55" i="12"/>
  <c r="AJ51" i="12"/>
  <c r="AJ60" i="12"/>
  <c r="AJ54" i="12"/>
  <c r="AJ45" i="12"/>
  <c r="AJ41" i="12"/>
  <c r="AJ50" i="12"/>
  <c r="AJ44" i="12"/>
  <c r="AJ49" i="12"/>
  <c r="AJ43" i="12"/>
  <c r="AJ46" i="12"/>
  <c r="AJ42" i="12"/>
  <c r="AJ37" i="12"/>
  <c r="AJ31" i="12"/>
  <c r="AJ40" i="12"/>
  <c r="AJ36" i="12"/>
  <c r="AJ39" i="12"/>
  <c r="AJ35" i="12"/>
  <c r="AJ38" i="12"/>
  <c r="AJ34" i="12"/>
  <c r="AJ32" i="12"/>
  <c r="AJ27" i="12"/>
  <c r="AJ23" i="12"/>
  <c r="AJ17" i="12"/>
  <c r="AJ13" i="12"/>
  <c r="AJ30" i="12"/>
  <c r="AJ26" i="12"/>
  <c r="AJ22" i="12"/>
  <c r="AJ16" i="12"/>
  <c r="AJ12" i="12"/>
  <c r="AJ29" i="12"/>
  <c r="AJ25" i="12"/>
  <c r="AJ21" i="12"/>
  <c r="AJ15" i="12"/>
  <c r="AJ28" i="12"/>
  <c r="AJ24" i="12"/>
  <c r="AJ20" i="12"/>
  <c r="AJ18" i="12"/>
  <c r="AJ14" i="12"/>
  <c r="AJ9" i="12"/>
  <c r="AP1" i="12"/>
  <c r="AJ8" i="12"/>
  <c r="AJ11" i="12"/>
  <c r="AJ7" i="12"/>
  <c r="AJ6" i="12"/>
  <c r="AJ10" i="12"/>
  <c r="R52" i="12"/>
  <c r="S51" i="12"/>
  <c r="R49" i="12"/>
  <c r="Q53" i="12"/>
  <c r="Q57" i="12"/>
  <c r="R61" i="12"/>
  <c r="V53" i="12"/>
  <c r="R58" i="12"/>
  <c r="V50" i="12"/>
  <c r="V54" i="12"/>
  <c r="U57" i="12"/>
  <c r="R51" i="12"/>
  <c r="U52" i="12"/>
  <c r="R55" i="12"/>
  <c r="U56" i="12"/>
  <c r="S62" i="12"/>
  <c r="T57" i="12"/>
  <c r="Q60" i="12"/>
  <c r="R60" i="12"/>
  <c r="V57" i="12"/>
  <c r="R63" i="12"/>
  <c r="U61" i="12"/>
  <c r="R64" i="12"/>
  <c r="Q62" i="12"/>
  <c r="T63" i="12"/>
  <c r="U65" i="12"/>
  <c r="S61" i="12"/>
  <c r="U64" i="12"/>
  <c r="S67" i="12"/>
  <c r="S68" i="12"/>
  <c r="S66" i="12"/>
  <c r="I30" i="12"/>
  <c r="H30" i="12"/>
  <c r="J30" i="12"/>
  <c r="AL76" i="12" l="1"/>
  <c r="AL75" i="12"/>
  <c r="AL74" i="12"/>
  <c r="AL73" i="12"/>
  <c r="AL72" i="12"/>
  <c r="AL71" i="12"/>
  <c r="AL70" i="12"/>
  <c r="AL67" i="12"/>
  <c r="AL68" i="12"/>
  <c r="AL65" i="12"/>
  <c r="AL62" i="12"/>
  <c r="AL66" i="12"/>
  <c r="AL61" i="12"/>
  <c r="AL57" i="12"/>
  <c r="AL64" i="12"/>
  <c r="AL60" i="12"/>
  <c r="AL59" i="12"/>
  <c r="AL63" i="12"/>
  <c r="AL55" i="12"/>
  <c r="AL51" i="12"/>
  <c r="AL58" i="12"/>
  <c r="AL54" i="12"/>
  <c r="AL50" i="12"/>
  <c r="AL53" i="12"/>
  <c r="AL56" i="12"/>
  <c r="AL49" i="12"/>
  <c r="AL43" i="12"/>
  <c r="AL46" i="12"/>
  <c r="AL42" i="12"/>
  <c r="AL52" i="12"/>
  <c r="AL45" i="12"/>
  <c r="AL41" i="12"/>
  <c r="AL44" i="12"/>
  <c r="AL39" i="12"/>
  <c r="AL35" i="12"/>
  <c r="AL38" i="12"/>
  <c r="AL34" i="12"/>
  <c r="AL32" i="12"/>
  <c r="AL37" i="12"/>
  <c r="AL31" i="12"/>
  <c r="AL40" i="12"/>
  <c r="AL36" i="12"/>
  <c r="AL30" i="12"/>
  <c r="AL29" i="12"/>
  <c r="AL25" i="12"/>
  <c r="AL21" i="12"/>
  <c r="AL15" i="12"/>
  <c r="AL28" i="12"/>
  <c r="AL24" i="12"/>
  <c r="AL20" i="12"/>
  <c r="AL18" i="12"/>
  <c r="AL14" i="12"/>
  <c r="AL27" i="12"/>
  <c r="AL23" i="12"/>
  <c r="AL17" i="12"/>
  <c r="AL13" i="12"/>
  <c r="AL26" i="12"/>
  <c r="AL22" i="12"/>
  <c r="AL16" i="12"/>
  <c r="AL12" i="12"/>
  <c r="AL11" i="12"/>
  <c r="AL7" i="12"/>
  <c r="AL6" i="12"/>
  <c r="AL10" i="12"/>
  <c r="AL9" i="12"/>
  <c r="AR1" i="12"/>
  <c r="AL8" i="12"/>
  <c r="AP76" i="12"/>
  <c r="AP75" i="12"/>
  <c r="AP74" i="12"/>
  <c r="AP73" i="12"/>
  <c r="AP72" i="12"/>
  <c r="AP71" i="12"/>
  <c r="AP70" i="12"/>
  <c r="AP67" i="12"/>
  <c r="AP68" i="12"/>
  <c r="AP66" i="12"/>
  <c r="AP64" i="12"/>
  <c r="AP62" i="12"/>
  <c r="AP65" i="12"/>
  <c r="AP61" i="12"/>
  <c r="AP57" i="12"/>
  <c r="AP60" i="12"/>
  <c r="AP63" i="12"/>
  <c r="AP59" i="12"/>
  <c r="AP58" i="12"/>
  <c r="AP55" i="12"/>
  <c r="AP51" i="12"/>
  <c r="AP54" i="12"/>
  <c r="AP50" i="12"/>
  <c r="AP53" i="12"/>
  <c r="AP56" i="12"/>
  <c r="AP49" i="12"/>
  <c r="AP43" i="12"/>
  <c r="AP52" i="12"/>
  <c r="AP46" i="12"/>
  <c r="AP42" i="12"/>
  <c r="AP45" i="12"/>
  <c r="AP41" i="12"/>
  <c r="AP44" i="12"/>
  <c r="AP39" i="12"/>
  <c r="AP35" i="12"/>
  <c r="AP38" i="12"/>
  <c r="AP34" i="12"/>
  <c r="AP32" i="12"/>
  <c r="AP37" i="12"/>
  <c r="AP31" i="12"/>
  <c r="AP40" i="12"/>
  <c r="AP36" i="12"/>
  <c r="AP29" i="12"/>
  <c r="AP25" i="12"/>
  <c r="AP21" i="12"/>
  <c r="AP15" i="12"/>
  <c r="AP30" i="12"/>
  <c r="AP28" i="12"/>
  <c r="AP24" i="12"/>
  <c r="AP20" i="12"/>
  <c r="AP18" i="12"/>
  <c r="AP14" i="12"/>
  <c r="AP27" i="12"/>
  <c r="AP23" i="12"/>
  <c r="AP17" i="12"/>
  <c r="AP13" i="12"/>
  <c r="AP26" i="12"/>
  <c r="AP22" i="12"/>
  <c r="AP16" i="12"/>
  <c r="AP12" i="12"/>
  <c r="AP11" i="12"/>
  <c r="AP7" i="12"/>
  <c r="AP6" i="12"/>
  <c r="AP10" i="12"/>
  <c r="AP9" i="12"/>
  <c r="AV1" i="12"/>
  <c r="AP8" i="12"/>
  <c r="AT76" i="12"/>
  <c r="AT75" i="12"/>
  <c r="AT74" i="12"/>
  <c r="AT73" i="12"/>
  <c r="AT72" i="12"/>
  <c r="AT71" i="12"/>
  <c r="AT70" i="12"/>
  <c r="AT67" i="12"/>
  <c r="AT68" i="12"/>
  <c r="AT65" i="12"/>
  <c r="AT66" i="12"/>
  <c r="AT62" i="12"/>
  <c r="AT64" i="12"/>
  <c r="AT61" i="12"/>
  <c r="AT57" i="12"/>
  <c r="AT63" i="12"/>
  <c r="AT60" i="12"/>
  <c r="AT59" i="12"/>
  <c r="AT55" i="12"/>
  <c r="AT51" i="12"/>
  <c r="AT54" i="12"/>
  <c r="AT50" i="12"/>
  <c r="AT53" i="12"/>
  <c r="AT58" i="12"/>
  <c r="AT56" i="12"/>
  <c r="AT52" i="12"/>
  <c r="AT49" i="12"/>
  <c r="AT43" i="12"/>
  <c r="AT46" i="12"/>
  <c r="AT42" i="12"/>
  <c r="AT45" i="12"/>
  <c r="AT41" i="12"/>
  <c r="AT44" i="12"/>
  <c r="AT39" i="12"/>
  <c r="AT35" i="12"/>
  <c r="AT38" i="12"/>
  <c r="AT34" i="12"/>
  <c r="AT32" i="12"/>
  <c r="AT37" i="12"/>
  <c r="AT31" i="12"/>
  <c r="AT40" i="12"/>
  <c r="AT36" i="12"/>
  <c r="AT29" i="12"/>
  <c r="AT25" i="12"/>
  <c r="AT21" i="12"/>
  <c r="AT15" i="12"/>
  <c r="AT28" i="12"/>
  <c r="AT24" i="12"/>
  <c r="AT20" i="12"/>
  <c r="AT18" i="12"/>
  <c r="AT14" i="12"/>
  <c r="AT30" i="12"/>
  <c r="AT27" i="12"/>
  <c r="AT23" i="12"/>
  <c r="AT17" i="12"/>
  <c r="AT13" i="12"/>
  <c r="AT26" i="12"/>
  <c r="AT22" i="12"/>
  <c r="AT16" i="12"/>
  <c r="AT12" i="12"/>
  <c r="AT11" i="12"/>
  <c r="AT7" i="12"/>
  <c r="AT6" i="12"/>
  <c r="AT10" i="12"/>
  <c r="AT9" i="12"/>
  <c r="AZ1" i="12"/>
  <c r="AT8" i="12"/>
  <c r="AM76" i="12"/>
  <c r="AM75" i="12"/>
  <c r="AM73" i="12"/>
  <c r="AM74" i="12"/>
  <c r="AM71" i="12"/>
  <c r="AM72" i="12"/>
  <c r="AM70" i="12"/>
  <c r="AM66" i="12"/>
  <c r="AM68" i="12"/>
  <c r="AM67" i="12"/>
  <c r="AM61" i="12"/>
  <c r="AM65" i="12"/>
  <c r="AM64" i="12"/>
  <c r="AM63" i="12"/>
  <c r="AM60" i="12"/>
  <c r="AM59" i="12"/>
  <c r="AM62" i="12"/>
  <c r="AM58" i="12"/>
  <c r="AM57" i="12"/>
  <c r="AM54" i="12"/>
  <c r="AM50" i="12"/>
  <c r="AM53" i="12"/>
  <c r="AM56" i="12"/>
  <c r="AM52" i="12"/>
  <c r="AM55" i="12"/>
  <c r="AM46" i="12"/>
  <c r="AM42" i="12"/>
  <c r="AM51" i="12"/>
  <c r="AM45" i="12"/>
  <c r="AM41" i="12"/>
  <c r="AM44" i="12"/>
  <c r="AM49" i="12"/>
  <c r="AM43" i="12"/>
  <c r="AM38" i="12"/>
  <c r="AM34" i="12"/>
  <c r="AM32" i="12"/>
  <c r="AM37" i="12"/>
  <c r="AM31" i="12"/>
  <c r="AM40" i="12"/>
  <c r="AM36" i="12"/>
  <c r="AM39" i="12"/>
  <c r="AM35" i="12"/>
  <c r="AM28" i="12"/>
  <c r="AM24" i="12"/>
  <c r="AM20" i="12"/>
  <c r="AM18" i="12"/>
  <c r="AM14" i="12"/>
  <c r="AM27" i="12"/>
  <c r="AM23" i="12"/>
  <c r="AM17" i="12"/>
  <c r="AM13" i="12"/>
  <c r="AM26" i="12"/>
  <c r="AM22" i="12"/>
  <c r="AM16" i="12"/>
  <c r="AM12" i="12"/>
  <c r="AM30" i="12"/>
  <c r="AM29" i="12"/>
  <c r="AM25" i="12"/>
  <c r="AM21" i="12"/>
  <c r="AM15" i="12"/>
  <c r="AM10" i="12"/>
  <c r="AM9" i="12"/>
  <c r="AS1" i="12"/>
  <c r="AM8" i="12"/>
  <c r="AM11" i="12"/>
  <c r="AM7" i="12"/>
  <c r="AM6" i="12"/>
  <c r="AQ76" i="12"/>
  <c r="AQ75" i="12"/>
  <c r="AQ73" i="12"/>
  <c r="AQ74" i="12"/>
  <c r="AQ71" i="12"/>
  <c r="AQ70" i="12"/>
  <c r="AQ72" i="12"/>
  <c r="AQ66" i="12"/>
  <c r="AQ67" i="12"/>
  <c r="AQ68" i="12"/>
  <c r="AQ65" i="12"/>
  <c r="AQ61" i="12"/>
  <c r="AQ63" i="12"/>
  <c r="AQ64" i="12"/>
  <c r="AQ60" i="12"/>
  <c r="AQ62" i="12"/>
  <c r="AQ59" i="12"/>
  <c r="AQ58" i="12"/>
  <c r="AQ54" i="12"/>
  <c r="AQ50" i="12"/>
  <c r="AQ53" i="12"/>
  <c r="AQ57" i="12"/>
  <c r="AQ56" i="12"/>
  <c r="AQ52" i="12"/>
  <c r="AQ51" i="12"/>
  <c r="AQ46" i="12"/>
  <c r="AQ42" i="12"/>
  <c r="AQ45" i="12"/>
  <c r="AQ41" i="12"/>
  <c r="AQ44" i="12"/>
  <c r="AQ55" i="12"/>
  <c r="AQ49" i="12"/>
  <c r="AQ43" i="12"/>
  <c r="AQ38" i="12"/>
  <c r="AQ34" i="12"/>
  <c r="AQ32" i="12"/>
  <c r="AQ37" i="12"/>
  <c r="AQ31" i="12"/>
  <c r="AQ40" i="12"/>
  <c r="AQ36" i="12"/>
  <c r="AQ39" i="12"/>
  <c r="AQ35" i="12"/>
  <c r="AQ30" i="12"/>
  <c r="AQ28" i="12"/>
  <c r="AQ24" i="12"/>
  <c r="AQ20" i="12"/>
  <c r="AQ18" i="12"/>
  <c r="AQ14" i="12"/>
  <c r="AQ27" i="12"/>
  <c r="AQ23" i="12"/>
  <c r="AQ17" i="12"/>
  <c r="AQ13" i="12"/>
  <c r="AQ26" i="12"/>
  <c r="AQ22" i="12"/>
  <c r="AQ16" i="12"/>
  <c r="AQ12" i="12"/>
  <c r="AQ29" i="12"/>
  <c r="AQ25" i="12"/>
  <c r="AQ21" i="12"/>
  <c r="AQ15" i="12"/>
  <c r="AQ10" i="12"/>
  <c r="AQ9" i="12"/>
  <c r="AW1" i="12"/>
  <c r="AQ8" i="12"/>
  <c r="AQ11" i="12"/>
  <c r="AQ7" i="12"/>
  <c r="AQ6" i="12"/>
  <c r="AI76" i="12"/>
  <c r="AI75" i="12"/>
  <c r="AI74" i="12"/>
  <c r="AI73" i="12"/>
  <c r="AI71" i="12"/>
  <c r="AI70" i="12"/>
  <c r="AI72" i="12"/>
  <c r="AI69" i="12"/>
  <c r="AI66" i="12"/>
  <c r="AI68" i="12"/>
  <c r="AI65" i="12"/>
  <c r="AI67" i="12"/>
  <c r="AI61" i="12"/>
  <c r="AI64" i="12"/>
  <c r="AI63" i="12"/>
  <c r="AI60" i="12"/>
  <c r="AI59" i="12"/>
  <c r="AI58" i="12"/>
  <c r="AI54" i="12"/>
  <c r="AI50" i="12"/>
  <c r="AI53" i="12"/>
  <c r="AI57" i="12"/>
  <c r="AI56" i="12"/>
  <c r="AI52" i="12"/>
  <c r="AI62" i="12"/>
  <c r="AI46" i="12"/>
  <c r="AI42" i="12"/>
  <c r="AI55" i="12"/>
  <c r="AI45" i="12"/>
  <c r="AI41" i="12"/>
  <c r="AI51" i="12"/>
  <c r="AI44" i="12"/>
  <c r="AI49" i="12"/>
  <c r="AI48" i="12"/>
  <c r="AI43" i="12"/>
  <c r="AI38" i="12"/>
  <c r="AI34" i="12"/>
  <c r="AI33" i="12"/>
  <c r="AI32" i="12"/>
  <c r="AI37" i="12"/>
  <c r="AI31" i="12"/>
  <c r="AI40" i="12"/>
  <c r="AI36" i="12"/>
  <c r="AI39" i="12"/>
  <c r="AI35" i="12"/>
  <c r="AI28" i="12"/>
  <c r="AI24" i="12"/>
  <c r="AI20" i="12"/>
  <c r="AI19" i="12"/>
  <c r="AI18" i="12"/>
  <c r="AI14" i="12"/>
  <c r="AI27" i="12"/>
  <c r="AI23" i="12"/>
  <c r="AI17" i="12"/>
  <c r="AI13" i="12"/>
  <c r="AI30" i="12"/>
  <c r="AI26" i="12"/>
  <c r="AI22" i="12"/>
  <c r="AI16" i="12"/>
  <c r="AI12" i="12"/>
  <c r="AI29" i="12"/>
  <c r="AI25" i="12"/>
  <c r="AI21" i="12"/>
  <c r="AI15" i="12"/>
  <c r="AI10" i="12"/>
  <c r="AI9" i="12"/>
  <c r="AO1" i="12"/>
  <c r="AI8" i="12"/>
  <c r="AI11" i="12"/>
  <c r="AI7" i="12"/>
  <c r="AI6" i="12"/>
  <c r="AI5" i="12"/>
  <c r="AS76" i="12" l="1"/>
  <c r="AS75" i="12"/>
  <c r="AS74" i="12"/>
  <c r="AS73" i="12"/>
  <c r="AS72" i="12"/>
  <c r="AS71" i="12"/>
  <c r="AS70" i="12"/>
  <c r="AS68" i="12"/>
  <c r="AS66" i="12"/>
  <c r="AS67" i="12"/>
  <c r="AS64" i="12"/>
  <c r="AS65" i="12"/>
  <c r="AS63" i="12"/>
  <c r="AS62" i="12"/>
  <c r="AS61" i="12"/>
  <c r="AS58" i="12"/>
  <c r="AS60" i="12"/>
  <c r="AS59" i="12"/>
  <c r="AS56" i="12"/>
  <c r="AS52" i="12"/>
  <c r="AS57" i="12"/>
  <c r="AS55" i="12"/>
  <c r="AS51" i="12"/>
  <c r="AS54" i="12"/>
  <c r="AS50" i="12"/>
  <c r="AS44" i="12"/>
  <c r="AS53" i="12"/>
  <c r="AS49" i="12"/>
  <c r="AS43" i="12"/>
  <c r="AS46" i="12"/>
  <c r="AS42" i="12"/>
  <c r="AS45" i="12"/>
  <c r="AS41" i="12"/>
  <c r="AS40" i="12"/>
  <c r="AS36" i="12"/>
  <c r="AS30" i="12"/>
  <c r="AS39" i="12"/>
  <c r="AS35" i="12"/>
  <c r="AS38" i="12"/>
  <c r="AS34" i="12"/>
  <c r="AS32" i="12"/>
  <c r="AS37" i="12"/>
  <c r="AS31" i="12"/>
  <c r="AS26" i="12"/>
  <c r="AS22" i="12"/>
  <c r="AS16" i="12"/>
  <c r="AS12" i="12"/>
  <c r="AS29" i="12"/>
  <c r="AS25" i="12"/>
  <c r="AS21" i="12"/>
  <c r="AS15" i="12"/>
  <c r="AS28" i="12"/>
  <c r="AS24" i="12"/>
  <c r="AS20" i="12"/>
  <c r="AS18" i="12"/>
  <c r="AS14" i="12"/>
  <c r="AS27" i="12"/>
  <c r="AS23" i="12"/>
  <c r="AS17" i="12"/>
  <c r="AS13" i="12"/>
  <c r="AS8" i="12"/>
  <c r="AS11" i="12"/>
  <c r="AS7" i="12"/>
  <c r="AS6" i="12"/>
  <c r="AS10" i="12"/>
  <c r="AS9" i="12"/>
  <c r="AY1" i="12"/>
  <c r="AZ76" i="12"/>
  <c r="AZ75" i="12"/>
  <c r="AZ74" i="12"/>
  <c r="AZ73" i="12"/>
  <c r="AZ70" i="12"/>
  <c r="AZ72" i="12"/>
  <c r="AZ71" i="12"/>
  <c r="AZ65" i="12"/>
  <c r="AZ68" i="12"/>
  <c r="AZ67" i="12"/>
  <c r="AZ66" i="12"/>
  <c r="AZ64" i="12"/>
  <c r="AZ63" i="12"/>
  <c r="AZ62" i="12"/>
  <c r="AZ59" i="12"/>
  <c r="AZ58" i="12"/>
  <c r="AZ61" i="12"/>
  <c r="AZ57" i="12"/>
  <c r="AZ53" i="12"/>
  <c r="AZ56" i="12"/>
  <c r="AZ52" i="12"/>
  <c r="AZ55" i="12"/>
  <c r="AZ51" i="12"/>
  <c r="AZ60" i="12"/>
  <c r="AZ54" i="12"/>
  <c r="AZ45" i="12"/>
  <c r="AZ41" i="12"/>
  <c r="AZ50" i="12"/>
  <c r="AZ44" i="12"/>
  <c r="AZ49" i="12"/>
  <c r="AZ43" i="12"/>
  <c r="AZ46" i="12"/>
  <c r="AZ42" i="12"/>
  <c r="AZ37" i="12"/>
  <c r="AZ31" i="12"/>
  <c r="AZ40" i="12"/>
  <c r="AZ36" i="12"/>
  <c r="AZ39" i="12"/>
  <c r="AZ35" i="12"/>
  <c r="AZ38" i="12"/>
  <c r="AZ34" i="12"/>
  <c r="AZ32" i="12"/>
  <c r="AZ27" i="12"/>
  <c r="AZ23" i="12"/>
  <c r="AZ17" i="12"/>
  <c r="AZ13" i="12"/>
  <c r="AZ30" i="12"/>
  <c r="AZ26" i="12"/>
  <c r="AZ22" i="12"/>
  <c r="AZ16" i="12"/>
  <c r="AZ12" i="12"/>
  <c r="AZ29" i="12"/>
  <c r="AZ25" i="12"/>
  <c r="AZ21" i="12"/>
  <c r="AZ15" i="12"/>
  <c r="AZ28" i="12"/>
  <c r="AZ24" i="12"/>
  <c r="AZ20" i="12"/>
  <c r="AZ18" i="12"/>
  <c r="AZ14" i="12"/>
  <c r="AZ9" i="12"/>
  <c r="BF1" i="12"/>
  <c r="AZ8" i="12"/>
  <c r="AZ11" i="12"/>
  <c r="AZ7" i="12"/>
  <c r="AZ6" i="12"/>
  <c r="AZ10" i="12"/>
  <c r="AW76" i="12"/>
  <c r="AW75" i="12"/>
  <c r="AW74" i="12"/>
  <c r="AW73" i="12"/>
  <c r="AW72" i="12"/>
  <c r="AW71" i="12"/>
  <c r="AW70" i="12"/>
  <c r="AW68" i="12"/>
  <c r="AW67" i="12"/>
  <c r="AW66" i="12"/>
  <c r="AW65" i="12"/>
  <c r="AW64" i="12"/>
  <c r="AW63" i="12"/>
  <c r="AW62" i="12"/>
  <c r="AW61" i="12"/>
  <c r="AW58" i="12"/>
  <c r="AW60" i="12"/>
  <c r="AW56" i="12"/>
  <c r="AW52" i="12"/>
  <c r="AW55" i="12"/>
  <c r="AW51" i="12"/>
  <c r="AW54" i="12"/>
  <c r="AW50" i="12"/>
  <c r="AW59" i="12"/>
  <c r="AW57" i="12"/>
  <c r="AW53" i="12"/>
  <c r="AW44" i="12"/>
  <c r="AW49" i="12"/>
  <c r="AW43" i="12"/>
  <c r="AW46" i="12"/>
  <c r="AW42" i="12"/>
  <c r="AW45" i="12"/>
  <c r="AW41" i="12"/>
  <c r="AW40" i="12"/>
  <c r="AW36" i="12"/>
  <c r="AW30" i="12"/>
  <c r="AW39" i="12"/>
  <c r="AW35" i="12"/>
  <c r="AW38" i="12"/>
  <c r="AW34" i="12"/>
  <c r="AW32" i="12"/>
  <c r="AW37" i="12"/>
  <c r="AW31" i="12"/>
  <c r="AW26" i="12"/>
  <c r="AW22" i="12"/>
  <c r="AW16" i="12"/>
  <c r="AW12" i="12"/>
  <c r="AW29" i="12"/>
  <c r="AW25" i="12"/>
  <c r="AW21" i="12"/>
  <c r="AW15" i="12"/>
  <c r="AW28" i="12"/>
  <c r="AW24" i="12"/>
  <c r="AW20" i="12"/>
  <c r="AW18" i="12"/>
  <c r="AW14" i="12"/>
  <c r="AW27" i="12"/>
  <c r="AW23" i="12"/>
  <c r="AW17" i="12"/>
  <c r="AW13" i="12"/>
  <c r="AW8" i="12"/>
  <c r="AW11" i="12"/>
  <c r="AW7" i="12"/>
  <c r="AW6" i="12"/>
  <c r="AW10" i="12"/>
  <c r="AW9" i="12"/>
  <c r="BC1" i="12"/>
  <c r="AO76" i="12"/>
  <c r="AO75" i="12"/>
  <c r="AO74" i="12"/>
  <c r="AO73" i="12"/>
  <c r="AO72" i="12"/>
  <c r="AO71" i="12"/>
  <c r="AO70" i="12"/>
  <c r="AO69" i="12"/>
  <c r="AO68" i="12"/>
  <c r="AO67" i="12"/>
  <c r="AO65" i="12"/>
  <c r="AO66" i="12"/>
  <c r="AO64" i="12"/>
  <c r="AO63" i="12"/>
  <c r="AO62" i="12"/>
  <c r="AO61" i="12"/>
  <c r="AO58" i="12"/>
  <c r="AO60" i="12"/>
  <c r="AO56" i="12"/>
  <c r="AO52" i="12"/>
  <c r="AO59" i="12"/>
  <c r="AO55" i="12"/>
  <c r="AO51" i="12"/>
  <c r="AO54" i="12"/>
  <c r="AO50" i="12"/>
  <c r="AO57" i="12"/>
  <c r="AO44" i="12"/>
  <c r="AO49" i="12"/>
  <c r="AO43" i="12"/>
  <c r="AO53" i="12"/>
  <c r="AO48" i="12"/>
  <c r="AO46" i="12"/>
  <c r="AO42" i="12"/>
  <c r="AO45" i="12"/>
  <c r="AO41" i="12"/>
  <c r="AO40" i="12"/>
  <c r="AO36" i="12"/>
  <c r="AO30" i="12"/>
  <c r="AO39" i="12"/>
  <c r="AO35" i="12"/>
  <c r="AO38" i="12"/>
  <c r="AO34" i="12"/>
  <c r="AO32" i="12"/>
  <c r="AO37" i="12"/>
  <c r="AO33" i="12"/>
  <c r="AO31" i="12"/>
  <c r="AO26" i="12"/>
  <c r="AO22" i="12"/>
  <c r="AO16" i="12"/>
  <c r="AO12" i="12"/>
  <c r="AO29" i="12"/>
  <c r="AO25" i="12"/>
  <c r="AO21" i="12"/>
  <c r="AO15" i="12"/>
  <c r="AO28" i="12"/>
  <c r="AO24" i="12"/>
  <c r="AO20" i="12"/>
  <c r="AO18" i="12"/>
  <c r="AO14" i="12"/>
  <c r="AO27" i="12"/>
  <c r="AO23" i="12"/>
  <c r="AO19" i="12"/>
  <c r="AO17" i="12"/>
  <c r="AO13" i="12"/>
  <c r="AO8" i="12"/>
  <c r="AO11" i="12"/>
  <c r="AO7" i="12"/>
  <c r="AO6" i="12"/>
  <c r="AO10" i="12"/>
  <c r="AO5" i="12"/>
  <c r="AO9" i="12"/>
  <c r="AU1" i="12"/>
  <c r="AR76" i="12"/>
  <c r="AR75" i="12"/>
  <c r="AR74" i="12"/>
  <c r="AR73" i="12"/>
  <c r="AR70" i="12"/>
  <c r="AR72" i="12"/>
  <c r="AR71" i="12"/>
  <c r="AR65" i="12"/>
  <c r="AR68" i="12"/>
  <c r="AR66" i="12"/>
  <c r="AR63" i="12"/>
  <c r="AR67" i="12"/>
  <c r="AR64" i="12"/>
  <c r="AR62" i="12"/>
  <c r="AR61" i="12"/>
  <c r="AR59" i="12"/>
  <c r="AR58" i="12"/>
  <c r="AR57" i="12"/>
  <c r="AR53" i="12"/>
  <c r="AR60" i="12"/>
  <c r="AR56" i="12"/>
  <c r="AR52" i="12"/>
  <c r="AR55" i="12"/>
  <c r="AR51" i="12"/>
  <c r="AR45" i="12"/>
  <c r="AR41" i="12"/>
  <c r="AR44" i="12"/>
  <c r="AR54" i="12"/>
  <c r="AR49" i="12"/>
  <c r="AR43" i="12"/>
  <c r="AR50" i="12"/>
  <c r="AR46" i="12"/>
  <c r="AR42" i="12"/>
  <c r="AR37" i="12"/>
  <c r="AR31" i="12"/>
  <c r="AR40" i="12"/>
  <c r="AR36" i="12"/>
  <c r="AR39" i="12"/>
  <c r="AR35" i="12"/>
  <c r="AR38" i="12"/>
  <c r="AR34" i="12"/>
  <c r="AR32" i="12"/>
  <c r="AR27" i="12"/>
  <c r="AR23" i="12"/>
  <c r="AR17" i="12"/>
  <c r="AR13" i="12"/>
  <c r="AR26" i="12"/>
  <c r="AR22" i="12"/>
  <c r="AR16" i="12"/>
  <c r="AR12" i="12"/>
  <c r="AR29" i="12"/>
  <c r="AR25" i="12"/>
  <c r="AR21" i="12"/>
  <c r="AR15" i="12"/>
  <c r="AR30" i="12"/>
  <c r="AR28" i="12"/>
  <c r="AR24" i="12"/>
  <c r="AR20" i="12"/>
  <c r="AR18" i="12"/>
  <c r="AR14" i="12"/>
  <c r="AR9" i="12"/>
  <c r="AX1" i="12"/>
  <c r="AR8" i="12"/>
  <c r="AR11" i="12"/>
  <c r="AR7" i="12"/>
  <c r="AR6" i="12"/>
  <c r="AR10" i="12"/>
  <c r="AV76" i="12"/>
  <c r="AV75" i="12"/>
  <c r="AV74" i="12"/>
  <c r="AV73" i="12"/>
  <c r="AV72" i="12"/>
  <c r="AV70" i="12"/>
  <c r="AV71" i="12"/>
  <c r="AV65" i="12"/>
  <c r="AV67" i="12"/>
  <c r="AV66" i="12"/>
  <c r="AV63" i="12"/>
  <c r="AV62" i="12"/>
  <c r="AV59" i="12"/>
  <c r="AV58" i="12"/>
  <c r="AV68" i="12"/>
  <c r="AV57" i="12"/>
  <c r="AV60" i="12"/>
  <c r="AV53" i="12"/>
  <c r="AV64" i="12"/>
  <c r="AV61" i="12"/>
  <c r="AV56" i="12"/>
  <c r="AV52" i="12"/>
  <c r="AV55" i="12"/>
  <c r="AV51" i="12"/>
  <c r="AV45" i="12"/>
  <c r="AV41" i="12"/>
  <c r="AV54" i="12"/>
  <c r="AV44" i="12"/>
  <c r="AV50" i="12"/>
  <c r="AV49" i="12"/>
  <c r="AV43" i="12"/>
  <c r="AV46" i="12"/>
  <c r="AV42" i="12"/>
  <c r="AV37" i="12"/>
  <c r="AV31" i="12"/>
  <c r="AV40" i="12"/>
  <c r="AV36" i="12"/>
  <c r="AV39" i="12"/>
  <c r="AV35" i="12"/>
  <c r="AV38" i="12"/>
  <c r="AV34" i="12"/>
  <c r="AV32" i="12"/>
  <c r="AV30" i="12"/>
  <c r="AV27" i="12"/>
  <c r="AV23" i="12"/>
  <c r="AV17" i="12"/>
  <c r="AV13" i="12"/>
  <c r="AV26" i="12"/>
  <c r="AV22" i="12"/>
  <c r="AV16" i="12"/>
  <c r="AV12" i="12"/>
  <c r="AV29" i="12"/>
  <c r="AV25" i="12"/>
  <c r="AV21" i="12"/>
  <c r="AV15" i="12"/>
  <c r="AV28" i="12"/>
  <c r="AV24" i="12"/>
  <c r="AV20" i="12"/>
  <c r="AV18" i="12"/>
  <c r="AV14" i="12"/>
  <c r="AV9" i="12"/>
  <c r="BB1" i="12"/>
  <c r="AV8" i="12"/>
  <c r="AV11" i="12"/>
  <c r="AV7" i="12"/>
  <c r="AV6" i="12"/>
  <c r="AV10" i="12"/>
  <c r="AX76" i="12" l="1"/>
  <c r="AX75" i="12"/>
  <c r="AX74" i="12"/>
  <c r="AX73" i="12"/>
  <c r="AX72" i="12"/>
  <c r="AX71" i="12"/>
  <c r="AX70" i="12"/>
  <c r="AX67" i="12"/>
  <c r="AX66" i="12"/>
  <c r="AX68" i="12"/>
  <c r="AX62" i="12"/>
  <c r="AX61" i="12"/>
  <c r="AX65" i="12"/>
  <c r="AX64" i="12"/>
  <c r="AX63" i="12"/>
  <c r="AX57" i="12"/>
  <c r="AX60" i="12"/>
  <c r="AX59" i="12"/>
  <c r="AX55" i="12"/>
  <c r="AX51" i="12"/>
  <c r="AX54" i="12"/>
  <c r="AX50" i="12"/>
  <c r="AX58" i="12"/>
  <c r="AX53" i="12"/>
  <c r="AX56" i="12"/>
  <c r="AX49" i="12"/>
  <c r="AX43" i="12"/>
  <c r="AX46" i="12"/>
  <c r="AX42" i="12"/>
  <c r="AX45" i="12"/>
  <c r="AX41" i="12"/>
  <c r="AX52" i="12"/>
  <c r="AX44" i="12"/>
  <c r="AX39" i="12"/>
  <c r="AX35" i="12"/>
  <c r="AX38" i="12"/>
  <c r="AX34" i="12"/>
  <c r="AX32" i="12"/>
  <c r="AX37" i="12"/>
  <c r="AX31" i="12"/>
  <c r="AX40" i="12"/>
  <c r="AX36" i="12"/>
  <c r="AX29" i="12"/>
  <c r="AX25" i="12"/>
  <c r="AX21" i="12"/>
  <c r="AX15" i="12"/>
  <c r="AX28" i="12"/>
  <c r="AX24" i="12"/>
  <c r="AX20" i="12"/>
  <c r="AX18" i="12"/>
  <c r="AX14" i="12"/>
  <c r="AX27" i="12"/>
  <c r="AX23" i="12"/>
  <c r="AX17" i="12"/>
  <c r="AX13" i="12"/>
  <c r="AX30" i="12"/>
  <c r="AX26" i="12"/>
  <c r="AX22" i="12"/>
  <c r="AX16" i="12"/>
  <c r="AX12" i="12"/>
  <c r="AX11" i="12"/>
  <c r="AX7" i="12"/>
  <c r="AX6" i="12"/>
  <c r="AX10" i="12"/>
  <c r="AX9" i="12"/>
  <c r="BD1" i="12"/>
  <c r="AX8" i="12"/>
  <c r="BB76" i="12"/>
  <c r="BB75" i="12"/>
  <c r="BB74" i="12"/>
  <c r="BB73" i="12"/>
  <c r="BB72" i="12"/>
  <c r="BB71" i="12"/>
  <c r="BB70" i="12"/>
  <c r="BB67" i="12"/>
  <c r="BB68" i="12"/>
  <c r="BB66" i="12"/>
  <c r="BB65" i="12"/>
  <c r="BB62" i="12"/>
  <c r="BB61" i="12"/>
  <c r="BB57" i="12"/>
  <c r="BB60" i="12"/>
  <c r="BB64" i="12"/>
  <c r="BB59" i="12"/>
  <c r="BB55" i="12"/>
  <c r="BB51" i="12"/>
  <c r="BB58" i="12"/>
  <c r="BB54" i="12"/>
  <c r="BB50" i="12"/>
  <c r="BB53" i="12"/>
  <c r="BB63" i="12"/>
  <c r="BB56" i="12"/>
  <c r="BB49" i="12"/>
  <c r="BB43" i="12"/>
  <c r="BB46" i="12"/>
  <c r="BB42" i="12"/>
  <c r="BB52" i="12"/>
  <c r="BB45" i="12"/>
  <c r="BB41" i="12"/>
  <c r="BB44" i="12"/>
  <c r="BB39" i="12"/>
  <c r="BB35" i="12"/>
  <c r="BB38" i="12"/>
  <c r="BB34" i="12"/>
  <c r="BB32" i="12"/>
  <c r="BB37" i="12"/>
  <c r="BB31" i="12"/>
  <c r="BB40" i="12"/>
  <c r="BB36" i="12"/>
  <c r="BB30" i="12"/>
  <c r="BB29" i="12"/>
  <c r="BB25" i="12"/>
  <c r="BB21" i="12"/>
  <c r="BB15" i="12"/>
  <c r="BB28" i="12"/>
  <c r="BB24" i="12"/>
  <c r="BB20" i="12"/>
  <c r="BB18" i="12"/>
  <c r="BB14" i="12"/>
  <c r="BB27" i="12"/>
  <c r="BB23" i="12"/>
  <c r="BB17" i="12"/>
  <c r="BB13" i="12"/>
  <c r="BB26" i="12"/>
  <c r="BB22" i="12"/>
  <c r="BB16" i="12"/>
  <c r="BB12" i="12"/>
  <c r="BB11" i="12"/>
  <c r="BB7" i="12"/>
  <c r="BB6" i="12"/>
  <c r="BB10" i="12"/>
  <c r="BB9" i="12"/>
  <c r="BH1" i="12"/>
  <c r="BB8" i="12"/>
  <c r="AY76" i="12"/>
  <c r="AY75" i="12"/>
  <c r="AY74" i="12"/>
  <c r="AY73" i="12"/>
  <c r="AY71" i="12"/>
  <c r="AY70" i="12"/>
  <c r="AY72" i="12"/>
  <c r="AY66" i="12"/>
  <c r="AY68" i="12"/>
  <c r="AY67" i="12"/>
  <c r="AY65" i="12"/>
  <c r="AY61" i="12"/>
  <c r="AY64" i="12"/>
  <c r="AY63" i="12"/>
  <c r="AY60" i="12"/>
  <c r="AY59" i="12"/>
  <c r="AY58" i="12"/>
  <c r="AY54" i="12"/>
  <c r="AY50" i="12"/>
  <c r="AY53" i="12"/>
  <c r="AY62" i="12"/>
  <c r="AY57" i="12"/>
  <c r="AY56" i="12"/>
  <c r="AY52" i="12"/>
  <c r="AY46" i="12"/>
  <c r="AY42" i="12"/>
  <c r="AY55" i="12"/>
  <c r="AY45" i="12"/>
  <c r="AY41" i="12"/>
  <c r="AY51" i="12"/>
  <c r="AY44" i="12"/>
  <c r="AY49" i="12"/>
  <c r="AY43" i="12"/>
  <c r="AY38" i="12"/>
  <c r="AY34" i="12"/>
  <c r="AY32" i="12"/>
  <c r="AY37" i="12"/>
  <c r="AY31" i="12"/>
  <c r="AY40" i="12"/>
  <c r="AY36" i="12"/>
  <c r="AY39" i="12"/>
  <c r="AY35" i="12"/>
  <c r="AY28" i="12"/>
  <c r="AY24" i="12"/>
  <c r="AY20" i="12"/>
  <c r="AY18" i="12"/>
  <c r="AY14" i="12"/>
  <c r="AY27" i="12"/>
  <c r="AY23" i="12"/>
  <c r="AY17" i="12"/>
  <c r="AY13" i="12"/>
  <c r="AY30" i="12"/>
  <c r="AY26" i="12"/>
  <c r="AY22" i="12"/>
  <c r="AY16" i="12"/>
  <c r="AY12" i="12"/>
  <c r="AY29" i="12"/>
  <c r="AY25" i="12"/>
  <c r="AY21" i="12"/>
  <c r="AY15" i="12"/>
  <c r="AY10" i="12"/>
  <c r="AY9" i="12"/>
  <c r="BE1" i="12"/>
  <c r="AY8" i="12"/>
  <c r="AY11" i="12"/>
  <c r="AY7" i="12"/>
  <c r="AY6" i="12"/>
  <c r="AU76" i="12"/>
  <c r="AU75" i="12"/>
  <c r="AU73" i="12"/>
  <c r="AU74" i="12"/>
  <c r="AU71" i="12"/>
  <c r="AU72" i="12"/>
  <c r="AU70" i="12"/>
  <c r="AU69" i="12"/>
  <c r="AU66" i="12"/>
  <c r="AU68" i="12"/>
  <c r="AU67" i="12"/>
  <c r="AU64" i="12"/>
  <c r="AU61" i="12"/>
  <c r="AU63" i="12"/>
  <c r="AU65" i="12"/>
  <c r="AU62" i="12"/>
  <c r="AU60" i="12"/>
  <c r="AU59" i="12"/>
  <c r="AU58" i="12"/>
  <c r="AU57" i="12"/>
  <c r="AU54" i="12"/>
  <c r="AU50" i="12"/>
  <c r="AU53" i="12"/>
  <c r="AU56" i="12"/>
  <c r="AU52" i="12"/>
  <c r="AU46" i="12"/>
  <c r="AU42" i="12"/>
  <c r="AU48" i="12"/>
  <c r="AU45" i="12"/>
  <c r="AU41" i="12"/>
  <c r="AU55" i="12"/>
  <c r="AU44" i="12"/>
  <c r="AU51" i="12"/>
  <c r="AU49" i="12"/>
  <c r="AU43" i="12"/>
  <c r="AU38" i="12"/>
  <c r="AU34" i="12"/>
  <c r="AU32" i="12"/>
  <c r="AU37" i="12"/>
  <c r="AU31" i="12"/>
  <c r="AU40" i="12"/>
  <c r="AU36" i="12"/>
  <c r="AU33" i="12"/>
  <c r="AU39" i="12"/>
  <c r="AU35" i="12"/>
  <c r="AU28" i="12"/>
  <c r="AU24" i="12"/>
  <c r="AU20" i="12"/>
  <c r="AU18" i="12"/>
  <c r="AU14" i="12"/>
  <c r="AU30" i="12"/>
  <c r="AU27" i="12"/>
  <c r="AU23" i="12"/>
  <c r="AU17" i="12"/>
  <c r="AU13" i="12"/>
  <c r="AU26" i="12"/>
  <c r="AU22" i="12"/>
  <c r="AU19" i="12"/>
  <c r="AU16" i="12"/>
  <c r="AU12" i="12"/>
  <c r="AU29" i="12"/>
  <c r="AU25" i="12"/>
  <c r="AU21" i="12"/>
  <c r="AU15" i="12"/>
  <c r="AU10" i="12"/>
  <c r="AU9" i="12"/>
  <c r="AU5" i="12"/>
  <c r="BA1" i="12"/>
  <c r="AU8" i="12"/>
  <c r="AU11" i="12"/>
  <c r="AU7" i="12"/>
  <c r="AU6" i="12"/>
  <c r="BC76" i="12"/>
  <c r="BC75" i="12"/>
  <c r="BC73" i="12"/>
  <c r="BC74" i="12"/>
  <c r="BC71" i="12"/>
  <c r="BC72" i="12"/>
  <c r="BC70" i="12"/>
  <c r="BC66" i="12"/>
  <c r="BC68" i="12"/>
  <c r="BC65" i="12"/>
  <c r="BC61" i="12"/>
  <c r="BC67" i="12"/>
  <c r="BC64" i="12"/>
  <c r="BC63" i="12"/>
  <c r="BC60" i="12"/>
  <c r="BC59" i="12"/>
  <c r="BC62" i="12"/>
  <c r="BC58" i="12"/>
  <c r="BC57" i="12"/>
  <c r="BC54" i="12"/>
  <c r="BC50" i="12"/>
  <c r="BC53" i="12"/>
  <c r="BC56" i="12"/>
  <c r="BC52" i="12"/>
  <c r="BC55" i="12"/>
  <c r="BC46" i="12"/>
  <c r="BC42" i="12"/>
  <c r="BC51" i="12"/>
  <c r="BC45" i="12"/>
  <c r="BC41" i="12"/>
  <c r="BC44" i="12"/>
  <c r="BC49" i="12"/>
  <c r="BC43" i="12"/>
  <c r="BC38" i="12"/>
  <c r="BC34" i="12"/>
  <c r="BC32" i="12"/>
  <c r="BC37" i="12"/>
  <c r="BC31" i="12"/>
  <c r="BC40" i="12"/>
  <c r="BC36" i="12"/>
  <c r="BC39" i="12"/>
  <c r="BC35" i="12"/>
  <c r="BC28" i="12"/>
  <c r="BC24" i="12"/>
  <c r="BC20" i="12"/>
  <c r="BC18" i="12"/>
  <c r="BC14" i="12"/>
  <c r="BC27" i="12"/>
  <c r="BC23" i="12"/>
  <c r="BC17" i="12"/>
  <c r="BC13" i="12"/>
  <c r="BC26" i="12"/>
  <c r="BC22" i="12"/>
  <c r="BC16" i="12"/>
  <c r="BC12" i="12"/>
  <c r="BC30" i="12"/>
  <c r="BC29" i="12"/>
  <c r="BC25" i="12"/>
  <c r="BC21" i="12"/>
  <c r="BC15" i="12"/>
  <c r="BC10" i="12"/>
  <c r="BC9" i="12"/>
  <c r="BI1" i="12"/>
  <c r="BC8" i="12"/>
  <c r="BC11" i="12"/>
  <c r="BC7" i="12"/>
  <c r="BC6" i="12"/>
  <c r="BF76" i="12"/>
  <c r="BF75" i="12"/>
  <c r="BF74" i="12"/>
  <c r="BF73" i="12"/>
  <c r="BF72" i="12"/>
  <c r="BF71" i="12"/>
  <c r="BF70" i="12"/>
  <c r="BF67" i="12"/>
  <c r="BF68" i="12"/>
  <c r="BF66" i="12"/>
  <c r="BF65" i="12"/>
  <c r="BF64" i="12"/>
  <c r="BF62" i="12"/>
  <c r="BF61" i="12"/>
  <c r="BF57" i="12"/>
  <c r="BF60" i="12"/>
  <c r="BF63" i="12"/>
  <c r="BF59" i="12"/>
  <c r="BF58" i="12"/>
  <c r="BF55" i="12"/>
  <c r="BF51" i="12"/>
  <c r="BF54" i="12"/>
  <c r="BF50" i="12"/>
  <c r="BF53" i="12"/>
  <c r="BF56" i="12"/>
  <c r="BF49" i="12"/>
  <c r="BF43" i="12"/>
  <c r="BF52" i="12"/>
  <c r="BF46" i="12"/>
  <c r="BF42" i="12"/>
  <c r="BF45" i="12"/>
  <c r="BF41" i="12"/>
  <c r="BF44" i="12"/>
  <c r="BF39" i="12"/>
  <c r="BF35" i="12"/>
  <c r="BF38" i="12"/>
  <c r="BF34" i="12"/>
  <c r="BF32" i="12"/>
  <c r="BF37" i="12"/>
  <c r="BF31" i="12"/>
  <c r="BF40" i="12"/>
  <c r="BF36" i="12"/>
  <c r="BF29" i="12"/>
  <c r="BF25" i="12"/>
  <c r="BF21" i="12"/>
  <c r="BF15" i="12"/>
  <c r="BF30" i="12"/>
  <c r="BF28" i="12"/>
  <c r="BF24" i="12"/>
  <c r="BF20" i="12"/>
  <c r="BF18" i="12"/>
  <c r="BF14" i="12"/>
  <c r="BF27" i="12"/>
  <c r="BF23" i="12"/>
  <c r="BF17" i="12"/>
  <c r="BF13" i="12"/>
  <c r="BF26" i="12"/>
  <c r="BF22" i="12"/>
  <c r="BF16" i="12"/>
  <c r="BF12" i="12"/>
  <c r="BF11" i="12"/>
  <c r="BF7" i="12"/>
  <c r="BF6" i="12"/>
  <c r="BF10" i="12"/>
  <c r="BF9" i="12"/>
  <c r="BL1" i="12"/>
  <c r="BF8" i="12"/>
  <c r="BI76" i="12" l="1"/>
  <c r="BI75" i="12"/>
  <c r="BI74" i="12"/>
  <c r="BI73" i="12"/>
  <c r="BI72" i="12"/>
  <c r="BI71" i="12"/>
  <c r="BI70" i="12"/>
  <c r="BI68" i="12"/>
  <c r="BI66" i="12"/>
  <c r="BI67" i="12"/>
  <c r="BI65" i="12"/>
  <c r="BI64" i="12"/>
  <c r="BI63" i="12"/>
  <c r="BI62" i="12"/>
  <c r="BI61" i="12"/>
  <c r="BI58" i="12"/>
  <c r="BI60" i="12"/>
  <c r="BI59" i="12"/>
  <c r="BI56" i="12"/>
  <c r="BI52" i="12"/>
  <c r="BI57" i="12"/>
  <c r="BI55" i="12"/>
  <c r="BI51" i="12"/>
  <c r="BI54" i="12"/>
  <c r="BI50" i="12"/>
  <c r="BI44" i="12"/>
  <c r="BI53" i="12"/>
  <c r="BI49" i="12"/>
  <c r="BI43" i="12"/>
  <c r="BI46" i="12"/>
  <c r="BI42" i="12"/>
  <c r="BI45" i="12"/>
  <c r="BI41" i="12"/>
  <c r="BI36" i="12"/>
  <c r="BI30" i="12"/>
  <c r="BI40" i="12"/>
  <c r="BI39" i="12"/>
  <c r="BI35" i="12"/>
  <c r="BI38" i="12"/>
  <c r="BI34" i="12"/>
  <c r="BI32" i="12"/>
  <c r="BI37" i="12"/>
  <c r="BI31" i="12"/>
  <c r="BI26" i="12"/>
  <c r="BI22" i="12"/>
  <c r="BI16" i="12"/>
  <c r="BI12" i="12"/>
  <c r="BI29" i="12"/>
  <c r="BI25" i="12"/>
  <c r="BI21" i="12"/>
  <c r="BI15" i="12"/>
  <c r="BI28" i="12"/>
  <c r="BI24" i="12"/>
  <c r="BI20" i="12"/>
  <c r="BI18" i="12"/>
  <c r="BI14" i="12"/>
  <c r="BI27" i="12"/>
  <c r="BI23" i="12"/>
  <c r="BI17" i="12"/>
  <c r="BI13" i="12"/>
  <c r="BI8" i="12"/>
  <c r="BI11" i="12"/>
  <c r="BI7" i="12"/>
  <c r="BI6" i="12"/>
  <c r="BI10" i="12"/>
  <c r="BI9" i="12"/>
  <c r="BO1" i="12"/>
  <c r="BD76" i="12"/>
  <c r="BD75" i="12"/>
  <c r="BD74" i="12"/>
  <c r="BD73" i="12"/>
  <c r="BD72" i="12"/>
  <c r="BD70" i="12"/>
  <c r="BD71" i="12"/>
  <c r="BD65" i="12"/>
  <c r="BD68" i="12"/>
  <c r="BD66" i="12"/>
  <c r="BD67" i="12"/>
  <c r="BD64" i="12"/>
  <c r="BD63" i="12"/>
  <c r="BD62" i="12"/>
  <c r="BD59" i="12"/>
  <c r="BD61" i="12"/>
  <c r="BD58" i="12"/>
  <c r="BD57" i="12"/>
  <c r="BD53" i="12"/>
  <c r="BD56" i="12"/>
  <c r="BD52" i="12"/>
  <c r="BD60" i="12"/>
  <c r="BD55" i="12"/>
  <c r="BD51" i="12"/>
  <c r="BD50" i="12"/>
  <c r="BD45" i="12"/>
  <c r="BD41" i="12"/>
  <c r="BD44" i="12"/>
  <c r="BD49" i="12"/>
  <c r="BD43" i="12"/>
  <c r="BD54" i="12"/>
  <c r="BD46" i="12"/>
  <c r="BD42" i="12"/>
  <c r="BD37" i="12"/>
  <c r="BD31" i="12"/>
  <c r="BD40" i="12"/>
  <c r="BD36" i="12"/>
  <c r="BD39" i="12"/>
  <c r="BD35" i="12"/>
  <c r="BD38" i="12"/>
  <c r="BD34" i="12"/>
  <c r="BD32" i="12"/>
  <c r="BD27" i="12"/>
  <c r="BD23" i="12"/>
  <c r="BD17" i="12"/>
  <c r="BD13" i="12"/>
  <c r="BD26" i="12"/>
  <c r="BD22" i="12"/>
  <c r="BD16" i="12"/>
  <c r="BD12" i="12"/>
  <c r="BD30" i="12"/>
  <c r="BD29" i="12"/>
  <c r="BD25" i="12"/>
  <c r="BD21" i="12"/>
  <c r="BD15" i="12"/>
  <c r="BD28" i="12"/>
  <c r="BD24" i="12"/>
  <c r="BD20" i="12"/>
  <c r="BD18" i="12"/>
  <c r="BD14" i="12"/>
  <c r="BD9" i="12"/>
  <c r="BJ1" i="12"/>
  <c r="BD8" i="12"/>
  <c r="BD11" i="12"/>
  <c r="BD7" i="12"/>
  <c r="BD6" i="12"/>
  <c r="BD10" i="12"/>
  <c r="BL76" i="12"/>
  <c r="BL75" i="12"/>
  <c r="BL74" i="12"/>
  <c r="BL73" i="12"/>
  <c r="BL72" i="12"/>
  <c r="BL70" i="12"/>
  <c r="BL71" i="12"/>
  <c r="BL65" i="12"/>
  <c r="BL67" i="12"/>
  <c r="BL68" i="12"/>
  <c r="BL66" i="12"/>
  <c r="BL63" i="12"/>
  <c r="BL62" i="12"/>
  <c r="BL64" i="12"/>
  <c r="BL59" i="12"/>
  <c r="BL58" i="12"/>
  <c r="BL57" i="12"/>
  <c r="BL61" i="12"/>
  <c r="BL60" i="12"/>
  <c r="BL53" i="12"/>
  <c r="BL56" i="12"/>
  <c r="BL52" i="12"/>
  <c r="BL55" i="12"/>
  <c r="BL51" i="12"/>
  <c r="BL45" i="12"/>
  <c r="BL41" i="12"/>
  <c r="BL54" i="12"/>
  <c r="BL44" i="12"/>
  <c r="BL50" i="12"/>
  <c r="BL49" i="12"/>
  <c r="BL43" i="12"/>
  <c r="BL46" i="12"/>
  <c r="BL42" i="12"/>
  <c r="BL37" i="12"/>
  <c r="BL31" i="12"/>
  <c r="BL36" i="12"/>
  <c r="BL39" i="12"/>
  <c r="BL35" i="12"/>
  <c r="BL40" i="12"/>
  <c r="BL38" i="12"/>
  <c r="BL34" i="12"/>
  <c r="BL32" i="12"/>
  <c r="BL30" i="12"/>
  <c r="BL27" i="12"/>
  <c r="BL23" i="12"/>
  <c r="BL17" i="12"/>
  <c r="BL13" i="12"/>
  <c r="BL26" i="12"/>
  <c r="BL22" i="12"/>
  <c r="BL16" i="12"/>
  <c r="BL12" i="12"/>
  <c r="BL29" i="12"/>
  <c r="BL25" i="12"/>
  <c r="BL21" i="12"/>
  <c r="BL15" i="12"/>
  <c r="BL28" i="12"/>
  <c r="BL24" i="12"/>
  <c r="BL20" i="12"/>
  <c r="BL18" i="12"/>
  <c r="BL14" i="12"/>
  <c r="BL9" i="12"/>
  <c r="BR1" i="12"/>
  <c r="BL8" i="12"/>
  <c r="BL11" i="12"/>
  <c r="BL7" i="12"/>
  <c r="BL6" i="12"/>
  <c r="BL10" i="12"/>
  <c r="BA76" i="12"/>
  <c r="BA75" i="12"/>
  <c r="BA74" i="12"/>
  <c r="BA73" i="12"/>
  <c r="BA72" i="12"/>
  <c r="BA71" i="12"/>
  <c r="BA70" i="12"/>
  <c r="BA69" i="12"/>
  <c r="BA68" i="12"/>
  <c r="BA67" i="12"/>
  <c r="BA64" i="12"/>
  <c r="BA63" i="12"/>
  <c r="BA65" i="12"/>
  <c r="BA62" i="12"/>
  <c r="BA61" i="12"/>
  <c r="BA58" i="12"/>
  <c r="BA66" i="12"/>
  <c r="BA60" i="12"/>
  <c r="BA56" i="12"/>
  <c r="BA52" i="12"/>
  <c r="BA57" i="12"/>
  <c r="BA55" i="12"/>
  <c r="BA51" i="12"/>
  <c r="BA59" i="12"/>
  <c r="BA54" i="12"/>
  <c r="BA50" i="12"/>
  <c r="BA48" i="12"/>
  <c r="BA44" i="12"/>
  <c r="BA49" i="12"/>
  <c r="BA43" i="12"/>
  <c r="BA46" i="12"/>
  <c r="BA42" i="12"/>
  <c r="BA53" i="12"/>
  <c r="BA45" i="12"/>
  <c r="BA41" i="12"/>
  <c r="BA40" i="12"/>
  <c r="BA36" i="12"/>
  <c r="BA30" i="12"/>
  <c r="BA39" i="12"/>
  <c r="BA35" i="12"/>
  <c r="BA33" i="12"/>
  <c r="BA38" i="12"/>
  <c r="BA34" i="12"/>
  <c r="BA32" i="12"/>
  <c r="BA37" i="12"/>
  <c r="BA31" i="12"/>
  <c r="BA26" i="12"/>
  <c r="BA22" i="12"/>
  <c r="BA16" i="12"/>
  <c r="BA12" i="12"/>
  <c r="BA29" i="12"/>
  <c r="BA25" i="12"/>
  <c r="BA21" i="12"/>
  <c r="BA19" i="12"/>
  <c r="BA15" i="12"/>
  <c r="BA28" i="12"/>
  <c r="BA24" i="12"/>
  <c r="BA20" i="12"/>
  <c r="BA18" i="12"/>
  <c r="BA14" i="12"/>
  <c r="BA27" i="12"/>
  <c r="BA23" i="12"/>
  <c r="BA17" i="12"/>
  <c r="BA13" i="12"/>
  <c r="BA8" i="12"/>
  <c r="BA5" i="12"/>
  <c r="BA11" i="12"/>
  <c r="BA7" i="12"/>
  <c r="BA6" i="12"/>
  <c r="BA10" i="12"/>
  <c r="BA9" i="12"/>
  <c r="BG1" i="12"/>
  <c r="BE76" i="12"/>
  <c r="BE75" i="12"/>
  <c r="BE74" i="12"/>
  <c r="BE73" i="12"/>
  <c r="BE72" i="12"/>
  <c r="BE71" i="12"/>
  <c r="BE70" i="12"/>
  <c r="BE68" i="12"/>
  <c r="BE67" i="12"/>
  <c r="BE65" i="12"/>
  <c r="BE66" i="12"/>
  <c r="BE64" i="12"/>
  <c r="BE63" i="12"/>
  <c r="BE62" i="12"/>
  <c r="BE61" i="12"/>
  <c r="BE58" i="12"/>
  <c r="BE60" i="12"/>
  <c r="BE56" i="12"/>
  <c r="BE52" i="12"/>
  <c r="BE59" i="12"/>
  <c r="BE55" i="12"/>
  <c r="BE51" i="12"/>
  <c r="BE54" i="12"/>
  <c r="BE50" i="12"/>
  <c r="BE57" i="12"/>
  <c r="BE44" i="12"/>
  <c r="BE49" i="12"/>
  <c r="BE43" i="12"/>
  <c r="BE53" i="12"/>
  <c r="BE46" i="12"/>
  <c r="BE42" i="12"/>
  <c r="BE45" i="12"/>
  <c r="BE41" i="12"/>
  <c r="BE40" i="12"/>
  <c r="BE36" i="12"/>
  <c r="BE30" i="12"/>
  <c r="BE39" i="12"/>
  <c r="BE35" i="12"/>
  <c r="BE38" i="12"/>
  <c r="BE34" i="12"/>
  <c r="BE32" i="12"/>
  <c r="BE37" i="12"/>
  <c r="BE31" i="12"/>
  <c r="BE26" i="12"/>
  <c r="BE22" i="12"/>
  <c r="BE16" i="12"/>
  <c r="BE12" i="12"/>
  <c r="BE29" i="12"/>
  <c r="BE25" i="12"/>
  <c r="BE21" i="12"/>
  <c r="BE15" i="12"/>
  <c r="BE28" i="12"/>
  <c r="BE24" i="12"/>
  <c r="BE20" i="12"/>
  <c r="BE18" i="12"/>
  <c r="BE14" i="12"/>
  <c r="BE27" i="12"/>
  <c r="BE23" i="12"/>
  <c r="BE17" i="12"/>
  <c r="BE13" i="12"/>
  <c r="BE8" i="12"/>
  <c r="BE11" i="12"/>
  <c r="BE7" i="12"/>
  <c r="BE6" i="12"/>
  <c r="BE10" i="12"/>
  <c r="BE9" i="12"/>
  <c r="BK1" i="12"/>
  <c r="BH76" i="12"/>
  <c r="BH75" i="12"/>
  <c r="BH74" i="12"/>
  <c r="BH73" i="12"/>
  <c r="BH70" i="12"/>
  <c r="BH72" i="12"/>
  <c r="BH71" i="12"/>
  <c r="BH65" i="12"/>
  <c r="BH68" i="12"/>
  <c r="BH67" i="12"/>
  <c r="BH63" i="12"/>
  <c r="BH66" i="12"/>
  <c r="BH64" i="12"/>
  <c r="BH62" i="12"/>
  <c r="BH61" i="12"/>
  <c r="BH59" i="12"/>
  <c r="BH58" i="12"/>
  <c r="BH57" i="12"/>
  <c r="BH53" i="12"/>
  <c r="BH60" i="12"/>
  <c r="BH56" i="12"/>
  <c r="BH52" i="12"/>
  <c r="BH55" i="12"/>
  <c r="BH51" i="12"/>
  <c r="BH45" i="12"/>
  <c r="BH41" i="12"/>
  <c r="BH44" i="12"/>
  <c r="BH54" i="12"/>
  <c r="BH49" i="12"/>
  <c r="BH43" i="12"/>
  <c r="BH50" i="12"/>
  <c r="BH46" i="12"/>
  <c r="BH42" i="12"/>
  <c r="BH37" i="12"/>
  <c r="BH31" i="12"/>
  <c r="BH36" i="12"/>
  <c r="BH40" i="12"/>
  <c r="BH39" i="12"/>
  <c r="BH35" i="12"/>
  <c r="BH38" i="12"/>
  <c r="BH34" i="12"/>
  <c r="BH32" i="12"/>
  <c r="BH27" i="12"/>
  <c r="BH23" i="12"/>
  <c r="BH17" i="12"/>
  <c r="BH13" i="12"/>
  <c r="BH26" i="12"/>
  <c r="BH22" i="12"/>
  <c r="BH16" i="12"/>
  <c r="BH12" i="12"/>
  <c r="BH29" i="12"/>
  <c r="BH25" i="12"/>
  <c r="BH21" i="12"/>
  <c r="BH15" i="12"/>
  <c r="BH30" i="12"/>
  <c r="BH28" i="12"/>
  <c r="BH24" i="12"/>
  <c r="BH20" i="12"/>
  <c r="BH18" i="12"/>
  <c r="BH14" i="12"/>
  <c r="BH9" i="12"/>
  <c r="BN1" i="12"/>
  <c r="BH8" i="12"/>
  <c r="BH11" i="12"/>
  <c r="BH7" i="12"/>
  <c r="BH6" i="12"/>
  <c r="BH10" i="12"/>
  <c r="BR76" i="12" l="1"/>
  <c r="BR75" i="12"/>
  <c r="BR74" i="12"/>
  <c r="BR73" i="12"/>
  <c r="BR72" i="12"/>
  <c r="BR71" i="12"/>
  <c r="BR70" i="12"/>
  <c r="BR67" i="12"/>
  <c r="BR66" i="12"/>
  <c r="BR65" i="12"/>
  <c r="BR62" i="12"/>
  <c r="BR61" i="12"/>
  <c r="BR68" i="12"/>
  <c r="BR57" i="12"/>
  <c r="BR60" i="12"/>
  <c r="BR59" i="12"/>
  <c r="BR64" i="12"/>
  <c r="BR55" i="12"/>
  <c r="BR51" i="12"/>
  <c r="BR58" i="12"/>
  <c r="BR54" i="12"/>
  <c r="BR50" i="12"/>
  <c r="BR63" i="12"/>
  <c r="BR53" i="12"/>
  <c r="BR56" i="12"/>
  <c r="BR49" i="12"/>
  <c r="BR43" i="12"/>
  <c r="BR46" i="12"/>
  <c r="BR42" i="12"/>
  <c r="BR52" i="12"/>
  <c r="BR45" i="12"/>
  <c r="BR41" i="12"/>
  <c r="BR44" i="12"/>
  <c r="BR40" i="12"/>
  <c r="BR39" i="12"/>
  <c r="BR35" i="12"/>
  <c r="BR38" i="12"/>
  <c r="BR34" i="12"/>
  <c r="BR32" i="12"/>
  <c r="BR37" i="12"/>
  <c r="BR31" i="12"/>
  <c r="BR36" i="12"/>
  <c r="BR30" i="12"/>
  <c r="BR29" i="12"/>
  <c r="BR25" i="12"/>
  <c r="BR21" i="12"/>
  <c r="BR15" i="12"/>
  <c r="BR28" i="12"/>
  <c r="BR24" i="12"/>
  <c r="BR20" i="12"/>
  <c r="BR18" i="12"/>
  <c r="BR14" i="12"/>
  <c r="BR27" i="12"/>
  <c r="BR23" i="12"/>
  <c r="BR17" i="12"/>
  <c r="BR13" i="12"/>
  <c r="BR26" i="12"/>
  <c r="BR22" i="12"/>
  <c r="BR16" i="12"/>
  <c r="BR12" i="12"/>
  <c r="BR11" i="12"/>
  <c r="BR7" i="12"/>
  <c r="BR6" i="12"/>
  <c r="BR10" i="12"/>
  <c r="BR9" i="12"/>
  <c r="BX1" i="12"/>
  <c r="BR8" i="12"/>
  <c r="BK76" i="12"/>
  <c r="BK75" i="12"/>
  <c r="BK73" i="12"/>
  <c r="BK74" i="12"/>
  <c r="BK71" i="12"/>
  <c r="BK72" i="12"/>
  <c r="BK70" i="12"/>
  <c r="BK66" i="12"/>
  <c r="BK68" i="12"/>
  <c r="BK67" i="12"/>
  <c r="BK64" i="12"/>
  <c r="BK61" i="12"/>
  <c r="BK63" i="12"/>
  <c r="BK62" i="12"/>
  <c r="BK60" i="12"/>
  <c r="BK59" i="12"/>
  <c r="BK58" i="12"/>
  <c r="BK57" i="12"/>
  <c r="BK54" i="12"/>
  <c r="BK50" i="12"/>
  <c r="BK53" i="12"/>
  <c r="BK56" i="12"/>
  <c r="BK52" i="12"/>
  <c r="BK65" i="12"/>
  <c r="BK46" i="12"/>
  <c r="BK42" i="12"/>
  <c r="BK45" i="12"/>
  <c r="BK41" i="12"/>
  <c r="BK55" i="12"/>
  <c r="BK44" i="12"/>
  <c r="BK40" i="12"/>
  <c r="BK51" i="12"/>
  <c r="BK49" i="12"/>
  <c r="BK43" i="12"/>
  <c r="BK38" i="12"/>
  <c r="BK34" i="12"/>
  <c r="BK32" i="12"/>
  <c r="BK37" i="12"/>
  <c r="BK31" i="12"/>
  <c r="BK36" i="12"/>
  <c r="BK39" i="12"/>
  <c r="BK35" i="12"/>
  <c r="BK28" i="12"/>
  <c r="BK24" i="12"/>
  <c r="BK20" i="12"/>
  <c r="BK18" i="12"/>
  <c r="BK14" i="12"/>
  <c r="BK30" i="12"/>
  <c r="BK27" i="12"/>
  <c r="BK23" i="12"/>
  <c r="BK17" i="12"/>
  <c r="BK13" i="12"/>
  <c r="BK26" i="12"/>
  <c r="BK22" i="12"/>
  <c r="BK16" i="12"/>
  <c r="BK12" i="12"/>
  <c r="BK29" i="12"/>
  <c r="BK25" i="12"/>
  <c r="BK21" i="12"/>
  <c r="BK15" i="12"/>
  <c r="BK10" i="12"/>
  <c r="BK9" i="12"/>
  <c r="BQ1" i="12"/>
  <c r="BK8" i="12"/>
  <c r="BK11" i="12"/>
  <c r="BK7" i="12"/>
  <c r="BK6" i="12"/>
  <c r="BO76" i="12"/>
  <c r="BO75" i="12"/>
  <c r="BO74" i="12"/>
  <c r="BO73" i="12"/>
  <c r="BO71" i="12"/>
  <c r="BO70" i="12"/>
  <c r="BO72" i="12"/>
  <c r="BO66" i="12"/>
  <c r="BO68" i="12"/>
  <c r="BO65" i="12"/>
  <c r="BO67" i="12"/>
  <c r="BO61" i="12"/>
  <c r="BO64" i="12"/>
  <c r="BO63" i="12"/>
  <c r="BO60" i="12"/>
  <c r="BO59" i="12"/>
  <c r="BO58" i="12"/>
  <c r="BO54" i="12"/>
  <c r="BO50" i="12"/>
  <c r="BO62" i="12"/>
  <c r="BO53" i="12"/>
  <c r="BO57" i="12"/>
  <c r="BO56" i="12"/>
  <c r="BO52" i="12"/>
  <c r="BO46" i="12"/>
  <c r="BO42" i="12"/>
  <c r="BO55" i="12"/>
  <c r="BO45" i="12"/>
  <c r="BO41" i="12"/>
  <c r="BO51" i="12"/>
  <c r="BO44" i="12"/>
  <c r="BO40" i="12"/>
  <c r="BO49" i="12"/>
  <c r="BO43" i="12"/>
  <c r="BO38" i="12"/>
  <c r="BO34" i="12"/>
  <c r="BO32" i="12"/>
  <c r="BO37" i="12"/>
  <c r="BO31" i="12"/>
  <c r="BO36" i="12"/>
  <c r="BO39" i="12"/>
  <c r="BO35" i="12"/>
  <c r="BO28" i="12"/>
  <c r="BO24" i="12"/>
  <c r="BO20" i="12"/>
  <c r="BO18" i="12"/>
  <c r="BO14" i="12"/>
  <c r="BO27" i="12"/>
  <c r="BO23" i="12"/>
  <c r="BO17" i="12"/>
  <c r="BO13" i="12"/>
  <c r="BO30" i="12"/>
  <c r="BO26" i="12"/>
  <c r="BO22" i="12"/>
  <c r="BO16" i="12"/>
  <c r="BO12" i="12"/>
  <c r="BO29" i="12"/>
  <c r="BO25" i="12"/>
  <c r="BO21" i="12"/>
  <c r="BO15" i="12"/>
  <c r="BO10" i="12"/>
  <c r="BO9" i="12"/>
  <c r="BU1" i="12"/>
  <c r="BO8" i="12"/>
  <c r="BO11" i="12"/>
  <c r="BO7" i="12"/>
  <c r="BO6" i="12"/>
  <c r="BN76" i="12"/>
  <c r="BN75" i="12"/>
  <c r="BN74" i="12"/>
  <c r="BN73" i="12"/>
  <c r="BN72" i="12"/>
  <c r="BN71" i="12"/>
  <c r="BN70" i="12"/>
  <c r="BN67" i="12"/>
  <c r="BN66" i="12"/>
  <c r="BN68" i="12"/>
  <c r="BN65" i="12"/>
  <c r="BN62" i="12"/>
  <c r="BN61" i="12"/>
  <c r="BN64" i="12"/>
  <c r="BN63" i="12"/>
  <c r="BN57" i="12"/>
  <c r="BN60" i="12"/>
  <c r="BN59" i="12"/>
  <c r="BN55" i="12"/>
  <c r="BN51" i="12"/>
  <c r="BN54" i="12"/>
  <c r="BN50" i="12"/>
  <c r="BN58" i="12"/>
  <c r="BN53" i="12"/>
  <c r="BN56" i="12"/>
  <c r="BN49" i="12"/>
  <c r="BN43" i="12"/>
  <c r="BN46" i="12"/>
  <c r="BN42" i="12"/>
  <c r="BN45" i="12"/>
  <c r="BN41" i="12"/>
  <c r="BN52" i="12"/>
  <c r="BN44" i="12"/>
  <c r="BN39" i="12"/>
  <c r="BN35" i="12"/>
  <c r="BN38" i="12"/>
  <c r="BN34" i="12"/>
  <c r="BN32" i="12"/>
  <c r="BN40" i="12"/>
  <c r="BN37" i="12"/>
  <c r="BN31" i="12"/>
  <c r="BN36" i="12"/>
  <c r="BN29" i="12"/>
  <c r="BN25" i="12"/>
  <c r="BN21" i="12"/>
  <c r="BN15" i="12"/>
  <c r="BN28" i="12"/>
  <c r="BN24" i="12"/>
  <c r="BN20" i="12"/>
  <c r="BN18" i="12"/>
  <c r="BN14" i="12"/>
  <c r="BN27" i="12"/>
  <c r="BN23" i="12"/>
  <c r="BN17" i="12"/>
  <c r="BN13" i="12"/>
  <c r="BN30" i="12"/>
  <c r="BN26" i="12"/>
  <c r="BN22" i="12"/>
  <c r="BN16" i="12"/>
  <c r="BN12" i="12"/>
  <c r="BN11" i="12"/>
  <c r="BN7" i="12"/>
  <c r="BN6" i="12"/>
  <c r="BN10" i="12"/>
  <c r="BN9" i="12"/>
  <c r="BT1" i="12"/>
  <c r="BN8" i="12"/>
  <c r="BG76" i="12"/>
  <c r="BG75" i="12"/>
  <c r="BG73" i="12"/>
  <c r="BG74" i="12"/>
  <c r="BG71" i="12"/>
  <c r="BG70" i="12"/>
  <c r="BG72" i="12"/>
  <c r="BG69" i="12"/>
  <c r="BG66" i="12"/>
  <c r="BG67" i="12"/>
  <c r="BG68" i="12"/>
  <c r="BG65" i="12"/>
  <c r="BG61" i="12"/>
  <c r="BG63" i="12"/>
  <c r="BG60" i="12"/>
  <c r="BG64" i="12"/>
  <c r="BG62" i="12"/>
  <c r="BG59" i="12"/>
  <c r="BG58" i="12"/>
  <c r="BG54" i="12"/>
  <c r="BG50" i="12"/>
  <c r="BG53" i="12"/>
  <c r="BG57" i="12"/>
  <c r="BG56" i="12"/>
  <c r="BG52" i="12"/>
  <c r="BG51" i="12"/>
  <c r="BG46" i="12"/>
  <c r="BG42" i="12"/>
  <c r="BG45" i="12"/>
  <c r="BG41" i="12"/>
  <c r="BG44" i="12"/>
  <c r="BG40" i="12"/>
  <c r="BG55" i="12"/>
  <c r="BG49" i="12"/>
  <c r="BG48" i="12"/>
  <c r="BG43" i="12"/>
  <c r="BG38" i="12"/>
  <c r="BG34" i="12"/>
  <c r="BG33" i="12"/>
  <c r="BG32" i="12"/>
  <c r="BG37" i="12"/>
  <c r="BG31" i="12"/>
  <c r="BG36" i="12"/>
  <c r="BG39" i="12"/>
  <c r="BG35" i="12"/>
  <c r="BG30" i="12"/>
  <c r="BG28" i="12"/>
  <c r="BG24" i="12"/>
  <c r="BG20" i="12"/>
  <c r="BG19" i="12"/>
  <c r="BG18" i="12"/>
  <c r="BG14" i="12"/>
  <c r="BG27" i="12"/>
  <c r="BG23" i="12"/>
  <c r="BG17" i="12"/>
  <c r="BG13" i="12"/>
  <c r="BG26" i="12"/>
  <c r="BG22" i="12"/>
  <c r="BG16" i="12"/>
  <c r="BG12" i="12"/>
  <c r="BG29" i="12"/>
  <c r="BG25" i="12"/>
  <c r="BG21" i="12"/>
  <c r="BG15" i="12"/>
  <c r="BG10" i="12"/>
  <c r="BG9" i="12"/>
  <c r="BM1" i="12"/>
  <c r="BG8" i="12"/>
  <c r="BG11" i="12"/>
  <c r="BG7" i="12"/>
  <c r="BG6" i="12"/>
  <c r="BG5" i="12"/>
  <c r="BJ76" i="12"/>
  <c r="BJ75" i="12"/>
  <c r="BJ74" i="12"/>
  <c r="BJ73" i="12"/>
  <c r="BJ72" i="12"/>
  <c r="BJ71" i="12"/>
  <c r="BJ70" i="12"/>
  <c r="BJ67" i="12"/>
  <c r="BJ68" i="12"/>
  <c r="BJ65" i="12"/>
  <c r="BJ66" i="12"/>
  <c r="BJ62" i="12"/>
  <c r="BJ64" i="12"/>
  <c r="BJ61" i="12"/>
  <c r="BJ57" i="12"/>
  <c r="BJ63" i="12"/>
  <c r="BJ60" i="12"/>
  <c r="BJ59" i="12"/>
  <c r="BJ55" i="12"/>
  <c r="BJ51" i="12"/>
  <c r="BJ54" i="12"/>
  <c r="BJ50" i="12"/>
  <c r="BJ53" i="12"/>
  <c r="BJ58" i="12"/>
  <c r="BJ56" i="12"/>
  <c r="BJ52" i="12"/>
  <c r="BJ49" i="12"/>
  <c r="BJ43" i="12"/>
  <c r="BJ46" i="12"/>
  <c r="BJ42" i="12"/>
  <c r="BJ45" i="12"/>
  <c r="BJ41" i="12"/>
  <c r="BJ44" i="12"/>
  <c r="BJ40" i="12"/>
  <c r="BJ39" i="12"/>
  <c r="BJ35" i="12"/>
  <c r="BJ38" i="12"/>
  <c r="BJ34" i="12"/>
  <c r="BJ32" i="12"/>
  <c r="BJ37" i="12"/>
  <c r="BJ31" i="12"/>
  <c r="BJ36" i="12"/>
  <c r="BJ29" i="12"/>
  <c r="BJ25" i="12"/>
  <c r="BJ21" i="12"/>
  <c r="BJ15" i="12"/>
  <c r="BJ28" i="12"/>
  <c r="BJ24" i="12"/>
  <c r="BJ20" i="12"/>
  <c r="BJ18" i="12"/>
  <c r="BJ14" i="12"/>
  <c r="BJ30" i="12"/>
  <c r="BJ27" i="12"/>
  <c r="BJ23" i="12"/>
  <c r="BJ17" i="12"/>
  <c r="BJ13" i="12"/>
  <c r="BJ26" i="12"/>
  <c r="BJ22" i="12"/>
  <c r="BJ16" i="12"/>
  <c r="BJ12" i="12"/>
  <c r="BJ11" i="12"/>
  <c r="BJ7" i="12"/>
  <c r="BJ6" i="12"/>
  <c r="BJ10" i="12"/>
  <c r="BJ9" i="12"/>
  <c r="BP1" i="12"/>
  <c r="BJ8" i="12"/>
  <c r="BP76" i="12" l="1"/>
  <c r="BP75" i="12"/>
  <c r="BP74" i="12"/>
  <c r="BP73" i="12"/>
  <c r="BP70" i="12"/>
  <c r="BP72" i="12"/>
  <c r="BP71" i="12"/>
  <c r="BP65" i="12"/>
  <c r="BP68" i="12"/>
  <c r="BP67" i="12"/>
  <c r="BP64" i="12"/>
  <c r="BP66" i="12"/>
  <c r="BP63" i="12"/>
  <c r="BP62" i="12"/>
  <c r="BP59" i="12"/>
  <c r="BP58" i="12"/>
  <c r="BP61" i="12"/>
  <c r="BP57" i="12"/>
  <c r="BP53" i="12"/>
  <c r="BP56" i="12"/>
  <c r="BP52" i="12"/>
  <c r="BP55" i="12"/>
  <c r="BP51" i="12"/>
  <c r="BP60" i="12"/>
  <c r="BP54" i="12"/>
  <c r="BP45" i="12"/>
  <c r="BP41" i="12"/>
  <c r="BP50" i="12"/>
  <c r="BP44" i="12"/>
  <c r="BP49" i="12"/>
  <c r="BP43" i="12"/>
  <c r="BP46" i="12"/>
  <c r="BP42" i="12"/>
  <c r="BP37" i="12"/>
  <c r="BP31" i="12"/>
  <c r="BP40" i="12"/>
  <c r="BP36" i="12"/>
  <c r="BP39" i="12"/>
  <c r="BP35" i="12"/>
  <c r="BP38" i="12"/>
  <c r="BP34" i="12"/>
  <c r="BP32" i="12"/>
  <c r="BP27" i="12"/>
  <c r="BP23" i="12"/>
  <c r="BP17" i="12"/>
  <c r="BP13" i="12"/>
  <c r="BP30" i="12"/>
  <c r="BP26" i="12"/>
  <c r="BP22" i="12"/>
  <c r="BP16" i="12"/>
  <c r="BP12" i="12"/>
  <c r="BP29" i="12"/>
  <c r="BP25" i="12"/>
  <c r="BP21" i="12"/>
  <c r="BP15" i="12"/>
  <c r="BP28" i="12"/>
  <c r="BP24" i="12"/>
  <c r="BP20" i="12"/>
  <c r="BP18" i="12"/>
  <c r="BP14" i="12"/>
  <c r="BP9" i="12"/>
  <c r="BV1" i="12"/>
  <c r="BP8" i="12"/>
  <c r="BP11" i="12"/>
  <c r="BP7" i="12"/>
  <c r="BP6" i="12"/>
  <c r="BP10" i="12"/>
  <c r="BM76" i="12"/>
  <c r="BM75" i="12"/>
  <c r="BM74" i="12"/>
  <c r="BM73" i="12"/>
  <c r="BM72" i="12"/>
  <c r="BM71" i="12"/>
  <c r="BM70" i="12"/>
  <c r="BM69" i="12"/>
  <c r="BM68" i="12"/>
  <c r="BM66" i="12"/>
  <c r="BM65" i="12"/>
  <c r="BM64" i="12"/>
  <c r="BM67" i="12"/>
  <c r="BM63" i="12"/>
  <c r="BM62" i="12"/>
  <c r="BM61" i="12"/>
  <c r="BM58" i="12"/>
  <c r="BM60" i="12"/>
  <c r="BM56" i="12"/>
  <c r="BM52" i="12"/>
  <c r="BM55" i="12"/>
  <c r="BM51" i="12"/>
  <c r="BM54" i="12"/>
  <c r="BM50" i="12"/>
  <c r="BM59" i="12"/>
  <c r="BM57" i="12"/>
  <c r="BM53" i="12"/>
  <c r="BM44" i="12"/>
  <c r="BM40" i="12"/>
  <c r="BM49" i="12"/>
  <c r="BM43" i="12"/>
  <c r="BM48" i="12"/>
  <c r="BM46" i="12"/>
  <c r="BM42" i="12"/>
  <c r="BM45" i="12"/>
  <c r="BM41" i="12"/>
  <c r="BM36" i="12"/>
  <c r="BM30" i="12"/>
  <c r="BM39" i="12"/>
  <c r="BM35" i="12"/>
  <c r="BM38" i="12"/>
  <c r="BM34" i="12"/>
  <c r="BM32" i="12"/>
  <c r="BM37" i="12"/>
  <c r="BM33" i="12"/>
  <c r="BM31" i="12"/>
  <c r="BM26" i="12"/>
  <c r="BM22" i="12"/>
  <c r="BM16" i="12"/>
  <c r="BM12" i="12"/>
  <c r="BM29" i="12"/>
  <c r="BM25" i="12"/>
  <c r="BM21" i="12"/>
  <c r="BM15" i="12"/>
  <c r="BM28" i="12"/>
  <c r="BM24" i="12"/>
  <c r="BM20" i="12"/>
  <c r="BM18" i="12"/>
  <c r="BM14" i="12"/>
  <c r="BM27" i="12"/>
  <c r="BM23" i="12"/>
  <c r="BM19" i="12"/>
  <c r="BM17" i="12"/>
  <c r="BM13" i="12"/>
  <c r="BM8" i="12"/>
  <c r="BM11" i="12"/>
  <c r="BM7" i="12"/>
  <c r="BM6" i="12"/>
  <c r="BM10" i="12"/>
  <c r="BM5" i="12"/>
  <c r="BM9" i="12"/>
  <c r="BS1" i="12"/>
  <c r="BT76" i="12"/>
  <c r="BT75" i="12"/>
  <c r="BT74" i="12"/>
  <c r="BT72" i="12"/>
  <c r="BT73" i="12"/>
  <c r="BT70" i="12"/>
  <c r="BT71" i="12"/>
  <c r="BT65" i="12"/>
  <c r="BT68" i="12"/>
  <c r="BT66" i="12"/>
  <c r="BT67" i="12"/>
  <c r="BT64" i="12"/>
  <c r="BT63" i="12"/>
  <c r="BT62" i="12"/>
  <c r="BT59" i="12"/>
  <c r="BT61" i="12"/>
  <c r="BT58" i="12"/>
  <c r="BT57" i="12"/>
  <c r="BT53" i="12"/>
  <c r="BT56" i="12"/>
  <c r="BT52" i="12"/>
  <c r="BT60" i="12"/>
  <c r="BT55" i="12"/>
  <c r="BT51" i="12"/>
  <c r="BT50" i="12"/>
  <c r="BT45" i="12"/>
  <c r="BT41" i="12"/>
  <c r="BT44" i="12"/>
  <c r="BT43" i="12"/>
  <c r="BT54" i="12"/>
  <c r="BT49" i="12"/>
  <c r="BT46" i="12"/>
  <c r="BT42" i="12"/>
  <c r="BT37" i="12"/>
  <c r="BT31" i="12"/>
  <c r="BT36" i="12"/>
  <c r="BT39" i="12"/>
  <c r="BT35" i="12"/>
  <c r="BT40" i="12"/>
  <c r="BT38" i="12"/>
  <c r="BT34" i="12"/>
  <c r="BT32" i="12"/>
  <c r="BT27" i="12"/>
  <c r="BT23" i="12"/>
  <c r="BT17" i="12"/>
  <c r="BT13" i="12"/>
  <c r="BT26" i="12"/>
  <c r="BT22" i="12"/>
  <c r="BT16" i="12"/>
  <c r="BT12" i="12"/>
  <c r="BT30" i="12"/>
  <c r="BT29" i="12"/>
  <c r="BT25" i="12"/>
  <c r="BT21" i="12"/>
  <c r="BT15" i="12"/>
  <c r="BT28" i="12"/>
  <c r="BT24" i="12"/>
  <c r="BT20" i="12"/>
  <c r="BT18" i="12"/>
  <c r="BT14" i="12"/>
  <c r="BT9" i="12"/>
  <c r="BZ1" i="12"/>
  <c r="BT8" i="12"/>
  <c r="BT11" i="12"/>
  <c r="BT7" i="12"/>
  <c r="BT6" i="12"/>
  <c r="BT10" i="12"/>
  <c r="BQ76" i="12"/>
  <c r="BQ75" i="12"/>
  <c r="BQ74" i="12"/>
  <c r="BQ73" i="12"/>
  <c r="BQ72" i="12"/>
  <c r="BQ71" i="12"/>
  <c r="BQ70" i="12"/>
  <c r="BQ68" i="12"/>
  <c r="BQ67" i="12"/>
  <c r="BQ66" i="12"/>
  <c r="BQ64" i="12"/>
  <c r="BQ63" i="12"/>
  <c r="BQ62" i="12"/>
  <c r="BQ65" i="12"/>
  <c r="BQ61" i="12"/>
  <c r="BQ58" i="12"/>
  <c r="BQ60" i="12"/>
  <c r="BQ56" i="12"/>
  <c r="BQ52" i="12"/>
  <c r="BQ57" i="12"/>
  <c r="BQ55" i="12"/>
  <c r="BQ51" i="12"/>
  <c r="BQ59" i="12"/>
  <c r="BQ54" i="12"/>
  <c r="BQ50" i="12"/>
  <c r="BQ44" i="12"/>
  <c r="BQ40" i="12"/>
  <c r="BQ49" i="12"/>
  <c r="BQ43" i="12"/>
  <c r="BQ46" i="12"/>
  <c r="BQ42" i="12"/>
  <c r="BQ53" i="12"/>
  <c r="BQ45" i="12"/>
  <c r="BQ41" i="12"/>
  <c r="BQ36" i="12"/>
  <c r="BQ30" i="12"/>
  <c r="BQ39" i="12"/>
  <c r="BQ35" i="12"/>
  <c r="BQ38" i="12"/>
  <c r="BQ34" i="12"/>
  <c r="BQ32" i="12"/>
  <c r="BQ37" i="12"/>
  <c r="BQ31" i="12"/>
  <c r="BQ26" i="12"/>
  <c r="BQ22" i="12"/>
  <c r="BQ16" i="12"/>
  <c r="BQ12" i="12"/>
  <c r="BQ29" i="12"/>
  <c r="BQ25" i="12"/>
  <c r="BQ21" i="12"/>
  <c r="BQ15" i="12"/>
  <c r="BQ28" i="12"/>
  <c r="BQ24" i="12"/>
  <c r="BQ20" i="12"/>
  <c r="BQ18" i="12"/>
  <c r="BQ14" i="12"/>
  <c r="BQ27" i="12"/>
  <c r="BQ23" i="12"/>
  <c r="BQ17" i="12"/>
  <c r="BQ13" i="12"/>
  <c r="BQ8" i="12"/>
  <c r="BQ11" i="12"/>
  <c r="BQ7" i="12"/>
  <c r="BQ6" i="12"/>
  <c r="BQ10" i="12"/>
  <c r="BQ9" i="12"/>
  <c r="BW1" i="12"/>
  <c r="BX76" i="12"/>
  <c r="BX75" i="12"/>
  <c r="BX74" i="12"/>
  <c r="BX72" i="12"/>
  <c r="BX73" i="12"/>
  <c r="BX70" i="12"/>
  <c r="BX71" i="12"/>
  <c r="BX65" i="12"/>
  <c r="BX68" i="12"/>
  <c r="BX66" i="12"/>
  <c r="BX63" i="12"/>
  <c r="BX64" i="12"/>
  <c r="BX62" i="12"/>
  <c r="BX67" i="12"/>
  <c r="BX61" i="12"/>
  <c r="BX59" i="12"/>
  <c r="BX58" i="12"/>
  <c r="BX57" i="12"/>
  <c r="BX53" i="12"/>
  <c r="BX60" i="12"/>
  <c r="BX56" i="12"/>
  <c r="BX52" i="12"/>
  <c r="BX55" i="12"/>
  <c r="BX51" i="12"/>
  <c r="BX49" i="12"/>
  <c r="BX45" i="12"/>
  <c r="BX41" i="12"/>
  <c r="BX44" i="12"/>
  <c r="BX54" i="12"/>
  <c r="BX43" i="12"/>
  <c r="BX50" i="12"/>
  <c r="BX46" i="12"/>
  <c r="BX42" i="12"/>
  <c r="BX37" i="12"/>
  <c r="BX31" i="12"/>
  <c r="BX40" i="12"/>
  <c r="BX36" i="12"/>
  <c r="BX39" i="12"/>
  <c r="BX35" i="12"/>
  <c r="BX38" i="12"/>
  <c r="BX34" i="12"/>
  <c r="BX32" i="12"/>
  <c r="BX27" i="12"/>
  <c r="BX23" i="12"/>
  <c r="BX17" i="12"/>
  <c r="BX13" i="12"/>
  <c r="BX26" i="12"/>
  <c r="BX22" i="12"/>
  <c r="BX16" i="12"/>
  <c r="BX12" i="12"/>
  <c r="BX29" i="12"/>
  <c r="BX25" i="12"/>
  <c r="BX21" i="12"/>
  <c r="BX15" i="12"/>
  <c r="BX30" i="12"/>
  <c r="BX28" i="12"/>
  <c r="BX24" i="12"/>
  <c r="BX20" i="12"/>
  <c r="BX18" i="12"/>
  <c r="BX14" i="12"/>
  <c r="BX9" i="12"/>
  <c r="CD1" i="12"/>
  <c r="BX8" i="12"/>
  <c r="BX11" i="12"/>
  <c r="BX7" i="12"/>
  <c r="BX6" i="12"/>
  <c r="BX10" i="12"/>
  <c r="BU76" i="12"/>
  <c r="BU75" i="12"/>
  <c r="BU74" i="12"/>
  <c r="BU73" i="12"/>
  <c r="BU72" i="12"/>
  <c r="BU71" i="12"/>
  <c r="BU70" i="12"/>
  <c r="BU68" i="12"/>
  <c r="BU67" i="12"/>
  <c r="BU66" i="12"/>
  <c r="BU65" i="12"/>
  <c r="BU64" i="12"/>
  <c r="BU63" i="12"/>
  <c r="BU62" i="12"/>
  <c r="BU61" i="12"/>
  <c r="BU58" i="12"/>
  <c r="BU60" i="12"/>
  <c r="BU56" i="12"/>
  <c r="BU52" i="12"/>
  <c r="BU59" i="12"/>
  <c r="BU55" i="12"/>
  <c r="BU51" i="12"/>
  <c r="BU54" i="12"/>
  <c r="BU50" i="12"/>
  <c r="BU57" i="12"/>
  <c r="BU44" i="12"/>
  <c r="BU40" i="12"/>
  <c r="BU43" i="12"/>
  <c r="BU53" i="12"/>
  <c r="BU49" i="12"/>
  <c r="BU46" i="12"/>
  <c r="BU42" i="12"/>
  <c r="BU45" i="12"/>
  <c r="BU41" i="12"/>
  <c r="BU36" i="12"/>
  <c r="BU30" i="12"/>
  <c r="BU39" i="12"/>
  <c r="BU35" i="12"/>
  <c r="BU38" i="12"/>
  <c r="BU34" i="12"/>
  <c r="BU32" i="12"/>
  <c r="BU37" i="12"/>
  <c r="BU31" i="12"/>
  <c r="BU26" i="12"/>
  <c r="BU22" i="12"/>
  <c r="BU16" i="12"/>
  <c r="BU12" i="12"/>
  <c r="BU29" i="12"/>
  <c r="BU25" i="12"/>
  <c r="BU21" i="12"/>
  <c r="BU15" i="12"/>
  <c r="BU28" i="12"/>
  <c r="BU24" i="12"/>
  <c r="BU20" i="12"/>
  <c r="BU18" i="12"/>
  <c r="BU14" i="12"/>
  <c r="BU27" i="12"/>
  <c r="BU23" i="12"/>
  <c r="BU17" i="12"/>
  <c r="BU13" i="12"/>
  <c r="BU8" i="12"/>
  <c r="BU11" i="12"/>
  <c r="BU7" i="12"/>
  <c r="BU6" i="12"/>
  <c r="BU10" i="12"/>
  <c r="BU9" i="12"/>
  <c r="CA1" i="12"/>
  <c r="CA76" i="12" l="1"/>
  <c r="CA75" i="12"/>
  <c r="CA73" i="12"/>
  <c r="CA74" i="12"/>
  <c r="CA71" i="12"/>
  <c r="CA70" i="12"/>
  <c r="CA72" i="12"/>
  <c r="CA66" i="12"/>
  <c r="CA68" i="12"/>
  <c r="CA67" i="12"/>
  <c r="CA65" i="12"/>
  <c r="CA64" i="12"/>
  <c r="CA61" i="12"/>
  <c r="CA63" i="12"/>
  <c r="CA62" i="12"/>
  <c r="CA60" i="12"/>
  <c r="CA59" i="12"/>
  <c r="CA58" i="12"/>
  <c r="CA57" i="12"/>
  <c r="CA54" i="12"/>
  <c r="CA50" i="12"/>
  <c r="CA53" i="12"/>
  <c r="CA49" i="12"/>
  <c r="CA56" i="12"/>
  <c r="CA52" i="12"/>
  <c r="CA46" i="12"/>
  <c r="CA42" i="12"/>
  <c r="CA45" i="12"/>
  <c r="CA41" i="12"/>
  <c r="CA55" i="12"/>
  <c r="CA44" i="12"/>
  <c r="CA40" i="12"/>
  <c r="CA51" i="12"/>
  <c r="CA43" i="12"/>
  <c r="CA38" i="12"/>
  <c r="CA34" i="12"/>
  <c r="CA32" i="12"/>
  <c r="CA37" i="12"/>
  <c r="CA31" i="12"/>
  <c r="CA36" i="12"/>
  <c r="CA39" i="12"/>
  <c r="CA35" i="12"/>
  <c r="CA28" i="12"/>
  <c r="CA24" i="12"/>
  <c r="CA20" i="12"/>
  <c r="CA18" i="12"/>
  <c r="CA14" i="12"/>
  <c r="CA30" i="12"/>
  <c r="CA27" i="12"/>
  <c r="CA23" i="12"/>
  <c r="CA17" i="12"/>
  <c r="CA13" i="12"/>
  <c r="CA26" i="12"/>
  <c r="CA22" i="12"/>
  <c r="CA16" i="12"/>
  <c r="CA12" i="12"/>
  <c r="CA29" i="12"/>
  <c r="CA25" i="12"/>
  <c r="CA21" i="12"/>
  <c r="CA15" i="12"/>
  <c r="CA10" i="12"/>
  <c r="CA9" i="12"/>
  <c r="CG1" i="12"/>
  <c r="CA8" i="12"/>
  <c r="CA11" i="12"/>
  <c r="CA7" i="12"/>
  <c r="CA6" i="12"/>
  <c r="CD76" i="12"/>
  <c r="CD75" i="12"/>
  <c r="CD74" i="12"/>
  <c r="CD73" i="12"/>
  <c r="CD72" i="12"/>
  <c r="CD71" i="12"/>
  <c r="CD70" i="12"/>
  <c r="CD67" i="12"/>
  <c r="CD66" i="12"/>
  <c r="CD68" i="12"/>
  <c r="CD65" i="12"/>
  <c r="CD62" i="12"/>
  <c r="CD61" i="12"/>
  <c r="CD64" i="12"/>
  <c r="CD63" i="12"/>
  <c r="CD57" i="12"/>
  <c r="CD60" i="12"/>
  <c r="CD59" i="12"/>
  <c r="CD55" i="12"/>
  <c r="CD51" i="12"/>
  <c r="CD54" i="12"/>
  <c r="CD50" i="12"/>
  <c r="CD58" i="12"/>
  <c r="CD53" i="12"/>
  <c r="CD56" i="12"/>
  <c r="CD43" i="12"/>
  <c r="CD46" i="12"/>
  <c r="CD42" i="12"/>
  <c r="CD45" i="12"/>
  <c r="CD41" i="12"/>
  <c r="CD52" i="12"/>
  <c r="CD49" i="12"/>
  <c r="CD44" i="12"/>
  <c r="CD40" i="12"/>
  <c r="CD39" i="12"/>
  <c r="CD35" i="12"/>
  <c r="CD38" i="12"/>
  <c r="CD34" i="12"/>
  <c r="CD32" i="12"/>
  <c r="CD37" i="12"/>
  <c r="CD31" i="12"/>
  <c r="CD36" i="12"/>
  <c r="CD29" i="12"/>
  <c r="CD25" i="12"/>
  <c r="CD21" i="12"/>
  <c r="CD15" i="12"/>
  <c r="CD28" i="12"/>
  <c r="CD24" i="12"/>
  <c r="CD20" i="12"/>
  <c r="CD18" i="12"/>
  <c r="CD14" i="12"/>
  <c r="CD27" i="12"/>
  <c r="CD23" i="12"/>
  <c r="CD17" i="12"/>
  <c r="CD13" i="12"/>
  <c r="CD30" i="12"/>
  <c r="CD26" i="12"/>
  <c r="CD22" i="12"/>
  <c r="CD16" i="12"/>
  <c r="CD12" i="12"/>
  <c r="CD11" i="12"/>
  <c r="CD7" i="12"/>
  <c r="CD6" i="12"/>
  <c r="CD10" i="12"/>
  <c r="CD9" i="12"/>
  <c r="CJ1" i="12"/>
  <c r="CD8" i="12"/>
  <c r="BS76" i="12"/>
  <c r="BS75" i="12"/>
  <c r="BS73" i="12"/>
  <c r="BS74" i="12"/>
  <c r="BS71" i="12"/>
  <c r="BS72" i="12"/>
  <c r="BS70" i="12"/>
  <c r="BS69" i="12"/>
  <c r="BS66" i="12"/>
  <c r="BS68" i="12"/>
  <c r="BS67" i="12"/>
  <c r="BS65" i="12"/>
  <c r="BS61" i="12"/>
  <c r="BS64" i="12"/>
  <c r="BS63" i="12"/>
  <c r="BS60" i="12"/>
  <c r="BS59" i="12"/>
  <c r="BS62" i="12"/>
  <c r="BS58" i="12"/>
  <c r="BS57" i="12"/>
  <c r="BS54" i="12"/>
  <c r="BS50" i="12"/>
  <c r="BS53" i="12"/>
  <c r="BS49" i="12"/>
  <c r="BS56" i="12"/>
  <c r="BS52" i="12"/>
  <c r="BS55" i="12"/>
  <c r="BS46" i="12"/>
  <c r="BS42" i="12"/>
  <c r="BS51" i="12"/>
  <c r="BS48" i="12"/>
  <c r="BS45" i="12"/>
  <c r="BS41" i="12"/>
  <c r="BS44" i="12"/>
  <c r="BS40" i="12"/>
  <c r="BS43" i="12"/>
  <c r="BS38" i="12"/>
  <c r="BS34" i="12"/>
  <c r="BS32" i="12"/>
  <c r="BS37" i="12"/>
  <c r="BS31" i="12"/>
  <c r="BS36" i="12"/>
  <c r="BS33" i="12"/>
  <c r="BS39" i="12"/>
  <c r="BS35" i="12"/>
  <c r="BS28" i="12"/>
  <c r="BS24" i="12"/>
  <c r="BS20" i="12"/>
  <c r="BS18" i="12"/>
  <c r="BS14" i="12"/>
  <c r="BS27" i="12"/>
  <c r="BS23" i="12"/>
  <c r="BS17" i="12"/>
  <c r="BS13" i="12"/>
  <c r="BS26" i="12"/>
  <c r="BS22" i="12"/>
  <c r="BS19" i="12"/>
  <c r="BS16" i="12"/>
  <c r="BS12" i="12"/>
  <c r="BS30" i="12"/>
  <c r="BS29" i="12"/>
  <c r="BS25" i="12"/>
  <c r="BS21" i="12"/>
  <c r="BS15" i="12"/>
  <c r="BS10" i="12"/>
  <c r="BS9" i="12"/>
  <c r="BS5" i="12"/>
  <c r="BY1" i="12"/>
  <c r="BS8" i="12"/>
  <c r="BS11" i="12"/>
  <c r="BS7" i="12"/>
  <c r="BS6" i="12"/>
  <c r="BV76" i="12"/>
  <c r="BV75" i="12"/>
  <c r="BV74" i="12"/>
  <c r="BV73" i="12"/>
  <c r="BV72" i="12"/>
  <c r="BV71" i="12"/>
  <c r="BV70" i="12"/>
  <c r="BV67" i="12"/>
  <c r="BV68" i="12"/>
  <c r="BV66" i="12"/>
  <c r="BV64" i="12"/>
  <c r="BV62" i="12"/>
  <c r="BV65" i="12"/>
  <c r="BV61" i="12"/>
  <c r="BV57" i="12"/>
  <c r="BV60" i="12"/>
  <c r="BV63" i="12"/>
  <c r="BV59" i="12"/>
  <c r="BV58" i="12"/>
  <c r="BV55" i="12"/>
  <c r="BV51" i="12"/>
  <c r="BV54" i="12"/>
  <c r="BV50" i="12"/>
  <c r="BV53" i="12"/>
  <c r="BV56" i="12"/>
  <c r="BV43" i="12"/>
  <c r="BV52" i="12"/>
  <c r="BV49" i="12"/>
  <c r="BV46" i="12"/>
  <c r="BV42" i="12"/>
  <c r="BV45" i="12"/>
  <c r="BV41" i="12"/>
  <c r="BV44" i="12"/>
  <c r="BV39" i="12"/>
  <c r="BV35" i="12"/>
  <c r="BV38" i="12"/>
  <c r="BV34" i="12"/>
  <c r="BV32" i="12"/>
  <c r="BV40" i="12"/>
  <c r="BV37" i="12"/>
  <c r="BV31" i="12"/>
  <c r="BV36" i="12"/>
  <c r="BV29" i="12"/>
  <c r="BV25" i="12"/>
  <c r="BV21" i="12"/>
  <c r="BV15" i="12"/>
  <c r="BV30" i="12"/>
  <c r="BV28" i="12"/>
  <c r="BV24" i="12"/>
  <c r="BV20" i="12"/>
  <c r="BV18" i="12"/>
  <c r="BV14" i="12"/>
  <c r="BV27" i="12"/>
  <c r="BV23" i="12"/>
  <c r="BV17" i="12"/>
  <c r="BV13" i="12"/>
  <c r="BV26" i="12"/>
  <c r="BV22" i="12"/>
  <c r="BV16" i="12"/>
  <c r="BV12" i="12"/>
  <c r="BV11" i="12"/>
  <c r="BV7" i="12"/>
  <c r="BV6" i="12"/>
  <c r="BV10" i="12"/>
  <c r="BV9" i="12"/>
  <c r="CB1" i="12"/>
  <c r="BV8" i="12"/>
  <c r="BW76" i="12"/>
  <c r="BW75" i="12"/>
  <c r="BW73" i="12"/>
  <c r="BW74" i="12"/>
  <c r="BW72" i="12"/>
  <c r="BW71" i="12"/>
  <c r="BW70" i="12"/>
  <c r="BW66" i="12"/>
  <c r="BW67" i="12"/>
  <c r="BW68" i="12"/>
  <c r="BW65" i="12"/>
  <c r="BW61" i="12"/>
  <c r="BW63" i="12"/>
  <c r="BW60" i="12"/>
  <c r="BW62" i="12"/>
  <c r="BW59" i="12"/>
  <c r="BW64" i="12"/>
  <c r="BW58" i="12"/>
  <c r="BW54" i="12"/>
  <c r="BW50" i="12"/>
  <c r="BW53" i="12"/>
  <c r="BW49" i="12"/>
  <c r="BW57" i="12"/>
  <c r="BW56" i="12"/>
  <c r="BW52" i="12"/>
  <c r="BW51" i="12"/>
  <c r="BW46" i="12"/>
  <c r="BW42" i="12"/>
  <c r="BW45" i="12"/>
  <c r="BW41" i="12"/>
  <c r="BW44" i="12"/>
  <c r="BW40" i="12"/>
  <c r="BW55" i="12"/>
  <c r="BW43" i="12"/>
  <c r="BW38" i="12"/>
  <c r="BW34" i="12"/>
  <c r="BW32" i="12"/>
  <c r="BW37" i="12"/>
  <c r="BW31" i="12"/>
  <c r="BW36" i="12"/>
  <c r="BW39" i="12"/>
  <c r="BW35" i="12"/>
  <c r="BW30" i="12"/>
  <c r="BW28" i="12"/>
  <c r="BW24" i="12"/>
  <c r="BW20" i="12"/>
  <c r="BW18" i="12"/>
  <c r="BW14" i="12"/>
  <c r="BW27" i="12"/>
  <c r="BW23" i="12"/>
  <c r="BW17" i="12"/>
  <c r="BW13" i="12"/>
  <c r="BW26" i="12"/>
  <c r="BW22" i="12"/>
  <c r="BW16" i="12"/>
  <c r="BW12" i="12"/>
  <c r="BW29" i="12"/>
  <c r="BW25" i="12"/>
  <c r="BW21" i="12"/>
  <c r="BW15" i="12"/>
  <c r="BW10" i="12"/>
  <c r="BW9" i="12"/>
  <c r="CC1" i="12"/>
  <c r="BW8" i="12"/>
  <c r="BW11" i="12"/>
  <c r="BW7" i="12"/>
  <c r="BW6" i="12"/>
  <c r="BZ76" i="12"/>
  <c r="BZ75" i="12"/>
  <c r="BZ74" i="12"/>
  <c r="BZ73" i="12"/>
  <c r="BZ72" i="12"/>
  <c r="BZ71" i="12"/>
  <c r="BZ70" i="12"/>
  <c r="BZ67" i="12"/>
  <c r="BZ68" i="12"/>
  <c r="BZ65" i="12"/>
  <c r="BZ66" i="12"/>
  <c r="BZ62" i="12"/>
  <c r="BZ64" i="12"/>
  <c r="BZ61" i="12"/>
  <c r="BZ57" i="12"/>
  <c r="BZ63" i="12"/>
  <c r="BZ60" i="12"/>
  <c r="BZ59" i="12"/>
  <c r="BZ55" i="12"/>
  <c r="BZ51" i="12"/>
  <c r="BZ54" i="12"/>
  <c r="BZ50" i="12"/>
  <c r="BZ53" i="12"/>
  <c r="BZ58" i="12"/>
  <c r="BZ56" i="12"/>
  <c r="BZ52" i="12"/>
  <c r="BZ43" i="12"/>
  <c r="BZ46" i="12"/>
  <c r="BZ42" i="12"/>
  <c r="BZ49" i="12"/>
  <c r="BZ45" i="12"/>
  <c r="BZ41" i="12"/>
  <c r="BZ44" i="12"/>
  <c r="BZ40" i="12"/>
  <c r="BZ39" i="12"/>
  <c r="BZ35" i="12"/>
  <c r="BZ38" i="12"/>
  <c r="BZ34" i="12"/>
  <c r="BZ32" i="12"/>
  <c r="BZ37" i="12"/>
  <c r="BZ31" i="12"/>
  <c r="BZ36" i="12"/>
  <c r="BZ29" i="12"/>
  <c r="BZ25" i="12"/>
  <c r="BZ21" i="12"/>
  <c r="BZ15" i="12"/>
  <c r="BZ28" i="12"/>
  <c r="BZ24" i="12"/>
  <c r="BZ20" i="12"/>
  <c r="BZ18" i="12"/>
  <c r="BZ14" i="12"/>
  <c r="BZ30" i="12"/>
  <c r="BZ27" i="12"/>
  <c r="BZ23" i="12"/>
  <c r="BZ17" i="12"/>
  <c r="BZ13" i="12"/>
  <c r="BZ26" i="12"/>
  <c r="BZ22" i="12"/>
  <c r="BZ16" i="12"/>
  <c r="BZ12" i="12"/>
  <c r="BZ11" i="12"/>
  <c r="BZ7" i="12"/>
  <c r="BZ6" i="12"/>
  <c r="BZ10" i="12"/>
  <c r="BZ9" i="12"/>
  <c r="CF1" i="12"/>
  <c r="BZ8" i="12"/>
  <c r="CC76" i="12" l="1"/>
  <c r="CC75" i="12"/>
  <c r="CC74" i="12"/>
  <c r="CC73" i="12"/>
  <c r="CC72" i="12"/>
  <c r="CC71" i="12"/>
  <c r="CC70" i="12"/>
  <c r="CC68" i="12"/>
  <c r="CC67" i="12"/>
  <c r="CC65" i="12"/>
  <c r="CC64" i="12"/>
  <c r="CC63" i="12"/>
  <c r="CC62" i="12"/>
  <c r="CC61" i="12"/>
  <c r="CC58" i="12"/>
  <c r="CC66" i="12"/>
  <c r="CC60" i="12"/>
  <c r="CC56" i="12"/>
  <c r="CC52" i="12"/>
  <c r="CC55" i="12"/>
  <c r="CC51" i="12"/>
  <c r="CC54" i="12"/>
  <c r="CC50" i="12"/>
  <c r="CC59" i="12"/>
  <c r="CC57" i="12"/>
  <c r="CC53" i="12"/>
  <c r="CC49" i="12"/>
  <c r="CC44" i="12"/>
  <c r="CC40" i="12"/>
  <c r="CC43" i="12"/>
  <c r="CC46" i="12"/>
  <c r="CC42" i="12"/>
  <c r="CC45" i="12"/>
  <c r="CC41" i="12"/>
  <c r="CC36" i="12"/>
  <c r="CC30" i="12"/>
  <c r="CC39" i="12"/>
  <c r="CC35" i="12"/>
  <c r="CC38" i="12"/>
  <c r="CC34" i="12"/>
  <c r="CC32" i="12"/>
  <c r="CC37" i="12"/>
  <c r="CC31" i="12"/>
  <c r="CC26" i="12"/>
  <c r="CC22" i="12"/>
  <c r="CC16" i="12"/>
  <c r="CC12" i="12"/>
  <c r="CC29" i="12"/>
  <c r="CC25" i="12"/>
  <c r="CC21" i="12"/>
  <c r="CC15" i="12"/>
  <c r="CC28" i="12"/>
  <c r="CC24" i="12"/>
  <c r="CC20" i="12"/>
  <c r="CC18" i="12"/>
  <c r="CC14" i="12"/>
  <c r="CC27" i="12"/>
  <c r="CC23" i="12"/>
  <c r="CC17" i="12"/>
  <c r="CC13" i="12"/>
  <c r="CC8" i="12"/>
  <c r="CC11" i="12"/>
  <c r="CC7" i="12"/>
  <c r="CC6" i="12"/>
  <c r="CC10" i="12"/>
  <c r="CC9" i="12"/>
  <c r="CI1" i="12"/>
  <c r="CB76" i="12"/>
  <c r="CB75" i="12"/>
  <c r="CB74" i="12"/>
  <c r="CB72" i="12"/>
  <c r="CB73" i="12"/>
  <c r="CB70" i="12"/>
  <c r="CB71" i="12"/>
  <c r="CB65" i="12"/>
  <c r="CB67" i="12"/>
  <c r="CB66" i="12"/>
  <c r="CB68" i="12"/>
  <c r="CB63" i="12"/>
  <c r="CB62" i="12"/>
  <c r="CB59" i="12"/>
  <c r="CB64" i="12"/>
  <c r="CB58" i="12"/>
  <c r="CB57" i="12"/>
  <c r="CB60" i="12"/>
  <c r="CB53" i="12"/>
  <c r="CB56" i="12"/>
  <c r="CB52" i="12"/>
  <c r="CB55" i="12"/>
  <c r="CB51" i="12"/>
  <c r="CB61" i="12"/>
  <c r="CB45" i="12"/>
  <c r="CB41" i="12"/>
  <c r="CB54" i="12"/>
  <c r="CB49" i="12"/>
  <c r="CB44" i="12"/>
  <c r="CB50" i="12"/>
  <c r="CB43" i="12"/>
  <c r="CB46" i="12"/>
  <c r="CB42" i="12"/>
  <c r="CB37" i="12"/>
  <c r="CB31" i="12"/>
  <c r="CB36" i="12"/>
  <c r="CB39" i="12"/>
  <c r="CB35" i="12"/>
  <c r="CB40" i="12"/>
  <c r="CB38" i="12"/>
  <c r="CB34" i="12"/>
  <c r="CB32" i="12"/>
  <c r="CB30" i="12"/>
  <c r="CB27" i="12"/>
  <c r="CB23" i="12"/>
  <c r="CB17" i="12"/>
  <c r="CB13" i="12"/>
  <c r="CB26" i="12"/>
  <c r="CB22" i="12"/>
  <c r="CB16" i="12"/>
  <c r="CB12" i="12"/>
  <c r="CB29" i="12"/>
  <c r="CB25" i="12"/>
  <c r="CB21" i="12"/>
  <c r="CB15" i="12"/>
  <c r="CB28" i="12"/>
  <c r="CB24" i="12"/>
  <c r="CB20" i="12"/>
  <c r="CB18" i="12"/>
  <c r="CB14" i="12"/>
  <c r="CB9" i="12"/>
  <c r="CH1" i="12"/>
  <c r="CB8" i="12"/>
  <c r="CB11" i="12"/>
  <c r="CB7" i="12"/>
  <c r="CB6" i="12"/>
  <c r="CB10" i="12"/>
  <c r="CG76" i="12"/>
  <c r="CG75" i="12"/>
  <c r="CG74" i="12"/>
  <c r="CG73" i="12"/>
  <c r="CG72" i="12"/>
  <c r="CG71" i="12"/>
  <c r="CG70" i="12"/>
  <c r="CG68" i="12"/>
  <c r="CG67" i="12"/>
  <c r="CG66" i="12"/>
  <c r="CG64" i="12"/>
  <c r="CG63" i="12"/>
  <c r="CG62" i="12"/>
  <c r="CG61" i="12"/>
  <c r="CG58" i="12"/>
  <c r="CG65" i="12"/>
  <c r="CG60" i="12"/>
  <c r="CG56" i="12"/>
  <c r="CG52" i="12"/>
  <c r="CG57" i="12"/>
  <c r="CG55" i="12"/>
  <c r="CG51" i="12"/>
  <c r="CG59" i="12"/>
  <c r="CG54" i="12"/>
  <c r="CG50" i="12"/>
  <c r="CG44" i="12"/>
  <c r="CG40" i="12"/>
  <c r="CG49" i="12"/>
  <c r="CG43" i="12"/>
  <c r="CG46" i="12"/>
  <c r="CG42" i="12"/>
  <c r="CG53" i="12"/>
  <c r="CG45" i="12"/>
  <c r="CG41" i="12"/>
  <c r="CG36" i="12"/>
  <c r="CG30" i="12"/>
  <c r="CG39" i="12"/>
  <c r="CG35" i="12"/>
  <c r="CG38" i="12"/>
  <c r="CG34" i="12"/>
  <c r="CG32" i="12"/>
  <c r="CG37" i="12"/>
  <c r="CG31" i="12"/>
  <c r="CG26" i="12"/>
  <c r="CG22" i="12"/>
  <c r="CG16" i="12"/>
  <c r="CG12" i="12"/>
  <c r="CG29" i="12"/>
  <c r="CG25" i="12"/>
  <c r="CG21" i="12"/>
  <c r="CG15" i="12"/>
  <c r="CG28" i="12"/>
  <c r="CG24" i="12"/>
  <c r="CG20" i="12"/>
  <c r="CG18" i="12"/>
  <c r="CG14" i="12"/>
  <c r="CG27" i="12"/>
  <c r="CG23" i="12"/>
  <c r="CG17" i="12"/>
  <c r="CG13" i="12"/>
  <c r="CG8" i="12"/>
  <c r="CG11" i="12"/>
  <c r="CG7" i="12"/>
  <c r="CG6" i="12"/>
  <c r="CG10" i="12"/>
  <c r="CG9" i="12"/>
  <c r="CM1" i="12"/>
  <c r="CF76" i="12"/>
  <c r="CF75" i="12"/>
  <c r="CF74" i="12"/>
  <c r="CF72" i="12"/>
  <c r="CF73" i="12"/>
  <c r="CF70" i="12"/>
  <c r="CF71" i="12"/>
  <c r="CF65" i="12"/>
  <c r="CF68" i="12"/>
  <c r="CF67" i="12"/>
  <c r="CF66" i="12"/>
  <c r="CF64" i="12"/>
  <c r="CF63" i="12"/>
  <c r="CF62" i="12"/>
  <c r="CF59" i="12"/>
  <c r="CF58" i="12"/>
  <c r="CF61" i="12"/>
  <c r="CF57" i="12"/>
  <c r="CF53" i="12"/>
  <c r="CF56" i="12"/>
  <c r="CF52" i="12"/>
  <c r="CF55" i="12"/>
  <c r="CF51" i="12"/>
  <c r="CF60" i="12"/>
  <c r="CF54" i="12"/>
  <c r="CF45" i="12"/>
  <c r="CF41" i="12"/>
  <c r="CF50" i="12"/>
  <c r="CF44" i="12"/>
  <c r="CF49" i="12"/>
  <c r="CF43" i="12"/>
  <c r="CF46" i="12"/>
  <c r="CF42" i="12"/>
  <c r="CF37" i="12"/>
  <c r="CF31" i="12"/>
  <c r="CF36" i="12"/>
  <c r="CF40" i="12"/>
  <c r="CF39" i="12"/>
  <c r="CF35" i="12"/>
  <c r="CF38" i="12"/>
  <c r="CF34" i="12"/>
  <c r="CF32" i="12"/>
  <c r="CF27" i="12"/>
  <c r="CF23" i="12"/>
  <c r="CF17" i="12"/>
  <c r="CF13" i="12"/>
  <c r="CF30" i="12"/>
  <c r="CF26" i="12"/>
  <c r="CF22" i="12"/>
  <c r="CF16" i="12"/>
  <c r="CF12" i="12"/>
  <c r="CF29" i="12"/>
  <c r="CF25" i="12"/>
  <c r="CF21" i="12"/>
  <c r="CF15" i="12"/>
  <c r="CF28" i="12"/>
  <c r="CF24" i="12"/>
  <c r="CF20" i="12"/>
  <c r="CF18" i="12"/>
  <c r="CF14" i="12"/>
  <c r="CF9" i="12"/>
  <c r="CL1" i="12"/>
  <c r="CF8" i="12"/>
  <c r="CF11" i="12"/>
  <c r="CF7" i="12"/>
  <c r="CF6" i="12"/>
  <c r="CF10" i="12"/>
  <c r="BY76" i="12"/>
  <c r="BY75" i="12"/>
  <c r="BY74" i="12"/>
  <c r="BY73" i="12"/>
  <c r="BY72" i="12"/>
  <c r="BY71" i="12"/>
  <c r="BY70" i="12"/>
  <c r="BY69" i="12"/>
  <c r="BY68" i="12"/>
  <c r="BY66" i="12"/>
  <c r="BY65" i="12"/>
  <c r="BY67" i="12"/>
  <c r="BY64" i="12"/>
  <c r="BY63" i="12"/>
  <c r="BY62" i="12"/>
  <c r="BY61" i="12"/>
  <c r="BY58" i="12"/>
  <c r="BY60" i="12"/>
  <c r="BY59" i="12"/>
  <c r="BY56" i="12"/>
  <c r="BY52" i="12"/>
  <c r="BY57" i="12"/>
  <c r="BY55" i="12"/>
  <c r="BY51" i="12"/>
  <c r="BY54" i="12"/>
  <c r="BY50" i="12"/>
  <c r="BY48" i="12"/>
  <c r="BY44" i="12"/>
  <c r="BY40" i="12"/>
  <c r="BY53" i="12"/>
  <c r="BY43" i="12"/>
  <c r="BY46" i="12"/>
  <c r="BY42" i="12"/>
  <c r="BY49" i="12"/>
  <c r="BY45" i="12"/>
  <c r="BY41" i="12"/>
  <c r="BY36" i="12"/>
  <c r="BY30" i="12"/>
  <c r="BY39" i="12"/>
  <c r="BY35" i="12"/>
  <c r="BY33" i="12"/>
  <c r="BY38" i="12"/>
  <c r="BY34" i="12"/>
  <c r="BY32" i="12"/>
  <c r="BY37" i="12"/>
  <c r="BY31" i="12"/>
  <c r="BY26" i="12"/>
  <c r="BY22" i="12"/>
  <c r="BY16" i="12"/>
  <c r="BY12" i="12"/>
  <c r="BY29" i="12"/>
  <c r="BY25" i="12"/>
  <c r="BY21" i="12"/>
  <c r="BY19" i="12"/>
  <c r="BY15" i="12"/>
  <c r="BY28" i="12"/>
  <c r="BY24" i="12"/>
  <c r="BY20" i="12"/>
  <c r="BY18" i="12"/>
  <c r="BY14" i="12"/>
  <c r="BY27" i="12"/>
  <c r="BY23" i="12"/>
  <c r="BY17" i="12"/>
  <c r="BY13" i="12"/>
  <c r="BY8" i="12"/>
  <c r="BY5" i="12"/>
  <c r="BY11" i="12"/>
  <c r="BY7" i="12"/>
  <c r="BY6" i="12"/>
  <c r="BY10" i="12"/>
  <c r="BY9" i="12"/>
  <c r="CE1" i="12"/>
  <c r="CJ76" i="12"/>
  <c r="CJ75" i="12"/>
  <c r="CJ74" i="12"/>
  <c r="CJ72" i="12"/>
  <c r="CJ73" i="12"/>
  <c r="CJ70" i="12"/>
  <c r="CJ71" i="12"/>
  <c r="CJ65" i="12"/>
  <c r="CJ68" i="12"/>
  <c r="CJ66" i="12"/>
  <c r="CJ67" i="12"/>
  <c r="CJ64" i="12"/>
  <c r="CJ63" i="12"/>
  <c r="CJ62" i="12"/>
  <c r="CJ59" i="12"/>
  <c r="CJ61" i="12"/>
  <c r="CJ58" i="12"/>
  <c r="CJ57" i="12"/>
  <c r="CJ53" i="12"/>
  <c r="CJ56" i="12"/>
  <c r="CJ52" i="12"/>
  <c r="CJ60" i="12"/>
  <c r="CJ55" i="12"/>
  <c r="CJ51" i="12"/>
  <c r="CJ50" i="12"/>
  <c r="CJ45" i="12"/>
  <c r="CJ41" i="12"/>
  <c r="CJ44" i="12"/>
  <c r="CJ43" i="12"/>
  <c r="CJ54" i="12"/>
  <c r="CJ49" i="12"/>
  <c r="CJ46" i="12"/>
  <c r="CJ42" i="12"/>
  <c r="CJ37" i="12"/>
  <c r="CJ31" i="12"/>
  <c r="CJ40" i="12"/>
  <c r="CJ36" i="12"/>
  <c r="CJ39" i="12"/>
  <c r="CJ35" i="12"/>
  <c r="CJ38" i="12"/>
  <c r="CJ34" i="12"/>
  <c r="CJ32" i="12"/>
  <c r="CJ27" i="12"/>
  <c r="CJ23" i="12"/>
  <c r="CJ17" i="12"/>
  <c r="CJ13" i="12"/>
  <c r="CJ26" i="12"/>
  <c r="CJ22" i="12"/>
  <c r="CJ16" i="12"/>
  <c r="CJ12" i="12"/>
  <c r="CJ29" i="12"/>
  <c r="CJ25" i="12"/>
  <c r="CJ21" i="12"/>
  <c r="CJ15" i="12"/>
  <c r="CJ30" i="12"/>
  <c r="CJ28" i="12"/>
  <c r="CJ24" i="12"/>
  <c r="CJ20" i="12"/>
  <c r="CJ18" i="12"/>
  <c r="CJ14" i="12"/>
  <c r="CJ9" i="12"/>
  <c r="CP1" i="12"/>
  <c r="CJ8" i="12"/>
  <c r="CJ11" i="12"/>
  <c r="CJ7" i="12"/>
  <c r="CJ6" i="12"/>
  <c r="CJ10" i="12"/>
  <c r="CE76" i="12" l="1"/>
  <c r="CE75" i="12"/>
  <c r="CE74" i="12"/>
  <c r="CE73" i="12"/>
  <c r="CE71" i="12"/>
  <c r="CE70" i="12"/>
  <c r="CE72" i="12"/>
  <c r="CE69" i="12"/>
  <c r="CE66" i="12"/>
  <c r="CE68" i="12"/>
  <c r="CE67" i="12"/>
  <c r="CE65" i="12"/>
  <c r="CE61" i="12"/>
  <c r="CE64" i="12"/>
  <c r="CE63" i="12"/>
  <c r="CE60" i="12"/>
  <c r="CE59" i="12"/>
  <c r="CE58" i="12"/>
  <c r="CE62" i="12"/>
  <c r="CE54" i="12"/>
  <c r="CE50" i="12"/>
  <c r="CE53" i="12"/>
  <c r="CE49" i="12"/>
  <c r="CE57" i="12"/>
  <c r="CE56" i="12"/>
  <c r="CE52" i="12"/>
  <c r="CE46" i="12"/>
  <c r="CE42" i="12"/>
  <c r="CE55" i="12"/>
  <c r="CE45" i="12"/>
  <c r="CE41" i="12"/>
  <c r="CE51" i="12"/>
  <c r="CE44" i="12"/>
  <c r="CE40" i="12"/>
  <c r="CE48" i="12"/>
  <c r="CE43" i="12"/>
  <c r="CE38" i="12"/>
  <c r="CE34" i="12"/>
  <c r="CE33" i="12"/>
  <c r="CE32" i="12"/>
  <c r="CE37" i="12"/>
  <c r="CE31" i="12"/>
  <c r="CE36" i="12"/>
  <c r="CE39" i="12"/>
  <c r="CE35" i="12"/>
  <c r="CE28" i="12"/>
  <c r="CE24" i="12"/>
  <c r="CE20" i="12"/>
  <c r="CE19" i="12"/>
  <c r="CE18" i="12"/>
  <c r="CE14" i="12"/>
  <c r="CE27" i="12"/>
  <c r="CE23" i="12"/>
  <c r="CE17" i="12"/>
  <c r="CE13" i="12"/>
  <c r="CE30" i="12"/>
  <c r="CE26" i="12"/>
  <c r="CE22" i="12"/>
  <c r="CE16" i="12"/>
  <c r="CE12" i="12"/>
  <c r="CE29" i="12"/>
  <c r="CE25" i="12"/>
  <c r="CE21" i="12"/>
  <c r="CE15" i="12"/>
  <c r="CE10" i="12"/>
  <c r="CE9" i="12"/>
  <c r="CK1" i="12"/>
  <c r="CE8" i="12"/>
  <c r="CE11" i="12"/>
  <c r="CE7" i="12"/>
  <c r="CE6" i="12"/>
  <c r="CE5" i="12"/>
  <c r="CL76" i="12"/>
  <c r="CL75" i="12"/>
  <c r="CL74" i="12"/>
  <c r="CL73" i="12"/>
  <c r="CL72" i="12"/>
  <c r="CL71" i="12"/>
  <c r="CL70" i="12"/>
  <c r="CL67" i="12"/>
  <c r="CL68" i="12"/>
  <c r="CL66" i="12"/>
  <c r="CL64" i="12"/>
  <c r="CL62" i="12"/>
  <c r="CL61" i="12"/>
  <c r="CL65" i="12"/>
  <c r="CL57" i="12"/>
  <c r="CL60" i="12"/>
  <c r="CL63" i="12"/>
  <c r="CL59" i="12"/>
  <c r="CL58" i="12"/>
  <c r="CL55" i="12"/>
  <c r="CL51" i="12"/>
  <c r="CL54" i="12"/>
  <c r="CL50" i="12"/>
  <c r="CL53" i="12"/>
  <c r="CL56" i="12"/>
  <c r="CL43" i="12"/>
  <c r="CL52" i="12"/>
  <c r="CL49" i="12"/>
  <c r="CL46" i="12"/>
  <c r="CL42" i="12"/>
  <c r="CL45" i="12"/>
  <c r="CL41" i="12"/>
  <c r="CL44" i="12"/>
  <c r="CL40" i="12"/>
  <c r="CL39" i="12"/>
  <c r="CL35" i="12"/>
  <c r="CL38" i="12"/>
  <c r="CL34" i="12"/>
  <c r="CL32" i="12"/>
  <c r="CL37" i="12"/>
  <c r="CL31" i="12"/>
  <c r="CL36" i="12"/>
  <c r="CL30" i="12"/>
  <c r="CL29" i="12"/>
  <c r="CL25" i="12"/>
  <c r="CL21" i="12"/>
  <c r="CL15" i="12"/>
  <c r="CL28" i="12"/>
  <c r="CL24" i="12"/>
  <c r="CL20" i="12"/>
  <c r="CL18" i="12"/>
  <c r="CL14" i="12"/>
  <c r="CL27" i="12"/>
  <c r="CL23" i="12"/>
  <c r="CL17" i="12"/>
  <c r="CL13" i="12"/>
  <c r="CL26" i="12"/>
  <c r="CL22" i="12"/>
  <c r="CL16" i="12"/>
  <c r="CL12" i="12"/>
  <c r="CL11" i="12"/>
  <c r="CL7" i="12"/>
  <c r="CL6" i="12"/>
  <c r="CL10" i="12"/>
  <c r="CL9" i="12"/>
  <c r="CR1" i="12"/>
  <c r="CL8" i="12"/>
  <c r="CI76" i="12"/>
  <c r="CI75" i="12"/>
  <c r="CI73" i="12"/>
  <c r="CI74" i="12"/>
  <c r="CI71" i="12"/>
  <c r="CI72" i="12"/>
  <c r="CI70" i="12"/>
  <c r="CI66" i="12"/>
  <c r="CI68" i="12"/>
  <c r="CI65" i="12"/>
  <c r="CI61" i="12"/>
  <c r="CI67" i="12"/>
  <c r="CI64" i="12"/>
  <c r="CI63" i="12"/>
  <c r="CI60" i="12"/>
  <c r="CI59" i="12"/>
  <c r="CI62" i="12"/>
  <c r="CI58" i="12"/>
  <c r="CI57" i="12"/>
  <c r="CI54" i="12"/>
  <c r="CI50" i="12"/>
  <c r="CI53" i="12"/>
  <c r="CI49" i="12"/>
  <c r="CI56" i="12"/>
  <c r="CI52" i="12"/>
  <c r="CI55" i="12"/>
  <c r="CI46" i="12"/>
  <c r="CI42" i="12"/>
  <c r="CI51" i="12"/>
  <c r="CI45" i="12"/>
  <c r="CI41" i="12"/>
  <c r="CI44" i="12"/>
  <c r="CI40" i="12"/>
  <c r="CI43" i="12"/>
  <c r="CI38" i="12"/>
  <c r="CI34" i="12"/>
  <c r="CI32" i="12"/>
  <c r="CI37" i="12"/>
  <c r="CI31" i="12"/>
  <c r="CI36" i="12"/>
  <c r="CI39" i="12"/>
  <c r="CI35" i="12"/>
  <c r="CI30" i="12"/>
  <c r="CI28" i="12"/>
  <c r="CI24" i="12"/>
  <c r="CI20" i="12"/>
  <c r="CI18" i="12"/>
  <c r="CI14" i="12"/>
  <c r="CI27" i="12"/>
  <c r="CI23" i="12"/>
  <c r="CI17" i="12"/>
  <c r="CI13" i="12"/>
  <c r="CI26" i="12"/>
  <c r="CI22" i="12"/>
  <c r="CI16" i="12"/>
  <c r="CI12" i="12"/>
  <c r="CI29" i="12"/>
  <c r="CI25" i="12"/>
  <c r="CI21" i="12"/>
  <c r="CI15" i="12"/>
  <c r="CI10" i="12"/>
  <c r="CI9" i="12"/>
  <c r="CO1" i="12"/>
  <c r="CI8" i="12"/>
  <c r="CI11" i="12"/>
  <c r="CI7" i="12"/>
  <c r="CI6" i="12"/>
  <c r="CP76" i="12"/>
  <c r="CP75" i="12"/>
  <c r="CP74" i="12"/>
  <c r="CP73" i="12"/>
  <c r="CP72" i="12"/>
  <c r="CP71" i="12"/>
  <c r="CP70" i="12"/>
  <c r="CP67" i="12"/>
  <c r="CP68" i="12"/>
  <c r="CP66" i="12"/>
  <c r="CP65" i="12"/>
  <c r="CP62" i="12"/>
  <c r="CP64" i="12"/>
  <c r="CP61" i="12"/>
  <c r="CP57" i="12"/>
  <c r="CP63" i="12"/>
  <c r="CP60" i="12"/>
  <c r="CP59" i="12"/>
  <c r="CP55" i="12"/>
  <c r="CP51" i="12"/>
  <c r="CP54" i="12"/>
  <c r="CP50" i="12"/>
  <c r="CP53" i="12"/>
  <c r="CP58" i="12"/>
  <c r="CP56" i="12"/>
  <c r="CP52" i="12"/>
  <c r="CP43" i="12"/>
  <c r="CP46" i="12"/>
  <c r="CP42" i="12"/>
  <c r="CP49" i="12"/>
  <c r="CP45" i="12"/>
  <c r="CP41" i="12"/>
  <c r="CP44" i="12"/>
  <c r="CP40" i="12"/>
  <c r="CP39" i="12"/>
  <c r="CP35" i="12"/>
  <c r="CP38" i="12"/>
  <c r="CP34" i="12"/>
  <c r="CP32" i="12"/>
  <c r="CP37" i="12"/>
  <c r="CP31" i="12"/>
  <c r="CP36" i="12"/>
  <c r="CP30" i="12"/>
  <c r="CP29" i="12"/>
  <c r="CP25" i="12"/>
  <c r="CP21" i="12"/>
  <c r="CP15" i="12"/>
  <c r="CP28" i="12"/>
  <c r="CP24" i="12"/>
  <c r="CP20" i="12"/>
  <c r="CP18" i="12"/>
  <c r="CP14" i="12"/>
  <c r="CP27" i="12"/>
  <c r="CP23" i="12"/>
  <c r="CP17" i="12"/>
  <c r="CP13" i="12"/>
  <c r="CP26" i="12"/>
  <c r="CP22" i="12"/>
  <c r="CP16" i="12"/>
  <c r="CP12" i="12"/>
  <c r="CP11" i="12"/>
  <c r="CP7" i="12"/>
  <c r="CP6" i="12"/>
  <c r="CP10" i="12"/>
  <c r="CP9" i="12"/>
  <c r="CV1" i="12"/>
  <c r="CP8" i="12"/>
  <c r="CM76" i="12"/>
  <c r="CM75" i="12"/>
  <c r="CM73" i="12"/>
  <c r="CM74" i="12"/>
  <c r="CM72" i="12"/>
  <c r="CM71" i="12"/>
  <c r="CM70" i="12"/>
  <c r="CM66" i="12"/>
  <c r="CM67" i="12"/>
  <c r="CM65" i="12"/>
  <c r="CM61" i="12"/>
  <c r="CM68" i="12"/>
  <c r="CM63" i="12"/>
  <c r="CM60" i="12"/>
  <c r="CM62" i="12"/>
  <c r="CM59" i="12"/>
  <c r="CM58" i="12"/>
  <c r="CM54" i="12"/>
  <c r="CM50" i="12"/>
  <c r="CM53" i="12"/>
  <c r="CM49" i="12"/>
  <c r="CM56" i="12"/>
  <c r="CM52" i="12"/>
  <c r="CM64" i="12"/>
  <c r="CM57" i="12"/>
  <c r="CM51" i="12"/>
  <c r="CM46" i="12"/>
  <c r="CM42" i="12"/>
  <c r="CM45" i="12"/>
  <c r="CM41" i="12"/>
  <c r="CM44" i="12"/>
  <c r="CM40" i="12"/>
  <c r="CM55" i="12"/>
  <c r="CM43" i="12"/>
  <c r="CM38" i="12"/>
  <c r="CM34" i="12"/>
  <c r="CM32" i="12"/>
  <c r="CM37" i="12"/>
  <c r="CM31" i="12"/>
  <c r="CM36" i="12"/>
  <c r="CM39" i="12"/>
  <c r="CM35" i="12"/>
  <c r="CM28" i="12"/>
  <c r="CM24" i="12"/>
  <c r="CM20" i="12"/>
  <c r="CM18" i="12"/>
  <c r="CM14" i="12"/>
  <c r="CM27" i="12"/>
  <c r="CM23" i="12"/>
  <c r="CM17" i="12"/>
  <c r="CM13" i="12"/>
  <c r="CM30" i="12"/>
  <c r="CM26" i="12"/>
  <c r="CM22" i="12"/>
  <c r="CM16" i="12"/>
  <c r="CM12" i="12"/>
  <c r="CM29" i="12"/>
  <c r="CM25" i="12"/>
  <c r="CM21" i="12"/>
  <c r="CM15" i="12"/>
  <c r="CM10" i="12"/>
  <c r="CM9" i="12"/>
  <c r="CS1" i="12"/>
  <c r="CM8" i="12"/>
  <c r="CM11" i="12"/>
  <c r="CM7" i="12"/>
  <c r="CM6" i="12"/>
  <c r="CH76" i="12"/>
  <c r="CH75" i="12"/>
  <c r="CH74" i="12"/>
  <c r="CH73" i="12"/>
  <c r="CH72" i="12"/>
  <c r="CH71" i="12"/>
  <c r="CH70" i="12"/>
  <c r="CH67" i="12"/>
  <c r="CH68" i="12"/>
  <c r="CH66" i="12"/>
  <c r="CH65" i="12"/>
  <c r="CH62" i="12"/>
  <c r="CH61" i="12"/>
  <c r="CH64" i="12"/>
  <c r="CH57" i="12"/>
  <c r="CH60" i="12"/>
  <c r="CH59" i="12"/>
  <c r="CH55" i="12"/>
  <c r="CH51" i="12"/>
  <c r="CH63" i="12"/>
  <c r="CH58" i="12"/>
  <c r="CH54" i="12"/>
  <c r="CH50" i="12"/>
  <c r="CH53" i="12"/>
  <c r="CH56" i="12"/>
  <c r="CH49" i="12"/>
  <c r="CH43" i="12"/>
  <c r="CH46" i="12"/>
  <c r="CH42" i="12"/>
  <c r="CH52" i="12"/>
  <c r="CH45" i="12"/>
  <c r="CH41" i="12"/>
  <c r="CH44" i="12"/>
  <c r="CH40" i="12"/>
  <c r="CH39" i="12"/>
  <c r="CH35" i="12"/>
  <c r="CH38" i="12"/>
  <c r="CH34" i="12"/>
  <c r="CH32" i="12"/>
  <c r="CH37" i="12"/>
  <c r="CH31" i="12"/>
  <c r="CH36" i="12"/>
  <c r="CH30" i="12"/>
  <c r="CH29" i="12"/>
  <c r="CH25" i="12"/>
  <c r="CH21" i="12"/>
  <c r="CH15" i="12"/>
  <c r="CH28" i="12"/>
  <c r="CH24" i="12"/>
  <c r="CH20" i="12"/>
  <c r="CH18" i="12"/>
  <c r="CH14" i="12"/>
  <c r="CH27" i="12"/>
  <c r="CH23" i="12"/>
  <c r="CH17" i="12"/>
  <c r="CH13" i="12"/>
  <c r="CH26" i="12"/>
  <c r="CH22" i="12"/>
  <c r="CH16" i="12"/>
  <c r="CH12" i="12"/>
  <c r="CH11" i="12"/>
  <c r="CH7" i="12"/>
  <c r="CH6" i="12"/>
  <c r="CH10" i="12"/>
  <c r="CH9" i="12"/>
  <c r="CN1" i="12"/>
  <c r="CH8" i="12"/>
  <c r="CS76" i="12" l="1"/>
  <c r="CS75" i="12"/>
  <c r="CS74" i="12"/>
  <c r="CS73" i="12"/>
  <c r="CS72" i="12"/>
  <c r="CS71" i="12"/>
  <c r="CS70" i="12"/>
  <c r="CS68" i="12"/>
  <c r="CS66" i="12"/>
  <c r="CS65" i="12"/>
  <c r="CS64" i="12"/>
  <c r="CS63" i="12"/>
  <c r="CS67" i="12"/>
  <c r="CS62" i="12"/>
  <c r="CS61" i="12"/>
  <c r="CS58" i="12"/>
  <c r="CS57" i="12"/>
  <c r="CS60" i="12"/>
  <c r="CS56" i="12"/>
  <c r="CS52" i="12"/>
  <c r="CS55" i="12"/>
  <c r="CS51" i="12"/>
  <c r="CS54" i="12"/>
  <c r="CS50" i="12"/>
  <c r="CS59" i="12"/>
  <c r="CS53" i="12"/>
  <c r="CS49" i="12"/>
  <c r="CS44" i="12"/>
  <c r="CS40" i="12"/>
  <c r="CS43" i="12"/>
  <c r="CS46" i="12"/>
  <c r="CS42" i="12"/>
  <c r="CS45" i="12"/>
  <c r="CS41" i="12"/>
  <c r="CS36" i="12"/>
  <c r="CS30" i="12"/>
  <c r="CS39" i="12"/>
  <c r="CS35" i="12"/>
  <c r="CS38" i="12"/>
  <c r="CS34" i="12"/>
  <c r="CS32" i="12"/>
  <c r="CS37" i="12"/>
  <c r="CS31" i="12"/>
  <c r="CS26" i="12"/>
  <c r="CS22" i="12"/>
  <c r="CS16" i="12"/>
  <c r="CS12" i="12"/>
  <c r="CS29" i="12"/>
  <c r="CS25" i="12"/>
  <c r="CS21" i="12"/>
  <c r="CS15" i="12"/>
  <c r="CS28" i="12"/>
  <c r="CS24" i="12"/>
  <c r="CS20" i="12"/>
  <c r="CS18" i="12"/>
  <c r="CS14" i="12"/>
  <c r="CS27" i="12"/>
  <c r="CS23" i="12"/>
  <c r="CS17" i="12"/>
  <c r="CS13" i="12"/>
  <c r="CS8" i="12"/>
  <c r="CS11" i="12"/>
  <c r="CS7" i="12"/>
  <c r="CS6" i="12"/>
  <c r="CS10" i="12"/>
  <c r="CS9" i="12"/>
  <c r="CY1" i="12"/>
  <c r="CV76" i="12"/>
  <c r="CV75" i="12"/>
  <c r="CV74" i="12"/>
  <c r="CV72" i="12"/>
  <c r="CV73" i="12"/>
  <c r="CV70" i="12"/>
  <c r="CV71" i="12"/>
  <c r="CV65" i="12"/>
  <c r="CV68" i="12"/>
  <c r="CV67" i="12"/>
  <c r="CV66" i="12"/>
  <c r="CV64" i="12"/>
  <c r="CV63" i="12"/>
  <c r="CV62" i="12"/>
  <c r="CV59" i="12"/>
  <c r="CV58" i="12"/>
  <c r="CV61" i="12"/>
  <c r="CV57" i="12"/>
  <c r="CV53" i="12"/>
  <c r="CV56" i="12"/>
  <c r="CV52" i="12"/>
  <c r="CV55" i="12"/>
  <c r="CV51" i="12"/>
  <c r="CV60" i="12"/>
  <c r="CV54" i="12"/>
  <c r="CV45" i="12"/>
  <c r="CV41" i="12"/>
  <c r="CV50" i="12"/>
  <c r="CV44" i="12"/>
  <c r="CV49" i="12"/>
  <c r="CV43" i="12"/>
  <c r="CV46" i="12"/>
  <c r="CV42" i="12"/>
  <c r="CV37" i="12"/>
  <c r="CV31" i="12"/>
  <c r="CV36" i="12"/>
  <c r="CV40" i="12"/>
  <c r="CV39" i="12"/>
  <c r="CV35" i="12"/>
  <c r="CV38" i="12"/>
  <c r="CV34" i="12"/>
  <c r="CV32" i="12"/>
  <c r="CV27" i="12"/>
  <c r="CV23" i="12"/>
  <c r="CV17" i="12"/>
  <c r="CV13" i="12"/>
  <c r="CV30" i="12"/>
  <c r="CV26" i="12"/>
  <c r="CV22" i="12"/>
  <c r="CV16" i="12"/>
  <c r="CV12" i="12"/>
  <c r="CV29" i="12"/>
  <c r="CV25" i="12"/>
  <c r="CV21" i="12"/>
  <c r="CV15" i="12"/>
  <c r="CV28" i="12"/>
  <c r="CV24" i="12"/>
  <c r="CV20" i="12"/>
  <c r="CV18" i="12"/>
  <c r="CV14" i="12"/>
  <c r="CV9" i="12"/>
  <c r="DB1" i="12"/>
  <c r="CV8" i="12"/>
  <c r="CV11" i="12"/>
  <c r="CV7" i="12"/>
  <c r="CV6" i="12"/>
  <c r="CV10" i="12"/>
  <c r="CK76" i="12"/>
  <c r="CK75" i="12"/>
  <c r="CK74" i="12"/>
  <c r="CK73" i="12"/>
  <c r="CK72" i="12"/>
  <c r="CK71" i="12"/>
  <c r="CK70" i="12"/>
  <c r="CK69" i="12"/>
  <c r="CK68" i="12"/>
  <c r="CK67" i="12"/>
  <c r="CK65" i="12"/>
  <c r="CK64" i="12"/>
  <c r="CK63" i="12"/>
  <c r="CK62" i="12"/>
  <c r="CK66" i="12"/>
  <c r="CK61" i="12"/>
  <c r="CK58" i="12"/>
  <c r="CK57" i="12"/>
  <c r="CK60" i="12"/>
  <c r="CK56" i="12"/>
  <c r="CK52" i="12"/>
  <c r="CK59" i="12"/>
  <c r="CK55" i="12"/>
  <c r="CK51" i="12"/>
  <c r="CK54" i="12"/>
  <c r="CK50" i="12"/>
  <c r="CK44" i="12"/>
  <c r="CK40" i="12"/>
  <c r="CK43" i="12"/>
  <c r="CK53" i="12"/>
  <c r="CK49" i="12"/>
  <c r="CK48" i="12"/>
  <c r="CK46" i="12"/>
  <c r="CK42" i="12"/>
  <c r="CK45" i="12"/>
  <c r="CK41" i="12"/>
  <c r="CK36" i="12"/>
  <c r="CK30" i="12"/>
  <c r="CK39" i="12"/>
  <c r="CK35" i="12"/>
  <c r="CK38" i="12"/>
  <c r="CK34" i="12"/>
  <c r="CK32" i="12"/>
  <c r="CK37" i="12"/>
  <c r="CK33" i="12"/>
  <c r="CK31" i="12"/>
  <c r="CK26" i="12"/>
  <c r="CK22" i="12"/>
  <c r="CK16" i="12"/>
  <c r="CK12" i="12"/>
  <c r="CK29" i="12"/>
  <c r="CK25" i="12"/>
  <c r="CK21" i="12"/>
  <c r="CK15" i="12"/>
  <c r="CK28" i="12"/>
  <c r="CK24" i="12"/>
  <c r="CK20" i="12"/>
  <c r="CK18" i="12"/>
  <c r="CK14" i="12"/>
  <c r="CK27" i="12"/>
  <c r="CK23" i="12"/>
  <c r="CK19" i="12"/>
  <c r="CK17" i="12"/>
  <c r="CK13" i="12"/>
  <c r="CK8" i="12"/>
  <c r="CK11" i="12"/>
  <c r="CK7" i="12"/>
  <c r="CK6" i="12"/>
  <c r="CK10" i="12"/>
  <c r="CK5" i="12"/>
  <c r="CK9" i="12"/>
  <c r="CQ1" i="12"/>
  <c r="CN76" i="12"/>
  <c r="CN75" i="12"/>
  <c r="CN74" i="12"/>
  <c r="CN72" i="12"/>
  <c r="CN73" i="12"/>
  <c r="CN70" i="12"/>
  <c r="CN71" i="12"/>
  <c r="CN65" i="12"/>
  <c r="CN68" i="12"/>
  <c r="CN67" i="12"/>
  <c r="CN66" i="12"/>
  <c r="CN63" i="12"/>
  <c r="CN64" i="12"/>
  <c r="CN62" i="12"/>
  <c r="CN61" i="12"/>
  <c r="CN59" i="12"/>
  <c r="CN58" i="12"/>
  <c r="CN57" i="12"/>
  <c r="CN53" i="12"/>
  <c r="CN60" i="12"/>
  <c r="CN56" i="12"/>
  <c r="CN52" i="12"/>
  <c r="CN55" i="12"/>
  <c r="CN51" i="12"/>
  <c r="CN49" i="12"/>
  <c r="CN45" i="12"/>
  <c r="CN41" i="12"/>
  <c r="CN44" i="12"/>
  <c r="CN54" i="12"/>
  <c r="CN43" i="12"/>
  <c r="CN50" i="12"/>
  <c r="CN46" i="12"/>
  <c r="CN42" i="12"/>
  <c r="CN40" i="12"/>
  <c r="CN37" i="12"/>
  <c r="CN31" i="12"/>
  <c r="CN36" i="12"/>
  <c r="CN39" i="12"/>
  <c r="CN35" i="12"/>
  <c r="CN38" i="12"/>
  <c r="CN34" i="12"/>
  <c r="CN32" i="12"/>
  <c r="CN27" i="12"/>
  <c r="CN23" i="12"/>
  <c r="CN17" i="12"/>
  <c r="CN13" i="12"/>
  <c r="CN30" i="12"/>
  <c r="CN26" i="12"/>
  <c r="CN22" i="12"/>
  <c r="CN16" i="12"/>
  <c r="CN12" i="12"/>
  <c r="CN29" i="12"/>
  <c r="CN25" i="12"/>
  <c r="CN21" i="12"/>
  <c r="CN15" i="12"/>
  <c r="CN28" i="12"/>
  <c r="CN24" i="12"/>
  <c r="CN20" i="12"/>
  <c r="CN18" i="12"/>
  <c r="CN14" i="12"/>
  <c r="CN9" i="12"/>
  <c r="CT1" i="12"/>
  <c r="CN8" i="12"/>
  <c r="CN11" i="12"/>
  <c r="CN7" i="12"/>
  <c r="CN6" i="12"/>
  <c r="CN10" i="12"/>
  <c r="CO76" i="12"/>
  <c r="CO75" i="12"/>
  <c r="CO74" i="12"/>
  <c r="CO73" i="12"/>
  <c r="CO72" i="12"/>
  <c r="CO71" i="12"/>
  <c r="CO70" i="12"/>
  <c r="CO68" i="12"/>
  <c r="CO66" i="12"/>
  <c r="CO67" i="12"/>
  <c r="CO65" i="12"/>
  <c r="CO64" i="12"/>
  <c r="CO63" i="12"/>
  <c r="CO62" i="12"/>
  <c r="CO61" i="12"/>
  <c r="CO58" i="12"/>
  <c r="CO57" i="12"/>
  <c r="CO60" i="12"/>
  <c r="CO59" i="12"/>
  <c r="CO56" i="12"/>
  <c r="CO52" i="12"/>
  <c r="CO55" i="12"/>
  <c r="CO51" i="12"/>
  <c r="CO54" i="12"/>
  <c r="CO50" i="12"/>
  <c r="CO44" i="12"/>
  <c r="CO40" i="12"/>
  <c r="CO53" i="12"/>
  <c r="CO43" i="12"/>
  <c r="CO46" i="12"/>
  <c r="CO42" i="12"/>
  <c r="CO49" i="12"/>
  <c r="CO45" i="12"/>
  <c r="CO41" i="12"/>
  <c r="CO36" i="12"/>
  <c r="CO30" i="12"/>
  <c r="CO39" i="12"/>
  <c r="CO35" i="12"/>
  <c r="CO38" i="12"/>
  <c r="CO34" i="12"/>
  <c r="CO32" i="12"/>
  <c r="CO37" i="12"/>
  <c r="CO31" i="12"/>
  <c r="CO26" i="12"/>
  <c r="CO22" i="12"/>
  <c r="CO16" i="12"/>
  <c r="CO12" i="12"/>
  <c r="CO29" i="12"/>
  <c r="CO25" i="12"/>
  <c r="CO21" i="12"/>
  <c r="CO15" i="12"/>
  <c r="CO28" i="12"/>
  <c r="CO24" i="12"/>
  <c r="CO20" i="12"/>
  <c r="CO18" i="12"/>
  <c r="CO14" i="12"/>
  <c r="CO27" i="12"/>
  <c r="CO23" i="12"/>
  <c r="CO17" i="12"/>
  <c r="CO13" i="12"/>
  <c r="CO8" i="12"/>
  <c r="CO11" i="12"/>
  <c r="CO7" i="12"/>
  <c r="CO6" i="12"/>
  <c r="CO10" i="12"/>
  <c r="CO9" i="12"/>
  <c r="CU1" i="12"/>
  <c r="CR76" i="12"/>
  <c r="CR75" i="12"/>
  <c r="CR74" i="12"/>
  <c r="CR72" i="12"/>
  <c r="CR73" i="12"/>
  <c r="CR70" i="12"/>
  <c r="CR71" i="12"/>
  <c r="CR65" i="12"/>
  <c r="CR67" i="12"/>
  <c r="CR68" i="12"/>
  <c r="CR66" i="12"/>
  <c r="CR63" i="12"/>
  <c r="CR62" i="12"/>
  <c r="CR59" i="12"/>
  <c r="CR58" i="12"/>
  <c r="CR64" i="12"/>
  <c r="CR57" i="12"/>
  <c r="CR60" i="12"/>
  <c r="CR53" i="12"/>
  <c r="CR56" i="12"/>
  <c r="CR52" i="12"/>
  <c r="CR61" i="12"/>
  <c r="CR55" i="12"/>
  <c r="CR51" i="12"/>
  <c r="CR45" i="12"/>
  <c r="CR41" i="12"/>
  <c r="CR54" i="12"/>
  <c r="CR49" i="12"/>
  <c r="CR44" i="12"/>
  <c r="CR50" i="12"/>
  <c r="CR43" i="12"/>
  <c r="CR46" i="12"/>
  <c r="CR42" i="12"/>
  <c r="CR37" i="12"/>
  <c r="CR31" i="12"/>
  <c r="CR36" i="12"/>
  <c r="CR39" i="12"/>
  <c r="CR35" i="12"/>
  <c r="CR40" i="12"/>
  <c r="CR38" i="12"/>
  <c r="CR34" i="12"/>
  <c r="CR32" i="12"/>
  <c r="CR27" i="12"/>
  <c r="CR23" i="12"/>
  <c r="CR17" i="12"/>
  <c r="CR13" i="12"/>
  <c r="CR26" i="12"/>
  <c r="CR22" i="12"/>
  <c r="CR16" i="12"/>
  <c r="CR12" i="12"/>
  <c r="CR29" i="12"/>
  <c r="CR25" i="12"/>
  <c r="CR21" i="12"/>
  <c r="CR15" i="12"/>
  <c r="CR30" i="12"/>
  <c r="CR28" i="12"/>
  <c r="CR24" i="12"/>
  <c r="CR20" i="12"/>
  <c r="CR18" i="12"/>
  <c r="CR14" i="12"/>
  <c r="CR9" i="12"/>
  <c r="CX1" i="12"/>
  <c r="CR8" i="12"/>
  <c r="CR11" i="12"/>
  <c r="CR7" i="12"/>
  <c r="CR6" i="12"/>
  <c r="CR10" i="12"/>
  <c r="CU76" i="12" l="1"/>
  <c r="CU75" i="12"/>
  <c r="CU74" i="12"/>
  <c r="CU73" i="12"/>
  <c r="CU71" i="12"/>
  <c r="CU70" i="12"/>
  <c r="CU72" i="12"/>
  <c r="CU66" i="12"/>
  <c r="CU68" i="12"/>
  <c r="CU65" i="12"/>
  <c r="CU67" i="12"/>
  <c r="CU61" i="12"/>
  <c r="CU64" i="12"/>
  <c r="CU63" i="12"/>
  <c r="CU60" i="12"/>
  <c r="CU59" i="12"/>
  <c r="CU58" i="12"/>
  <c r="CU54" i="12"/>
  <c r="CU50" i="12"/>
  <c r="CU57" i="12"/>
  <c r="CU53" i="12"/>
  <c r="CU49" i="12"/>
  <c r="CU56" i="12"/>
  <c r="CU52" i="12"/>
  <c r="CU62" i="12"/>
  <c r="CU46" i="12"/>
  <c r="CU42" i="12"/>
  <c r="CU55" i="12"/>
  <c r="CU45" i="12"/>
  <c r="CU41" i="12"/>
  <c r="CU51" i="12"/>
  <c r="CU44" i="12"/>
  <c r="CU40" i="12"/>
  <c r="CU43" i="12"/>
  <c r="CU38" i="12"/>
  <c r="CU34" i="12"/>
  <c r="CU32" i="12"/>
  <c r="CU37" i="12"/>
  <c r="CU31" i="12"/>
  <c r="CU36" i="12"/>
  <c r="CU39" i="12"/>
  <c r="CU35" i="12"/>
  <c r="CU28" i="12"/>
  <c r="CU24" i="12"/>
  <c r="CU20" i="12"/>
  <c r="CU18" i="12"/>
  <c r="CU14" i="12"/>
  <c r="CU27" i="12"/>
  <c r="CU23" i="12"/>
  <c r="CU17" i="12"/>
  <c r="CU13" i="12"/>
  <c r="CU30" i="12"/>
  <c r="CU26" i="12"/>
  <c r="CU22" i="12"/>
  <c r="CU16" i="12"/>
  <c r="CU12" i="12"/>
  <c r="CU29" i="12"/>
  <c r="CU25" i="12"/>
  <c r="CU21" i="12"/>
  <c r="CU15" i="12"/>
  <c r="CU10" i="12"/>
  <c r="CU9" i="12"/>
  <c r="DA1" i="12"/>
  <c r="CU8" i="12"/>
  <c r="CU11" i="12"/>
  <c r="CU7" i="12"/>
  <c r="CU6" i="12"/>
  <c r="CT76" i="12"/>
  <c r="CT75" i="12"/>
  <c r="CT74" i="12"/>
  <c r="CT73" i="12"/>
  <c r="CT72" i="12"/>
  <c r="CT71" i="12"/>
  <c r="CT70" i="12"/>
  <c r="CT67" i="12"/>
  <c r="CT66" i="12"/>
  <c r="CT68" i="12"/>
  <c r="CT65" i="12"/>
  <c r="CT62" i="12"/>
  <c r="CT61" i="12"/>
  <c r="CT64" i="12"/>
  <c r="CT63" i="12"/>
  <c r="CT57" i="12"/>
  <c r="CT60" i="12"/>
  <c r="CT59" i="12"/>
  <c r="CT55" i="12"/>
  <c r="CT51" i="12"/>
  <c r="CT54" i="12"/>
  <c r="CT50" i="12"/>
  <c r="CT58" i="12"/>
  <c r="CT53" i="12"/>
  <c r="CT56" i="12"/>
  <c r="CT43" i="12"/>
  <c r="CT46" i="12"/>
  <c r="CT42" i="12"/>
  <c r="CT45" i="12"/>
  <c r="CT41" i="12"/>
  <c r="CT52" i="12"/>
  <c r="CT49" i="12"/>
  <c r="CT44" i="12"/>
  <c r="CT40" i="12"/>
  <c r="CT39" i="12"/>
  <c r="CT35" i="12"/>
  <c r="CT38" i="12"/>
  <c r="CT34" i="12"/>
  <c r="CT32" i="12"/>
  <c r="CT37" i="12"/>
  <c r="CT31" i="12"/>
  <c r="CT36" i="12"/>
  <c r="CT30" i="12"/>
  <c r="CT29" i="12"/>
  <c r="CT25" i="12"/>
  <c r="CT21" i="12"/>
  <c r="CT15" i="12"/>
  <c r="CT28" i="12"/>
  <c r="CT24" i="12"/>
  <c r="CT20" i="12"/>
  <c r="CT18" i="12"/>
  <c r="CT14" i="12"/>
  <c r="CT27" i="12"/>
  <c r="CT23" i="12"/>
  <c r="CT17" i="12"/>
  <c r="CT13" i="12"/>
  <c r="CT26" i="12"/>
  <c r="CT22" i="12"/>
  <c r="CT16" i="12"/>
  <c r="CT12" i="12"/>
  <c r="CT11" i="12"/>
  <c r="CT7" i="12"/>
  <c r="CT6" i="12"/>
  <c r="CT10" i="12"/>
  <c r="CT9" i="12"/>
  <c r="CZ1" i="12"/>
  <c r="CT8" i="12"/>
  <c r="CY76" i="12"/>
  <c r="CY75" i="12"/>
  <c r="CY73" i="12"/>
  <c r="CY74" i="12"/>
  <c r="CY71" i="12"/>
  <c r="CY72" i="12"/>
  <c r="CY70" i="12"/>
  <c r="CY66" i="12"/>
  <c r="CY68" i="12"/>
  <c r="CY67" i="12"/>
  <c r="CY65" i="12"/>
  <c r="CY61" i="12"/>
  <c r="CY64" i="12"/>
  <c r="CY63" i="12"/>
  <c r="CY60" i="12"/>
  <c r="CY59" i="12"/>
  <c r="CY62" i="12"/>
  <c r="CY58" i="12"/>
  <c r="CY57" i="12"/>
  <c r="CY54" i="12"/>
  <c r="CY50" i="12"/>
  <c r="CY53" i="12"/>
  <c r="CY49" i="12"/>
  <c r="CY56" i="12"/>
  <c r="CY52" i="12"/>
  <c r="CY55" i="12"/>
  <c r="CY46" i="12"/>
  <c r="CY42" i="12"/>
  <c r="CY51" i="12"/>
  <c r="CY45" i="12"/>
  <c r="CY41" i="12"/>
  <c r="CY44" i="12"/>
  <c r="CY40" i="12"/>
  <c r="CY43" i="12"/>
  <c r="CY38" i="12"/>
  <c r="CY34" i="12"/>
  <c r="CY32" i="12"/>
  <c r="CY37" i="12"/>
  <c r="CY31" i="12"/>
  <c r="CY36" i="12"/>
  <c r="CY39" i="12"/>
  <c r="CY35" i="12"/>
  <c r="CY30" i="12"/>
  <c r="CY28" i="12"/>
  <c r="CY24" i="12"/>
  <c r="CY20" i="12"/>
  <c r="CY18" i="12"/>
  <c r="CY14" i="12"/>
  <c r="CY27" i="12"/>
  <c r="CY23" i="12"/>
  <c r="CY17" i="12"/>
  <c r="CY13" i="12"/>
  <c r="CY26" i="12"/>
  <c r="CY22" i="12"/>
  <c r="CY16" i="12"/>
  <c r="CY12" i="12"/>
  <c r="CY29" i="12"/>
  <c r="CY25" i="12"/>
  <c r="CY21" i="12"/>
  <c r="CY15" i="12"/>
  <c r="CY10" i="12"/>
  <c r="CY9" i="12"/>
  <c r="DE1" i="12"/>
  <c r="CY8" i="12"/>
  <c r="CY11" i="12"/>
  <c r="CY7" i="12"/>
  <c r="CY6" i="12"/>
  <c r="CX76" i="12"/>
  <c r="CX75" i="12"/>
  <c r="CX74" i="12"/>
  <c r="CX73" i="12"/>
  <c r="CX72" i="12"/>
  <c r="CX71" i="12"/>
  <c r="CX70" i="12"/>
  <c r="CX67" i="12"/>
  <c r="CX68" i="12"/>
  <c r="CX65" i="12"/>
  <c r="CX66" i="12"/>
  <c r="CX62" i="12"/>
  <c r="CX61" i="12"/>
  <c r="CX57" i="12"/>
  <c r="CX64" i="12"/>
  <c r="CX60" i="12"/>
  <c r="CX59" i="12"/>
  <c r="CX63" i="12"/>
  <c r="CX55" i="12"/>
  <c r="CX51" i="12"/>
  <c r="CX58" i="12"/>
  <c r="CX54" i="12"/>
  <c r="CX50" i="12"/>
  <c r="CX53" i="12"/>
  <c r="CX56" i="12"/>
  <c r="CX49" i="12"/>
  <c r="CX43" i="12"/>
  <c r="CX46" i="12"/>
  <c r="CX42" i="12"/>
  <c r="CX52" i="12"/>
  <c r="CX45" i="12"/>
  <c r="CX41" i="12"/>
  <c r="CX44" i="12"/>
  <c r="CX40" i="12"/>
  <c r="CX39" i="12"/>
  <c r="CX35" i="12"/>
  <c r="CX38" i="12"/>
  <c r="CX34" i="12"/>
  <c r="CX32" i="12"/>
  <c r="CX37" i="12"/>
  <c r="CX31" i="12"/>
  <c r="CX36" i="12"/>
  <c r="CX30" i="12"/>
  <c r="CX29" i="12"/>
  <c r="CX25" i="12"/>
  <c r="CX21" i="12"/>
  <c r="CX15" i="12"/>
  <c r="CX28" i="12"/>
  <c r="CX24" i="12"/>
  <c r="CX20" i="12"/>
  <c r="CX18" i="12"/>
  <c r="CX14" i="12"/>
  <c r="CX27" i="12"/>
  <c r="CX23" i="12"/>
  <c r="CX17" i="12"/>
  <c r="CX13" i="12"/>
  <c r="CX26" i="12"/>
  <c r="CX22" i="12"/>
  <c r="CX16" i="12"/>
  <c r="CX12" i="12"/>
  <c r="CX11" i="12"/>
  <c r="CX7" i="12"/>
  <c r="CX6" i="12"/>
  <c r="CX10" i="12"/>
  <c r="CX9" i="12"/>
  <c r="DD1" i="12"/>
  <c r="CX8" i="12"/>
  <c r="CQ76" i="12"/>
  <c r="CQ75" i="12"/>
  <c r="CQ73" i="12"/>
  <c r="CQ74" i="12"/>
  <c r="CQ71" i="12"/>
  <c r="CQ70" i="12"/>
  <c r="CQ72" i="12"/>
  <c r="CQ69" i="12"/>
  <c r="CQ66" i="12"/>
  <c r="CQ68" i="12"/>
  <c r="CQ67" i="12"/>
  <c r="CQ64" i="12"/>
  <c r="CQ61" i="12"/>
  <c r="CQ65" i="12"/>
  <c r="CQ63" i="12"/>
  <c r="CQ62" i="12"/>
  <c r="CQ60" i="12"/>
  <c r="CQ59" i="12"/>
  <c r="CQ58" i="12"/>
  <c r="CQ54" i="12"/>
  <c r="CQ50" i="12"/>
  <c r="CQ53" i="12"/>
  <c r="CQ49" i="12"/>
  <c r="CQ57" i="12"/>
  <c r="CQ56" i="12"/>
  <c r="CQ52" i="12"/>
  <c r="CQ46" i="12"/>
  <c r="CQ42" i="12"/>
  <c r="CQ48" i="12"/>
  <c r="CQ45" i="12"/>
  <c r="CQ41" i="12"/>
  <c r="CQ55" i="12"/>
  <c r="CQ44" i="12"/>
  <c r="CQ40" i="12"/>
  <c r="CQ51" i="12"/>
  <c r="CQ43" i="12"/>
  <c r="CQ38" i="12"/>
  <c r="CQ34" i="12"/>
  <c r="CQ32" i="12"/>
  <c r="CQ37" i="12"/>
  <c r="CQ31" i="12"/>
  <c r="CQ36" i="12"/>
  <c r="CQ33" i="12"/>
  <c r="CQ39" i="12"/>
  <c r="CQ35" i="12"/>
  <c r="CQ30" i="12"/>
  <c r="CQ28" i="12"/>
  <c r="CQ24" i="12"/>
  <c r="CQ20" i="12"/>
  <c r="CQ18" i="12"/>
  <c r="CQ14" i="12"/>
  <c r="CQ27" i="12"/>
  <c r="CQ23" i="12"/>
  <c r="CQ17" i="12"/>
  <c r="CQ13" i="12"/>
  <c r="CQ26" i="12"/>
  <c r="CQ22" i="12"/>
  <c r="CQ19" i="12"/>
  <c r="CQ16" i="12"/>
  <c r="CQ12" i="12"/>
  <c r="CQ29" i="12"/>
  <c r="CQ25" i="12"/>
  <c r="CQ21" i="12"/>
  <c r="CQ15" i="12"/>
  <c r="CQ10" i="12"/>
  <c r="CQ9" i="12"/>
  <c r="CQ5" i="12"/>
  <c r="CW1" i="12"/>
  <c r="CQ8" i="12"/>
  <c r="CQ11" i="12"/>
  <c r="CQ7" i="12"/>
  <c r="CQ6" i="12"/>
  <c r="DB76" i="12"/>
  <c r="DB75" i="12"/>
  <c r="DB74" i="12"/>
  <c r="DB73" i="12"/>
  <c r="DB72" i="12"/>
  <c r="DB71" i="12"/>
  <c r="DB70" i="12"/>
  <c r="DB67" i="12"/>
  <c r="DB68" i="12"/>
  <c r="DB66" i="12"/>
  <c r="DB64" i="12"/>
  <c r="DB62" i="12"/>
  <c r="DB61" i="12"/>
  <c r="DB57" i="12"/>
  <c r="DB65" i="12"/>
  <c r="DB60" i="12"/>
  <c r="DB63" i="12"/>
  <c r="DB59" i="12"/>
  <c r="DB58" i="12"/>
  <c r="DB55" i="12"/>
  <c r="DB51" i="12"/>
  <c r="DB54" i="12"/>
  <c r="DB50" i="12"/>
  <c r="DB53" i="12"/>
  <c r="DB56" i="12"/>
  <c r="DB43" i="12"/>
  <c r="DB52" i="12"/>
  <c r="DB49" i="12"/>
  <c r="DB46" i="12"/>
  <c r="DB42" i="12"/>
  <c r="DB45" i="12"/>
  <c r="DB41" i="12"/>
  <c r="DB44" i="12"/>
  <c r="DB40" i="12"/>
  <c r="DB39" i="12"/>
  <c r="DB35" i="12"/>
  <c r="DB38" i="12"/>
  <c r="DB34" i="12"/>
  <c r="DB32" i="12"/>
  <c r="DB37" i="12"/>
  <c r="DB31" i="12"/>
  <c r="DB36" i="12"/>
  <c r="DB30" i="12"/>
  <c r="DB29" i="12"/>
  <c r="DB25" i="12"/>
  <c r="DB21" i="12"/>
  <c r="DB15" i="12"/>
  <c r="DB28" i="12"/>
  <c r="DB24" i="12"/>
  <c r="DB20" i="12"/>
  <c r="DB18" i="12"/>
  <c r="DB14" i="12"/>
  <c r="DB27" i="12"/>
  <c r="DB23" i="12"/>
  <c r="DB17" i="12"/>
  <c r="DB13" i="12"/>
  <c r="DB26" i="12"/>
  <c r="DB22" i="12"/>
  <c r="DB16" i="12"/>
  <c r="DB12" i="12"/>
  <c r="DB11" i="12"/>
  <c r="DB7" i="12"/>
  <c r="DB6" i="12"/>
  <c r="DB10" i="12"/>
  <c r="DB9" i="12"/>
  <c r="DH1" i="12"/>
  <c r="DB8" i="12"/>
  <c r="CW76" i="12" l="1"/>
  <c r="CW75" i="12"/>
  <c r="CW74" i="12"/>
  <c r="CW73" i="12"/>
  <c r="CW72" i="12"/>
  <c r="CW71" i="12"/>
  <c r="CW70" i="12"/>
  <c r="CW69" i="12"/>
  <c r="CW68" i="12"/>
  <c r="CW67" i="12"/>
  <c r="CW66" i="12"/>
  <c r="CW64" i="12"/>
  <c r="CW65" i="12"/>
  <c r="CW63" i="12"/>
  <c r="CW62" i="12"/>
  <c r="CW61" i="12"/>
  <c r="CW58" i="12"/>
  <c r="CW57" i="12"/>
  <c r="CW60" i="12"/>
  <c r="CW56" i="12"/>
  <c r="CW52" i="12"/>
  <c r="CW55" i="12"/>
  <c r="CW51" i="12"/>
  <c r="CW59" i="12"/>
  <c r="CW54" i="12"/>
  <c r="CW50" i="12"/>
  <c r="CW48" i="12"/>
  <c r="CW44" i="12"/>
  <c r="CW40" i="12"/>
  <c r="CW49" i="12"/>
  <c r="CW43" i="12"/>
  <c r="CW46" i="12"/>
  <c r="CW42" i="12"/>
  <c r="CW53" i="12"/>
  <c r="CW45" i="12"/>
  <c r="CW41" i="12"/>
  <c r="CW36" i="12"/>
  <c r="CW30" i="12"/>
  <c r="CW39" i="12"/>
  <c r="CW35" i="12"/>
  <c r="CW33" i="12"/>
  <c r="CW38" i="12"/>
  <c r="CW34" i="12"/>
  <c r="CW32" i="12"/>
  <c r="CW37" i="12"/>
  <c r="CW31" i="12"/>
  <c r="CW26" i="12"/>
  <c r="CW22" i="12"/>
  <c r="CW16" i="12"/>
  <c r="CW12" i="12"/>
  <c r="CW29" i="12"/>
  <c r="CW25" i="12"/>
  <c r="CW21" i="12"/>
  <c r="CW19" i="12"/>
  <c r="CW15" i="12"/>
  <c r="CW28" i="12"/>
  <c r="CW24" i="12"/>
  <c r="CW20" i="12"/>
  <c r="CW18" i="12"/>
  <c r="CW14" i="12"/>
  <c r="CW27" i="12"/>
  <c r="CW23" i="12"/>
  <c r="CW17" i="12"/>
  <c r="CW13" i="12"/>
  <c r="CW8" i="12"/>
  <c r="CW5" i="12"/>
  <c r="CW11" i="12"/>
  <c r="CW7" i="12"/>
  <c r="CW6" i="12"/>
  <c r="CW10" i="12"/>
  <c r="CW9" i="12"/>
  <c r="DC1" i="12"/>
  <c r="DD76" i="12"/>
  <c r="DD75" i="12"/>
  <c r="DD74" i="12"/>
  <c r="DD72" i="12"/>
  <c r="DD73" i="12"/>
  <c r="DD70" i="12"/>
  <c r="DD71" i="12"/>
  <c r="DD65" i="12"/>
  <c r="DD68" i="12"/>
  <c r="DD66" i="12"/>
  <c r="DD67" i="12"/>
  <c r="DD63" i="12"/>
  <c r="DD64" i="12"/>
  <c r="DD62" i="12"/>
  <c r="DD61" i="12"/>
  <c r="DD59" i="12"/>
  <c r="DD58" i="12"/>
  <c r="DD57" i="12"/>
  <c r="DD53" i="12"/>
  <c r="DD60" i="12"/>
  <c r="DD56" i="12"/>
  <c r="DD52" i="12"/>
  <c r="DD55" i="12"/>
  <c r="DD51" i="12"/>
  <c r="DD49" i="12"/>
  <c r="DD45" i="12"/>
  <c r="DD41" i="12"/>
  <c r="DD44" i="12"/>
  <c r="DD40" i="12"/>
  <c r="DD54" i="12"/>
  <c r="DD43" i="12"/>
  <c r="DD50" i="12"/>
  <c r="DD46" i="12"/>
  <c r="DD42" i="12"/>
  <c r="DD37" i="12"/>
  <c r="DD31" i="12"/>
  <c r="DD36" i="12"/>
  <c r="DD39" i="12"/>
  <c r="DD35" i="12"/>
  <c r="DD38" i="12"/>
  <c r="DD34" i="12"/>
  <c r="DD32" i="12"/>
  <c r="DD27" i="12"/>
  <c r="DD23" i="12"/>
  <c r="DD17" i="12"/>
  <c r="DD13" i="12"/>
  <c r="DD30" i="12"/>
  <c r="DD26" i="12"/>
  <c r="DD22" i="12"/>
  <c r="DD16" i="12"/>
  <c r="DD12" i="12"/>
  <c r="DD29" i="12"/>
  <c r="DD25" i="12"/>
  <c r="DD21" i="12"/>
  <c r="DD15" i="12"/>
  <c r="DD28" i="12"/>
  <c r="DD24" i="12"/>
  <c r="DD20" i="12"/>
  <c r="DD18" i="12"/>
  <c r="DD14" i="12"/>
  <c r="DD9" i="12"/>
  <c r="DJ1" i="12"/>
  <c r="DD8" i="12"/>
  <c r="DD11" i="12"/>
  <c r="DD7" i="12"/>
  <c r="DD6" i="12"/>
  <c r="DD10" i="12"/>
  <c r="DA76" i="12"/>
  <c r="DA75" i="12"/>
  <c r="DA74" i="12"/>
  <c r="DA73" i="12"/>
  <c r="DA72" i="12"/>
  <c r="DA71" i="12"/>
  <c r="DA70" i="12"/>
  <c r="DA68" i="12"/>
  <c r="DA67" i="12"/>
  <c r="DA65" i="12"/>
  <c r="DA66" i="12"/>
  <c r="DA64" i="12"/>
  <c r="DA63" i="12"/>
  <c r="DA62" i="12"/>
  <c r="DA61" i="12"/>
  <c r="DA58" i="12"/>
  <c r="DA57" i="12"/>
  <c r="DA60" i="12"/>
  <c r="DA56" i="12"/>
  <c r="DA52" i="12"/>
  <c r="DA59" i="12"/>
  <c r="DA55" i="12"/>
  <c r="DA51" i="12"/>
  <c r="DA54" i="12"/>
  <c r="DA50" i="12"/>
  <c r="DA44" i="12"/>
  <c r="DA40" i="12"/>
  <c r="DA43" i="12"/>
  <c r="DA53" i="12"/>
  <c r="DA49" i="12"/>
  <c r="DA46" i="12"/>
  <c r="DA42" i="12"/>
  <c r="DA45" i="12"/>
  <c r="DA41" i="12"/>
  <c r="DA36" i="12"/>
  <c r="DA30" i="12"/>
  <c r="DA39" i="12"/>
  <c r="DA35" i="12"/>
  <c r="DA38" i="12"/>
  <c r="DA34" i="12"/>
  <c r="DA32" i="12"/>
  <c r="DA37" i="12"/>
  <c r="DA31" i="12"/>
  <c r="DA26" i="12"/>
  <c r="DA22" i="12"/>
  <c r="DA16" i="12"/>
  <c r="DA12" i="12"/>
  <c r="DA29" i="12"/>
  <c r="DA25" i="12"/>
  <c r="DA21" i="12"/>
  <c r="DA15" i="12"/>
  <c r="DA28" i="12"/>
  <c r="DA24" i="12"/>
  <c r="DA20" i="12"/>
  <c r="DA18" i="12"/>
  <c r="DA14" i="12"/>
  <c r="DA27" i="12"/>
  <c r="DA23" i="12"/>
  <c r="DA17" i="12"/>
  <c r="DA13" i="12"/>
  <c r="DA8" i="12"/>
  <c r="DA11" i="12"/>
  <c r="DA7" i="12"/>
  <c r="DA6" i="12"/>
  <c r="DA10" i="12"/>
  <c r="DA9" i="12"/>
  <c r="DG1" i="12"/>
  <c r="DH76" i="12"/>
  <c r="DH75" i="12"/>
  <c r="DH74" i="12"/>
  <c r="DH72" i="12"/>
  <c r="DH73" i="12"/>
  <c r="DH70" i="12"/>
  <c r="DH71" i="12"/>
  <c r="DH65" i="12"/>
  <c r="DH67" i="12"/>
  <c r="DH66" i="12"/>
  <c r="DH68" i="12"/>
  <c r="DH63" i="12"/>
  <c r="DH62" i="12"/>
  <c r="DH59" i="12"/>
  <c r="DH58" i="12"/>
  <c r="DH57" i="12"/>
  <c r="DH60" i="12"/>
  <c r="DH53" i="12"/>
  <c r="DH61" i="12"/>
  <c r="DH56" i="12"/>
  <c r="DH52" i="12"/>
  <c r="DH64" i="12"/>
  <c r="DH55" i="12"/>
  <c r="DH51" i="12"/>
  <c r="DH45" i="12"/>
  <c r="DH41" i="12"/>
  <c r="DH54" i="12"/>
  <c r="DH49" i="12"/>
  <c r="DH44" i="12"/>
  <c r="DH40" i="12"/>
  <c r="DH50" i="12"/>
  <c r="DH43" i="12"/>
  <c r="DH46" i="12"/>
  <c r="DH42" i="12"/>
  <c r="DH37" i="12"/>
  <c r="DH31" i="12"/>
  <c r="DH36" i="12"/>
  <c r="DH39" i="12"/>
  <c r="DH35" i="12"/>
  <c r="DH38" i="12"/>
  <c r="DH34" i="12"/>
  <c r="DH32" i="12"/>
  <c r="DH27" i="12"/>
  <c r="DH23" i="12"/>
  <c r="DH17" i="12"/>
  <c r="DH13" i="12"/>
  <c r="DH26" i="12"/>
  <c r="DH22" i="12"/>
  <c r="DH16" i="12"/>
  <c r="DH12" i="12"/>
  <c r="DH29" i="12"/>
  <c r="DH25" i="12"/>
  <c r="DH21" i="12"/>
  <c r="DH15" i="12"/>
  <c r="DH30" i="12"/>
  <c r="DH28" i="12"/>
  <c r="DH24" i="12"/>
  <c r="DH20" i="12"/>
  <c r="DH18" i="12"/>
  <c r="DH14" i="12"/>
  <c r="DH9" i="12"/>
  <c r="DN1" i="12"/>
  <c r="DH8" i="12"/>
  <c r="DH11" i="12"/>
  <c r="DH7" i="12"/>
  <c r="DH6" i="12"/>
  <c r="DH10" i="12"/>
  <c r="DE76" i="12"/>
  <c r="DE75" i="12"/>
  <c r="DE74" i="12"/>
  <c r="DE73" i="12"/>
  <c r="DE72" i="12"/>
  <c r="DE71" i="12"/>
  <c r="DE70" i="12"/>
  <c r="DE68" i="12"/>
  <c r="DE66" i="12"/>
  <c r="DE65" i="12"/>
  <c r="DE67" i="12"/>
  <c r="DE64" i="12"/>
  <c r="DE63" i="12"/>
  <c r="DE62" i="12"/>
  <c r="DE61" i="12"/>
  <c r="DE58" i="12"/>
  <c r="DE57" i="12"/>
  <c r="DE60" i="12"/>
  <c r="DE59" i="12"/>
  <c r="DE56" i="12"/>
  <c r="DE52" i="12"/>
  <c r="DE55" i="12"/>
  <c r="DE51" i="12"/>
  <c r="DE54" i="12"/>
  <c r="DE50" i="12"/>
  <c r="DE44" i="12"/>
  <c r="DE40" i="12"/>
  <c r="DE53" i="12"/>
  <c r="DE43" i="12"/>
  <c r="DE46" i="12"/>
  <c r="DE42" i="12"/>
  <c r="DE49" i="12"/>
  <c r="DE45" i="12"/>
  <c r="DE41" i="12"/>
  <c r="DE36" i="12"/>
  <c r="DE30" i="12"/>
  <c r="DE39" i="12"/>
  <c r="DE35" i="12"/>
  <c r="DE38" i="12"/>
  <c r="DE34" i="12"/>
  <c r="DE32" i="12"/>
  <c r="DE37" i="12"/>
  <c r="DE31" i="12"/>
  <c r="DE26" i="12"/>
  <c r="DE22" i="12"/>
  <c r="DE16" i="12"/>
  <c r="DE12" i="12"/>
  <c r="DE29" i="12"/>
  <c r="DE25" i="12"/>
  <c r="DE21" i="12"/>
  <c r="DE15" i="12"/>
  <c r="DE28" i="12"/>
  <c r="DE24" i="12"/>
  <c r="DE20" i="12"/>
  <c r="DE18" i="12"/>
  <c r="DE14" i="12"/>
  <c r="DE27" i="12"/>
  <c r="DE23" i="12"/>
  <c r="DE17" i="12"/>
  <c r="DE13" i="12"/>
  <c r="DE8" i="12"/>
  <c r="DE11" i="12"/>
  <c r="DE7" i="12"/>
  <c r="DE6" i="12"/>
  <c r="DE10" i="12"/>
  <c r="DE9" i="12"/>
  <c r="DK1" i="12"/>
  <c r="CZ76" i="12"/>
  <c r="CZ75" i="12"/>
  <c r="CZ74" i="12"/>
  <c r="CZ72" i="12"/>
  <c r="CZ73" i="12"/>
  <c r="CZ70" i="12"/>
  <c r="CZ71" i="12"/>
  <c r="CZ65" i="12"/>
  <c r="CZ68" i="12"/>
  <c r="CZ66" i="12"/>
  <c r="CZ67" i="12"/>
  <c r="CZ64" i="12"/>
  <c r="CZ63" i="12"/>
  <c r="CZ62" i="12"/>
  <c r="CZ59" i="12"/>
  <c r="CZ61" i="12"/>
  <c r="CZ58" i="12"/>
  <c r="CZ57" i="12"/>
  <c r="CZ53" i="12"/>
  <c r="CZ56" i="12"/>
  <c r="CZ52" i="12"/>
  <c r="CZ60" i="12"/>
  <c r="CZ55" i="12"/>
  <c r="CZ51" i="12"/>
  <c r="CZ50" i="12"/>
  <c r="CZ45" i="12"/>
  <c r="CZ41" i="12"/>
  <c r="CZ44" i="12"/>
  <c r="CZ43" i="12"/>
  <c r="CZ54" i="12"/>
  <c r="CZ49" i="12"/>
  <c r="CZ46" i="12"/>
  <c r="CZ42" i="12"/>
  <c r="CZ37" i="12"/>
  <c r="CZ31" i="12"/>
  <c r="CZ40" i="12"/>
  <c r="CZ36" i="12"/>
  <c r="CZ39" i="12"/>
  <c r="CZ35" i="12"/>
  <c r="CZ38" i="12"/>
  <c r="CZ34" i="12"/>
  <c r="CZ32" i="12"/>
  <c r="CZ27" i="12"/>
  <c r="CZ23" i="12"/>
  <c r="CZ17" i="12"/>
  <c r="CZ13" i="12"/>
  <c r="CZ26" i="12"/>
  <c r="CZ22" i="12"/>
  <c r="CZ16" i="12"/>
  <c r="CZ12" i="12"/>
  <c r="CZ29" i="12"/>
  <c r="CZ25" i="12"/>
  <c r="CZ21" i="12"/>
  <c r="CZ15" i="12"/>
  <c r="CZ30" i="12"/>
  <c r="CZ28" i="12"/>
  <c r="CZ24" i="12"/>
  <c r="CZ20" i="12"/>
  <c r="CZ18" i="12"/>
  <c r="CZ14" i="12"/>
  <c r="CZ9" i="12"/>
  <c r="DF1" i="12"/>
  <c r="CZ8" i="12"/>
  <c r="CZ11" i="12"/>
  <c r="CZ7" i="12"/>
  <c r="CZ6" i="12"/>
  <c r="CZ10" i="12"/>
  <c r="DK76" i="12" l="1"/>
  <c r="DK75" i="12"/>
  <c r="DK74" i="12"/>
  <c r="DK73" i="12"/>
  <c r="DK71" i="12"/>
  <c r="DK70" i="12"/>
  <c r="DK72" i="12"/>
  <c r="DK66" i="12"/>
  <c r="DK68" i="12"/>
  <c r="DK67" i="12"/>
  <c r="DK65" i="12"/>
  <c r="DK61" i="12"/>
  <c r="DK64" i="12"/>
  <c r="DK63" i="12"/>
  <c r="DK60" i="12"/>
  <c r="DK59" i="12"/>
  <c r="DK58" i="12"/>
  <c r="DK54" i="12"/>
  <c r="DK50" i="12"/>
  <c r="DK57" i="12"/>
  <c r="DK53" i="12"/>
  <c r="DK49" i="12"/>
  <c r="DK62" i="12"/>
  <c r="DK56" i="12"/>
  <c r="DK52" i="12"/>
  <c r="DK46" i="12"/>
  <c r="DK42" i="12"/>
  <c r="DK55" i="12"/>
  <c r="DK45" i="12"/>
  <c r="DK41" i="12"/>
  <c r="DK51" i="12"/>
  <c r="DK44" i="12"/>
  <c r="DK40" i="12"/>
  <c r="DK43" i="12"/>
  <c r="DK38" i="12"/>
  <c r="DK34" i="12"/>
  <c r="DK32" i="12"/>
  <c r="DK37" i="12"/>
  <c r="DK31" i="12"/>
  <c r="DK36" i="12"/>
  <c r="DK39" i="12"/>
  <c r="DK35" i="12"/>
  <c r="DK28" i="12"/>
  <c r="DK24" i="12"/>
  <c r="DK20" i="12"/>
  <c r="DK18" i="12"/>
  <c r="DK14" i="12"/>
  <c r="DK27" i="12"/>
  <c r="DK23" i="12"/>
  <c r="DK17" i="12"/>
  <c r="DK13" i="12"/>
  <c r="DK30" i="12"/>
  <c r="DK26" i="12"/>
  <c r="DK22" i="12"/>
  <c r="DK16" i="12"/>
  <c r="DK12" i="12"/>
  <c r="DK29" i="12"/>
  <c r="DK25" i="12"/>
  <c r="DK21" i="12"/>
  <c r="DK15" i="12"/>
  <c r="DK10" i="12"/>
  <c r="DK9" i="12"/>
  <c r="DQ1" i="12"/>
  <c r="DK8" i="12"/>
  <c r="DK11" i="12"/>
  <c r="DK7" i="12"/>
  <c r="DK6" i="12"/>
  <c r="DN76" i="12"/>
  <c r="DN75" i="12"/>
  <c r="DN74" i="12"/>
  <c r="DN73" i="12"/>
  <c r="DN72" i="12"/>
  <c r="DN71" i="12"/>
  <c r="DN70" i="12"/>
  <c r="DN67" i="12"/>
  <c r="DN68" i="12"/>
  <c r="DN66" i="12"/>
  <c r="DN65" i="12"/>
  <c r="DN62" i="12"/>
  <c r="DN61" i="12"/>
  <c r="DN57" i="12"/>
  <c r="DN60" i="12"/>
  <c r="DN64" i="12"/>
  <c r="DN59" i="12"/>
  <c r="DN55" i="12"/>
  <c r="DN51" i="12"/>
  <c r="DN58" i="12"/>
  <c r="DN54" i="12"/>
  <c r="DN50" i="12"/>
  <c r="DN53" i="12"/>
  <c r="DN63" i="12"/>
  <c r="DN56" i="12"/>
  <c r="DN49" i="12"/>
  <c r="DN43" i="12"/>
  <c r="DN46" i="12"/>
  <c r="DN42" i="12"/>
  <c r="DN52" i="12"/>
  <c r="DN45" i="12"/>
  <c r="DN41" i="12"/>
  <c r="DN44" i="12"/>
  <c r="DN40" i="12"/>
  <c r="DN39" i="12"/>
  <c r="DN35" i="12"/>
  <c r="DN38" i="12"/>
  <c r="DN34" i="12"/>
  <c r="DN32" i="12"/>
  <c r="DN37" i="12"/>
  <c r="DN31" i="12"/>
  <c r="DN36" i="12"/>
  <c r="DN30" i="12"/>
  <c r="DN29" i="12"/>
  <c r="DN25" i="12"/>
  <c r="DN21" i="12"/>
  <c r="DN15" i="12"/>
  <c r="DN28" i="12"/>
  <c r="DN24" i="12"/>
  <c r="DN20" i="12"/>
  <c r="DN18" i="12"/>
  <c r="DN14" i="12"/>
  <c r="DN27" i="12"/>
  <c r="DN23" i="12"/>
  <c r="DN17" i="12"/>
  <c r="DN13" i="12"/>
  <c r="DN26" i="12"/>
  <c r="DN22" i="12"/>
  <c r="DN16" i="12"/>
  <c r="DN12" i="12"/>
  <c r="DN11" i="12"/>
  <c r="DN7" i="12"/>
  <c r="DN6" i="12"/>
  <c r="DN10" i="12"/>
  <c r="DN9" i="12"/>
  <c r="DT1" i="12"/>
  <c r="DN8" i="12"/>
  <c r="DC76" i="12"/>
  <c r="DC75" i="12"/>
  <c r="DC73" i="12"/>
  <c r="DC74" i="12"/>
  <c r="DC72" i="12"/>
  <c r="DC71" i="12"/>
  <c r="DC70" i="12"/>
  <c r="DC69" i="12"/>
  <c r="DC66" i="12"/>
  <c r="DC67" i="12"/>
  <c r="DC68" i="12"/>
  <c r="DC65" i="12"/>
  <c r="DC61" i="12"/>
  <c r="DC63" i="12"/>
  <c r="DC64" i="12"/>
  <c r="DC60" i="12"/>
  <c r="DC62" i="12"/>
  <c r="DC59" i="12"/>
  <c r="DC58" i="12"/>
  <c r="DC54" i="12"/>
  <c r="DC50" i="12"/>
  <c r="DC53" i="12"/>
  <c r="DC49" i="12"/>
  <c r="DC56" i="12"/>
  <c r="DC52" i="12"/>
  <c r="DC57" i="12"/>
  <c r="DC51" i="12"/>
  <c r="DC46" i="12"/>
  <c r="DC42" i="12"/>
  <c r="DC45" i="12"/>
  <c r="DC41" i="12"/>
  <c r="DC44" i="12"/>
  <c r="DC40" i="12"/>
  <c r="DC55" i="12"/>
  <c r="DC48" i="12"/>
  <c r="DC43" i="12"/>
  <c r="DC38" i="12"/>
  <c r="DC34" i="12"/>
  <c r="DC33" i="12"/>
  <c r="DC32" i="12"/>
  <c r="DC37" i="12"/>
  <c r="DC31" i="12"/>
  <c r="DC36" i="12"/>
  <c r="DC39" i="12"/>
  <c r="DC35" i="12"/>
  <c r="DC28" i="12"/>
  <c r="DC24" i="12"/>
  <c r="DC20" i="12"/>
  <c r="DC19" i="12"/>
  <c r="DC18" i="12"/>
  <c r="DC14" i="12"/>
  <c r="DC27" i="12"/>
  <c r="DC23" i="12"/>
  <c r="DC17" i="12"/>
  <c r="DC13" i="12"/>
  <c r="DC30" i="12"/>
  <c r="DC26" i="12"/>
  <c r="DC22" i="12"/>
  <c r="DC16" i="12"/>
  <c r="DC12" i="12"/>
  <c r="DC29" i="12"/>
  <c r="DC25" i="12"/>
  <c r="DC21" i="12"/>
  <c r="DC15" i="12"/>
  <c r="DC10" i="12"/>
  <c r="DC9" i="12"/>
  <c r="DI1" i="12"/>
  <c r="DC8" i="12"/>
  <c r="DC11" i="12"/>
  <c r="DC7" i="12"/>
  <c r="DC6" i="12"/>
  <c r="DC5" i="12"/>
  <c r="DF76" i="12"/>
  <c r="DF75" i="12"/>
  <c r="DF74" i="12"/>
  <c r="DF73" i="12"/>
  <c r="DF72" i="12"/>
  <c r="DF71" i="12"/>
  <c r="DF70" i="12"/>
  <c r="DF67" i="12"/>
  <c r="DF68" i="12"/>
  <c r="DF65" i="12"/>
  <c r="DF62" i="12"/>
  <c r="DF64" i="12"/>
  <c r="DF61" i="12"/>
  <c r="DF66" i="12"/>
  <c r="DF57" i="12"/>
  <c r="DF63" i="12"/>
  <c r="DF60" i="12"/>
  <c r="DF59" i="12"/>
  <c r="DF55" i="12"/>
  <c r="DF51" i="12"/>
  <c r="DF54" i="12"/>
  <c r="DF50" i="12"/>
  <c r="DF53" i="12"/>
  <c r="DF58" i="12"/>
  <c r="DF56" i="12"/>
  <c r="DF52" i="12"/>
  <c r="DF43" i="12"/>
  <c r="DF46" i="12"/>
  <c r="DF42" i="12"/>
  <c r="DF49" i="12"/>
  <c r="DF45" i="12"/>
  <c r="DF41" i="12"/>
  <c r="DF44" i="12"/>
  <c r="DF40" i="12"/>
  <c r="DF39" i="12"/>
  <c r="DF35" i="12"/>
  <c r="DF38" i="12"/>
  <c r="DF34" i="12"/>
  <c r="DF32" i="12"/>
  <c r="DF37" i="12"/>
  <c r="DF31" i="12"/>
  <c r="DF36" i="12"/>
  <c r="DF30" i="12"/>
  <c r="DF29" i="12"/>
  <c r="DF25" i="12"/>
  <c r="DF21" i="12"/>
  <c r="DF15" i="12"/>
  <c r="DF28" i="12"/>
  <c r="DF24" i="12"/>
  <c r="DF20" i="12"/>
  <c r="DF18" i="12"/>
  <c r="DF14" i="12"/>
  <c r="DF27" i="12"/>
  <c r="DF23" i="12"/>
  <c r="DF17" i="12"/>
  <c r="DF13" i="12"/>
  <c r="DF26" i="12"/>
  <c r="DF22" i="12"/>
  <c r="DF16" i="12"/>
  <c r="DF12" i="12"/>
  <c r="DF11" i="12"/>
  <c r="DF7" i="12"/>
  <c r="DF6" i="12"/>
  <c r="DF10" i="12"/>
  <c r="DF9" i="12"/>
  <c r="DL1" i="12"/>
  <c r="DF8" i="12"/>
  <c r="DG76" i="12"/>
  <c r="DG75" i="12"/>
  <c r="DG73" i="12"/>
  <c r="DG74" i="12"/>
  <c r="DG71" i="12"/>
  <c r="DG70" i="12"/>
  <c r="DG72" i="12"/>
  <c r="DG66" i="12"/>
  <c r="DG68" i="12"/>
  <c r="DG67" i="12"/>
  <c r="DG64" i="12"/>
  <c r="DG61" i="12"/>
  <c r="DG65" i="12"/>
  <c r="DG63" i="12"/>
  <c r="DG62" i="12"/>
  <c r="DG60" i="12"/>
  <c r="DG59" i="12"/>
  <c r="DG58" i="12"/>
  <c r="DG54" i="12"/>
  <c r="DG50" i="12"/>
  <c r="DG53" i="12"/>
  <c r="DG49" i="12"/>
  <c r="DG57" i="12"/>
  <c r="DG56" i="12"/>
  <c r="DG52" i="12"/>
  <c r="DG46" i="12"/>
  <c r="DG42" i="12"/>
  <c r="DG45" i="12"/>
  <c r="DG41" i="12"/>
  <c r="DG55" i="12"/>
  <c r="DG44" i="12"/>
  <c r="DG40" i="12"/>
  <c r="DG51" i="12"/>
  <c r="DG43" i="12"/>
  <c r="DG38" i="12"/>
  <c r="DG34" i="12"/>
  <c r="DG32" i="12"/>
  <c r="DG37" i="12"/>
  <c r="DG31" i="12"/>
  <c r="DG36" i="12"/>
  <c r="DG39" i="12"/>
  <c r="DG35" i="12"/>
  <c r="DG30" i="12"/>
  <c r="DG28" i="12"/>
  <c r="DG24" i="12"/>
  <c r="DG20" i="12"/>
  <c r="DG18" i="12"/>
  <c r="DG14" i="12"/>
  <c r="DG27" i="12"/>
  <c r="DG23" i="12"/>
  <c r="DG17" i="12"/>
  <c r="DG13" i="12"/>
  <c r="DG26" i="12"/>
  <c r="DG22" i="12"/>
  <c r="DG16" i="12"/>
  <c r="DG12" i="12"/>
  <c r="DG29" i="12"/>
  <c r="DG25" i="12"/>
  <c r="DG21" i="12"/>
  <c r="DG15" i="12"/>
  <c r="DG10" i="12"/>
  <c r="DG9" i="12"/>
  <c r="DM1" i="12"/>
  <c r="DG8" i="12"/>
  <c r="DG11" i="12"/>
  <c r="DG7" i="12"/>
  <c r="DG6" i="12"/>
  <c r="DJ76" i="12"/>
  <c r="DJ75" i="12"/>
  <c r="DJ74" i="12"/>
  <c r="DJ73" i="12"/>
  <c r="DJ72" i="12"/>
  <c r="DJ71" i="12"/>
  <c r="DJ70" i="12"/>
  <c r="DJ67" i="12"/>
  <c r="DJ66" i="12"/>
  <c r="DJ68" i="12"/>
  <c r="DJ65" i="12"/>
  <c r="DJ62" i="12"/>
  <c r="DJ61" i="12"/>
  <c r="DJ64" i="12"/>
  <c r="DJ63" i="12"/>
  <c r="DJ57" i="12"/>
  <c r="DJ60" i="12"/>
  <c r="DJ59" i="12"/>
  <c r="DJ55" i="12"/>
  <c r="DJ51" i="12"/>
  <c r="DJ54" i="12"/>
  <c r="DJ50" i="12"/>
  <c r="DJ58" i="12"/>
  <c r="DJ53" i="12"/>
  <c r="DJ56" i="12"/>
  <c r="DJ43" i="12"/>
  <c r="DJ46" i="12"/>
  <c r="DJ42" i="12"/>
  <c r="DJ45" i="12"/>
  <c r="DJ41" i="12"/>
  <c r="DJ52" i="12"/>
  <c r="DJ49" i="12"/>
  <c r="DJ44" i="12"/>
  <c r="DJ40" i="12"/>
  <c r="DJ39" i="12"/>
  <c r="DJ35" i="12"/>
  <c r="DJ38" i="12"/>
  <c r="DJ34" i="12"/>
  <c r="DJ32" i="12"/>
  <c r="DJ37" i="12"/>
  <c r="DJ31" i="12"/>
  <c r="DJ36" i="12"/>
  <c r="DJ30" i="12"/>
  <c r="DJ29" i="12"/>
  <c r="DJ25" i="12"/>
  <c r="DJ21" i="12"/>
  <c r="DJ15" i="12"/>
  <c r="DJ28" i="12"/>
  <c r="DJ24" i="12"/>
  <c r="DJ20" i="12"/>
  <c r="DJ18" i="12"/>
  <c r="DJ14" i="12"/>
  <c r="DJ27" i="12"/>
  <c r="DJ23" i="12"/>
  <c r="DJ17" i="12"/>
  <c r="DJ13" i="12"/>
  <c r="DJ26" i="12"/>
  <c r="DJ22" i="12"/>
  <c r="DJ16" i="12"/>
  <c r="DJ12" i="12"/>
  <c r="DJ11" i="12"/>
  <c r="DJ7" i="12"/>
  <c r="DJ6" i="12"/>
  <c r="DJ10" i="12"/>
  <c r="DJ9" i="12"/>
  <c r="DP1" i="12"/>
  <c r="DJ8" i="12"/>
  <c r="DP76" i="12" l="1"/>
  <c r="DP75" i="12"/>
  <c r="DP74" i="12"/>
  <c r="DP72" i="12"/>
  <c r="DP73" i="12"/>
  <c r="DP70" i="12"/>
  <c r="DP71" i="12"/>
  <c r="DP65" i="12"/>
  <c r="DP68" i="12"/>
  <c r="DP66" i="12"/>
  <c r="DP67" i="12"/>
  <c r="DP64" i="12"/>
  <c r="DP63" i="12"/>
  <c r="DP62" i="12"/>
  <c r="DP59" i="12"/>
  <c r="DP61" i="12"/>
  <c r="DP58" i="12"/>
  <c r="DP57" i="12"/>
  <c r="DP53" i="12"/>
  <c r="DP56" i="12"/>
  <c r="DP52" i="12"/>
  <c r="DP60" i="12"/>
  <c r="DP55" i="12"/>
  <c r="DP51" i="12"/>
  <c r="DP50" i="12"/>
  <c r="DP45" i="12"/>
  <c r="DP41" i="12"/>
  <c r="DP44" i="12"/>
  <c r="DP40" i="12"/>
  <c r="DP43" i="12"/>
  <c r="DP54" i="12"/>
  <c r="DP49" i="12"/>
  <c r="DP46" i="12"/>
  <c r="DP42" i="12"/>
  <c r="DP37" i="12"/>
  <c r="DP31" i="12"/>
  <c r="DP36" i="12"/>
  <c r="DP39" i="12"/>
  <c r="DP35" i="12"/>
  <c r="DP38" i="12"/>
  <c r="DP34" i="12"/>
  <c r="DP32" i="12"/>
  <c r="DP27" i="12"/>
  <c r="DP23" i="12"/>
  <c r="DP17" i="12"/>
  <c r="DP13" i="12"/>
  <c r="DP26" i="12"/>
  <c r="DP22" i="12"/>
  <c r="DP16" i="12"/>
  <c r="DP12" i="12"/>
  <c r="DP29" i="12"/>
  <c r="DP25" i="12"/>
  <c r="DP21" i="12"/>
  <c r="DP15" i="12"/>
  <c r="DP30" i="12"/>
  <c r="DP28" i="12"/>
  <c r="DP24" i="12"/>
  <c r="DP20" i="12"/>
  <c r="DP18" i="12"/>
  <c r="DP14" i="12"/>
  <c r="DP9" i="12"/>
  <c r="DV1" i="12"/>
  <c r="DP8" i="12"/>
  <c r="DP11" i="12"/>
  <c r="DP7" i="12"/>
  <c r="DP6" i="12"/>
  <c r="DP10" i="12"/>
  <c r="DM76" i="12"/>
  <c r="DM75" i="12"/>
  <c r="DM74" i="12"/>
  <c r="DM73" i="12"/>
  <c r="DM72" i="12"/>
  <c r="DM71" i="12"/>
  <c r="DM70" i="12"/>
  <c r="DM68" i="12"/>
  <c r="DM67" i="12"/>
  <c r="DM64" i="12"/>
  <c r="DM63" i="12"/>
  <c r="DM65" i="12"/>
  <c r="DM62" i="12"/>
  <c r="DM66" i="12"/>
  <c r="DM61" i="12"/>
  <c r="DM58" i="12"/>
  <c r="DM57" i="12"/>
  <c r="DM60" i="12"/>
  <c r="DM56" i="12"/>
  <c r="DM52" i="12"/>
  <c r="DM55" i="12"/>
  <c r="DM51" i="12"/>
  <c r="DM59" i="12"/>
  <c r="DM54" i="12"/>
  <c r="DM50" i="12"/>
  <c r="DM44" i="12"/>
  <c r="DM40" i="12"/>
  <c r="DM49" i="12"/>
  <c r="DM43" i="12"/>
  <c r="DM46" i="12"/>
  <c r="DM42" i="12"/>
  <c r="DM53" i="12"/>
  <c r="DM45" i="12"/>
  <c r="DM41" i="12"/>
  <c r="DM36" i="12"/>
  <c r="DM30" i="12"/>
  <c r="DM39" i="12"/>
  <c r="DM35" i="12"/>
  <c r="DM38" i="12"/>
  <c r="DM34" i="12"/>
  <c r="DM32" i="12"/>
  <c r="DM37" i="12"/>
  <c r="DM31" i="12"/>
  <c r="DM26" i="12"/>
  <c r="DM22" i="12"/>
  <c r="DM16" i="12"/>
  <c r="DM12" i="12"/>
  <c r="DM29" i="12"/>
  <c r="DM25" i="12"/>
  <c r="DM21" i="12"/>
  <c r="DM15" i="12"/>
  <c r="DM28" i="12"/>
  <c r="DM24" i="12"/>
  <c r="DM20" i="12"/>
  <c r="DM18" i="12"/>
  <c r="DM14" i="12"/>
  <c r="DM27" i="12"/>
  <c r="DM23" i="12"/>
  <c r="DM17" i="12"/>
  <c r="DM13" i="12"/>
  <c r="DM8" i="12"/>
  <c r="DM11" i="12"/>
  <c r="DM7" i="12"/>
  <c r="DM6" i="12"/>
  <c r="DM10" i="12"/>
  <c r="DM9" i="12"/>
  <c r="DS1" i="12"/>
  <c r="DL76" i="12"/>
  <c r="DL75" i="12"/>
  <c r="DL74" i="12"/>
  <c r="DL72" i="12"/>
  <c r="DL73" i="12"/>
  <c r="DL70" i="12"/>
  <c r="DL71" i="12"/>
  <c r="DL65" i="12"/>
  <c r="DL68" i="12"/>
  <c r="DL67" i="12"/>
  <c r="DL66" i="12"/>
  <c r="DL64" i="12"/>
  <c r="DL63" i="12"/>
  <c r="DL62" i="12"/>
  <c r="DL59" i="12"/>
  <c r="DL58" i="12"/>
  <c r="DL61" i="12"/>
  <c r="DL57" i="12"/>
  <c r="DL53" i="12"/>
  <c r="DL56" i="12"/>
  <c r="DL52" i="12"/>
  <c r="DL55" i="12"/>
  <c r="DL51" i="12"/>
  <c r="DL60" i="12"/>
  <c r="DL54" i="12"/>
  <c r="DL45" i="12"/>
  <c r="DL41" i="12"/>
  <c r="DL50" i="12"/>
  <c r="DL44" i="12"/>
  <c r="DL40" i="12"/>
  <c r="DL49" i="12"/>
  <c r="DL43" i="12"/>
  <c r="DL46" i="12"/>
  <c r="DL42" i="12"/>
  <c r="DL37" i="12"/>
  <c r="DL31" i="12"/>
  <c r="DL36" i="12"/>
  <c r="DL39" i="12"/>
  <c r="DL35" i="12"/>
  <c r="DL38" i="12"/>
  <c r="DL34" i="12"/>
  <c r="DL32" i="12"/>
  <c r="DL27" i="12"/>
  <c r="DL23" i="12"/>
  <c r="DL17" i="12"/>
  <c r="DL13" i="12"/>
  <c r="DL30" i="12"/>
  <c r="DL26" i="12"/>
  <c r="DL22" i="12"/>
  <c r="DL16" i="12"/>
  <c r="DL12" i="12"/>
  <c r="DL29" i="12"/>
  <c r="DL25" i="12"/>
  <c r="DL21" i="12"/>
  <c r="DL15" i="12"/>
  <c r="DL28" i="12"/>
  <c r="DL24" i="12"/>
  <c r="DL20" i="12"/>
  <c r="DL18" i="12"/>
  <c r="DL14" i="12"/>
  <c r="DL9" i="12"/>
  <c r="DR1" i="12"/>
  <c r="DL8" i="12"/>
  <c r="DL11" i="12"/>
  <c r="DL7" i="12"/>
  <c r="DL6" i="12"/>
  <c r="DL10" i="12"/>
  <c r="DQ76" i="12"/>
  <c r="DQ75" i="12"/>
  <c r="DQ74" i="12"/>
  <c r="DQ73" i="12"/>
  <c r="DQ72" i="12"/>
  <c r="DQ71" i="12"/>
  <c r="DQ70" i="12"/>
  <c r="DQ68" i="12"/>
  <c r="DQ67" i="12"/>
  <c r="DQ65" i="12"/>
  <c r="DQ66" i="12"/>
  <c r="DQ64" i="12"/>
  <c r="DQ63" i="12"/>
  <c r="DQ62" i="12"/>
  <c r="DQ61" i="12"/>
  <c r="DQ58" i="12"/>
  <c r="DQ57" i="12"/>
  <c r="DQ60" i="12"/>
  <c r="DQ56" i="12"/>
  <c r="DQ52" i="12"/>
  <c r="DQ59" i="12"/>
  <c r="DQ55" i="12"/>
  <c r="DQ51" i="12"/>
  <c r="DQ54" i="12"/>
  <c r="DQ50" i="12"/>
  <c r="DQ44" i="12"/>
  <c r="DQ40" i="12"/>
  <c r="DQ43" i="12"/>
  <c r="DQ53" i="12"/>
  <c r="DQ49" i="12"/>
  <c r="DQ46" i="12"/>
  <c r="DQ42" i="12"/>
  <c r="DQ45" i="12"/>
  <c r="DQ41" i="12"/>
  <c r="DQ36" i="12"/>
  <c r="DQ30" i="12"/>
  <c r="DQ39" i="12"/>
  <c r="DQ35" i="12"/>
  <c r="DQ38" i="12"/>
  <c r="DQ34" i="12"/>
  <c r="DQ32" i="12"/>
  <c r="DQ37" i="12"/>
  <c r="DQ31" i="12"/>
  <c r="DQ26" i="12"/>
  <c r="DQ22" i="12"/>
  <c r="DQ16" i="12"/>
  <c r="DQ12" i="12"/>
  <c r="DQ29" i="12"/>
  <c r="DQ25" i="12"/>
  <c r="DQ21" i="12"/>
  <c r="DQ15" i="12"/>
  <c r="DQ28" i="12"/>
  <c r="DQ24" i="12"/>
  <c r="DQ20" i="12"/>
  <c r="DQ18" i="12"/>
  <c r="DQ14" i="12"/>
  <c r="DQ27" i="12"/>
  <c r="DQ23" i="12"/>
  <c r="DQ17" i="12"/>
  <c r="DQ13" i="12"/>
  <c r="DQ8" i="12"/>
  <c r="DQ11" i="12"/>
  <c r="DQ7" i="12"/>
  <c r="DQ6" i="12"/>
  <c r="DQ10" i="12"/>
  <c r="DQ9" i="12"/>
  <c r="DW1" i="12"/>
  <c r="DI76" i="12"/>
  <c r="DI75" i="12"/>
  <c r="DI74" i="12"/>
  <c r="DI73" i="12"/>
  <c r="DI72" i="12"/>
  <c r="DI71" i="12"/>
  <c r="DI70" i="12"/>
  <c r="DI69" i="12"/>
  <c r="DI68" i="12"/>
  <c r="DI67" i="12"/>
  <c r="DI66" i="12"/>
  <c r="DI65" i="12"/>
  <c r="DI64" i="12"/>
  <c r="DI63" i="12"/>
  <c r="DI62" i="12"/>
  <c r="DI61" i="12"/>
  <c r="DI58" i="12"/>
  <c r="DI57" i="12"/>
  <c r="DI60" i="12"/>
  <c r="DI56" i="12"/>
  <c r="DI52" i="12"/>
  <c r="DI55" i="12"/>
  <c r="DI51" i="12"/>
  <c r="DI54" i="12"/>
  <c r="DI50" i="12"/>
  <c r="DI59" i="12"/>
  <c r="DI53" i="12"/>
  <c r="DI49" i="12"/>
  <c r="DI44" i="12"/>
  <c r="DI40" i="12"/>
  <c r="DI43" i="12"/>
  <c r="DI48" i="12"/>
  <c r="DI46" i="12"/>
  <c r="DI42" i="12"/>
  <c r="DI45" i="12"/>
  <c r="DI41" i="12"/>
  <c r="DI36" i="12"/>
  <c r="DI30" i="12"/>
  <c r="DI39" i="12"/>
  <c r="DI35" i="12"/>
  <c r="DI38" i="12"/>
  <c r="DI34" i="12"/>
  <c r="DI32" i="12"/>
  <c r="DI37" i="12"/>
  <c r="DI33" i="12"/>
  <c r="DI31" i="12"/>
  <c r="DI26" i="12"/>
  <c r="DI22" i="12"/>
  <c r="DI16" i="12"/>
  <c r="DI12" i="12"/>
  <c r="DI29" i="12"/>
  <c r="DI25" i="12"/>
  <c r="DI21" i="12"/>
  <c r="DI15" i="12"/>
  <c r="DI28" i="12"/>
  <c r="DI24" i="12"/>
  <c r="DI20" i="12"/>
  <c r="DI18" i="12"/>
  <c r="DI14" i="12"/>
  <c r="DI27" i="12"/>
  <c r="DI23" i="12"/>
  <c r="DI19" i="12"/>
  <c r="DI17" i="12"/>
  <c r="DI13" i="12"/>
  <c r="DI8" i="12"/>
  <c r="DI11" i="12"/>
  <c r="DI7" i="12"/>
  <c r="DI6" i="12"/>
  <c r="DI10" i="12"/>
  <c r="DI5" i="12"/>
  <c r="DI9" i="12"/>
  <c r="DO1" i="12"/>
  <c r="DT76" i="12"/>
  <c r="DT75" i="12"/>
  <c r="DT74" i="12"/>
  <c r="DT72" i="12"/>
  <c r="DT73" i="12"/>
  <c r="DT70" i="12"/>
  <c r="DT71" i="12"/>
  <c r="DT65" i="12"/>
  <c r="DT68" i="12"/>
  <c r="DT67" i="12"/>
  <c r="DT66" i="12"/>
  <c r="DT63" i="12"/>
  <c r="DT64" i="12"/>
  <c r="DT62" i="12"/>
  <c r="DT61" i="12"/>
  <c r="DT59" i="12"/>
  <c r="DT58" i="12"/>
  <c r="DT57" i="12"/>
  <c r="DT53" i="12"/>
  <c r="DT60" i="12"/>
  <c r="DT56" i="12"/>
  <c r="DT52" i="12"/>
  <c r="DT55" i="12"/>
  <c r="DT51" i="12"/>
  <c r="DT49" i="12"/>
  <c r="DT45" i="12"/>
  <c r="DT41" i="12"/>
  <c r="DT44" i="12"/>
  <c r="DT40" i="12"/>
  <c r="DT54" i="12"/>
  <c r="DT43" i="12"/>
  <c r="DT50" i="12"/>
  <c r="DT46" i="12"/>
  <c r="DT42" i="12"/>
  <c r="DT37" i="12"/>
  <c r="DT31" i="12"/>
  <c r="DT36" i="12"/>
  <c r="DT39" i="12"/>
  <c r="DT35" i="12"/>
  <c r="DT38" i="12"/>
  <c r="DT34" i="12"/>
  <c r="DT32" i="12"/>
  <c r="DT27" i="12"/>
  <c r="DT23" i="12"/>
  <c r="DT17" i="12"/>
  <c r="DT13" i="12"/>
  <c r="DT30" i="12"/>
  <c r="DT26" i="12"/>
  <c r="DT22" i="12"/>
  <c r="DT16" i="12"/>
  <c r="DT12" i="12"/>
  <c r="DT29" i="12"/>
  <c r="DT25" i="12"/>
  <c r="DT21" i="12"/>
  <c r="DT15" i="12"/>
  <c r="DT28" i="12"/>
  <c r="DT24" i="12"/>
  <c r="DT20" i="12"/>
  <c r="DT18" i="12"/>
  <c r="DT14" i="12"/>
  <c r="DT9" i="12"/>
  <c r="DZ1" i="12"/>
  <c r="DT8" i="12"/>
  <c r="DT11" i="12"/>
  <c r="DT7" i="12"/>
  <c r="DT6" i="12"/>
  <c r="DT10" i="12"/>
  <c r="DO76" i="12" l="1"/>
  <c r="DO75" i="12"/>
  <c r="DO73" i="12"/>
  <c r="DO74" i="12"/>
  <c r="DO71" i="12"/>
  <c r="DO72" i="12"/>
  <c r="DO70" i="12"/>
  <c r="DO69" i="12"/>
  <c r="DO66" i="12"/>
  <c r="DO68" i="12"/>
  <c r="DO65" i="12"/>
  <c r="DO61" i="12"/>
  <c r="DO64" i="12"/>
  <c r="DO63" i="12"/>
  <c r="DO60" i="12"/>
  <c r="DO59" i="12"/>
  <c r="DO62" i="12"/>
  <c r="DO58" i="12"/>
  <c r="DO57" i="12"/>
  <c r="DO54" i="12"/>
  <c r="DO50" i="12"/>
  <c r="DO67" i="12"/>
  <c r="DO53" i="12"/>
  <c r="DO49" i="12"/>
  <c r="DO56" i="12"/>
  <c r="DO52" i="12"/>
  <c r="DO55" i="12"/>
  <c r="DO46" i="12"/>
  <c r="DO42" i="12"/>
  <c r="DO51" i="12"/>
  <c r="DO48" i="12"/>
  <c r="DO45" i="12"/>
  <c r="DO41" i="12"/>
  <c r="DO44" i="12"/>
  <c r="DO40" i="12"/>
  <c r="DO43" i="12"/>
  <c r="DO38" i="12"/>
  <c r="DO34" i="12"/>
  <c r="DO32" i="12"/>
  <c r="DO37" i="12"/>
  <c r="DO31" i="12"/>
  <c r="DO36" i="12"/>
  <c r="DO33" i="12"/>
  <c r="DO39" i="12"/>
  <c r="DO35" i="12"/>
  <c r="DO30" i="12"/>
  <c r="DO28" i="12"/>
  <c r="DO24" i="12"/>
  <c r="DO20" i="12"/>
  <c r="DO18" i="12"/>
  <c r="DO14" i="12"/>
  <c r="DO27" i="12"/>
  <c r="DO23" i="12"/>
  <c r="DO17" i="12"/>
  <c r="DO13" i="12"/>
  <c r="DO26" i="12"/>
  <c r="DO22" i="12"/>
  <c r="DO19" i="12"/>
  <c r="DO16" i="12"/>
  <c r="DO12" i="12"/>
  <c r="DO29" i="12"/>
  <c r="DO25" i="12"/>
  <c r="DO21" i="12"/>
  <c r="DO15" i="12"/>
  <c r="DO10" i="12"/>
  <c r="DO9" i="12"/>
  <c r="DO5" i="12"/>
  <c r="DU1" i="12"/>
  <c r="DO8" i="12"/>
  <c r="DO11" i="12"/>
  <c r="DO7" i="12"/>
  <c r="DO6" i="12"/>
  <c r="DW76" i="12"/>
  <c r="DW75" i="12"/>
  <c r="DW73" i="12"/>
  <c r="DW74" i="12"/>
  <c r="DW71" i="12"/>
  <c r="DW70" i="12"/>
  <c r="DW72" i="12"/>
  <c r="DW66" i="12"/>
  <c r="DW68" i="12"/>
  <c r="DW67" i="12"/>
  <c r="DW64" i="12"/>
  <c r="DW61" i="12"/>
  <c r="DW63" i="12"/>
  <c r="DW65" i="12"/>
  <c r="DW62" i="12"/>
  <c r="DW60" i="12"/>
  <c r="DW59" i="12"/>
  <c r="DW58" i="12"/>
  <c r="DW54" i="12"/>
  <c r="DW50" i="12"/>
  <c r="DW53" i="12"/>
  <c r="DW49" i="12"/>
  <c r="DW57" i="12"/>
  <c r="DW56" i="12"/>
  <c r="DW52" i="12"/>
  <c r="DW46" i="12"/>
  <c r="DW42" i="12"/>
  <c r="DW45" i="12"/>
  <c r="DW41" i="12"/>
  <c r="DW55" i="12"/>
  <c r="DW44" i="12"/>
  <c r="DW40" i="12"/>
  <c r="DW51" i="12"/>
  <c r="DW43" i="12"/>
  <c r="DW38" i="12"/>
  <c r="DW34" i="12"/>
  <c r="DW32" i="12"/>
  <c r="DW37" i="12"/>
  <c r="DW31" i="12"/>
  <c r="DW36" i="12"/>
  <c r="DW39" i="12"/>
  <c r="DW35" i="12"/>
  <c r="DW30" i="12"/>
  <c r="DW28" i="12"/>
  <c r="DW24" i="12"/>
  <c r="DW20" i="12"/>
  <c r="DW18" i="12"/>
  <c r="DW14" i="12"/>
  <c r="DW27" i="12"/>
  <c r="DW23" i="12"/>
  <c r="DW17" i="12"/>
  <c r="DW13" i="12"/>
  <c r="DW26" i="12"/>
  <c r="DW22" i="12"/>
  <c r="DW16" i="12"/>
  <c r="DW12" i="12"/>
  <c r="DW29" i="12"/>
  <c r="DW25" i="12"/>
  <c r="DW21" i="12"/>
  <c r="DW15" i="12"/>
  <c r="DW10" i="12"/>
  <c r="DW9" i="12"/>
  <c r="EC1" i="12"/>
  <c r="DW8" i="12"/>
  <c r="DW11" i="12"/>
  <c r="DW7" i="12"/>
  <c r="DW6" i="12"/>
  <c r="DR76" i="12"/>
  <c r="DR75" i="12"/>
  <c r="DR74" i="12"/>
  <c r="DR73" i="12"/>
  <c r="DR72" i="12"/>
  <c r="DR71" i="12"/>
  <c r="DR70" i="12"/>
  <c r="DR67" i="12"/>
  <c r="DR68" i="12"/>
  <c r="DR66" i="12"/>
  <c r="DR65" i="12"/>
  <c r="DR64" i="12"/>
  <c r="DR62" i="12"/>
  <c r="DR61" i="12"/>
  <c r="DR57" i="12"/>
  <c r="DR60" i="12"/>
  <c r="DR63" i="12"/>
  <c r="DR59" i="12"/>
  <c r="DR58" i="12"/>
  <c r="DR55" i="12"/>
  <c r="DR51" i="12"/>
  <c r="DR54" i="12"/>
  <c r="DR50" i="12"/>
  <c r="DR53" i="12"/>
  <c r="DR56" i="12"/>
  <c r="DR43" i="12"/>
  <c r="DR52" i="12"/>
  <c r="DR49" i="12"/>
  <c r="DR46" i="12"/>
  <c r="DR42" i="12"/>
  <c r="DR45" i="12"/>
  <c r="DR41" i="12"/>
  <c r="DR44" i="12"/>
  <c r="DR40" i="12"/>
  <c r="DR39" i="12"/>
  <c r="DR35" i="12"/>
  <c r="DR38" i="12"/>
  <c r="DR34" i="12"/>
  <c r="DR32" i="12"/>
  <c r="DR37" i="12"/>
  <c r="DR31" i="12"/>
  <c r="DR36" i="12"/>
  <c r="DR30" i="12"/>
  <c r="DR29" i="12"/>
  <c r="DR25" i="12"/>
  <c r="DR21" i="12"/>
  <c r="DR15" i="12"/>
  <c r="DR28" i="12"/>
  <c r="DR24" i="12"/>
  <c r="DR20" i="12"/>
  <c r="DR18" i="12"/>
  <c r="DR14" i="12"/>
  <c r="DR27" i="12"/>
  <c r="DR23" i="12"/>
  <c r="DR17" i="12"/>
  <c r="DR13" i="12"/>
  <c r="DR26" i="12"/>
  <c r="DR22" i="12"/>
  <c r="DR16" i="12"/>
  <c r="DR12" i="12"/>
  <c r="DR11" i="12"/>
  <c r="DR7" i="12"/>
  <c r="DR6" i="12"/>
  <c r="DR10" i="12"/>
  <c r="DR9" i="12"/>
  <c r="DX1" i="12"/>
  <c r="DR8" i="12"/>
  <c r="DZ76" i="12"/>
  <c r="DZ75" i="12"/>
  <c r="DZ74" i="12"/>
  <c r="DZ73" i="12"/>
  <c r="DZ72" i="12"/>
  <c r="DZ71" i="12"/>
  <c r="DZ70" i="12"/>
  <c r="DZ67" i="12"/>
  <c r="DZ66" i="12"/>
  <c r="DZ68" i="12"/>
  <c r="DZ65" i="12"/>
  <c r="DZ62" i="12"/>
  <c r="DZ61" i="12"/>
  <c r="DZ64" i="12"/>
  <c r="DZ63" i="12"/>
  <c r="DZ57" i="12"/>
  <c r="DZ60" i="12"/>
  <c r="DZ59" i="12"/>
  <c r="DZ55" i="12"/>
  <c r="DZ51" i="12"/>
  <c r="DZ54" i="12"/>
  <c r="DZ50" i="12"/>
  <c r="DZ58" i="12"/>
  <c r="DZ53" i="12"/>
  <c r="DZ56" i="12"/>
  <c r="DZ43" i="12"/>
  <c r="DZ46" i="12"/>
  <c r="DZ42" i="12"/>
  <c r="DZ45" i="12"/>
  <c r="DZ41" i="12"/>
  <c r="DZ52" i="12"/>
  <c r="DZ49" i="12"/>
  <c r="DZ44" i="12"/>
  <c r="DZ40" i="12"/>
  <c r="DZ39" i="12"/>
  <c r="DZ35" i="12"/>
  <c r="DZ38" i="12"/>
  <c r="DZ34" i="12"/>
  <c r="DZ32" i="12"/>
  <c r="DZ37" i="12"/>
  <c r="DZ31" i="12"/>
  <c r="DZ36" i="12"/>
  <c r="DZ30" i="12"/>
  <c r="DZ29" i="12"/>
  <c r="DZ25" i="12"/>
  <c r="DZ21" i="12"/>
  <c r="DZ15" i="12"/>
  <c r="DZ28" i="12"/>
  <c r="DZ24" i="12"/>
  <c r="DZ20" i="12"/>
  <c r="DZ18" i="12"/>
  <c r="DZ14" i="12"/>
  <c r="DZ27" i="12"/>
  <c r="DZ23" i="12"/>
  <c r="DZ17" i="12"/>
  <c r="DZ13" i="12"/>
  <c r="DZ26" i="12"/>
  <c r="DZ22" i="12"/>
  <c r="DZ16" i="12"/>
  <c r="DZ12" i="12"/>
  <c r="DZ11" i="12"/>
  <c r="DZ7" i="12"/>
  <c r="DZ6" i="12"/>
  <c r="DZ10" i="12"/>
  <c r="DZ9" i="12"/>
  <c r="EF1" i="12"/>
  <c r="DZ8" i="12"/>
  <c r="DS76" i="12"/>
  <c r="DS75" i="12"/>
  <c r="DS73" i="12"/>
  <c r="DS74" i="12"/>
  <c r="DS72" i="12"/>
  <c r="DS71" i="12"/>
  <c r="DS70" i="12"/>
  <c r="DS66" i="12"/>
  <c r="DS67" i="12"/>
  <c r="DS68" i="12"/>
  <c r="DS65" i="12"/>
  <c r="DS61" i="12"/>
  <c r="DS63" i="12"/>
  <c r="DS60" i="12"/>
  <c r="DS64" i="12"/>
  <c r="DS62" i="12"/>
  <c r="DS59" i="12"/>
  <c r="DS58" i="12"/>
  <c r="DS54" i="12"/>
  <c r="DS50" i="12"/>
  <c r="DS53" i="12"/>
  <c r="DS49" i="12"/>
  <c r="DS56" i="12"/>
  <c r="DS52" i="12"/>
  <c r="DS57" i="12"/>
  <c r="DS51" i="12"/>
  <c r="DS46" i="12"/>
  <c r="DS42" i="12"/>
  <c r="DS45" i="12"/>
  <c r="DS41" i="12"/>
  <c r="DS44" i="12"/>
  <c r="DS40" i="12"/>
  <c r="DS55" i="12"/>
  <c r="DS43" i="12"/>
  <c r="DS38" i="12"/>
  <c r="DS34" i="12"/>
  <c r="DS32" i="12"/>
  <c r="DS37" i="12"/>
  <c r="DS31" i="12"/>
  <c r="DS36" i="12"/>
  <c r="DS39" i="12"/>
  <c r="DS35" i="12"/>
  <c r="DS28" i="12"/>
  <c r="DS24" i="12"/>
  <c r="DS20" i="12"/>
  <c r="DS18" i="12"/>
  <c r="DS14" i="12"/>
  <c r="DS27" i="12"/>
  <c r="DS23" i="12"/>
  <c r="DS17" i="12"/>
  <c r="DS13" i="12"/>
  <c r="DS30" i="12"/>
  <c r="DS26" i="12"/>
  <c r="DS22" i="12"/>
  <c r="DS16" i="12"/>
  <c r="DS12" i="12"/>
  <c r="DS29" i="12"/>
  <c r="DS25" i="12"/>
  <c r="DS21" i="12"/>
  <c r="DS15" i="12"/>
  <c r="DS10" i="12"/>
  <c r="DS9" i="12"/>
  <c r="DY1" i="12"/>
  <c r="DS8" i="12"/>
  <c r="DS11" i="12"/>
  <c r="DS7" i="12"/>
  <c r="DS6" i="12"/>
  <c r="DV76" i="12"/>
  <c r="DV75" i="12"/>
  <c r="DV74" i="12"/>
  <c r="DV73" i="12"/>
  <c r="DV72" i="12"/>
  <c r="DV71" i="12"/>
  <c r="DV70" i="12"/>
  <c r="DV67" i="12"/>
  <c r="DV68" i="12"/>
  <c r="DV65" i="12"/>
  <c r="DV66" i="12"/>
  <c r="DV62" i="12"/>
  <c r="DV64" i="12"/>
  <c r="DV61" i="12"/>
  <c r="DV57" i="12"/>
  <c r="DV63" i="12"/>
  <c r="DV60" i="12"/>
  <c r="DV59" i="12"/>
  <c r="DV55" i="12"/>
  <c r="DV51" i="12"/>
  <c r="DV54" i="12"/>
  <c r="DV50" i="12"/>
  <c r="DV53" i="12"/>
  <c r="DV58" i="12"/>
  <c r="DV56" i="12"/>
  <c r="DV52" i="12"/>
  <c r="DV43" i="12"/>
  <c r="DV46" i="12"/>
  <c r="DV42" i="12"/>
  <c r="DV49" i="12"/>
  <c r="DV45" i="12"/>
  <c r="DV41" i="12"/>
  <c r="DV44" i="12"/>
  <c r="DV40" i="12"/>
  <c r="DV39" i="12"/>
  <c r="DV35" i="12"/>
  <c r="DV38" i="12"/>
  <c r="DV34" i="12"/>
  <c r="DV32" i="12"/>
  <c r="DV37" i="12"/>
  <c r="DV31" i="12"/>
  <c r="DV36" i="12"/>
  <c r="DV30" i="12"/>
  <c r="DV29" i="12"/>
  <c r="DV25" i="12"/>
  <c r="DV21" i="12"/>
  <c r="DV15" i="12"/>
  <c r="DV28" i="12"/>
  <c r="DV24" i="12"/>
  <c r="DV20" i="12"/>
  <c r="DV18" i="12"/>
  <c r="DV14" i="12"/>
  <c r="DV27" i="12"/>
  <c r="DV23" i="12"/>
  <c r="DV17" i="12"/>
  <c r="DV13" i="12"/>
  <c r="DV26" i="12"/>
  <c r="DV22" i="12"/>
  <c r="DV16" i="12"/>
  <c r="DV12" i="12"/>
  <c r="DV11" i="12"/>
  <c r="DV7" i="12"/>
  <c r="DV6" i="12"/>
  <c r="DV10" i="12"/>
  <c r="DV9" i="12"/>
  <c r="EB1" i="12"/>
  <c r="DV8" i="12"/>
  <c r="DY76" i="12" l="1"/>
  <c r="DY75" i="12"/>
  <c r="DY74" i="12"/>
  <c r="DY73" i="12"/>
  <c r="DY72" i="12"/>
  <c r="DY71" i="12"/>
  <c r="DY70" i="12"/>
  <c r="DY68" i="12"/>
  <c r="DY66" i="12"/>
  <c r="DY65" i="12"/>
  <c r="DY64" i="12"/>
  <c r="DY63" i="12"/>
  <c r="DY62" i="12"/>
  <c r="DY67" i="12"/>
  <c r="DY61" i="12"/>
  <c r="DY58" i="12"/>
  <c r="DY57" i="12"/>
  <c r="DY60" i="12"/>
  <c r="DY56" i="12"/>
  <c r="DY52" i="12"/>
  <c r="DY55" i="12"/>
  <c r="DY51" i="12"/>
  <c r="DY54" i="12"/>
  <c r="DY50" i="12"/>
  <c r="DY59" i="12"/>
  <c r="DY53" i="12"/>
  <c r="DY49" i="12"/>
  <c r="DY44" i="12"/>
  <c r="DY40" i="12"/>
  <c r="DY43" i="12"/>
  <c r="DY46" i="12"/>
  <c r="DY42" i="12"/>
  <c r="DY45" i="12"/>
  <c r="DY41" i="12"/>
  <c r="DY36" i="12"/>
  <c r="DY30" i="12"/>
  <c r="DY39" i="12"/>
  <c r="DY35" i="12"/>
  <c r="DY38" i="12"/>
  <c r="DY34" i="12"/>
  <c r="DY32" i="12"/>
  <c r="DY37" i="12"/>
  <c r="DY31" i="12"/>
  <c r="DY26" i="12"/>
  <c r="DY22" i="12"/>
  <c r="DY16" i="12"/>
  <c r="DY12" i="12"/>
  <c r="DY29" i="12"/>
  <c r="DY25" i="12"/>
  <c r="DY21" i="12"/>
  <c r="DY15" i="12"/>
  <c r="DY28" i="12"/>
  <c r="DY24" i="12"/>
  <c r="DY20" i="12"/>
  <c r="DY18" i="12"/>
  <c r="DY14" i="12"/>
  <c r="DY27" i="12"/>
  <c r="DY23" i="12"/>
  <c r="DY17" i="12"/>
  <c r="DY13" i="12"/>
  <c r="DY8" i="12"/>
  <c r="DY11" i="12"/>
  <c r="DY7" i="12"/>
  <c r="DY6" i="12"/>
  <c r="DY10" i="12"/>
  <c r="DY9" i="12"/>
  <c r="EE1" i="12"/>
  <c r="EF76" i="12"/>
  <c r="EF75" i="12"/>
  <c r="EF74" i="12"/>
  <c r="EF72" i="12"/>
  <c r="EF73" i="12"/>
  <c r="EF70" i="12"/>
  <c r="EF71" i="12"/>
  <c r="EF65" i="12"/>
  <c r="EF68" i="12"/>
  <c r="EF66" i="12"/>
  <c r="EF67" i="12"/>
  <c r="EF64" i="12"/>
  <c r="EF63" i="12"/>
  <c r="EF62" i="12"/>
  <c r="EF59" i="12"/>
  <c r="EF61" i="12"/>
  <c r="EF58" i="12"/>
  <c r="EF57" i="12"/>
  <c r="EF53" i="12"/>
  <c r="EF56" i="12"/>
  <c r="EF52" i="12"/>
  <c r="EF60" i="12"/>
  <c r="EF55" i="12"/>
  <c r="EF51" i="12"/>
  <c r="EF50" i="12"/>
  <c r="EF45" i="12"/>
  <c r="EF41" i="12"/>
  <c r="EF44" i="12"/>
  <c r="EF40" i="12"/>
  <c r="EF43" i="12"/>
  <c r="EF54" i="12"/>
  <c r="EF49" i="12"/>
  <c r="EF46" i="12"/>
  <c r="EF42" i="12"/>
  <c r="EF37" i="12"/>
  <c r="EF31" i="12"/>
  <c r="EF36" i="12"/>
  <c r="EF39" i="12"/>
  <c r="EF35" i="12"/>
  <c r="EF38" i="12"/>
  <c r="EF34" i="12"/>
  <c r="EF32" i="12"/>
  <c r="EF27" i="12"/>
  <c r="EF23" i="12"/>
  <c r="EF17" i="12"/>
  <c r="EF13" i="12"/>
  <c r="EF26" i="12"/>
  <c r="EF22" i="12"/>
  <c r="EF16" i="12"/>
  <c r="EF12" i="12"/>
  <c r="EF29" i="12"/>
  <c r="EF25" i="12"/>
  <c r="EF21" i="12"/>
  <c r="EF15" i="12"/>
  <c r="EF30" i="12"/>
  <c r="EF28" i="12"/>
  <c r="EF24" i="12"/>
  <c r="EF20" i="12"/>
  <c r="EF18" i="12"/>
  <c r="EF14" i="12"/>
  <c r="EF9" i="12"/>
  <c r="EL1" i="12"/>
  <c r="EF8" i="12"/>
  <c r="EF11" i="12"/>
  <c r="EF7" i="12"/>
  <c r="EF6" i="12"/>
  <c r="EF10" i="12"/>
  <c r="DU76" i="12"/>
  <c r="DU75" i="12"/>
  <c r="DU74" i="12"/>
  <c r="DU73" i="12"/>
  <c r="DU72" i="12"/>
  <c r="DU71" i="12"/>
  <c r="DU70" i="12"/>
  <c r="DU69" i="12"/>
  <c r="DU68" i="12"/>
  <c r="DU66" i="12"/>
  <c r="DU67" i="12"/>
  <c r="DU65" i="12"/>
  <c r="DU64" i="12"/>
  <c r="DU63" i="12"/>
  <c r="DU62" i="12"/>
  <c r="DU61" i="12"/>
  <c r="DU58" i="12"/>
  <c r="DU57" i="12"/>
  <c r="DU60" i="12"/>
  <c r="DU59" i="12"/>
  <c r="DU56" i="12"/>
  <c r="DU52" i="12"/>
  <c r="DU55" i="12"/>
  <c r="DU51" i="12"/>
  <c r="DU54" i="12"/>
  <c r="DU50" i="12"/>
  <c r="DU48" i="12"/>
  <c r="DU44" i="12"/>
  <c r="DU40" i="12"/>
  <c r="DU53" i="12"/>
  <c r="DU43" i="12"/>
  <c r="DU46" i="12"/>
  <c r="DU42" i="12"/>
  <c r="DU49" i="12"/>
  <c r="DU45" i="12"/>
  <c r="DU41" i="12"/>
  <c r="DU36" i="12"/>
  <c r="DU30" i="12"/>
  <c r="DU39" i="12"/>
  <c r="DU35" i="12"/>
  <c r="DU33" i="12"/>
  <c r="DU38" i="12"/>
  <c r="DU34" i="12"/>
  <c r="DU32" i="12"/>
  <c r="DU37" i="12"/>
  <c r="DU31" i="12"/>
  <c r="DU26" i="12"/>
  <c r="DU22" i="12"/>
  <c r="DU16" i="12"/>
  <c r="DU12" i="12"/>
  <c r="DU29" i="12"/>
  <c r="DU25" i="12"/>
  <c r="DU21" i="12"/>
  <c r="DU19" i="12"/>
  <c r="DU15" i="12"/>
  <c r="DU28" i="12"/>
  <c r="DU24" i="12"/>
  <c r="DU20" i="12"/>
  <c r="DU18" i="12"/>
  <c r="DU14" i="12"/>
  <c r="DU27" i="12"/>
  <c r="DU23" i="12"/>
  <c r="DU17" i="12"/>
  <c r="DU13" i="12"/>
  <c r="DU8" i="12"/>
  <c r="DU5" i="12"/>
  <c r="DU11" i="12"/>
  <c r="DU7" i="12"/>
  <c r="DU6" i="12"/>
  <c r="DU10" i="12"/>
  <c r="DU9" i="12"/>
  <c r="EA1" i="12"/>
  <c r="EC76" i="12"/>
  <c r="EC75" i="12"/>
  <c r="EC74" i="12"/>
  <c r="EC73" i="12"/>
  <c r="EC72" i="12"/>
  <c r="EC71" i="12"/>
  <c r="EC70" i="12"/>
  <c r="EC68" i="12"/>
  <c r="EC67" i="12"/>
  <c r="EC66" i="12"/>
  <c r="EC64" i="12"/>
  <c r="EC63" i="12"/>
  <c r="EC62" i="12"/>
  <c r="EC65" i="12"/>
  <c r="EC61" i="12"/>
  <c r="EC58" i="12"/>
  <c r="EC57" i="12"/>
  <c r="EC60" i="12"/>
  <c r="EC56" i="12"/>
  <c r="EC52" i="12"/>
  <c r="EC55" i="12"/>
  <c r="EC51" i="12"/>
  <c r="EC59" i="12"/>
  <c r="EC54" i="12"/>
  <c r="EC50" i="12"/>
  <c r="EC44" i="12"/>
  <c r="EC40" i="12"/>
  <c r="EC49" i="12"/>
  <c r="EC43" i="12"/>
  <c r="EC46" i="12"/>
  <c r="EC42" i="12"/>
  <c r="EC53" i="12"/>
  <c r="EC45" i="12"/>
  <c r="EC41" i="12"/>
  <c r="EC36" i="12"/>
  <c r="EC30" i="12"/>
  <c r="EC39" i="12"/>
  <c r="EC35" i="12"/>
  <c r="EC38" i="12"/>
  <c r="EC34" i="12"/>
  <c r="EC32" i="12"/>
  <c r="EC37" i="12"/>
  <c r="EC31" i="12"/>
  <c r="EC26" i="12"/>
  <c r="EC22" i="12"/>
  <c r="EC16" i="12"/>
  <c r="EC12" i="12"/>
  <c r="EC29" i="12"/>
  <c r="EC25" i="12"/>
  <c r="EC21" i="12"/>
  <c r="EC15" i="12"/>
  <c r="EC28" i="12"/>
  <c r="EC24" i="12"/>
  <c r="EC20" i="12"/>
  <c r="EC18" i="12"/>
  <c r="EC14" i="12"/>
  <c r="EC27" i="12"/>
  <c r="EC23" i="12"/>
  <c r="EC17" i="12"/>
  <c r="EC13" i="12"/>
  <c r="EC8" i="12"/>
  <c r="EC11" i="12"/>
  <c r="EC7" i="12"/>
  <c r="EC6" i="12"/>
  <c r="EC10" i="12"/>
  <c r="EC9" i="12"/>
  <c r="EI1" i="12"/>
  <c r="EB76" i="12"/>
  <c r="EB75" i="12"/>
  <c r="EB74" i="12"/>
  <c r="EB72" i="12"/>
  <c r="EB73" i="12"/>
  <c r="EB70" i="12"/>
  <c r="EB71" i="12"/>
  <c r="EB65" i="12"/>
  <c r="EB68" i="12"/>
  <c r="EB67" i="12"/>
  <c r="EB66" i="12"/>
  <c r="EB64" i="12"/>
  <c r="EB63" i="12"/>
  <c r="EB62" i="12"/>
  <c r="EB59" i="12"/>
  <c r="EB58" i="12"/>
  <c r="EB61" i="12"/>
  <c r="EB57" i="12"/>
  <c r="EB53" i="12"/>
  <c r="EB56" i="12"/>
  <c r="EB52" i="12"/>
  <c r="EB55" i="12"/>
  <c r="EB51" i="12"/>
  <c r="EB60" i="12"/>
  <c r="EB54" i="12"/>
  <c r="EB45" i="12"/>
  <c r="EB41" i="12"/>
  <c r="EB50" i="12"/>
  <c r="EB44" i="12"/>
  <c r="EB40" i="12"/>
  <c r="EB49" i="12"/>
  <c r="EB43" i="12"/>
  <c r="EB46" i="12"/>
  <c r="EB42" i="12"/>
  <c r="EB37" i="12"/>
  <c r="EB31" i="12"/>
  <c r="EB36" i="12"/>
  <c r="EB39" i="12"/>
  <c r="EB35" i="12"/>
  <c r="EB38" i="12"/>
  <c r="EB34" i="12"/>
  <c r="EB32" i="12"/>
  <c r="EB27" i="12"/>
  <c r="EB23" i="12"/>
  <c r="EB17" i="12"/>
  <c r="EB13" i="12"/>
  <c r="EB30" i="12"/>
  <c r="EB26" i="12"/>
  <c r="EB22" i="12"/>
  <c r="EB16" i="12"/>
  <c r="EB12" i="12"/>
  <c r="EB29" i="12"/>
  <c r="EB25" i="12"/>
  <c r="EB21" i="12"/>
  <c r="EB15" i="12"/>
  <c r="EB28" i="12"/>
  <c r="EB24" i="12"/>
  <c r="EB20" i="12"/>
  <c r="EB18" i="12"/>
  <c r="EB14" i="12"/>
  <c r="EB9" i="12"/>
  <c r="EH1" i="12"/>
  <c r="EB8" i="12"/>
  <c r="EB11" i="12"/>
  <c r="EB7" i="12"/>
  <c r="EB6" i="12"/>
  <c r="EB10" i="12"/>
  <c r="DX76" i="12"/>
  <c r="DX75" i="12"/>
  <c r="DX74" i="12"/>
  <c r="DX72" i="12"/>
  <c r="DX73" i="12"/>
  <c r="DX70" i="12"/>
  <c r="DX71" i="12"/>
  <c r="DX65" i="12"/>
  <c r="DX67" i="12"/>
  <c r="DX68" i="12"/>
  <c r="DX66" i="12"/>
  <c r="DX63" i="12"/>
  <c r="DX62" i="12"/>
  <c r="DX64" i="12"/>
  <c r="DX59" i="12"/>
  <c r="DX58" i="12"/>
  <c r="DX57" i="12"/>
  <c r="DX61" i="12"/>
  <c r="DX60" i="12"/>
  <c r="DX53" i="12"/>
  <c r="DX56" i="12"/>
  <c r="DX52" i="12"/>
  <c r="DX55" i="12"/>
  <c r="DX51" i="12"/>
  <c r="DX45" i="12"/>
  <c r="DX41" i="12"/>
  <c r="DX54" i="12"/>
  <c r="DX49" i="12"/>
  <c r="DX44" i="12"/>
  <c r="DX40" i="12"/>
  <c r="DX50" i="12"/>
  <c r="DX43" i="12"/>
  <c r="DX46" i="12"/>
  <c r="DX42" i="12"/>
  <c r="DX37" i="12"/>
  <c r="DX31" i="12"/>
  <c r="DX36" i="12"/>
  <c r="DX39" i="12"/>
  <c r="DX35" i="12"/>
  <c r="DX38" i="12"/>
  <c r="DX34" i="12"/>
  <c r="DX32" i="12"/>
  <c r="DX27" i="12"/>
  <c r="DX23" i="12"/>
  <c r="DX17" i="12"/>
  <c r="DX13" i="12"/>
  <c r="DX26" i="12"/>
  <c r="DX22" i="12"/>
  <c r="DX16" i="12"/>
  <c r="DX12" i="12"/>
  <c r="DX29" i="12"/>
  <c r="DX25" i="12"/>
  <c r="DX21" i="12"/>
  <c r="DX15" i="12"/>
  <c r="DX30" i="12"/>
  <c r="DX28" i="12"/>
  <c r="DX24" i="12"/>
  <c r="DX20" i="12"/>
  <c r="DX18" i="12"/>
  <c r="DX14" i="12"/>
  <c r="DX9" i="12"/>
  <c r="ED1" i="12"/>
  <c r="DX8" i="12"/>
  <c r="DX11" i="12"/>
  <c r="DX7" i="12"/>
  <c r="DX6" i="12"/>
  <c r="DX10" i="12"/>
  <c r="EH76" i="12" l="1"/>
  <c r="EH75" i="12"/>
  <c r="EH74" i="12"/>
  <c r="EH73" i="12"/>
  <c r="EH72" i="12"/>
  <c r="EH71" i="12"/>
  <c r="EH70" i="12"/>
  <c r="EH67" i="12"/>
  <c r="EH68" i="12"/>
  <c r="EH64" i="12"/>
  <c r="EH62" i="12"/>
  <c r="EH65" i="12"/>
  <c r="EH61" i="12"/>
  <c r="EH57" i="12"/>
  <c r="EH60" i="12"/>
  <c r="EH63" i="12"/>
  <c r="EH59" i="12"/>
  <c r="EH58" i="12"/>
  <c r="EH55" i="12"/>
  <c r="EH51" i="12"/>
  <c r="EH54" i="12"/>
  <c r="EH50" i="12"/>
  <c r="EH53" i="12"/>
  <c r="EH66" i="12"/>
  <c r="EH56" i="12"/>
  <c r="EH43" i="12"/>
  <c r="EH52" i="12"/>
  <c r="EH49" i="12"/>
  <c r="EH46" i="12"/>
  <c r="EH42" i="12"/>
  <c r="EH45" i="12"/>
  <c r="EH41" i="12"/>
  <c r="EH44" i="12"/>
  <c r="EH40" i="12"/>
  <c r="EH39" i="12"/>
  <c r="EH35" i="12"/>
  <c r="EH38" i="12"/>
  <c r="EH34" i="12"/>
  <c r="EH32" i="12"/>
  <c r="EH37" i="12"/>
  <c r="EH31" i="12"/>
  <c r="EH36" i="12"/>
  <c r="EH30" i="12"/>
  <c r="EH29" i="12"/>
  <c r="EH25" i="12"/>
  <c r="EH21" i="12"/>
  <c r="EH15" i="12"/>
  <c r="EH28" i="12"/>
  <c r="EH24" i="12"/>
  <c r="EH20" i="12"/>
  <c r="EH18" i="12"/>
  <c r="EH14" i="12"/>
  <c r="EH27" i="12"/>
  <c r="EH23" i="12"/>
  <c r="EH17" i="12"/>
  <c r="EH13" i="12"/>
  <c r="EH26" i="12"/>
  <c r="EH22" i="12"/>
  <c r="EH16" i="12"/>
  <c r="EH12" i="12"/>
  <c r="EH11" i="12"/>
  <c r="EH7" i="12"/>
  <c r="EH6" i="12"/>
  <c r="EH10" i="12"/>
  <c r="EH9" i="12"/>
  <c r="EN1" i="12"/>
  <c r="EH8" i="12"/>
  <c r="EE76" i="12"/>
  <c r="EE75" i="12"/>
  <c r="EE73" i="12"/>
  <c r="EE74" i="12"/>
  <c r="EE71" i="12"/>
  <c r="EE72" i="12"/>
  <c r="EE70" i="12"/>
  <c r="EE66" i="12"/>
  <c r="EE68" i="12"/>
  <c r="EE67" i="12"/>
  <c r="EE65" i="12"/>
  <c r="EE61" i="12"/>
  <c r="EE64" i="12"/>
  <c r="EE63" i="12"/>
  <c r="EE60" i="12"/>
  <c r="EE59" i="12"/>
  <c r="EE62" i="12"/>
  <c r="EE58" i="12"/>
  <c r="EE57" i="12"/>
  <c r="EE54" i="12"/>
  <c r="EE50" i="12"/>
  <c r="EE53" i="12"/>
  <c r="EE49" i="12"/>
  <c r="EE56" i="12"/>
  <c r="EE52" i="12"/>
  <c r="EE55" i="12"/>
  <c r="EE46" i="12"/>
  <c r="EE42" i="12"/>
  <c r="EE51" i="12"/>
  <c r="EE45" i="12"/>
  <c r="EE41" i="12"/>
  <c r="EE44" i="12"/>
  <c r="EE40" i="12"/>
  <c r="EE43" i="12"/>
  <c r="EE38" i="12"/>
  <c r="EE34" i="12"/>
  <c r="EE32" i="12"/>
  <c r="EE37" i="12"/>
  <c r="EE31" i="12"/>
  <c r="EE36" i="12"/>
  <c r="EE39" i="12"/>
  <c r="EE35" i="12"/>
  <c r="EE30" i="12"/>
  <c r="EE28" i="12"/>
  <c r="EE24" i="12"/>
  <c r="EE20" i="12"/>
  <c r="EE18" i="12"/>
  <c r="EE14" i="12"/>
  <c r="EE27" i="12"/>
  <c r="EE23" i="12"/>
  <c r="EE17" i="12"/>
  <c r="EE13" i="12"/>
  <c r="EE26" i="12"/>
  <c r="EE22" i="12"/>
  <c r="EE16" i="12"/>
  <c r="EE12" i="12"/>
  <c r="EE29" i="12"/>
  <c r="EE25" i="12"/>
  <c r="EE21" i="12"/>
  <c r="EE15" i="12"/>
  <c r="EE10" i="12"/>
  <c r="EE9" i="12"/>
  <c r="EK1" i="12"/>
  <c r="EE8" i="12"/>
  <c r="EE11" i="12"/>
  <c r="EE7" i="12"/>
  <c r="EE6" i="12"/>
  <c r="ED76" i="12"/>
  <c r="ED75" i="12"/>
  <c r="ED74" i="12"/>
  <c r="ED73" i="12"/>
  <c r="ED72" i="12"/>
  <c r="ED71" i="12"/>
  <c r="ED70" i="12"/>
  <c r="ED67" i="12"/>
  <c r="ED66" i="12"/>
  <c r="ED65" i="12"/>
  <c r="ED62" i="12"/>
  <c r="ED61" i="12"/>
  <c r="ED57" i="12"/>
  <c r="ED68" i="12"/>
  <c r="ED60" i="12"/>
  <c r="ED59" i="12"/>
  <c r="ED55" i="12"/>
  <c r="ED51" i="12"/>
  <c r="ED64" i="12"/>
  <c r="ED58" i="12"/>
  <c r="ED54" i="12"/>
  <c r="ED50" i="12"/>
  <c r="ED63" i="12"/>
  <c r="ED53" i="12"/>
  <c r="ED56" i="12"/>
  <c r="ED49" i="12"/>
  <c r="ED43" i="12"/>
  <c r="ED46" i="12"/>
  <c r="ED42" i="12"/>
  <c r="ED52" i="12"/>
  <c r="ED45" i="12"/>
  <c r="ED41" i="12"/>
  <c r="ED44" i="12"/>
  <c r="ED40" i="12"/>
  <c r="ED39" i="12"/>
  <c r="ED35" i="12"/>
  <c r="ED38" i="12"/>
  <c r="ED34" i="12"/>
  <c r="ED32" i="12"/>
  <c r="ED37" i="12"/>
  <c r="ED31" i="12"/>
  <c r="ED36" i="12"/>
  <c r="ED30" i="12"/>
  <c r="ED29" i="12"/>
  <c r="ED25" i="12"/>
  <c r="ED21" i="12"/>
  <c r="ED15" i="12"/>
  <c r="ED28" i="12"/>
  <c r="ED24" i="12"/>
  <c r="ED20" i="12"/>
  <c r="ED18" i="12"/>
  <c r="ED14" i="12"/>
  <c r="ED27" i="12"/>
  <c r="ED23" i="12"/>
  <c r="ED17" i="12"/>
  <c r="ED13" i="12"/>
  <c r="ED26" i="12"/>
  <c r="ED22" i="12"/>
  <c r="ED16" i="12"/>
  <c r="ED12" i="12"/>
  <c r="ED11" i="12"/>
  <c r="ED7" i="12"/>
  <c r="ED6" i="12"/>
  <c r="ED10" i="12"/>
  <c r="ED9" i="12"/>
  <c r="EJ1" i="12"/>
  <c r="ED8" i="12"/>
  <c r="EA76" i="12"/>
  <c r="EA75" i="12"/>
  <c r="EA74" i="12"/>
  <c r="EA73" i="12"/>
  <c r="EA71" i="12"/>
  <c r="EA70" i="12"/>
  <c r="EA72" i="12"/>
  <c r="EA69" i="12"/>
  <c r="EA66" i="12"/>
  <c r="EA68" i="12"/>
  <c r="EA65" i="12"/>
  <c r="EA67" i="12"/>
  <c r="EA61" i="12"/>
  <c r="EA64" i="12"/>
  <c r="EA63" i="12"/>
  <c r="EA60" i="12"/>
  <c r="EA59" i="12"/>
  <c r="EA58" i="12"/>
  <c r="EA54" i="12"/>
  <c r="EA50" i="12"/>
  <c r="EA62" i="12"/>
  <c r="EA57" i="12"/>
  <c r="EA53" i="12"/>
  <c r="EA49" i="12"/>
  <c r="EA56" i="12"/>
  <c r="EA52" i="12"/>
  <c r="EA46" i="12"/>
  <c r="EA42" i="12"/>
  <c r="EA55" i="12"/>
  <c r="EA45" i="12"/>
  <c r="EA41" i="12"/>
  <c r="EA51" i="12"/>
  <c r="EA44" i="12"/>
  <c r="EA40" i="12"/>
  <c r="EA48" i="12"/>
  <c r="EA43" i="12"/>
  <c r="EA38" i="12"/>
  <c r="EA34" i="12"/>
  <c r="EA33" i="12"/>
  <c r="EA32" i="12"/>
  <c r="EA37" i="12"/>
  <c r="EA31" i="12"/>
  <c r="EA36" i="12"/>
  <c r="EA39" i="12"/>
  <c r="EA35" i="12"/>
  <c r="EA28" i="12"/>
  <c r="EA24" i="12"/>
  <c r="EA20" i="12"/>
  <c r="EA19" i="12"/>
  <c r="EA18" i="12"/>
  <c r="EA14" i="12"/>
  <c r="EA27" i="12"/>
  <c r="EA23" i="12"/>
  <c r="EA17" i="12"/>
  <c r="EA13" i="12"/>
  <c r="EA30" i="12"/>
  <c r="EA26" i="12"/>
  <c r="EA22" i="12"/>
  <c r="EA16" i="12"/>
  <c r="EA12" i="12"/>
  <c r="EA29" i="12"/>
  <c r="EA25" i="12"/>
  <c r="EA21" i="12"/>
  <c r="EA15" i="12"/>
  <c r="EA10" i="12"/>
  <c r="EA9" i="12"/>
  <c r="EG1" i="12"/>
  <c r="EA8" i="12"/>
  <c r="EA11" i="12"/>
  <c r="EA7" i="12"/>
  <c r="EA6" i="12"/>
  <c r="EA5" i="12"/>
  <c r="EI76" i="12"/>
  <c r="EI75" i="12"/>
  <c r="EI73" i="12"/>
  <c r="EI74" i="12"/>
  <c r="EI72" i="12"/>
  <c r="EI71" i="12"/>
  <c r="EI70" i="12"/>
  <c r="EI66" i="12"/>
  <c r="EI67" i="12"/>
  <c r="EI68" i="12"/>
  <c r="EI65" i="12"/>
  <c r="EI61" i="12"/>
  <c r="EI63" i="12"/>
  <c r="EI60" i="12"/>
  <c r="EI62" i="12"/>
  <c r="EI59" i="12"/>
  <c r="EI64" i="12"/>
  <c r="EI58" i="12"/>
  <c r="EI54" i="12"/>
  <c r="EI50" i="12"/>
  <c r="EI53" i="12"/>
  <c r="EI49" i="12"/>
  <c r="EI56" i="12"/>
  <c r="EI52" i="12"/>
  <c r="EI57" i="12"/>
  <c r="EI51" i="12"/>
  <c r="EI46" i="12"/>
  <c r="EI42" i="12"/>
  <c r="EI45" i="12"/>
  <c r="EI41" i="12"/>
  <c r="EI44" i="12"/>
  <c r="EI40" i="12"/>
  <c r="EI55" i="12"/>
  <c r="EI43" i="12"/>
  <c r="EI38" i="12"/>
  <c r="EI34" i="12"/>
  <c r="EI32" i="12"/>
  <c r="EI37" i="12"/>
  <c r="EI31" i="12"/>
  <c r="EI36" i="12"/>
  <c r="EI39" i="12"/>
  <c r="EI35" i="12"/>
  <c r="EI28" i="12"/>
  <c r="EI24" i="12"/>
  <c r="EI20" i="12"/>
  <c r="EI18" i="12"/>
  <c r="EI14" i="12"/>
  <c r="EI27" i="12"/>
  <c r="EI23" i="12"/>
  <c r="EI17" i="12"/>
  <c r="EI13" i="12"/>
  <c r="EI30" i="12"/>
  <c r="EI26" i="12"/>
  <c r="EI22" i="12"/>
  <c r="EI16" i="12"/>
  <c r="EI12" i="12"/>
  <c r="EI29" i="12"/>
  <c r="EI25" i="12"/>
  <c r="EI21" i="12"/>
  <c r="EI15" i="12"/>
  <c r="EI10" i="12"/>
  <c r="EI9" i="12"/>
  <c r="EO1" i="12"/>
  <c r="EI8" i="12"/>
  <c r="EI11" i="12"/>
  <c r="EI7" i="12"/>
  <c r="EI6" i="12"/>
  <c r="EL76" i="12"/>
  <c r="EL75" i="12"/>
  <c r="EL74" i="12"/>
  <c r="EL73" i="12"/>
  <c r="EL72" i="12"/>
  <c r="EL71" i="12"/>
  <c r="EL70" i="12"/>
  <c r="EL67" i="12"/>
  <c r="EL68" i="12"/>
  <c r="EL65" i="12"/>
  <c r="EL66" i="12"/>
  <c r="EL62" i="12"/>
  <c r="EL64" i="12"/>
  <c r="EL61" i="12"/>
  <c r="EL57" i="12"/>
  <c r="EL63" i="12"/>
  <c r="EL60" i="12"/>
  <c r="EL59" i="12"/>
  <c r="EL55" i="12"/>
  <c r="EL51" i="12"/>
  <c r="EL54" i="12"/>
  <c r="EL50" i="12"/>
  <c r="EL53" i="12"/>
  <c r="EL58" i="12"/>
  <c r="EL56" i="12"/>
  <c r="EL52" i="12"/>
  <c r="EL43" i="12"/>
  <c r="EL46" i="12"/>
  <c r="EL42" i="12"/>
  <c r="EL49" i="12"/>
  <c r="EL45" i="12"/>
  <c r="EL41" i="12"/>
  <c r="EL44" i="12"/>
  <c r="EL40" i="12"/>
  <c r="EL39" i="12"/>
  <c r="EL35" i="12"/>
  <c r="EL38" i="12"/>
  <c r="EL34" i="12"/>
  <c r="EL32" i="12"/>
  <c r="EL37" i="12"/>
  <c r="EL31" i="12"/>
  <c r="EL36" i="12"/>
  <c r="EL30" i="12"/>
  <c r="EL29" i="12"/>
  <c r="EL25" i="12"/>
  <c r="EL21" i="12"/>
  <c r="EL15" i="12"/>
  <c r="EL28" i="12"/>
  <c r="EL24" i="12"/>
  <c r="EL20" i="12"/>
  <c r="EL18" i="12"/>
  <c r="EL14" i="12"/>
  <c r="EL27" i="12"/>
  <c r="EL23" i="12"/>
  <c r="EL17" i="12"/>
  <c r="EL13" i="12"/>
  <c r="EL26" i="12"/>
  <c r="EL22" i="12"/>
  <c r="EL16" i="12"/>
  <c r="EL12" i="12"/>
  <c r="EL11" i="12"/>
  <c r="EL7" i="12"/>
  <c r="EL6" i="12"/>
  <c r="EL10" i="12"/>
  <c r="EL9" i="12"/>
  <c r="ER1" i="12"/>
  <c r="EL8" i="12"/>
  <c r="EO76" i="12" l="1"/>
  <c r="EO75" i="12"/>
  <c r="EO74" i="12"/>
  <c r="EO73" i="12"/>
  <c r="EO72" i="12"/>
  <c r="EO71" i="12"/>
  <c r="EO70" i="12"/>
  <c r="EO68" i="12"/>
  <c r="EO67" i="12"/>
  <c r="EO65" i="12"/>
  <c r="EO64" i="12"/>
  <c r="EO63" i="12"/>
  <c r="EO62" i="12"/>
  <c r="EO66" i="12"/>
  <c r="EO61" i="12"/>
  <c r="EO58" i="12"/>
  <c r="EO57" i="12"/>
  <c r="EO60" i="12"/>
  <c r="EO56" i="12"/>
  <c r="EO52" i="12"/>
  <c r="EO55" i="12"/>
  <c r="EO51" i="12"/>
  <c r="EO54" i="12"/>
  <c r="EO50" i="12"/>
  <c r="EO59" i="12"/>
  <c r="EO53" i="12"/>
  <c r="EO49" i="12"/>
  <c r="EO44" i="12"/>
  <c r="EO40" i="12"/>
  <c r="EO43" i="12"/>
  <c r="EO46" i="12"/>
  <c r="EO42" i="12"/>
  <c r="EO45" i="12"/>
  <c r="EO41" i="12"/>
  <c r="EO36" i="12"/>
  <c r="EO30" i="12"/>
  <c r="EO39" i="12"/>
  <c r="EO35" i="12"/>
  <c r="EO38" i="12"/>
  <c r="EO34" i="12"/>
  <c r="EO32" i="12"/>
  <c r="EO37" i="12"/>
  <c r="EO31" i="12"/>
  <c r="EO26" i="12"/>
  <c r="EO22" i="12"/>
  <c r="EO16" i="12"/>
  <c r="EO12" i="12"/>
  <c r="EO29" i="12"/>
  <c r="EO25" i="12"/>
  <c r="EO21" i="12"/>
  <c r="EO15" i="12"/>
  <c r="EO28" i="12"/>
  <c r="EO24" i="12"/>
  <c r="EO20" i="12"/>
  <c r="EO18" i="12"/>
  <c r="EO14" i="12"/>
  <c r="EO27" i="12"/>
  <c r="EO23" i="12"/>
  <c r="EO17" i="12"/>
  <c r="EO13" i="12"/>
  <c r="EO8" i="12"/>
  <c r="EO11" i="12"/>
  <c r="EO7" i="12"/>
  <c r="EO6" i="12"/>
  <c r="EO10" i="12"/>
  <c r="EO9" i="12"/>
  <c r="EU1" i="12"/>
  <c r="EG76" i="12"/>
  <c r="EG75" i="12"/>
  <c r="EG74" i="12"/>
  <c r="EG73" i="12"/>
  <c r="EG72" i="12"/>
  <c r="EG71" i="12"/>
  <c r="EG70" i="12"/>
  <c r="EG69" i="12"/>
  <c r="EG68" i="12"/>
  <c r="EG67" i="12"/>
  <c r="EG66" i="12"/>
  <c r="EG65" i="12"/>
  <c r="EG64" i="12"/>
  <c r="EG63" i="12"/>
  <c r="EG62" i="12"/>
  <c r="EG61" i="12"/>
  <c r="EG58" i="12"/>
  <c r="EG57" i="12"/>
  <c r="EG60" i="12"/>
  <c r="EG56" i="12"/>
  <c r="EG52" i="12"/>
  <c r="EG59" i="12"/>
  <c r="EG55" i="12"/>
  <c r="EG51" i="12"/>
  <c r="EG54" i="12"/>
  <c r="EG50" i="12"/>
  <c r="EG44" i="12"/>
  <c r="EG40" i="12"/>
  <c r="EG43" i="12"/>
  <c r="EG53" i="12"/>
  <c r="EG49" i="12"/>
  <c r="EG48" i="12"/>
  <c r="EG46" i="12"/>
  <c r="EG42" i="12"/>
  <c r="EG45" i="12"/>
  <c r="EG41" i="12"/>
  <c r="EG36" i="12"/>
  <c r="EG30" i="12"/>
  <c r="EG39" i="12"/>
  <c r="EG35" i="12"/>
  <c r="EG38" i="12"/>
  <c r="EG34" i="12"/>
  <c r="EG32" i="12"/>
  <c r="EG37" i="12"/>
  <c r="EG33" i="12"/>
  <c r="EG31" i="12"/>
  <c r="EG26" i="12"/>
  <c r="EG22" i="12"/>
  <c r="EG16" i="12"/>
  <c r="EG12" i="12"/>
  <c r="EG29" i="12"/>
  <c r="EG25" i="12"/>
  <c r="EG21" i="12"/>
  <c r="EG15" i="12"/>
  <c r="EG28" i="12"/>
  <c r="EG24" i="12"/>
  <c r="EG20" i="12"/>
  <c r="EG18" i="12"/>
  <c r="EG14" i="12"/>
  <c r="EG27" i="12"/>
  <c r="EG23" i="12"/>
  <c r="EG19" i="12"/>
  <c r="EG17" i="12"/>
  <c r="EG13" i="12"/>
  <c r="EG8" i="12"/>
  <c r="EG11" i="12"/>
  <c r="EG7" i="12"/>
  <c r="EG6" i="12"/>
  <c r="EG10" i="12"/>
  <c r="EG5" i="12"/>
  <c r="EG9" i="12"/>
  <c r="EM1" i="12"/>
  <c r="EJ76" i="12"/>
  <c r="EJ75" i="12"/>
  <c r="EJ74" i="12"/>
  <c r="EJ72" i="12"/>
  <c r="EJ73" i="12"/>
  <c r="EJ70" i="12"/>
  <c r="EJ71" i="12"/>
  <c r="EJ65" i="12"/>
  <c r="EJ68" i="12"/>
  <c r="EJ66" i="12"/>
  <c r="EJ67" i="12"/>
  <c r="EJ63" i="12"/>
  <c r="EJ64" i="12"/>
  <c r="EJ62" i="12"/>
  <c r="EJ61" i="12"/>
  <c r="EJ59" i="12"/>
  <c r="EJ58" i="12"/>
  <c r="EJ57" i="12"/>
  <c r="EJ53" i="12"/>
  <c r="EJ60" i="12"/>
  <c r="EJ56" i="12"/>
  <c r="EJ52" i="12"/>
  <c r="EJ55" i="12"/>
  <c r="EJ51" i="12"/>
  <c r="EJ49" i="12"/>
  <c r="EJ45" i="12"/>
  <c r="EJ41" i="12"/>
  <c r="EJ44" i="12"/>
  <c r="EJ40" i="12"/>
  <c r="EJ54" i="12"/>
  <c r="EJ43" i="12"/>
  <c r="EJ50" i="12"/>
  <c r="EJ46" i="12"/>
  <c r="EJ42" i="12"/>
  <c r="EJ37" i="12"/>
  <c r="EJ31" i="12"/>
  <c r="EJ36" i="12"/>
  <c r="EJ39" i="12"/>
  <c r="EJ35" i="12"/>
  <c r="EJ38" i="12"/>
  <c r="EJ34" i="12"/>
  <c r="EJ32" i="12"/>
  <c r="EJ27" i="12"/>
  <c r="EJ23" i="12"/>
  <c r="EJ17" i="12"/>
  <c r="EJ13" i="12"/>
  <c r="EJ30" i="12"/>
  <c r="EJ26" i="12"/>
  <c r="EJ22" i="12"/>
  <c r="EJ16" i="12"/>
  <c r="EJ12" i="12"/>
  <c r="EJ29" i="12"/>
  <c r="EJ25" i="12"/>
  <c r="EJ21" i="12"/>
  <c r="EJ15" i="12"/>
  <c r="EJ28" i="12"/>
  <c r="EJ24" i="12"/>
  <c r="EJ20" i="12"/>
  <c r="EJ18" i="12"/>
  <c r="EJ14" i="12"/>
  <c r="EJ9" i="12"/>
  <c r="EP1" i="12"/>
  <c r="EJ8" i="12"/>
  <c r="EJ11" i="12"/>
  <c r="EJ7" i="12"/>
  <c r="EJ6" i="12"/>
  <c r="EJ10" i="12"/>
  <c r="ER76" i="12"/>
  <c r="ER75" i="12"/>
  <c r="ER74" i="12"/>
  <c r="ER72" i="12"/>
  <c r="ER73" i="12"/>
  <c r="ER70" i="12"/>
  <c r="ER71" i="12"/>
  <c r="ER65" i="12"/>
  <c r="ER68" i="12"/>
  <c r="ER67" i="12"/>
  <c r="ER66" i="12"/>
  <c r="ER64" i="12"/>
  <c r="ER63" i="12"/>
  <c r="ER62" i="12"/>
  <c r="ER59" i="12"/>
  <c r="ER58" i="12"/>
  <c r="ER61" i="12"/>
  <c r="ER57" i="12"/>
  <c r="ER53" i="12"/>
  <c r="ER56" i="12"/>
  <c r="ER52" i="12"/>
  <c r="ER55" i="12"/>
  <c r="ER51" i="12"/>
  <c r="ER60" i="12"/>
  <c r="ER54" i="12"/>
  <c r="ER45" i="12"/>
  <c r="ER41" i="12"/>
  <c r="ER50" i="12"/>
  <c r="ER44" i="12"/>
  <c r="ER40" i="12"/>
  <c r="ER49" i="12"/>
  <c r="ER43" i="12"/>
  <c r="ER46" i="12"/>
  <c r="ER42" i="12"/>
  <c r="ER37" i="12"/>
  <c r="ER31" i="12"/>
  <c r="ER36" i="12"/>
  <c r="ER39" i="12"/>
  <c r="ER35" i="12"/>
  <c r="ER38" i="12"/>
  <c r="ER34" i="12"/>
  <c r="ER32" i="12"/>
  <c r="ER27" i="12"/>
  <c r="ER23" i="12"/>
  <c r="ER17" i="12"/>
  <c r="ER13" i="12"/>
  <c r="ER30" i="12"/>
  <c r="ER26" i="12"/>
  <c r="ER22" i="12"/>
  <c r="ER16" i="12"/>
  <c r="ER12" i="12"/>
  <c r="ER29" i="12"/>
  <c r="ER25" i="12"/>
  <c r="ER21" i="12"/>
  <c r="ER15" i="12"/>
  <c r="ER28" i="12"/>
  <c r="ER24" i="12"/>
  <c r="ER20" i="12"/>
  <c r="ER18" i="12"/>
  <c r="ER14" i="12"/>
  <c r="ER9" i="12"/>
  <c r="EX1" i="12"/>
  <c r="ER8" i="12"/>
  <c r="ER11" i="12"/>
  <c r="ER7" i="12"/>
  <c r="ER6" i="12"/>
  <c r="ER10" i="12"/>
  <c r="EK76" i="12"/>
  <c r="EK75" i="12"/>
  <c r="EK74" i="12"/>
  <c r="EK73" i="12"/>
  <c r="EK72" i="12"/>
  <c r="EK71" i="12"/>
  <c r="EK70" i="12"/>
  <c r="EK68" i="12"/>
  <c r="EK66" i="12"/>
  <c r="EK65" i="12"/>
  <c r="EK67" i="12"/>
  <c r="EK64" i="12"/>
  <c r="EK63" i="12"/>
  <c r="EK62" i="12"/>
  <c r="EK61" i="12"/>
  <c r="EK58" i="12"/>
  <c r="EK57" i="12"/>
  <c r="EK60" i="12"/>
  <c r="EK59" i="12"/>
  <c r="EK56" i="12"/>
  <c r="EK52" i="12"/>
  <c r="EK55" i="12"/>
  <c r="EK51" i="12"/>
  <c r="EK54" i="12"/>
  <c r="EK50" i="12"/>
  <c r="EK44" i="12"/>
  <c r="EK40" i="12"/>
  <c r="EK53" i="12"/>
  <c r="EK43" i="12"/>
  <c r="EK46" i="12"/>
  <c r="EK42" i="12"/>
  <c r="EK49" i="12"/>
  <c r="EK45" i="12"/>
  <c r="EK41" i="12"/>
  <c r="EK36" i="12"/>
  <c r="EK30" i="12"/>
  <c r="EK39" i="12"/>
  <c r="EK35" i="12"/>
  <c r="EK38" i="12"/>
  <c r="EK34" i="12"/>
  <c r="EK32" i="12"/>
  <c r="EK37" i="12"/>
  <c r="EK31" i="12"/>
  <c r="EK26" i="12"/>
  <c r="EK22" i="12"/>
  <c r="EK16" i="12"/>
  <c r="EK12" i="12"/>
  <c r="EK29" i="12"/>
  <c r="EK25" i="12"/>
  <c r="EK21" i="12"/>
  <c r="EK15" i="12"/>
  <c r="EK28" i="12"/>
  <c r="EK24" i="12"/>
  <c r="EK20" i="12"/>
  <c r="EK18" i="12"/>
  <c r="EK14" i="12"/>
  <c r="EK27" i="12"/>
  <c r="EK23" i="12"/>
  <c r="EK17" i="12"/>
  <c r="EK13" i="12"/>
  <c r="EK8" i="12"/>
  <c r="EK11" i="12"/>
  <c r="EK7" i="12"/>
  <c r="EK6" i="12"/>
  <c r="EK10" i="12"/>
  <c r="EK9" i="12"/>
  <c r="EQ1" i="12"/>
  <c r="EN76" i="12"/>
  <c r="EN75" i="12"/>
  <c r="EN74" i="12"/>
  <c r="EN72" i="12"/>
  <c r="EN73" i="12"/>
  <c r="EN70" i="12"/>
  <c r="EN71" i="12"/>
  <c r="EN65" i="12"/>
  <c r="EN67" i="12"/>
  <c r="EN66" i="12"/>
  <c r="EN68" i="12"/>
  <c r="EN63" i="12"/>
  <c r="EN62" i="12"/>
  <c r="EN59" i="12"/>
  <c r="EN64" i="12"/>
  <c r="EN58" i="12"/>
  <c r="EN57" i="12"/>
  <c r="EN60" i="12"/>
  <c r="EN53" i="12"/>
  <c r="EN56" i="12"/>
  <c r="EN52" i="12"/>
  <c r="EN55" i="12"/>
  <c r="EN51" i="12"/>
  <c r="EN61" i="12"/>
  <c r="EN45" i="12"/>
  <c r="EN41" i="12"/>
  <c r="EN54" i="12"/>
  <c r="EN49" i="12"/>
  <c r="EN44" i="12"/>
  <c r="EN40" i="12"/>
  <c r="EN50" i="12"/>
  <c r="EN43" i="12"/>
  <c r="EN46" i="12"/>
  <c r="EN42" i="12"/>
  <c r="EN37" i="12"/>
  <c r="EN31" i="12"/>
  <c r="EN36" i="12"/>
  <c r="EN39" i="12"/>
  <c r="EN35" i="12"/>
  <c r="EN38" i="12"/>
  <c r="EN34" i="12"/>
  <c r="EN32" i="12"/>
  <c r="EN27" i="12"/>
  <c r="EN23" i="12"/>
  <c r="EN17" i="12"/>
  <c r="EN13" i="12"/>
  <c r="EN26" i="12"/>
  <c r="EN22" i="12"/>
  <c r="EN16" i="12"/>
  <c r="EN12" i="12"/>
  <c r="EN29" i="12"/>
  <c r="EN25" i="12"/>
  <c r="EN21" i="12"/>
  <c r="EN15" i="12"/>
  <c r="EN30" i="12"/>
  <c r="EN28" i="12"/>
  <c r="EN24" i="12"/>
  <c r="EN20" i="12"/>
  <c r="EN18" i="12"/>
  <c r="EN14" i="12"/>
  <c r="EN9" i="12"/>
  <c r="ET1" i="12"/>
  <c r="EN8" i="12"/>
  <c r="EN11" i="12"/>
  <c r="EN7" i="12"/>
  <c r="EN6" i="12"/>
  <c r="EN10" i="12"/>
  <c r="ET76" i="12" l="1"/>
  <c r="ET75" i="12"/>
  <c r="ET74" i="12"/>
  <c r="ET73" i="12"/>
  <c r="ET72" i="12"/>
  <c r="ET71" i="12"/>
  <c r="ET70" i="12"/>
  <c r="ET67" i="12"/>
  <c r="ET68" i="12"/>
  <c r="ET66" i="12"/>
  <c r="ET65" i="12"/>
  <c r="ET62" i="12"/>
  <c r="ET61" i="12"/>
  <c r="ET64" i="12"/>
  <c r="ET57" i="12"/>
  <c r="ET60" i="12"/>
  <c r="ET59" i="12"/>
  <c r="ET55" i="12"/>
  <c r="ET51" i="12"/>
  <c r="ET63" i="12"/>
  <c r="ET58" i="12"/>
  <c r="ET54" i="12"/>
  <c r="ET50" i="12"/>
  <c r="ET53" i="12"/>
  <c r="ET56" i="12"/>
  <c r="ET49" i="12"/>
  <c r="ET43" i="12"/>
  <c r="ET46" i="12"/>
  <c r="ET42" i="12"/>
  <c r="ET52" i="12"/>
  <c r="ET45" i="12"/>
  <c r="ET41" i="12"/>
  <c r="ET44" i="12"/>
  <c r="ET40" i="12"/>
  <c r="ET39" i="12"/>
  <c r="ET35" i="12"/>
  <c r="ET38" i="12"/>
  <c r="ET34" i="12"/>
  <c r="ET32" i="12"/>
  <c r="ET37" i="12"/>
  <c r="ET31" i="12"/>
  <c r="ET36" i="12"/>
  <c r="ET30" i="12"/>
  <c r="ET29" i="12"/>
  <c r="ET25" i="12"/>
  <c r="ET21" i="12"/>
  <c r="ET15" i="12"/>
  <c r="ET28" i="12"/>
  <c r="ET24" i="12"/>
  <c r="ET20" i="12"/>
  <c r="ET18" i="12"/>
  <c r="ET14" i="12"/>
  <c r="ET27" i="12"/>
  <c r="ET23" i="12"/>
  <c r="ET17" i="12"/>
  <c r="ET13" i="12"/>
  <c r="ET26" i="12"/>
  <c r="ET22" i="12"/>
  <c r="ET16" i="12"/>
  <c r="ET12" i="12"/>
  <c r="ET11" i="12"/>
  <c r="ET7" i="12"/>
  <c r="ET6" i="12"/>
  <c r="ET10" i="12"/>
  <c r="ET9" i="12"/>
  <c r="EZ1" i="12"/>
  <c r="ET8" i="12"/>
  <c r="EQ76" i="12"/>
  <c r="EQ75" i="12"/>
  <c r="EQ74" i="12"/>
  <c r="EQ73" i="12"/>
  <c r="EQ71" i="12"/>
  <c r="EQ70" i="12"/>
  <c r="EQ72" i="12"/>
  <c r="EQ66" i="12"/>
  <c r="EQ68" i="12"/>
  <c r="EQ67" i="12"/>
  <c r="EQ65" i="12"/>
  <c r="EQ61" i="12"/>
  <c r="EQ64" i="12"/>
  <c r="EQ63" i="12"/>
  <c r="EQ60" i="12"/>
  <c r="EQ59" i="12"/>
  <c r="EQ58" i="12"/>
  <c r="EQ62" i="12"/>
  <c r="EQ54" i="12"/>
  <c r="EQ50" i="12"/>
  <c r="EQ57" i="12"/>
  <c r="EQ53" i="12"/>
  <c r="EQ49" i="12"/>
  <c r="EQ56" i="12"/>
  <c r="EQ52" i="12"/>
  <c r="EQ46" i="12"/>
  <c r="EQ42" i="12"/>
  <c r="EQ55" i="12"/>
  <c r="EQ45" i="12"/>
  <c r="EQ41" i="12"/>
  <c r="EQ51" i="12"/>
  <c r="EQ44" i="12"/>
  <c r="EQ40" i="12"/>
  <c r="EQ43" i="12"/>
  <c r="EQ38" i="12"/>
  <c r="EQ34" i="12"/>
  <c r="EQ32" i="12"/>
  <c r="EQ37" i="12"/>
  <c r="EQ31" i="12"/>
  <c r="EQ36" i="12"/>
  <c r="EQ39" i="12"/>
  <c r="EQ35" i="12"/>
  <c r="EQ28" i="12"/>
  <c r="EQ24" i="12"/>
  <c r="EQ20" i="12"/>
  <c r="EQ18" i="12"/>
  <c r="EQ14" i="12"/>
  <c r="EQ27" i="12"/>
  <c r="EQ23" i="12"/>
  <c r="EQ17" i="12"/>
  <c r="EQ13" i="12"/>
  <c r="EQ30" i="12"/>
  <c r="EQ26" i="12"/>
  <c r="EQ22" i="12"/>
  <c r="EQ16" i="12"/>
  <c r="EQ12" i="12"/>
  <c r="EQ29" i="12"/>
  <c r="EQ25" i="12"/>
  <c r="EQ21" i="12"/>
  <c r="EQ15" i="12"/>
  <c r="EQ10" i="12"/>
  <c r="EQ9" i="12"/>
  <c r="EW1" i="12"/>
  <c r="EQ8" i="12"/>
  <c r="EQ11" i="12"/>
  <c r="EQ7" i="12"/>
  <c r="EQ6" i="12"/>
  <c r="EX76" i="12"/>
  <c r="EX75" i="12"/>
  <c r="EX74" i="12"/>
  <c r="EX73" i="12"/>
  <c r="EX72" i="12"/>
  <c r="EX71" i="12"/>
  <c r="EX70" i="12"/>
  <c r="EX67" i="12"/>
  <c r="EX68" i="12"/>
  <c r="EX66" i="12"/>
  <c r="EX64" i="12"/>
  <c r="EX62" i="12"/>
  <c r="EX61" i="12"/>
  <c r="EX65" i="12"/>
  <c r="EX57" i="12"/>
  <c r="EX60" i="12"/>
  <c r="EX63" i="12"/>
  <c r="EX59" i="12"/>
  <c r="EX58" i="12"/>
  <c r="EX55" i="12"/>
  <c r="EX51" i="12"/>
  <c r="EX54" i="12"/>
  <c r="EX50" i="12"/>
  <c r="EX53" i="12"/>
  <c r="EX56" i="12"/>
  <c r="EX43" i="12"/>
  <c r="EX52" i="12"/>
  <c r="EX49" i="12"/>
  <c r="EX46" i="12"/>
  <c r="EX42" i="12"/>
  <c r="EX45" i="12"/>
  <c r="EX41" i="12"/>
  <c r="EX44" i="12"/>
  <c r="EX40" i="12"/>
  <c r="EX39" i="12"/>
  <c r="EX35" i="12"/>
  <c r="EX38" i="12"/>
  <c r="EX34" i="12"/>
  <c r="EX32" i="12"/>
  <c r="EX37" i="12"/>
  <c r="EX31" i="12"/>
  <c r="EX36" i="12"/>
  <c r="EX30" i="12"/>
  <c r="EX29" i="12"/>
  <c r="EX25" i="12"/>
  <c r="EX21" i="12"/>
  <c r="EX15" i="12"/>
  <c r="EX28" i="12"/>
  <c r="EX24" i="12"/>
  <c r="EX20" i="12"/>
  <c r="EX18" i="12"/>
  <c r="EX14" i="12"/>
  <c r="EX27" i="12"/>
  <c r="EX23" i="12"/>
  <c r="EX17" i="12"/>
  <c r="EX13" i="12"/>
  <c r="EX26" i="12"/>
  <c r="EX22" i="12"/>
  <c r="EX16" i="12"/>
  <c r="EX12" i="12"/>
  <c r="EX11" i="12"/>
  <c r="EX7" i="12"/>
  <c r="EX6" i="12"/>
  <c r="EX10" i="12"/>
  <c r="EX9" i="12"/>
  <c r="FD1" i="12"/>
  <c r="EX8" i="12"/>
  <c r="EM76" i="12"/>
  <c r="EM75" i="12"/>
  <c r="EM73" i="12"/>
  <c r="EM74" i="12"/>
  <c r="EM71" i="12"/>
  <c r="EM70" i="12"/>
  <c r="EM72" i="12"/>
  <c r="EM69" i="12"/>
  <c r="EM66" i="12"/>
  <c r="EM68" i="12"/>
  <c r="EM67" i="12"/>
  <c r="EM65" i="12"/>
  <c r="EM64" i="12"/>
  <c r="EM61" i="12"/>
  <c r="EM63" i="12"/>
  <c r="EM62" i="12"/>
  <c r="EM60" i="12"/>
  <c r="EM59" i="12"/>
  <c r="EM58" i="12"/>
  <c r="EM54" i="12"/>
  <c r="EM50" i="12"/>
  <c r="EM53" i="12"/>
  <c r="EM49" i="12"/>
  <c r="EM57" i="12"/>
  <c r="EM56" i="12"/>
  <c r="EM52" i="12"/>
  <c r="EM46" i="12"/>
  <c r="EM42" i="12"/>
  <c r="EM48" i="12"/>
  <c r="EM45" i="12"/>
  <c r="EM41" i="12"/>
  <c r="EM55" i="12"/>
  <c r="EM44" i="12"/>
  <c r="EM40" i="12"/>
  <c r="EM51" i="12"/>
  <c r="EM43" i="12"/>
  <c r="EM38" i="12"/>
  <c r="EM34" i="12"/>
  <c r="EM32" i="12"/>
  <c r="EM37" i="12"/>
  <c r="EM31" i="12"/>
  <c r="EM36" i="12"/>
  <c r="EM33" i="12"/>
  <c r="EM39" i="12"/>
  <c r="EM35" i="12"/>
  <c r="EM30" i="12"/>
  <c r="EM28" i="12"/>
  <c r="EM24" i="12"/>
  <c r="EM20" i="12"/>
  <c r="EM18" i="12"/>
  <c r="EM14" i="12"/>
  <c r="EM27" i="12"/>
  <c r="EM23" i="12"/>
  <c r="EM17" i="12"/>
  <c r="EM13" i="12"/>
  <c r="EM26" i="12"/>
  <c r="EM22" i="12"/>
  <c r="EM19" i="12"/>
  <c r="EM16" i="12"/>
  <c r="EM12" i="12"/>
  <c r="EM29" i="12"/>
  <c r="EM25" i="12"/>
  <c r="EM21" i="12"/>
  <c r="EM15" i="12"/>
  <c r="EM10" i="12"/>
  <c r="EM9" i="12"/>
  <c r="EM5" i="12"/>
  <c r="ES1" i="12"/>
  <c r="EM8" i="12"/>
  <c r="EM11" i="12"/>
  <c r="EM7" i="12"/>
  <c r="EM6" i="12"/>
  <c r="EU76" i="12"/>
  <c r="EU75" i="12"/>
  <c r="EU73" i="12"/>
  <c r="EU74" i="12"/>
  <c r="EU71" i="12"/>
  <c r="EU72" i="12"/>
  <c r="EU70" i="12"/>
  <c r="EU66" i="12"/>
  <c r="EU68" i="12"/>
  <c r="EU65" i="12"/>
  <c r="EU67" i="12"/>
  <c r="EU61" i="12"/>
  <c r="EU64" i="12"/>
  <c r="EU63" i="12"/>
  <c r="EU60" i="12"/>
  <c r="EU59" i="12"/>
  <c r="EU62" i="12"/>
  <c r="EU58" i="12"/>
  <c r="EU57" i="12"/>
  <c r="EU54" i="12"/>
  <c r="EU50" i="12"/>
  <c r="EU53" i="12"/>
  <c r="EU49" i="12"/>
  <c r="EU56" i="12"/>
  <c r="EU52" i="12"/>
  <c r="EU55" i="12"/>
  <c r="EU46" i="12"/>
  <c r="EU42" i="12"/>
  <c r="EU51" i="12"/>
  <c r="EU45" i="12"/>
  <c r="EU41" i="12"/>
  <c r="EU44" i="12"/>
  <c r="EU40" i="12"/>
  <c r="EU43" i="12"/>
  <c r="EU38" i="12"/>
  <c r="EU34" i="12"/>
  <c r="EU32" i="12"/>
  <c r="EU37" i="12"/>
  <c r="EU31" i="12"/>
  <c r="EU36" i="12"/>
  <c r="EU39" i="12"/>
  <c r="EU35" i="12"/>
  <c r="EU30" i="12"/>
  <c r="EU28" i="12"/>
  <c r="EU24" i="12"/>
  <c r="EU20" i="12"/>
  <c r="EU18" i="12"/>
  <c r="EU14" i="12"/>
  <c r="EU27" i="12"/>
  <c r="EU23" i="12"/>
  <c r="EU17" i="12"/>
  <c r="EU13" i="12"/>
  <c r="EU26" i="12"/>
  <c r="EU22" i="12"/>
  <c r="EU16" i="12"/>
  <c r="EU12" i="12"/>
  <c r="EU29" i="12"/>
  <c r="EU25" i="12"/>
  <c r="EU21" i="12"/>
  <c r="EU15" i="12"/>
  <c r="EU10" i="12"/>
  <c r="EU9" i="12"/>
  <c r="FA1" i="12"/>
  <c r="EU8" i="12"/>
  <c r="EU11" i="12"/>
  <c r="EU7" i="12"/>
  <c r="EU6" i="12"/>
  <c r="EP76" i="12"/>
  <c r="EP75" i="12"/>
  <c r="EP74" i="12"/>
  <c r="EP73" i="12"/>
  <c r="EP72" i="12"/>
  <c r="EP71" i="12"/>
  <c r="EP70" i="12"/>
  <c r="EP67" i="12"/>
  <c r="EP66" i="12"/>
  <c r="EP68" i="12"/>
  <c r="EP65" i="12"/>
  <c r="EP62" i="12"/>
  <c r="EP61" i="12"/>
  <c r="EP64" i="12"/>
  <c r="EP63" i="12"/>
  <c r="EP57" i="12"/>
  <c r="EP60" i="12"/>
  <c r="EP59" i="12"/>
  <c r="EP55" i="12"/>
  <c r="EP51" i="12"/>
  <c r="EP54" i="12"/>
  <c r="EP50" i="12"/>
  <c r="EP58" i="12"/>
  <c r="EP53" i="12"/>
  <c r="EP56" i="12"/>
  <c r="EP43" i="12"/>
  <c r="EP46" i="12"/>
  <c r="EP42" i="12"/>
  <c r="EP45" i="12"/>
  <c r="EP41" i="12"/>
  <c r="EP52" i="12"/>
  <c r="EP49" i="12"/>
  <c r="EP44" i="12"/>
  <c r="EP40" i="12"/>
  <c r="EP39" i="12"/>
  <c r="EP35" i="12"/>
  <c r="EP38" i="12"/>
  <c r="EP34" i="12"/>
  <c r="EP32" i="12"/>
  <c r="EP37" i="12"/>
  <c r="EP31" i="12"/>
  <c r="EP36" i="12"/>
  <c r="EP30" i="12"/>
  <c r="EP29" i="12"/>
  <c r="EP25" i="12"/>
  <c r="EP21" i="12"/>
  <c r="EP15" i="12"/>
  <c r="EP28" i="12"/>
  <c r="EP24" i="12"/>
  <c r="EP20" i="12"/>
  <c r="EP18" i="12"/>
  <c r="EP14" i="12"/>
  <c r="EP27" i="12"/>
  <c r="EP23" i="12"/>
  <c r="EP17" i="12"/>
  <c r="EP13" i="12"/>
  <c r="EP26" i="12"/>
  <c r="EP22" i="12"/>
  <c r="EP16" i="12"/>
  <c r="EP12" i="12"/>
  <c r="EP11" i="12"/>
  <c r="EP7" i="12"/>
  <c r="EP6" i="12"/>
  <c r="EP10" i="12"/>
  <c r="EP9" i="12"/>
  <c r="EV1" i="12"/>
  <c r="EP8" i="12"/>
  <c r="FD76" i="12" l="1"/>
  <c r="FD75" i="12"/>
  <c r="FD74" i="12"/>
  <c r="FD72" i="12"/>
  <c r="FD73" i="12"/>
  <c r="FD70" i="12"/>
  <c r="FD71" i="12"/>
  <c r="FD65" i="12"/>
  <c r="FD67" i="12"/>
  <c r="FD68" i="12"/>
  <c r="FD66" i="12"/>
  <c r="FD64" i="12"/>
  <c r="FD63" i="12"/>
  <c r="FD62" i="12"/>
  <c r="FD59" i="12"/>
  <c r="FD58" i="12"/>
  <c r="FD57" i="12"/>
  <c r="FD60" i="12"/>
  <c r="FD53" i="12"/>
  <c r="FD56" i="12"/>
  <c r="FD52" i="12"/>
  <c r="FD61" i="12"/>
  <c r="FD55" i="12"/>
  <c r="FD51" i="12"/>
  <c r="FD45" i="12"/>
  <c r="FD41" i="12"/>
  <c r="FD54" i="12"/>
  <c r="FD49" i="12"/>
  <c r="FD44" i="12"/>
  <c r="FD40" i="12"/>
  <c r="FD50" i="12"/>
  <c r="FD43" i="12"/>
  <c r="FD46" i="12"/>
  <c r="FD42" i="12"/>
  <c r="FD37" i="12"/>
  <c r="FD31" i="12"/>
  <c r="FD36" i="12"/>
  <c r="FD39" i="12"/>
  <c r="FD35" i="12"/>
  <c r="FD38" i="12"/>
  <c r="FD34" i="12"/>
  <c r="FD32" i="12"/>
  <c r="FD27" i="12"/>
  <c r="FD23" i="12"/>
  <c r="FD17" i="12"/>
  <c r="FD13" i="12"/>
  <c r="FD26" i="12"/>
  <c r="FD22" i="12"/>
  <c r="FD16" i="12"/>
  <c r="FD12" i="12"/>
  <c r="FD29" i="12"/>
  <c r="FD25" i="12"/>
  <c r="FD21" i="12"/>
  <c r="FD15" i="12"/>
  <c r="FD30" i="12"/>
  <c r="FD28" i="12"/>
  <c r="FD24" i="12"/>
  <c r="FD20" i="12"/>
  <c r="FD18" i="12"/>
  <c r="FD14" i="12"/>
  <c r="FD9" i="12"/>
  <c r="FJ1" i="12"/>
  <c r="FD8" i="12"/>
  <c r="FD11" i="12"/>
  <c r="FD7" i="12"/>
  <c r="FD6" i="12"/>
  <c r="FD10" i="12"/>
  <c r="EV76" i="12"/>
  <c r="EV75" i="12"/>
  <c r="EV74" i="12"/>
  <c r="EV72" i="12"/>
  <c r="EV73" i="12"/>
  <c r="EV70" i="12"/>
  <c r="EV71" i="12"/>
  <c r="EV65" i="12"/>
  <c r="EV68" i="12"/>
  <c r="EV66" i="12"/>
  <c r="EV67" i="12"/>
  <c r="EV64" i="12"/>
  <c r="EV63" i="12"/>
  <c r="EV62" i="12"/>
  <c r="EV59" i="12"/>
  <c r="EV61" i="12"/>
  <c r="EV58" i="12"/>
  <c r="EV57" i="12"/>
  <c r="EV53" i="12"/>
  <c r="EV56" i="12"/>
  <c r="EV52" i="12"/>
  <c r="EV60" i="12"/>
  <c r="EV55" i="12"/>
  <c r="EV51" i="12"/>
  <c r="EV50" i="12"/>
  <c r="EV45" i="12"/>
  <c r="EV41" i="12"/>
  <c r="EV44" i="12"/>
  <c r="EV40" i="12"/>
  <c r="EV43" i="12"/>
  <c r="EV54" i="12"/>
  <c r="EV49" i="12"/>
  <c r="EV46" i="12"/>
  <c r="EV42" i="12"/>
  <c r="EV37" i="12"/>
  <c r="EV31" i="12"/>
  <c r="EV36" i="12"/>
  <c r="EV39" i="12"/>
  <c r="EV35" i="12"/>
  <c r="EV38" i="12"/>
  <c r="EV34" i="12"/>
  <c r="EV32" i="12"/>
  <c r="EV27" i="12"/>
  <c r="EV23" i="12"/>
  <c r="EV17" i="12"/>
  <c r="EV13" i="12"/>
  <c r="EV26" i="12"/>
  <c r="EV22" i="12"/>
  <c r="EV16" i="12"/>
  <c r="EV12" i="12"/>
  <c r="EV29" i="12"/>
  <c r="EV25" i="12"/>
  <c r="EV21" i="12"/>
  <c r="EV15" i="12"/>
  <c r="EV30" i="12"/>
  <c r="EV28" i="12"/>
  <c r="EV24" i="12"/>
  <c r="EV20" i="12"/>
  <c r="EV18" i="12"/>
  <c r="EV14" i="12"/>
  <c r="EV9" i="12"/>
  <c r="FB1" i="12"/>
  <c r="EV8" i="12"/>
  <c r="EV11" i="12"/>
  <c r="EV7" i="12"/>
  <c r="EV6" i="12"/>
  <c r="EV10" i="12"/>
  <c r="EW76" i="12"/>
  <c r="EW75" i="12"/>
  <c r="EW74" i="12"/>
  <c r="EW73" i="12"/>
  <c r="EW72" i="12"/>
  <c r="EW71" i="12"/>
  <c r="EW70" i="12"/>
  <c r="EW68" i="12"/>
  <c r="EW67" i="12"/>
  <c r="EW65" i="12"/>
  <c r="EW64" i="12"/>
  <c r="EW63" i="12"/>
  <c r="EW66" i="12"/>
  <c r="EW62" i="12"/>
  <c r="EW61" i="12"/>
  <c r="EW58" i="12"/>
  <c r="EW57" i="12"/>
  <c r="EW60" i="12"/>
  <c r="EW56" i="12"/>
  <c r="EW52" i="12"/>
  <c r="EW59" i="12"/>
  <c r="EW55" i="12"/>
  <c r="EW51" i="12"/>
  <c r="EW54" i="12"/>
  <c r="EW50" i="12"/>
  <c r="EW44" i="12"/>
  <c r="EW40" i="12"/>
  <c r="EW43" i="12"/>
  <c r="EW53" i="12"/>
  <c r="EW49" i="12"/>
  <c r="EW46" i="12"/>
  <c r="EW42" i="12"/>
  <c r="EW45" i="12"/>
  <c r="EW41" i="12"/>
  <c r="EW36" i="12"/>
  <c r="EW30" i="12"/>
  <c r="EW39" i="12"/>
  <c r="EW35" i="12"/>
  <c r="EW38" i="12"/>
  <c r="EW34" i="12"/>
  <c r="EW32" i="12"/>
  <c r="EW37" i="12"/>
  <c r="EW31" i="12"/>
  <c r="EW26" i="12"/>
  <c r="EW22" i="12"/>
  <c r="EW16" i="12"/>
  <c r="EW12" i="12"/>
  <c r="EW29" i="12"/>
  <c r="EW25" i="12"/>
  <c r="EW21" i="12"/>
  <c r="EW15" i="12"/>
  <c r="EW28" i="12"/>
  <c r="EW24" i="12"/>
  <c r="EW20" i="12"/>
  <c r="EW18" i="12"/>
  <c r="EW14" i="12"/>
  <c r="EW27" i="12"/>
  <c r="EW23" i="12"/>
  <c r="EW17" i="12"/>
  <c r="EW13" i="12"/>
  <c r="EW8" i="12"/>
  <c r="EW11" i="12"/>
  <c r="EW7" i="12"/>
  <c r="EW6" i="12"/>
  <c r="EW10" i="12"/>
  <c r="EW9" i="12"/>
  <c r="FC1" i="12"/>
  <c r="EZ76" i="12"/>
  <c r="EZ75" i="12"/>
  <c r="EZ74" i="12"/>
  <c r="EZ72" i="12"/>
  <c r="EZ73" i="12"/>
  <c r="EZ70" i="12"/>
  <c r="EZ71" i="12"/>
  <c r="EZ65" i="12"/>
  <c r="EZ68" i="12"/>
  <c r="EZ67" i="12"/>
  <c r="EZ66" i="12"/>
  <c r="EZ63" i="12"/>
  <c r="EZ62" i="12"/>
  <c r="EZ61" i="12"/>
  <c r="EZ59" i="12"/>
  <c r="EZ58" i="12"/>
  <c r="EZ57" i="12"/>
  <c r="EZ64" i="12"/>
  <c r="EZ53" i="12"/>
  <c r="EZ60" i="12"/>
  <c r="EZ56" i="12"/>
  <c r="EZ52" i="12"/>
  <c r="EZ55" i="12"/>
  <c r="EZ51" i="12"/>
  <c r="EZ49" i="12"/>
  <c r="EZ45" i="12"/>
  <c r="EZ41" i="12"/>
  <c r="EZ44" i="12"/>
  <c r="EZ40" i="12"/>
  <c r="EZ54" i="12"/>
  <c r="EZ43" i="12"/>
  <c r="EZ50" i="12"/>
  <c r="EZ46" i="12"/>
  <c r="EZ42" i="12"/>
  <c r="EZ37" i="12"/>
  <c r="EZ31" i="12"/>
  <c r="EZ36" i="12"/>
  <c r="EZ39" i="12"/>
  <c r="EZ35" i="12"/>
  <c r="EZ38" i="12"/>
  <c r="EZ34" i="12"/>
  <c r="EZ32" i="12"/>
  <c r="EZ27" i="12"/>
  <c r="EZ23" i="12"/>
  <c r="EZ17" i="12"/>
  <c r="EZ13" i="12"/>
  <c r="EZ30" i="12"/>
  <c r="EZ26" i="12"/>
  <c r="EZ22" i="12"/>
  <c r="EZ16" i="12"/>
  <c r="EZ12" i="12"/>
  <c r="EZ29" i="12"/>
  <c r="EZ25" i="12"/>
  <c r="EZ21" i="12"/>
  <c r="EZ15" i="12"/>
  <c r="EZ28" i="12"/>
  <c r="EZ24" i="12"/>
  <c r="EZ20" i="12"/>
  <c r="EZ18" i="12"/>
  <c r="EZ14" i="12"/>
  <c r="EZ9" i="12"/>
  <c r="FF1" i="12"/>
  <c r="EZ8" i="12"/>
  <c r="EZ11" i="12"/>
  <c r="EZ7" i="12"/>
  <c r="EZ6" i="12"/>
  <c r="EZ10" i="12"/>
  <c r="FA76" i="12"/>
  <c r="FA75" i="12"/>
  <c r="FA74" i="12"/>
  <c r="FA73" i="12"/>
  <c r="FA72" i="12"/>
  <c r="FA71" i="12"/>
  <c r="FA70" i="12"/>
  <c r="FA68" i="12"/>
  <c r="FA66" i="12"/>
  <c r="FA67" i="12"/>
  <c r="FA65" i="12"/>
  <c r="FA64" i="12"/>
  <c r="FA63" i="12"/>
  <c r="FA62" i="12"/>
  <c r="FA61" i="12"/>
  <c r="FA58" i="12"/>
  <c r="FA57" i="12"/>
  <c r="FA60" i="12"/>
  <c r="FA59" i="12"/>
  <c r="FA56" i="12"/>
  <c r="FA52" i="12"/>
  <c r="FA55" i="12"/>
  <c r="FA51" i="12"/>
  <c r="FA54" i="12"/>
  <c r="FA50" i="12"/>
  <c r="FA44" i="12"/>
  <c r="FA40" i="12"/>
  <c r="FA53" i="12"/>
  <c r="FA43" i="12"/>
  <c r="FA46" i="12"/>
  <c r="FA42" i="12"/>
  <c r="FA49" i="12"/>
  <c r="FA45" i="12"/>
  <c r="FA41" i="12"/>
  <c r="FA36" i="12"/>
  <c r="FA30" i="12"/>
  <c r="FA39" i="12"/>
  <c r="FA35" i="12"/>
  <c r="FA38" i="12"/>
  <c r="FA34" i="12"/>
  <c r="FA32" i="12"/>
  <c r="FA37" i="12"/>
  <c r="FA31" i="12"/>
  <c r="FA26" i="12"/>
  <c r="FA22" i="12"/>
  <c r="FA16" i="12"/>
  <c r="FA12" i="12"/>
  <c r="FA29" i="12"/>
  <c r="FA25" i="12"/>
  <c r="FA21" i="12"/>
  <c r="FA15" i="12"/>
  <c r="FA28" i="12"/>
  <c r="FA24" i="12"/>
  <c r="FA20" i="12"/>
  <c r="FA18" i="12"/>
  <c r="FA14" i="12"/>
  <c r="FA27" i="12"/>
  <c r="FA23" i="12"/>
  <c r="FA17" i="12"/>
  <c r="FA13" i="12"/>
  <c r="FA8" i="12"/>
  <c r="FA11" i="12"/>
  <c r="FA7" i="12"/>
  <c r="FA6" i="12"/>
  <c r="FA10" i="12"/>
  <c r="FA9" i="12"/>
  <c r="FG1" i="12"/>
  <c r="ES76" i="12"/>
  <c r="ES75" i="12"/>
  <c r="ES74" i="12"/>
  <c r="ES73" i="12"/>
  <c r="ES72" i="12"/>
  <c r="ES71" i="12"/>
  <c r="ES69" i="12"/>
  <c r="ES70" i="12"/>
  <c r="ES68" i="12"/>
  <c r="ES67" i="12"/>
  <c r="ES66" i="12"/>
  <c r="ES64" i="12"/>
  <c r="ES63" i="12"/>
  <c r="ES62" i="12"/>
  <c r="ES61" i="12"/>
  <c r="ES58" i="12"/>
  <c r="ES57" i="12"/>
  <c r="ES60" i="12"/>
  <c r="ES56" i="12"/>
  <c r="ES52" i="12"/>
  <c r="ES55" i="12"/>
  <c r="ES51" i="12"/>
  <c r="ES65" i="12"/>
  <c r="ES59" i="12"/>
  <c r="ES54" i="12"/>
  <c r="ES50" i="12"/>
  <c r="ES48" i="12"/>
  <c r="ES44" i="12"/>
  <c r="ES40" i="12"/>
  <c r="ES49" i="12"/>
  <c r="ES43" i="12"/>
  <c r="ES46" i="12"/>
  <c r="ES42" i="12"/>
  <c r="ES53" i="12"/>
  <c r="ES45" i="12"/>
  <c r="ES41" i="12"/>
  <c r="ES36" i="12"/>
  <c r="ES30" i="12"/>
  <c r="ES39" i="12"/>
  <c r="ES35" i="12"/>
  <c r="ES33" i="12"/>
  <c r="ES38" i="12"/>
  <c r="ES34" i="12"/>
  <c r="ES32" i="12"/>
  <c r="ES37" i="12"/>
  <c r="ES31" i="12"/>
  <c r="ES26" i="12"/>
  <c r="ES22" i="12"/>
  <c r="ES16" i="12"/>
  <c r="ES12" i="12"/>
  <c r="ES29" i="12"/>
  <c r="ES25" i="12"/>
  <c r="ES21" i="12"/>
  <c r="ES19" i="12"/>
  <c r="ES15" i="12"/>
  <c r="ES28" i="12"/>
  <c r="ES24" i="12"/>
  <c r="ES20" i="12"/>
  <c r="ES18" i="12"/>
  <c r="ES14" i="12"/>
  <c r="ES27" i="12"/>
  <c r="ES23" i="12"/>
  <c r="ES17" i="12"/>
  <c r="ES13" i="12"/>
  <c r="ES8" i="12"/>
  <c r="ES5" i="12"/>
  <c r="ES11" i="12"/>
  <c r="ES7" i="12"/>
  <c r="ES6" i="12"/>
  <c r="ES10" i="12"/>
  <c r="ES9" i="12"/>
  <c r="EY1" i="12"/>
  <c r="EY76" i="12" l="1"/>
  <c r="EY75" i="12"/>
  <c r="EY73" i="12"/>
  <c r="EY74" i="12"/>
  <c r="EY72" i="12"/>
  <c r="EY71" i="12"/>
  <c r="EY70" i="12"/>
  <c r="EY69" i="12"/>
  <c r="EY66" i="12"/>
  <c r="EY67" i="12"/>
  <c r="EY64" i="12"/>
  <c r="EY65" i="12"/>
  <c r="EY61" i="12"/>
  <c r="EY68" i="12"/>
  <c r="EY63" i="12"/>
  <c r="EY60" i="12"/>
  <c r="EY62" i="12"/>
  <c r="EY59" i="12"/>
  <c r="EY58" i="12"/>
  <c r="EY54" i="12"/>
  <c r="EY50" i="12"/>
  <c r="EY53" i="12"/>
  <c r="EY49" i="12"/>
  <c r="EY56" i="12"/>
  <c r="EY52" i="12"/>
  <c r="EY57" i="12"/>
  <c r="EY51" i="12"/>
  <c r="EY46" i="12"/>
  <c r="EY42" i="12"/>
  <c r="EY45" i="12"/>
  <c r="EY41" i="12"/>
  <c r="EY44" i="12"/>
  <c r="EY40" i="12"/>
  <c r="EY55" i="12"/>
  <c r="EY48" i="12"/>
  <c r="EY43" i="12"/>
  <c r="EY38" i="12"/>
  <c r="EY34" i="12"/>
  <c r="EY33" i="12"/>
  <c r="EY32" i="12"/>
  <c r="EY37" i="12"/>
  <c r="EY31" i="12"/>
  <c r="EY36" i="12"/>
  <c r="EY39" i="12"/>
  <c r="EY35" i="12"/>
  <c r="EY28" i="12"/>
  <c r="EY24" i="12"/>
  <c r="EY20" i="12"/>
  <c r="EY19" i="12"/>
  <c r="EY18" i="12"/>
  <c r="EY14" i="12"/>
  <c r="EY27" i="12"/>
  <c r="EY23" i="12"/>
  <c r="EY17" i="12"/>
  <c r="EY13" i="12"/>
  <c r="EY30" i="12"/>
  <c r="EY26" i="12"/>
  <c r="EY22" i="12"/>
  <c r="EY16" i="12"/>
  <c r="EY12" i="12"/>
  <c r="EY29" i="12"/>
  <c r="EY25" i="12"/>
  <c r="EY21" i="12"/>
  <c r="EY15" i="12"/>
  <c r="EY10" i="12"/>
  <c r="EY9" i="12"/>
  <c r="FE1" i="12"/>
  <c r="EY8" i="12"/>
  <c r="EY11" i="12"/>
  <c r="EY7" i="12"/>
  <c r="EY6" i="12"/>
  <c r="EY5" i="12"/>
  <c r="FG76" i="12"/>
  <c r="FG75" i="12"/>
  <c r="FG74" i="12"/>
  <c r="FG73" i="12"/>
  <c r="FG71" i="12"/>
  <c r="FG70" i="12"/>
  <c r="FG72" i="12"/>
  <c r="FG66" i="12"/>
  <c r="FG68" i="12"/>
  <c r="FG65" i="12"/>
  <c r="FG64" i="12"/>
  <c r="FG67" i="12"/>
  <c r="FG61" i="12"/>
  <c r="FG63" i="12"/>
  <c r="FG60" i="12"/>
  <c r="FG59" i="12"/>
  <c r="FG58" i="12"/>
  <c r="FG54" i="12"/>
  <c r="FG50" i="12"/>
  <c r="FG57" i="12"/>
  <c r="FG53" i="12"/>
  <c r="FG49" i="12"/>
  <c r="FG56" i="12"/>
  <c r="FG52" i="12"/>
  <c r="FG62" i="12"/>
  <c r="FG46" i="12"/>
  <c r="FG42" i="12"/>
  <c r="FG55" i="12"/>
  <c r="FG45" i="12"/>
  <c r="FG41" i="12"/>
  <c r="FG51" i="12"/>
  <c r="FG44" i="12"/>
  <c r="FG40" i="12"/>
  <c r="FG43" i="12"/>
  <c r="FG38" i="12"/>
  <c r="FG34" i="12"/>
  <c r="FG32" i="12"/>
  <c r="FG37" i="12"/>
  <c r="FG31" i="12"/>
  <c r="FG36" i="12"/>
  <c r="FG39" i="12"/>
  <c r="FG35" i="12"/>
  <c r="FG28" i="12"/>
  <c r="FG24" i="12"/>
  <c r="FG20" i="12"/>
  <c r="FG18" i="12"/>
  <c r="FG14" i="12"/>
  <c r="FG27" i="12"/>
  <c r="FG23" i="12"/>
  <c r="FG17" i="12"/>
  <c r="FG13" i="12"/>
  <c r="FG30" i="12"/>
  <c r="FG26" i="12"/>
  <c r="FG22" i="12"/>
  <c r="FG16" i="12"/>
  <c r="FG12" i="12"/>
  <c r="FG29" i="12"/>
  <c r="FG25" i="12"/>
  <c r="FG21" i="12"/>
  <c r="FG15" i="12"/>
  <c r="FG10" i="12"/>
  <c r="FG9" i="12"/>
  <c r="FM1" i="12"/>
  <c r="FG8" i="12"/>
  <c r="FG11" i="12"/>
  <c r="FG7" i="12"/>
  <c r="FG6" i="12"/>
  <c r="FF76" i="12"/>
  <c r="FF75" i="12"/>
  <c r="FF74" i="12"/>
  <c r="FF73" i="12"/>
  <c r="FF72" i="12"/>
  <c r="FF71" i="12"/>
  <c r="FF70" i="12"/>
  <c r="FF67" i="12"/>
  <c r="FF66" i="12"/>
  <c r="FF68" i="12"/>
  <c r="FF65" i="12"/>
  <c r="FF64" i="12"/>
  <c r="FF62" i="12"/>
  <c r="FF61" i="12"/>
  <c r="FF63" i="12"/>
  <c r="FF57" i="12"/>
  <c r="FF60" i="12"/>
  <c r="FF59" i="12"/>
  <c r="FF55" i="12"/>
  <c r="FF51" i="12"/>
  <c r="FF54" i="12"/>
  <c r="FF50" i="12"/>
  <c r="FF58" i="12"/>
  <c r="FF53" i="12"/>
  <c r="FF56" i="12"/>
  <c r="FF43" i="12"/>
  <c r="FF46" i="12"/>
  <c r="FF42" i="12"/>
  <c r="FF45" i="12"/>
  <c r="FF41" i="12"/>
  <c r="FF52" i="12"/>
  <c r="FF49" i="12"/>
  <c r="FF44" i="12"/>
  <c r="FF40" i="12"/>
  <c r="FF39" i="12"/>
  <c r="FF35" i="12"/>
  <c r="FF38" i="12"/>
  <c r="FF34" i="12"/>
  <c r="FF32" i="12"/>
  <c r="FF37" i="12"/>
  <c r="FF31" i="12"/>
  <c r="FF36" i="12"/>
  <c r="FF30" i="12"/>
  <c r="FF29" i="12"/>
  <c r="FF25" i="12"/>
  <c r="FF21" i="12"/>
  <c r="FF15" i="12"/>
  <c r="FF28" i="12"/>
  <c r="FF24" i="12"/>
  <c r="FF20" i="12"/>
  <c r="FF18" i="12"/>
  <c r="FF14" i="12"/>
  <c r="FF27" i="12"/>
  <c r="FF23" i="12"/>
  <c r="FF17" i="12"/>
  <c r="FF13" i="12"/>
  <c r="FF26" i="12"/>
  <c r="FF22" i="12"/>
  <c r="FF16" i="12"/>
  <c r="FF12" i="12"/>
  <c r="FF11" i="12"/>
  <c r="FF7" i="12"/>
  <c r="FF6" i="12"/>
  <c r="FF10" i="12"/>
  <c r="FF9" i="12"/>
  <c r="FL1" i="12"/>
  <c r="FF8" i="12"/>
  <c r="FJ76" i="12"/>
  <c r="FJ75" i="12"/>
  <c r="FJ74" i="12"/>
  <c r="FJ73" i="12"/>
  <c r="FJ72" i="12"/>
  <c r="FJ71" i="12"/>
  <c r="FJ70" i="12"/>
  <c r="FJ67" i="12"/>
  <c r="FJ68" i="12"/>
  <c r="FJ65" i="12"/>
  <c r="FJ62" i="12"/>
  <c r="FJ61" i="12"/>
  <c r="FJ64" i="12"/>
  <c r="FJ57" i="12"/>
  <c r="FJ60" i="12"/>
  <c r="FJ66" i="12"/>
  <c r="FJ59" i="12"/>
  <c r="FJ63" i="12"/>
  <c r="FJ55" i="12"/>
  <c r="FJ51" i="12"/>
  <c r="FJ58" i="12"/>
  <c r="FJ54" i="12"/>
  <c r="FJ50" i="12"/>
  <c r="FJ53" i="12"/>
  <c r="FJ56" i="12"/>
  <c r="FJ49" i="12"/>
  <c r="FJ43" i="12"/>
  <c r="FJ46" i="12"/>
  <c r="FJ42" i="12"/>
  <c r="FJ52" i="12"/>
  <c r="FJ45" i="12"/>
  <c r="FJ41" i="12"/>
  <c r="FJ44" i="12"/>
  <c r="FJ40" i="12"/>
  <c r="FJ39" i="12"/>
  <c r="FJ35" i="12"/>
  <c r="FJ38" i="12"/>
  <c r="FJ34" i="12"/>
  <c r="FJ32" i="12"/>
  <c r="FJ37" i="12"/>
  <c r="FJ31" i="12"/>
  <c r="FJ36" i="12"/>
  <c r="FJ30" i="12"/>
  <c r="FJ29" i="12"/>
  <c r="FJ25" i="12"/>
  <c r="FJ21" i="12"/>
  <c r="FJ15" i="12"/>
  <c r="FJ28" i="12"/>
  <c r="FJ24" i="12"/>
  <c r="FJ20" i="12"/>
  <c r="FJ18" i="12"/>
  <c r="FJ14" i="12"/>
  <c r="FJ27" i="12"/>
  <c r="FJ23" i="12"/>
  <c r="FJ17" i="12"/>
  <c r="FJ13" i="12"/>
  <c r="FJ26" i="12"/>
  <c r="FJ22" i="12"/>
  <c r="FJ16" i="12"/>
  <c r="FJ12" i="12"/>
  <c r="FJ7" i="12"/>
  <c r="FJ6" i="12"/>
  <c r="FJ11" i="12"/>
  <c r="FJ10" i="12"/>
  <c r="FJ9" i="12"/>
  <c r="FP1" i="12"/>
  <c r="FJ8" i="12"/>
  <c r="FC76" i="12"/>
  <c r="FC75" i="12"/>
  <c r="FC73" i="12"/>
  <c r="FC74" i="12"/>
  <c r="FC71" i="12"/>
  <c r="FC70" i="12"/>
  <c r="FC72" i="12"/>
  <c r="FC66" i="12"/>
  <c r="FC68" i="12"/>
  <c r="FC67" i="12"/>
  <c r="FC64" i="12"/>
  <c r="FC61" i="12"/>
  <c r="FC65" i="12"/>
  <c r="FC63" i="12"/>
  <c r="FC62" i="12"/>
  <c r="FC60" i="12"/>
  <c r="FC59" i="12"/>
  <c r="FC58" i="12"/>
  <c r="FC54" i="12"/>
  <c r="FC50" i="12"/>
  <c r="FC53" i="12"/>
  <c r="FC49" i="12"/>
  <c r="FC57" i="12"/>
  <c r="FC56" i="12"/>
  <c r="FC52" i="12"/>
  <c r="FC46" i="12"/>
  <c r="FC42" i="12"/>
  <c r="FC45" i="12"/>
  <c r="FC41" i="12"/>
  <c r="FC55" i="12"/>
  <c r="FC44" i="12"/>
  <c r="FC40" i="12"/>
  <c r="FC51" i="12"/>
  <c r="FC43" i="12"/>
  <c r="FC38" i="12"/>
  <c r="FC34" i="12"/>
  <c r="FC32" i="12"/>
  <c r="FC37" i="12"/>
  <c r="FC31" i="12"/>
  <c r="FC36" i="12"/>
  <c r="FC39" i="12"/>
  <c r="FC35" i="12"/>
  <c r="FC30" i="12"/>
  <c r="FC28" i="12"/>
  <c r="FC24" i="12"/>
  <c r="FC20" i="12"/>
  <c r="FC18" i="12"/>
  <c r="FC14" i="12"/>
  <c r="FC27" i="12"/>
  <c r="FC23" i="12"/>
  <c r="FC17" i="12"/>
  <c r="FC13" i="12"/>
  <c r="FC26" i="12"/>
  <c r="FC22" i="12"/>
  <c r="FC16" i="12"/>
  <c r="FC12" i="12"/>
  <c r="FC29" i="12"/>
  <c r="FC25" i="12"/>
  <c r="FC21" i="12"/>
  <c r="FC15" i="12"/>
  <c r="FC10" i="12"/>
  <c r="FC9" i="12"/>
  <c r="FI1" i="12"/>
  <c r="FC8" i="12"/>
  <c r="FC11" i="12"/>
  <c r="FC7" i="12"/>
  <c r="FC6" i="12"/>
  <c r="FB76" i="12"/>
  <c r="FB75" i="12"/>
  <c r="FB74" i="12"/>
  <c r="FB73" i="12"/>
  <c r="FB72" i="12"/>
  <c r="FB71" i="12"/>
  <c r="FB70" i="12"/>
  <c r="FB67" i="12"/>
  <c r="FB68" i="12"/>
  <c r="FB66" i="12"/>
  <c r="FB65" i="12"/>
  <c r="FB62" i="12"/>
  <c r="FB61" i="12"/>
  <c r="FB64" i="12"/>
  <c r="FB57" i="12"/>
  <c r="FB63" i="12"/>
  <c r="FB60" i="12"/>
  <c r="FB59" i="12"/>
  <c r="FB55" i="12"/>
  <c r="FB51" i="12"/>
  <c r="FB54" i="12"/>
  <c r="FB50" i="12"/>
  <c r="FB53" i="12"/>
  <c r="FB58" i="12"/>
  <c r="FB56" i="12"/>
  <c r="FB52" i="12"/>
  <c r="FB43" i="12"/>
  <c r="FB46" i="12"/>
  <c r="FB42" i="12"/>
  <c r="FB49" i="12"/>
  <c r="FB45" i="12"/>
  <c r="FB41" i="12"/>
  <c r="FB44" i="12"/>
  <c r="FB40" i="12"/>
  <c r="FB39" i="12"/>
  <c r="FB35" i="12"/>
  <c r="FB38" i="12"/>
  <c r="FB34" i="12"/>
  <c r="FB32" i="12"/>
  <c r="FB37" i="12"/>
  <c r="FB31" i="12"/>
  <c r="FB36" i="12"/>
  <c r="FB30" i="12"/>
  <c r="FB29" i="12"/>
  <c r="FB25" i="12"/>
  <c r="FB21" i="12"/>
  <c r="FB15" i="12"/>
  <c r="FB28" i="12"/>
  <c r="FB24" i="12"/>
  <c r="FB20" i="12"/>
  <c r="FB18" i="12"/>
  <c r="FB14" i="12"/>
  <c r="FB27" i="12"/>
  <c r="FB23" i="12"/>
  <c r="FB17" i="12"/>
  <c r="FB13" i="12"/>
  <c r="FB26" i="12"/>
  <c r="FB22" i="12"/>
  <c r="FB16" i="12"/>
  <c r="FB12" i="12"/>
  <c r="FB11" i="12"/>
  <c r="FB7" i="12"/>
  <c r="FB6" i="12"/>
  <c r="FB10" i="12"/>
  <c r="FB9" i="12"/>
  <c r="FH1" i="12"/>
  <c r="FB8" i="12"/>
  <c r="FI76" i="12" l="1"/>
  <c r="FI75" i="12"/>
  <c r="FI74" i="12"/>
  <c r="FI73" i="12"/>
  <c r="FI72" i="12"/>
  <c r="FI71" i="12"/>
  <c r="FI70" i="12"/>
  <c r="FI68" i="12"/>
  <c r="FI67" i="12"/>
  <c r="FI66" i="12"/>
  <c r="FI64" i="12"/>
  <c r="FI65" i="12"/>
  <c r="FI63" i="12"/>
  <c r="FI62" i="12"/>
  <c r="FI61" i="12"/>
  <c r="FI58" i="12"/>
  <c r="FI57" i="12"/>
  <c r="FI60" i="12"/>
  <c r="FI56" i="12"/>
  <c r="FI52" i="12"/>
  <c r="FI55" i="12"/>
  <c r="FI51" i="12"/>
  <c r="FI59" i="12"/>
  <c r="FI54" i="12"/>
  <c r="FI50" i="12"/>
  <c r="FI44" i="12"/>
  <c r="FI40" i="12"/>
  <c r="FI49" i="12"/>
  <c r="FI43" i="12"/>
  <c r="FI46" i="12"/>
  <c r="FI42" i="12"/>
  <c r="FI53" i="12"/>
  <c r="FI45" i="12"/>
  <c r="FI41" i="12"/>
  <c r="FI36" i="12"/>
  <c r="FI30" i="12"/>
  <c r="FI39" i="12"/>
  <c r="FI35" i="12"/>
  <c r="FI38" i="12"/>
  <c r="FI34" i="12"/>
  <c r="FI32" i="12"/>
  <c r="FI37" i="12"/>
  <c r="FI31" i="12"/>
  <c r="FI26" i="12"/>
  <c r="FI22" i="12"/>
  <c r="FI16" i="12"/>
  <c r="FI12" i="12"/>
  <c r="FI29" i="12"/>
  <c r="FI25" i="12"/>
  <c r="FI21" i="12"/>
  <c r="FI15" i="12"/>
  <c r="FI28" i="12"/>
  <c r="FI24" i="12"/>
  <c r="FI20" i="12"/>
  <c r="FI18" i="12"/>
  <c r="FI14" i="12"/>
  <c r="FI27" i="12"/>
  <c r="FI23" i="12"/>
  <c r="FI17" i="12"/>
  <c r="FI13" i="12"/>
  <c r="FI8" i="12"/>
  <c r="FI7" i="12"/>
  <c r="FI6" i="12"/>
  <c r="FI11" i="12"/>
  <c r="FI10" i="12"/>
  <c r="FI9" i="12"/>
  <c r="FO1" i="12"/>
  <c r="FP76" i="12"/>
  <c r="FP75" i="12"/>
  <c r="FP74" i="12"/>
  <c r="FP72" i="12"/>
  <c r="FP73" i="12"/>
  <c r="FP70" i="12"/>
  <c r="FP71" i="12"/>
  <c r="FP65" i="12"/>
  <c r="FP68" i="12"/>
  <c r="FP66" i="12"/>
  <c r="FP60" i="12"/>
  <c r="FP63" i="12"/>
  <c r="FP67" i="12"/>
  <c r="FP62" i="12"/>
  <c r="FP61" i="12"/>
  <c r="FP59" i="12"/>
  <c r="FP64" i="12"/>
  <c r="FP58" i="12"/>
  <c r="FP57" i="12"/>
  <c r="FP53" i="12"/>
  <c r="FP56" i="12"/>
  <c r="FP52" i="12"/>
  <c r="FP55" i="12"/>
  <c r="FP51" i="12"/>
  <c r="FP49" i="12"/>
  <c r="FP45" i="12"/>
  <c r="FP41" i="12"/>
  <c r="FP44" i="12"/>
  <c r="FP40" i="12"/>
  <c r="FP54" i="12"/>
  <c r="FP43" i="12"/>
  <c r="FP50" i="12"/>
  <c r="FP46" i="12"/>
  <c r="FP42" i="12"/>
  <c r="FP37" i="12"/>
  <c r="FP31" i="12"/>
  <c r="FP36" i="12"/>
  <c r="FP39" i="12"/>
  <c r="FP35" i="12"/>
  <c r="FP38" i="12"/>
  <c r="FP34" i="12"/>
  <c r="FP32" i="12"/>
  <c r="FP27" i="12"/>
  <c r="FP23" i="12"/>
  <c r="FP17" i="12"/>
  <c r="FP13" i="12"/>
  <c r="FP30" i="12"/>
  <c r="FP26" i="12"/>
  <c r="FP22" i="12"/>
  <c r="FP16" i="12"/>
  <c r="FP12" i="12"/>
  <c r="FP29" i="12"/>
  <c r="FP25" i="12"/>
  <c r="FP21" i="12"/>
  <c r="FP15" i="12"/>
  <c r="FP11" i="12"/>
  <c r="FP28" i="12"/>
  <c r="FP24" i="12"/>
  <c r="FP20" i="12"/>
  <c r="FP18" i="12"/>
  <c r="FP14" i="12"/>
  <c r="FP9" i="12"/>
  <c r="FV1" i="12"/>
  <c r="FP8" i="12"/>
  <c r="FP7" i="12"/>
  <c r="FP6" i="12"/>
  <c r="FP10" i="12"/>
  <c r="FH76" i="12"/>
  <c r="FH75" i="12"/>
  <c r="FH74" i="12"/>
  <c r="FH72" i="12"/>
  <c r="FH73" i="12"/>
  <c r="FH70" i="12"/>
  <c r="FH71" i="12"/>
  <c r="FH65" i="12"/>
  <c r="FH68" i="12"/>
  <c r="FH67" i="12"/>
  <c r="FH66" i="12"/>
  <c r="FH63" i="12"/>
  <c r="FH62" i="12"/>
  <c r="FH59" i="12"/>
  <c r="FH58" i="12"/>
  <c r="FH64" i="12"/>
  <c r="FH61" i="12"/>
  <c r="FH57" i="12"/>
  <c r="FH53" i="12"/>
  <c r="FH56" i="12"/>
  <c r="FH52" i="12"/>
  <c r="FH55" i="12"/>
  <c r="FH51" i="12"/>
  <c r="FH60" i="12"/>
  <c r="FH54" i="12"/>
  <c r="FH45" i="12"/>
  <c r="FH41" i="12"/>
  <c r="FH50" i="12"/>
  <c r="FH44" i="12"/>
  <c r="FH40" i="12"/>
  <c r="FH49" i="12"/>
  <c r="FH43" i="12"/>
  <c r="FH46" i="12"/>
  <c r="FH42" i="12"/>
  <c r="FH37" i="12"/>
  <c r="FH31" i="12"/>
  <c r="FH36" i="12"/>
  <c r="FH39" i="12"/>
  <c r="FH35" i="12"/>
  <c r="FH38" i="12"/>
  <c r="FH34" i="12"/>
  <c r="FH32" i="12"/>
  <c r="FH27" i="12"/>
  <c r="FH23" i="12"/>
  <c r="FH17" i="12"/>
  <c r="FH13" i="12"/>
  <c r="FH30" i="12"/>
  <c r="FH26" i="12"/>
  <c r="FH22" i="12"/>
  <c r="FH16" i="12"/>
  <c r="FH12" i="12"/>
  <c r="FH29" i="12"/>
  <c r="FH25" i="12"/>
  <c r="FH21" i="12"/>
  <c r="FH15" i="12"/>
  <c r="FH11" i="12"/>
  <c r="FH28" i="12"/>
  <c r="FH24" i="12"/>
  <c r="FH20" i="12"/>
  <c r="FH18" i="12"/>
  <c r="FH14" i="12"/>
  <c r="FH9" i="12"/>
  <c r="FN1" i="12"/>
  <c r="FH8" i="12"/>
  <c r="FH7" i="12"/>
  <c r="FH6" i="12"/>
  <c r="FH10" i="12"/>
  <c r="FM76" i="12"/>
  <c r="FM75" i="12"/>
  <c r="FM74" i="12"/>
  <c r="FM73" i="12"/>
  <c r="FM72" i="12"/>
  <c r="FM71" i="12"/>
  <c r="FM70" i="12"/>
  <c r="FM68" i="12"/>
  <c r="FM67" i="12"/>
  <c r="FM65" i="12"/>
  <c r="FM66" i="12"/>
  <c r="FM64" i="12"/>
  <c r="FM63" i="12"/>
  <c r="FM62" i="12"/>
  <c r="FM61" i="12"/>
  <c r="FM58" i="12"/>
  <c r="FM57" i="12"/>
  <c r="FM60" i="12"/>
  <c r="FM56" i="12"/>
  <c r="FM52" i="12"/>
  <c r="FM59" i="12"/>
  <c r="FM55" i="12"/>
  <c r="FM51" i="12"/>
  <c r="FM54" i="12"/>
  <c r="FM50" i="12"/>
  <c r="FM44" i="12"/>
  <c r="FM40" i="12"/>
  <c r="FM43" i="12"/>
  <c r="FM53" i="12"/>
  <c r="FM49" i="12"/>
  <c r="FM46" i="12"/>
  <c r="FM42" i="12"/>
  <c r="FM45" i="12"/>
  <c r="FM41" i="12"/>
  <c r="FM36" i="12"/>
  <c r="FM30" i="12"/>
  <c r="FM39" i="12"/>
  <c r="FM35" i="12"/>
  <c r="FM38" i="12"/>
  <c r="FM34" i="12"/>
  <c r="FM32" i="12"/>
  <c r="FM37" i="12"/>
  <c r="FM31" i="12"/>
  <c r="FM26" i="12"/>
  <c r="FM22" i="12"/>
  <c r="FM16" i="12"/>
  <c r="FM12" i="12"/>
  <c r="FM29" i="12"/>
  <c r="FM25" i="12"/>
  <c r="FM21" i="12"/>
  <c r="FM15" i="12"/>
  <c r="FM28" i="12"/>
  <c r="FM24" i="12"/>
  <c r="FM20" i="12"/>
  <c r="FM18" i="12"/>
  <c r="FM14" i="12"/>
  <c r="FM27" i="12"/>
  <c r="FM23" i="12"/>
  <c r="FM17" i="12"/>
  <c r="FM13" i="12"/>
  <c r="FM8" i="12"/>
  <c r="FM7" i="12"/>
  <c r="FM6" i="12"/>
  <c r="FM10" i="12"/>
  <c r="FM11" i="12"/>
  <c r="FM9" i="12"/>
  <c r="FS1" i="12"/>
  <c r="FE76" i="12"/>
  <c r="FE75" i="12"/>
  <c r="FE74" i="12"/>
  <c r="FE73" i="12"/>
  <c r="FE72" i="12"/>
  <c r="FE71" i="12"/>
  <c r="FE70" i="12"/>
  <c r="FE69" i="12"/>
  <c r="FE68" i="12"/>
  <c r="FE66" i="12"/>
  <c r="FE65" i="12"/>
  <c r="FE64" i="12"/>
  <c r="FE63" i="12"/>
  <c r="FE62" i="12"/>
  <c r="FE61" i="12"/>
  <c r="FE58" i="12"/>
  <c r="FE57" i="12"/>
  <c r="FE67" i="12"/>
  <c r="FE60" i="12"/>
  <c r="FE56" i="12"/>
  <c r="FE52" i="12"/>
  <c r="FE55" i="12"/>
  <c r="FE51" i="12"/>
  <c r="FE54" i="12"/>
  <c r="FE50" i="12"/>
  <c r="FE59" i="12"/>
  <c r="FE53" i="12"/>
  <c r="FE49" i="12"/>
  <c r="FE44" i="12"/>
  <c r="FE40" i="12"/>
  <c r="FE43" i="12"/>
  <c r="FE48" i="12"/>
  <c r="FE46" i="12"/>
  <c r="FE42" i="12"/>
  <c r="FE45" i="12"/>
  <c r="FE41" i="12"/>
  <c r="FE36" i="12"/>
  <c r="FE30" i="12"/>
  <c r="FE39" i="12"/>
  <c r="FE35" i="12"/>
  <c r="FE38" i="12"/>
  <c r="FE34" i="12"/>
  <c r="FE32" i="12"/>
  <c r="FE37" i="12"/>
  <c r="FE33" i="12"/>
  <c r="FE31" i="12"/>
  <c r="FE26" i="12"/>
  <c r="FE22" i="12"/>
  <c r="FE16" i="12"/>
  <c r="FE12" i="12"/>
  <c r="FE29" i="12"/>
  <c r="FE25" i="12"/>
  <c r="FE21" i="12"/>
  <c r="FE15" i="12"/>
  <c r="FE28" i="12"/>
  <c r="FE24" i="12"/>
  <c r="FE20" i="12"/>
  <c r="FE18" i="12"/>
  <c r="FE14" i="12"/>
  <c r="FE27" i="12"/>
  <c r="FE23" i="12"/>
  <c r="FE19" i="12"/>
  <c r="FE17" i="12"/>
  <c r="FE13" i="12"/>
  <c r="FE8" i="12"/>
  <c r="FE11" i="12"/>
  <c r="FE7" i="12"/>
  <c r="FE6" i="12"/>
  <c r="FE10" i="12"/>
  <c r="FE5" i="12"/>
  <c r="FE9" i="12"/>
  <c r="FK1" i="12"/>
  <c r="FL76" i="12"/>
  <c r="FL75" i="12"/>
  <c r="FL74" i="12"/>
  <c r="FL72" i="12"/>
  <c r="FL73" i="12"/>
  <c r="FL70" i="12"/>
  <c r="FL71" i="12"/>
  <c r="FL65" i="12"/>
  <c r="FL68" i="12"/>
  <c r="FL66" i="12"/>
  <c r="FL67" i="12"/>
  <c r="FL64" i="12"/>
  <c r="FL63" i="12"/>
  <c r="FL62" i="12"/>
  <c r="FL59" i="12"/>
  <c r="FL61" i="12"/>
  <c r="FL58" i="12"/>
  <c r="FL57" i="12"/>
  <c r="FL53" i="12"/>
  <c r="FL56" i="12"/>
  <c r="FL52" i="12"/>
  <c r="FL60" i="12"/>
  <c r="FL55" i="12"/>
  <c r="FL51" i="12"/>
  <c r="FL50" i="12"/>
  <c r="FL45" i="12"/>
  <c r="FL41" i="12"/>
  <c r="FL44" i="12"/>
  <c r="FL40" i="12"/>
  <c r="FL43" i="12"/>
  <c r="FL54" i="12"/>
  <c r="FL49" i="12"/>
  <c r="FL46" i="12"/>
  <c r="FL42" i="12"/>
  <c r="FL37" i="12"/>
  <c r="FL31" i="12"/>
  <c r="FL36" i="12"/>
  <c r="FL39" i="12"/>
  <c r="FL35" i="12"/>
  <c r="FL38" i="12"/>
  <c r="FL34" i="12"/>
  <c r="FL32" i="12"/>
  <c r="FL27" i="12"/>
  <c r="FL23" i="12"/>
  <c r="FL17" i="12"/>
  <c r="FL13" i="12"/>
  <c r="FL26" i="12"/>
  <c r="FL22" i="12"/>
  <c r="FL16" i="12"/>
  <c r="FL12" i="12"/>
  <c r="FL29" i="12"/>
  <c r="FL25" i="12"/>
  <c r="FL21" i="12"/>
  <c r="FL15" i="12"/>
  <c r="FL11" i="12"/>
  <c r="FL30" i="12"/>
  <c r="FL28" i="12"/>
  <c r="FL24" i="12"/>
  <c r="FL20" i="12"/>
  <c r="FL18" i="12"/>
  <c r="FL14" i="12"/>
  <c r="FL9" i="12"/>
  <c r="FR1" i="12"/>
  <c r="FL8" i="12"/>
  <c r="FL7" i="12"/>
  <c r="FL6" i="12"/>
  <c r="FL10" i="12"/>
  <c r="FR76" i="12" l="1"/>
  <c r="FR75" i="12"/>
  <c r="FR74" i="12"/>
  <c r="FR73" i="12"/>
  <c r="FR72" i="12"/>
  <c r="FR71" i="12"/>
  <c r="FR70" i="12"/>
  <c r="FR67" i="12"/>
  <c r="FR68" i="12"/>
  <c r="FR65" i="12"/>
  <c r="FR62" i="12"/>
  <c r="FR61" i="12"/>
  <c r="FR66" i="12"/>
  <c r="FR64" i="12"/>
  <c r="FR60" i="12"/>
  <c r="FR57" i="12"/>
  <c r="FR63" i="12"/>
  <c r="FR59" i="12"/>
  <c r="FR55" i="12"/>
  <c r="FR51" i="12"/>
  <c r="FR54" i="12"/>
  <c r="FR50" i="12"/>
  <c r="FR53" i="12"/>
  <c r="FR58" i="12"/>
  <c r="FR56" i="12"/>
  <c r="FR52" i="12"/>
  <c r="FR43" i="12"/>
  <c r="FR46" i="12"/>
  <c r="FR42" i="12"/>
  <c r="FR49" i="12"/>
  <c r="FR45" i="12"/>
  <c r="FR41" i="12"/>
  <c r="FR44" i="12"/>
  <c r="FR40" i="12"/>
  <c r="FR39" i="12"/>
  <c r="FR35" i="12"/>
  <c r="FR38" i="12"/>
  <c r="FR34" i="12"/>
  <c r="FR32" i="12"/>
  <c r="FR37" i="12"/>
  <c r="FR31" i="12"/>
  <c r="FR36" i="12"/>
  <c r="FR30" i="12"/>
  <c r="FR29" i="12"/>
  <c r="FR25" i="12"/>
  <c r="FR21" i="12"/>
  <c r="FR15" i="12"/>
  <c r="FR28" i="12"/>
  <c r="FR24" i="12"/>
  <c r="FR20" i="12"/>
  <c r="FR18" i="12"/>
  <c r="FR14" i="12"/>
  <c r="FR27" i="12"/>
  <c r="FR23" i="12"/>
  <c r="FR17" i="12"/>
  <c r="FR13" i="12"/>
  <c r="FR26" i="12"/>
  <c r="FR22" i="12"/>
  <c r="FR16" i="12"/>
  <c r="FR12" i="12"/>
  <c r="FR7" i="12"/>
  <c r="FR6" i="12"/>
  <c r="FR10" i="12"/>
  <c r="FR9" i="12"/>
  <c r="FX1" i="12"/>
  <c r="FR11" i="12"/>
  <c r="FR8" i="12"/>
  <c r="FK76" i="12"/>
  <c r="FK75" i="12"/>
  <c r="FK73" i="12"/>
  <c r="FK74" i="12"/>
  <c r="FK71" i="12"/>
  <c r="FK72" i="12"/>
  <c r="FK70" i="12"/>
  <c r="FK69" i="12"/>
  <c r="FK66" i="12"/>
  <c r="FK68" i="12"/>
  <c r="FK64" i="12"/>
  <c r="FK67" i="12"/>
  <c r="FK65" i="12"/>
  <c r="FK61" i="12"/>
  <c r="FK63" i="12"/>
  <c r="FK60" i="12"/>
  <c r="FK59" i="12"/>
  <c r="FK62" i="12"/>
  <c r="FK58" i="12"/>
  <c r="FK57" i="12"/>
  <c r="FK54" i="12"/>
  <c r="FK50" i="12"/>
  <c r="FK53" i="12"/>
  <c r="FK49" i="12"/>
  <c r="FK56" i="12"/>
  <c r="FK52" i="12"/>
  <c r="FK55" i="12"/>
  <c r="FK46" i="12"/>
  <c r="FK42" i="12"/>
  <c r="FK51" i="12"/>
  <c r="FK48" i="12"/>
  <c r="FK45" i="12"/>
  <c r="FK41" i="12"/>
  <c r="FK44" i="12"/>
  <c r="FK40" i="12"/>
  <c r="FK43" i="12"/>
  <c r="FK38" i="12"/>
  <c r="FK34" i="12"/>
  <c r="FK32" i="12"/>
  <c r="FK37" i="12"/>
  <c r="FK31" i="12"/>
  <c r="FK36" i="12"/>
  <c r="FK33" i="12"/>
  <c r="FK39" i="12"/>
  <c r="FK35" i="12"/>
  <c r="FK30" i="12"/>
  <c r="FK28" i="12"/>
  <c r="FK24" i="12"/>
  <c r="FK20" i="12"/>
  <c r="FK18" i="12"/>
  <c r="FK14" i="12"/>
  <c r="FK27" i="12"/>
  <c r="FK23" i="12"/>
  <c r="FK17" i="12"/>
  <c r="FK13" i="12"/>
  <c r="FK26" i="12"/>
  <c r="FK22" i="12"/>
  <c r="FK19" i="12"/>
  <c r="FK16" i="12"/>
  <c r="FK12" i="12"/>
  <c r="FK29" i="12"/>
  <c r="FK25" i="12"/>
  <c r="FK21" i="12"/>
  <c r="FK15" i="12"/>
  <c r="FK11" i="12"/>
  <c r="FK10" i="12"/>
  <c r="FK9" i="12"/>
  <c r="FK5" i="12"/>
  <c r="FQ1" i="12"/>
  <c r="FK8" i="12"/>
  <c r="FK7" i="12"/>
  <c r="FK6" i="12"/>
  <c r="FS76" i="12"/>
  <c r="FS75" i="12"/>
  <c r="FS74" i="12"/>
  <c r="FS73" i="12"/>
  <c r="FS71" i="12"/>
  <c r="FS70" i="12"/>
  <c r="FS72" i="12"/>
  <c r="FS66" i="12"/>
  <c r="FS68" i="12"/>
  <c r="FS67" i="12"/>
  <c r="FS64" i="12"/>
  <c r="FS61" i="12"/>
  <c r="FS65" i="12"/>
  <c r="FS63" i="12"/>
  <c r="FS62" i="12"/>
  <c r="FS59" i="12"/>
  <c r="FS58" i="12"/>
  <c r="FS54" i="12"/>
  <c r="FS50" i="12"/>
  <c r="FS60" i="12"/>
  <c r="FS53" i="12"/>
  <c r="FS49" i="12"/>
  <c r="FS57" i="12"/>
  <c r="FS56" i="12"/>
  <c r="FS52" i="12"/>
  <c r="FS46" i="12"/>
  <c r="FS42" i="12"/>
  <c r="FS45" i="12"/>
  <c r="FS41" i="12"/>
  <c r="FS55" i="12"/>
  <c r="FS44" i="12"/>
  <c r="FS40" i="12"/>
  <c r="FS51" i="12"/>
  <c r="FS43" i="12"/>
  <c r="FS38" i="12"/>
  <c r="FS34" i="12"/>
  <c r="FS32" i="12"/>
  <c r="FS37" i="12"/>
  <c r="FS31" i="12"/>
  <c r="FS36" i="12"/>
  <c r="FS39" i="12"/>
  <c r="FS35" i="12"/>
  <c r="FS30" i="12"/>
  <c r="FS28" i="12"/>
  <c r="FS24" i="12"/>
  <c r="FS20" i="12"/>
  <c r="FS18" i="12"/>
  <c r="FS14" i="12"/>
  <c r="FS27" i="12"/>
  <c r="FS23" i="12"/>
  <c r="FS17" i="12"/>
  <c r="FS13" i="12"/>
  <c r="FS26" i="12"/>
  <c r="FS22" i="12"/>
  <c r="FS16" i="12"/>
  <c r="FS12" i="12"/>
  <c r="FS29" i="12"/>
  <c r="FS25" i="12"/>
  <c r="FS21" i="12"/>
  <c r="FS15" i="12"/>
  <c r="FS10" i="12"/>
  <c r="FS9" i="12"/>
  <c r="FY1" i="12"/>
  <c r="FS11" i="12"/>
  <c r="FS8" i="12"/>
  <c r="FS7" i="12"/>
  <c r="FS6" i="12"/>
  <c r="FO76" i="12"/>
  <c r="FO75" i="12"/>
  <c r="FO73" i="12"/>
  <c r="FO74" i="12"/>
  <c r="FO72" i="12"/>
  <c r="FO71" i="12"/>
  <c r="FO70" i="12"/>
  <c r="FO66" i="12"/>
  <c r="FO67" i="12"/>
  <c r="FO68" i="12"/>
  <c r="FO64" i="12"/>
  <c r="FO65" i="12"/>
  <c r="FO61" i="12"/>
  <c r="FO63" i="12"/>
  <c r="FO62" i="12"/>
  <c r="FO60" i="12"/>
  <c r="FO59" i="12"/>
  <c r="FO58" i="12"/>
  <c r="FO54" i="12"/>
  <c r="FO50" i="12"/>
  <c r="FO53" i="12"/>
  <c r="FO49" i="12"/>
  <c r="FO56" i="12"/>
  <c r="FO52" i="12"/>
  <c r="FO57" i="12"/>
  <c r="FO51" i="12"/>
  <c r="FO46" i="12"/>
  <c r="FO42" i="12"/>
  <c r="FO45" i="12"/>
  <c r="FO41" i="12"/>
  <c r="FO44" i="12"/>
  <c r="FO40" i="12"/>
  <c r="FO55" i="12"/>
  <c r="FO43" i="12"/>
  <c r="FO38" i="12"/>
  <c r="FO34" i="12"/>
  <c r="FO32" i="12"/>
  <c r="FO37" i="12"/>
  <c r="FO31" i="12"/>
  <c r="FO36" i="12"/>
  <c r="FO39" i="12"/>
  <c r="FO35" i="12"/>
  <c r="FO28" i="12"/>
  <c r="FO24" i="12"/>
  <c r="FO20" i="12"/>
  <c r="FO18" i="12"/>
  <c r="FO14" i="12"/>
  <c r="FO27" i="12"/>
  <c r="FO23" i="12"/>
  <c r="FO17" i="12"/>
  <c r="FO13" i="12"/>
  <c r="FO30" i="12"/>
  <c r="FO26" i="12"/>
  <c r="FO22" i="12"/>
  <c r="FO16" i="12"/>
  <c r="FO12" i="12"/>
  <c r="FO29" i="12"/>
  <c r="FO25" i="12"/>
  <c r="FO21" i="12"/>
  <c r="FO15" i="12"/>
  <c r="FO10" i="12"/>
  <c r="FO11" i="12"/>
  <c r="FO9" i="12"/>
  <c r="FU1" i="12"/>
  <c r="FO8" i="12"/>
  <c r="FO7" i="12"/>
  <c r="FO6" i="12"/>
  <c r="FV76" i="12"/>
  <c r="FV75" i="12"/>
  <c r="FV74" i="12"/>
  <c r="FV72" i="12"/>
  <c r="FV73" i="12"/>
  <c r="FV71" i="12"/>
  <c r="FV70" i="12"/>
  <c r="FV67" i="12"/>
  <c r="FV66" i="12"/>
  <c r="FV68" i="12"/>
  <c r="FV65" i="12"/>
  <c r="FV64" i="12"/>
  <c r="FV62" i="12"/>
  <c r="FV61" i="12"/>
  <c r="FV60" i="12"/>
  <c r="FV63" i="12"/>
  <c r="FV57" i="12"/>
  <c r="FV59" i="12"/>
  <c r="FV55" i="12"/>
  <c r="FV51" i="12"/>
  <c r="FV54" i="12"/>
  <c r="FV50" i="12"/>
  <c r="FV58" i="12"/>
  <c r="FV53" i="12"/>
  <c r="FV56" i="12"/>
  <c r="FV43" i="12"/>
  <c r="FV46" i="12"/>
  <c r="FV42" i="12"/>
  <c r="FV45" i="12"/>
  <c r="FV41" i="12"/>
  <c r="FV52" i="12"/>
  <c r="FV49" i="12"/>
  <c r="FV44" i="12"/>
  <c r="FV40" i="12"/>
  <c r="FV39" i="12"/>
  <c r="FV35" i="12"/>
  <c r="FV38" i="12"/>
  <c r="FV34" i="12"/>
  <c r="FV32" i="12"/>
  <c r="FV37" i="12"/>
  <c r="FV31" i="12"/>
  <c r="FV36" i="12"/>
  <c r="FV30" i="12"/>
  <c r="FV29" i="12"/>
  <c r="FV25" i="12"/>
  <c r="FV21" i="12"/>
  <c r="FV15" i="12"/>
  <c r="FV28" i="12"/>
  <c r="FV24" i="12"/>
  <c r="FV20" i="12"/>
  <c r="FV18" i="12"/>
  <c r="FV14" i="12"/>
  <c r="FV27" i="12"/>
  <c r="FV23" i="12"/>
  <c r="FV17" i="12"/>
  <c r="FV13" i="12"/>
  <c r="FV26" i="12"/>
  <c r="FV22" i="12"/>
  <c r="FV16" i="12"/>
  <c r="FV12" i="12"/>
  <c r="FV11" i="12"/>
  <c r="FV7" i="12"/>
  <c r="FV6" i="12"/>
  <c r="FV10" i="12"/>
  <c r="FV9" i="12"/>
  <c r="GB1" i="12"/>
  <c r="FV8" i="12"/>
  <c r="FN76" i="12"/>
  <c r="FN75" i="12"/>
  <c r="FN74" i="12"/>
  <c r="FN73" i="12"/>
  <c r="FN72" i="12"/>
  <c r="FN71" i="12"/>
  <c r="FN70" i="12"/>
  <c r="FN67" i="12"/>
  <c r="FN68" i="12"/>
  <c r="FN66" i="12"/>
  <c r="FN64" i="12"/>
  <c r="FN62" i="12"/>
  <c r="FN61" i="12"/>
  <c r="FN60" i="12"/>
  <c r="FN57" i="12"/>
  <c r="FN65" i="12"/>
  <c r="FN63" i="12"/>
  <c r="FN59" i="12"/>
  <c r="FN58" i="12"/>
  <c r="FN55" i="12"/>
  <c r="FN51" i="12"/>
  <c r="FN54" i="12"/>
  <c r="FN50" i="12"/>
  <c r="FN53" i="12"/>
  <c r="FN56" i="12"/>
  <c r="FN43" i="12"/>
  <c r="FN52" i="12"/>
  <c r="FN49" i="12"/>
  <c r="FN46" i="12"/>
  <c r="FN42" i="12"/>
  <c r="FN45" i="12"/>
  <c r="FN41" i="12"/>
  <c r="FN44" i="12"/>
  <c r="FN40" i="12"/>
  <c r="FN39" i="12"/>
  <c r="FN35" i="12"/>
  <c r="FN38" i="12"/>
  <c r="FN34" i="12"/>
  <c r="FN32" i="12"/>
  <c r="FN37" i="12"/>
  <c r="FN31" i="12"/>
  <c r="FN36" i="12"/>
  <c r="FN30" i="12"/>
  <c r="FN29" i="12"/>
  <c r="FN25" i="12"/>
  <c r="FN21" i="12"/>
  <c r="FN15" i="12"/>
  <c r="FN28" i="12"/>
  <c r="FN24" i="12"/>
  <c r="FN20" i="12"/>
  <c r="FN18" i="12"/>
  <c r="FN14" i="12"/>
  <c r="FN27" i="12"/>
  <c r="FN23" i="12"/>
  <c r="FN17" i="12"/>
  <c r="FN13" i="12"/>
  <c r="FN26" i="12"/>
  <c r="FN22" i="12"/>
  <c r="FN16" i="12"/>
  <c r="FN12" i="12"/>
  <c r="FN7" i="12"/>
  <c r="FN6" i="12"/>
  <c r="FN10" i="12"/>
  <c r="FN11" i="12"/>
  <c r="FN9" i="12"/>
  <c r="FT1" i="12"/>
  <c r="FN8" i="12"/>
  <c r="FQ76" i="12" l="1"/>
  <c r="FQ75" i="12"/>
  <c r="FQ74" i="12"/>
  <c r="FQ73" i="12"/>
  <c r="FQ72" i="12"/>
  <c r="FQ71" i="12"/>
  <c r="FQ69" i="12"/>
  <c r="FQ70" i="12"/>
  <c r="FQ68" i="12"/>
  <c r="FQ66" i="12"/>
  <c r="FQ65" i="12"/>
  <c r="FQ67" i="12"/>
  <c r="FQ64" i="12"/>
  <c r="FQ63" i="12"/>
  <c r="FQ62" i="12"/>
  <c r="FQ61" i="12"/>
  <c r="FQ60" i="12"/>
  <c r="FQ58" i="12"/>
  <c r="FQ57" i="12"/>
  <c r="FQ59" i="12"/>
  <c r="FQ56" i="12"/>
  <c r="FQ52" i="12"/>
  <c r="FQ55" i="12"/>
  <c r="FQ51" i="12"/>
  <c r="FQ54" i="12"/>
  <c r="FQ50" i="12"/>
  <c r="FQ48" i="12"/>
  <c r="FQ44" i="12"/>
  <c r="FQ40" i="12"/>
  <c r="FQ53" i="12"/>
  <c r="FQ43" i="12"/>
  <c r="FQ46" i="12"/>
  <c r="FQ42" i="12"/>
  <c r="FQ49" i="12"/>
  <c r="FQ45" i="12"/>
  <c r="FQ41" i="12"/>
  <c r="FQ36" i="12"/>
  <c r="FQ30" i="12"/>
  <c r="FQ39" i="12"/>
  <c r="FQ35" i="12"/>
  <c r="FQ33" i="12"/>
  <c r="FQ38" i="12"/>
  <c r="FQ34" i="12"/>
  <c r="FQ32" i="12"/>
  <c r="FQ37" i="12"/>
  <c r="FQ31" i="12"/>
  <c r="FQ26" i="12"/>
  <c r="FQ22" i="12"/>
  <c r="FQ16" i="12"/>
  <c r="FQ12" i="12"/>
  <c r="FQ29" i="12"/>
  <c r="FQ25" i="12"/>
  <c r="FQ21" i="12"/>
  <c r="FQ19" i="12"/>
  <c r="FQ15" i="12"/>
  <c r="FQ28" i="12"/>
  <c r="FQ24" i="12"/>
  <c r="FQ20" i="12"/>
  <c r="FQ18" i="12"/>
  <c r="FQ14" i="12"/>
  <c r="FQ27" i="12"/>
  <c r="FQ23" i="12"/>
  <c r="FQ17" i="12"/>
  <c r="FQ13" i="12"/>
  <c r="FQ11" i="12"/>
  <c r="FQ8" i="12"/>
  <c r="FQ5" i="12"/>
  <c r="FQ7" i="12"/>
  <c r="FQ6" i="12"/>
  <c r="FQ10" i="12"/>
  <c r="FQ9" i="12"/>
  <c r="FW1" i="12"/>
  <c r="GB76" i="12"/>
  <c r="GB75" i="12"/>
  <c r="GB74" i="12"/>
  <c r="GB72" i="12"/>
  <c r="GB73" i="12"/>
  <c r="GB70" i="12"/>
  <c r="GB71" i="12"/>
  <c r="GB65" i="12"/>
  <c r="GB68" i="12"/>
  <c r="GB66" i="12"/>
  <c r="GB67" i="12"/>
  <c r="GB60" i="12"/>
  <c r="GB64" i="12"/>
  <c r="GB63" i="12"/>
  <c r="GB62" i="12"/>
  <c r="GB59" i="12"/>
  <c r="GB61" i="12"/>
  <c r="GB58" i="12"/>
  <c r="GB57" i="12"/>
  <c r="GB53" i="12"/>
  <c r="GB56" i="12"/>
  <c r="GB52" i="12"/>
  <c r="GB55" i="12"/>
  <c r="GB51" i="12"/>
  <c r="GB50" i="12"/>
  <c r="GB45" i="12"/>
  <c r="GB41" i="12"/>
  <c r="GB44" i="12"/>
  <c r="GB40" i="12"/>
  <c r="GB43" i="12"/>
  <c r="GB54" i="12"/>
  <c r="GB49" i="12"/>
  <c r="GB46" i="12"/>
  <c r="GB42" i="12"/>
  <c r="GB37" i="12"/>
  <c r="GB31" i="12"/>
  <c r="GB36" i="12"/>
  <c r="GB39" i="12"/>
  <c r="GB35" i="12"/>
  <c r="GB38" i="12"/>
  <c r="GB34" i="12"/>
  <c r="GB32" i="12"/>
  <c r="GB27" i="12"/>
  <c r="GB23" i="12"/>
  <c r="GB17" i="12"/>
  <c r="GB13" i="12"/>
  <c r="GB26" i="12"/>
  <c r="GB22" i="12"/>
  <c r="GB16" i="12"/>
  <c r="GB12" i="12"/>
  <c r="GB29" i="12"/>
  <c r="GB25" i="12"/>
  <c r="GB21" i="12"/>
  <c r="GB15" i="12"/>
  <c r="GB11" i="12"/>
  <c r="GB30" i="12"/>
  <c r="GB28" i="12"/>
  <c r="GB24" i="12"/>
  <c r="GB20" i="12"/>
  <c r="GB18" i="12"/>
  <c r="GB14" i="12"/>
  <c r="GB9" i="12"/>
  <c r="GH1" i="12"/>
  <c r="GB8" i="12"/>
  <c r="GB7" i="12"/>
  <c r="GB6" i="12"/>
  <c r="GB10" i="12"/>
  <c r="FT76" i="12"/>
  <c r="FT75" i="12"/>
  <c r="FT74" i="12"/>
  <c r="FT73" i="12"/>
  <c r="FT72" i="12"/>
  <c r="FT70" i="12"/>
  <c r="FT71" i="12"/>
  <c r="FT65" i="12"/>
  <c r="FT67" i="12"/>
  <c r="FT66" i="12"/>
  <c r="FT60" i="12"/>
  <c r="FT68" i="12"/>
  <c r="FT64" i="12"/>
  <c r="FT63" i="12"/>
  <c r="FT62" i="12"/>
  <c r="FT59" i="12"/>
  <c r="FT58" i="12"/>
  <c r="FT57" i="12"/>
  <c r="FT53" i="12"/>
  <c r="FT61" i="12"/>
  <c r="FT56" i="12"/>
  <c r="FT52" i="12"/>
  <c r="FT55" i="12"/>
  <c r="FT51" i="12"/>
  <c r="FT45" i="12"/>
  <c r="FT41" i="12"/>
  <c r="FT54" i="12"/>
  <c r="FT49" i="12"/>
  <c r="FT44" i="12"/>
  <c r="FT40" i="12"/>
  <c r="FT50" i="12"/>
  <c r="FT43" i="12"/>
  <c r="FT46" i="12"/>
  <c r="FT42" i="12"/>
  <c r="FT37" i="12"/>
  <c r="FT31" i="12"/>
  <c r="FT36" i="12"/>
  <c r="FT39" i="12"/>
  <c r="FT35" i="12"/>
  <c r="FT38" i="12"/>
  <c r="FT34" i="12"/>
  <c r="FT32" i="12"/>
  <c r="FT27" i="12"/>
  <c r="FT23" i="12"/>
  <c r="FT17" i="12"/>
  <c r="FT13" i="12"/>
  <c r="FT26" i="12"/>
  <c r="FT22" i="12"/>
  <c r="FT16" i="12"/>
  <c r="FT12" i="12"/>
  <c r="FT29" i="12"/>
  <c r="FT25" i="12"/>
  <c r="FT21" i="12"/>
  <c r="FT15" i="12"/>
  <c r="FT11" i="12"/>
  <c r="FT30" i="12"/>
  <c r="FT28" i="12"/>
  <c r="FT24" i="12"/>
  <c r="FT20" i="12"/>
  <c r="FT18" i="12"/>
  <c r="FT14" i="12"/>
  <c r="FT9" i="12"/>
  <c r="FZ1" i="12"/>
  <c r="FT8" i="12"/>
  <c r="FT7" i="12"/>
  <c r="FT6" i="12"/>
  <c r="FT10" i="12"/>
  <c r="FU76" i="12"/>
  <c r="FU75" i="12"/>
  <c r="FU74" i="12"/>
  <c r="FU73" i="12"/>
  <c r="FU72" i="12"/>
  <c r="FU71" i="12"/>
  <c r="FU70" i="12"/>
  <c r="FU68" i="12"/>
  <c r="FU67" i="12"/>
  <c r="FU66" i="12"/>
  <c r="FU65" i="12"/>
  <c r="FU64" i="12"/>
  <c r="FU63" i="12"/>
  <c r="FU62" i="12"/>
  <c r="FU61" i="12"/>
  <c r="FU58" i="12"/>
  <c r="FU57" i="12"/>
  <c r="FU60" i="12"/>
  <c r="FU56" i="12"/>
  <c r="FU52" i="12"/>
  <c r="FU55" i="12"/>
  <c r="FU51" i="12"/>
  <c r="FU54" i="12"/>
  <c r="FU50" i="12"/>
  <c r="FU59" i="12"/>
  <c r="FU53" i="12"/>
  <c r="FU49" i="12"/>
  <c r="FU44" i="12"/>
  <c r="FU40" i="12"/>
  <c r="FU43" i="12"/>
  <c r="FU46" i="12"/>
  <c r="FU42" i="12"/>
  <c r="FU45" i="12"/>
  <c r="FU41" i="12"/>
  <c r="FU36" i="12"/>
  <c r="FU30" i="12"/>
  <c r="FU39" i="12"/>
  <c r="FU35" i="12"/>
  <c r="FU38" i="12"/>
  <c r="FU34" i="12"/>
  <c r="FU32" i="12"/>
  <c r="FU37" i="12"/>
  <c r="FU31" i="12"/>
  <c r="FU26" i="12"/>
  <c r="FU22" i="12"/>
  <c r="FU16" i="12"/>
  <c r="FU12" i="12"/>
  <c r="FU29" i="12"/>
  <c r="FU25" i="12"/>
  <c r="FU21" i="12"/>
  <c r="FU15" i="12"/>
  <c r="FU28" i="12"/>
  <c r="FU24" i="12"/>
  <c r="FU20" i="12"/>
  <c r="FU18" i="12"/>
  <c r="FU14" i="12"/>
  <c r="FU27" i="12"/>
  <c r="FU23" i="12"/>
  <c r="FU17" i="12"/>
  <c r="FU13" i="12"/>
  <c r="FU8" i="12"/>
  <c r="FU11" i="12"/>
  <c r="FU7" i="12"/>
  <c r="FU6" i="12"/>
  <c r="FU10" i="12"/>
  <c r="FU9" i="12"/>
  <c r="GA1" i="12"/>
  <c r="FY76" i="12"/>
  <c r="FY75" i="12"/>
  <c r="FY74" i="12"/>
  <c r="FY73" i="12"/>
  <c r="FY72" i="12"/>
  <c r="FY71" i="12"/>
  <c r="FY70" i="12"/>
  <c r="FY68" i="12"/>
  <c r="FY67" i="12"/>
  <c r="FY64" i="12"/>
  <c r="FY63" i="12"/>
  <c r="FY66" i="12"/>
  <c r="FY65" i="12"/>
  <c r="FY62" i="12"/>
  <c r="FY61" i="12"/>
  <c r="FY60" i="12"/>
  <c r="FY58" i="12"/>
  <c r="FY57" i="12"/>
  <c r="FY56" i="12"/>
  <c r="FY52" i="12"/>
  <c r="FY55" i="12"/>
  <c r="FY51" i="12"/>
  <c r="FY59" i="12"/>
  <c r="FY54" i="12"/>
  <c r="FY50" i="12"/>
  <c r="FY44" i="12"/>
  <c r="FY40" i="12"/>
  <c r="FY49" i="12"/>
  <c r="FY43" i="12"/>
  <c r="FY46" i="12"/>
  <c r="FY42" i="12"/>
  <c r="FY53" i="12"/>
  <c r="FY45" i="12"/>
  <c r="FY41" i="12"/>
  <c r="FY36" i="12"/>
  <c r="FY30" i="12"/>
  <c r="FY39" i="12"/>
  <c r="FY35" i="12"/>
  <c r="FY38" i="12"/>
  <c r="FY34" i="12"/>
  <c r="FY32" i="12"/>
  <c r="FY37" i="12"/>
  <c r="FY31" i="12"/>
  <c r="FY26" i="12"/>
  <c r="FY22" i="12"/>
  <c r="FY16" i="12"/>
  <c r="FY12" i="12"/>
  <c r="FY29" i="12"/>
  <c r="FY25" i="12"/>
  <c r="FY21" i="12"/>
  <c r="FY15" i="12"/>
  <c r="FY28" i="12"/>
  <c r="FY24" i="12"/>
  <c r="FY20" i="12"/>
  <c r="FY18" i="12"/>
  <c r="FY14" i="12"/>
  <c r="FY27" i="12"/>
  <c r="FY23" i="12"/>
  <c r="FY17" i="12"/>
  <c r="FY13" i="12"/>
  <c r="FY8" i="12"/>
  <c r="FY7" i="12"/>
  <c r="FY6" i="12"/>
  <c r="FY11" i="12"/>
  <c r="FY10" i="12"/>
  <c r="FY9" i="12"/>
  <c r="GE1" i="12"/>
  <c r="FX76" i="12"/>
  <c r="FX75" i="12"/>
  <c r="FX74" i="12"/>
  <c r="FX72" i="12"/>
  <c r="FX73" i="12"/>
  <c r="FX70" i="12"/>
  <c r="FX71" i="12"/>
  <c r="FX65" i="12"/>
  <c r="FX68" i="12"/>
  <c r="FX67" i="12"/>
  <c r="FX66" i="12"/>
  <c r="FX60" i="12"/>
  <c r="FX63" i="12"/>
  <c r="FX62" i="12"/>
  <c r="FX64" i="12"/>
  <c r="FX59" i="12"/>
  <c r="FX58" i="12"/>
  <c r="FX61" i="12"/>
  <c r="FX57" i="12"/>
  <c r="FX53" i="12"/>
  <c r="FX56" i="12"/>
  <c r="FX52" i="12"/>
  <c r="FX55" i="12"/>
  <c r="FX51" i="12"/>
  <c r="FX54" i="12"/>
  <c r="FX45" i="12"/>
  <c r="FX41" i="12"/>
  <c r="FX50" i="12"/>
  <c r="FX44" i="12"/>
  <c r="FX40" i="12"/>
  <c r="FX49" i="12"/>
  <c r="FX43" i="12"/>
  <c r="FX46" i="12"/>
  <c r="FX42" i="12"/>
  <c r="FX37" i="12"/>
  <c r="FX31" i="12"/>
  <c r="FX36" i="12"/>
  <c r="FX39" i="12"/>
  <c r="FX35" i="12"/>
  <c r="FX38" i="12"/>
  <c r="FX34" i="12"/>
  <c r="FX32" i="12"/>
  <c r="FX27" i="12"/>
  <c r="FX23" i="12"/>
  <c r="FX17" i="12"/>
  <c r="FX13" i="12"/>
  <c r="FX30" i="12"/>
  <c r="FX26" i="12"/>
  <c r="FX22" i="12"/>
  <c r="FX16" i="12"/>
  <c r="FX12" i="12"/>
  <c r="FX29" i="12"/>
  <c r="FX25" i="12"/>
  <c r="FX21" i="12"/>
  <c r="FX15" i="12"/>
  <c r="FX11" i="12"/>
  <c r="FX28" i="12"/>
  <c r="FX24" i="12"/>
  <c r="FX20" i="12"/>
  <c r="FX18" i="12"/>
  <c r="FX14" i="12"/>
  <c r="FX9" i="12"/>
  <c r="GD1" i="12"/>
  <c r="FX8" i="12"/>
  <c r="FX7" i="12"/>
  <c r="FX6" i="12"/>
  <c r="FX10" i="12"/>
  <c r="GE76" i="12" l="1"/>
  <c r="GE75" i="12"/>
  <c r="GE73" i="12"/>
  <c r="GE74" i="12"/>
  <c r="GE72" i="12"/>
  <c r="GE71" i="12"/>
  <c r="GE70" i="12"/>
  <c r="GE66" i="12"/>
  <c r="GE67" i="12"/>
  <c r="GE64" i="12"/>
  <c r="GE68" i="12"/>
  <c r="GE65" i="12"/>
  <c r="GE61" i="12"/>
  <c r="GE63" i="12"/>
  <c r="GE62" i="12"/>
  <c r="GE60" i="12"/>
  <c r="GE59" i="12"/>
  <c r="GE58" i="12"/>
  <c r="GE54" i="12"/>
  <c r="GE50" i="12"/>
  <c r="GE53" i="12"/>
  <c r="GE49" i="12"/>
  <c r="GE56" i="12"/>
  <c r="GE52" i="12"/>
  <c r="GE57" i="12"/>
  <c r="GE51" i="12"/>
  <c r="GE46" i="12"/>
  <c r="GE42" i="12"/>
  <c r="GE45" i="12"/>
  <c r="GE41" i="12"/>
  <c r="GE44" i="12"/>
  <c r="GE40" i="12"/>
  <c r="GE55" i="12"/>
  <c r="GE43" i="12"/>
  <c r="GE38" i="12"/>
  <c r="GE34" i="12"/>
  <c r="GE32" i="12"/>
  <c r="GE37" i="12"/>
  <c r="GE31" i="12"/>
  <c r="GE36" i="12"/>
  <c r="GE39" i="12"/>
  <c r="GE35" i="12"/>
  <c r="GE28" i="12"/>
  <c r="GE24" i="12"/>
  <c r="GE20" i="12"/>
  <c r="GE18" i="12"/>
  <c r="GE14" i="12"/>
  <c r="GE27" i="12"/>
  <c r="GE23" i="12"/>
  <c r="GE17" i="12"/>
  <c r="GE13" i="12"/>
  <c r="GE30" i="12"/>
  <c r="GE26" i="12"/>
  <c r="GE22" i="12"/>
  <c r="GE16" i="12"/>
  <c r="GE12" i="12"/>
  <c r="GE29" i="12"/>
  <c r="GE25" i="12"/>
  <c r="GE21" i="12"/>
  <c r="GE15" i="12"/>
  <c r="GE10" i="12"/>
  <c r="GE11" i="12"/>
  <c r="GE9" i="12"/>
  <c r="GK1" i="12"/>
  <c r="GE8" i="12"/>
  <c r="GE7" i="12"/>
  <c r="GE6" i="12"/>
  <c r="FW76" i="12"/>
  <c r="FW75" i="12"/>
  <c r="FW74" i="12"/>
  <c r="FW73" i="12"/>
  <c r="FW71" i="12"/>
  <c r="FW70" i="12"/>
  <c r="FW72" i="12"/>
  <c r="FW69" i="12"/>
  <c r="FW66" i="12"/>
  <c r="FW68" i="12"/>
  <c r="FW67" i="12"/>
  <c r="FW65" i="12"/>
  <c r="FW64" i="12"/>
  <c r="FW61" i="12"/>
  <c r="FW63" i="12"/>
  <c r="FW60" i="12"/>
  <c r="FW59" i="12"/>
  <c r="FW58" i="12"/>
  <c r="FW54" i="12"/>
  <c r="FW50" i="12"/>
  <c r="FW57" i="12"/>
  <c r="FW53" i="12"/>
  <c r="FW49" i="12"/>
  <c r="FW62" i="12"/>
  <c r="FW56" i="12"/>
  <c r="FW52" i="12"/>
  <c r="FW46" i="12"/>
  <c r="FW42" i="12"/>
  <c r="FW55" i="12"/>
  <c r="FW45" i="12"/>
  <c r="FW41" i="12"/>
  <c r="FW51" i="12"/>
  <c r="FW44" i="12"/>
  <c r="FW40" i="12"/>
  <c r="FW48" i="12"/>
  <c r="FW43" i="12"/>
  <c r="FW38" i="12"/>
  <c r="FW34" i="12"/>
  <c r="FW33" i="12"/>
  <c r="FW32" i="12"/>
  <c r="FW37" i="12"/>
  <c r="FW31" i="12"/>
  <c r="FW36" i="12"/>
  <c r="FW39" i="12"/>
  <c r="FW35" i="12"/>
  <c r="FW28" i="12"/>
  <c r="FW24" i="12"/>
  <c r="FW20" i="12"/>
  <c r="FW19" i="12"/>
  <c r="FW18" i="12"/>
  <c r="FW14" i="12"/>
  <c r="FW27" i="12"/>
  <c r="FW23" i="12"/>
  <c r="FW17" i="12"/>
  <c r="FW13" i="12"/>
  <c r="FW30" i="12"/>
  <c r="FW26" i="12"/>
  <c r="FW22" i="12"/>
  <c r="FW16" i="12"/>
  <c r="FW12" i="12"/>
  <c r="FW29" i="12"/>
  <c r="FW25" i="12"/>
  <c r="FW21" i="12"/>
  <c r="FW15" i="12"/>
  <c r="FW10" i="12"/>
  <c r="FW9" i="12"/>
  <c r="GC1" i="12"/>
  <c r="FW8" i="12"/>
  <c r="FW11" i="12"/>
  <c r="FW7" i="12"/>
  <c r="FW6" i="12"/>
  <c r="FW5" i="12"/>
  <c r="GD76" i="12"/>
  <c r="GD75" i="12"/>
  <c r="GD74" i="12"/>
  <c r="GD73" i="12"/>
  <c r="GD72" i="12"/>
  <c r="GD71" i="12"/>
  <c r="GD70" i="12"/>
  <c r="GD67" i="12"/>
  <c r="GD68" i="12"/>
  <c r="GD66" i="12"/>
  <c r="GD65" i="12"/>
  <c r="GD64" i="12"/>
  <c r="GD62" i="12"/>
  <c r="GD61" i="12"/>
  <c r="GD60" i="12"/>
  <c r="GD57" i="12"/>
  <c r="GD63" i="12"/>
  <c r="GD59" i="12"/>
  <c r="GD58" i="12"/>
  <c r="GD55" i="12"/>
  <c r="GD51" i="12"/>
  <c r="GD54" i="12"/>
  <c r="GD50" i="12"/>
  <c r="GD53" i="12"/>
  <c r="GD56" i="12"/>
  <c r="GD43" i="12"/>
  <c r="GD52" i="12"/>
  <c r="GD49" i="12"/>
  <c r="GD46" i="12"/>
  <c r="GD42" i="12"/>
  <c r="GD45" i="12"/>
  <c r="GD41" i="12"/>
  <c r="GD44" i="12"/>
  <c r="GD40" i="12"/>
  <c r="GD39" i="12"/>
  <c r="GD35" i="12"/>
  <c r="GD38" i="12"/>
  <c r="GD34" i="12"/>
  <c r="GD32" i="12"/>
  <c r="GD37" i="12"/>
  <c r="GD31" i="12"/>
  <c r="GD36" i="12"/>
  <c r="GD30" i="12"/>
  <c r="GD29" i="12"/>
  <c r="GD25" i="12"/>
  <c r="GD21" i="12"/>
  <c r="GD15" i="12"/>
  <c r="GD28" i="12"/>
  <c r="GD24" i="12"/>
  <c r="GD20" i="12"/>
  <c r="GD18" i="12"/>
  <c r="GD14" i="12"/>
  <c r="GD27" i="12"/>
  <c r="GD23" i="12"/>
  <c r="GD17" i="12"/>
  <c r="GD13" i="12"/>
  <c r="GD26" i="12"/>
  <c r="GD22" i="12"/>
  <c r="GD16" i="12"/>
  <c r="GD12" i="12"/>
  <c r="GD7" i="12"/>
  <c r="GD6" i="12"/>
  <c r="GD10" i="12"/>
  <c r="GD11" i="12"/>
  <c r="GD9" i="12"/>
  <c r="GJ1" i="12"/>
  <c r="GD8" i="12"/>
  <c r="GH76" i="12"/>
  <c r="GH75" i="12"/>
  <c r="GH74" i="12"/>
  <c r="GH73" i="12"/>
  <c r="GH72" i="12"/>
  <c r="GH71" i="12"/>
  <c r="GH70" i="12"/>
  <c r="GH67" i="12"/>
  <c r="GH68" i="12"/>
  <c r="GH65" i="12"/>
  <c r="GH66" i="12"/>
  <c r="GH64" i="12"/>
  <c r="GH62" i="12"/>
  <c r="GH61" i="12"/>
  <c r="GH60" i="12"/>
  <c r="GH57" i="12"/>
  <c r="GH63" i="12"/>
  <c r="GH59" i="12"/>
  <c r="GH55" i="12"/>
  <c r="GH51" i="12"/>
  <c r="GH54" i="12"/>
  <c r="GH50" i="12"/>
  <c r="GH53" i="12"/>
  <c r="GH58" i="12"/>
  <c r="GH56" i="12"/>
  <c r="GH52" i="12"/>
  <c r="GH43" i="12"/>
  <c r="GH46" i="12"/>
  <c r="GH42" i="12"/>
  <c r="GH49" i="12"/>
  <c r="GH45" i="12"/>
  <c r="GH41" i="12"/>
  <c r="GH44" i="12"/>
  <c r="GH40" i="12"/>
  <c r="GH39" i="12"/>
  <c r="GH35" i="12"/>
  <c r="GH38" i="12"/>
  <c r="GH34" i="12"/>
  <c r="GH32" i="12"/>
  <c r="GH37" i="12"/>
  <c r="GH31" i="12"/>
  <c r="GH36" i="12"/>
  <c r="GH30" i="12"/>
  <c r="GH29" i="12"/>
  <c r="GH25" i="12"/>
  <c r="GH21" i="12"/>
  <c r="GH15" i="12"/>
  <c r="GH28" i="12"/>
  <c r="GH24" i="12"/>
  <c r="GH20" i="12"/>
  <c r="GH18" i="12"/>
  <c r="GH14" i="12"/>
  <c r="GH27" i="12"/>
  <c r="GH23" i="12"/>
  <c r="GH17" i="12"/>
  <c r="GH13" i="12"/>
  <c r="GH26" i="12"/>
  <c r="GH22" i="12"/>
  <c r="GH16" i="12"/>
  <c r="GH12" i="12"/>
  <c r="GH7" i="12"/>
  <c r="GH6" i="12"/>
  <c r="GH10" i="12"/>
  <c r="GH9" i="12"/>
  <c r="GN1" i="12"/>
  <c r="GH11" i="12"/>
  <c r="GH8" i="12"/>
  <c r="FZ76" i="12"/>
  <c r="FZ75" i="12"/>
  <c r="FZ74" i="12"/>
  <c r="FZ73" i="12"/>
  <c r="FZ72" i="12"/>
  <c r="FZ71" i="12"/>
  <c r="FZ70" i="12"/>
  <c r="FZ67" i="12"/>
  <c r="FZ68" i="12"/>
  <c r="FZ66" i="12"/>
  <c r="FZ65" i="12"/>
  <c r="FZ62" i="12"/>
  <c r="FZ61" i="12"/>
  <c r="FZ64" i="12"/>
  <c r="FZ60" i="12"/>
  <c r="FZ57" i="12"/>
  <c r="FZ59" i="12"/>
  <c r="FZ55" i="12"/>
  <c r="FZ51" i="12"/>
  <c r="FZ58" i="12"/>
  <c r="FZ54" i="12"/>
  <c r="FZ50" i="12"/>
  <c r="FZ53" i="12"/>
  <c r="FZ63" i="12"/>
  <c r="FZ56" i="12"/>
  <c r="FZ49" i="12"/>
  <c r="FZ43" i="12"/>
  <c r="FZ46" i="12"/>
  <c r="FZ42" i="12"/>
  <c r="FZ52" i="12"/>
  <c r="FZ45" i="12"/>
  <c r="FZ41" i="12"/>
  <c r="FZ44" i="12"/>
  <c r="FZ40" i="12"/>
  <c r="FZ39" i="12"/>
  <c r="FZ35" i="12"/>
  <c r="FZ38" i="12"/>
  <c r="FZ34" i="12"/>
  <c r="FZ32" i="12"/>
  <c r="FZ37" i="12"/>
  <c r="FZ31" i="12"/>
  <c r="FZ36" i="12"/>
  <c r="FZ30" i="12"/>
  <c r="FZ29" i="12"/>
  <c r="FZ25" i="12"/>
  <c r="FZ21" i="12"/>
  <c r="FZ15" i="12"/>
  <c r="FZ28" i="12"/>
  <c r="FZ24" i="12"/>
  <c r="FZ20" i="12"/>
  <c r="FZ18" i="12"/>
  <c r="FZ14" i="12"/>
  <c r="FZ27" i="12"/>
  <c r="FZ23" i="12"/>
  <c r="FZ17" i="12"/>
  <c r="FZ13" i="12"/>
  <c r="FZ26" i="12"/>
  <c r="FZ22" i="12"/>
  <c r="FZ16" i="12"/>
  <c r="FZ12" i="12"/>
  <c r="FZ7" i="12"/>
  <c r="FZ6" i="12"/>
  <c r="FZ11" i="12"/>
  <c r="FZ10" i="12"/>
  <c r="FZ9" i="12"/>
  <c r="GF1" i="12"/>
  <c r="FZ8" i="12"/>
  <c r="GA76" i="12"/>
  <c r="GA75" i="12"/>
  <c r="GA74" i="12"/>
  <c r="GA73" i="12"/>
  <c r="GA71" i="12"/>
  <c r="GA72" i="12"/>
  <c r="GA70" i="12"/>
  <c r="GA66" i="12"/>
  <c r="GA68" i="12"/>
  <c r="GA64" i="12"/>
  <c r="GA65" i="12"/>
  <c r="GA61" i="12"/>
  <c r="GA67" i="12"/>
  <c r="GA63" i="12"/>
  <c r="GA59" i="12"/>
  <c r="GA62" i="12"/>
  <c r="GA58" i="12"/>
  <c r="GA60" i="12"/>
  <c r="GA57" i="12"/>
  <c r="GA54" i="12"/>
  <c r="GA50" i="12"/>
  <c r="GA53" i="12"/>
  <c r="GA49" i="12"/>
  <c r="GA56" i="12"/>
  <c r="GA52" i="12"/>
  <c r="GA55" i="12"/>
  <c r="GA46" i="12"/>
  <c r="GA42" i="12"/>
  <c r="GA51" i="12"/>
  <c r="GA45" i="12"/>
  <c r="GA41" i="12"/>
  <c r="GA44" i="12"/>
  <c r="GA40" i="12"/>
  <c r="GA43" i="12"/>
  <c r="GA38" i="12"/>
  <c r="GA34" i="12"/>
  <c r="GA32" i="12"/>
  <c r="GA37" i="12"/>
  <c r="GA31" i="12"/>
  <c r="GA36" i="12"/>
  <c r="GA39" i="12"/>
  <c r="GA35" i="12"/>
  <c r="GA30" i="12"/>
  <c r="GA28" i="12"/>
  <c r="GA24" i="12"/>
  <c r="GA20" i="12"/>
  <c r="GA18" i="12"/>
  <c r="GA14" i="12"/>
  <c r="GA27" i="12"/>
  <c r="GA23" i="12"/>
  <c r="GA17" i="12"/>
  <c r="GA13" i="12"/>
  <c r="GA26" i="12"/>
  <c r="GA22" i="12"/>
  <c r="GA16" i="12"/>
  <c r="GA12" i="12"/>
  <c r="GA29" i="12"/>
  <c r="GA25" i="12"/>
  <c r="GA21" i="12"/>
  <c r="GA15" i="12"/>
  <c r="GA11" i="12"/>
  <c r="GA10" i="12"/>
  <c r="GA9" i="12"/>
  <c r="GG1" i="12"/>
  <c r="GA8" i="12"/>
  <c r="GA7" i="12"/>
  <c r="GA6" i="12"/>
  <c r="GG76" i="12" l="1"/>
  <c r="GG75" i="12"/>
  <c r="GG74" i="12"/>
  <c r="GG73" i="12"/>
  <c r="GG72" i="12"/>
  <c r="GG71" i="12"/>
  <c r="GG70" i="12"/>
  <c r="GG68" i="12"/>
  <c r="GG64" i="12"/>
  <c r="GG66" i="12"/>
  <c r="GG67" i="12"/>
  <c r="GG65" i="12"/>
  <c r="GG63" i="12"/>
  <c r="GG62" i="12"/>
  <c r="GG61" i="12"/>
  <c r="GG60" i="12"/>
  <c r="GG58" i="12"/>
  <c r="GG57" i="12"/>
  <c r="GG59" i="12"/>
  <c r="GG56" i="12"/>
  <c r="GG52" i="12"/>
  <c r="GG55" i="12"/>
  <c r="GG51" i="12"/>
  <c r="GG54" i="12"/>
  <c r="GG50" i="12"/>
  <c r="GG44" i="12"/>
  <c r="GG40" i="12"/>
  <c r="GG53" i="12"/>
  <c r="GG43" i="12"/>
  <c r="GG46" i="12"/>
  <c r="GG42" i="12"/>
  <c r="GG49" i="12"/>
  <c r="GG45" i="12"/>
  <c r="GG41" i="12"/>
  <c r="GG36" i="12"/>
  <c r="GG30" i="12"/>
  <c r="GG39" i="12"/>
  <c r="GG35" i="12"/>
  <c r="GG38" i="12"/>
  <c r="GG34" i="12"/>
  <c r="GG32" i="12"/>
  <c r="GG37" i="12"/>
  <c r="GG31" i="12"/>
  <c r="GG26" i="12"/>
  <c r="GG22" i="12"/>
  <c r="GG16" i="12"/>
  <c r="GG12" i="12"/>
  <c r="GG29" i="12"/>
  <c r="GG25" i="12"/>
  <c r="GG21" i="12"/>
  <c r="GG15" i="12"/>
  <c r="GG28" i="12"/>
  <c r="GG24" i="12"/>
  <c r="GG20" i="12"/>
  <c r="GG18" i="12"/>
  <c r="GG14" i="12"/>
  <c r="GG27" i="12"/>
  <c r="GG23" i="12"/>
  <c r="GG17" i="12"/>
  <c r="GG13" i="12"/>
  <c r="GG11" i="12"/>
  <c r="GG8" i="12"/>
  <c r="GG7" i="12"/>
  <c r="GG6" i="12"/>
  <c r="GG10" i="12"/>
  <c r="GG9" i="12"/>
  <c r="GM1" i="12"/>
  <c r="GK76" i="12"/>
  <c r="GK75" i="12"/>
  <c r="GK74" i="12"/>
  <c r="GK73" i="12"/>
  <c r="GK72" i="12"/>
  <c r="GK71" i="12"/>
  <c r="GK70" i="12"/>
  <c r="GK68" i="12"/>
  <c r="GK64" i="12"/>
  <c r="GK66" i="12"/>
  <c r="GK65" i="12"/>
  <c r="GK67" i="12"/>
  <c r="GK63" i="12"/>
  <c r="GK62" i="12"/>
  <c r="GK61" i="12"/>
  <c r="GK58" i="12"/>
  <c r="GK57" i="12"/>
  <c r="GK60" i="12"/>
  <c r="GK56" i="12"/>
  <c r="GK52" i="12"/>
  <c r="GK55" i="12"/>
  <c r="GK51" i="12"/>
  <c r="GK54" i="12"/>
  <c r="GK50" i="12"/>
  <c r="GK59" i="12"/>
  <c r="GK53" i="12"/>
  <c r="GK44" i="12"/>
  <c r="GK40" i="12"/>
  <c r="GK49" i="12"/>
  <c r="GK43" i="12"/>
  <c r="GK46" i="12"/>
  <c r="GK42" i="12"/>
  <c r="GK45" i="12"/>
  <c r="GK41" i="12"/>
  <c r="GK36" i="12"/>
  <c r="GK30" i="12"/>
  <c r="GK39" i="12"/>
  <c r="GK35" i="12"/>
  <c r="GK38" i="12"/>
  <c r="GK34" i="12"/>
  <c r="GK32" i="12"/>
  <c r="GK37" i="12"/>
  <c r="GK31" i="12"/>
  <c r="GK26" i="12"/>
  <c r="GK22" i="12"/>
  <c r="GK16" i="12"/>
  <c r="GK12" i="12"/>
  <c r="GK29" i="12"/>
  <c r="GK25" i="12"/>
  <c r="GK21" i="12"/>
  <c r="GK15" i="12"/>
  <c r="GK28" i="12"/>
  <c r="GK24" i="12"/>
  <c r="GK20" i="12"/>
  <c r="GK18" i="12"/>
  <c r="GK14" i="12"/>
  <c r="GK27" i="12"/>
  <c r="GK23" i="12"/>
  <c r="GK17" i="12"/>
  <c r="GK13" i="12"/>
  <c r="GK8" i="12"/>
  <c r="GK11" i="12"/>
  <c r="GK7" i="12"/>
  <c r="GK6" i="12"/>
  <c r="GK10" i="12"/>
  <c r="GK9" i="12"/>
  <c r="GQ1" i="12"/>
  <c r="GF76" i="12"/>
  <c r="GF75" i="12"/>
  <c r="GF74" i="12"/>
  <c r="GF72" i="12"/>
  <c r="GF73" i="12"/>
  <c r="GF70" i="12"/>
  <c r="GF71" i="12"/>
  <c r="GF65" i="12"/>
  <c r="GF68" i="12"/>
  <c r="GF67" i="12"/>
  <c r="GF66" i="12"/>
  <c r="GF60" i="12"/>
  <c r="GF63" i="12"/>
  <c r="GF62" i="12"/>
  <c r="GF61" i="12"/>
  <c r="GF59" i="12"/>
  <c r="GF58" i="12"/>
  <c r="GF57" i="12"/>
  <c r="GF53" i="12"/>
  <c r="GF56" i="12"/>
  <c r="GF52" i="12"/>
  <c r="GF55" i="12"/>
  <c r="GF51" i="12"/>
  <c r="GF64" i="12"/>
  <c r="GF49" i="12"/>
  <c r="GF45" i="12"/>
  <c r="GF41" i="12"/>
  <c r="GF44" i="12"/>
  <c r="GF40" i="12"/>
  <c r="GF54" i="12"/>
  <c r="GF43" i="12"/>
  <c r="GF50" i="12"/>
  <c r="GF46" i="12"/>
  <c r="GF42" i="12"/>
  <c r="GF37" i="12"/>
  <c r="GF31" i="12"/>
  <c r="GF36" i="12"/>
  <c r="GF39" i="12"/>
  <c r="GF35" i="12"/>
  <c r="GF38" i="12"/>
  <c r="GF34" i="12"/>
  <c r="GF32" i="12"/>
  <c r="GF27" i="12"/>
  <c r="GF23" i="12"/>
  <c r="GF17" i="12"/>
  <c r="GF13" i="12"/>
  <c r="GF30" i="12"/>
  <c r="GF26" i="12"/>
  <c r="GF22" i="12"/>
  <c r="GF16" i="12"/>
  <c r="GF12" i="12"/>
  <c r="GF29" i="12"/>
  <c r="GF25" i="12"/>
  <c r="GF21" i="12"/>
  <c r="GF15" i="12"/>
  <c r="GF11" i="12"/>
  <c r="GF28" i="12"/>
  <c r="GF24" i="12"/>
  <c r="GF20" i="12"/>
  <c r="GF18" i="12"/>
  <c r="GF14" i="12"/>
  <c r="GF9" i="12"/>
  <c r="GL1" i="12"/>
  <c r="GF8" i="12"/>
  <c r="GF7" i="12"/>
  <c r="GF6" i="12"/>
  <c r="GF10" i="12"/>
  <c r="GN76" i="12"/>
  <c r="GN75" i="12"/>
  <c r="GN74" i="12"/>
  <c r="GN72" i="12"/>
  <c r="GN73" i="12"/>
  <c r="GN70" i="12"/>
  <c r="GN71" i="12"/>
  <c r="GN65" i="12"/>
  <c r="GN68" i="12"/>
  <c r="GN67" i="12"/>
  <c r="GN64" i="12"/>
  <c r="GN60" i="12"/>
  <c r="GN63" i="12"/>
  <c r="GN62" i="12"/>
  <c r="GN59" i="12"/>
  <c r="GN66" i="12"/>
  <c r="GN58" i="12"/>
  <c r="GN61" i="12"/>
  <c r="GN57" i="12"/>
  <c r="GN53" i="12"/>
  <c r="GN49" i="12"/>
  <c r="GN56" i="12"/>
  <c r="GN52" i="12"/>
  <c r="GN55" i="12"/>
  <c r="GN51" i="12"/>
  <c r="GN54" i="12"/>
  <c r="GN45" i="12"/>
  <c r="GN41" i="12"/>
  <c r="GN50" i="12"/>
  <c r="GN44" i="12"/>
  <c r="GN40" i="12"/>
  <c r="GN43" i="12"/>
  <c r="GN46" i="12"/>
  <c r="GN42" i="12"/>
  <c r="GN37" i="12"/>
  <c r="GN31" i="12"/>
  <c r="GN36" i="12"/>
  <c r="GN39" i="12"/>
  <c r="GN35" i="12"/>
  <c r="GN38" i="12"/>
  <c r="GN34" i="12"/>
  <c r="GN32" i="12"/>
  <c r="GN27" i="12"/>
  <c r="GN23" i="12"/>
  <c r="GN17" i="12"/>
  <c r="GN13" i="12"/>
  <c r="GN30" i="12"/>
  <c r="GN26" i="12"/>
  <c r="GN22" i="12"/>
  <c r="GN16" i="12"/>
  <c r="GN12" i="12"/>
  <c r="GN29" i="12"/>
  <c r="GN25" i="12"/>
  <c r="GN21" i="12"/>
  <c r="GN15" i="12"/>
  <c r="GN11" i="12"/>
  <c r="GN28" i="12"/>
  <c r="GN24" i="12"/>
  <c r="GN20" i="12"/>
  <c r="GN18" i="12"/>
  <c r="GN14" i="12"/>
  <c r="GN9" i="12"/>
  <c r="GT1" i="12"/>
  <c r="GN8" i="12"/>
  <c r="GN7" i="12"/>
  <c r="GN6" i="12"/>
  <c r="GN10" i="12"/>
  <c r="GC76" i="12"/>
  <c r="GC75" i="12"/>
  <c r="GC74" i="12"/>
  <c r="GC73" i="12"/>
  <c r="GC72" i="12"/>
  <c r="GC71" i="12"/>
  <c r="GC70" i="12"/>
  <c r="GC69" i="12"/>
  <c r="GC68" i="12"/>
  <c r="GC67" i="12"/>
  <c r="GC65" i="12"/>
  <c r="GC66" i="12"/>
  <c r="GC64" i="12"/>
  <c r="GC63" i="12"/>
  <c r="GC62" i="12"/>
  <c r="GC61" i="12"/>
  <c r="GC58" i="12"/>
  <c r="GC57" i="12"/>
  <c r="GC60" i="12"/>
  <c r="GC56" i="12"/>
  <c r="GC52" i="12"/>
  <c r="GC59" i="12"/>
  <c r="GC55" i="12"/>
  <c r="GC51" i="12"/>
  <c r="GC54" i="12"/>
  <c r="GC50" i="12"/>
  <c r="GC44" i="12"/>
  <c r="GC40" i="12"/>
  <c r="GC43" i="12"/>
  <c r="GC53" i="12"/>
  <c r="GC49" i="12"/>
  <c r="GC48" i="12"/>
  <c r="GC46" i="12"/>
  <c r="GC42" i="12"/>
  <c r="GC45" i="12"/>
  <c r="GC41" i="12"/>
  <c r="GC36" i="12"/>
  <c r="GC30" i="12"/>
  <c r="GC39" i="12"/>
  <c r="GC35" i="12"/>
  <c r="GC38" i="12"/>
  <c r="GC34" i="12"/>
  <c r="GC32" i="12"/>
  <c r="GC37" i="12"/>
  <c r="GC33" i="12"/>
  <c r="GC31" i="12"/>
  <c r="GC26" i="12"/>
  <c r="GC22" i="12"/>
  <c r="GC16" i="12"/>
  <c r="GC12" i="12"/>
  <c r="GC29" i="12"/>
  <c r="GC25" i="12"/>
  <c r="GC21" i="12"/>
  <c r="GC15" i="12"/>
  <c r="GC28" i="12"/>
  <c r="GC24" i="12"/>
  <c r="GC20" i="12"/>
  <c r="GC18" i="12"/>
  <c r="GC14" i="12"/>
  <c r="GC27" i="12"/>
  <c r="GC23" i="12"/>
  <c r="GC19" i="12"/>
  <c r="GC17" i="12"/>
  <c r="GC13" i="12"/>
  <c r="GC8" i="12"/>
  <c r="GC7" i="12"/>
  <c r="GC6" i="12"/>
  <c r="GC10" i="12"/>
  <c r="GC5" i="12"/>
  <c r="GC11" i="12"/>
  <c r="GC9" i="12"/>
  <c r="GI1" i="12"/>
  <c r="GJ76" i="12"/>
  <c r="GJ75" i="12"/>
  <c r="GJ74" i="12"/>
  <c r="GJ73" i="12"/>
  <c r="GJ72" i="12"/>
  <c r="GJ70" i="12"/>
  <c r="GJ71" i="12"/>
  <c r="GJ65" i="12"/>
  <c r="GJ67" i="12"/>
  <c r="GJ68" i="12"/>
  <c r="GJ64" i="12"/>
  <c r="GJ66" i="12"/>
  <c r="GJ60" i="12"/>
  <c r="GJ63" i="12"/>
  <c r="GJ62" i="12"/>
  <c r="GJ59" i="12"/>
  <c r="GJ58" i="12"/>
  <c r="GJ57" i="12"/>
  <c r="GJ61" i="12"/>
  <c r="GJ53" i="12"/>
  <c r="GJ49" i="12"/>
  <c r="GJ56" i="12"/>
  <c r="GJ52" i="12"/>
  <c r="GJ55" i="12"/>
  <c r="GJ51" i="12"/>
  <c r="GJ45" i="12"/>
  <c r="GJ41" i="12"/>
  <c r="GJ54" i="12"/>
  <c r="GJ44" i="12"/>
  <c r="GJ40" i="12"/>
  <c r="GJ50" i="12"/>
  <c r="GJ43" i="12"/>
  <c r="GJ46" i="12"/>
  <c r="GJ42" i="12"/>
  <c r="GJ37" i="12"/>
  <c r="GJ31" i="12"/>
  <c r="GJ36" i="12"/>
  <c r="GJ39" i="12"/>
  <c r="GJ35" i="12"/>
  <c r="GJ38" i="12"/>
  <c r="GJ34" i="12"/>
  <c r="GJ32" i="12"/>
  <c r="GJ27" i="12"/>
  <c r="GJ23" i="12"/>
  <c r="GJ17" i="12"/>
  <c r="GJ13" i="12"/>
  <c r="GJ26" i="12"/>
  <c r="GJ22" i="12"/>
  <c r="GJ16" i="12"/>
  <c r="GJ12" i="12"/>
  <c r="GJ29" i="12"/>
  <c r="GJ25" i="12"/>
  <c r="GJ21" i="12"/>
  <c r="GJ15" i="12"/>
  <c r="GJ11" i="12"/>
  <c r="GJ30" i="12"/>
  <c r="GJ28" i="12"/>
  <c r="GJ24" i="12"/>
  <c r="GJ20" i="12"/>
  <c r="GJ18" i="12"/>
  <c r="GJ14" i="12"/>
  <c r="GJ9" i="12"/>
  <c r="GP1" i="12"/>
  <c r="GJ8" i="12"/>
  <c r="GJ7" i="12"/>
  <c r="GJ6" i="12"/>
  <c r="GJ10" i="12"/>
  <c r="GI76" i="12" l="1"/>
  <c r="GI75" i="12"/>
  <c r="GI74" i="12"/>
  <c r="GI73" i="12"/>
  <c r="GI71" i="12"/>
  <c r="GI70" i="12"/>
  <c r="GI72" i="12"/>
  <c r="GI69" i="12"/>
  <c r="GI66" i="12"/>
  <c r="GI68" i="12"/>
  <c r="GI67" i="12"/>
  <c r="GI61" i="12"/>
  <c r="GI64" i="12"/>
  <c r="GI63" i="12"/>
  <c r="GI62" i="12"/>
  <c r="GI65" i="12"/>
  <c r="GI59" i="12"/>
  <c r="GI58" i="12"/>
  <c r="GI54" i="12"/>
  <c r="GI50" i="12"/>
  <c r="GI53" i="12"/>
  <c r="GI49" i="12"/>
  <c r="GI57" i="12"/>
  <c r="GI56" i="12"/>
  <c r="GI52" i="12"/>
  <c r="GI60" i="12"/>
  <c r="GI46" i="12"/>
  <c r="GI42" i="12"/>
  <c r="GI48" i="12"/>
  <c r="GI45" i="12"/>
  <c r="GI41" i="12"/>
  <c r="GI55" i="12"/>
  <c r="GI44" i="12"/>
  <c r="GI40" i="12"/>
  <c r="GI51" i="12"/>
  <c r="GI43" i="12"/>
  <c r="GI38" i="12"/>
  <c r="GI34" i="12"/>
  <c r="GI32" i="12"/>
  <c r="GI37" i="12"/>
  <c r="GI31" i="12"/>
  <c r="GI36" i="12"/>
  <c r="GI33" i="12"/>
  <c r="GI39" i="12"/>
  <c r="GI35" i="12"/>
  <c r="GI30" i="12"/>
  <c r="GI28" i="12"/>
  <c r="GI24" i="12"/>
  <c r="GI20" i="12"/>
  <c r="GI18" i="12"/>
  <c r="GI14" i="12"/>
  <c r="GI27" i="12"/>
  <c r="GI23" i="12"/>
  <c r="GI17" i="12"/>
  <c r="GI13" i="12"/>
  <c r="GI26" i="12"/>
  <c r="GI22" i="12"/>
  <c r="GI19" i="12"/>
  <c r="GI16" i="12"/>
  <c r="GI12" i="12"/>
  <c r="GI29" i="12"/>
  <c r="GI25" i="12"/>
  <c r="GI21" i="12"/>
  <c r="GI15" i="12"/>
  <c r="GI10" i="12"/>
  <c r="GI9" i="12"/>
  <c r="GI5" i="12"/>
  <c r="GO1" i="12"/>
  <c r="GI11" i="12"/>
  <c r="GI8" i="12"/>
  <c r="GI7" i="12"/>
  <c r="GI6" i="12"/>
  <c r="GT76" i="12"/>
  <c r="GT75" i="12"/>
  <c r="GT74" i="12"/>
  <c r="GT73" i="12"/>
  <c r="GT72" i="12"/>
  <c r="GT71" i="12"/>
  <c r="GT70" i="12"/>
  <c r="GT67" i="12"/>
  <c r="GT68" i="12"/>
  <c r="GT62" i="12"/>
  <c r="GT65" i="12"/>
  <c r="GT61" i="12"/>
  <c r="GT66" i="12"/>
  <c r="GT64" i="12"/>
  <c r="GT60" i="12"/>
  <c r="GT57" i="12"/>
  <c r="GT63" i="12"/>
  <c r="GT59" i="12"/>
  <c r="GT58" i="12"/>
  <c r="GT55" i="12"/>
  <c r="GT51" i="12"/>
  <c r="GT54" i="12"/>
  <c r="GT50" i="12"/>
  <c r="GT53" i="12"/>
  <c r="GT56" i="12"/>
  <c r="GT49" i="12"/>
  <c r="GT43" i="12"/>
  <c r="GT52" i="12"/>
  <c r="GT46" i="12"/>
  <c r="GT42" i="12"/>
  <c r="GT45" i="12"/>
  <c r="GT41" i="12"/>
  <c r="GT44" i="12"/>
  <c r="GT40" i="12"/>
  <c r="GT39" i="12"/>
  <c r="GT35" i="12"/>
  <c r="GT38" i="12"/>
  <c r="GT34" i="12"/>
  <c r="GT32" i="12"/>
  <c r="GT37" i="12"/>
  <c r="GT31" i="12"/>
  <c r="GT36" i="12"/>
  <c r="GT30" i="12"/>
  <c r="GT29" i="12"/>
  <c r="GT25" i="12"/>
  <c r="GT21" i="12"/>
  <c r="GT15" i="12"/>
  <c r="GT28" i="12"/>
  <c r="GT24" i="12"/>
  <c r="GT20" i="12"/>
  <c r="GT18" i="12"/>
  <c r="GT14" i="12"/>
  <c r="GT27" i="12"/>
  <c r="GT23" i="12"/>
  <c r="GT17" i="12"/>
  <c r="GT13" i="12"/>
  <c r="GT26" i="12"/>
  <c r="GT22" i="12"/>
  <c r="GT16" i="12"/>
  <c r="GT12" i="12"/>
  <c r="GT7" i="12"/>
  <c r="GT6" i="12"/>
  <c r="GT10" i="12"/>
  <c r="GT11" i="12"/>
  <c r="GT9" i="12"/>
  <c r="GZ1" i="12"/>
  <c r="GT8" i="12"/>
  <c r="GM76" i="12"/>
  <c r="GM75" i="12"/>
  <c r="GM74" i="12"/>
  <c r="GM73" i="12"/>
  <c r="GM71" i="12"/>
  <c r="GM70" i="12"/>
  <c r="GM72" i="12"/>
  <c r="GM66" i="12"/>
  <c r="GM68" i="12"/>
  <c r="GM65" i="12"/>
  <c r="GM67" i="12"/>
  <c r="GM64" i="12"/>
  <c r="GM61" i="12"/>
  <c r="GM63" i="12"/>
  <c r="GM60" i="12"/>
  <c r="GM59" i="12"/>
  <c r="GM58" i="12"/>
  <c r="GM54" i="12"/>
  <c r="GM50" i="12"/>
  <c r="GM62" i="12"/>
  <c r="GM57" i="12"/>
  <c r="GM53" i="12"/>
  <c r="GM49" i="12"/>
  <c r="GM56" i="12"/>
  <c r="GM52" i="12"/>
  <c r="GM46" i="12"/>
  <c r="GM42" i="12"/>
  <c r="GM55" i="12"/>
  <c r="GM45" i="12"/>
  <c r="GM41" i="12"/>
  <c r="GM51" i="12"/>
  <c r="GM44" i="12"/>
  <c r="GM40" i="12"/>
  <c r="GM43" i="12"/>
  <c r="GM38" i="12"/>
  <c r="GM34" i="12"/>
  <c r="GM32" i="12"/>
  <c r="GM37" i="12"/>
  <c r="GM31" i="12"/>
  <c r="GM36" i="12"/>
  <c r="GM39" i="12"/>
  <c r="GM35" i="12"/>
  <c r="GM28" i="12"/>
  <c r="GM24" i="12"/>
  <c r="GM20" i="12"/>
  <c r="GM18" i="12"/>
  <c r="GM14" i="12"/>
  <c r="GM27" i="12"/>
  <c r="GM23" i="12"/>
  <c r="GM17" i="12"/>
  <c r="GM13" i="12"/>
  <c r="GM30" i="12"/>
  <c r="GM26" i="12"/>
  <c r="GM22" i="12"/>
  <c r="GM16" i="12"/>
  <c r="GM12" i="12"/>
  <c r="GM29" i="12"/>
  <c r="GM25" i="12"/>
  <c r="GM21" i="12"/>
  <c r="GM15" i="12"/>
  <c r="GM10" i="12"/>
  <c r="GM9" i="12"/>
  <c r="GS1" i="12"/>
  <c r="GM8" i="12"/>
  <c r="GM11" i="12"/>
  <c r="GM7" i="12"/>
  <c r="GM6" i="12"/>
  <c r="GQ76" i="12"/>
  <c r="GQ75" i="12"/>
  <c r="GQ74" i="12"/>
  <c r="GQ73" i="12"/>
  <c r="GQ71" i="12"/>
  <c r="GQ72" i="12"/>
  <c r="GQ70" i="12"/>
  <c r="GQ66" i="12"/>
  <c r="GQ68" i="12"/>
  <c r="GQ67" i="12"/>
  <c r="GQ65" i="12"/>
  <c r="GQ61" i="12"/>
  <c r="GQ63" i="12"/>
  <c r="GQ59" i="12"/>
  <c r="GQ64" i="12"/>
  <c r="GQ62" i="12"/>
  <c r="GQ58" i="12"/>
  <c r="GQ57" i="12"/>
  <c r="GQ54" i="12"/>
  <c r="GQ50" i="12"/>
  <c r="GQ53" i="12"/>
  <c r="GQ49" i="12"/>
  <c r="GQ60" i="12"/>
  <c r="GQ56" i="12"/>
  <c r="GQ52" i="12"/>
  <c r="GQ55" i="12"/>
  <c r="GQ46" i="12"/>
  <c r="GQ42" i="12"/>
  <c r="GQ51" i="12"/>
  <c r="GQ45" i="12"/>
  <c r="GQ41" i="12"/>
  <c r="GQ44" i="12"/>
  <c r="GQ40" i="12"/>
  <c r="GQ43" i="12"/>
  <c r="GQ38" i="12"/>
  <c r="GQ34" i="12"/>
  <c r="GQ32" i="12"/>
  <c r="GQ37" i="12"/>
  <c r="GQ31" i="12"/>
  <c r="GQ36" i="12"/>
  <c r="GQ39" i="12"/>
  <c r="GQ35" i="12"/>
  <c r="GQ30" i="12"/>
  <c r="GQ28" i="12"/>
  <c r="GQ24" i="12"/>
  <c r="GQ20" i="12"/>
  <c r="GQ18" i="12"/>
  <c r="GQ14" i="12"/>
  <c r="GQ27" i="12"/>
  <c r="GQ23" i="12"/>
  <c r="GQ17" i="12"/>
  <c r="GQ13" i="12"/>
  <c r="GQ26" i="12"/>
  <c r="GQ22" i="12"/>
  <c r="GQ16" i="12"/>
  <c r="GQ12" i="12"/>
  <c r="GQ29" i="12"/>
  <c r="GQ25" i="12"/>
  <c r="GQ21" i="12"/>
  <c r="GQ15" i="12"/>
  <c r="GQ11" i="12"/>
  <c r="GQ10" i="12"/>
  <c r="GQ9" i="12"/>
  <c r="GW1" i="12"/>
  <c r="GQ8" i="12"/>
  <c r="GQ7" i="12"/>
  <c r="GQ6" i="12"/>
  <c r="GP76" i="12"/>
  <c r="GP75" i="12"/>
  <c r="GP74" i="12"/>
  <c r="GP73" i="12"/>
  <c r="GP72" i="12"/>
  <c r="GP71" i="12"/>
  <c r="GP70" i="12"/>
  <c r="GP67" i="12"/>
  <c r="GP64" i="12"/>
  <c r="GP66" i="12"/>
  <c r="GP65" i="12"/>
  <c r="GP68" i="12"/>
  <c r="GP62" i="12"/>
  <c r="GP61" i="12"/>
  <c r="GP60" i="12"/>
  <c r="GP57" i="12"/>
  <c r="GP59" i="12"/>
  <c r="GP55" i="12"/>
  <c r="GP51" i="12"/>
  <c r="GP58" i="12"/>
  <c r="GP54" i="12"/>
  <c r="GP50" i="12"/>
  <c r="GP63" i="12"/>
  <c r="GP53" i="12"/>
  <c r="GP56" i="12"/>
  <c r="GP43" i="12"/>
  <c r="GP46" i="12"/>
  <c r="GP42" i="12"/>
  <c r="GP52" i="12"/>
  <c r="GP49" i="12"/>
  <c r="GP45" i="12"/>
  <c r="GP41" i="12"/>
  <c r="GP44" i="12"/>
  <c r="GP40" i="12"/>
  <c r="GP39" i="12"/>
  <c r="GP35" i="12"/>
  <c r="GP38" i="12"/>
  <c r="GP34" i="12"/>
  <c r="GP32" i="12"/>
  <c r="GP37" i="12"/>
  <c r="GP31" i="12"/>
  <c r="GP36" i="12"/>
  <c r="GP30" i="12"/>
  <c r="GP29" i="12"/>
  <c r="GP25" i="12"/>
  <c r="GP21" i="12"/>
  <c r="GP15" i="12"/>
  <c r="GP28" i="12"/>
  <c r="GP24" i="12"/>
  <c r="GP20" i="12"/>
  <c r="GP18" i="12"/>
  <c r="GP14" i="12"/>
  <c r="GP27" i="12"/>
  <c r="GP23" i="12"/>
  <c r="GP17" i="12"/>
  <c r="GP13" i="12"/>
  <c r="GP26" i="12"/>
  <c r="GP22" i="12"/>
  <c r="GP16" i="12"/>
  <c r="GP12" i="12"/>
  <c r="GP7" i="12"/>
  <c r="GP6" i="12"/>
  <c r="GP11" i="12"/>
  <c r="GP10" i="12"/>
  <c r="GP9" i="12"/>
  <c r="GV1" i="12"/>
  <c r="GP8" i="12"/>
  <c r="GL76" i="12"/>
  <c r="GL75" i="12"/>
  <c r="GL74" i="12"/>
  <c r="GL72" i="12"/>
  <c r="GL73" i="12"/>
  <c r="GL71" i="12"/>
  <c r="GL70" i="12"/>
  <c r="GL67" i="12"/>
  <c r="GL66" i="12"/>
  <c r="GL68" i="12"/>
  <c r="GL65" i="12"/>
  <c r="GL62" i="12"/>
  <c r="GL64" i="12"/>
  <c r="GL61" i="12"/>
  <c r="GL60" i="12"/>
  <c r="GL63" i="12"/>
  <c r="GL57" i="12"/>
  <c r="GL59" i="12"/>
  <c r="GL55" i="12"/>
  <c r="GL51" i="12"/>
  <c r="GL54" i="12"/>
  <c r="GL50" i="12"/>
  <c r="GL58" i="12"/>
  <c r="GL53" i="12"/>
  <c r="GL56" i="12"/>
  <c r="GL49" i="12"/>
  <c r="GL43" i="12"/>
  <c r="GL46" i="12"/>
  <c r="GL42" i="12"/>
  <c r="GL45" i="12"/>
  <c r="GL41" i="12"/>
  <c r="GL52" i="12"/>
  <c r="GL44" i="12"/>
  <c r="GL40" i="12"/>
  <c r="GL39" i="12"/>
  <c r="GL35" i="12"/>
  <c r="GL38" i="12"/>
  <c r="GL34" i="12"/>
  <c r="GL32" i="12"/>
  <c r="GL37" i="12"/>
  <c r="GL31" i="12"/>
  <c r="GL36" i="12"/>
  <c r="GL30" i="12"/>
  <c r="GL29" i="12"/>
  <c r="GL25" i="12"/>
  <c r="GL21" i="12"/>
  <c r="GL15" i="12"/>
  <c r="GL28" i="12"/>
  <c r="GL24" i="12"/>
  <c r="GL20" i="12"/>
  <c r="GL18" i="12"/>
  <c r="GL14" i="12"/>
  <c r="GL27" i="12"/>
  <c r="GL23" i="12"/>
  <c r="GL17" i="12"/>
  <c r="GL13" i="12"/>
  <c r="GL26" i="12"/>
  <c r="GL22" i="12"/>
  <c r="GL16" i="12"/>
  <c r="GL12" i="12"/>
  <c r="GL11" i="12"/>
  <c r="GL7" i="12"/>
  <c r="GL6" i="12"/>
  <c r="GL10" i="12"/>
  <c r="GL9" i="12"/>
  <c r="GR1" i="12"/>
  <c r="GL8" i="12"/>
  <c r="GO76" i="12" l="1"/>
  <c r="GO75" i="12"/>
  <c r="GO74" i="12"/>
  <c r="GO73" i="12"/>
  <c r="GO72" i="12"/>
  <c r="GO71" i="12"/>
  <c r="GO69" i="12"/>
  <c r="GO70" i="12"/>
  <c r="GO68" i="12"/>
  <c r="GO64" i="12"/>
  <c r="GO67" i="12"/>
  <c r="GO66" i="12"/>
  <c r="GO63" i="12"/>
  <c r="GO62" i="12"/>
  <c r="GO65" i="12"/>
  <c r="GO61" i="12"/>
  <c r="GO60" i="12"/>
  <c r="GO58" i="12"/>
  <c r="GO57" i="12"/>
  <c r="GO56" i="12"/>
  <c r="GO52" i="12"/>
  <c r="GO55" i="12"/>
  <c r="GO51" i="12"/>
  <c r="GO59" i="12"/>
  <c r="GO54" i="12"/>
  <c r="GO50" i="12"/>
  <c r="GO48" i="12"/>
  <c r="GO44" i="12"/>
  <c r="GO40" i="12"/>
  <c r="GO43" i="12"/>
  <c r="GO46" i="12"/>
  <c r="GO42" i="12"/>
  <c r="GO53" i="12"/>
  <c r="GO49" i="12"/>
  <c r="GO45" i="12"/>
  <c r="GO41" i="12"/>
  <c r="GO36" i="12"/>
  <c r="GO30" i="12"/>
  <c r="GO39" i="12"/>
  <c r="GO35" i="12"/>
  <c r="GO33" i="12"/>
  <c r="GO38" i="12"/>
  <c r="GO34" i="12"/>
  <c r="GO32" i="12"/>
  <c r="GO37" i="12"/>
  <c r="GO31" i="12"/>
  <c r="GO26" i="12"/>
  <c r="GO22" i="12"/>
  <c r="GO16" i="12"/>
  <c r="GO12" i="12"/>
  <c r="GO29" i="12"/>
  <c r="GO25" i="12"/>
  <c r="GO21" i="12"/>
  <c r="GO19" i="12"/>
  <c r="GO15" i="12"/>
  <c r="GO28" i="12"/>
  <c r="GO24" i="12"/>
  <c r="GO20" i="12"/>
  <c r="GO18" i="12"/>
  <c r="GO14" i="12"/>
  <c r="GO27" i="12"/>
  <c r="GO23" i="12"/>
  <c r="GO17" i="12"/>
  <c r="GO13" i="12"/>
  <c r="GO8" i="12"/>
  <c r="GO5" i="12"/>
  <c r="GO7" i="12"/>
  <c r="GO6" i="12"/>
  <c r="GO11" i="12"/>
  <c r="GO10" i="12"/>
  <c r="GO9" i="12"/>
  <c r="GU1" i="12"/>
  <c r="GV76" i="12"/>
  <c r="GV75" i="12"/>
  <c r="GV74" i="12"/>
  <c r="GV72" i="12"/>
  <c r="GV73" i="12"/>
  <c r="GV70" i="12"/>
  <c r="GV71" i="12"/>
  <c r="GV65" i="12"/>
  <c r="GV68" i="12"/>
  <c r="GV66" i="12"/>
  <c r="GV60" i="12"/>
  <c r="GV64" i="12"/>
  <c r="GV63" i="12"/>
  <c r="GV62" i="12"/>
  <c r="GV61" i="12"/>
  <c r="GV59" i="12"/>
  <c r="GV67" i="12"/>
  <c r="GV58" i="12"/>
  <c r="GV57" i="12"/>
  <c r="GV53" i="12"/>
  <c r="GV49" i="12"/>
  <c r="GV56" i="12"/>
  <c r="GV52" i="12"/>
  <c r="GV55" i="12"/>
  <c r="GV51" i="12"/>
  <c r="GV45" i="12"/>
  <c r="GV41" i="12"/>
  <c r="GV44" i="12"/>
  <c r="GV40" i="12"/>
  <c r="GV54" i="12"/>
  <c r="GV43" i="12"/>
  <c r="GV50" i="12"/>
  <c r="GV46" i="12"/>
  <c r="GV42" i="12"/>
  <c r="GV37" i="12"/>
  <c r="GV31" i="12"/>
  <c r="GV36" i="12"/>
  <c r="GV39" i="12"/>
  <c r="GV35" i="12"/>
  <c r="GV38" i="12"/>
  <c r="GV34" i="12"/>
  <c r="GV32" i="12"/>
  <c r="GV27" i="12"/>
  <c r="GV23" i="12"/>
  <c r="GV17" i="12"/>
  <c r="GV13" i="12"/>
  <c r="GV30" i="12"/>
  <c r="GV26" i="12"/>
  <c r="GV22" i="12"/>
  <c r="GV16" i="12"/>
  <c r="GV12" i="12"/>
  <c r="GV29" i="12"/>
  <c r="GV25" i="12"/>
  <c r="GV21" i="12"/>
  <c r="GV15" i="12"/>
  <c r="GV11" i="12"/>
  <c r="GV28" i="12"/>
  <c r="GV24" i="12"/>
  <c r="GV20" i="12"/>
  <c r="GV18" i="12"/>
  <c r="GV14" i="12"/>
  <c r="GV9" i="12"/>
  <c r="HB1" i="12"/>
  <c r="GV8" i="12"/>
  <c r="GV7" i="12"/>
  <c r="GV6" i="12"/>
  <c r="GV10" i="12"/>
  <c r="GR76" i="12"/>
  <c r="GR75" i="12"/>
  <c r="GR74" i="12"/>
  <c r="GR72" i="12"/>
  <c r="GR73" i="12"/>
  <c r="GR70" i="12"/>
  <c r="GR71" i="12"/>
  <c r="GR65" i="12"/>
  <c r="GR68" i="12"/>
  <c r="GR66" i="12"/>
  <c r="GR67" i="12"/>
  <c r="GR64" i="12"/>
  <c r="GR60" i="12"/>
  <c r="GR63" i="12"/>
  <c r="GR62" i="12"/>
  <c r="GR59" i="12"/>
  <c r="GR61" i="12"/>
  <c r="GR58" i="12"/>
  <c r="GR57" i="12"/>
  <c r="GR53" i="12"/>
  <c r="GR49" i="12"/>
  <c r="GR56" i="12"/>
  <c r="GR52" i="12"/>
  <c r="GR55" i="12"/>
  <c r="GR51" i="12"/>
  <c r="GR50" i="12"/>
  <c r="GR45" i="12"/>
  <c r="GR41" i="12"/>
  <c r="GR44" i="12"/>
  <c r="GR40" i="12"/>
  <c r="GR43" i="12"/>
  <c r="GR54" i="12"/>
  <c r="GR46" i="12"/>
  <c r="GR42" i="12"/>
  <c r="GR37" i="12"/>
  <c r="GR31" i="12"/>
  <c r="GR36" i="12"/>
  <c r="GR39" i="12"/>
  <c r="GR35" i="12"/>
  <c r="GR38" i="12"/>
  <c r="GR34" i="12"/>
  <c r="GR32" i="12"/>
  <c r="GR27" i="12"/>
  <c r="GR23" i="12"/>
  <c r="GR17" i="12"/>
  <c r="GR13" i="12"/>
  <c r="GR26" i="12"/>
  <c r="GR22" i="12"/>
  <c r="GR16" i="12"/>
  <c r="GR12" i="12"/>
  <c r="GR29" i="12"/>
  <c r="GR25" i="12"/>
  <c r="GR21" i="12"/>
  <c r="GR15" i="12"/>
  <c r="GR11" i="12"/>
  <c r="GR30" i="12"/>
  <c r="GR28" i="12"/>
  <c r="GR24" i="12"/>
  <c r="GR20" i="12"/>
  <c r="GR18" i="12"/>
  <c r="GR14" i="12"/>
  <c r="GR9" i="12"/>
  <c r="GX1" i="12"/>
  <c r="GR8" i="12"/>
  <c r="GR7" i="12"/>
  <c r="GR6" i="12"/>
  <c r="GR10" i="12"/>
  <c r="GW76" i="12"/>
  <c r="GW75" i="12"/>
  <c r="GW74" i="12"/>
  <c r="GW73" i="12"/>
  <c r="GW72" i="12"/>
  <c r="GW71" i="12"/>
  <c r="GW70" i="12"/>
  <c r="GW68" i="12"/>
  <c r="GW64" i="12"/>
  <c r="GW66" i="12"/>
  <c r="GW65" i="12"/>
  <c r="GW67" i="12"/>
  <c r="GW63" i="12"/>
  <c r="GW62" i="12"/>
  <c r="GW61" i="12"/>
  <c r="GW60" i="12"/>
  <c r="GW58" i="12"/>
  <c r="GW57" i="12"/>
  <c r="GW59" i="12"/>
  <c r="GW56" i="12"/>
  <c r="GW52" i="12"/>
  <c r="GW55" i="12"/>
  <c r="GW51" i="12"/>
  <c r="GW54" i="12"/>
  <c r="GW50" i="12"/>
  <c r="GW44" i="12"/>
  <c r="GW40" i="12"/>
  <c r="GW53" i="12"/>
  <c r="GW43" i="12"/>
  <c r="GW46" i="12"/>
  <c r="GW42" i="12"/>
  <c r="GW49" i="12"/>
  <c r="GW45" i="12"/>
  <c r="GW41" i="12"/>
  <c r="GW36" i="12"/>
  <c r="GW30" i="12"/>
  <c r="GW39" i="12"/>
  <c r="GW35" i="12"/>
  <c r="GW38" i="12"/>
  <c r="GW34" i="12"/>
  <c r="GW32" i="12"/>
  <c r="GW37" i="12"/>
  <c r="GW31" i="12"/>
  <c r="GW26" i="12"/>
  <c r="GW22" i="12"/>
  <c r="GW16" i="12"/>
  <c r="GW12" i="12"/>
  <c r="GW29" i="12"/>
  <c r="GW25" i="12"/>
  <c r="GW21" i="12"/>
  <c r="GW15" i="12"/>
  <c r="GW28" i="12"/>
  <c r="GW24" i="12"/>
  <c r="GW20" i="12"/>
  <c r="GW18" i="12"/>
  <c r="GW14" i="12"/>
  <c r="GW27" i="12"/>
  <c r="GW23" i="12"/>
  <c r="GW17" i="12"/>
  <c r="GW13" i="12"/>
  <c r="GW11" i="12"/>
  <c r="GW8" i="12"/>
  <c r="GW7" i="12"/>
  <c r="GW6" i="12"/>
  <c r="GW10" i="12"/>
  <c r="GW9" i="12"/>
  <c r="HC1" i="12"/>
  <c r="GS76" i="12"/>
  <c r="GS75" i="12"/>
  <c r="GS74" i="12"/>
  <c r="GS73" i="12"/>
  <c r="GS72" i="12"/>
  <c r="GS71" i="12"/>
  <c r="GS70" i="12"/>
  <c r="GS68" i="12"/>
  <c r="GS64" i="12"/>
  <c r="GS67" i="12"/>
  <c r="GS66" i="12"/>
  <c r="GS65" i="12"/>
  <c r="GS63" i="12"/>
  <c r="GS62" i="12"/>
  <c r="GS61" i="12"/>
  <c r="GS58" i="12"/>
  <c r="GS57" i="12"/>
  <c r="GS60" i="12"/>
  <c r="GS56" i="12"/>
  <c r="GS52" i="12"/>
  <c r="GS59" i="12"/>
  <c r="GS55" i="12"/>
  <c r="GS51" i="12"/>
  <c r="GS54" i="12"/>
  <c r="GS50" i="12"/>
  <c r="GS44" i="12"/>
  <c r="GS40" i="12"/>
  <c r="GS49" i="12"/>
  <c r="GS43" i="12"/>
  <c r="GS53" i="12"/>
  <c r="GS46" i="12"/>
  <c r="GS42" i="12"/>
  <c r="GS45" i="12"/>
  <c r="GS41" i="12"/>
  <c r="GS36" i="12"/>
  <c r="GS30" i="12"/>
  <c r="GS39" i="12"/>
  <c r="GS35" i="12"/>
  <c r="GS38" i="12"/>
  <c r="GS34" i="12"/>
  <c r="GS32" i="12"/>
  <c r="GS37" i="12"/>
  <c r="GS31" i="12"/>
  <c r="GS26" i="12"/>
  <c r="GS22" i="12"/>
  <c r="GS16" i="12"/>
  <c r="GS12" i="12"/>
  <c r="GS29" i="12"/>
  <c r="GS25" i="12"/>
  <c r="GS21" i="12"/>
  <c r="GS15" i="12"/>
  <c r="GS28" i="12"/>
  <c r="GS24" i="12"/>
  <c r="GS20" i="12"/>
  <c r="GS18" i="12"/>
  <c r="GS14" i="12"/>
  <c r="GS27" i="12"/>
  <c r="GS23" i="12"/>
  <c r="GS17" i="12"/>
  <c r="GS13" i="12"/>
  <c r="GS8" i="12"/>
  <c r="GS7" i="12"/>
  <c r="GS6" i="12"/>
  <c r="GS10" i="12"/>
  <c r="GS11" i="12"/>
  <c r="GS9" i="12"/>
  <c r="GY1" i="12"/>
  <c r="GZ76" i="12"/>
  <c r="GZ75" i="12"/>
  <c r="GZ74" i="12"/>
  <c r="GZ73" i="12"/>
  <c r="GZ72" i="12"/>
  <c r="GZ70" i="12"/>
  <c r="GZ71" i="12"/>
  <c r="GZ65" i="12"/>
  <c r="GZ67" i="12"/>
  <c r="GZ66" i="12"/>
  <c r="GZ64" i="12"/>
  <c r="GZ68" i="12"/>
  <c r="GZ60" i="12"/>
  <c r="GZ63" i="12"/>
  <c r="GZ62" i="12"/>
  <c r="GZ59" i="12"/>
  <c r="GZ58" i="12"/>
  <c r="GZ57" i="12"/>
  <c r="GZ53" i="12"/>
  <c r="GZ49" i="12"/>
  <c r="GZ56" i="12"/>
  <c r="GZ52" i="12"/>
  <c r="GZ55" i="12"/>
  <c r="GZ51" i="12"/>
  <c r="GZ61" i="12"/>
  <c r="GZ45" i="12"/>
  <c r="GZ41" i="12"/>
  <c r="GZ54" i="12"/>
  <c r="GZ44" i="12"/>
  <c r="GZ40" i="12"/>
  <c r="GZ50" i="12"/>
  <c r="GZ43" i="12"/>
  <c r="GZ46" i="12"/>
  <c r="GZ42" i="12"/>
  <c r="GZ37" i="12"/>
  <c r="GZ31" i="12"/>
  <c r="GZ36" i="12"/>
  <c r="GZ39" i="12"/>
  <c r="GZ35" i="12"/>
  <c r="GZ38" i="12"/>
  <c r="GZ34" i="12"/>
  <c r="GZ32" i="12"/>
  <c r="GZ27" i="12"/>
  <c r="GZ23" i="12"/>
  <c r="GZ17" i="12"/>
  <c r="GZ13" i="12"/>
  <c r="GZ26" i="12"/>
  <c r="GZ22" i="12"/>
  <c r="GZ16" i="12"/>
  <c r="GZ12" i="12"/>
  <c r="GZ29" i="12"/>
  <c r="GZ25" i="12"/>
  <c r="GZ21" i="12"/>
  <c r="GZ15" i="12"/>
  <c r="GZ11" i="12"/>
  <c r="GZ30" i="12"/>
  <c r="GZ28" i="12"/>
  <c r="GZ24" i="12"/>
  <c r="GZ20" i="12"/>
  <c r="GZ18" i="12"/>
  <c r="GZ14" i="12"/>
  <c r="GZ9" i="12"/>
  <c r="HF1" i="12"/>
  <c r="GZ8" i="12"/>
  <c r="GZ7" i="12"/>
  <c r="GZ6" i="12"/>
  <c r="GZ10" i="12"/>
  <c r="GY76" i="12" l="1"/>
  <c r="GY75" i="12"/>
  <c r="GY74" i="12"/>
  <c r="GY73" i="12"/>
  <c r="GY71" i="12"/>
  <c r="GY70" i="12"/>
  <c r="GY72" i="12"/>
  <c r="GY66" i="12"/>
  <c r="GY68" i="12"/>
  <c r="GY67" i="12"/>
  <c r="GY65" i="12"/>
  <c r="GY64" i="12"/>
  <c r="GY61" i="12"/>
  <c r="GY63" i="12"/>
  <c r="GY62" i="12"/>
  <c r="GY59" i="12"/>
  <c r="GY58" i="12"/>
  <c r="GY54" i="12"/>
  <c r="GY50" i="12"/>
  <c r="GY60" i="12"/>
  <c r="GY53" i="12"/>
  <c r="GY49" i="12"/>
  <c r="GY57" i="12"/>
  <c r="GY56" i="12"/>
  <c r="GY52" i="12"/>
  <c r="GY46" i="12"/>
  <c r="GY42" i="12"/>
  <c r="GY45" i="12"/>
  <c r="GY41" i="12"/>
  <c r="GY55" i="12"/>
  <c r="GY44" i="12"/>
  <c r="GY40" i="12"/>
  <c r="GY51" i="12"/>
  <c r="GY43" i="12"/>
  <c r="GY38" i="12"/>
  <c r="GY34" i="12"/>
  <c r="GY32" i="12"/>
  <c r="GY37" i="12"/>
  <c r="GY31" i="12"/>
  <c r="GY36" i="12"/>
  <c r="GY39" i="12"/>
  <c r="GY35" i="12"/>
  <c r="GY30" i="12"/>
  <c r="GY28" i="12"/>
  <c r="GY24" i="12"/>
  <c r="GY20" i="12"/>
  <c r="GY18" i="12"/>
  <c r="GY14" i="12"/>
  <c r="GY27" i="12"/>
  <c r="GY23" i="12"/>
  <c r="GY17" i="12"/>
  <c r="GY13" i="12"/>
  <c r="GY26" i="12"/>
  <c r="GY22" i="12"/>
  <c r="GY16" i="12"/>
  <c r="GY12" i="12"/>
  <c r="GY29" i="12"/>
  <c r="GY25" i="12"/>
  <c r="GY21" i="12"/>
  <c r="GY15" i="12"/>
  <c r="GY10" i="12"/>
  <c r="GY9" i="12"/>
  <c r="HE1" i="12"/>
  <c r="GY11" i="12"/>
  <c r="GY8" i="12"/>
  <c r="GY7" i="12"/>
  <c r="GY6" i="12"/>
  <c r="GU76" i="12"/>
  <c r="GU75" i="12"/>
  <c r="GU73" i="12"/>
  <c r="GU74" i="12"/>
  <c r="GU72" i="12"/>
  <c r="GU71" i="12"/>
  <c r="GU70" i="12"/>
  <c r="GU69" i="12"/>
  <c r="GU66" i="12"/>
  <c r="GU67" i="12"/>
  <c r="GU64" i="12"/>
  <c r="GU68" i="12"/>
  <c r="GU65" i="12"/>
  <c r="GU61" i="12"/>
  <c r="GU63" i="12"/>
  <c r="GU62" i="12"/>
  <c r="GU60" i="12"/>
  <c r="GU59" i="12"/>
  <c r="GU58" i="12"/>
  <c r="GU54" i="12"/>
  <c r="GU50" i="12"/>
  <c r="GU53" i="12"/>
  <c r="GU49" i="12"/>
  <c r="GU56" i="12"/>
  <c r="GU52" i="12"/>
  <c r="GU57" i="12"/>
  <c r="GU51" i="12"/>
  <c r="GU46" i="12"/>
  <c r="GU42" i="12"/>
  <c r="GU45" i="12"/>
  <c r="GU41" i="12"/>
  <c r="GU44" i="12"/>
  <c r="GU40" i="12"/>
  <c r="GU55" i="12"/>
  <c r="GU48" i="12"/>
  <c r="GU43" i="12"/>
  <c r="GU38" i="12"/>
  <c r="GU34" i="12"/>
  <c r="GU33" i="12"/>
  <c r="GU32" i="12"/>
  <c r="GU37" i="12"/>
  <c r="GU31" i="12"/>
  <c r="GU36" i="12"/>
  <c r="GU39" i="12"/>
  <c r="GU35" i="12"/>
  <c r="GU28" i="12"/>
  <c r="GU24" i="12"/>
  <c r="GU20" i="12"/>
  <c r="GU19" i="12"/>
  <c r="GU18" i="12"/>
  <c r="GU14" i="12"/>
  <c r="GU27" i="12"/>
  <c r="GU23" i="12"/>
  <c r="GU17" i="12"/>
  <c r="GU13" i="12"/>
  <c r="GU30" i="12"/>
  <c r="GU26" i="12"/>
  <c r="GU22" i="12"/>
  <c r="GU16" i="12"/>
  <c r="GU12" i="12"/>
  <c r="GU29" i="12"/>
  <c r="GU25" i="12"/>
  <c r="GU21" i="12"/>
  <c r="GU15" i="12"/>
  <c r="GU10" i="12"/>
  <c r="GU11" i="12"/>
  <c r="GU9" i="12"/>
  <c r="HA1" i="12"/>
  <c r="GU8" i="12"/>
  <c r="GU7" i="12"/>
  <c r="GU6" i="12"/>
  <c r="GU5" i="12"/>
  <c r="HF76" i="12"/>
  <c r="HF75" i="12"/>
  <c r="HF74" i="12"/>
  <c r="HF73" i="12"/>
  <c r="HF72" i="12"/>
  <c r="HF71" i="12"/>
  <c r="HF70" i="12"/>
  <c r="HF67" i="12"/>
  <c r="HF68" i="12"/>
  <c r="HF66" i="12"/>
  <c r="HF64" i="12"/>
  <c r="HF65" i="12"/>
  <c r="HF62" i="12"/>
  <c r="HF61" i="12"/>
  <c r="HF60" i="12"/>
  <c r="HF57" i="12"/>
  <c r="HF59" i="12"/>
  <c r="HF55" i="12"/>
  <c r="HF51" i="12"/>
  <c r="HF63" i="12"/>
  <c r="HF58" i="12"/>
  <c r="HF54" i="12"/>
  <c r="HF50" i="12"/>
  <c r="HF53" i="12"/>
  <c r="HF56" i="12"/>
  <c r="HF43" i="12"/>
  <c r="HF46" i="12"/>
  <c r="HF42" i="12"/>
  <c r="HF52" i="12"/>
  <c r="HF49" i="12"/>
  <c r="HF45" i="12"/>
  <c r="HF41" i="12"/>
  <c r="HF44" i="12"/>
  <c r="HF40" i="12"/>
  <c r="HF39" i="12"/>
  <c r="HF35" i="12"/>
  <c r="HF38" i="12"/>
  <c r="HF34" i="12"/>
  <c r="HF32" i="12"/>
  <c r="HF37" i="12"/>
  <c r="HF31" i="12"/>
  <c r="HF36" i="12"/>
  <c r="HF30" i="12"/>
  <c r="HF29" i="12"/>
  <c r="HF25" i="12"/>
  <c r="HF21" i="12"/>
  <c r="HF15" i="12"/>
  <c r="HF28" i="12"/>
  <c r="HF24" i="12"/>
  <c r="HF20" i="12"/>
  <c r="HF18" i="12"/>
  <c r="HF14" i="12"/>
  <c r="HF27" i="12"/>
  <c r="HF23" i="12"/>
  <c r="HF17" i="12"/>
  <c r="HF13" i="12"/>
  <c r="HF26" i="12"/>
  <c r="HF22" i="12"/>
  <c r="HF16" i="12"/>
  <c r="HF12" i="12"/>
  <c r="HF7" i="12"/>
  <c r="HF6" i="12"/>
  <c r="HF11" i="12"/>
  <c r="HF10" i="12"/>
  <c r="HF9" i="12"/>
  <c r="HL1" i="12"/>
  <c r="HF8" i="12"/>
  <c r="HB76" i="12"/>
  <c r="HB75" i="12"/>
  <c r="HB74" i="12"/>
  <c r="HB72" i="12"/>
  <c r="HB73" i="12"/>
  <c r="HB71" i="12"/>
  <c r="HB70" i="12"/>
  <c r="HB67" i="12"/>
  <c r="HB66" i="12"/>
  <c r="HB68" i="12"/>
  <c r="HB65" i="12"/>
  <c r="HB62" i="12"/>
  <c r="HB61" i="12"/>
  <c r="HB60" i="12"/>
  <c r="HB63" i="12"/>
  <c r="HB57" i="12"/>
  <c r="HB64" i="12"/>
  <c r="HB59" i="12"/>
  <c r="HB55" i="12"/>
  <c r="HB51" i="12"/>
  <c r="HB54" i="12"/>
  <c r="HB50" i="12"/>
  <c r="HB58" i="12"/>
  <c r="HB53" i="12"/>
  <c r="HB56" i="12"/>
  <c r="HB49" i="12"/>
  <c r="HB43" i="12"/>
  <c r="HB46" i="12"/>
  <c r="HB42" i="12"/>
  <c r="HB45" i="12"/>
  <c r="HB41" i="12"/>
  <c r="HB52" i="12"/>
  <c r="HB44" i="12"/>
  <c r="HB40" i="12"/>
  <c r="HB39" i="12"/>
  <c r="HB35" i="12"/>
  <c r="HB38" i="12"/>
  <c r="HB34" i="12"/>
  <c r="HB32" i="12"/>
  <c r="HB37" i="12"/>
  <c r="HB31" i="12"/>
  <c r="HB36" i="12"/>
  <c r="HB30" i="12"/>
  <c r="HB29" i="12"/>
  <c r="HB25" i="12"/>
  <c r="HB21" i="12"/>
  <c r="HB15" i="12"/>
  <c r="HB28" i="12"/>
  <c r="HB24" i="12"/>
  <c r="HB20" i="12"/>
  <c r="HB18" i="12"/>
  <c r="HB14" i="12"/>
  <c r="HB27" i="12"/>
  <c r="HB23" i="12"/>
  <c r="HB17" i="12"/>
  <c r="HB13" i="12"/>
  <c r="HB26" i="12"/>
  <c r="HB22" i="12"/>
  <c r="HB16" i="12"/>
  <c r="HB12" i="12"/>
  <c r="HB11" i="12"/>
  <c r="HB7" i="12"/>
  <c r="HB6" i="12"/>
  <c r="HB10" i="12"/>
  <c r="HB9" i="12"/>
  <c r="HH1" i="12"/>
  <c r="HB8" i="12"/>
  <c r="GX76" i="12"/>
  <c r="GX75" i="12"/>
  <c r="GX74" i="12"/>
  <c r="GX73" i="12"/>
  <c r="GX72" i="12"/>
  <c r="GX71" i="12"/>
  <c r="GX70" i="12"/>
  <c r="GX67" i="12"/>
  <c r="GX68" i="12"/>
  <c r="GX65" i="12"/>
  <c r="GX66" i="12"/>
  <c r="GX64" i="12"/>
  <c r="GX62" i="12"/>
  <c r="GX61" i="12"/>
  <c r="GX60" i="12"/>
  <c r="GX57" i="12"/>
  <c r="GX63" i="12"/>
  <c r="GX59" i="12"/>
  <c r="GX55" i="12"/>
  <c r="GX51" i="12"/>
  <c r="GX54" i="12"/>
  <c r="GX50" i="12"/>
  <c r="GX53" i="12"/>
  <c r="GX58" i="12"/>
  <c r="GX56" i="12"/>
  <c r="GX52" i="12"/>
  <c r="GX43" i="12"/>
  <c r="GX46" i="12"/>
  <c r="GX42" i="12"/>
  <c r="GX49" i="12"/>
  <c r="GX45" i="12"/>
  <c r="GX41" i="12"/>
  <c r="GX44" i="12"/>
  <c r="GX40" i="12"/>
  <c r="GX39" i="12"/>
  <c r="GX35" i="12"/>
  <c r="GX38" i="12"/>
  <c r="GX34" i="12"/>
  <c r="GX32" i="12"/>
  <c r="GX37" i="12"/>
  <c r="GX31" i="12"/>
  <c r="GX36" i="12"/>
  <c r="GX30" i="12"/>
  <c r="GX29" i="12"/>
  <c r="GX25" i="12"/>
  <c r="GX21" i="12"/>
  <c r="GX15" i="12"/>
  <c r="GX28" i="12"/>
  <c r="GX24" i="12"/>
  <c r="GX20" i="12"/>
  <c r="GX18" i="12"/>
  <c r="GX14" i="12"/>
  <c r="GX27" i="12"/>
  <c r="GX23" i="12"/>
  <c r="GX17" i="12"/>
  <c r="GX13" i="12"/>
  <c r="GX26" i="12"/>
  <c r="GX22" i="12"/>
  <c r="GX16" i="12"/>
  <c r="GX12" i="12"/>
  <c r="GX7" i="12"/>
  <c r="GX6" i="12"/>
  <c r="GX10" i="12"/>
  <c r="GX9" i="12"/>
  <c r="HD1" i="12"/>
  <c r="GX11" i="12"/>
  <c r="GX8" i="12"/>
  <c r="HC76" i="12"/>
  <c r="HC75" i="12"/>
  <c r="HC74" i="12"/>
  <c r="HC73" i="12"/>
  <c r="HC71" i="12"/>
  <c r="HC70" i="12"/>
  <c r="HC72" i="12"/>
  <c r="HC66" i="12"/>
  <c r="HC68" i="12"/>
  <c r="HC67" i="12"/>
  <c r="HC65" i="12"/>
  <c r="HC64" i="12"/>
  <c r="HC61" i="12"/>
  <c r="HC63" i="12"/>
  <c r="HC60" i="12"/>
  <c r="HC59" i="12"/>
  <c r="HC58" i="12"/>
  <c r="HC62" i="12"/>
  <c r="HC54" i="12"/>
  <c r="HC50" i="12"/>
  <c r="HC57" i="12"/>
  <c r="HC53" i="12"/>
  <c r="HC49" i="12"/>
  <c r="HC56" i="12"/>
  <c r="HC52" i="12"/>
  <c r="HC46" i="12"/>
  <c r="HC42" i="12"/>
  <c r="HC55" i="12"/>
  <c r="HC45" i="12"/>
  <c r="HC41" i="12"/>
  <c r="HC51" i="12"/>
  <c r="HC44" i="12"/>
  <c r="HC40" i="12"/>
  <c r="HC43" i="12"/>
  <c r="HC38" i="12"/>
  <c r="HC34" i="12"/>
  <c r="HC32" i="12"/>
  <c r="HC37" i="12"/>
  <c r="HC31" i="12"/>
  <c r="HC36" i="12"/>
  <c r="HC39" i="12"/>
  <c r="HC35" i="12"/>
  <c r="HC28" i="12"/>
  <c r="HC24" i="12"/>
  <c r="HC20" i="12"/>
  <c r="HC18" i="12"/>
  <c r="HC14" i="12"/>
  <c r="HC27" i="12"/>
  <c r="HC23" i="12"/>
  <c r="HC17" i="12"/>
  <c r="HC13" i="12"/>
  <c r="HC30" i="12"/>
  <c r="HC26" i="12"/>
  <c r="HC22" i="12"/>
  <c r="HC16" i="12"/>
  <c r="HC12" i="12"/>
  <c r="HC29" i="12"/>
  <c r="HC25" i="12"/>
  <c r="HC21" i="12"/>
  <c r="HC15" i="12"/>
  <c r="HC10" i="12"/>
  <c r="HC9" i="12"/>
  <c r="HI1" i="12"/>
  <c r="HC8" i="12"/>
  <c r="HC11" i="12"/>
  <c r="HC7" i="12"/>
  <c r="HC6" i="12"/>
  <c r="HH76" i="12" l="1"/>
  <c r="HH75" i="12"/>
  <c r="HH74" i="12"/>
  <c r="HH72" i="12"/>
  <c r="HH73" i="12"/>
  <c r="HH70" i="12"/>
  <c r="HH71" i="12"/>
  <c r="HH65" i="12"/>
  <c r="HH68" i="12"/>
  <c r="HH66" i="12"/>
  <c r="HH67" i="12"/>
  <c r="HH64" i="12"/>
  <c r="HH60" i="12"/>
  <c r="HH63" i="12"/>
  <c r="HH62" i="12"/>
  <c r="HH59" i="12"/>
  <c r="HH61" i="12"/>
  <c r="HH58" i="12"/>
  <c r="HH57" i="12"/>
  <c r="HH53" i="12"/>
  <c r="HH49" i="12"/>
  <c r="HH56" i="12"/>
  <c r="HH52" i="12"/>
  <c r="HH55" i="12"/>
  <c r="HH51" i="12"/>
  <c r="HH50" i="12"/>
  <c r="HH45" i="12"/>
  <c r="HH41" i="12"/>
  <c r="HH44" i="12"/>
  <c r="HH40" i="12"/>
  <c r="HH43" i="12"/>
  <c r="HH54" i="12"/>
  <c r="HH46" i="12"/>
  <c r="HH42" i="12"/>
  <c r="HH37" i="12"/>
  <c r="HH31" i="12"/>
  <c r="HH36" i="12"/>
  <c r="HH39" i="12"/>
  <c r="HH35" i="12"/>
  <c r="HH38" i="12"/>
  <c r="HH34" i="12"/>
  <c r="HH32" i="12"/>
  <c r="HH27" i="12"/>
  <c r="HH23" i="12"/>
  <c r="HH17" i="12"/>
  <c r="HH13" i="12"/>
  <c r="HH26" i="12"/>
  <c r="HH22" i="12"/>
  <c r="HH16" i="12"/>
  <c r="HH12" i="12"/>
  <c r="HH29" i="12"/>
  <c r="HH25" i="12"/>
  <c r="HH21" i="12"/>
  <c r="HH15" i="12"/>
  <c r="HH11" i="12"/>
  <c r="HH30" i="12"/>
  <c r="HH28" i="12"/>
  <c r="HH24" i="12"/>
  <c r="HH20" i="12"/>
  <c r="HH18" i="12"/>
  <c r="HH14" i="12"/>
  <c r="HH9" i="12"/>
  <c r="HN1" i="12"/>
  <c r="HH8" i="12"/>
  <c r="HH7" i="12"/>
  <c r="HH6" i="12"/>
  <c r="HH10" i="12"/>
  <c r="HI76" i="12"/>
  <c r="HI75" i="12"/>
  <c r="HI74" i="12"/>
  <c r="HI73" i="12"/>
  <c r="HI72" i="12"/>
  <c r="HI71" i="12"/>
  <c r="HI70" i="12"/>
  <c r="HI68" i="12"/>
  <c r="HI64" i="12"/>
  <c r="HI67" i="12"/>
  <c r="HI65" i="12"/>
  <c r="HI66" i="12"/>
  <c r="HI63" i="12"/>
  <c r="HI62" i="12"/>
  <c r="HI61" i="12"/>
  <c r="HI58" i="12"/>
  <c r="HI57" i="12"/>
  <c r="HI60" i="12"/>
  <c r="HI56" i="12"/>
  <c r="HI52" i="12"/>
  <c r="HI59" i="12"/>
  <c r="HI55" i="12"/>
  <c r="HI51" i="12"/>
  <c r="HI54" i="12"/>
  <c r="HI50" i="12"/>
  <c r="HI44" i="12"/>
  <c r="HI40" i="12"/>
  <c r="HI49" i="12"/>
  <c r="HI43" i="12"/>
  <c r="HI53" i="12"/>
  <c r="HI46" i="12"/>
  <c r="HI42" i="12"/>
  <c r="HI45" i="12"/>
  <c r="HI41" i="12"/>
  <c r="HI36" i="12"/>
  <c r="HI30" i="12"/>
  <c r="HI39" i="12"/>
  <c r="HI35" i="12"/>
  <c r="HI38" i="12"/>
  <c r="HI34" i="12"/>
  <c r="HI32" i="12"/>
  <c r="HI37" i="12"/>
  <c r="HI31" i="12"/>
  <c r="HI26" i="12"/>
  <c r="HI22" i="12"/>
  <c r="HI16" i="12"/>
  <c r="HI12" i="12"/>
  <c r="HI29" i="12"/>
  <c r="HI25" i="12"/>
  <c r="HI21" i="12"/>
  <c r="HI15" i="12"/>
  <c r="HI11" i="12"/>
  <c r="HI28" i="12"/>
  <c r="HI24" i="12"/>
  <c r="HI20" i="12"/>
  <c r="HI18" i="12"/>
  <c r="HI14" i="12"/>
  <c r="HI27" i="12"/>
  <c r="HI23" i="12"/>
  <c r="HI17" i="12"/>
  <c r="HI13" i="12"/>
  <c r="HI8" i="12"/>
  <c r="HI7" i="12"/>
  <c r="HI6" i="12"/>
  <c r="HI10" i="12"/>
  <c r="HI9" i="12"/>
  <c r="HO1" i="12"/>
  <c r="HA76" i="12"/>
  <c r="HA75" i="12"/>
  <c r="HA74" i="12"/>
  <c r="HA73" i="12"/>
  <c r="HA72" i="12"/>
  <c r="HA71" i="12"/>
  <c r="HA70" i="12"/>
  <c r="HA69" i="12"/>
  <c r="HA68" i="12"/>
  <c r="HA64" i="12"/>
  <c r="HA67" i="12"/>
  <c r="HA65" i="12"/>
  <c r="HA63" i="12"/>
  <c r="HA66" i="12"/>
  <c r="HA62" i="12"/>
  <c r="HA61" i="12"/>
  <c r="HA58" i="12"/>
  <c r="HA57" i="12"/>
  <c r="HA60" i="12"/>
  <c r="HA56" i="12"/>
  <c r="HA52" i="12"/>
  <c r="HA55" i="12"/>
  <c r="HA51" i="12"/>
  <c r="HA54" i="12"/>
  <c r="HA50" i="12"/>
  <c r="HA59" i="12"/>
  <c r="HA53" i="12"/>
  <c r="HA44" i="12"/>
  <c r="HA40" i="12"/>
  <c r="HA49" i="12"/>
  <c r="HA43" i="12"/>
  <c r="HA48" i="12"/>
  <c r="HA46" i="12"/>
  <c r="HA42" i="12"/>
  <c r="HA45" i="12"/>
  <c r="HA41" i="12"/>
  <c r="HA36" i="12"/>
  <c r="HA30" i="12"/>
  <c r="HA39" i="12"/>
  <c r="HA35" i="12"/>
  <c r="HA38" i="12"/>
  <c r="HA34" i="12"/>
  <c r="HA32" i="12"/>
  <c r="HA37" i="12"/>
  <c r="HA33" i="12"/>
  <c r="HA31" i="12"/>
  <c r="HA26" i="12"/>
  <c r="HA22" i="12"/>
  <c r="HA16" i="12"/>
  <c r="HA12" i="12"/>
  <c r="HA29" i="12"/>
  <c r="HA25" i="12"/>
  <c r="HA21" i="12"/>
  <c r="HA15" i="12"/>
  <c r="HA28" i="12"/>
  <c r="HA24" i="12"/>
  <c r="HA20" i="12"/>
  <c r="HA18" i="12"/>
  <c r="HA14" i="12"/>
  <c r="HA27" i="12"/>
  <c r="HA23" i="12"/>
  <c r="HA19" i="12"/>
  <c r="HA17" i="12"/>
  <c r="HA13" i="12"/>
  <c r="HA8" i="12"/>
  <c r="HA11" i="12"/>
  <c r="HA7" i="12"/>
  <c r="HA6" i="12"/>
  <c r="HA10" i="12"/>
  <c r="HA5" i="12"/>
  <c r="HA9" i="12"/>
  <c r="HG1" i="12"/>
  <c r="HE76" i="12"/>
  <c r="HE75" i="12"/>
  <c r="HE74" i="12"/>
  <c r="HE73" i="12"/>
  <c r="HE72" i="12"/>
  <c r="HE71" i="12"/>
  <c r="HE70" i="12"/>
  <c r="HE68" i="12"/>
  <c r="HE64" i="12"/>
  <c r="HE67" i="12"/>
  <c r="HE66" i="12"/>
  <c r="HE63" i="12"/>
  <c r="HE62" i="12"/>
  <c r="HE61" i="12"/>
  <c r="HE65" i="12"/>
  <c r="HE60" i="12"/>
  <c r="HE58" i="12"/>
  <c r="HE57" i="12"/>
  <c r="HE56" i="12"/>
  <c r="HE52" i="12"/>
  <c r="HE55" i="12"/>
  <c r="HE51" i="12"/>
  <c r="HE59" i="12"/>
  <c r="HE54" i="12"/>
  <c r="HE50" i="12"/>
  <c r="HE44" i="12"/>
  <c r="HE40" i="12"/>
  <c r="HE43" i="12"/>
  <c r="HE46" i="12"/>
  <c r="HE42" i="12"/>
  <c r="HE53" i="12"/>
  <c r="HE49" i="12"/>
  <c r="HE45" i="12"/>
  <c r="HE41" i="12"/>
  <c r="HE36" i="12"/>
  <c r="HE30" i="12"/>
  <c r="HE39" i="12"/>
  <c r="HE35" i="12"/>
  <c r="HE38" i="12"/>
  <c r="HE34" i="12"/>
  <c r="HE32" i="12"/>
  <c r="HE37" i="12"/>
  <c r="HE31" i="12"/>
  <c r="HE26" i="12"/>
  <c r="HE22" i="12"/>
  <c r="HE16" i="12"/>
  <c r="HE12" i="12"/>
  <c r="HE29" i="12"/>
  <c r="HE25" i="12"/>
  <c r="HE21" i="12"/>
  <c r="HE15" i="12"/>
  <c r="HE28" i="12"/>
  <c r="HE24" i="12"/>
  <c r="HE20" i="12"/>
  <c r="HE18" i="12"/>
  <c r="HE14" i="12"/>
  <c r="HE27" i="12"/>
  <c r="HE23" i="12"/>
  <c r="HE17" i="12"/>
  <c r="HE13" i="12"/>
  <c r="HE8" i="12"/>
  <c r="HE7" i="12"/>
  <c r="HE6" i="12"/>
  <c r="HE11" i="12"/>
  <c r="HE10" i="12"/>
  <c r="HE9" i="12"/>
  <c r="HK1" i="12"/>
  <c r="HD76" i="12"/>
  <c r="HD75" i="12"/>
  <c r="HD74" i="12"/>
  <c r="HD72" i="12"/>
  <c r="HD73" i="12"/>
  <c r="HD70" i="12"/>
  <c r="HD71" i="12"/>
  <c r="HD65" i="12"/>
  <c r="HD68" i="12"/>
  <c r="HD67" i="12"/>
  <c r="HD66" i="12"/>
  <c r="HD60" i="12"/>
  <c r="HD63" i="12"/>
  <c r="HD64" i="12"/>
  <c r="HD62" i="12"/>
  <c r="HD59" i="12"/>
  <c r="HD58" i="12"/>
  <c r="HD61" i="12"/>
  <c r="HD57" i="12"/>
  <c r="HD53" i="12"/>
  <c r="HD49" i="12"/>
  <c r="HD56" i="12"/>
  <c r="HD52" i="12"/>
  <c r="HD55" i="12"/>
  <c r="HD51" i="12"/>
  <c r="HD54" i="12"/>
  <c r="HD45" i="12"/>
  <c r="HD41" i="12"/>
  <c r="HD50" i="12"/>
  <c r="HD44" i="12"/>
  <c r="HD40" i="12"/>
  <c r="HD43" i="12"/>
  <c r="HD46" i="12"/>
  <c r="HD42" i="12"/>
  <c r="HD37" i="12"/>
  <c r="HD31" i="12"/>
  <c r="HD36" i="12"/>
  <c r="HD39" i="12"/>
  <c r="HD35" i="12"/>
  <c r="HD38" i="12"/>
  <c r="HD34" i="12"/>
  <c r="HD32" i="12"/>
  <c r="HD27" i="12"/>
  <c r="HD23" i="12"/>
  <c r="HD17" i="12"/>
  <c r="HD13" i="12"/>
  <c r="HD30" i="12"/>
  <c r="HD26" i="12"/>
  <c r="HD22" i="12"/>
  <c r="HD16" i="12"/>
  <c r="HD12" i="12"/>
  <c r="HD29" i="12"/>
  <c r="HD25" i="12"/>
  <c r="HD21" i="12"/>
  <c r="HD15" i="12"/>
  <c r="HD11" i="12"/>
  <c r="HD28" i="12"/>
  <c r="HD24" i="12"/>
  <c r="HD20" i="12"/>
  <c r="HD18" i="12"/>
  <c r="HD14" i="12"/>
  <c r="HD9" i="12"/>
  <c r="HJ1" i="12"/>
  <c r="HD8" i="12"/>
  <c r="HD7" i="12"/>
  <c r="HD6" i="12"/>
  <c r="HD10" i="12"/>
  <c r="HL76" i="12"/>
  <c r="HL75" i="12"/>
  <c r="HL74" i="12"/>
  <c r="HL72" i="12"/>
  <c r="HL73" i="12"/>
  <c r="HL70" i="12"/>
  <c r="HL71" i="12"/>
  <c r="HL65" i="12"/>
  <c r="HL68" i="12"/>
  <c r="HL67" i="12"/>
  <c r="HL66" i="12"/>
  <c r="HL60" i="12"/>
  <c r="HL63" i="12"/>
  <c r="HL62" i="12"/>
  <c r="HL64" i="12"/>
  <c r="HL61" i="12"/>
  <c r="HL59" i="12"/>
  <c r="HL58" i="12"/>
  <c r="HL57" i="12"/>
  <c r="HL53" i="12"/>
  <c r="HL49" i="12"/>
  <c r="HL56" i="12"/>
  <c r="HL52" i="12"/>
  <c r="HL55" i="12"/>
  <c r="HL51" i="12"/>
  <c r="HL45" i="12"/>
  <c r="HL41" i="12"/>
  <c r="HL44" i="12"/>
  <c r="HL40" i="12"/>
  <c r="HL54" i="12"/>
  <c r="HL43" i="12"/>
  <c r="HL50" i="12"/>
  <c r="HL46" i="12"/>
  <c r="HL42" i="12"/>
  <c r="HL37" i="12"/>
  <c r="HL31" i="12"/>
  <c r="HL36" i="12"/>
  <c r="HL39" i="12"/>
  <c r="HL35" i="12"/>
  <c r="HL38" i="12"/>
  <c r="HL34" i="12"/>
  <c r="HL32" i="12"/>
  <c r="HL27" i="12"/>
  <c r="HL23" i="12"/>
  <c r="HL17" i="12"/>
  <c r="HL13" i="12"/>
  <c r="HL30" i="12"/>
  <c r="HL26" i="12"/>
  <c r="HL22" i="12"/>
  <c r="HL16" i="12"/>
  <c r="HL12" i="12"/>
  <c r="HL29" i="12"/>
  <c r="HL25" i="12"/>
  <c r="HL21" i="12"/>
  <c r="HL15" i="12"/>
  <c r="HL11" i="12"/>
  <c r="HL28" i="12"/>
  <c r="HL24" i="12"/>
  <c r="HL20" i="12"/>
  <c r="HL18" i="12"/>
  <c r="HL14" i="12"/>
  <c r="HL9" i="12"/>
  <c r="HR1" i="12"/>
  <c r="HL8" i="12"/>
  <c r="HL7" i="12"/>
  <c r="HL6" i="12"/>
  <c r="HL10" i="12"/>
  <c r="HJ76" i="12" l="1"/>
  <c r="HJ75" i="12"/>
  <c r="HJ74" i="12"/>
  <c r="HJ73" i="12"/>
  <c r="HJ72" i="12"/>
  <c r="HJ71" i="12"/>
  <c r="HJ70" i="12"/>
  <c r="HJ67" i="12"/>
  <c r="HJ68" i="12"/>
  <c r="HJ66" i="12"/>
  <c r="HJ64" i="12"/>
  <c r="HJ62" i="12"/>
  <c r="HJ61" i="12"/>
  <c r="HJ65" i="12"/>
  <c r="HJ60" i="12"/>
  <c r="HJ57" i="12"/>
  <c r="HJ63" i="12"/>
  <c r="HJ59" i="12"/>
  <c r="HJ58" i="12"/>
  <c r="HJ55" i="12"/>
  <c r="HJ51" i="12"/>
  <c r="HJ54" i="12"/>
  <c r="HJ50" i="12"/>
  <c r="HJ53" i="12"/>
  <c r="HJ56" i="12"/>
  <c r="HJ49" i="12"/>
  <c r="HJ43" i="12"/>
  <c r="HJ52" i="12"/>
  <c r="HJ46" i="12"/>
  <c r="HJ42" i="12"/>
  <c r="HJ45" i="12"/>
  <c r="HJ41" i="12"/>
  <c r="HJ44" i="12"/>
  <c r="HJ40" i="12"/>
  <c r="HJ39" i="12"/>
  <c r="HJ35" i="12"/>
  <c r="HJ38" i="12"/>
  <c r="HJ34" i="12"/>
  <c r="HJ32" i="12"/>
  <c r="HJ37" i="12"/>
  <c r="HJ31" i="12"/>
  <c r="HJ36" i="12"/>
  <c r="HJ30" i="12"/>
  <c r="HJ29" i="12"/>
  <c r="HJ25" i="12"/>
  <c r="HJ21" i="12"/>
  <c r="HJ15" i="12"/>
  <c r="HJ28" i="12"/>
  <c r="HJ24" i="12"/>
  <c r="HJ20" i="12"/>
  <c r="HJ18" i="12"/>
  <c r="HJ14" i="12"/>
  <c r="HJ27" i="12"/>
  <c r="HJ23" i="12"/>
  <c r="HJ17" i="12"/>
  <c r="HJ13" i="12"/>
  <c r="HJ26" i="12"/>
  <c r="HJ22" i="12"/>
  <c r="HJ16" i="12"/>
  <c r="HJ12" i="12"/>
  <c r="HJ7" i="12"/>
  <c r="HJ6" i="12"/>
  <c r="HJ10" i="12"/>
  <c r="HJ9" i="12"/>
  <c r="HP1" i="12"/>
  <c r="HJ11" i="12"/>
  <c r="HJ8" i="12"/>
  <c r="HR76" i="12"/>
  <c r="HR75" i="12"/>
  <c r="HR74" i="12"/>
  <c r="HR72" i="12"/>
  <c r="HR73" i="12"/>
  <c r="HR71" i="12"/>
  <c r="HR70" i="12"/>
  <c r="HR67" i="12"/>
  <c r="HR66" i="12"/>
  <c r="HR68" i="12"/>
  <c r="HR65" i="12"/>
  <c r="HR62" i="12"/>
  <c r="HR64" i="12"/>
  <c r="HR61" i="12"/>
  <c r="HR60" i="12"/>
  <c r="HR63" i="12"/>
  <c r="HR57" i="12"/>
  <c r="HR59" i="12"/>
  <c r="HR55" i="12"/>
  <c r="HR51" i="12"/>
  <c r="HR54" i="12"/>
  <c r="HR50" i="12"/>
  <c r="HR58" i="12"/>
  <c r="HR53" i="12"/>
  <c r="HR49" i="12"/>
  <c r="HR56" i="12"/>
  <c r="HR43" i="12"/>
  <c r="HR46" i="12"/>
  <c r="HR42" i="12"/>
  <c r="HR45" i="12"/>
  <c r="HR41" i="12"/>
  <c r="HR52" i="12"/>
  <c r="HR44" i="12"/>
  <c r="HR40" i="12"/>
  <c r="HR39" i="12"/>
  <c r="HR35" i="12"/>
  <c r="HR38" i="12"/>
  <c r="HR34" i="12"/>
  <c r="HR32" i="12"/>
  <c r="HR37" i="12"/>
  <c r="HR31" i="12"/>
  <c r="HR36" i="12"/>
  <c r="HR30" i="12"/>
  <c r="HR29" i="12"/>
  <c r="HR25" i="12"/>
  <c r="HR21" i="12"/>
  <c r="HR15" i="12"/>
  <c r="HR28" i="12"/>
  <c r="HR24" i="12"/>
  <c r="HR20" i="12"/>
  <c r="HR18" i="12"/>
  <c r="HR14" i="12"/>
  <c r="HR27" i="12"/>
  <c r="HR23" i="12"/>
  <c r="HR17" i="12"/>
  <c r="HR13" i="12"/>
  <c r="HR26" i="12"/>
  <c r="HR22" i="12"/>
  <c r="HR16" i="12"/>
  <c r="HR12" i="12"/>
  <c r="HR7" i="12"/>
  <c r="HR6" i="12"/>
  <c r="HR10" i="12"/>
  <c r="HR9" i="12"/>
  <c r="HX1" i="12"/>
  <c r="HR11" i="12"/>
  <c r="HR8" i="12"/>
  <c r="HN76" i="12"/>
  <c r="HN75" i="12"/>
  <c r="HN74" i="12"/>
  <c r="HN73" i="12"/>
  <c r="HN72" i="12"/>
  <c r="HN71" i="12"/>
  <c r="HN70" i="12"/>
  <c r="HN67" i="12"/>
  <c r="HN68" i="12"/>
  <c r="HN66" i="12"/>
  <c r="HN65" i="12"/>
  <c r="HN64" i="12"/>
  <c r="HN62" i="12"/>
  <c r="HN61" i="12"/>
  <c r="HN60" i="12"/>
  <c r="HN57" i="12"/>
  <c r="HN63" i="12"/>
  <c r="HN59" i="12"/>
  <c r="HN55" i="12"/>
  <c r="HN51" i="12"/>
  <c r="HN54" i="12"/>
  <c r="HN50" i="12"/>
  <c r="HN53" i="12"/>
  <c r="HN58" i="12"/>
  <c r="HN56" i="12"/>
  <c r="HN52" i="12"/>
  <c r="HN43" i="12"/>
  <c r="HN46" i="12"/>
  <c r="HN42" i="12"/>
  <c r="HN49" i="12"/>
  <c r="HN45" i="12"/>
  <c r="HN41" i="12"/>
  <c r="HN44" i="12"/>
  <c r="HN40" i="12"/>
  <c r="HN39" i="12"/>
  <c r="HN35" i="12"/>
  <c r="HN38" i="12"/>
  <c r="HN34" i="12"/>
  <c r="HN32" i="12"/>
  <c r="HN37" i="12"/>
  <c r="HN31" i="12"/>
  <c r="HN36" i="12"/>
  <c r="HN30" i="12"/>
  <c r="HN29" i="12"/>
  <c r="HN25" i="12"/>
  <c r="HN21" i="12"/>
  <c r="HN15" i="12"/>
  <c r="HN28" i="12"/>
  <c r="HN24" i="12"/>
  <c r="HN20" i="12"/>
  <c r="HN18" i="12"/>
  <c r="HN14" i="12"/>
  <c r="HN27" i="12"/>
  <c r="HN23" i="12"/>
  <c r="HN17" i="12"/>
  <c r="HN13" i="12"/>
  <c r="HN26" i="12"/>
  <c r="HN22" i="12"/>
  <c r="HN16" i="12"/>
  <c r="HN12" i="12"/>
  <c r="HN7" i="12"/>
  <c r="HN6" i="12"/>
  <c r="HN11" i="12"/>
  <c r="HN10" i="12"/>
  <c r="HN9" i="12"/>
  <c r="HT1" i="12"/>
  <c r="HN8" i="12"/>
  <c r="HG76" i="12"/>
  <c r="HG75" i="12"/>
  <c r="HG74" i="12"/>
  <c r="HG73" i="12"/>
  <c r="HG71" i="12"/>
  <c r="HG72" i="12"/>
  <c r="HG70" i="12"/>
  <c r="HG69" i="12"/>
  <c r="HG66" i="12"/>
  <c r="HG68" i="12"/>
  <c r="HG65" i="12"/>
  <c r="HG61" i="12"/>
  <c r="HG64" i="12"/>
  <c r="HG67" i="12"/>
  <c r="HG63" i="12"/>
  <c r="HG59" i="12"/>
  <c r="HG62" i="12"/>
  <c r="HG58" i="12"/>
  <c r="HG60" i="12"/>
  <c r="HG57" i="12"/>
  <c r="HG54" i="12"/>
  <c r="HG50" i="12"/>
  <c r="HG53" i="12"/>
  <c r="HG49" i="12"/>
  <c r="HG56" i="12"/>
  <c r="HG52" i="12"/>
  <c r="HG55" i="12"/>
  <c r="HG46" i="12"/>
  <c r="HG42" i="12"/>
  <c r="HG51" i="12"/>
  <c r="HG48" i="12"/>
  <c r="HG45" i="12"/>
  <c r="HG41" i="12"/>
  <c r="HG44" i="12"/>
  <c r="HG40" i="12"/>
  <c r="HG43" i="12"/>
  <c r="HG38" i="12"/>
  <c r="HG34" i="12"/>
  <c r="HG32" i="12"/>
  <c r="HG37" i="12"/>
  <c r="HG31" i="12"/>
  <c r="HG36" i="12"/>
  <c r="HG33" i="12"/>
  <c r="HG39" i="12"/>
  <c r="HG35" i="12"/>
  <c r="HG30" i="12"/>
  <c r="HG28" i="12"/>
  <c r="HG24" i="12"/>
  <c r="HG20" i="12"/>
  <c r="HG18" i="12"/>
  <c r="HG14" i="12"/>
  <c r="HG27" i="12"/>
  <c r="HG23" i="12"/>
  <c r="HG17" i="12"/>
  <c r="HG13" i="12"/>
  <c r="HG26" i="12"/>
  <c r="HG22" i="12"/>
  <c r="HG19" i="12"/>
  <c r="HG16" i="12"/>
  <c r="HG12" i="12"/>
  <c r="HG29" i="12"/>
  <c r="HG25" i="12"/>
  <c r="HG21" i="12"/>
  <c r="HG15" i="12"/>
  <c r="HG11" i="12"/>
  <c r="HG10" i="12"/>
  <c r="HG9" i="12"/>
  <c r="HG5" i="12"/>
  <c r="HM1" i="12"/>
  <c r="HG8" i="12"/>
  <c r="HG7" i="12"/>
  <c r="HG6" i="12"/>
  <c r="HO76" i="12"/>
  <c r="HO75" i="12"/>
  <c r="HO74" i="12"/>
  <c r="HO73" i="12"/>
  <c r="HO71" i="12"/>
  <c r="HO70" i="12"/>
  <c r="HO72" i="12"/>
  <c r="HO66" i="12"/>
  <c r="HO68" i="12"/>
  <c r="HO67" i="12"/>
  <c r="HO61" i="12"/>
  <c r="HO65" i="12"/>
  <c r="HO64" i="12"/>
  <c r="HO63" i="12"/>
  <c r="HO62" i="12"/>
  <c r="HO59" i="12"/>
  <c r="HO58" i="12"/>
  <c r="HO54" i="12"/>
  <c r="HO50" i="12"/>
  <c r="HO53" i="12"/>
  <c r="HO49" i="12"/>
  <c r="HO57" i="12"/>
  <c r="HO56" i="12"/>
  <c r="HO52" i="12"/>
  <c r="HO60" i="12"/>
  <c r="HO46" i="12"/>
  <c r="HO42" i="12"/>
  <c r="HO45" i="12"/>
  <c r="HO41" i="12"/>
  <c r="HO55" i="12"/>
  <c r="HO44" i="12"/>
  <c r="HO40" i="12"/>
  <c r="HO51" i="12"/>
  <c r="HO43" i="12"/>
  <c r="HO38" i="12"/>
  <c r="HO34" i="12"/>
  <c r="HO32" i="12"/>
  <c r="HO37" i="12"/>
  <c r="HO31" i="12"/>
  <c r="HO36" i="12"/>
  <c r="HO39" i="12"/>
  <c r="HO35" i="12"/>
  <c r="HO30" i="12"/>
  <c r="HO28" i="12"/>
  <c r="HO24" i="12"/>
  <c r="HO20" i="12"/>
  <c r="HO18" i="12"/>
  <c r="HO14" i="12"/>
  <c r="HO27" i="12"/>
  <c r="HO23" i="12"/>
  <c r="HO17" i="12"/>
  <c r="HO13" i="12"/>
  <c r="HO26" i="12"/>
  <c r="HO22" i="12"/>
  <c r="HO16" i="12"/>
  <c r="HO12" i="12"/>
  <c r="HO29" i="12"/>
  <c r="HO25" i="12"/>
  <c r="HO21" i="12"/>
  <c r="HO15" i="12"/>
  <c r="HO11" i="12"/>
  <c r="HO10" i="12"/>
  <c r="HO9" i="12"/>
  <c r="HU1" i="12"/>
  <c r="HO8" i="12"/>
  <c r="HO7" i="12"/>
  <c r="HO6" i="12"/>
  <c r="HK76" i="12"/>
  <c r="HK75" i="12"/>
  <c r="HK73" i="12"/>
  <c r="HK74" i="12"/>
  <c r="HK72" i="12"/>
  <c r="HK71" i="12"/>
  <c r="HK70" i="12"/>
  <c r="HK66" i="12"/>
  <c r="HK67" i="12"/>
  <c r="HK64" i="12"/>
  <c r="HK65" i="12"/>
  <c r="HK61" i="12"/>
  <c r="HK63" i="12"/>
  <c r="HK68" i="12"/>
  <c r="HK62" i="12"/>
  <c r="HK60" i="12"/>
  <c r="HK59" i="12"/>
  <c r="HK58" i="12"/>
  <c r="HK54" i="12"/>
  <c r="HK50" i="12"/>
  <c r="HK53" i="12"/>
  <c r="HK49" i="12"/>
  <c r="HK56" i="12"/>
  <c r="HK52" i="12"/>
  <c r="HK57" i="12"/>
  <c r="HK51" i="12"/>
  <c r="HK46" i="12"/>
  <c r="HK42" i="12"/>
  <c r="HK45" i="12"/>
  <c r="HK41" i="12"/>
  <c r="HK44" i="12"/>
  <c r="HK40" i="12"/>
  <c r="HK55" i="12"/>
  <c r="HK43" i="12"/>
  <c r="HK38" i="12"/>
  <c r="HK34" i="12"/>
  <c r="HK32" i="12"/>
  <c r="HK37" i="12"/>
  <c r="HK31" i="12"/>
  <c r="HK36" i="12"/>
  <c r="HK39" i="12"/>
  <c r="HK35" i="12"/>
  <c r="HK28" i="12"/>
  <c r="HK24" i="12"/>
  <c r="HK20" i="12"/>
  <c r="HK18" i="12"/>
  <c r="HK14" i="12"/>
  <c r="HK27" i="12"/>
  <c r="HK23" i="12"/>
  <c r="HK17" i="12"/>
  <c r="HK13" i="12"/>
  <c r="HK30" i="12"/>
  <c r="HK26" i="12"/>
  <c r="HK22" i="12"/>
  <c r="HK16" i="12"/>
  <c r="HK12" i="12"/>
  <c r="HK29" i="12"/>
  <c r="HK25" i="12"/>
  <c r="HK21" i="12"/>
  <c r="HK15" i="12"/>
  <c r="HK10" i="12"/>
  <c r="HK9" i="12"/>
  <c r="HQ1" i="12"/>
  <c r="HK11" i="12"/>
  <c r="HK8" i="12"/>
  <c r="HK7" i="12"/>
  <c r="HK6" i="12"/>
  <c r="HT76" i="12" l="1"/>
  <c r="HT75" i="12"/>
  <c r="HT74" i="12"/>
  <c r="HT72" i="12"/>
  <c r="HT73" i="12"/>
  <c r="HT70" i="12"/>
  <c r="HT71" i="12"/>
  <c r="HT65" i="12"/>
  <c r="HT68" i="12"/>
  <c r="HT67" i="12"/>
  <c r="HT66" i="12"/>
  <c r="HT64" i="12"/>
  <c r="HT60" i="12"/>
  <c r="HT63" i="12"/>
  <c r="HT62" i="12"/>
  <c r="HT59" i="12"/>
  <c r="HT58" i="12"/>
  <c r="HT61" i="12"/>
  <c r="HT57" i="12"/>
  <c r="HT53" i="12"/>
  <c r="HT49" i="12"/>
  <c r="HT56" i="12"/>
  <c r="HT52" i="12"/>
  <c r="HT55" i="12"/>
  <c r="HT51" i="12"/>
  <c r="HT54" i="12"/>
  <c r="HT45" i="12"/>
  <c r="HT41" i="12"/>
  <c r="HT50" i="12"/>
  <c r="HT44" i="12"/>
  <c r="HT40" i="12"/>
  <c r="HT43" i="12"/>
  <c r="HT46" i="12"/>
  <c r="HT42" i="12"/>
  <c r="HT37" i="12"/>
  <c r="HT31" i="12"/>
  <c r="HT36" i="12"/>
  <c r="HT39" i="12"/>
  <c r="HT35" i="12"/>
  <c r="HT38" i="12"/>
  <c r="HT34" i="12"/>
  <c r="HT32" i="12"/>
  <c r="HT27" i="12"/>
  <c r="HT23" i="12"/>
  <c r="HT17" i="12"/>
  <c r="HT13" i="12"/>
  <c r="HT30" i="12"/>
  <c r="HT26" i="12"/>
  <c r="HT22" i="12"/>
  <c r="HT16" i="12"/>
  <c r="HT12" i="12"/>
  <c r="HT29" i="12"/>
  <c r="HT25" i="12"/>
  <c r="HT21" i="12"/>
  <c r="HT15" i="12"/>
  <c r="HT11" i="12"/>
  <c r="HT28" i="12"/>
  <c r="HT24" i="12"/>
  <c r="HT20" i="12"/>
  <c r="HT18" i="12"/>
  <c r="HT14" i="12"/>
  <c r="HT9" i="12"/>
  <c r="HZ1" i="12"/>
  <c r="HT8" i="12"/>
  <c r="HT7" i="12"/>
  <c r="HT6" i="12"/>
  <c r="HT10" i="12"/>
  <c r="HX76" i="12"/>
  <c r="HX75" i="12"/>
  <c r="HX74" i="12"/>
  <c r="HX72" i="12"/>
  <c r="HX73" i="12"/>
  <c r="HX70" i="12"/>
  <c r="HX71" i="12"/>
  <c r="HX65" i="12"/>
  <c r="HX68" i="12"/>
  <c r="HX66" i="12"/>
  <c r="HX67" i="12"/>
  <c r="HX64" i="12"/>
  <c r="HX60" i="12"/>
  <c r="HX63" i="12"/>
  <c r="HX62" i="12"/>
  <c r="HX59" i="12"/>
  <c r="HX61" i="12"/>
  <c r="HX58" i="12"/>
  <c r="HX57" i="12"/>
  <c r="HX53" i="12"/>
  <c r="HX49" i="12"/>
  <c r="HX56" i="12"/>
  <c r="HX52" i="12"/>
  <c r="HX55" i="12"/>
  <c r="HX51" i="12"/>
  <c r="HX50" i="12"/>
  <c r="HX45" i="12"/>
  <c r="HX41" i="12"/>
  <c r="HX44" i="12"/>
  <c r="HX40" i="12"/>
  <c r="HX43" i="12"/>
  <c r="HX54" i="12"/>
  <c r="HX46" i="12"/>
  <c r="HX42" i="12"/>
  <c r="HX37" i="12"/>
  <c r="HX31" i="12"/>
  <c r="HX36" i="12"/>
  <c r="HX39" i="12"/>
  <c r="HX35" i="12"/>
  <c r="HX38" i="12"/>
  <c r="HX34" i="12"/>
  <c r="HX32" i="12"/>
  <c r="HX27" i="12"/>
  <c r="HX23" i="12"/>
  <c r="HX17" i="12"/>
  <c r="HX13" i="12"/>
  <c r="HX26" i="12"/>
  <c r="HX22" i="12"/>
  <c r="HX16" i="12"/>
  <c r="HX12" i="12"/>
  <c r="HX29" i="12"/>
  <c r="HX25" i="12"/>
  <c r="HX21" i="12"/>
  <c r="HX15" i="12"/>
  <c r="HX11" i="12"/>
  <c r="HX30" i="12"/>
  <c r="HX28" i="12"/>
  <c r="HX24" i="12"/>
  <c r="HX20" i="12"/>
  <c r="HX18" i="12"/>
  <c r="HX14" i="12"/>
  <c r="HX9" i="12"/>
  <c r="ID1" i="12"/>
  <c r="HX8" i="12"/>
  <c r="HX7" i="12"/>
  <c r="HX6" i="12"/>
  <c r="HX10" i="12"/>
  <c r="HQ76" i="12"/>
  <c r="HQ75" i="12"/>
  <c r="HQ74" i="12"/>
  <c r="HQ73" i="12"/>
  <c r="HQ72" i="12"/>
  <c r="HQ71" i="12"/>
  <c r="HQ70" i="12"/>
  <c r="HQ68" i="12"/>
  <c r="HQ64" i="12"/>
  <c r="HQ66" i="12"/>
  <c r="HQ65" i="12"/>
  <c r="HQ63" i="12"/>
  <c r="HQ67" i="12"/>
  <c r="HQ62" i="12"/>
  <c r="HQ61" i="12"/>
  <c r="HQ58" i="12"/>
  <c r="HQ57" i="12"/>
  <c r="HQ60" i="12"/>
  <c r="HQ56" i="12"/>
  <c r="HQ52" i="12"/>
  <c r="HQ55" i="12"/>
  <c r="HQ51" i="12"/>
  <c r="HQ54" i="12"/>
  <c r="HQ50" i="12"/>
  <c r="HQ59" i="12"/>
  <c r="HQ53" i="12"/>
  <c r="HQ44" i="12"/>
  <c r="HQ40" i="12"/>
  <c r="HQ49" i="12"/>
  <c r="HQ43" i="12"/>
  <c r="HQ46" i="12"/>
  <c r="HQ42" i="12"/>
  <c r="HQ45" i="12"/>
  <c r="HQ41" i="12"/>
  <c r="HQ36" i="12"/>
  <c r="HQ30" i="12"/>
  <c r="HQ39" i="12"/>
  <c r="HQ35" i="12"/>
  <c r="HQ38" i="12"/>
  <c r="HQ34" i="12"/>
  <c r="HQ32" i="12"/>
  <c r="HQ37" i="12"/>
  <c r="HQ31" i="12"/>
  <c r="HQ26" i="12"/>
  <c r="HQ22" i="12"/>
  <c r="HQ16" i="12"/>
  <c r="HQ12" i="12"/>
  <c r="HQ29" i="12"/>
  <c r="HQ25" i="12"/>
  <c r="HQ21" i="12"/>
  <c r="HQ15" i="12"/>
  <c r="HQ11" i="12"/>
  <c r="HQ28" i="12"/>
  <c r="HQ24" i="12"/>
  <c r="HQ20" i="12"/>
  <c r="HQ18" i="12"/>
  <c r="HQ14" i="12"/>
  <c r="HQ27" i="12"/>
  <c r="HQ23" i="12"/>
  <c r="HQ17" i="12"/>
  <c r="HQ13" i="12"/>
  <c r="HQ8" i="12"/>
  <c r="HQ7" i="12"/>
  <c r="HQ6" i="12"/>
  <c r="HQ10" i="12"/>
  <c r="HQ9" i="12"/>
  <c r="HW1" i="12"/>
  <c r="HM76" i="12"/>
  <c r="HM75" i="12"/>
  <c r="HM74" i="12"/>
  <c r="HM73" i="12"/>
  <c r="HM72" i="12"/>
  <c r="HM71" i="12"/>
  <c r="HM69" i="12"/>
  <c r="HM70" i="12"/>
  <c r="HM68" i="12"/>
  <c r="HM64" i="12"/>
  <c r="HM66" i="12"/>
  <c r="HM67" i="12"/>
  <c r="HM65" i="12"/>
  <c r="HM63" i="12"/>
  <c r="HM62" i="12"/>
  <c r="HM61" i="12"/>
  <c r="HM60" i="12"/>
  <c r="HM58" i="12"/>
  <c r="HM57" i="12"/>
  <c r="HM59" i="12"/>
  <c r="HM56" i="12"/>
  <c r="HM52" i="12"/>
  <c r="HM55" i="12"/>
  <c r="HM51" i="12"/>
  <c r="HM54" i="12"/>
  <c r="HM50" i="12"/>
  <c r="HM48" i="12"/>
  <c r="HM44" i="12"/>
  <c r="HM40" i="12"/>
  <c r="HM53" i="12"/>
  <c r="HM43" i="12"/>
  <c r="HM46" i="12"/>
  <c r="HM42" i="12"/>
  <c r="HM49" i="12"/>
  <c r="HM45" i="12"/>
  <c r="HM41" i="12"/>
  <c r="HM36" i="12"/>
  <c r="HM30" i="12"/>
  <c r="HM39" i="12"/>
  <c r="HM35" i="12"/>
  <c r="HM33" i="12"/>
  <c r="HM38" i="12"/>
  <c r="HM34" i="12"/>
  <c r="HM32" i="12"/>
  <c r="HM37" i="12"/>
  <c r="HM31" i="12"/>
  <c r="HM26" i="12"/>
  <c r="HM22" i="12"/>
  <c r="HM16" i="12"/>
  <c r="HM12" i="12"/>
  <c r="HM29" i="12"/>
  <c r="HM25" i="12"/>
  <c r="HM21" i="12"/>
  <c r="HM19" i="12"/>
  <c r="HM15" i="12"/>
  <c r="HM11" i="12"/>
  <c r="HM28" i="12"/>
  <c r="HM24" i="12"/>
  <c r="HM20" i="12"/>
  <c r="HM18" i="12"/>
  <c r="HM14" i="12"/>
  <c r="HM27" i="12"/>
  <c r="HM23" i="12"/>
  <c r="HM17" i="12"/>
  <c r="HM13" i="12"/>
  <c r="HM8" i="12"/>
  <c r="HM5" i="12"/>
  <c r="HM7" i="12"/>
  <c r="HM6" i="12"/>
  <c r="HM10" i="12"/>
  <c r="HM9" i="12"/>
  <c r="HS1" i="12"/>
  <c r="HU76" i="12"/>
  <c r="HU75" i="12"/>
  <c r="HU74" i="12"/>
  <c r="HU73" i="12"/>
  <c r="HU72" i="12"/>
  <c r="HU71" i="12"/>
  <c r="HU70" i="12"/>
  <c r="HU68" i="12"/>
  <c r="HU64" i="12"/>
  <c r="HU67" i="12"/>
  <c r="HU66" i="12"/>
  <c r="HU65" i="12"/>
  <c r="HU63" i="12"/>
  <c r="HU62" i="12"/>
  <c r="HU61" i="12"/>
  <c r="HU60" i="12"/>
  <c r="HU58" i="12"/>
  <c r="HU57" i="12"/>
  <c r="HU56" i="12"/>
  <c r="HU52" i="12"/>
  <c r="HU55" i="12"/>
  <c r="HU51" i="12"/>
  <c r="HU59" i="12"/>
  <c r="HU54" i="12"/>
  <c r="HU50" i="12"/>
  <c r="HU49" i="12"/>
  <c r="HU44" i="12"/>
  <c r="HU40" i="12"/>
  <c r="HU43" i="12"/>
  <c r="HU46" i="12"/>
  <c r="HU42" i="12"/>
  <c r="HU53" i="12"/>
  <c r="HU45" i="12"/>
  <c r="HU41" i="12"/>
  <c r="HU36" i="12"/>
  <c r="HU30" i="12"/>
  <c r="HU39" i="12"/>
  <c r="HU35" i="12"/>
  <c r="HU38" i="12"/>
  <c r="HU34" i="12"/>
  <c r="HU32" i="12"/>
  <c r="HU37" i="12"/>
  <c r="HU31" i="12"/>
  <c r="HU26" i="12"/>
  <c r="HU22" i="12"/>
  <c r="HU16" i="12"/>
  <c r="HU12" i="12"/>
  <c r="HU29" i="12"/>
  <c r="HU25" i="12"/>
  <c r="HU21" i="12"/>
  <c r="HU15" i="12"/>
  <c r="HU11" i="12"/>
  <c r="HU28" i="12"/>
  <c r="HU24" i="12"/>
  <c r="HU20" i="12"/>
  <c r="HU18" i="12"/>
  <c r="HU14" i="12"/>
  <c r="HU27" i="12"/>
  <c r="HU23" i="12"/>
  <c r="HU17" i="12"/>
  <c r="HU13" i="12"/>
  <c r="HU8" i="12"/>
  <c r="HU7" i="12"/>
  <c r="HU6" i="12"/>
  <c r="HU10" i="12"/>
  <c r="HU9" i="12"/>
  <c r="IA1" i="12"/>
  <c r="HP76" i="12"/>
  <c r="HP75" i="12"/>
  <c r="HP74" i="12"/>
  <c r="HP73" i="12"/>
  <c r="HP72" i="12"/>
  <c r="HP70" i="12"/>
  <c r="HP71" i="12"/>
  <c r="HP65" i="12"/>
  <c r="HP67" i="12"/>
  <c r="HP64" i="12"/>
  <c r="HP68" i="12"/>
  <c r="HP60" i="12"/>
  <c r="HP63" i="12"/>
  <c r="HP62" i="12"/>
  <c r="HP66" i="12"/>
  <c r="HP59" i="12"/>
  <c r="HP58" i="12"/>
  <c r="HP57" i="12"/>
  <c r="HP53" i="12"/>
  <c r="HP49" i="12"/>
  <c r="HP56" i="12"/>
  <c r="HP52" i="12"/>
  <c r="HP61" i="12"/>
  <c r="HP55" i="12"/>
  <c r="HP51" i="12"/>
  <c r="HP45" i="12"/>
  <c r="HP41" i="12"/>
  <c r="HP54" i="12"/>
  <c r="HP44" i="12"/>
  <c r="HP40" i="12"/>
  <c r="HP50" i="12"/>
  <c r="HP43" i="12"/>
  <c r="HP46" i="12"/>
  <c r="HP42" i="12"/>
  <c r="HP37" i="12"/>
  <c r="HP31" i="12"/>
  <c r="HP36" i="12"/>
  <c r="HP39" i="12"/>
  <c r="HP35" i="12"/>
  <c r="HP38" i="12"/>
  <c r="HP34" i="12"/>
  <c r="HP32" i="12"/>
  <c r="HP27" i="12"/>
  <c r="HP23" i="12"/>
  <c r="HP17" i="12"/>
  <c r="HP13" i="12"/>
  <c r="HP26" i="12"/>
  <c r="HP22" i="12"/>
  <c r="HP16" i="12"/>
  <c r="HP12" i="12"/>
  <c r="HP29" i="12"/>
  <c r="HP25" i="12"/>
  <c r="HP21" i="12"/>
  <c r="HP15" i="12"/>
  <c r="HP11" i="12"/>
  <c r="HP30" i="12"/>
  <c r="HP28" i="12"/>
  <c r="HP24" i="12"/>
  <c r="HP20" i="12"/>
  <c r="HP18" i="12"/>
  <c r="HP14" i="12"/>
  <c r="HP9" i="12"/>
  <c r="HV1" i="12"/>
  <c r="HP8" i="12"/>
  <c r="HP7" i="12"/>
  <c r="HP6" i="12"/>
  <c r="HP10" i="12"/>
  <c r="IA76" i="12" l="1"/>
  <c r="IA75" i="12"/>
  <c r="IA74" i="12"/>
  <c r="IA73" i="12"/>
  <c r="IA72" i="12"/>
  <c r="IA71" i="12"/>
  <c r="IA70" i="12"/>
  <c r="IA66" i="12"/>
  <c r="IA67" i="12"/>
  <c r="IA68" i="12"/>
  <c r="IA64" i="12"/>
  <c r="IA65" i="12"/>
  <c r="IA61" i="12"/>
  <c r="IA63" i="12"/>
  <c r="IA62" i="12"/>
  <c r="IA60" i="12"/>
  <c r="IA59" i="12"/>
  <c r="IA58" i="12"/>
  <c r="IA54" i="12"/>
  <c r="IA50" i="12"/>
  <c r="IA53" i="12"/>
  <c r="IA49" i="12"/>
  <c r="IA56" i="12"/>
  <c r="IA52" i="12"/>
  <c r="IA57" i="12"/>
  <c r="IA51" i="12"/>
  <c r="IA46" i="12"/>
  <c r="IA42" i="12"/>
  <c r="IA45" i="12"/>
  <c r="IA41" i="12"/>
  <c r="IA44" i="12"/>
  <c r="IA40" i="12"/>
  <c r="IA55" i="12"/>
  <c r="IA43" i="12"/>
  <c r="IA38" i="12"/>
  <c r="IA34" i="12"/>
  <c r="IA32" i="12"/>
  <c r="IA37" i="12"/>
  <c r="IA31" i="12"/>
  <c r="IA36" i="12"/>
  <c r="IA39" i="12"/>
  <c r="IA35" i="12"/>
  <c r="IA28" i="12"/>
  <c r="IA24" i="12"/>
  <c r="IA20" i="12"/>
  <c r="IA18" i="12"/>
  <c r="IA14" i="12"/>
  <c r="IA27" i="12"/>
  <c r="IA23" i="12"/>
  <c r="IA17" i="12"/>
  <c r="IA13" i="12"/>
  <c r="IA30" i="12"/>
  <c r="IA26" i="12"/>
  <c r="IA22" i="12"/>
  <c r="IA16" i="12"/>
  <c r="IA12" i="12"/>
  <c r="IA29" i="12"/>
  <c r="IA25" i="12"/>
  <c r="IA21" i="12"/>
  <c r="IA15" i="12"/>
  <c r="IA10" i="12"/>
  <c r="IA9" i="12"/>
  <c r="IG1" i="12"/>
  <c r="IA11" i="12"/>
  <c r="IA8" i="12"/>
  <c r="IA7" i="12"/>
  <c r="IA6" i="12"/>
  <c r="HZ76" i="12"/>
  <c r="HZ75" i="12"/>
  <c r="HZ74" i="12"/>
  <c r="HZ73" i="12"/>
  <c r="HZ72" i="12"/>
  <c r="HZ71" i="12"/>
  <c r="HZ70" i="12"/>
  <c r="HZ67" i="12"/>
  <c r="HZ68" i="12"/>
  <c r="HZ66" i="12"/>
  <c r="HZ62" i="12"/>
  <c r="HZ61" i="12"/>
  <c r="HZ64" i="12"/>
  <c r="HZ60" i="12"/>
  <c r="HZ57" i="12"/>
  <c r="HZ63" i="12"/>
  <c r="HZ59" i="12"/>
  <c r="HZ58" i="12"/>
  <c r="HZ55" i="12"/>
  <c r="HZ51" i="12"/>
  <c r="HZ65" i="12"/>
  <c r="HZ54" i="12"/>
  <c r="HZ50" i="12"/>
  <c r="HZ53" i="12"/>
  <c r="HZ49" i="12"/>
  <c r="HZ56" i="12"/>
  <c r="HZ43" i="12"/>
  <c r="HZ52" i="12"/>
  <c r="HZ46" i="12"/>
  <c r="HZ42" i="12"/>
  <c r="HZ45" i="12"/>
  <c r="HZ41" i="12"/>
  <c r="HZ44" i="12"/>
  <c r="HZ40" i="12"/>
  <c r="HZ39" i="12"/>
  <c r="HZ35" i="12"/>
  <c r="HZ38" i="12"/>
  <c r="HZ34" i="12"/>
  <c r="HZ32" i="12"/>
  <c r="HZ37" i="12"/>
  <c r="HZ31" i="12"/>
  <c r="HZ36" i="12"/>
  <c r="HZ30" i="12"/>
  <c r="HZ29" i="12"/>
  <c r="HZ25" i="12"/>
  <c r="HZ21" i="12"/>
  <c r="HZ15" i="12"/>
  <c r="HZ28" i="12"/>
  <c r="HZ24" i="12"/>
  <c r="HZ20" i="12"/>
  <c r="HZ18" i="12"/>
  <c r="HZ14" i="12"/>
  <c r="HZ27" i="12"/>
  <c r="HZ23" i="12"/>
  <c r="HZ17" i="12"/>
  <c r="HZ13" i="12"/>
  <c r="HZ26" i="12"/>
  <c r="HZ22" i="12"/>
  <c r="HZ16" i="12"/>
  <c r="HZ12" i="12"/>
  <c r="HZ7" i="12"/>
  <c r="HZ6" i="12"/>
  <c r="HZ10" i="12"/>
  <c r="HZ9" i="12"/>
  <c r="IF1" i="12"/>
  <c r="HZ11" i="12"/>
  <c r="HZ8" i="12"/>
  <c r="HV76" i="12"/>
  <c r="HV75" i="12"/>
  <c r="HV74" i="12"/>
  <c r="HV73" i="12"/>
  <c r="HV72" i="12"/>
  <c r="HV71" i="12"/>
  <c r="HV70" i="12"/>
  <c r="HV67" i="12"/>
  <c r="HV64" i="12"/>
  <c r="HV68" i="12"/>
  <c r="HV65" i="12"/>
  <c r="HV62" i="12"/>
  <c r="HV61" i="12"/>
  <c r="HV66" i="12"/>
  <c r="HV60" i="12"/>
  <c r="HV57" i="12"/>
  <c r="HV59" i="12"/>
  <c r="HV63" i="12"/>
  <c r="HV55" i="12"/>
  <c r="HV51" i="12"/>
  <c r="HV58" i="12"/>
  <c r="HV54" i="12"/>
  <c r="HV50" i="12"/>
  <c r="HV53" i="12"/>
  <c r="HV49" i="12"/>
  <c r="HV56" i="12"/>
  <c r="HV43" i="12"/>
  <c r="HV46" i="12"/>
  <c r="HV42" i="12"/>
  <c r="HV52" i="12"/>
  <c r="HV45" i="12"/>
  <c r="HV41" i="12"/>
  <c r="HV44" i="12"/>
  <c r="HV40" i="12"/>
  <c r="HV39" i="12"/>
  <c r="HV35" i="12"/>
  <c r="HV38" i="12"/>
  <c r="HV34" i="12"/>
  <c r="HV32" i="12"/>
  <c r="HV37" i="12"/>
  <c r="HV31" i="12"/>
  <c r="HV36" i="12"/>
  <c r="HV30" i="12"/>
  <c r="HV29" i="12"/>
  <c r="HV25" i="12"/>
  <c r="HV21" i="12"/>
  <c r="HV15" i="12"/>
  <c r="HV28" i="12"/>
  <c r="HV24" i="12"/>
  <c r="HV20" i="12"/>
  <c r="HV18" i="12"/>
  <c r="HV14" i="12"/>
  <c r="HV27" i="12"/>
  <c r="HV23" i="12"/>
  <c r="HV17" i="12"/>
  <c r="HV13" i="12"/>
  <c r="HV26" i="12"/>
  <c r="HV22" i="12"/>
  <c r="HV16" i="12"/>
  <c r="HV12" i="12"/>
  <c r="HV7" i="12"/>
  <c r="HV6" i="12"/>
  <c r="HV11" i="12"/>
  <c r="HV10" i="12"/>
  <c r="HV9" i="12"/>
  <c r="IB1" i="12"/>
  <c r="HV8" i="12"/>
  <c r="ID76" i="12"/>
  <c r="ID75" i="12"/>
  <c r="ID74" i="12"/>
  <c r="ID73" i="12"/>
  <c r="ID72" i="12"/>
  <c r="ID71" i="12"/>
  <c r="ID70" i="12"/>
  <c r="ID67" i="12"/>
  <c r="ID68" i="12"/>
  <c r="ID65" i="12"/>
  <c r="ID64" i="12"/>
  <c r="ID62" i="12"/>
  <c r="ID66" i="12"/>
  <c r="ID61" i="12"/>
  <c r="ID60" i="12"/>
  <c r="ID57" i="12"/>
  <c r="ID63" i="12"/>
  <c r="ID59" i="12"/>
  <c r="ID55" i="12"/>
  <c r="ID51" i="12"/>
  <c r="ID54" i="12"/>
  <c r="ID50" i="12"/>
  <c r="ID53" i="12"/>
  <c r="ID49" i="12"/>
  <c r="ID58" i="12"/>
  <c r="ID56" i="12"/>
  <c r="ID52" i="12"/>
  <c r="ID43" i="12"/>
  <c r="ID46" i="12"/>
  <c r="ID42" i="12"/>
  <c r="ID45" i="12"/>
  <c r="ID41" i="12"/>
  <c r="ID44" i="12"/>
  <c r="ID40" i="12"/>
  <c r="ID39" i="12"/>
  <c r="ID35" i="12"/>
  <c r="ID38" i="12"/>
  <c r="ID34" i="12"/>
  <c r="ID32" i="12"/>
  <c r="ID37" i="12"/>
  <c r="ID31" i="12"/>
  <c r="ID36" i="12"/>
  <c r="ID30" i="12"/>
  <c r="ID29" i="12"/>
  <c r="ID25" i="12"/>
  <c r="ID21" i="12"/>
  <c r="ID15" i="12"/>
  <c r="ID28" i="12"/>
  <c r="ID24" i="12"/>
  <c r="ID20" i="12"/>
  <c r="ID18" i="12"/>
  <c r="ID14" i="12"/>
  <c r="ID27" i="12"/>
  <c r="ID23" i="12"/>
  <c r="ID17" i="12"/>
  <c r="ID13" i="12"/>
  <c r="ID26" i="12"/>
  <c r="ID22" i="12"/>
  <c r="ID16" i="12"/>
  <c r="ID12" i="12"/>
  <c r="ID7" i="12"/>
  <c r="ID6" i="12"/>
  <c r="ID11" i="12"/>
  <c r="ID10" i="12"/>
  <c r="ID9" i="12"/>
  <c r="IJ1" i="12"/>
  <c r="ID8" i="12"/>
  <c r="HS76" i="12"/>
  <c r="HS75" i="12"/>
  <c r="HS74" i="12"/>
  <c r="HS73" i="12"/>
  <c r="HS71" i="12"/>
  <c r="HS70" i="12"/>
  <c r="HS72" i="12"/>
  <c r="HS69" i="12"/>
  <c r="HS66" i="12"/>
  <c r="HS68" i="12"/>
  <c r="HS65" i="12"/>
  <c r="HS67" i="12"/>
  <c r="HS64" i="12"/>
  <c r="HS61" i="12"/>
  <c r="HS63" i="12"/>
  <c r="HS60" i="12"/>
  <c r="HS59" i="12"/>
  <c r="HS58" i="12"/>
  <c r="HS54" i="12"/>
  <c r="HS50" i="12"/>
  <c r="HS57" i="12"/>
  <c r="HS53" i="12"/>
  <c r="HS49" i="12"/>
  <c r="HS56" i="12"/>
  <c r="HS52" i="12"/>
  <c r="HS62" i="12"/>
  <c r="HS46" i="12"/>
  <c r="HS42" i="12"/>
  <c r="HS55" i="12"/>
  <c r="HS45" i="12"/>
  <c r="HS41" i="12"/>
  <c r="HS51" i="12"/>
  <c r="HS44" i="12"/>
  <c r="HS40" i="12"/>
  <c r="HS48" i="12"/>
  <c r="HS43" i="12"/>
  <c r="HS38" i="12"/>
  <c r="HS34" i="12"/>
  <c r="HS33" i="12"/>
  <c r="HS32" i="12"/>
  <c r="HS37" i="12"/>
  <c r="HS31" i="12"/>
  <c r="HS36" i="12"/>
  <c r="HS39" i="12"/>
  <c r="HS35" i="12"/>
  <c r="HS28" i="12"/>
  <c r="HS24" i="12"/>
  <c r="HS20" i="12"/>
  <c r="HS19" i="12"/>
  <c r="HS18" i="12"/>
  <c r="HS14" i="12"/>
  <c r="HS27" i="12"/>
  <c r="HS23" i="12"/>
  <c r="HS17" i="12"/>
  <c r="HS13" i="12"/>
  <c r="HS30" i="12"/>
  <c r="HS26" i="12"/>
  <c r="HS22" i="12"/>
  <c r="HS16" i="12"/>
  <c r="HS12" i="12"/>
  <c r="HS29" i="12"/>
  <c r="HS25" i="12"/>
  <c r="HS21" i="12"/>
  <c r="HS15" i="12"/>
  <c r="HS10" i="12"/>
  <c r="HS9" i="12"/>
  <c r="HY1" i="12"/>
  <c r="HS11" i="12"/>
  <c r="HS8" i="12"/>
  <c r="HS7" i="12"/>
  <c r="HS6" i="12"/>
  <c r="HS5" i="12"/>
  <c r="HW76" i="12"/>
  <c r="HW75" i="12"/>
  <c r="HW74" i="12"/>
  <c r="HW73" i="12"/>
  <c r="HW71" i="12"/>
  <c r="HW72" i="12"/>
  <c r="HW70" i="12"/>
  <c r="HW66" i="12"/>
  <c r="HW68" i="12"/>
  <c r="HW67" i="12"/>
  <c r="HW65" i="12"/>
  <c r="HW61" i="12"/>
  <c r="HW63" i="12"/>
  <c r="HW59" i="12"/>
  <c r="HW62" i="12"/>
  <c r="HW58" i="12"/>
  <c r="HW57" i="12"/>
  <c r="HW54" i="12"/>
  <c r="HW50" i="12"/>
  <c r="HW53" i="12"/>
  <c r="HW49" i="12"/>
  <c r="HW64" i="12"/>
  <c r="HW60" i="12"/>
  <c r="HW56" i="12"/>
  <c r="HW52" i="12"/>
  <c r="HW55" i="12"/>
  <c r="HW46" i="12"/>
  <c r="HW42" i="12"/>
  <c r="HW51" i="12"/>
  <c r="HW45" i="12"/>
  <c r="HW41" i="12"/>
  <c r="HW44" i="12"/>
  <c r="HW40" i="12"/>
  <c r="HW43" i="12"/>
  <c r="HW38" i="12"/>
  <c r="HW34" i="12"/>
  <c r="HW32" i="12"/>
  <c r="HW37" i="12"/>
  <c r="HW31" i="12"/>
  <c r="HW36" i="12"/>
  <c r="HW39" i="12"/>
  <c r="HW35" i="12"/>
  <c r="HW30" i="12"/>
  <c r="HW28" i="12"/>
  <c r="HW24" i="12"/>
  <c r="HW20" i="12"/>
  <c r="HW18" i="12"/>
  <c r="HW14" i="12"/>
  <c r="HW27" i="12"/>
  <c r="HW23" i="12"/>
  <c r="HW17" i="12"/>
  <c r="HW13" i="12"/>
  <c r="HW26" i="12"/>
  <c r="HW22" i="12"/>
  <c r="HW16" i="12"/>
  <c r="HW12" i="12"/>
  <c r="HW29" i="12"/>
  <c r="HW25" i="12"/>
  <c r="HW21" i="12"/>
  <c r="HW15" i="12"/>
  <c r="HW11" i="12"/>
  <c r="HW10" i="12"/>
  <c r="HW9" i="12"/>
  <c r="IC1" i="12"/>
  <c r="HW8" i="12"/>
  <c r="HW7" i="12"/>
  <c r="HW6" i="12"/>
  <c r="IC76" i="12" l="1"/>
  <c r="IC75" i="12"/>
  <c r="IC74" i="12"/>
  <c r="IC73" i="12"/>
  <c r="IC72" i="12"/>
  <c r="IC71" i="12"/>
  <c r="IC70" i="12"/>
  <c r="IC68" i="12"/>
  <c r="IC64" i="12"/>
  <c r="IC66" i="12"/>
  <c r="IC65" i="12"/>
  <c r="IC67" i="12"/>
  <c r="IC63" i="12"/>
  <c r="IC62" i="12"/>
  <c r="IC61" i="12"/>
  <c r="IC60" i="12"/>
  <c r="IC58" i="12"/>
  <c r="IC57" i="12"/>
  <c r="IC59" i="12"/>
  <c r="IC56" i="12"/>
  <c r="IC52" i="12"/>
  <c r="IC55" i="12"/>
  <c r="IC51" i="12"/>
  <c r="IC54" i="12"/>
  <c r="IC50" i="12"/>
  <c r="IC44" i="12"/>
  <c r="IC40" i="12"/>
  <c r="IC53" i="12"/>
  <c r="IC43" i="12"/>
  <c r="IC49" i="12"/>
  <c r="IC46" i="12"/>
  <c r="IC42" i="12"/>
  <c r="IC45" i="12"/>
  <c r="IC41" i="12"/>
  <c r="IC36" i="12"/>
  <c r="IC30" i="12"/>
  <c r="IC39" i="12"/>
  <c r="IC35" i="12"/>
  <c r="IC38" i="12"/>
  <c r="IC34" i="12"/>
  <c r="IC32" i="12"/>
  <c r="IC37" i="12"/>
  <c r="IC31" i="12"/>
  <c r="IC26" i="12"/>
  <c r="IC22" i="12"/>
  <c r="IC16" i="12"/>
  <c r="IC12" i="12"/>
  <c r="IC29" i="12"/>
  <c r="IC25" i="12"/>
  <c r="IC21" i="12"/>
  <c r="IC15" i="12"/>
  <c r="IC11" i="12"/>
  <c r="IC28" i="12"/>
  <c r="IC24" i="12"/>
  <c r="IC20" i="12"/>
  <c r="IC18" i="12"/>
  <c r="IC14" i="12"/>
  <c r="IC27" i="12"/>
  <c r="IC23" i="12"/>
  <c r="IC17" i="12"/>
  <c r="IC13" i="12"/>
  <c r="IC8" i="12"/>
  <c r="IC7" i="12"/>
  <c r="IC6" i="12"/>
  <c r="IC10" i="12"/>
  <c r="IC9" i="12"/>
  <c r="II1" i="12"/>
  <c r="IB76" i="12"/>
  <c r="IB75" i="12"/>
  <c r="IB74" i="12"/>
  <c r="IB72" i="12"/>
  <c r="IB73" i="12"/>
  <c r="IB70" i="12"/>
  <c r="IB71" i="12"/>
  <c r="IB65" i="12"/>
  <c r="IB68" i="12"/>
  <c r="IB66" i="12"/>
  <c r="IB67" i="12"/>
  <c r="IB60" i="12"/>
  <c r="IB64" i="12"/>
  <c r="IB63" i="12"/>
  <c r="IB62" i="12"/>
  <c r="IB61" i="12"/>
  <c r="IB59" i="12"/>
  <c r="IB58" i="12"/>
  <c r="IB57" i="12"/>
  <c r="IB53" i="12"/>
  <c r="IB49" i="12"/>
  <c r="IB56" i="12"/>
  <c r="IB52" i="12"/>
  <c r="IB55" i="12"/>
  <c r="IB51" i="12"/>
  <c r="IB45" i="12"/>
  <c r="IB41" i="12"/>
  <c r="IB44" i="12"/>
  <c r="IB40" i="12"/>
  <c r="IB54" i="12"/>
  <c r="IB43" i="12"/>
  <c r="IB50" i="12"/>
  <c r="IB46" i="12"/>
  <c r="IB42" i="12"/>
  <c r="IB37" i="12"/>
  <c r="IB31" i="12"/>
  <c r="IB36" i="12"/>
  <c r="IB39" i="12"/>
  <c r="IB35" i="12"/>
  <c r="IB38" i="12"/>
  <c r="IB34" i="12"/>
  <c r="IB32" i="12"/>
  <c r="IB27" i="12"/>
  <c r="IB23" i="12"/>
  <c r="IB17" i="12"/>
  <c r="IB13" i="12"/>
  <c r="IB30" i="12"/>
  <c r="IB26" i="12"/>
  <c r="IB22" i="12"/>
  <c r="IB16" i="12"/>
  <c r="IB12" i="12"/>
  <c r="IB29" i="12"/>
  <c r="IB25" i="12"/>
  <c r="IB21" i="12"/>
  <c r="IB15" i="12"/>
  <c r="IB11" i="12"/>
  <c r="IB28" i="12"/>
  <c r="IB24" i="12"/>
  <c r="IB20" i="12"/>
  <c r="IB18" i="12"/>
  <c r="IB14" i="12"/>
  <c r="IB9" i="12"/>
  <c r="IH1" i="12"/>
  <c r="IB8" i="12"/>
  <c r="IB7" i="12"/>
  <c r="IB6" i="12"/>
  <c r="IB10" i="12"/>
  <c r="IF76" i="12"/>
  <c r="IF75" i="12"/>
  <c r="IF74" i="12"/>
  <c r="IF73" i="12"/>
  <c r="IF72" i="12"/>
  <c r="IF70" i="12"/>
  <c r="IF71" i="12"/>
  <c r="IF65" i="12"/>
  <c r="IF67" i="12"/>
  <c r="IF64" i="12"/>
  <c r="IF66" i="12"/>
  <c r="IF60" i="12"/>
  <c r="IF63" i="12"/>
  <c r="IF68" i="12"/>
  <c r="IF62" i="12"/>
  <c r="IF59" i="12"/>
  <c r="IF58" i="12"/>
  <c r="IF57" i="12"/>
  <c r="IF53" i="12"/>
  <c r="IF49" i="12"/>
  <c r="IF61" i="12"/>
  <c r="IF56" i="12"/>
  <c r="IF52" i="12"/>
  <c r="IF55" i="12"/>
  <c r="IF51" i="12"/>
  <c r="IF45" i="12"/>
  <c r="IF41" i="12"/>
  <c r="IF54" i="12"/>
  <c r="IF44" i="12"/>
  <c r="IF40" i="12"/>
  <c r="IF50" i="12"/>
  <c r="IF43" i="12"/>
  <c r="IF46" i="12"/>
  <c r="IF42" i="12"/>
  <c r="IF37" i="12"/>
  <c r="IF31" i="12"/>
  <c r="IF36" i="12"/>
  <c r="IF39" i="12"/>
  <c r="IF35" i="12"/>
  <c r="IF38" i="12"/>
  <c r="IF34" i="12"/>
  <c r="IF32" i="12"/>
  <c r="IF27" i="12"/>
  <c r="IF23" i="12"/>
  <c r="IF17" i="12"/>
  <c r="IF13" i="12"/>
  <c r="IF26" i="12"/>
  <c r="IF22" i="12"/>
  <c r="IF16" i="12"/>
  <c r="IF12" i="12"/>
  <c r="IF29" i="12"/>
  <c r="IF25" i="12"/>
  <c r="IF21" i="12"/>
  <c r="IF15" i="12"/>
  <c r="IF11" i="12"/>
  <c r="IF30" i="12"/>
  <c r="IF28" i="12"/>
  <c r="IF24" i="12"/>
  <c r="IF20" i="12"/>
  <c r="IF18" i="12"/>
  <c r="IF14" i="12"/>
  <c r="IF9" i="12"/>
  <c r="IL1" i="12"/>
  <c r="IF8" i="12"/>
  <c r="IF7" i="12"/>
  <c r="IF6" i="12"/>
  <c r="IF10" i="12"/>
  <c r="HY76" i="12"/>
  <c r="HY75" i="12"/>
  <c r="HY74" i="12"/>
  <c r="HY73" i="12"/>
  <c r="HY72" i="12"/>
  <c r="HY71" i="12"/>
  <c r="HY70" i="12"/>
  <c r="HY69" i="12"/>
  <c r="HY68" i="12"/>
  <c r="HY64" i="12"/>
  <c r="HY67" i="12"/>
  <c r="HY65" i="12"/>
  <c r="HY66" i="12"/>
  <c r="HY63" i="12"/>
  <c r="HY62" i="12"/>
  <c r="HY61" i="12"/>
  <c r="HY58" i="12"/>
  <c r="HY57" i="12"/>
  <c r="HY60" i="12"/>
  <c r="HY56" i="12"/>
  <c r="HY52" i="12"/>
  <c r="HY59" i="12"/>
  <c r="HY55" i="12"/>
  <c r="HY51" i="12"/>
  <c r="HY54" i="12"/>
  <c r="HY50" i="12"/>
  <c r="HY44" i="12"/>
  <c r="HY40" i="12"/>
  <c r="HY43" i="12"/>
  <c r="HY53" i="12"/>
  <c r="HY48" i="12"/>
  <c r="HY46" i="12"/>
  <c r="HY42" i="12"/>
  <c r="HY49" i="12"/>
  <c r="HY45" i="12"/>
  <c r="HY41" i="12"/>
  <c r="HY36" i="12"/>
  <c r="HY30" i="12"/>
  <c r="HY39" i="12"/>
  <c r="HY35" i="12"/>
  <c r="HY38" i="12"/>
  <c r="HY34" i="12"/>
  <c r="HY32" i="12"/>
  <c r="HY37" i="12"/>
  <c r="HY33" i="12"/>
  <c r="HY31" i="12"/>
  <c r="HY26" i="12"/>
  <c r="HY22" i="12"/>
  <c r="HY16" i="12"/>
  <c r="HY12" i="12"/>
  <c r="HY29" i="12"/>
  <c r="HY25" i="12"/>
  <c r="HY21" i="12"/>
  <c r="HY15" i="12"/>
  <c r="HY11" i="12"/>
  <c r="HY28" i="12"/>
  <c r="HY24" i="12"/>
  <c r="HY20" i="12"/>
  <c r="HY18" i="12"/>
  <c r="HY14" i="12"/>
  <c r="HY27" i="12"/>
  <c r="HY23" i="12"/>
  <c r="HY19" i="12"/>
  <c r="HY17" i="12"/>
  <c r="HY13" i="12"/>
  <c r="HY8" i="12"/>
  <c r="HY7" i="12"/>
  <c r="HY6" i="12"/>
  <c r="HY10" i="12"/>
  <c r="HY5" i="12"/>
  <c r="HY9" i="12"/>
  <c r="IE1" i="12"/>
  <c r="IJ76" i="12"/>
  <c r="IJ75" i="12"/>
  <c r="IJ74" i="12"/>
  <c r="IJ72" i="12"/>
  <c r="IJ73" i="12"/>
  <c r="IJ71" i="12"/>
  <c r="IJ70" i="12"/>
  <c r="IJ65" i="12"/>
  <c r="IJ68" i="12"/>
  <c r="IJ67" i="12"/>
  <c r="IJ66" i="12"/>
  <c r="IJ60" i="12"/>
  <c r="IJ63" i="12"/>
  <c r="IJ64" i="12"/>
  <c r="IJ62" i="12"/>
  <c r="IJ59" i="12"/>
  <c r="IJ58" i="12"/>
  <c r="IJ61" i="12"/>
  <c r="IJ57" i="12"/>
  <c r="IJ53" i="12"/>
  <c r="IJ49" i="12"/>
  <c r="IJ56" i="12"/>
  <c r="IJ52" i="12"/>
  <c r="IJ55" i="12"/>
  <c r="IJ51" i="12"/>
  <c r="IJ54" i="12"/>
  <c r="IJ45" i="12"/>
  <c r="IJ41" i="12"/>
  <c r="IJ50" i="12"/>
  <c r="IJ44" i="12"/>
  <c r="IJ40" i="12"/>
  <c r="IJ43" i="12"/>
  <c r="IJ46" i="12"/>
  <c r="IJ42" i="12"/>
  <c r="IJ37" i="12"/>
  <c r="IJ31" i="12"/>
  <c r="IJ36" i="12"/>
  <c r="IJ39" i="12"/>
  <c r="IJ35" i="12"/>
  <c r="IJ38" i="12"/>
  <c r="IJ34" i="12"/>
  <c r="IJ32" i="12"/>
  <c r="IJ27" i="12"/>
  <c r="IJ23" i="12"/>
  <c r="IJ17" i="12"/>
  <c r="IJ13" i="12"/>
  <c r="IJ30" i="12"/>
  <c r="IJ26" i="12"/>
  <c r="IJ22" i="12"/>
  <c r="IJ16" i="12"/>
  <c r="IJ12" i="12"/>
  <c r="IJ29" i="12"/>
  <c r="IJ25" i="12"/>
  <c r="IJ21" i="12"/>
  <c r="IJ15" i="12"/>
  <c r="IJ11" i="12"/>
  <c r="IJ28" i="12"/>
  <c r="IJ24" i="12"/>
  <c r="IJ20" i="12"/>
  <c r="IJ18" i="12"/>
  <c r="IJ14" i="12"/>
  <c r="IJ9" i="12"/>
  <c r="IP1" i="12"/>
  <c r="IJ8" i="12"/>
  <c r="IJ7" i="12"/>
  <c r="IJ6" i="12"/>
  <c r="IJ10" i="12"/>
  <c r="IG76" i="12"/>
  <c r="IG75" i="12"/>
  <c r="IG74" i="12"/>
  <c r="IG73" i="12"/>
  <c r="IG72" i="12"/>
  <c r="IG71" i="12"/>
  <c r="IG70" i="12"/>
  <c r="IG68" i="12"/>
  <c r="IG64" i="12"/>
  <c r="IG67" i="12"/>
  <c r="IG66" i="12"/>
  <c r="IG65" i="12"/>
  <c r="IG63" i="12"/>
  <c r="IG62" i="12"/>
  <c r="IG61" i="12"/>
  <c r="IG58" i="12"/>
  <c r="IG57" i="12"/>
  <c r="IG60" i="12"/>
  <c r="IG56" i="12"/>
  <c r="IG52" i="12"/>
  <c r="IG55" i="12"/>
  <c r="IG51" i="12"/>
  <c r="IG54" i="12"/>
  <c r="IG50" i="12"/>
  <c r="IG59" i="12"/>
  <c r="IG53" i="12"/>
  <c r="IG44" i="12"/>
  <c r="IG40" i="12"/>
  <c r="IG49" i="12"/>
  <c r="IG43" i="12"/>
  <c r="IG46" i="12"/>
  <c r="IG42" i="12"/>
  <c r="IG45" i="12"/>
  <c r="IG41" i="12"/>
  <c r="IG36" i="12"/>
  <c r="IG30" i="12"/>
  <c r="IG39" i="12"/>
  <c r="IG35" i="12"/>
  <c r="IG38" i="12"/>
  <c r="IG34" i="12"/>
  <c r="IG32" i="12"/>
  <c r="IG37" i="12"/>
  <c r="IG31" i="12"/>
  <c r="IG26" i="12"/>
  <c r="IG22" i="12"/>
  <c r="IG16" i="12"/>
  <c r="IG12" i="12"/>
  <c r="IG29" i="12"/>
  <c r="IG25" i="12"/>
  <c r="IG21" i="12"/>
  <c r="IG15" i="12"/>
  <c r="IG11" i="12"/>
  <c r="IG28" i="12"/>
  <c r="IG24" i="12"/>
  <c r="IG20" i="12"/>
  <c r="IG18" i="12"/>
  <c r="IG14" i="12"/>
  <c r="IG27" i="12"/>
  <c r="IG23" i="12"/>
  <c r="IG17" i="12"/>
  <c r="IG13" i="12"/>
  <c r="IG8" i="12"/>
  <c r="IG7" i="12"/>
  <c r="IG6" i="12"/>
  <c r="IG10" i="12"/>
  <c r="IG9" i="12"/>
  <c r="IM1" i="12"/>
  <c r="IP76" i="12" l="1"/>
  <c r="IP75" i="12"/>
  <c r="IP74" i="12"/>
  <c r="IP73" i="12"/>
  <c r="IP72" i="12"/>
  <c r="IP71" i="12"/>
  <c r="IP70" i="12"/>
  <c r="IP67" i="12"/>
  <c r="IP68" i="12"/>
  <c r="IP66" i="12"/>
  <c r="IP65" i="12"/>
  <c r="IP64" i="12"/>
  <c r="IP62" i="12"/>
  <c r="IP61" i="12"/>
  <c r="IP60" i="12"/>
  <c r="IP57" i="12"/>
  <c r="IP63" i="12"/>
  <c r="IP59" i="12"/>
  <c r="IP58" i="12"/>
  <c r="IP55" i="12"/>
  <c r="IP51" i="12"/>
  <c r="IP54" i="12"/>
  <c r="IP50" i="12"/>
  <c r="IP53" i="12"/>
  <c r="IP49" i="12"/>
  <c r="IP56" i="12"/>
  <c r="IP43" i="12"/>
  <c r="IP52" i="12"/>
  <c r="IP46" i="12"/>
  <c r="IP42" i="12"/>
  <c r="IP45" i="12"/>
  <c r="IP41" i="12"/>
  <c r="IP44" i="12"/>
  <c r="IP40" i="12"/>
  <c r="IP39" i="12"/>
  <c r="IP35" i="12"/>
  <c r="IP38" i="12"/>
  <c r="IP34" i="12"/>
  <c r="IP32" i="12"/>
  <c r="IP37" i="12"/>
  <c r="IP31" i="12"/>
  <c r="IP36" i="12"/>
  <c r="IP30" i="12"/>
  <c r="IP29" i="12"/>
  <c r="IP25" i="12"/>
  <c r="IP21" i="12"/>
  <c r="IP15" i="12"/>
  <c r="IP28" i="12"/>
  <c r="IP24" i="12"/>
  <c r="IP20" i="12"/>
  <c r="IP18" i="12"/>
  <c r="IP14" i="12"/>
  <c r="IP27" i="12"/>
  <c r="IP23" i="12"/>
  <c r="IP17" i="12"/>
  <c r="IP13" i="12"/>
  <c r="IP26" i="12"/>
  <c r="IP22" i="12"/>
  <c r="IP16" i="12"/>
  <c r="IP12" i="12"/>
  <c r="IP7" i="12"/>
  <c r="IP6" i="12"/>
  <c r="IP10" i="12"/>
  <c r="IP9" i="12"/>
  <c r="IV1" i="12"/>
  <c r="IP11" i="12"/>
  <c r="IP8" i="12"/>
  <c r="II76" i="12"/>
  <c r="II75" i="12"/>
  <c r="II74" i="12"/>
  <c r="II73" i="12"/>
  <c r="II71" i="12"/>
  <c r="II70" i="12"/>
  <c r="II72" i="12"/>
  <c r="II66" i="12"/>
  <c r="II68" i="12"/>
  <c r="II67" i="12"/>
  <c r="II65" i="12"/>
  <c r="II64" i="12"/>
  <c r="II61" i="12"/>
  <c r="II63" i="12"/>
  <c r="II60" i="12"/>
  <c r="II59" i="12"/>
  <c r="II58" i="12"/>
  <c r="II54" i="12"/>
  <c r="II50" i="12"/>
  <c r="II57" i="12"/>
  <c r="II53" i="12"/>
  <c r="II49" i="12"/>
  <c r="II62" i="12"/>
  <c r="II56" i="12"/>
  <c r="II52" i="12"/>
  <c r="II46" i="12"/>
  <c r="II42" i="12"/>
  <c r="II55" i="12"/>
  <c r="II45" i="12"/>
  <c r="II41" i="12"/>
  <c r="II51" i="12"/>
  <c r="II44" i="12"/>
  <c r="II40" i="12"/>
  <c r="II43" i="12"/>
  <c r="II38" i="12"/>
  <c r="II34" i="12"/>
  <c r="II32" i="12"/>
  <c r="II37" i="12"/>
  <c r="II31" i="12"/>
  <c r="II36" i="12"/>
  <c r="II39" i="12"/>
  <c r="II35" i="12"/>
  <c r="II28" i="12"/>
  <c r="II24" i="12"/>
  <c r="II20" i="12"/>
  <c r="II18" i="12"/>
  <c r="II14" i="12"/>
  <c r="II27" i="12"/>
  <c r="II23" i="12"/>
  <c r="II17" i="12"/>
  <c r="II13" i="12"/>
  <c r="II30" i="12"/>
  <c r="II26" i="12"/>
  <c r="II22" i="12"/>
  <c r="II16" i="12"/>
  <c r="II12" i="12"/>
  <c r="II29" i="12"/>
  <c r="II25" i="12"/>
  <c r="II21" i="12"/>
  <c r="II15" i="12"/>
  <c r="II10" i="12"/>
  <c r="II9" i="12"/>
  <c r="IO1" i="12"/>
  <c r="II11" i="12"/>
  <c r="II8" i="12"/>
  <c r="II7" i="12"/>
  <c r="II6" i="12"/>
  <c r="IM76" i="12"/>
  <c r="IM75" i="12"/>
  <c r="IM74" i="12"/>
  <c r="IM73" i="12"/>
  <c r="IM72" i="12"/>
  <c r="IM70" i="12"/>
  <c r="IM71" i="12"/>
  <c r="IM66" i="12"/>
  <c r="IM68" i="12"/>
  <c r="IM65" i="12"/>
  <c r="IM61" i="12"/>
  <c r="IM64" i="12"/>
  <c r="IM63" i="12"/>
  <c r="IM67" i="12"/>
  <c r="IM59" i="12"/>
  <c r="IM62" i="12"/>
  <c r="IM58" i="12"/>
  <c r="IM60" i="12"/>
  <c r="IM57" i="12"/>
  <c r="IM54" i="12"/>
  <c r="IM50" i="12"/>
  <c r="IM53" i="12"/>
  <c r="IM49" i="12"/>
  <c r="IM56" i="12"/>
  <c r="IM52" i="12"/>
  <c r="IM55" i="12"/>
  <c r="IM46" i="12"/>
  <c r="IM42" i="12"/>
  <c r="IM51" i="12"/>
  <c r="IM45" i="12"/>
  <c r="IM41" i="12"/>
  <c r="IM44" i="12"/>
  <c r="IM40" i="12"/>
  <c r="IM43" i="12"/>
  <c r="IM38" i="12"/>
  <c r="IM34" i="12"/>
  <c r="IM32" i="12"/>
  <c r="IM37" i="12"/>
  <c r="IM31" i="12"/>
  <c r="IM36" i="12"/>
  <c r="IM39" i="12"/>
  <c r="IM35" i="12"/>
  <c r="IM30" i="12"/>
  <c r="IM28" i="12"/>
  <c r="IM24" i="12"/>
  <c r="IM20" i="12"/>
  <c r="IM18" i="12"/>
  <c r="IM14" i="12"/>
  <c r="IM27" i="12"/>
  <c r="IM23" i="12"/>
  <c r="IM17" i="12"/>
  <c r="IM13" i="12"/>
  <c r="IM26" i="12"/>
  <c r="IM22" i="12"/>
  <c r="IM16" i="12"/>
  <c r="IM12" i="12"/>
  <c r="IM29" i="12"/>
  <c r="IM25" i="12"/>
  <c r="IM21" i="12"/>
  <c r="IM15" i="12"/>
  <c r="IM11" i="12"/>
  <c r="IM10" i="12"/>
  <c r="IM9" i="12"/>
  <c r="IS1" i="12"/>
  <c r="IM8" i="12"/>
  <c r="IM7" i="12"/>
  <c r="IM6" i="12"/>
  <c r="IH76" i="12"/>
  <c r="IH75" i="12"/>
  <c r="IH74" i="12"/>
  <c r="IH72" i="12"/>
  <c r="IH73" i="12"/>
  <c r="IH71" i="12"/>
  <c r="IH70" i="12"/>
  <c r="IH67" i="12"/>
  <c r="IH66" i="12"/>
  <c r="IH68" i="12"/>
  <c r="IH65" i="12"/>
  <c r="IH62" i="12"/>
  <c r="IH61" i="12"/>
  <c r="IH60" i="12"/>
  <c r="IH63" i="12"/>
  <c r="IH57" i="12"/>
  <c r="IH64" i="12"/>
  <c r="IH59" i="12"/>
  <c r="IH55" i="12"/>
  <c r="IH51" i="12"/>
  <c r="IH54" i="12"/>
  <c r="IH50" i="12"/>
  <c r="IH58" i="12"/>
  <c r="IH53" i="12"/>
  <c r="IH49" i="12"/>
  <c r="IH56" i="12"/>
  <c r="IH43" i="12"/>
  <c r="IH46" i="12"/>
  <c r="IH42" i="12"/>
  <c r="IH45" i="12"/>
  <c r="IH41" i="12"/>
  <c r="IH52" i="12"/>
  <c r="IH44" i="12"/>
  <c r="IH40" i="12"/>
  <c r="IH39" i="12"/>
  <c r="IH35" i="12"/>
  <c r="IH38" i="12"/>
  <c r="IH34" i="12"/>
  <c r="IH32" i="12"/>
  <c r="IH37" i="12"/>
  <c r="IH31" i="12"/>
  <c r="IH36" i="12"/>
  <c r="IH30" i="12"/>
  <c r="IH29" i="12"/>
  <c r="IH25" i="12"/>
  <c r="IH21" i="12"/>
  <c r="IH15" i="12"/>
  <c r="IH28" i="12"/>
  <c r="IH24" i="12"/>
  <c r="IH20" i="12"/>
  <c r="IH18" i="12"/>
  <c r="IH14" i="12"/>
  <c r="IH27" i="12"/>
  <c r="IH23" i="12"/>
  <c r="IH17" i="12"/>
  <c r="IH13" i="12"/>
  <c r="IH26" i="12"/>
  <c r="IH22" i="12"/>
  <c r="IH16" i="12"/>
  <c r="IH12" i="12"/>
  <c r="IH7" i="12"/>
  <c r="IH6" i="12"/>
  <c r="IH10" i="12"/>
  <c r="IH9" i="12"/>
  <c r="IN1" i="12"/>
  <c r="IH11" i="12"/>
  <c r="IH8" i="12"/>
  <c r="IE76" i="12"/>
  <c r="IE75" i="12"/>
  <c r="IE74" i="12"/>
  <c r="IE73" i="12"/>
  <c r="IE71" i="12"/>
  <c r="IE70" i="12"/>
  <c r="IE72" i="12"/>
  <c r="IE69" i="12"/>
  <c r="IE66" i="12"/>
  <c r="IE68" i="12"/>
  <c r="IE67" i="12"/>
  <c r="IE64" i="12"/>
  <c r="IE61" i="12"/>
  <c r="IE65" i="12"/>
  <c r="IE63" i="12"/>
  <c r="IE62" i="12"/>
  <c r="IE59" i="12"/>
  <c r="IE58" i="12"/>
  <c r="IE54" i="12"/>
  <c r="IE50" i="12"/>
  <c r="IE60" i="12"/>
  <c r="IE53" i="12"/>
  <c r="IE49" i="12"/>
  <c r="IE57" i="12"/>
  <c r="IE56" i="12"/>
  <c r="IE52" i="12"/>
  <c r="IE46" i="12"/>
  <c r="IE42" i="12"/>
  <c r="IE48" i="12"/>
  <c r="IE45" i="12"/>
  <c r="IE41" i="12"/>
  <c r="IE55" i="12"/>
  <c r="IE44" i="12"/>
  <c r="IE40" i="12"/>
  <c r="IE51" i="12"/>
  <c r="IE43" i="12"/>
  <c r="IE38" i="12"/>
  <c r="IE34" i="12"/>
  <c r="IE32" i="12"/>
  <c r="IE37" i="12"/>
  <c r="IE31" i="12"/>
  <c r="IE36" i="12"/>
  <c r="IE33" i="12"/>
  <c r="IE39" i="12"/>
  <c r="IE35" i="12"/>
  <c r="IE30" i="12"/>
  <c r="IE28" i="12"/>
  <c r="IE24" i="12"/>
  <c r="IE20" i="12"/>
  <c r="IE18" i="12"/>
  <c r="IE14" i="12"/>
  <c r="IE27" i="12"/>
  <c r="IE23" i="12"/>
  <c r="IE17" i="12"/>
  <c r="IE13" i="12"/>
  <c r="IE26" i="12"/>
  <c r="IE22" i="12"/>
  <c r="IE19" i="12"/>
  <c r="IE16" i="12"/>
  <c r="IE12" i="12"/>
  <c r="IE29" i="12"/>
  <c r="IE25" i="12"/>
  <c r="IE21" i="12"/>
  <c r="IE15" i="12"/>
  <c r="IE11" i="12"/>
  <c r="IE10" i="12"/>
  <c r="IE9" i="12"/>
  <c r="IE5" i="12"/>
  <c r="IK1" i="12"/>
  <c r="IE8" i="12"/>
  <c r="IE7" i="12"/>
  <c r="IE6" i="12"/>
  <c r="IL76" i="12"/>
  <c r="IL75" i="12"/>
  <c r="IL74" i="12"/>
  <c r="IL73" i="12"/>
  <c r="IL72" i="12"/>
  <c r="IL71" i="12"/>
  <c r="IL70" i="12"/>
  <c r="IL67" i="12"/>
  <c r="IL64" i="12"/>
  <c r="IL68" i="12"/>
  <c r="IL66" i="12"/>
  <c r="IL65" i="12"/>
  <c r="IL62" i="12"/>
  <c r="IL61" i="12"/>
  <c r="IL60" i="12"/>
  <c r="IL57" i="12"/>
  <c r="IL59" i="12"/>
  <c r="IL55" i="12"/>
  <c r="IL51" i="12"/>
  <c r="IL58" i="12"/>
  <c r="IL54" i="12"/>
  <c r="IL50" i="12"/>
  <c r="IL53" i="12"/>
  <c r="IL49" i="12"/>
  <c r="IL63" i="12"/>
  <c r="IL56" i="12"/>
  <c r="IL43" i="12"/>
  <c r="IL46" i="12"/>
  <c r="IL42" i="12"/>
  <c r="IL52" i="12"/>
  <c r="IL45" i="12"/>
  <c r="IL41" i="12"/>
  <c r="IL44" i="12"/>
  <c r="IL40" i="12"/>
  <c r="IL39" i="12"/>
  <c r="IL35" i="12"/>
  <c r="IL38" i="12"/>
  <c r="IL34" i="12"/>
  <c r="IL32" i="12"/>
  <c r="IL37" i="12"/>
  <c r="IL31" i="12"/>
  <c r="IL36" i="12"/>
  <c r="IL30" i="12"/>
  <c r="IL29" i="12"/>
  <c r="IL25" i="12"/>
  <c r="IL21" i="12"/>
  <c r="IL15" i="12"/>
  <c r="IL28" i="12"/>
  <c r="IL24" i="12"/>
  <c r="IL20" i="12"/>
  <c r="IL18" i="12"/>
  <c r="IL14" i="12"/>
  <c r="IL27" i="12"/>
  <c r="IL23" i="12"/>
  <c r="IL17" i="12"/>
  <c r="IL13" i="12"/>
  <c r="IL26" i="12"/>
  <c r="IL22" i="12"/>
  <c r="IL16" i="12"/>
  <c r="IL12" i="12"/>
  <c r="IL7" i="12"/>
  <c r="IL6" i="12"/>
  <c r="IL11" i="12"/>
  <c r="IL10" i="12"/>
  <c r="IL9" i="12"/>
  <c r="IR1" i="12"/>
  <c r="IL8" i="12"/>
  <c r="IK76" i="12" l="1"/>
  <c r="IK75" i="12"/>
  <c r="IK74" i="12"/>
  <c r="IK73" i="12"/>
  <c r="IK72" i="12"/>
  <c r="IK69" i="12"/>
  <c r="IK71" i="12"/>
  <c r="IK70" i="12"/>
  <c r="IK68" i="12"/>
  <c r="IK64" i="12"/>
  <c r="IK67" i="12"/>
  <c r="IK66" i="12"/>
  <c r="IK63" i="12"/>
  <c r="IK65" i="12"/>
  <c r="IK62" i="12"/>
  <c r="IK61" i="12"/>
  <c r="IK60" i="12"/>
  <c r="IK58" i="12"/>
  <c r="IK57" i="12"/>
  <c r="IK56" i="12"/>
  <c r="IK52" i="12"/>
  <c r="IK55" i="12"/>
  <c r="IK51" i="12"/>
  <c r="IK59" i="12"/>
  <c r="IK54" i="12"/>
  <c r="IK50" i="12"/>
  <c r="IK49" i="12"/>
  <c r="IK48" i="12"/>
  <c r="IK44" i="12"/>
  <c r="IK40" i="12"/>
  <c r="IK43" i="12"/>
  <c r="IK46" i="12"/>
  <c r="IK42" i="12"/>
  <c r="IK53" i="12"/>
  <c r="IK45" i="12"/>
  <c r="IK41" i="12"/>
  <c r="IK36" i="12"/>
  <c r="IK30" i="12"/>
  <c r="IK39" i="12"/>
  <c r="IK35" i="12"/>
  <c r="IK33" i="12"/>
  <c r="IK38" i="12"/>
  <c r="IK34" i="12"/>
  <c r="IK32" i="12"/>
  <c r="IK37" i="12"/>
  <c r="IK31" i="12"/>
  <c r="IK26" i="12"/>
  <c r="IK22" i="12"/>
  <c r="IK16" i="12"/>
  <c r="IK12" i="12"/>
  <c r="IK29" i="12"/>
  <c r="IK25" i="12"/>
  <c r="IK21" i="12"/>
  <c r="IK19" i="12"/>
  <c r="IK15" i="12"/>
  <c r="IK11" i="12"/>
  <c r="IK28" i="12"/>
  <c r="IK24" i="12"/>
  <c r="IK20" i="12"/>
  <c r="IK18" i="12"/>
  <c r="IK14" i="12"/>
  <c r="IK27" i="12"/>
  <c r="IK23" i="12"/>
  <c r="IK17" i="12"/>
  <c r="IK13" i="12"/>
  <c r="IK8" i="12"/>
  <c r="IK5" i="12"/>
  <c r="IK7" i="12"/>
  <c r="IK6" i="12"/>
  <c r="IK10" i="12"/>
  <c r="IK9" i="12"/>
  <c r="IQ1" i="12"/>
  <c r="IR76" i="12"/>
  <c r="IR75" i="12"/>
  <c r="IR74" i="12"/>
  <c r="IR72" i="12"/>
  <c r="IR73" i="12"/>
  <c r="IR70" i="12"/>
  <c r="IR71" i="12"/>
  <c r="IR65" i="12"/>
  <c r="IR68" i="12"/>
  <c r="IR67" i="12"/>
  <c r="IR60" i="12"/>
  <c r="IR63" i="12"/>
  <c r="IR62" i="12"/>
  <c r="IR61" i="12"/>
  <c r="IR59" i="12"/>
  <c r="IR64" i="12"/>
  <c r="IR58" i="12"/>
  <c r="IR57" i="12"/>
  <c r="IR53" i="12"/>
  <c r="IR49" i="12"/>
  <c r="IR56" i="12"/>
  <c r="IR52" i="12"/>
  <c r="IR66" i="12"/>
  <c r="IR55" i="12"/>
  <c r="IR51" i="12"/>
  <c r="IR45" i="12"/>
  <c r="IR41" i="12"/>
  <c r="IR44" i="12"/>
  <c r="IR40" i="12"/>
  <c r="IR54" i="12"/>
  <c r="IR43" i="12"/>
  <c r="IR50" i="12"/>
  <c r="IR46" i="12"/>
  <c r="IR42" i="12"/>
  <c r="IR37" i="12"/>
  <c r="IR31" i="12"/>
  <c r="IR36" i="12"/>
  <c r="IR39" i="12"/>
  <c r="IR35" i="12"/>
  <c r="IR38" i="12"/>
  <c r="IR34" i="12"/>
  <c r="IR32" i="12"/>
  <c r="IR27" i="12"/>
  <c r="IR23" i="12"/>
  <c r="IR17" i="12"/>
  <c r="IR13" i="12"/>
  <c r="IR30" i="12"/>
  <c r="IR26" i="12"/>
  <c r="IR22" i="12"/>
  <c r="IR16" i="12"/>
  <c r="IR12" i="12"/>
  <c r="IR29" i="12"/>
  <c r="IR25" i="12"/>
  <c r="IR21" i="12"/>
  <c r="IR15" i="12"/>
  <c r="IR11" i="12"/>
  <c r="IR28" i="12"/>
  <c r="IR24" i="12"/>
  <c r="IR20" i="12"/>
  <c r="IR18" i="12"/>
  <c r="IR14" i="12"/>
  <c r="IR9" i="12"/>
  <c r="IX1" i="12"/>
  <c r="IR8" i="12"/>
  <c r="IR7" i="12"/>
  <c r="IR6" i="12"/>
  <c r="IR10" i="12"/>
  <c r="IN76" i="12"/>
  <c r="IN75" i="12"/>
  <c r="IN74" i="12"/>
  <c r="IN72" i="12"/>
  <c r="IN73" i="12"/>
  <c r="IN70" i="12"/>
  <c r="IN71" i="12"/>
  <c r="IN65" i="12"/>
  <c r="IN68" i="12"/>
  <c r="IN66" i="12"/>
  <c r="IN67" i="12"/>
  <c r="IN64" i="12"/>
  <c r="IN60" i="12"/>
  <c r="IN63" i="12"/>
  <c r="IN62" i="12"/>
  <c r="IN59" i="12"/>
  <c r="IN61" i="12"/>
  <c r="IN58" i="12"/>
  <c r="IN57" i="12"/>
  <c r="IN53" i="12"/>
  <c r="IN49" i="12"/>
  <c r="IN56" i="12"/>
  <c r="IN52" i="12"/>
  <c r="IN55" i="12"/>
  <c r="IN51" i="12"/>
  <c r="IN50" i="12"/>
  <c r="IN45" i="12"/>
  <c r="IN41" i="12"/>
  <c r="IN44" i="12"/>
  <c r="IN40" i="12"/>
  <c r="IN43" i="12"/>
  <c r="IN54" i="12"/>
  <c r="IN46" i="12"/>
  <c r="IN42" i="12"/>
  <c r="IN37" i="12"/>
  <c r="IN31" i="12"/>
  <c r="IN36" i="12"/>
  <c r="IN39" i="12"/>
  <c r="IN35" i="12"/>
  <c r="IN38" i="12"/>
  <c r="IN34" i="12"/>
  <c r="IN32" i="12"/>
  <c r="IN27" i="12"/>
  <c r="IN23" i="12"/>
  <c r="IN17" i="12"/>
  <c r="IN13" i="12"/>
  <c r="IN26" i="12"/>
  <c r="IN22" i="12"/>
  <c r="IN16" i="12"/>
  <c r="IN12" i="12"/>
  <c r="IN29" i="12"/>
  <c r="IN25" i="12"/>
  <c r="IN21" i="12"/>
  <c r="IN15" i="12"/>
  <c r="IN11" i="12"/>
  <c r="IN30" i="12"/>
  <c r="IN28" i="12"/>
  <c r="IN24" i="12"/>
  <c r="IN20" i="12"/>
  <c r="IN18" i="12"/>
  <c r="IN14" i="12"/>
  <c r="IN9" i="12"/>
  <c r="IT1" i="12"/>
  <c r="IN8" i="12"/>
  <c r="IN7" i="12"/>
  <c r="IN6" i="12"/>
  <c r="IN10" i="12"/>
  <c r="IS76" i="12"/>
  <c r="IS75" i="12"/>
  <c r="IS74" i="12"/>
  <c r="IS73" i="12"/>
  <c r="IS72" i="12"/>
  <c r="IS71" i="12"/>
  <c r="IS70" i="12"/>
  <c r="IS68" i="12"/>
  <c r="IS64" i="12"/>
  <c r="IS66" i="12"/>
  <c r="IS67" i="12"/>
  <c r="IS65" i="12"/>
  <c r="IS63" i="12"/>
  <c r="IS62" i="12"/>
  <c r="IS61" i="12"/>
  <c r="IS60" i="12"/>
  <c r="IS58" i="12"/>
  <c r="IS57" i="12"/>
  <c r="IS59" i="12"/>
  <c r="IS56" i="12"/>
  <c r="IS52" i="12"/>
  <c r="IS55" i="12"/>
  <c r="IS51" i="12"/>
  <c r="IS54" i="12"/>
  <c r="IS50" i="12"/>
  <c r="IS44" i="12"/>
  <c r="IS40" i="12"/>
  <c r="IS53" i="12"/>
  <c r="IS43" i="12"/>
  <c r="IS49" i="12"/>
  <c r="IS46" i="12"/>
  <c r="IS42" i="12"/>
  <c r="IS45" i="12"/>
  <c r="IS41" i="12"/>
  <c r="IS36" i="12"/>
  <c r="IS30" i="12"/>
  <c r="IS39" i="12"/>
  <c r="IS35" i="12"/>
  <c r="IS38" i="12"/>
  <c r="IS34" i="12"/>
  <c r="IS32" i="12"/>
  <c r="IS37" i="12"/>
  <c r="IS31" i="12"/>
  <c r="IS26" i="12"/>
  <c r="IS22" i="12"/>
  <c r="IS16" i="12"/>
  <c r="IS12" i="12"/>
  <c r="IS29" i="12"/>
  <c r="IS25" i="12"/>
  <c r="IS21" i="12"/>
  <c r="IS15" i="12"/>
  <c r="IS11" i="12"/>
  <c r="IS28" i="12"/>
  <c r="IS24" i="12"/>
  <c r="IS20" i="12"/>
  <c r="IS18" i="12"/>
  <c r="IS14" i="12"/>
  <c r="IS27" i="12"/>
  <c r="IS23" i="12"/>
  <c r="IS17" i="12"/>
  <c r="IS13" i="12"/>
  <c r="IS8" i="12"/>
  <c r="IS7" i="12"/>
  <c r="IS6" i="12"/>
  <c r="IS10" i="12"/>
  <c r="IS9" i="12"/>
  <c r="IY1" i="12"/>
  <c r="IO76" i="12"/>
  <c r="IO75" i="12"/>
  <c r="IO74" i="12"/>
  <c r="IO73" i="12"/>
  <c r="IO72" i="12"/>
  <c r="IO71" i="12"/>
  <c r="IO70" i="12"/>
  <c r="IO68" i="12"/>
  <c r="IO64" i="12"/>
  <c r="IO67" i="12"/>
  <c r="IO65" i="12"/>
  <c r="IO66" i="12"/>
  <c r="IO63" i="12"/>
  <c r="IO62" i="12"/>
  <c r="IO61" i="12"/>
  <c r="IO58" i="12"/>
  <c r="IO57" i="12"/>
  <c r="IO60" i="12"/>
  <c r="IO56" i="12"/>
  <c r="IO52" i="12"/>
  <c r="IO59" i="12"/>
  <c r="IO55" i="12"/>
  <c r="IO51" i="12"/>
  <c r="IO54" i="12"/>
  <c r="IO50" i="12"/>
  <c r="IO44" i="12"/>
  <c r="IO40" i="12"/>
  <c r="IO43" i="12"/>
  <c r="IO53" i="12"/>
  <c r="IO46" i="12"/>
  <c r="IO42" i="12"/>
  <c r="IO49" i="12"/>
  <c r="IO45" i="12"/>
  <c r="IO41" i="12"/>
  <c r="IO36" i="12"/>
  <c r="IO30" i="12"/>
  <c r="IO39" i="12"/>
  <c r="IO35" i="12"/>
  <c r="IO38" i="12"/>
  <c r="IO34" i="12"/>
  <c r="IO32" i="12"/>
  <c r="IO37" i="12"/>
  <c r="IO31" i="12"/>
  <c r="IO26" i="12"/>
  <c r="IO22" i="12"/>
  <c r="IO16" i="12"/>
  <c r="IO12" i="12"/>
  <c r="IO29" i="12"/>
  <c r="IO25" i="12"/>
  <c r="IO21" i="12"/>
  <c r="IO15" i="12"/>
  <c r="IO11" i="12"/>
  <c r="IO28" i="12"/>
  <c r="IO24" i="12"/>
  <c r="IO20" i="12"/>
  <c r="IO18" i="12"/>
  <c r="IO14" i="12"/>
  <c r="IO27" i="12"/>
  <c r="IO23" i="12"/>
  <c r="IO17" i="12"/>
  <c r="IO13" i="12"/>
  <c r="IO8" i="12"/>
  <c r="IO7" i="12"/>
  <c r="IO6" i="12"/>
  <c r="IO10" i="12"/>
  <c r="IO9" i="12"/>
  <c r="IU1" i="12"/>
  <c r="IV76" i="12"/>
  <c r="IV75" i="12"/>
  <c r="IV74" i="12"/>
  <c r="IV73" i="12"/>
  <c r="IV72" i="12"/>
  <c r="IV70" i="12"/>
  <c r="IV71" i="12"/>
  <c r="IV65" i="12"/>
  <c r="IV67" i="12"/>
  <c r="IV68" i="12"/>
  <c r="IV64" i="12"/>
  <c r="IV66" i="12"/>
  <c r="IV60" i="12"/>
  <c r="IV63" i="12"/>
  <c r="IV62" i="12"/>
  <c r="IV59" i="12"/>
  <c r="IV58" i="12"/>
  <c r="IV57" i="12"/>
  <c r="IV61" i="12"/>
  <c r="IV53" i="12"/>
  <c r="IV49" i="12"/>
  <c r="IV56" i="12"/>
  <c r="IV52" i="12"/>
  <c r="IV55" i="12"/>
  <c r="IV51" i="12"/>
  <c r="IV45" i="12"/>
  <c r="IV41" i="12"/>
  <c r="IV54" i="12"/>
  <c r="IV44" i="12"/>
  <c r="IV40" i="12"/>
  <c r="IV50" i="12"/>
  <c r="IV43" i="12"/>
  <c r="IV46" i="12"/>
  <c r="IV42" i="12"/>
  <c r="IV37" i="12"/>
  <c r="IV31" i="12"/>
  <c r="IV36" i="12"/>
  <c r="IV39" i="12"/>
  <c r="IV35" i="12"/>
  <c r="IV38" i="12"/>
  <c r="IV34" i="12"/>
  <c r="IV32" i="12"/>
  <c r="IV27" i="12"/>
  <c r="IV23" i="12"/>
  <c r="IV17" i="12"/>
  <c r="IV13" i="12"/>
  <c r="IV26" i="12"/>
  <c r="IV22" i="12"/>
  <c r="IV16" i="12"/>
  <c r="IV12" i="12"/>
  <c r="IV29" i="12"/>
  <c r="IV25" i="12"/>
  <c r="IV21" i="12"/>
  <c r="IV15" i="12"/>
  <c r="IV11" i="12"/>
  <c r="IV30" i="12"/>
  <c r="IV28" i="12"/>
  <c r="IV24" i="12"/>
  <c r="IV20" i="12"/>
  <c r="IV18" i="12"/>
  <c r="IV14" i="12"/>
  <c r="IV9" i="12"/>
  <c r="JB1" i="12"/>
  <c r="IV8" i="12"/>
  <c r="IV7" i="12"/>
  <c r="IV6" i="12"/>
  <c r="IV10" i="12"/>
  <c r="IU76" i="12" l="1"/>
  <c r="IU75" i="12"/>
  <c r="IU74" i="12"/>
  <c r="IU73" i="12"/>
  <c r="IU72" i="12"/>
  <c r="IU71" i="12"/>
  <c r="IU70" i="12"/>
  <c r="IU66" i="12"/>
  <c r="IU68" i="12"/>
  <c r="IU67" i="12"/>
  <c r="IU61" i="12"/>
  <c r="IU64" i="12"/>
  <c r="IU63" i="12"/>
  <c r="IU62" i="12"/>
  <c r="IU59" i="12"/>
  <c r="IU65" i="12"/>
  <c r="IU58" i="12"/>
  <c r="IU54" i="12"/>
  <c r="IU50" i="12"/>
  <c r="IU53" i="12"/>
  <c r="IU49" i="12"/>
  <c r="IU57" i="12"/>
  <c r="IU56" i="12"/>
  <c r="IU52" i="12"/>
  <c r="IU60" i="12"/>
  <c r="IU46" i="12"/>
  <c r="IU42" i="12"/>
  <c r="IU45" i="12"/>
  <c r="IU41" i="12"/>
  <c r="IU55" i="12"/>
  <c r="IU44" i="12"/>
  <c r="IU40" i="12"/>
  <c r="IU51" i="12"/>
  <c r="IU43" i="12"/>
  <c r="IU38" i="12"/>
  <c r="IU34" i="12"/>
  <c r="IU32" i="12"/>
  <c r="IU37" i="12"/>
  <c r="IU31" i="12"/>
  <c r="IU36" i="12"/>
  <c r="IU39" i="12"/>
  <c r="IU35" i="12"/>
  <c r="IU30" i="12"/>
  <c r="IU28" i="12"/>
  <c r="IU24" i="12"/>
  <c r="IU20" i="12"/>
  <c r="IU18" i="12"/>
  <c r="IU14" i="12"/>
  <c r="IU27" i="12"/>
  <c r="IU23" i="12"/>
  <c r="IU17" i="12"/>
  <c r="IU13" i="12"/>
  <c r="IU26" i="12"/>
  <c r="IU22" i="12"/>
  <c r="IU16" i="12"/>
  <c r="IU12" i="12"/>
  <c r="IU29" i="12"/>
  <c r="IU25" i="12"/>
  <c r="IU21" i="12"/>
  <c r="IU15" i="12"/>
  <c r="IU11" i="12"/>
  <c r="IU10" i="12"/>
  <c r="IU9" i="12"/>
  <c r="JA1" i="12"/>
  <c r="IU8" i="12"/>
  <c r="IU7" i="12"/>
  <c r="IU6" i="12"/>
  <c r="IQ76" i="12"/>
  <c r="IQ75" i="12"/>
  <c r="IQ74" i="12"/>
  <c r="IQ73" i="12"/>
  <c r="IQ72" i="12"/>
  <c r="IQ70" i="12"/>
  <c r="IQ71" i="12"/>
  <c r="IQ69" i="12"/>
  <c r="IQ66" i="12"/>
  <c r="IQ67" i="12"/>
  <c r="IQ64" i="12"/>
  <c r="IQ68" i="12"/>
  <c r="IQ65" i="12"/>
  <c r="IQ61" i="12"/>
  <c r="IQ63" i="12"/>
  <c r="IQ62" i="12"/>
  <c r="IQ60" i="12"/>
  <c r="IQ59" i="12"/>
  <c r="IQ58" i="12"/>
  <c r="IQ54" i="12"/>
  <c r="IQ50" i="12"/>
  <c r="IQ53" i="12"/>
  <c r="IQ49" i="12"/>
  <c r="IQ56" i="12"/>
  <c r="IQ52" i="12"/>
  <c r="IQ57" i="12"/>
  <c r="IQ51" i="12"/>
  <c r="IQ46" i="12"/>
  <c r="IQ42" i="12"/>
  <c r="IQ45" i="12"/>
  <c r="IQ41" i="12"/>
  <c r="IQ44" i="12"/>
  <c r="IQ40" i="12"/>
  <c r="IQ55" i="12"/>
  <c r="IQ48" i="12"/>
  <c r="IQ43" i="12"/>
  <c r="IQ38" i="12"/>
  <c r="IQ34" i="12"/>
  <c r="IQ33" i="12"/>
  <c r="IQ32" i="12"/>
  <c r="IQ37" i="12"/>
  <c r="IQ31" i="12"/>
  <c r="IQ36" i="12"/>
  <c r="IQ39" i="12"/>
  <c r="IQ35" i="12"/>
  <c r="IQ28" i="12"/>
  <c r="IQ24" i="12"/>
  <c r="IQ20" i="12"/>
  <c r="IQ19" i="12"/>
  <c r="IQ18" i="12"/>
  <c r="IQ14" i="12"/>
  <c r="IQ27" i="12"/>
  <c r="IQ23" i="12"/>
  <c r="IQ17" i="12"/>
  <c r="IQ13" i="12"/>
  <c r="IQ30" i="12"/>
  <c r="IQ26" i="12"/>
  <c r="IQ22" i="12"/>
  <c r="IQ16" i="12"/>
  <c r="IQ12" i="12"/>
  <c r="IQ29" i="12"/>
  <c r="IQ25" i="12"/>
  <c r="IQ21" i="12"/>
  <c r="IQ15" i="12"/>
  <c r="IQ10" i="12"/>
  <c r="IQ9" i="12"/>
  <c r="IW1" i="12"/>
  <c r="IQ11" i="12"/>
  <c r="IQ8" i="12"/>
  <c r="IQ7" i="12"/>
  <c r="IQ6" i="12"/>
  <c r="IQ5" i="12"/>
  <c r="IX76" i="12"/>
  <c r="IX75" i="12"/>
  <c r="IX74" i="12"/>
  <c r="IX73" i="12"/>
  <c r="IX72" i="12"/>
  <c r="IX71" i="12"/>
  <c r="IX70" i="12"/>
  <c r="IX67" i="12"/>
  <c r="IX66" i="12"/>
  <c r="IX68" i="12"/>
  <c r="IX65" i="12"/>
  <c r="IX62" i="12"/>
  <c r="IX64" i="12"/>
  <c r="IX61" i="12"/>
  <c r="IX60" i="12"/>
  <c r="IX63" i="12"/>
  <c r="IX57" i="12"/>
  <c r="IX59" i="12"/>
  <c r="IX55" i="12"/>
  <c r="IX51" i="12"/>
  <c r="IX54" i="12"/>
  <c r="IX50" i="12"/>
  <c r="IX58" i="12"/>
  <c r="IX53" i="12"/>
  <c r="IX49" i="12"/>
  <c r="IX56" i="12"/>
  <c r="IX43" i="12"/>
  <c r="IX46" i="12"/>
  <c r="IX42" i="12"/>
  <c r="IX45" i="12"/>
  <c r="IX41" i="12"/>
  <c r="IX52" i="12"/>
  <c r="IX44" i="12"/>
  <c r="IX40" i="12"/>
  <c r="IX39" i="12"/>
  <c r="IX35" i="12"/>
  <c r="IX38" i="12"/>
  <c r="IX34" i="12"/>
  <c r="IX32" i="12"/>
  <c r="IX37" i="12"/>
  <c r="IX31" i="12"/>
  <c r="IX36" i="12"/>
  <c r="IX30" i="12"/>
  <c r="IX29" i="12"/>
  <c r="IX25" i="12"/>
  <c r="IX21" i="12"/>
  <c r="IX15" i="12"/>
  <c r="IX28" i="12"/>
  <c r="IX24" i="12"/>
  <c r="IX20" i="12"/>
  <c r="IX18" i="12"/>
  <c r="IX14" i="12"/>
  <c r="IX27" i="12"/>
  <c r="IX23" i="12"/>
  <c r="IX17" i="12"/>
  <c r="IX13" i="12"/>
  <c r="IX26" i="12"/>
  <c r="IX22" i="12"/>
  <c r="IX16" i="12"/>
  <c r="IX12" i="12"/>
  <c r="IX11" i="12"/>
  <c r="IX7" i="12"/>
  <c r="IX6" i="12"/>
  <c r="IX10" i="12"/>
  <c r="IX9" i="12"/>
  <c r="JD1" i="12"/>
  <c r="IX8" i="12"/>
  <c r="IT76" i="12"/>
  <c r="IT75" i="12"/>
  <c r="IT74" i="12"/>
  <c r="IT73" i="12"/>
  <c r="IT72" i="12"/>
  <c r="IT71" i="12"/>
  <c r="IT70" i="12"/>
  <c r="IT67" i="12"/>
  <c r="IT68" i="12"/>
  <c r="IT65" i="12"/>
  <c r="IT66" i="12"/>
  <c r="IT64" i="12"/>
  <c r="IT62" i="12"/>
  <c r="IT61" i="12"/>
  <c r="IT60" i="12"/>
  <c r="IT57" i="12"/>
  <c r="IT63" i="12"/>
  <c r="IT59" i="12"/>
  <c r="IT55" i="12"/>
  <c r="IT51" i="12"/>
  <c r="IT54" i="12"/>
  <c r="IT50" i="12"/>
  <c r="IT53" i="12"/>
  <c r="IT49" i="12"/>
  <c r="IT58" i="12"/>
  <c r="IT56" i="12"/>
  <c r="IT52" i="12"/>
  <c r="IT43" i="12"/>
  <c r="IT46" i="12"/>
  <c r="IT42" i="12"/>
  <c r="IT45" i="12"/>
  <c r="IT41" i="12"/>
  <c r="IT44" i="12"/>
  <c r="IT40" i="12"/>
  <c r="IT39" i="12"/>
  <c r="IT35" i="12"/>
  <c r="IT38" i="12"/>
  <c r="IT34" i="12"/>
  <c r="IT32" i="12"/>
  <c r="IT37" i="12"/>
  <c r="IT31" i="12"/>
  <c r="IT36" i="12"/>
  <c r="IT30" i="12"/>
  <c r="IT29" i="12"/>
  <c r="IT25" i="12"/>
  <c r="IT21" i="12"/>
  <c r="IT15" i="12"/>
  <c r="IT28" i="12"/>
  <c r="IT24" i="12"/>
  <c r="IT20" i="12"/>
  <c r="IT18" i="12"/>
  <c r="IT14" i="12"/>
  <c r="IT27" i="12"/>
  <c r="IT23" i="12"/>
  <c r="IT17" i="12"/>
  <c r="IT13" i="12"/>
  <c r="IT26" i="12"/>
  <c r="IT22" i="12"/>
  <c r="IT16" i="12"/>
  <c r="IT12" i="12"/>
  <c r="IT7" i="12"/>
  <c r="IT6" i="12"/>
  <c r="IT11" i="12"/>
  <c r="IT10" i="12"/>
  <c r="IT9" i="12"/>
  <c r="IZ1" i="12"/>
  <c r="IT8" i="12"/>
  <c r="JB76" i="12"/>
  <c r="JB75" i="12"/>
  <c r="JB74" i="12"/>
  <c r="JB73" i="12"/>
  <c r="JB72" i="12"/>
  <c r="JB71" i="12"/>
  <c r="JB70" i="12"/>
  <c r="JB67" i="12"/>
  <c r="JB66" i="12"/>
  <c r="JB64" i="12"/>
  <c r="JB65" i="12"/>
  <c r="JB62" i="12"/>
  <c r="JB68" i="12"/>
  <c r="JB61" i="12"/>
  <c r="JB60" i="12"/>
  <c r="JB57" i="12"/>
  <c r="JB59" i="12"/>
  <c r="JB55" i="12"/>
  <c r="JB51" i="12"/>
  <c r="JB58" i="12"/>
  <c r="JB54" i="12"/>
  <c r="JB50" i="12"/>
  <c r="JB63" i="12"/>
  <c r="JB53" i="12"/>
  <c r="JB49" i="12"/>
  <c r="JB56" i="12"/>
  <c r="JB43" i="12"/>
  <c r="JB46" i="12"/>
  <c r="JB42" i="12"/>
  <c r="JB52" i="12"/>
  <c r="JB45" i="12"/>
  <c r="JB41" i="12"/>
  <c r="JB44" i="12"/>
  <c r="JB40" i="12"/>
  <c r="JB39" i="12"/>
  <c r="JB35" i="12"/>
  <c r="JB38" i="12"/>
  <c r="JB34" i="12"/>
  <c r="JB32" i="12"/>
  <c r="JB37" i="12"/>
  <c r="JB31" i="12"/>
  <c r="JB36" i="12"/>
  <c r="JB30" i="12"/>
  <c r="JB29" i="12"/>
  <c r="JB25" i="12"/>
  <c r="JB21" i="12"/>
  <c r="JB15" i="12"/>
  <c r="JB28" i="12"/>
  <c r="JB24" i="12"/>
  <c r="JB20" i="12"/>
  <c r="JB18" i="12"/>
  <c r="JB14" i="12"/>
  <c r="JB27" i="12"/>
  <c r="JB23" i="12"/>
  <c r="JB17" i="12"/>
  <c r="JB13" i="12"/>
  <c r="JB26" i="12"/>
  <c r="JB22" i="12"/>
  <c r="JB16" i="12"/>
  <c r="JB12" i="12"/>
  <c r="JB7" i="12"/>
  <c r="JB6" i="12"/>
  <c r="JB10" i="12"/>
  <c r="JB9" i="12"/>
  <c r="JH1" i="12"/>
  <c r="JB11" i="12"/>
  <c r="JB8" i="12"/>
  <c r="IY76" i="12"/>
  <c r="IY75" i="12"/>
  <c r="IY74" i="12"/>
  <c r="IY72" i="12"/>
  <c r="IY73" i="12"/>
  <c r="IY71" i="12"/>
  <c r="IY70" i="12"/>
  <c r="IY66" i="12"/>
  <c r="IY68" i="12"/>
  <c r="IY65" i="12"/>
  <c r="IY67" i="12"/>
  <c r="IY64" i="12"/>
  <c r="IY61" i="12"/>
  <c r="IY63" i="12"/>
  <c r="IY60" i="12"/>
  <c r="IY59" i="12"/>
  <c r="IY58" i="12"/>
  <c r="IY54" i="12"/>
  <c r="IY50" i="12"/>
  <c r="IY62" i="12"/>
  <c r="IY57" i="12"/>
  <c r="IY53" i="12"/>
  <c r="IY49" i="12"/>
  <c r="IY56" i="12"/>
  <c r="IY52" i="12"/>
  <c r="IY46" i="12"/>
  <c r="IY42" i="12"/>
  <c r="IY55" i="12"/>
  <c r="IY45" i="12"/>
  <c r="IY41" i="12"/>
  <c r="IY51" i="12"/>
  <c r="IY44" i="12"/>
  <c r="IY40" i="12"/>
  <c r="IY43" i="12"/>
  <c r="IY38" i="12"/>
  <c r="IY34" i="12"/>
  <c r="IY32" i="12"/>
  <c r="IY37" i="12"/>
  <c r="IY31" i="12"/>
  <c r="IY36" i="12"/>
  <c r="IY39" i="12"/>
  <c r="IY35" i="12"/>
  <c r="IY28" i="12"/>
  <c r="IY24" i="12"/>
  <c r="IY20" i="12"/>
  <c r="IY18" i="12"/>
  <c r="IY14" i="12"/>
  <c r="IY27" i="12"/>
  <c r="IY23" i="12"/>
  <c r="IY17" i="12"/>
  <c r="IY13" i="12"/>
  <c r="IY30" i="12"/>
  <c r="IY26" i="12"/>
  <c r="IY22" i="12"/>
  <c r="IY16" i="12"/>
  <c r="IY12" i="12"/>
  <c r="IY29" i="12"/>
  <c r="IY25" i="12"/>
  <c r="IY21" i="12"/>
  <c r="IY15" i="12"/>
  <c r="IY11" i="12"/>
  <c r="IY10" i="12"/>
  <c r="IY9" i="12"/>
  <c r="JE1" i="12"/>
  <c r="IY8" i="12"/>
  <c r="IY7" i="12"/>
  <c r="IY6" i="12"/>
  <c r="JE76" i="12" l="1"/>
  <c r="JE75" i="12"/>
  <c r="JE74" i="12"/>
  <c r="JE73" i="12"/>
  <c r="JE72" i="12"/>
  <c r="JE71" i="12"/>
  <c r="JE70" i="12"/>
  <c r="JE68" i="12"/>
  <c r="JE64" i="12"/>
  <c r="JE67" i="12"/>
  <c r="JE65" i="12"/>
  <c r="JE66" i="12"/>
  <c r="JE63" i="12"/>
  <c r="JE62" i="12"/>
  <c r="JE61" i="12"/>
  <c r="JE58" i="12"/>
  <c r="JE57" i="12"/>
  <c r="JE60" i="12"/>
  <c r="JE56" i="12"/>
  <c r="JE52" i="12"/>
  <c r="JE59" i="12"/>
  <c r="JE55" i="12"/>
  <c r="JE51" i="12"/>
  <c r="JE54" i="12"/>
  <c r="JE50" i="12"/>
  <c r="JE44" i="12"/>
  <c r="JE40" i="12"/>
  <c r="JE43" i="12"/>
  <c r="JE53" i="12"/>
  <c r="JE46" i="12"/>
  <c r="JE42" i="12"/>
  <c r="JE49" i="12"/>
  <c r="JE45" i="12"/>
  <c r="JE41" i="12"/>
  <c r="JE36" i="12"/>
  <c r="JE30" i="12"/>
  <c r="JE39" i="12"/>
  <c r="JE35" i="12"/>
  <c r="JE38" i="12"/>
  <c r="JE34" i="12"/>
  <c r="JE32" i="12"/>
  <c r="JE37" i="12"/>
  <c r="JE31" i="12"/>
  <c r="JE26" i="12"/>
  <c r="JE22" i="12"/>
  <c r="JE16" i="12"/>
  <c r="JE12" i="12"/>
  <c r="JE29" i="12"/>
  <c r="JE25" i="12"/>
  <c r="JE21" i="12"/>
  <c r="JE15" i="12"/>
  <c r="JE11" i="12"/>
  <c r="JE28" i="12"/>
  <c r="JE24" i="12"/>
  <c r="JE20" i="12"/>
  <c r="JE18" i="12"/>
  <c r="JE14" i="12"/>
  <c r="JE27" i="12"/>
  <c r="JE23" i="12"/>
  <c r="JE17" i="12"/>
  <c r="JE13" i="12"/>
  <c r="JE8" i="12"/>
  <c r="JE7" i="12"/>
  <c r="JE6" i="12"/>
  <c r="JE10" i="12"/>
  <c r="JE9" i="12"/>
  <c r="JK1" i="12"/>
  <c r="IZ76" i="12"/>
  <c r="IZ75" i="12"/>
  <c r="IZ74" i="12"/>
  <c r="IZ72" i="12"/>
  <c r="IZ73" i="12"/>
  <c r="IZ71" i="12"/>
  <c r="IZ70" i="12"/>
  <c r="IZ65" i="12"/>
  <c r="IZ68" i="12"/>
  <c r="IZ67" i="12"/>
  <c r="IZ64" i="12"/>
  <c r="IZ60" i="12"/>
  <c r="IZ63" i="12"/>
  <c r="IZ66" i="12"/>
  <c r="IZ62" i="12"/>
  <c r="IZ59" i="12"/>
  <c r="IZ58" i="12"/>
  <c r="IZ61" i="12"/>
  <c r="IZ57" i="12"/>
  <c r="IZ53" i="12"/>
  <c r="IZ49" i="12"/>
  <c r="IZ56" i="12"/>
  <c r="IZ52" i="12"/>
  <c r="IZ55" i="12"/>
  <c r="IZ51" i="12"/>
  <c r="IZ54" i="12"/>
  <c r="IZ45" i="12"/>
  <c r="IZ41" i="12"/>
  <c r="IZ50" i="12"/>
  <c r="IZ44" i="12"/>
  <c r="IZ40" i="12"/>
  <c r="IZ43" i="12"/>
  <c r="IZ46" i="12"/>
  <c r="IZ42" i="12"/>
  <c r="IZ37" i="12"/>
  <c r="IZ31" i="12"/>
  <c r="IZ36" i="12"/>
  <c r="IZ39" i="12"/>
  <c r="IZ35" i="12"/>
  <c r="IZ38" i="12"/>
  <c r="IZ34" i="12"/>
  <c r="IZ32" i="12"/>
  <c r="IZ27" i="12"/>
  <c r="IZ23" i="12"/>
  <c r="IZ17" i="12"/>
  <c r="IZ13" i="12"/>
  <c r="IZ30" i="12"/>
  <c r="IZ26" i="12"/>
  <c r="IZ22" i="12"/>
  <c r="IZ16" i="12"/>
  <c r="IZ12" i="12"/>
  <c r="IZ29" i="12"/>
  <c r="IZ25" i="12"/>
  <c r="IZ21" i="12"/>
  <c r="IZ15" i="12"/>
  <c r="IZ11" i="12"/>
  <c r="IZ28" i="12"/>
  <c r="IZ24" i="12"/>
  <c r="IZ20" i="12"/>
  <c r="IZ18" i="12"/>
  <c r="IZ14" i="12"/>
  <c r="IZ9" i="12"/>
  <c r="JF1" i="12"/>
  <c r="IZ8" i="12"/>
  <c r="IZ7" i="12"/>
  <c r="IZ6" i="12"/>
  <c r="IZ10" i="12"/>
  <c r="JA76" i="12"/>
  <c r="JA75" i="12"/>
  <c r="JA74" i="12"/>
  <c r="JA73" i="12"/>
  <c r="JA72" i="12"/>
  <c r="JA71" i="12"/>
  <c r="JA70" i="12"/>
  <c r="JA68" i="12"/>
  <c r="JA64" i="12"/>
  <c r="JA67" i="12"/>
  <c r="JA66" i="12"/>
  <c r="JA63" i="12"/>
  <c r="JA62" i="12"/>
  <c r="JA65" i="12"/>
  <c r="JA61" i="12"/>
  <c r="JA60" i="12"/>
  <c r="JA58" i="12"/>
  <c r="JA57" i="12"/>
  <c r="JA56" i="12"/>
  <c r="JA52" i="12"/>
  <c r="JA55" i="12"/>
  <c r="JA51" i="12"/>
  <c r="JA59" i="12"/>
  <c r="JA54" i="12"/>
  <c r="JA50" i="12"/>
  <c r="JA49" i="12"/>
  <c r="JA44" i="12"/>
  <c r="JA40" i="12"/>
  <c r="JA43" i="12"/>
  <c r="JA46" i="12"/>
  <c r="JA42" i="12"/>
  <c r="JA53" i="12"/>
  <c r="JA45" i="12"/>
  <c r="JA41" i="12"/>
  <c r="JA36" i="12"/>
  <c r="JA30" i="12"/>
  <c r="JA39" i="12"/>
  <c r="JA35" i="12"/>
  <c r="JA38" i="12"/>
  <c r="JA34" i="12"/>
  <c r="JA32" i="12"/>
  <c r="JA37" i="12"/>
  <c r="JA31" i="12"/>
  <c r="JA26" i="12"/>
  <c r="JA22" i="12"/>
  <c r="JA16" i="12"/>
  <c r="JA12" i="12"/>
  <c r="JA29" i="12"/>
  <c r="JA25" i="12"/>
  <c r="JA21" i="12"/>
  <c r="JA15" i="12"/>
  <c r="JA11" i="12"/>
  <c r="JA28" i="12"/>
  <c r="JA24" i="12"/>
  <c r="JA20" i="12"/>
  <c r="JA18" i="12"/>
  <c r="JA14" i="12"/>
  <c r="JA27" i="12"/>
  <c r="JA23" i="12"/>
  <c r="JA17" i="12"/>
  <c r="JA13" i="12"/>
  <c r="JA8" i="12"/>
  <c r="JA7" i="12"/>
  <c r="JA6" i="12"/>
  <c r="JA10" i="12"/>
  <c r="JA9" i="12"/>
  <c r="JG1" i="12"/>
  <c r="JH76" i="12"/>
  <c r="JH75" i="12"/>
  <c r="JH74" i="12"/>
  <c r="JH72" i="12"/>
  <c r="JH73" i="12"/>
  <c r="JH70" i="12"/>
  <c r="JH71" i="12"/>
  <c r="JH65" i="12"/>
  <c r="JH68" i="12"/>
  <c r="JH66" i="12"/>
  <c r="JH60" i="12"/>
  <c r="JH67" i="12"/>
  <c r="JH64" i="12"/>
  <c r="JH63" i="12"/>
  <c r="JH62" i="12"/>
  <c r="JH61" i="12"/>
  <c r="JH59" i="12"/>
  <c r="JH58" i="12"/>
  <c r="JH57" i="12"/>
  <c r="JH53" i="12"/>
  <c r="JH49" i="12"/>
  <c r="JH56" i="12"/>
  <c r="JH52" i="12"/>
  <c r="JH55" i="12"/>
  <c r="JH51" i="12"/>
  <c r="JH45" i="12"/>
  <c r="JH41" i="12"/>
  <c r="JH44" i="12"/>
  <c r="JH40" i="12"/>
  <c r="JH54" i="12"/>
  <c r="JH43" i="12"/>
  <c r="JH50" i="12"/>
  <c r="JH46" i="12"/>
  <c r="JH42" i="12"/>
  <c r="JH37" i="12"/>
  <c r="JH31" i="12"/>
  <c r="JH36" i="12"/>
  <c r="JH39" i="12"/>
  <c r="JH35" i="12"/>
  <c r="JH38" i="12"/>
  <c r="JH34" i="12"/>
  <c r="JH32" i="12"/>
  <c r="JH27" i="12"/>
  <c r="JH23" i="12"/>
  <c r="JH17" i="12"/>
  <c r="JH13" i="12"/>
  <c r="JH30" i="12"/>
  <c r="JH26" i="12"/>
  <c r="JH22" i="12"/>
  <c r="JH16" i="12"/>
  <c r="JH12" i="12"/>
  <c r="JH29" i="12"/>
  <c r="JH25" i="12"/>
  <c r="JH21" i="12"/>
  <c r="JH15" i="12"/>
  <c r="JH11" i="12"/>
  <c r="JH28" i="12"/>
  <c r="JH24" i="12"/>
  <c r="JH20" i="12"/>
  <c r="JH18" i="12"/>
  <c r="JH14" i="12"/>
  <c r="JH9" i="12"/>
  <c r="JN1" i="12"/>
  <c r="JH8" i="12"/>
  <c r="JH7" i="12"/>
  <c r="JH6" i="12"/>
  <c r="JH10" i="12"/>
  <c r="IW76" i="12"/>
  <c r="IW75" i="12"/>
  <c r="IW74" i="12"/>
  <c r="IW73" i="12"/>
  <c r="IW72" i="12"/>
  <c r="IW71" i="12"/>
  <c r="IW70" i="12"/>
  <c r="IW69" i="12"/>
  <c r="IW68" i="12"/>
  <c r="IW64" i="12"/>
  <c r="IW66" i="12"/>
  <c r="IW65" i="12"/>
  <c r="IW63" i="12"/>
  <c r="IW62" i="12"/>
  <c r="IW67" i="12"/>
  <c r="IW61" i="12"/>
  <c r="IW58" i="12"/>
  <c r="IW57" i="12"/>
  <c r="IW60" i="12"/>
  <c r="IW56" i="12"/>
  <c r="IW52" i="12"/>
  <c r="IW55" i="12"/>
  <c r="IW51" i="12"/>
  <c r="IW54" i="12"/>
  <c r="IW50" i="12"/>
  <c r="IW59" i="12"/>
  <c r="IW53" i="12"/>
  <c r="IW44" i="12"/>
  <c r="IW40" i="12"/>
  <c r="IW49" i="12"/>
  <c r="IW43" i="12"/>
  <c r="IW48" i="12"/>
  <c r="IW46" i="12"/>
  <c r="IW42" i="12"/>
  <c r="IW45" i="12"/>
  <c r="IW41" i="12"/>
  <c r="IW36" i="12"/>
  <c r="IW30" i="12"/>
  <c r="IW39" i="12"/>
  <c r="IW35" i="12"/>
  <c r="IW38" i="12"/>
  <c r="IW34" i="12"/>
  <c r="IW32" i="12"/>
  <c r="IW37" i="12"/>
  <c r="IW33" i="12"/>
  <c r="IW31" i="12"/>
  <c r="IW26" i="12"/>
  <c r="IW22" i="12"/>
  <c r="IW16" i="12"/>
  <c r="IW12" i="12"/>
  <c r="IW29" i="12"/>
  <c r="IW25" i="12"/>
  <c r="IW21" i="12"/>
  <c r="IW15" i="12"/>
  <c r="IW11" i="12"/>
  <c r="IW28" i="12"/>
  <c r="IW24" i="12"/>
  <c r="IW20" i="12"/>
  <c r="IW18" i="12"/>
  <c r="IW14" i="12"/>
  <c r="IW27" i="12"/>
  <c r="IW23" i="12"/>
  <c r="IW19" i="12"/>
  <c r="IW17" i="12"/>
  <c r="IW13" i="12"/>
  <c r="IW8" i="12"/>
  <c r="IW7" i="12"/>
  <c r="IW6" i="12"/>
  <c r="IW10" i="12"/>
  <c r="IW5" i="12"/>
  <c r="IW9" i="12"/>
  <c r="JC1" i="12"/>
  <c r="JD76" i="12"/>
  <c r="JD75" i="12"/>
  <c r="JD74" i="12"/>
  <c r="JD73" i="12"/>
  <c r="JD72" i="12"/>
  <c r="JD70" i="12"/>
  <c r="JD71" i="12"/>
  <c r="JD65" i="12"/>
  <c r="JD68" i="12"/>
  <c r="JD66" i="12"/>
  <c r="JD67" i="12"/>
  <c r="JD64" i="12"/>
  <c r="JD60" i="12"/>
  <c r="JD63" i="12"/>
  <c r="JD62" i="12"/>
  <c r="JD59" i="12"/>
  <c r="JD61" i="12"/>
  <c r="JD58" i="12"/>
  <c r="JD57" i="12"/>
  <c r="JD53" i="12"/>
  <c r="JD49" i="12"/>
  <c r="JD56" i="12"/>
  <c r="JD52" i="12"/>
  <c r="JD55" i="12"/>
  <c r="JD51" i="12"/>
  <c r="JD50" i="12"/>
  <c r="JD45" i="12"/>
  <c r="JD41" i="12"/>
  <c r="JD44" i="12"/>
  <c r="JD40" i="12"/>
  <c r="JD43" i="12"/>
  <c r="JD54" i="12"/>
  <c r="JD46" i="12"/>
  <c r="JD42" i="12"/>
  <c r="JD37" i="12"/>
  <c r="JD31" i="12"/>
  <c r="JD36" i="12"/>
  <c r="JD39" i="12"/>
  <c r="JD35" i="12"/>
  <c r="JD38" i="12"/>
  <c r="JD34" i="12"/>
  <c r="JD32" i="12"/>
  <c r="JD27" i="12"/>
  <c r="JD23" i="12"/>
  <c r="JD17" i="12"/>
  <c r="JD13" i="12"/>
  <c r="JD26" i="12"/>
  <c r="JD22" i="12"/>
  <c r="JD16" i="12"/>
  <c r="JD12" i="12"/>
  <c r="JD29" i="12"/>
  <c r="JD25" i="12"/>
  <c r="JD21" i="12"/>
  <c r="JD15" i="12"/>
  <c r="JD11" i="12"/>
  <c r="JD30" i="12"/>
  <c r="JD28" i="12"/>
  <c r="JD24" i="12"/>
  <c r="JD20" i="12"/>
  <c r="JD18" i="12"/>
  <c r="JD14" i="12"/>
  <c r="JD9" i="12"/>
  <c r="JJ1" i="12"/>
  <c r="JD8" i="12"/>
  <c r="JD7" i="12"/>
  <c r="JD6" i="12"/>
  <c r="JD10" i="12"/>
  <c r="JC76" i="12" l="1"/>
  <c r="JC75" i="12"/>
  <c r="JC74" i="12"/>
  <c r="JC73" i="12"/>
  <c r="JC72" i="12"/>
  <c r="JC70" i="12"/>
  <c r="JC71" i="12"/>
  <c r="JC69" i="12"/>
  <c r="JC66" i="12"/>
  <c r="JC68" i="12"/>
  <c r="JC67" i="12"/>
  <c r="JC65" i="12"/>
  <c r="JC61" i="12"/>
  <c r="JC63" i="12"/>
  <c r="JC64" i="12"/>
  <c r="JC59" i="12"/>
  <c r="JC62" i="12"/>
  <c r="JC58" i="12"/>
  <c r="JC57" i="12"/>
  <c r="JC54" i="12"/>
  <c r="JC50" i="12"/>
  <c r="JC53" i="12"/>
  <c r="JC49" i="12"/>
  <c r="JC60" i="12"/>
  <c r="JC56" i="12"/>
  <c r="JC52" i="12"/>
  <c r="JC55" i="12"/>
  <c r="JC46" i="12"/>
  <c r="JC42" i="12"/>
  <c r="JC51" i="12"/>
  <c r="JC48" i="12"/>
  <c r="JC45" i="12"/>
  <c r="JC41" i="12"/>
  <c r="JC44" i="12"/>
  <c r="JC40" i="12"/>
  <c r="JC43" i="12"/>
  <c r="JC38" i="12"/>
  <c r="JC34" i="12"/>
  <c r="JC32" i="12"/>
  <c r="JC37" i="12"/>
  <c r="JC31" i="12"/>
  <c r="JC36" i="12"/>
  <c r="JC33" i="12"/>
  <c r="JC39" i="12"/>
  <c r="JC35" i="12"/>
  <c r="JC30" i="12"/>
  <c r="JC28" i="12"/>
  <c r="JC24" i="12"/>
  <c r="JC20" i="12"/>
  <c r="JC18" i="12"/>
  <c r="JC14" i="12"/>
  <c r="JC27" i="12"/>
  <c r="JC23" i="12"/>
  <c r="JC17" i="12"/>
  <c r="JC13" i="12"/>
  <c r="JC26" i="12"/>
  <c r="JC22" i="12"/>
  <c r="JC19" i="12"/>
  <c r="JC16" i="12"/>
  <c r="JC12" i="12"/>
  <c r="JC29" i="12"/>
  <c r="JC25" i="12"/>
  <c r="JC21" i="12"/>
  <c r="JC15" i="12"/>
  <c r="JC11" i="12"/>
  <c r="JC10" i="12"/>
  <c r="JC9" i="12"/>
  <c r="JC5" i="12"/>
  <c r="JI1" i="12"/>
  <c r="JC8" i="12"/>
  <c r="JC7" i="12"/>
  <c r="JC6" i="12"/>
  <c r="JN76" i="12"/>
  <c r="JN75" i="12"/>
  <c r="JN74" i="12"/>
  <c r="JN73" i="12"/>
  <c r="JN72" i="12"/>
  <c r="JN71" i="12"/>
  <c r="JN70" i="12"/>
  <c r="JN67" i="12"/>
  <c r="JN66" i="12"/>
  <c r="JN68" i="12"/>
  <c r="JN65" i="12"/>
  <c r="JN62" i="12"/>
  <c r="JN61" i="12"/>
  <c r="JN60" i="12"/>
  <c r="JN63" i="12"/>
  <c r="JN57" i="12"/>
  <c r="JN59" i="12"/>
  <c r="JN55" i="12"/>
  <c r="JN51" i="12"/>
  <c r="JN64" i="12"/>
  <c r="JN54" i="12"/>
  <c r="JN50" i="12"/>
  <c r="JN58" i="12"/>
  <c r="JN53" i="12"/>
  <c r="JN49" i="12"/>
  <c r="JN56" i="12"/>
  <c r="JN43" i="12"/>
  <c r="JN46" i="12"/>
  <c r="JN42" i="12"/>
  <c r="JN45" i="12"/>
  <c r="JN41" i="12"/>
  <c r="JN52" i="12"/>
  <c r="JN44" i="12"/>
  <c r="JN40" i="12"/>
  <c r="JN39" i="12"/>
  <c r="JN35" i="12"/>
  <c r="JN38" i="12"/>
  <c r="JN34" i="12"/>
  <c r="JN32" i="12"/>
  <c r="JN37" i="12"/>
  <c r="JN31" i="12"/>
  <c r="JN36" i="12"/>
  <c r="JN30" i="12"/>
  <c r="JN29" i="12"/>
  <c r="JN25" i="12"/>
  <c r="JN21" i="12"/>
  <c r="JN15" i="12"/>
  <c r="JN28" i="12"/>
  <c r="JN24" i="12"/>
  <c r="JN20" i="12"/>
  <c r="JN18" i="12"/>
  <c r="JN14" i="12"/>
  <c r="JN27" i="12"/>
  <c r="JN23" i="12"/>
  <c r="JN17" i="12"/>
  <c r="JN13" i="12"/>
  <c r="JN26" i="12"/>
  <c r="JN22" i="12"/>
  <c r="JN16" i="12"/>
  <c r="JN12" i="12"/>
  <c r="JN11" i="12"/>
  <c r="JN7" i="12"/>
  <c r="JN6" i="12"/>
  <c r="JN10" i="12"/>
  <c r="JN9" i="12"/>
  <c r="JT1" i="12"/>
  <c r="JN8" i="12"/>
  <c r="JJ76" i="12"/>
  <c r="JJ75" i="12"/>
  <c r="JJ73" i="12"/>
  <c r="JJ74" i="12"/>
  <c r="JJ72" i="12"/>
  <c r="JJ71" i="12"/>
  <c r="JJ70" i="12"/>
  <c r="JJ67" i="12"/>
  <c r="JJ68" i="12"/>
  <c r="JJ65" i="12"/>
  <c r="JJ64" i="12"/>
  <c r="JJ62" i="12"/>
  <c r="JJ66" i="12"/>
  <c r="JJ61" i="12"/>
  <c r="JJ60" i="12"/>
  <c r="JJ57" i="12"/>
  <c r="JJ63" i="12"/>
  <c r="JJ59" i="12"/>
  <c r="JJ55" i="12"/>
  <c r="JJ51" i="12"/>
  <c r="JJ54" i="12"/>
  <c r="JJ50" i="12"/>
  <c r="JJ53" i="12"/>
  <c r="JJ49" i="12"/>
  <c r="JJ58" i="12"/>
  <c r="JJ56" i="12"/>
  <c r="JJ52" i="12"/>
  <c r="JJ43" i="12"/>
  <c r="JJ46" i="12"/>
  <c r="JJ42" i="12"/>
  <c r="JJ45" i="12"/>
  <c r="JJ41" i="12"/>
  <c r="JJ44" i="12"/>
  <c r="JJ40" i="12"/>
  <c r="JJ39" i="12"/>
  <c r="JJ35" i="12"/>
  <c r="JJ38" i="12"/>
  <c r="JJ34" i="12"/>
  <c r="JJ32" i="12"/>
  <c r="JJ37" i="12"/>
  <c r="JJ31" i="12"/>
  <c r="JJ36" i="12"/>
  <c r="JJ30" i="12"/>
  <c r="JJ29" i="12"/>
  <c r="JJ25" i="12"/>
  <c r="JJ21" i="12"/>
  <c r="JJ15" i="12"/>
  <c r="JJ28" i="12"/>
  <c r="JJ24" i="12"/>
  <c r="JJ20" i="12"/>
  <c r="JJ18" i="12"/>
  <c r="JJ14" i="12"/>
  <c r="JJ27" i="12"/>
  <c r="JJ23" i="12"/>
  <c r="JJ17" i="12"/>
  <c r="JJ13" i="12"/>
  <c r="JJ26" i="12"/>
  <c r="JJ22" i="12"/>
  <c r="JJ16" i="12"/>
  <c r="JJ12" i="12"/>
  <c r="JJ7" i="12"/>
  <c r="JJ6" i="12"/>
  <c r="JJ11" i="12"/>
  <c r="JJ10" i="12"/>
  <c r="JJ9" i="12"/>
  <c r="JP1" i="12"/>
  <c r="JJ8" i="12"/>
  <c r="JK76" i="12"/>
  <c r="JK75" i="12"/>
  <c r="JK74" i="12"/>
  <c r="JK73" i="12"/>
  <c r="JK72" i="12"/>
  <c r="JK71" i="12"/>
  <c r="JK70" i="12"/>
  <c r="JK66" i="12"/>
  <c r="JK68" i="12"/>
  <c r="JK67" i="12"/>
  <c r="JK65" i="12"/>
  <c r="JK64" i="12"/>
  <c r="JK61" i="12"/>
  <c r="JK63" i="12"/>
  <c r="JK62" i="12"/>
  <c r="JK59" i="12"/>
  <c r="JK58" i="12"/>
  <c r="JK54" i="12"/>
  <c r="JK50" i="12"/>
  <c r="JK60" i="12"/>
  <c r="JK53" i="12"/>
  <c r="JK49" i="12"/>
  <c r="JK57" i="12"/>
  <c r="JK56" i="12"/>
  <c r="JK52" i="12"/>
  <c r="JK46" i="12"/>
  <c r="JK42" i="12"/>
  <c r="JK45" i="12"/>
  <c r="JK41" i="12"/>
  <c r="JK55" i="12"/>
  <c r="JK44" i="12"/>
  <c r="JK40" i="12"/>
  <c r="JK51" i="12"/>
  <c r="JK43" i="12"/>
  <c r="JK38" i="12"/>
  <c r="JK34" i="12"/>
  <c r="JK32" i="12"/>
  <c r="JK37" i="12"/>
  <c r="JK31" i="12"/>
  <c r="JK36" i="12"/>
  <c r="JK39" i="12"/>
  <c r="JK35" i="12"/>
  <c r="JK30" i="12"/>
  <c r="JK28" i="12"/>
  <c r="JK24" i="12"/>
  <c r="JK20" i="12"/>
  <c r="JK18" i="12"/>
  <c r="JK14" i="12"/>
  <c r="JK27" i="12"/>
  <c r="JK23" i="12"/>
  <c r="JK17" i="12"/>
  <c r="JK13" i="12"/>
  <c r="JK26" i="12"/>
  <c r="JK22" i="12"/>
  <c r="JK16" i="12"/>
  <c r="JK12" i="12"/>
  <c r="JK29" i="12"/>
  <c r="JK25" i="12"/>
  <c r="JK21" i="12"/>
  <c r="JK15" i="12"/>
  <c r="JK11" i="12"/>
  <c r="JK10" i="12"/>
  <c r="JK9" i="12"/>
  <c r="JQ1" i="12"/>
  <c r="JK8" i="12"/>
  <c r="JK7" i="12"/>
  <c r="JK6" i="12"/>
  <c r="JF76" i="12"/>
  <c r="JF75" i="12"/>
  <c r="JF74" i="12"/>
  <c r="JF73" i="12"/>
  <c r="JF72" i="12"/>
  <c r="JF71" i="12"/>
  <c r="JF70" i="12"/>
  <c r="JF67" i="12"/>
  <c r="JF68" i="12"/>
  <c r="JF66" i="12"/>
  <c r="JF62" i="12"/>
  <c r="JF65" i="12"/>
  <c r="JF61" i="12"/>
  <c r="JF64" i="12"/>
  <c r="JF60" i="12"/>
  <c r="JF57" i="12"/>
  <c r="JF63" i="12"/>
  <c r="JF59" i="12"/>
  <c r="JF58" i="12"/>
  <c r="JF55" i="12"/>
  <c r="JF51" i="12"/>
  <c r="JF54" i="12"/>
  <c r="JF50" i="12"/>
  <c r="JF53" i="12"/>
  <c r="JF49" i="12"/>
  <c r="JF56" i="12"/>
  <c r="JF43" i="12"/>
  <c r="JF52" i="12"/>
  <c r="JF46" i="12"/>
  <c r="JF42" i="12"/>
  <c r="JF45" i="12"/>
  <c r="JF41" i="12"/>
  <c r="JF44" i="12"/>
  <c r="JF40" i="12"/>
  <c r="JF39" i="12"/>
  <c r="JF35" i="12"/>
  <c r="JF38" i="12"/>
  <c r="JF34" i="12"/>
  <c r="JF32" i="12"/>
  <c r="JF37" i="12"/>
  <c r="JF31" i="12"/>
  <c r="JF36" i="12"/>
  <c r="JF30" i="12"/>
  <c r="JF29" i="12"/>
  <c r="JF25" i="12"/>
  <c r="JF21" i="12"/>
  <c r="JF15" i="12"/>
  <c r="JF28" i="12"/>
  <c r="JF24" i="12"/>
  <c r="JF20" i="12"/>
  <c r="JF18" i="12"/>
  <c r="JF14" i="12"/>
  <c r="JF27" i="12"/>
  <c r="JF23" i="12"/>
  <c r="JF17" i="12"/>
  <c r="JF13" i="12"/>
  <c r="JF26" i="12"/>
  <c r="JF22" i="12"/>
  <c r="JF16" i="12"/>
  <c r="JF12" i="12"/>
  <c r="JF7" i="12"/>
  <c r="JF6" i="12"/>
  <c r="JF10" i="12"/>
  <c r="JF11" i="12"/>
  <c r="JF9" i="12"/>
  <c r="JL1" i="12"/>
  <c r="JF8" i="12"/>
  <c r="JG76" i="12"/>
  <c r="JG75" i="12"/>
  <c r="JG74" i="12"/>
  <c r="JG72" i="12"/>
  <c r="JG73" i="12"/>
  <c r="JG70" i="12"/>
  <c r="JG71" i="12"/>
  <c r="JG66" i="12"/>
  <c r="JG67" i="12"/>
  <c r="JG64" i="12"/>
  <c r="JG68" i="12"/>
  <c r="JG65" i="12"/>
  <c r="JG61" i="12"/>
  <c r="JG63" i="12"/>
  <c r="JG62" i="12"/>
  <c r="JG60" i="12"/>
  <c r="JG59" i="12"/>
  <c r="JG58" i="12"/>
  <c r="JG54" i="12"/>
  <c r="JG50" i="12"/>
  <c r="JG53" i="12"/>
  <c r="JG49" i="12"/>
  <c r="JG56" i="12"/>
  <c r="JG52" i="12"/>
  <c r="JG57" i="12"/>
  <c r="JG51" i="12"/>
  <c r="JG46" i="12"/>
  <c r="JG42" i="12"/>
  <c r="JG45" i="12"/>
  <c r="JG41" i="12"/>
  <c r="JG44" i="12"/>
  <c r="JG40" i="12"/>
  <c r="JG55" i="12"/>
  <c r="JG43" i="12"/>
  <c r="JG38" i="12"/>
  <c r="JG34" i="12"/>
  <c r="JG32" i="12"/>
  <c r="JG37" i="12"/>
  <c r="JG31" i="12"/>
  <c r="JG36" i="12"/>
  <c r="JG39" i="12"/>
  <c r="JG35" i="12"/>
  <c r="JG28" i="12"/>
  <c r="JG24" i="12"/>
  <c r="JG20" i="12"/>
  <c r="JG18" i="12"/>
  <c r="JG14" i="12"/>
  <c r="JG27" i="12"/>
  <c r="JG23" i="12"/>
  <c r="JG17" i="12"/>
  <c r="JG13" i="12"/>
  <c r="JG30" i="12"/>
  <c r="JG26" i="12"/>
  <c r="JG22" i="12"/>
  <c r="JG16" i="12"/>
  <c r="JG12" i="12"/>
  <c r="JG29" i="12"/>
  <c r="JG25" i="12"/>
  <c r="JG21" i="12"/>
  <c r="JG15" i="12"/>
  <c r="JG11" i="12"/>
  <c r="JG10" i="12"/>
  <c r="JG9" i="12"/>
  <c r="JM1" i="12"/>
  <c r="JG8" i="12"/>
  <c r="JG7" i="12"/>
  <c r="JG6" i="12"/>
  <c r="JM75" i="12" l="1"/>
  <c r="JM76" i="12"/>
  <c r="JM74" i="12"/>
  <c r="JM73" i="12"/>
  <c r="JM72" i="12"/>
  <c r="JM71" i="12"/>
  <c r="JM70" i="12"/>
  <c r="JM68" i="12"/>
  <c r="JM64" i="12"/>
  <c r="JM66" i="12"/>
  <c r="JM67" i="12"/>
  <c r="JM65" i="12"/>
  <c r="JM63" i="12"/>
  <c r="JM62" i="12"/>
  <c r="JM61" i="12"/>
  <c r="JM58" i="12"/>
  <c r="JM57" i="12"/>
  <c r="JM60" i="12"/>
  <c r="JM56" i="12"/>
  <c r="JM52" i="12"/>
  <c r="JM55" i="12"/>
  <c r="JM51" i="12"/>
  <c r="JM54" i="12"/>
  <c r="JM50" i="12"/>
  <c r="JM59" i="12"/>
  <c r="JM53" i="12"/>
  <c r="JM44" i="12"/>
  <c r="JM40" i="12"/>
  <c r="JM49" i="12"/>
  <c r="JM43" i="12"/>
  <c r="JM46" i="12"/>
  <c r="JM42" i="12"/>
  <c r="JM45" i="12"/>
  <c r="JM41" i="12"/>
  <c r="JM36" i="12"/>
  <c r="JM30" i="12"/>
  <c r="JM39" i="12"/>
  <c r="JM35" i="12"/>
  <c r="JM38" i="12"/>
  <c r="JM34" i="12"/>
  <c r="JM32" i="12"/>
  <c r="JM37" i="12"/>
  <c r="JM31" i="12"/>
  <c r="JM26" i="12"/>
  <c r="JM22" i="12"/>
  <c r="JM16" i="12"/>
  <c r="JM12" i="12"/>
  <c r="JM29" i="12"/>
  <c r="JM25" i="12"/>
  <c r="JM21" i="12"/>
  <c r="JM15" i="12"/>
  <c r="JM11" i="12"/>
  <c r="JM28" i="12"/>
  <c r="JM24" i="12"/>
  <c r="JM20" i="12"/>
  <c r="JM18" i="12"/>
  <c r="JM14" i="12"/>
  <c r="JM27" i="12"/>
  <c r="JM23" i="12"/>
  <c r="JM17" i="12"/>
  <c r="JM13" i="12"/>
  <c r="JM8" i="12"/>
  <c r="JM7" i="12"/>
  <c r="JM6" i="12"/>
  <c r="JM10" i="12"/>
  <c r="JM9" i="12"/>
  <c r="JS1" i="12"/>
  <c r="JL76" i="12"/>
  <c r="JL75" i="12"/>
  <c r="JL74" i="12"/>
  <c r="JL73" i="12"/>
  <c r="JL72" i="12"/>
  <c r="JL70" i="12"/>
  <c r="JL71" i="12"/>
  <c r="JL65" i="12"/>
  <c r="JL67" i="12"/>
  <c r="JL64" i="12"/>
  <c r="JL68" i="12"/>
  <c r="JL66" i="12"/>
  <c r="JL60" i="12"/>
  <c r="JL63" i="12"/>
  <c r="JL62" i="12"/>
  <c r="JL59" i="12"/>
  <c r="JL58" i="12"/>
  <c r="JL57" i="12"/>
  <c r="JL53" i="12"/>
  <c r="JL49" i="12"/>
  <c r="JL56" i="12"/>
  <c r="JL52" i="12"/>
  <c r="JL55" i="12"/>
  <c r="JL51" i="12"/>
  <c r="JL61" i="12"/>
  <c r="JL45" i="12"/>
  <c r="JL41" i="12"/>
  <c r="JL54" i="12"/>
  <c r="JL44" i="12"/>
  <c r="JL40" i="12"/>
  <c r="JL50" i="12"/>
  <c r="JL43" i="12"/>
  <c r="JL46" i="12"/>
  <c r="JL42" i="12"/>
  <c r="JL37" i="12"/>
  <c r="JL31" i="12"/>
  <c r="JL36" i="12"/>
  <c r="JL39" i="12"/>
  <c r="JL35" i="12"/>
  <c r="JL38" i="12"/>
  <c r="JL34" i="12"/>
  <c r="JL32" i="12"/>
  <c r="JL27" i="12"/>
  <c r="JL23" i="12"/>
  <c r="JL17" i="12"/>
  <c r="JL13" i="12"/>
  <c r="JL26" i="12"/>
  <c r="JL22" i="12"/>
  <c r="JL16" i="12"/>
  <c r="JL12" i="12"/>
  <c r="JL29" i="12"/>
  <c r="JL25" i="12"/>
  <c r="JL21" i="12"/>
  <c r="JL15" i="12"/>
  <c r="JL11" i="12"/>
  <c r="JL30" i="12"/>
  <c r="JL28" i="12"/>
  <c r="JL24" i="12"/>
  <c r="JL20" i="12"/>
  <c r="JL18" i="12"/>
  <c r="JL14" i="12"/>
  <c r="JL9" i="12"/>
  <c r="JR1" i="12"/>
  <c r="JL8" i="12"/>
  <c r="JL7" i="12"/>
  <c r="JL6" i="12"/>
  <c r="JL10" i="12"/>
  <c r="JQ75" i="12"/>
  <c r="JQ76" i="12"/>
  <c r="JQ74" i="12"/>
  <c r="JQ73" i="12"/>
  <c r="JQ72" i="12"/>
  <c r="JQ71" i="12"/>
  <c r="JQ70" i="12"/>
  <c r="JQ68" i="12"/>
  <c r="JQ64" i="12"/>
  <c r="JQ67" i="12"/>
  <c r="JQ66" i="12"/>
  <c r="JQ63" i="12"/>
  <c r="JQ62" i="12"/>
  <c r="JQ61" i="12"/>
  <c r="JQ60" i="12"/>
  <c r="JQ58" i="12"/>
  <c r="JQ65" i="12"/>
  <c r="JQ57" i="12"/>
  <c r="JQ56" i="12"/>
  <c r="JQ52" i="12"/>
  <c r="JQ55" i="12"/>
  <c r="JQ51" i="12"/>
  <c r="JQ59" i="12"/>
  <c r="JQ54" i="12"/>
  <c r="JQ50" i="12"/>
  <c r="JQ49" i="12"/>
  <c r="JQ44" i="12"/>
  <c r="JQ40" i="12"/>
  <c r="JQ43" i="12"/>
  <c r="JQ46" i="12"/>
  <c r="JQ42" i="12"/>
  <c r="JQ53" i="12"/>
  <c r="JQ45" i="12"/>
  <c r="JQ41" i="12"/>
  <c r="JQ36" i="12"/>
  <c r="JQ30" i="12"/>
  <c r="JQ39" i="12"/>
  <c r="JQ35" i="12"/>
  <c r="JQ38" i="12"/>
  <c r="JQ34" i="12"/>
  <c r="JQ32" i="12"/>
  <c r="JQ37" i="12"/>
  <c r="JQ31" i="12"/>
  <c r="JQ26" i="12"/>
  <c r="JQ22" i="12"/>
  <c r="JQ16" i="12"/>
  <c r="JQ12" i="12"/>
  <c r="JQ29" i="12"/>
  <c r="JQ25" i="12"/>
  <c r="JQ21" i="12"/>
  <c r="JQ15" i="12"/>
  <c r="JQ11" i="12"/>
  <c r="JQ28" i="12"/>
  <c r="JQ24" i="12"/>
  <c r="JQ20" i="12"/>
  <c r="JQ18" i="12"/>
  <c r="JQ14" i="12"/>
  <c r="JQ27" i="12"/>
  <c r="JQ23" i="12"/>
  <c r="JQ17" i="12"/>
  <c r="JQ13" i="12"/>
  <c r="JQ8" i="12"/>
  <c r="JQ7" i="12"/>
  <c r="JQ6" i="12"/>
  <c r="JQ10" i="12"/>
  <c r="JQ9" i="12"/>
  <c r="JW1" i="12"/>
  <c r="JT76" i="12"/>
  <c r="JT75" i="12"/>
  <c r="JT74" i="12"/>
  <c r="JT73" i="12"/>
  <c r="JT72" i="12"/>
  <c r="JT70" i="12"/>
  <c r="JT71" i="12"/>
  <c r="JT65" i="12"/>
  <c r="JT68" i="12"/>
  <c r="JT66" i="12"/>
  <c r="JT67" i="12"/>
  <c r="JT64" i="12"/>
  <c r="JT60" i="12"/>
  <c r="JT63" i="12"/>
  <c r="JT62" i="12"/>
  <c r="JT59" i="12"/>
  <c r="JT61" i="12"/>
  <c r="JT58" i="12"/>
  <c r="JT57" i="12"/>
  <c r="JT53" i="12"/>
  <c r="JT49" i="12"/>
  <c r="JT56" i="12"/>
  <c r="JT52" i="12"/>
  <c r="JT55" i="12"/>
  <c r="JT51" i="12"/>
  <c r="JT50" i="12"/>
  <c r="JT45" i="12"/>
  <c r="JT41" i="12"/>
  <c r="JT44" i="12"/>
  <c r="JT40" i="12"/>
  <c r="JT43" i="12"/>
  <c r="JT54" i="12"/>
  <c r="JT46" i="12"/>
  <c r="JT42" i="12"/>
  <c r="JT37" i="12"/>
  <c r="JT31" i="12"/>
  <c r="JT36" i="12"/>
  <c r="JT39" i="12"/>
  <c r="JT35" i="12"/>
  <c r="JT38" i="12"/>
  <c r="JT34" i="12"/>
  <c r="JT32" i="12"/>
  <c r="JT27" i="12"/>
  <c r="JT23" i="12"/>
  <c r="JT17" i="12"/>
  <c r="JT13" i="12"/>
  <c r="JT26" i="12"/>
  <c r="JT22" i="12"/>
  <c r="JT16" i="12"/>
  <c r="JT12" i="12"/>
  <c r="JT29" i="12"/>
  <c r="JT25" i="12"/>
  <c r="JT21" i="12"/>
  <c r="JT15" i="12"/>
  <c r="JT11" i="12"/>
  <c r="JT30" i="12"/>
  <c r="JT28" i="12"/>
  <c r="JT24" i="12"/>
  <c r="JT20" i="12"/>
  <c r="JT18" i="12"/>
  <c r="JT14" i="12"/>
  <c r="JT9" i="12"/>
  <c r="JZ1" i="12"/>
  <c r="JT8" i="12"/>
  <c r="JT7" i="12"/>
  <c r="JT6" i="12"/>
  <c r="JT10" i="12"/>
  <c r="JP76" i="12"/>
  <c r="JP75" i="12"/>
  <c r="JP74" i="12"/>
  <c r="JP72" i="12"/>
  <c r="JP73" i="12"/>
  <c r="JP70" i="12"/>
  <c r="JP71" i="12"/>
  <c r="JP65" i="12"/>
  <c r="JP68" i="12"/>
  <c r="JP67" i="12"/>
  <c r="JP66" i="12"/>
  <c r="JP60" i="12"/>
  <c r="JP63" i="12"/>
  <c r="JP64" i="12"/>
  <c r="JP62" i="12"/>
  <c r="JP59" i="12"/>
  <c r="JP58" i="12"/>
  <c r="JP61" i="12"/>
  <c r="JP57" i="12"/>
  <c r="JP53" i="12"/>
  <c r="JP49" i="12"/>
  <c r="JP56" i="12"/>
  <c r="JP52" i="12"/>
  <c r="JP55" i="12"/>
  <c r="JP51" i="12"/>
  <c r="JP54" i="12"/>
  <c r="JP45" i="12"/>
  <c r="JP41" i="12"/>
  <c r="JP50" i="12"/>
  <c r="JP44" i="12"/>
  <c r="JP40" i="12"/>
  <c r="JP43" i="12"/>
  <c r="JP46" i="12"/>
  <c r="JP42" i="12"/>
  <c r="JP37" i="12"/>
  <c r="JP31" i="12"/>
  <c r="JP36" i="12"/>
  <c r="JP39" i="12"/>
  <c r="JP35" i="12"/>
  <c r="JP38" i="12"/>
  <c r="JP34" i="12"/>
  <c r="JP32" i="12"/>
  <c r="JP27" i="12"/>
  <c r="JP23" i="12"/>
  <c r="JP17" i="12"/>
  <c r="JP13" i="12"/>
  <c r="JP30" i="12"/>
  <c r="JP26" i="12"/>
  <c r="JP22" i="12"/>
  <c r="JP16" i="12"/>
  <c r="JP12" i="12"/>
  <c r="JP29" i="12"/>
  <c r="JP25" i="12"/>
  <c r="JP21" i="12"/>
  <c r="JP15" i="12"/>
  <c r="JP11" i="12"/>
  <c r="JP28" i="12"/>
  <c r="JP24" i="12"/>
  <c r="JP20" i="12"/>
  <c r="JP18" i="12"/>
  <c r="JP14" i="12"/>
  <c r="JP9" i="12"/>
  <c r="JV1" i="12"/>
  <c r="JP8" i="12"/>
  <c r="JP7" i="12"/>
  <c r="JP6" i="12"/>
  <c r="JP10" i="12"/>
  <c r="JI75" i="12"/>
  <c r="JI76" i="12"/>
  <c r="JI74" i="12"/>
  <c r="JI73" i="12"/>
  <c r="JI72" i="12"/>
  <c r="JI71" i="12"/>
  <c r="JI69" i="12"/>
  <c r="JI70" i="12"/>
  <c r="JI68" i="12"/>
  <c r="JI64" i="12"/>
  <c r="JI66" i="12"/>
  <c r="JI65" i="12"/>
  <c r="JI67" i="12"/>
  <c r="JI63" i="12"/>
  <c r="JI62" i="12"/>
  <c r="JI61" i="12"/>
  <c r="JI60" i="12"/>
  <c r="JI58" i="12"/>
  <c r="JI57" i="12"/>
  <c r="JI59" i="12"/>
  <c r="JI56" i="12"/>
  <c r="JI52" i="12"/>
  <c r="JI55" i="12"/>
  <c r="JI51" i="12"/>
  <c r="JI54" i="12"/>
  <c r="JI50" i="12"/>
  <c r="JI48" i="12"/>
  <c r="JI44" i="12"/>
  <c r="JI40" i="12"/>
  <c r="JI53" i="12"/>
  <c r="JI43" i="12"/>
  <c r="JI49" i="12"/>
  <c r="JI46" i="12"/>
  <c r="JI42" i="12"/>
  <c r="JI45" i="12"/>
  <c r="JI41" i="12"/>
  <c r="JI36" i="12"/>
  <c r="JI30" i="12"/>
  <c r="JI39" i="12"/>
  <c r="JI35" i="12"/>
  <c r="JI33" i="12"/>
  <c r="JI38" i="12"/>
  <c r="JI34" i="12"/>
  <c r="JI32" i="12"/>
  <c r="JI37" i="12"/>
  <c r="JI31" i="12"/>
  <c r="JI26" i="12"/>
  <c r="JI22" i="12"/>
  <c r="JI16" i="12"/>
  <c r="JI12" i="12"/>
  <c r="JI29" i="12"/>
  <c r="JI25" i="12"/>
  <c r="JI21" i="12"/>
  <c r="JI19" i="12"/>
  <c r="JI15" i="12"/>
  <c r="JI11" i="12"/>
  <c r="JI28" i="12"/>
  <c r="JI24" i="12"/>
  <c r="JI20" i="12"/>
  <c r="JI18" i="12"/>
  <c r="JI14" i="12"/>
  <c r="JI27" i="12"/>
  <c r="JI23" i="12"/>
  <c r="JI17" i="12"/>
  <c r="JI13" i="12"/>
  <c r="JI8" i="12"/>
  <c r="JI5" i="12"/>
  <c r="JI7" i="12"/>
  <c r="JI6" i="12"/>
  <c r="JI10" i="12"/>
  <c r="JI9" i="12"/>
  <c r="JO1" i="12"/>
  <c r="JZ76" i="12" l="1"/>
  <c r="JZ75" i="12"/>
  <c r="JZ73" i="12"/>
  <c r="JZ74" i="12"/>
  <c r="JZ72" i="12"/>
  <c r="JZ71" i="12"/>
  <c r="JZ70" i="12"/>
  <c r="JZ67" i="12"/>
  <c r="JZ68" i="12"/>
  <c r="JZ65" i="12"/>
  <c r="JZ66" i="12"/>
  <c r="JZ64" i="12"/>
  <c r="JZ62" i="12"/>
  <c r="JZ61" i="12"/>
  <c r="JZ60" i="12"/>
  <c r="JZ57" i="12"/>
  <c r="JZ63" i="12"/>
  <c r="JZ59" i="12"/>
  <c r="JZ55" i="12"/>
  <c r="JZ51" i="12"/>
  <c r="JZ54" i="12"/>
  <c r="JZ50" i="12"/>
  <c r="JZ53" i="12"/>
  <c r="JZ49" i="12"/>
  <c r="JZ58" i="12"/>
  <c r="JZ56" i="12"/>
  <c r="JZ52" i="12"/>
  <c r="JZ43" i="12"/>
  <c r="JZ46" i="12"/>
  <c r="JZ42" i="12"/>
  <c r="JZ45" i="12"/>
  <c r="JZ41" i="12"/>
  <c r="JZ44" i="12"/>
  <c r="JZ40" i="12"/>
  <c r="JZ39" i="12"/>
  <c r="JZ35" i="12"/>
  <c r="JZ38" i="12"/>
  <c r="JZ34" i="12"/>
  <c r="JZ32" i="12"/>
  <c r="JZ37" i="12"/>
  <c r="JZ31" i="12"/>
  <c r="JZ36" i="12"/>
  <c r="JZ30" i="12"/>
  <c r="JZ29" i="12"/>
  <c r="JZ25" i="12"/>
  <c r="JZ21" i="12"/>
  <c r="JZ15" i="12"/>
  <c r="JZ28" i="12"/>
  <c r="JZ24" i="12"/>
  <c r="JZ20" i="12"/>
  <c r="JZ18" i="12"/>
  <c r="JZ14" i="12"/>
  <c r="JZ27" i="12"/>
  <c r="JZ23" i="12"/>
  <c r="JZ17" i="12"/>
  <c r="JZ13" i="12"/>
  <c r="JZ26" i="12"/>
  <c r="JZ22" i="12"/>
  <c r="JZ16" i="12"/>
  <c r="JZ12" i="12"/>
  <c r="JZ7" i="12"/>
  <c r="JZ6" i="12"/>
  <c r="JZ11" i="12"/>
  <c r="JZ10" i="12"/>
  <c r="JZ9" i="12"/>
  <c r="KF1" i="12"/>
  <c r="JZ8" i="12"/>
  <c r="JO76" i="12"/>
  <c r="JO75" i="12"/>
  <c r="JO74" i="12"/>
  <c r="JO72" i="12"/>
  <c r="JO71" i="12"/>
  <c r="JO73" i="12"/>
  <c r="JO70" i="12"/>
  <c r="JO69" i="12"/>
  <c r="JO66" i="12"/>
  <c r="JO68" i="12"/>
  <c r="JO67" i="12"/>
  <c r="JO65" i="12"/>
  <c r="JO64" i="12"/>
  <c r="JO61" i="12"/>
  <c r="JO63" i="12"/>
  <c r="JO60" i="12"/>
  <c r="JO59" i="12"/>
  <c r="JO58" i="12"/>
  <c r="JO62" i="12"/>
  <c r="JO54" i="12"/>
  <c r="JO50" i="12"/>
  <c r="JO57" i="12"/>
  <c r="JO53" i="12"/>
  <c r="JO49" i="12"/>
  <c r="JO56" i="12"/>
  <c r="JO52" i="12"/>
  <c r="JO46" i="12"/>
  <c r="JO42" i="12"/>
  <c r="JO55" i="12"/>
  <c r="JO45" i="12"/>
  <c r="JO41" i="12"/>
  <c r="JO51" i="12"/>
  <c r="JO44" i="12"/>
  <c r="JO40" i="12"/>
  <c r="JO48" i="12"/>
  <c r="JO43" i="12"/>
  <c r="JO38" i="12"/>
  <c r="JO34" i="12"/>
  <c r="JO33" i="12"/>
  <c r="JO32" i="12"/>
  <c r="JO37" i="12"/>
  <c r="JO31" i="12"/>
  <c r="JO36" i="12"/>
  <c r="JO39" i="12"/>
  <c r="JO35" i="12"/>
  <c r="JO28" i="12"/>
  <c r="JO24" i="12"/>
  <c r="JO20" i="12"/>
  <c r="JO19" i="12"/>
  <c r="JO18" i="12"/>
  <c r="JO14" i="12"/>
  <c r="JO27" i="12"/>
  <c r="JO23" i="12"/>
  <c r="JO17" i="12"/>
  <c r="JO13" i="12"/>
  <c r="JO30" i="12"/>
  <c r="JO26" i="12"/>
  <c r="JO22" i="12"/>
  <c r="JO16" i="12"/>
  <c r="JO12" i="12"/>
  <c r="JO29" i="12"/>
  <c r="JO25" i="12"/>
  <c r="JO21" i="12"/>
  <c r="JO15" i="12"/>
  <c r="JO11" i="12"/>
  <c r="JO10" i="12"/>
  <c r="JO9" i="12"/>
  <c r="JU1" i="12"/>
  <c r="JO8" i="12"/>
  <c r="JO7" i="12"/>
  <c r="JO6" i="12"/>
  <c r="JO5" i="12"/>
  <c r="JV76" i="12"/>
  <c r="JV75" i="12"/>
  <c r="JV74" i="12"/>
  <c r="JV73" i="12"/>
  <c r="JV72" i="12"/>
  <c r="JV71" i="12"/>
  <c r="JV70" i="12"/>
  <c r="JV67" i="12"/>
  <c r="JV68" i="12"/>
  <c r="JV66" i="12"/>
  <c r="JV64" i="12"/>
  <c r="JV62" i="12"/>
  <c r="JV61" i="12"/>
  <c r="JV65" i="12"/>
  <c r="JV60" i="12"/>
  <c r="JV57" i="12"/>
  <c r="JV63" i="12"/>
  <c r="JV59" i="12"/>
  <c r="JV58" i="12"/>
  <c r="JV55" i="12"/>
  <c r="JV51" i="12"/>
  <c r="JV54" i="12"/>
  <c r="JV50" i="12"/>
  <c r="JV53" i="12"/>
  <c r="JV49" i="12"/>
  <c r="JV56" i="12"/>
  <c r="JV43" i="12"/>
  <c r="JV52" i="12"/>
  <c r="JV46" i="12"/>
  <c r="JV42" i="12"/>
  <c r="JV45" i="12"/>
  <c r="JV41" i="12"/>
  <c r="JV44" i="12"/>
  <c r="JV40" i="12"/>
  <c r="JV39" i="12"/>
  <c r="JV35" i="12"/>
  <c r="JV38" i="12"/>
  <c r="JV34" i="12"/>
  <c r="JV32" i="12"/>
  <c r="JV37" i="12"/>
  <c r="JV31" i="12"/>
  <c r="JV36" i="12"/>
  <c r="JV30" i="12"/>
  <c r="JV29" i="12"/>
  <c r="JV25" i="12"/>
  <c r="JV21" i="12"/>
  <c r="JV15" i="12"/>
  <c r="JV28" i="12"/>
  <c r="JV24" i="12"/>
  <c r="JV20" i="12"/>
  <c r="JV18" i="12"/>
  <c r="JV14" i="12"/>
  <c r="JV27" i="12"/>
  <c r="JV23" i="12"/>
  <c r="JV17" i="12"/>
  <c r="JV13" i="12"/>
  <c r="JV26" i="12"/>
  <c r="JV22" i="12"/>
  <c r="JV16" i="12"/>
  <c r="JV12" i="12"/>
  <c r="JV7" i="12"/>
  <c r="JV6" i="12"/>
  <c r="JV10" i="12"/>
  <c r="JV11" i="12"/>
  <c r="JV9" i="12"/>
  <c r="KB1" i="12"/>
  <c r="JV8" i="12"/>
  <c r="JS76" i="12"/>
  <c r="JS75" i="12"/>
  <c r="JS74" i="12"/>
  <c r="JS73" i="12"/>
  <c r="JS72" i="12"/>
  <c r="JS71" i="12"/>
  <c r="JS70" i="12"/>
  <c r="JS66" i="12"/>
  <c r="JS68" i="12"/>
  <c r="JS65" i="12"/>
  <c r="JS67" i="12"/>
  <c r="JS61" i="12"/>
  <c r="JS64" i="12"/>
  <c r="JS63" i="12"/>
  <c r="JS59" i="12"/>
  <c r="JS62" i="12"/>
  <c r="JS58" i="12"/>
  <c r="JS60" i="12"/>
  <c r="JS57" i="12"/>
  <c r="JS54" i="12"/>
  <c r="JS50" i="12"/>
  <c r="JS53" i="12"/>
  <c r="JS49" i="12"/>
  <c r="JS56" i="12"/>
  <c r="JS52" i="12"/>
  <c r="JS55" i="12"/>
  <c r="JS46" i="12"/>
  <c r="JS42" i="12"/>
  <c r="JS51" i="12"/>
  <c r="JS45" i="12"/>
  <c r="JS41" i="12"/>
  <c r="JS44" i="12"/>
  <c r="JS40" i="12"/>
  <c r="JS43" i="12"/>
  <c r="JS38" i="12"/>
  <c r="JS34" i="12"/>
  <c r="JS32" i="12"/>
  <c r="JS37" i="12"/>
  <c r="JS31" i="12"/>
  <c r="JS36" i="12"/>
  <c r="JS39" i="12"/>
  <c r="JS35" i="12"/>
  <c r="JS30" i="12"/>
  <c r="JS28" i="12"/>
  <c r="JS24" i="12"/>
  <c r="JS20" i="12"/>
  <c r="JS18" i="12"/>
  <c r="JS14" i="12"/>
  <c r="JS27" i="12"/>
  <c r="JS23" i="12"/>
  <c r="JS17" i="12"/>
  <c r="JS13" i="12"/>
  <c r="JS26" i="12"/>
  <c r="JS22" i="12"/>
  <c r="JS16" i="12"/>
  <c r="JS12" i="12"/>
  <c r="JS29" i="12"/>
  <c r="JS25" i="12"/>
  <c r="JS21" i="12"/>
  <c r="JS15" i="12"/>
  <c r="JS11" i="12"/>
  <c r="JS10" i="12"/>
  <c r="JS9" i="12"/>
  <c r="JY1" i="12"/>
  <c r="JS8" i="12"/>
  <c r="JS7" i="12"/>
  <c r="JS6" i="12"/>
  <c r="JR76" i="12"/>
  <c r="JR75" i="12"/>
  <c r="JR74" i="12"/>
  <c r="JR73" i="12"/>
  <c r="JR72" i="12"/>
  <c r="JR71" i="12"/>
  <c r="JR70" i="12"/>
  <c r="JR67" i="12"/>
  <c r="JR66" i="12"/>
  <c r="JR68" i="12"/>
  <c r="JR64" i="12"/>
  <c r="JR65" i="12"/>
  <c r="JR62" i="12"/>
  <c r="JR61" i="12"/>
  <c r="JR60" i="12"/>
  <c r="JR57" i="12"/>
  <c r="JR59" i="12"/>
  <c r="JR55" i="12"/>
  <c r="JR51" i="12"/>
  <c r="JR63" i="12"/>
  <c r="JR58" i="12"/>
  <c r="JR54" i="12"/>
  <c r="JR50" i="12"/>
  <c r="JR53" i="12"/>
  <c r="JR49" i="12"/>
  <c r="JR56" i="12"/>
  <c r="JR43" i="12"/>
  <c r="JR46" i="12"/>
  <c r="JR42" i="12"/>
  <c r="JR52" i="12"/>
  <c r="JR45" i="12"/>
  <c r="JR41" i="12"/>
  <c r="JR44" i="12"/>
  <c r="JR40" i="12"/>
  <c r="JR39" i="12"/>
  <c r="JR35" i="12"/>
  <c r="JR38" i="12"/>
  <c r="JR34" i="12"/>
  <c r="JR32" i="12"/>
  <c r="JR37" i="12"/>
  <c r="JR31" i="12"/>
  <c r="JR36" i="12"/>
  <c r="JR30" i="12"/>
  <c r="JR29" i="12"/>
  <c r="JR25" i="12"/>
  <c r="JR21" i="12"/>
  <c r="JR15" i="12"/>
  <c r="JR28" i="12"/>
  <c r="JR24" i="12"/>
  <c r="JR20" i="12"/>
  <c r="JR18" i="12"/>
  <c r="JR14" i="12"/>
  <c r="JR27" i="12"/>
  <c r="JR23" i="12"/>
  <c r="JR17" i="12"/>
  <c r="JR13" i="12"/>
  <c r="JR26" i="12"/>
  <c r="JR22" i="12"/>
  <c r="JR16" i="12"/>
  <c r="JR12" i="12"/>
  <c r="JR7" i="12"/>
  <c r="JR6" i="12"/>
  <c r="JR10" i="12"/>
  <c r="JR9" i="12"/>
  <c r="JX1" i="12"/>
  <c r="JR11" i="12"/>
  <c r="JR8" i="12"/>
  <c r="JW76" i="12"/>
  <c r="JW75" i="12"/>
  <c r="JW74" i="12"/>
  <c r="JW72" i="12"/>
  <c r="JW71" i="12"/>
  <c r="JW73" i="12"/>
  <c r="JW70" i="12"/>
  <c r="JW66" i="12"/>
  <c r="JW67" i="12"/>
  <c r="JW64" i="12"/>
  <c r="JW65" i="12"/>
  <c r="JW68" i="12"/>
  <c r="JW61" i="12"/>
  <c r="JW63" i="12"/>
  <c r="JW62" i="12"/>
  <c r="JW60" i="12"/>
  <c r="JW59" i="12"/>
  <c r="JW58" i="12"/>
  <c r="JW54" i="12"/>
  <c r="JW50" i="12"/>
  <c r="JW53" i="12"/>
  <c r="JW49" i="12"/>
  <c r="JW56" i="12"/>
  <c r="JW52" i="12"/>
  <c r="JW57" i="12"/>
  <c r="JW51" i="12"/>
  <c r="JW46" i="12"/>
  <c r="JW42" i="12"/>
  <c r="JW45" i="12"/>
  <c r="JW41" i="12"/>
  <c r="JW44" i="12"/>
  <c r="JW40" i="12"/>
  <c r="JW55" i="12"/>
  <c r="JW43" i="12"/>
  <c r="JW38" i="12"/>
  <c r="JW34" i="12"/>
  <c r="JW32" i="12"/>
  <c r="JW37" i="12"/>
  <c r="JW31" i="12"/>
  <c r="JW36" i="12"/>
  <c r="JW39" i="12"/>
  <c r="JW35" i="12"/>
  <c r="JW28" i="12"/>
  <c r="JW24" i="12"/>
  <c r="JW20" i="12"/>
  <c r="JW18" i="12"/>
  <c r="JW14" i="12"/>
  <c r="JW27" i="12"/>
  <c r="JW23" i="12"/>
  <c r="JW17" i="12"/>
  <c r="JW13" i="12"/>
  <c r="JW30" i="12"/>
  <c r="JW26" i="12"/>
  <c r="JW22" i="12"/>
  <c r="JW16" i="12"/>
  <c r="JW12" i="12"/>
  <c r="JW29" i="12"/>
  <c r="JW25" i="12"/>
  <c r="JW21" i="12"/>
  <c r="JW15" i="12"/>
  <c r="JW11" i="12"/>
  <c r="JW10" i="12"/>
  <c r="JW9" i="12"/>
  <c r="KC1" i="12"/>
  <c r="JW8" i="12"/>
  <c r="JW7" i="12"/>
  <c r="JW6" i="12"/>
  <c r="KC75" i="12" l="1"/>
  <c r="KC76" i="12"/>
  <c r="KC74" i="12"/>
  <c r="KC73" i="12"/>
  <c r="KC72" i="12"/>
  <c r="KC71" i="12"/>
  <c r="KC70" i="12"/>
  <c r="KC68" i="12"/>
  <c r="KC64" i="12"/>
  <c r="KC66" i="12"/>
  <c r="KC65" i="12"/>
  <c r="KC63" i="12"/>
  <c r="KC62" i="12"/>
  <c r="KC61" i="12"/>
  <c r="KC58" i="12"/>
  <c r="KC57" i="12"/>
  <c r="KC60" i="12"/>
  <c r="KC67" i="12"/>
  <c r="KC56" i="12"/>
  <c r="KC52" i="12"/>
  <c r="KC55" i="12"/>
  <c r="KC51" i="12"/>
  <c r="KC54" i="12"/>
  <c r="KC50" i="12"/>
  <c r="KC59" i="12"/>
  <c r="KC53" i="12"/>
  <c r="KC44" i="12"/>
  <c r="KC40" i="12"/>
  <c r="KC49" i="12"/>
  <c r="KC43" i="12"/>
  <c r="KC46" i="12"/>
  <c r="KC42" i="12"/>
  <c r="KC45" i="12"/>
  <c r="KC41" i="12"/>
  <c r="KC36" i="12"/>
  <c r="KC30" i="12"/>
  <c r="KC39" i="12"/>
  <c r="KC35" i="12"/>
  <c r="KC38" i="12"/>
  <c r="KC34" i="12"/>
  <c r="KC32" i="12"/>
  <c r="KC37" i="12"/>
  <c r="KC31" i="12"/>
  <c r="KC26" i="12"/>
  <c r="KC22" i="12"/>
  <c r="KC16" i="12"/>
  <c r="KC12" i="12"/>
  <c r="KC29" i="12"/>
  <c r="KC25" i="12"/>
  <c r="KC21" i="12"/>
  <c r="KC15" i="12"/>
  <c r="KC11" i="12"/>
  <c r="KC28" i="12"/>
  <c r="KC24" i="12"/>
  <c r="KC20" i="12"/>
  <c r="KC18" i="12"/>
  <c r="KC14" i="12"/>
  <c r="KC27" i="12"/>
  <c r="KC23" i="12"/>
  <c r="KC17" i="12"/>
  <c r="KC13" i="12"/>
  <c r="KC8" i="12"/>
  <c r="KC7" i="12"/>
  <c r="KC6" i="12"/>
  <c r="KC10" i="12"/>
  <c r="KC9" i="12"/>
  <c r="KI1" i="12"/>
  <c r="JU75" i="12"/>
  <c r="JU76" i="12"/>
  <c r="JU74" i="12"/>
  <c r="JU73" i="12"/>
  <c r="JU72" i="12"/>
  <c r="JU71" i="12"/>
  <c r="JU70" i="12"/>
  <c r="JU69" i="12"/>
  <c r="JU68" i="12"/>
  <c r="JU64" i="12"/>
  <c r="JU67" i="12"/>
  <c r="JU65" i="12"/>
  <c r="JU66" i="12"/>
  <c r="JU63" i="12"/>
  <c r="JU62" i="12"/>
  <c r="JU61" i="12"/>
  <c r="JU58" i="12"/>
  <c r="JU57" i="12"/>
  <c r="JU60" i="12"/>
  <c r="JU56" i="12"/>
  <c r="JU52" i="12"/>
  <c r="JU59" i="12"/>
  <c r="JU55" i="12"/>
  <c r="JU51" i="12"/>
  <c r="JU54" i="12"/>
  <c r="JU50" i="12"/>
  <c r="JU44" i="12"/>
  <c r="JU40" i="12"/>
  <c r="JU43" i="12"/>
  <c r="JU53" i="12"/>
  <c r="JU48" i="12"/>
  <c r="JU46" i="12"/>
  <c r="JU42" i="12"/>
  <c r="JU49" i="12"/>
  <c r="JU45" i="12"/>
  <c r="JU41" i="12"/>
  <c r="JU36" i="12"/>
  <c r="JU30" i="12"/>
  <c r="JU39" i="12"/>
  <c r="JU35" i="12"/>
  <c r="JU38" i="12"/>
  <c r="JU34" i="12"/>
  <c r="JU32" i="12"/>
  <c r="JU37" i="12"/>
  <c r="JU33" i="12"/>
  <c r="JU31" i="12"/>
  <c r="JU26" i="12"/>
  <c r="JU22" i="12"/>
  <c r="JU16" i="12"/>
  <c r="JU12" i="12"/>
  <c r="JU29" i="12"/>
  <c r="JU25" i="12"/>
  <c r="JU21" i="12"/>
  <c r="JU15" i="12"/>
  <c r="JU11" i="12"/>
  <c r="JU28" i="12"/>
  <c r="JU24" i="12"/>
  <c r="JU20" i="12"/>
  <c r="JU18" i="12"/>
  <c r="JU14" i="12"/>
  <c r="JU27" i="12"/>
  <c r="JU23" i="12"/>
  <c r="JU19" i="12"/>
  <c r="JU17" i="12"/>
  <c r="JU13" i="12"/>
  <c r="JU8" i="12"/>
  <c r="JU7" i="12"/>
  <c r="JU6" i="12"/>
  <c r="JU10" i="12"/>
  <c r="JU5" i="12"/>
  <c r="JU9" i="12"/>
  <c r="KA1" i="12"/>
  <c r="JX76" i="12"/>
  <c r="JX75" i="12"/>
  <c r="JX74" i="12"/>
  <c r="JX72" i="12"/>
  <c r="JX73" i="12"/>
  <c r="JX70" i="12"/>
  <c r="JX71" i="12"/>
  <c r="JX65" i="12"/>
  <c r="JX68" i="12"/>
  <c r="JX66" i="12"/>
  <c r="JX67" i="12"/>
  <c r="JX60" i="12"/>
  <c r="JX63" i="12"/>
  <c r="JX62" i="12"/>
  <c r="JX61" i="12"/>
  <c r="JX59" i="12"/>
  <c r="JX58" i="12"/>
  <c r="JX64" i="12"/>
  <c r="JX57" i="12"/>
  <c r="JX53" i="12"/>
  <c r="JX49" i="12"/>
  <c r="JX56" i="12"/>
  <c r="JX52" i="12"/>
  <c r="JX55" i="12"/>
  <c r="JX51" i="12"/>
  <c r="JX45" i="12"/>
  <c r="JX41" i="12"/>
  <c r="JX44" i="12"/>
  <c r="JX40" i="12"/>
  <c r="JX54" i="12"/>
  <c r="JX43" i="12"/>
  <c r="JX50" i="12"/>
  <c r="JX46" i="12"/>
  <c r="JX42" i="12"/>
  <c r="JX37" i="12"/>
  <c r="JX31" i="12"/>
  <c r="JX36" i="12"/>
  <c r="JX39" i="12"/>
  <c r="JX35" i="12"/>
  <c r="JX38" i="12"/>
  <c r="JX34" i="12"/>
  <c r="JX32" i="12"/>
  <c r="JX27" i="12"/>
  <c r="JX23" i="12"/>
  <c r="JX17" i="12"/>
  <c r="JX13" i="12"/>
  <c r="JX30" i="12"/>
  <c r="JX26" i="12"/>
  <c r="JX22" i="12"/>
  <c r="JX16" i="12"/>
  <c r="JX12" i="12"/>
  <c r="JX29" i="12"/>
  <c r="JX25" i="12"/>
  <c r="JX21" i="12"/>
  <c r="JX15" i="12"/>
  <c r="JX11" i="12"/>
  <c r="JX28" i="12"/>
  <c r="JX24" i="12"/>
  <c r="JX20" i="12"/>
  <c r="JX18" i="12"/>
  <c r="JX14" i="12"/>
  <c r="JX9" i="12"/>
  <c r="KD1" i="12"/>
  <c r="JX8" i="12"/>
  <c r="JX7" i="12"/>
  <c r="JX6" i="12"/>
  <c r="JX10" i="12"/>
  <c r="JY75" i="12"/>
  <c r="JY76" i="12"/>
  <c r="JY74" i="12"/>
  <c r="JY73" i="12"/>
  <c r="JY72" i="12"/>
  <c r="JY71" i="12"/>
  <c r="JY70" i="12"/>
  <c r="JY68" i="12"/>
  <c r="JY64" i="12"/>
  <c r="JY66" i="12"/>
  <c r="JY67" i="12"/>
  <c r="JY65" i="12"/>
  <c r="JY63" i="12"/>
  <c r="JY62" i="12"/>
  <c r="JY61" i="12"/>
  <c r="JY60" i="12"/>
  <c r="JY58" i="12"/>
  <c r="JY57" i="12"/>
  <c r="JY59" i="12"/>
  <c r="JY56" i="12"/>
  <c r="JY52" i="12"/>
  <c r="JY55" i="12"/>
  <c r="JY51" i="12"/>
  <c r="JY54" i="12"/>
  <c r="JY50" i="12"/>
  <c r="JY44" i="12"/>
  <c r="JY40" i="12"/>
  <c r="JY53" i="12"/>
  <c r="JY43" i="12"/>
  <c r="JY49" i="12"/>
  <c r="JY46" i="12"/>
  <c r="JY42" i="12"/>
  <c r="JY45" i="12"/>
  <c r="JY41" i="12"/>
  <c r="JY36" i="12"/>
  <c r="JY30" i="12"/>
  <c r="JY39" i="12"/>
  <c r="JY35" i="12"/>
  <c r="JY38" i="12"/>
  <c r="JY34" i="12"/>
  <c r="JY32" i="12"/>
  <c r="JY37" i="12"/>
  <c r="JY31" i="12"/>
  <c r="JY26" i="12"/>
  <c r="JY22" i="12"/>
  <c r="JY16" i="12"/>
  <c r="JY12" i="12"/>
  <c r="JY29" i="12"/>
  <c r="JY25" i="12"/>
  <c r="JY21" i="12"/>
  <c r="JY15" i="12"/>
  <c r="JY11" i="12"/>
  <c r="JY28" i="12"/>
  <c r="JY24" i="12"/>
  <c r="JY20" i="12"/>
  <c r="JY18" i="12"/>
  <c r="JY14" i="12"/>
  <c r="JY27" i="12"/>
  <c r="JY23" i="12"/>
  <c r="JY17" i="12"/>
  <c r="JY13" i="12"/>
  <c r="JY8" i="12"/>
  <c r="JY7" i="12"/>
  <c r="JY6" i="12"/>
  <c r="JY10" i="12"/>
  <c r="JY9" i="12"/>
  <c r="KE1" i="12"/>
  <c r="KF76" i="12"/>
  <c r="KF75" i="12"/>
  <c r="KF74" i="12"/>
  <c r="KF72" i="12"/>
  <c r="KF73" i="12"/>
  <c r="KF70" i="12"/>
  <c r="KF71" i="12"/>
  <c r="KF65" i="12"/>
  <c r="KF68" i="12"/>
  <c r="KF67" i="12"/>
  <c r="KF64" i="12"/>
  <c r="KF60" i="12"/>
  <c r="KF63" i="12"/>
  <c r="KF62" i="12"/>
  <c r="KF59" i="12"/>
  <c r="KF58" i="12"/>
  <c r="KF66" i="12"/>
  <c r="KF61" i="12"/>
  <c r="KF57" i="12"/>
  <c r="KF53" i="12"/>
  <c r="KF49" i="12"/>
  <c r="KF56" i="12"/>
  <c r="KF52" i="12"/>
  <c r="KF55" i="12"/>
  <c r="KF51" i="12"/>
  <c r="KF54" i="12"/>
  <c r="KF45" i="12"/>
  <c r="KF41" i="12"/>
  <c r="KF50" i="12"/>
  <c r="KF44" i="12"/>
  <c r="KF40" i="12"/>
  <c r="KF43" i="12"/>
  <c r="KF46" i="12"/>
  <c r="KF42" i="12"/>
  <c r="KF37" i="12"/>
  <c r="KF31" i="12"/>
  <c r="KF36" i="12"/>
  <c r="KF39" i="12"/>
  <c r="KF35" i="12"/>
  <c r="KF38" i="12"/>
  <c r="KF34" i="12"/>
  <c r="KF32" i="12"/>
  <c r="KF27" i="12"/>
  <c r="KF23" i="12"/>
  <c r="KF17" i="12"/>
  <c r="KF13" i="12"/>
  <c r="KF30" i="12"/>
  <c r="KF26" i="12"/>
  <c r="KF22" i="12"/>
  <c r="KF16" i="12"/>
  <c r="KF12" i="12"/>
  <c r="KF29" i="12"/>
  <c r="KF25" i="12"/>
  <c r="KF21" i="12"/>
  <c r="KF15" i="12"/>
  <c r="KF11" i="12"/>
  <c r="KF28" i="12"/>
  <c r="KF24" i="12"/>
  <c r="KF20" i="12"/>
  <c r="KF18" i="12"/>
  <c r="KF14" i="12"/>
  <c r="KF9" i="12"/>
  <c r="KL1" i="12"/>
  <c r="KF8" i="12"/>
  <c r="KF7" i="12"/>
  <c r="KF6" i="12"/>
  <c r="KF10" i="12"/>
  <c r="KB76" i="12"/>
  <c r="KB75" i="12"/>
  <c r="KB74" i="12"/>
  <c r="KB73" i="12"/>
  <c r="KB72" i="12"/>
  <c r="KB70" i="12"/>
  <c r="KB71" i="12"/>
  <c r="KB65" i="12"/>
  <c r="KB67" i="12"/>
  <c r="KB66" i="12"/>
  <c r="KB64" i="12"/>
  <c r="KB68" i="12"/>
  <c r="KB60" i="12"/>
  <c r="KB63" i="12"/>
  <c r="KB62" i="12"/>
  <c r="KB59" i="12"/>
  <c r="KB58" i="12"/>
  <c r="KB57" i="12"/>
  <c r="KB53" i="12"/>
  <c r="KB49" i="12"/>
  <c r="KB56" i="12"/>
  <c r="KB52" i="12"/>
  <c r="KB61" i="12"/>
  <c r="KB55" i="12"/>
  <c r="KB51" i="12"/>
  <c r="KB45" i="12"/>
  <c r="KB41" i="12"/>
  <c r="KB54" i="12"/>
  <c r="KB44" i="12"/>
  <c r="KB40" i="12"/>
  <c r="KB50" i="12"/>
  <c r="KB43" i="12"/>
  <c r="KB46" i="12"/>
  <c r="KB42" i="12"/>
  <c r="KB37" i="12"/>
  <c r="KB31" i="12"/>
  <c r="KB36" i="12"/>
  <c r="KB39" i="12"/>
  <c r="KB35" i="12"/>
  <c r="KB38" i="12"/>
  <c r="KB34" i="12"/>
  <c r="KB32" i="12"/>
  <c r="KB27" i="12"/>
  <c r="KB23" i="12"/>
  <c r="KB17" i="12"/>
  <c r="KB13" i="12"/>
  <c r="KB26" i="12"/>
  <c r="KB22" i="12"/>
  <c r="KB16" i="12"/>
  <c r="KB12" i="12"/>
  <c r="KB29" i="12"/>
  <c r="KB25" i="12"/>
  <c r="KB21" i="12"/>
  <c r="KB15" i="12"/>
  <c r="KB11" i="12"/>
  <c r="KB30" i="12"/>
  <c r="KB28" i="12"/>
  <c r="KB24" i="12"/>
  <c r="KB20" i="12"/>
  <c r="KB18" i="12"/>
  <c r="KB14" i="12"/>
  <c r="KB9" i="12"/>
  <c r="KH1" i="12"/>
  <c r="KB8" i="12"/>
  <c r="KB7" i="12"/>
  <c r="KB6" i="12"/>
  <c r="KB10" i="12"/>
  <c r="KL76" i="12" l="1"/>
  <c r="KL75" i="12"/>
  <c r="KL74" i="12"/>
  <c r="KL73" i="12"/>
  <c r="KL72" i="12"/>
  <c r="KL71" i="12"/>
  <c r="KL70" i="12"/>
  <c r="KL67" i="12"/>
  <c r="KL68" i="12"/>
  <c r="KL66" i="12"/>
  <c r="KL62" i="12"/>
  <c r="KL61" i="12"/>
  <c r="KL64" i="12"/>
  <c r="KL60" i="12"/>
  <c r="KL65" i="12"/>
  <c r="KL57" i="12"/>
  <c r="KL63" i="12"/>
  <c r="KL59" i="12"/>
  <c r="KL58" i="12"/>
  <c r="KL55" i="12"/>
  <c r="KL51" i="12"/>
  <c r="KL54" i="12"/>
  <c r="KL50" i="12"/>
  <c r="KL53" i="12"/>
  <c r="KL49" i="12"/>
  <c r="KL56" i="12"/>
  <c r="KL43" i="12"/>
  <c r="KL52" i="12"/>
  <c r="KL46" i="12"/>
  <c r="KL42" i="12"/>
  <c r="KL45" i="12"/>
  <c r="KL41" i="12"/>
  <c r="KL44" i="12"/>
  <c r="KL40" i="12"/>
  <c r="KL39" i="12"/>
  <c r="KL35" i="12"/>
  <c r="KL38" i="12"/>
  <c r="KL34" i="12"/>
  <c r="KL32" i="12"/>
  <c r="KL37" i="12"/>
  <c r="KL31" i="12"/>
  <c r="KL36" i="12"/>
  <c r="KL30" i="12"/>
  <c r="KL29" i="12"/>
  <c r="KL25" i="12"/>
  <c r="KL21" i="12"/>
  <c r="KL15" i="12"/>
  <c r="KL11" i="12"/>
  <c r="KL28" i="12"/>
  <c r="KL24" i="12"/>
  <c r="KL20" i="12"/>
  <c r="KL18" i="12"/>
  <c r="KL14" i="12"/>
  <c r="KL27" i="12"/>
  <c r="KL23" i="12"/>
  <c r="KL17" i="12"/>
  <c r="KL13" i="12"/>
  <c r="KL26" i="12"/>
  <c r="KL22" i="12"/>
  <c r="KL16" i="12"/>
  <c r="KL12" i="12"/>
  <c r="KL7" i="12"/>
  <c r="KL6" i="12"/>
  <c r="KL10" i="12"/>
  <c r="KL9" i="12"/>
  <c r="KR1" i="12"/>
  <c r="KL8" i="12"/>
  <c r="KH76" i="12"/>
  <c r="KH75" i="12"/>
  <c r="KH74" i="12"/>
  <c r="KH73" i="12"/>
  <c r="KH72" i="12"/>
  <c r="KH71" i="12"/>
  <c r="KH70" i="12"/>
  <c r="KH67" i="12"/>
  <c r="KH66" i="12"/>
  <c r="KH64" i="12"/>
  <c r="KH68" i="12"/>
  <c r="KH65" i="12"/>
  <c r="KH62" i="12"/>
  <c r="KH61" i="12"/>
  <c r="KH60" i="12"/>
  <c r="KH57" i="12"/>
  <c r="KH59" i="12"/>
  <c r="KH63" i="12"/>
  <c r="KH55" i="12"/>
  <c r="KH51" i="12"/>
  <c r="KH58" i="12"/>
  <c r="KH54" i="12"/>
  <c r="KH50" i="12"/>
  <c r="KH53" i="12"/>
  <c r="KH49" i="12"/>
  <c r="KH56" i="12"/>
  <c r="KH43" i="12"/>
  <c r="KH46" i="12"/>
  <c r="KH42" i="12"/>
  <c r="KH52" i="12"/>
  <c r="KH45" i="12"/>
  <c r="KH41" i="12"/>
  <c r="KH44" i="12"/>
  <c r="KH40" i="12"/>
  <c r="KH39" i="12"/>
  <c r="KH35" i="12"/>
  <c r="KH38" i="12"/>
  <c r="KH34" i="12"/>
  <c r="KH32" i="12"/>
  <c r="KH37" i="12"/>
  <c r="KH31" i="12"/>
  <c r="KH36" i="12"/>
  <c r="KH30" i="12"/>
  <c r="KH29" i="12"/>
  <c r="KH25" i="12"/>
  <c r="KH21" i="12"/>
  <c r="KH15" i="12"/>
  <c r="KH11" i="12"/>
  <c r="KH28" i="12"/>
  <c r="KH24" i="12"/>
  <c r="KH20" i="12"/>
  <c r="KH18" i="12"/>
  <c r="KH14" i="12"/>
  <c r="KH27" i="12"/>
  <c r="KH23" i="12"/>
  <c r="KH17" i="12"/>
  <c r="KH13" i="12"/>
  <c r="KH26" i="12"/>
  <c r="KH22" i="12"/>
  <c r="KH16" i="12"/>
  <c r="KH12" i="12"/>
  <c r="KH7" i="12"/>
  <c r="KH6" i="12"/>
  <c r="KH10" i="12"/>
  <c r="KH9" i="12"/>
  <c r="KN1" i="12"/>
  <c r="KH8" i="12"/>
  <c r="KA76" i="12"/>
  <c r="KA75" i="12"/>
  <c r="KA74" i="12"/>
  <c r="KA73" i="12"/>
  <c r="KA72" i="12"/>
  <c r="KA71" i="12"/>
  <c r="KA70" i="12"/>
  <c r="KA69" i="12"/>
  <c r="KA66" i="12"/>
  <c r="KA68" i="12"/>
  <c r="KA67" i="12"/>
  <c r="KA61" i="12"/>
  <c r="KA65" i="12"/>
  <c r="KA64" i="12"/>
  <c r="KA63" i="12"/>
  <c r="KA62" i="12"/>
  <c r="KA59" i="12"/>
  <c r="KA58" i="12"/>
  <c r="KA54" i="12"/>
  <c r="KA50" i="12"/>
  <c r="KA53" i="12"/>
  <c r="KA49" i="12"/>
  <c r="KA57" i="12"/>
  <c r="KA56" i="12"/>
  <c r="KA52" i="12"/>
  <c r="KA60" i="12"/>
  <c r="KA46" i="12"/>
  <c r="KA42" i="12"/>
  <c r="KA48" i="12"/>
  <c r="KA45" i="12"/>
  <c r="KA41" i="12"/>
  <c r="KA55" i="12"/>
  <c r="KA44" i="12"/>
  <c r="KA40" i="12"/>
  <c r="KA51" i="12"/>
  <c r="KA43" i="12"/>
  <c r="KA38" i="12"/>
  <c r="KA34" i="12"/>
  <c r="KA32" i="12"/>
  <c r="KA37" i="12"/>
  <c r="KA31" i="12"/>
  <c r="KA36" i="12"/>
  <c r="KA33" i="12"/>
  <c r="KA39" i="12"/>
  <c r="KA35" i="12"/>
  <c r="KA30" i="12"/>
  <c r="KA28" i="12"/>
  <c r="KA24" i="12"/>
  <c r="KA20" i="12"/>
  <c r="KA18" i="12"/>
  <c r="KA14" i="12"/>
  <c r="KA27" i="12"/>
  <c r="KA23" i="12"/>
  <c r="KA17" i="12"/>
  <c r="KA13" i="12"/>
  <c r="KA26" i="12"/>
  <c r="KA22" i="12"/>
  <c r="KA19" i="12"/>
  <c r="KA16" i="12"/>
  <c r="KA12" i="12"/>
  <c r="KA29" i="12"/>
  <c r="KA25" i="12"/>
  <c r="KA21" i="12"/>
  <c r="KA15" i="12"/>
  <c r="KA11" i="12"/>
  <c r="KA10" i="12"/>
  <c r="KA9" i="12"/>
  <c r="KA5" i="12"/>
  <c r="KG1" i="12"/>
  <c r="KA8" i="12"/>
  <c r="KA7" i="12"/>
  <c r="KA6" i="12"/>
  <c r="KI76" i="12"/>
  <c r="KI75" i="12"/>
  <c r="KI74" i="12"/>
  <c r="KI73" i="12"/>
  <c r="KI72" i="12"/>
  <c r="KI71" i="12"/>
  <c r="KI70" i="12"/>
  <c r="KI66" i="12"/>
  <c r="KI68" i="12"/>
  <c r="KI67" i="12"/>
  <c r="KI65" i="12"/>
  <c r="KI61" i="12"/>
  <c r="KI63" i="12"/>
  <c r="KI64" i="12"/>
  <c r="KI59" i="12"/>
  <c r="KI62" i="12"/>
  <c r="KI58" i="12"/>
  <c r="KI57" i="12"/>
  <c r="KI54" i="12"/>
  <c r="KI50" i="12"/>
  <c r="KI53" i="12"/>
  <c r="KI49" i="12"/>
  <c r="KI60" i="12"/>
  <c r="KI56" i="12"/>
  <c r="KI52" i="12"/>
  <c r="KI55" i="12"/>
  <c r="KI46" i="12"/>
  <c r="KI42" i="12"/>
  <c r="KI51" i="12"/>
  <c r="KI45" i="12"/>
  <c r="KI41" i="12"/>
  <c r="KI44" i="12"/>
  <c r="KI40" i="12"/>
  <c r="KI43" i="12"/>
  <c r="KI38" i="12"/>
  <c r="KI34" i="12"/>
  <c r="KI32" i="12"/>
  <c r="KI37" i="12"/>
  <c r="KI31" i="12"/>
  <c r="KI36" i="12"/>
  <c r="KI39" i="12"/>
  <c r="KI35" i="12"/>
  <c r="KI30" i="12"/>
  <c r="KI28" i="12"/>
  <c r="KI24" i="12"/>
  <c r="KI20" i="12"/>
  <c r="KI18" i="12"/>
  <c r="KI14" i="12"/>
  <c r="KI27" i="12"/>
  <c r="KI23" i="12"/>
  <c r="KI17" i="12"/>
  <c r="KI13" i="12"/>
  <c r="KI26" i="12"/>
  <c r="KI22" i="12"/>
  <c r="KI16" i="12"/>
  <c r="KI12" i="12"/>
  <c r="KI29" i="12"/>
  <c r="KI25" i="12"/>
  <c r="KI21" i="12"/>
  <c r="KI15" i="12"/>
  <c r="KI11" i="12"/>
  <c r="KI10" i="12"/>
  <c r="KI9" i="12"/>
  <c r="KO1" i="12"/>
  <c r="KI8" i="12"/>
  <c r="KI7" i="12"/>
  <c r="KI6" i="12"/>
  <c r="KD76" i="12"/>
  <c r="KD75" i="12"/>
  <c r="KD74" i="12"/>
  <c r="KD73" i="12"/>
  <c r="KD72" i="12"/>
  <c r="KD71" i="12"/>
  <c r="KD70" i="12"/>
  <c r="KD67" i="12"/>
  <c r="KD66" i="12"/>
  <c r="KD68" i="12"/>
  <c r="KD65" i="12"/>
  <c r="KD62" i="12"/>
  <c r="KD64" i="12"/>
  <c r="KD61" i="12"/>
  <c r="KD60" i="12"/>
  <c r="KD63" i="12"/>
  <c r="KD57" i="12"/>
  <c r="KD59" i="12"/>
  <c r="KD55" i="12"/>
  <c r="KD51" i="12"/>
  <c r="KD54" i="12"/>
  <c r="KD50" i="12"/>
  <c r="KD58" i="12"/>
  <c r="KD53" i="12"/>
  <c r="KD49" i="12"/>
  <c r="KD56" i="12"/>
  <c r="KD43" i="12"/>
  <c r="KD46" i="12"/>
  <c r="KD42" i="12"/>
  <c r="KD45" i="12"/>
  <c r="KD41" i="12"/>
  <c r="KD52" i="12"/>
  <c r="KD44" i="12"/>
  <c r="KD40" i="12"/>
  <c r="KD39" i="12"/>
  <c r="KD35" i="12"/>
  <c r="KD38" i="12"/>
  <c r="KD34" i="12"/>
  <c r="KD32" i="12"/>
  <c r="KD37" i="12"/>
  <c r="KD31" i="12"/>
  <c r="KD36" i="12"/>
  <c r="KD30" i="12"/>
  <c r="KD29" i="12"/>
  <c r="KD25" i="12"/>
  <c r="KD21" i="12"/>
  <c r="KD15" i="12"/>
  <c r="KD11" i="12"/>
  <c r="KD28" i="12"/>
  <c r="KD24" i="12"/>
  <c r="KD20" i="12"/>
  <c r="KD18" i="12"/>
  <c r="KD14" i="12"/>
  <c r="KD27" i="12"/>
  <c r="KD23" i="12"/>
  <c r="KD17" i="12"/>
  <c r="KD13" i="12"/>
  <c r="KD26" i="12"/>
  <c r="KD22" i="12"/>
  <c r="KD16" i="12"/>
  <c r="KD12" i="12"/>
  <c r="KD7" i="12"/>
  <c r="KD6" i="12"/>
  <c r="KD10" i="12"/>
  <c r="KD9" i="12"/>
  <c r="KJ1" i="12"/>
  <c r="KD8" i="12"/>
  <c r="KE76" i="12"/>
  <c r="KE75" i="12"/>
  <c r="KE74" i="12"/>
  <c r="KE72" i="12"/>
  <c r="KE71" i="12"/>
  <c r="KE73" i="12"/>
  <c r="KE70" i="12"/>
  <c r="KE66" i="12"/>
  <c r="KE68" i="12"/>
  <c r="KE65" i="12"/>
  <c r="KE67" i="12"/>
  <c r="KE64" i="12"/>
  <c r="KE61" i="12"/>
  <c r="KE63" i="12"/>
  <c r="KE60" i="12"/>
  <c r="KE59" i="12"/>
  <c r="KE58" i="12"/>
  <c r="KE54" i="12"/>
  <c r="KE50" i="12"/>
  <c r="KE57" i="12"/>
  <c r="KE53" i="12"/>
  <c r="KE49" i="12"/>
  <c r="KE56" i="12"/>
  <c r="KE52" i="12"/>
  <c r="KE62" i="12"/>
  <c r="KE46" i="12"/>
  <c r="KE42" i="12"/>
  <c r="KE55" i="12"/>
  <c r="KE45" i="12"/>
  <c r="KE41" i="12"/>
  <c r="KE51" i="12"/>
  <c r="KE44" i="12"/>
  <c r="KE40" i="12"/>
  <c r="KE43" i="12"/>
  <c r="KE38" i="12"/>
  <c r="KE34" i="12"/>
  <c r="KE32" i="12"/>
  <c r="KE37" i="12"/>
  <c r="KE31" i="12"/>
  <c r="KE36" i="12"/>
  <c r="KE39" i="12"/>
  <c r="KE35" i="12"/>
  <c r="KE28" i="12"/>
  <c r="KE24" i="12"/>
  <c r="KE20" i="12"/>
  <c r="KE18" i="12"/>
  <c r="KE14" i="12"/>
  <c r="KE27" i="12"/>
  <c r="KE23" i="12"/>
  <c r="KE17" i="12"/>
  <c r="KE13" i="12"/>
  <c r="KE30" i="12"/>
  <c r="KE26" i="12"/>
  <c r="KE22" i="12"/>
  <c r="KE16" i="12"/>
  <c r="KE12" i="12"/>
  <c r="KE29" i="12"/>
  <c r="KE25" i="12"/>
  <c r="KE21" i="12"/>
  <c r="KE15" i="12"/>
  <c r="KE11" i="12"/>
  <c r="KE10" i="12"/>
  <c r="KE9" i="12"/>
  <c r="KK1" i="12"/>
  <c r="KE8" i="12"/>
  <c r="KE7" i="12"/>
  <c r="KE6" i="12"/>
  <c r="KK75" i="12" l="1"/>
  <c r="KK76" i="12"/>
  <c r="KK74" i="12"/>
  <c r="KK73" i="12"/>
  <c r="KK72" i="12"/>
  <c r="KK71" i="12"/>
  <c r="KK70" i="12"/>
  <c r="KK68" i="12"/>
  <c r="KK64" i="12"/>
  <c r="KK67" i="12"/>
  <c r="KK65" i="12"/>
  <c r="KK66" i="12"/>
  <c r="KK63" i="12"/>
  <c r="KK62" i="12"/>
  <c r="KK61" i="12"/>
  <c r="KK58" i="12"/>
  <c r="KK57" i="12"/>
  <c r="KK60" i="12"/>
  <c r="KK56" i="12"/>
  <c r="KK52" i="12"/>
  <c r="KK59" i="12"/>
  <c r="KK55" i="12"/>
  <c r="KK51" i="12"/>
  <c r="KK54" i="12"/>
  <c r="KK50" i="12"/>
  <c r="KK44" i="12"/>
  <c r="KK40" i="12"/>
  <c r="KK43" i="12"/>
  <c r="KK53" i="12"/>
  <c r="KK46" i="12"/>
  <c r="KK42" i="12"/>
  <c r="KK49" i="12"/>
  <c r="KK45" i="12"/>
  <c r="KK41" i="12"/>
  <c r="KK36" i="12"/>
  <c r="KK30" i="12"/>
  <c r="KK39" i="12"/>
  <c r="KK35" i="12"/>
  <c r="KK38" i="12"/>
  <c r="KK34" i="12"/>
  <c r="KK32" i="12"/>
  <c r="KK37" i="12"/>
  <c r="KK31" i="12"/>
  <c r="KK26" i="12"/>
  <c r="KK22" i="12"/>
  <c r="KK16" i="12"/>
  <c r="KK12" i="12"/>
  <c r="KK29" i="12"/>
  <c r="KK25" i="12"/>
  <c r="KK21" i="12"/>
  <c r="KK15" i="12"/>
  <c r="KK11" i="12"/>
  <c r="KK28" i="12"/>
  <c r="KK24" i="12"/>
  <c r="KK20" i="12"/>
  <c r="KK18" i="12"/>
  <c r="KK14" i="12"/>
  <c r="KK27" i="12"/>
  <c r="KK23" i="12"/>
  <c r="KK17" i="12"/>
  <c r="KK13" i="12"/>
  <c r="KK8" i="12"/>
  <c r="KK7" i="12"/>
  <c r="KK6" i="12"/>
  <c r="KK10" i="12"/>
  <c r="KK9" i="12"/>
  <c r="KQ1" i="12"/>
  <c r="KJ76" i="12"/>
  <c r="KJ75" i="12"/>
  <c r="KJ74" i="12"/>
  <c r="KJ73" i="12"/>
  <c r="KJ72" i="12"/>
  <c r="KJ70" i="12"/>
  <c r="KJ71" i="12"/>
  <c r="KJ65" i="12"/>
  <c r="KJ68" i="12"/>
  <c r="KJ66" i="12"/>
  <c r="KJ67" i="12"/>
  <c r="KJ64" i="12"/>
  <c r="KJ60" i="12"/>
  <c r="KJ63" i="12"/>
  <c r="KJ62" i="12"/>
  <c r="KJ59" i="12"/>
  <c r="KJ61" i="12"/>
  <c r="KJ58" i="12"/>
  <c r="KJ57" i="12"/>
  <c r="KJ53" i="12"/>
  <c r="KJ49" i="12"/>
  <c r="KJ56" i="12"/>
  <c r="KJ52" i="12"/>
  <c r="KJ55" i="12"/>
  <c r="KJ51" i="12"/>
  <c r="KJ50" i="12"/>
  <c r="KJ45" i="12"/>
  <c r="KJ41" i="12"/>
  <c r="KJ44" i="12"/>
  <c r="KJ40" i="12"/>
  <c r="KJ43" i="12"/>
  <c r="KJ54" i="12"/>
  <c r="KJ46" i="12"/>
  <c r="KJ42" i="12"/>
  <c r="KJ37" i="12"/>
  <c r="KJ31" i="12"/>
  <c r="KJ36" i="12"/>
  <c r="KJ39" i="12"/>
  <c r="KJ35" i="12"/>
  <c r="KJ38" i="12"/>
  <c r="KJ34" i="12"/>
  <c r="KJ32" i="12"/>
  <c r="KJ27" i="12"/>
  <c r="KJ23" i="12"/>
  <c r="KJ17" i="12"/>
  <c r="KJ13" i="12"/>
  <c r="KJ26" i="12"/>
  <c r="KJ22" i="12"/>
  <c r="KJ16" i="12"/>
  <c r="KJ12" i="12"/>
  <c r="KJ29" i="12"/>
  <c r="KJ25" i="12"/>
  <c r="KJ21" i="12"/>
  <c r="KJ15" i="12"/>
  <c r="KJ11" i="12"/>
  <c r="KJ30" i="12"/>
  <c r="KJ28" i="12"/>
  <c r="KJ24" i="12"/>
  <c r="KJ20" i="12"/>
  <c r="KJ18" i="12"/>
  <c r="KJ14" i="12"/>
  <c r="KJ9" i="12"/>
  <c r="KP1" i="12"/>
  <c r="KJ8" i="12"/>
  <c r="KJ7" i="12"/>
  <c r="KJ6" i="12"/>
  <c r="KJ10" i="12"/>
  <c r="KG75" i="12"/>
  <c r="KG76" i="12"/>
  <c r="KG74" i="12"/>
  <c r="KG73" i="12"/>
  <c r="KG72" i="12"/>
  <c r="KG71" i="12"/>
  <c r="KG69" i="12"/>
  <c r="KG70" i="12"/>
  <c r="KG68" i="12"/>
  <c r="KG64" i="12"/>
  <c r="KG67" i="12"/>
  <c r="KG66" i="12"/>
  <c r="KG65" i="12"/>
  <c r="KG63" i="12"/>
  <c r="KG62" i="12"/>
  <c r="KG61" i="12"/>
  <c r="KG60" i="12"/>
  <c r="KG58" i="12"/>
  <c r="KG57" i="12"/>
  <c r="KG56" i="12"/>
  <c r="KG52" i="12"/>
  <c r="KG55" i="12"/>
  <c r="KG51" i="12"/>
  <c r="KG59" i="12"/>
  <c r="KG54" i="12"/>
  <c r="KG50" i="12"/>
  <c r="KG49" i="12"/>
  <c r="KG48" i="12"/>
  <c r="KG44" i="12"/>
  <c r="KG40" i="12"/>
  <c r="KG43" i="12"/>
  <c r="KG46" i="12"/>
  <c r="KG42" i="12"/>
  <c r="KG53" i="12"/>
  <c r="KG45" i="12"/>
  <c r="KG41" i="12"/>
  <c r="KG36" i="12"/>
  <c r="KG30" i="12"/>
  <c r="KG39" i="12"/>
  <c r="KG35" i="12"/>
  <c r="KG33" i="12"/>
  <c r="KG38" i="12"/>
  <c r="KG34" i="12"/>
  <c r="KG32" i="12"/>
  <c r="KG37" i="12"/>
  <c r="KG31" i="12"/>
  <c r="KG26" i="12"/>
  <c r="KG22" i="12"/>
  <c r="KG16" i="12"/>
  <c r="KG12" i="12"/>
  <c r="KG29" i="12"/>
  <c r="KG25" i="12"/>
  <c r="KG21" i="12"/>
  <c r="KG19" i="12"/>
  <c r="KG15" i="12"/>
  <c r="KG11" i="12"/>
  <c r="KG28" i="12"/>
  <c r="KG24" i="12"/>
  <c r="KG20" i="12"/>
  <c r="KG18" i="12"/>
  <c r="KG14" i="12"/>
  <c r="KG27" i="12"/>
  <c r="KG23" i="12"/>
  <c r="KG17" i="12"/>
  <c r="KG13" i="12"/>
  <c r="KG8" i="12"/>
  <c r="KG5" i="12"/>
  <c r="KG7" i="12"/>
  <c r="KG6" i="12"/>
  <c r="KG10" i="12"/>
  <c r="KG9" i="12"/>
  <c r="KM1" i="12"/>
  <c r="KO75" i="12"/>
  <c r="KO76" i="12"/>
  <c r="KO74" i="12"/>
  <c r="KO73" i="12"/>
  <c r="KO72" i="12"/>
  <c r="KO71" i="12"/>
  <c r="KO70" i="12"/>
  <c r="KO68" i="12"/>
  <c r="KO64" i="12"/>
  <c r="KO66" i="12"/>
  <c r="KO65" i="12"/>
  <c r="KO67" i="12"/>
  <c r="KO63" i="12"/>
  <c r="KO62" i="12"/>
  <c r="KO61" i="12"/>
  <c r="KO60" i="12"/>
  <c r="KO58" i="12"/>
  <c r="KO57" i="12"/>
  <c r="KO59" i="12"/>
  <c r="KO56" i="12"/>
  <c r="KO52" i="12"/>
  <c r="KO55" i="12"/>
  <c r="KO51" i="12"/>
  <c r="KO54" i="12"/>
  <c r="KO50" i="12"/>
  <c r="KO44" i="12"/>
  <c r="KO40" i="12"/>
  <c r="KO53" i="12"/>
  <c r="KO43" i="12"/>
  <c r="KO49" i="12"/>
  <c r="KO46" i="12"/>
  <c r="KO42" i="12"/>
  <c r="KO45" i="12"/>
  <c r="KO41" i="12"/>
  <c r="KO36" i="12"/>
  <c r="KO30" i="12"/>
  <c r="KO39" i="12"/>
  <c r="KO35" i="12"/>
  <c r="KO38" i="12"/>
  <c r="KO34" i="12"/>
  <c r="KO32" i="12"/>
  <c r="KO37" i="12"/>
  <c r="KO31" i="12"/>
  <c r="KO26" i="12"/>
  <c r="KO22" i="12"/>
  <c r="KO16" i="12"/>
  <c r="KO12" i="12"/>
  <c r="KO29" i="12"/>
  <c r="KO25" i="12"/>
  <c r="KO21" i="12"/>
  <c r="KO15" i="12"/>
  <c r="KO11" i="12"/>
  <c r="KO28" i="12"/>
  <c r="KO24" i="12"/>
  <c r="KO20" i="12"/>
  <c r="KO18" i="12"/>
  <c r="KO14" i="12"/>
  <c r="KO27" i="12"/>
  <c r="KO23" i="12"/>
  <c r="KO17" i="12"/>
  <c r="KO13" i="12"/>
  <c r="KO8" i="12"/>
  <c r="KO7" i="12"/>
  <c r="KO6" i="12"/>
  <c r="KO10" i="12"/>
  <c r="KO9" i="12"/>
  <c r="KR76" i="12"/>
  <c r="KR75" i="12"/>
  <c r="KR74" i="12"/>
  <c r="KR73" i="12"/>
  <c r="KR72" i="12"/>
  <c r="KR70" i="12"/>
  <c r="KR71" i="12"/>
  <c r="KR65" i="12"/>
  <c r="KR67" i="12"/>
  <c r="KR64" i="12"/>
  <c r="KR66" i="12"/>
  <c r="KR60" i="12"/>
  <c r="KR63" i="12"/>
  <c r="KR62" i="12"/>
  <c r="KR59" i="12"/>
  <c r="KR58" i="12"/>
  <c r="KR57" i="12"/>
  <c r="KR53" i="12"/>
  <c r="KR49" i="12"/>
  <c r="KR61" i="12"/>
  <c r="KR56" i="12"/>
  <c r="KR52" i="12"/>
  <c r="KR55" i="12"/>
  <c r="KR51" i="12"/>
  <c r="KR68" i="12"/>
  <c r="KR45" i="12"/>
  <c r="KR41" i="12"/>
  <c r="KR54" i="12"/>
  <c r="KR44" i="12"/>
  <c r="KR40" i="12"/>
  <c r="KR50" i="12"/>
  <c r="KR43" i="12"/>
  <c r="KR46" i="12"/>
  <c r="KR42" i="12"/>
  <c r="KR37" i="12"/>
  <c r="KR31" i="12"/>
  <c r="KR36" i="12"/>
  <c r="KR39" i="12"/>
  <c r="KR35" i="12"/>
  <c r="KR38" i="12"/>
  <c r="KR34" i="12"/>
  <c r="KR32" i="12"/>
  <c r="KR27" i="12"/>
  <c r="KR23" i="12"/>
  <c r="KR17" i="12"/>
  <c r="KR13" i="12"/>
  <c r="KR26" i="12"/>
  <c r="KR22" i="12"/>
  <c r="KR16" i="12"/>
  <c r="KR12" i="12"/>
  <c r="KR29" i="12"/>
  <c r="KR25" i="12"/>
  <c r="KR21" i="12"/>
  <c r="KR15" i="12"/>
  <c r="KR11" i="12"/>
  <c r="KR30" i="12"/>
  <c r="KR28" i="12"/>
  <c r="KR24" i="12"/>
  <c r="KR20" i="12"/>
  <c r="KR18" i="12"/>
  <c r="KR14" i="12"/>
  <c r="KR9" i="12"/>
  <c r="KR8" i="12"/>
  <c r="KR7" i="12"/>
  <c r="KR6" i="12"/>
  <c r="KR10" i="12"/>
  <c r="KN76" i="12"/>
  <c r="KN75" i="12"/>
  <c r="KN74" i="12"/>
  <c r="KN72" i="12"/>
  <c r="KN73" i="12"/>
  <c r="KN70" i="12"/>
  <c r="KN71" i="12"/>
  <c r="KN65" i="12"/>
  <c r="KN68" i="12"/>
  <c r="KN66" i="12"/>
  <c r="KN60" i="12"/>
  <c r="KN64" i="12"/>
  <c r="KN63" i="12"/>
  <c r="KN67" i="12"/>
  <c r="KN62" i="12"/>
  <c r="KN61" i="12"/>
  <c r="KN59" i="12"/>
  <c r="KN58" i="12"/>
  <c r="KN57" i="12"/>
  <c r="KN53" i="12"/>
  <c r="KN49" i="12"/>
  <c r="KN56" i="12"/>
  <c r="KN52" i="12"/>
  <c r="KN55" i="12"/>
  <c r="KN51" i="12"/>
  <c r="KN45" i="12"/>
  <c r="KN41" i="12"/>
  <c r="KN44" i="12"/>
  <c r="KN40" i="12"/>
  <c r="KN54" i="12"/>
  <c r="KN43" i="12"/>
  <c r="KN50" i="12"/>
  <c r="KN46" i="12"/>
  <c r="KN42" i="12"/>
  <c r="KN37" i="12"/>
  <c r="KN31" i="12"/>
  <c r="KN36" i="12"/>
  <c r="KN39" i="12"/>
  <c r="KN35" i="12"/>
  <c r="KN38" i="12"/>
  <c r="KN34" i="12"/>
  <c r="KN32" i="12"/>
  <c r="KN27" i="12"/>
  <c r="KN23" i="12"/>
  <c r="KN17" i="12"/>
  <c r="KN13" i="12"/>
  <c r="KN30" i="12"/>
  <c r="KN26" i="12"/>
  <c r="KN22" i="12"/>
  <c r="KN16" i="12"/>
  <c r="KN12" i="12"/>
  <c r="KN29" i="12"/>
  <c r="KN25" i="12"/>
  <c r="KN21" i="12"/>
  <c r="KN15" i="12"/>
  <c r="KN11" i="12"/>
  <c r="KN28" i="12"/>
  <c r="KN24" i="12"/>
  <c r="KN20" i="12"/>
  <c r="KN18" i="12"/>
  <c r="KN14" i="12"/>
  <c r="KN9" i="12"/>
  <c r="KN8" i="12"/>
  <c r="KN7" i="12"/>
  <c r="KN6" i="12"/>
  <c r="KN10" i="12"/>
  <c r="KQ76" i="12" l="1"/>
  <c r="KQ75" i="12"/>
  <c r="KQ74" i="12"/>
  <c r="KQ73" i="12"/>
  <c r="KQ72" i="12"/>
  <c r="KQ71" i="12"/>
  <c r="KQ70" i="12"/>
  <c r="KQ66" i="12"/>
  <c r="KQ68" i="12"/>
  <c r="KQ65" i="12"/>
  <c r="KQ67" i="12"/>
  <c r="KQ64" i="12"/>
  <c r="KQ61" i="12"/>
  <c r="KQ63" i="12"/>
  <c r="KQ62" i="12"/>
  <c r="KQ59" i="12"/>
  <c r="KQ58" i="12"/>
  <c r="KQ54" i="12"/>
  <c r="KQ50" i="12"/>
  <c r="KQ60" i="12"/>
  <c r="KQ53" i="12"/>
  <c r="KQ49" i="12"/>
  <c r="KQ57" i="12"/>
  <c r="KQ56" i="12"/>
  <c r="KQ52" i="12"/>
  <c r="KQ46" i="12"/>
  <c r="KQ42" i="12"/>
  <c r="KQ45" i="12"/>
  <c r="KQ41" i="12"/>
  <c r="KQ55" i="12"/>
  <c r="KQ44" i="12"/>
  <c r="KQ40" i="12"/>
  <c r="KQ51" i="12"/>
  <c r="KQ43" i="12"/>
  <c r="KQ38" i="12"/>
  <c r="KQ34" i="12"/>
  <c r="KQ32" i="12"/>
  <c r="KQ37" i="12"/>
  <c r="KQ31" i="12"/>
  <c r="KQ36" i="12"/>
  <c r="KQ39" i="12"/>
  <c r="KQ35" i="12"/>
  <c r="KQ30" i="12"/>
  <c r="KQ28" i="12"/>
  <c r="KQ24" i="12"/>
  <c r="KQ20" i="12"/>
  <c r="KQ18" i="12"/>
  <c r="KQ14" i="12"/>
  <c r="KQ27" i="12"/>
  <c r="KQ23" i="12"/>
  <c r="KQ17" i="12"/>
  <c r="KQ13" i="12"/>
  <c r="KQ26" i="12"/>
  <c r="KQ22" i="12"/>
  <c r="KQ16" i="12"/>
  <c r="KQ12" i="12"/>
  <c r="KQ29" i="12"/>
  <c r="KQ25" i="12"/>
  <c r="KQ21" i="12"/>
  <c r="KQ15" i="12"/>
  <c r="KQ11" i="12"/>
  <c r="KQ10" i="12"/>
  <c r="KQ9" i="12"/>
  <c r="KQ8" i="12"/>
  <c r="KQ7" i="12"/>
  <c r="KQ6" i="12"/>
  <c r="KM76" i="12"/>
  <c r="KM75" i="12"/>
  <c r="KM74" i="12"/>
  <c r="KM72" i="12"/>
  <c r="KM71" i="12"/>
  <c r="KM73" i="12"/>
  <c r="KM70" i="12"/>
  <c r="KM69" i="12"/>
  <c r="KM66" i="12"/>
  <c r="KM67" i="12"/>
  <c r="KM68" i="12"/>
  <c r="KM64" i="12"/>
  <c r="KM65" i="12"/>
  <c r="KM61" i="12"/>
  <c r="KM63" i="12"/>
  <c r="KM62" i="12"/>
  <c r="KM60" i="12"/>
  <c r="KM59" i="12"/>
  <c r="KM58" i="12"/>
  <c r="KM54" i="12"/>
  <c r="KM50" i="12"/>
  <c r="KM53" i="12"/>
  <c r="KM49" i="12"/>
  <c r="KM56" i="12"/>
  <c r="KM52" i="12"/>
  <c r="KM57" i="12"/>
  <c r="KM51" i="12"/>
  <c r="KM46" i="12"/>
  <c r="KM42" i="12"/>
  <c r="KM45" i="12"/>
  <c r="KM41" i="12"/>
  <c r="KM44" i="12"/>
  <c r="KM40" i="12"/>
  <c r="KM55" i="12"/>
  <c r="KM48" i="12"/>
  <c r="KM43" i="12"/>
  <c r="KM38" i="12"/>
  <c r="KM34" i="12"/>
  <c r="KM33" i="12"/>
  <c r="KM32" i="12"/>
  <c r="KM37" i="12"/>
  <c r="KM31" i="12"/>
  <c r="KM36" i="12"/>
  <c r="KM39" i="12"/>
  <c r="KM35" i="12"/>
  <c r="KM28" i="12"/>
  <c r="KM24" i="12"/>
  <c r="KM20" i="12"/>
  <c r="KM19" i="12"/>
  <c r="KM18" i="12"/>
  <c r="KM14" i="12"/>
  <c r="KM27" i="12"/>
  <c r="KM23" i="12"/>
  <c r="KM17" i="12"/>
  <c r="KM13" i="12"/>
  <c r="KM30" i="12"/>
  <c r="KM26" i="12"/>
  <c r="KM22" i="12"/>
  <c r="KM16" i="12"/>
  <c r="KM12" i="12"/>
  <c r="KM29" i="12"/>
  <c r="KM25" i="12"/>
  <c r="KM21" i="12"/>
  <c r="KM15" i="12"/>
  <c r="KM11" i="12"/>
  <c r="KM10" i="12"/>
  <c r="KM9" i="12"/>
  <c r="KM8" i="12"/>
  <c r="KM7" i="12"/>
  <c r="KM6" i="12"/>
  <c r="KM5" i="12"/>
  <c r="KP76" i="12"/>
  <c r="KP75" i="12"/>
  <c r="KP73" i="12"/>
  <c r="KP74" i="12"/>
  <c r="KP72" i="12"/>
  <c r="KP71" i="12"/>
  <c r="KP70" i="12"/>
  <c r="KP67" i="12"/>
  <c r="KP68" i="12"/>
  <c r="KP65" i="12"/>
  <c r="KP64" i="12"/>
  <c r="KP62" i="12"/>
  <c r="KP61" i="12"/>
  <c r="KP66" i="12"/>
  <c r="KP60" i="12"/>
  <c r="KP57" i="12"/>
  <c r="KP63" i="12"/>
  <c r="KP59" i="12"/>
  <c r="KP55" i="12"/>
  <c r="KP51" i="12"/>
  <c r="KP54" i="12"/>
  <c r="KP50" i="12"/>
  <c r="KP53" i="12"/>
  <c r="KP49" i="12"/>
  <c r="KP58" i="12"/>
  <c r="KP56" i="12"/>
  <c r="KP52" i="12"/>
  <c r="KP43" i="12"/>
  <c r="KP46" i="12"/>
  <c r="KP42" i="12"/>
  <c r="KP45" i="12"/>
  <c r="KP41" i="12"/>
  <c r="KP44" i="12"/>
  <c r="KP40" i="12"/>
  <c r="KP39" i="12"/>
  <c r="KP35" i="12"/>
  <c r="KP38" i="12"/>
  <c r="KP34" i="12"/>
  <c r="KP32" i="12"/>
  <c r="KP37" i="12"/>
  <c r="KP31" i="12"/>
  <c r="KP36" i="12"/>
  <c r="KP30" i="12"/>
  <c r="KP29" i="12"/>
  <c r="KP25" i="12"/>
  <c r="KP21" i="12"/>
  <c r="KP15" i="12"/>
  <c r="KP11" i="12"/>
  <c r="KP28" i="12"/>
  <c r="KP24" i="12"/>
  <c r="KP20" i="12"/>
  <c r="KP18" i="12"/>
  <c r="KP14" i="12"/>
  <c r="KP27" i="12"/>
  <c r="KP23" i="12"/>
  <c r="KP17" i="12"/>
  <c r="KP13" i="12"/>
  <c r="KP26" i="12"/>
  <c r="KP22" i="12"/>
  <c r="KP16" i="12"/>
  <c r="KP12" i="12"/>
  <c r="KP7" i="12"/>
  <c r="KP6" i="12"/>
  <c r="KP10" i="12"/>
  <c r="KP9" i="12"/>
  <c r="KP8" i="12"/>
</calcChain>
</file>

<file path=xl/sharedStrings.xml><?xml version="1.0" encoding="utf-8"?>
<sst xmlns="http://schemas.openxmlformats.org/spreadsheetml/2006/main" count="8344" uniqueCount="150">
  <si>
    <t>График проведения оценочных процедур</t>
  </si>
  <si>
    <t>Инструкция по заполнению таблицы</t>
  </si>
  <si>
    <t>Данная таблица предназначена для сбора информации об оценочных процедурах, которые проводятся в ОО.</t>
  </si>
  <si>
    <t>1. Технические особенности работы с таблицей</t>
  </si>
  <si>
    <t xml:space="preserve">  1.1.  </t>
  </si>
  <si>
    <t>Данная таблица предназначена для работы в MS Excel 2013 и более поздних версиях</t>
  </si>
  <si>
    <t>2. Общие рекомендации по заполнению таблицы</t>
  </si>
  <si>
    <t xml:space="preserve"> 2.1.</t>
  </si>
  <si>
    <t>Для удобства использования рекомендуется распечатать данную инструкцию.</t>
  </si>
  <si>
    <t>2.2.</t>
  </si>
  <si>
    <t>Для редактирования частично заполненного поля пользуйтесь клавишей F2 (Fn+F2).</t>
  </si>
  <si>
    <t xml:space="preserve"> 2.3.</t>
  </si>
  <si>
    <t>В ряде ячеек данные можно выбирать из списка. У таких ячеек в правом нижнем углу появляется стрелка выпадающего списка (как и у ячейки справа). Нажмите на стрелку и, воспользовавшись полосой прокрутки, выберите нужное вам значение.</t>
  </si>
  <si>
    <t xml:space="preserve"> 2.4.</t>
  </si>
  <si>
    <t>В процессе работы над файлом не реже чем раз в 5-7 минут сохраняйте его, нажимая Ctrl+S.</t>
  </si>
  <si>
    <t xml:space="preserve"> 2.5.</t>
  </si>
  <si>
    <r>
      <rPr>
        <b/>
        <sz val="12"/>
        <color rgb="FF993300"/>
        <rFont val="Times New Roman"/>
      </rPr>
      <t xml:space="preserve">Внимание! Категорически запрещается удалять ячейки, строки, столбцы и двигать ячейки мышью.
</t>
    </r>
    <r>
      <rPr>
        <sz val="12"/>
        <color rgb="FFFF0000"/>
        <rFont val="Times New Roman"/>
      </rPr>
      <t xml:space="preserve">Для очистки ячейки при работе в Microsoft Excel пользуйтесь клавишей DEL, при работе в OpenOffice Calc - клавишей BACKSPACE или DEL. Если при нажатии BACKSPACE или DEL (в OpenOffice Calc) появляется диалоговое окно, нужно установить параметры удаления содержимого, убрав галки со всех указанных по умолчанию параметров, и выбрать только удаление </t>
    </r>
    <r>
      <rPr>
        <b/>
        <sz val="12"/>
        <color rgb="FFFF0000"/>
        <rFont val="Times New Roman"/>
      </rPr>
      <t>текста</t>
    </r>
    <r>
      <rPr>
        <sz val="12"/>
        <color rgb="FFFF0000"/>
        <rFont val="Times New Roman"/>
      </rPr>
      <t xml:space="preserve"> и </t>
    </r>
    <r>
      <rPr>
        <b/>
        <sz val="12"/>
        <color rgb="FFFF0000"/>
        <rFont val="Times New Roman"/>
      </rPr>
      <t>чисел</t>
    </r>
    <r>
      <rPr>
        <sz val="12"/>
        <color rgb="FFFF0000"/>
        <rFont val="Times New Roman"/>
      </rPr>
      <t>.
Для копирования информации внутри файла пользуйтесь Ctrl+C(копирование) и Ctrl+V(вставка).</t>
    </r>
  </si>
  <si>
    <t xml:space="preserve"> 2.6.</t>
  </si>
  <si>
    <r>
      <rPr>
        <sz val="12"/>
        <rFont val="Times New Roman"/>
      </rPr>
      <t xml:space="preserve">Копируя данные из других источников, обязательно используйте режим </t>
    </r>
    <r>
      <rPr>
        <b/>
        <sz val="12"/>
        <rFont val="Times New Roman"/>
      </rPr>
      <t>специальной вставки</t>
    </r>
    <r>
      <rPr>
        <sz val="12"/>
        <rFont val="Times New Roman"/>
      </rPr>
      <t>:
при работе в Microsoft Excel правая кнопка мыши (или меню - правка) - специальная вставка - текст;
при работе в OpenOffice Calc правая кнопка мыши (или меню - правка)  - вставить как - текст без форматирования.
В противном случае возможно повреждение логической схемы таблицы и, как следствие, искажение передаваемых данных.</t>
    </r>
  </si>
  <si>
    <t xml:space="preserve"> 2.7.</t>
  </si>
  <si>
    <t>При работе Вам будет видна только часть данных. Для перемещения используйте стрелки на клавиатуре и полосы прокрутки на экране.</t>
  </si>
  <si>
    <t xml:space="preserve"> 2.8.</t>
  </si>
  <si>
    <t>Не рекомендуем отключать защиту данного файла, так как работа таблицы может быть нарушена</t>
  </si>
  <si>
    <t>Заполнение отдельных разделов</t>
  </si>
  <si>
    <t>3. Описание разделов (листов) формы отчёта</t>
  </si>
  <si>
    <t>3.1.</t>
  </si>
  <si>
    <t>Раздел "Инструкция" содержит инструкцию по заполнению таблицы.</t>
  </si>
  <si>
    <t>3.2.</t>
  </si>
  <si>
    <t>Разделы "2 класс"-"11 класс" содержат перечень учебных предметов, соответствующих ФГОС НОО, ООО или СОО (в зависимости от класса), а также календарный график учебного года (по неделям). На каждом листе необходимо отметить оценочные процедуры (для соответствующей графы "Период проведения оценочной процедур", для соответствующего предмета для каждого из классов в параллели).</t>
  </si>
  <si>
    <t>3.3.</t>
  </si>
  <si>
    <t>Раздел "Итог по классам" формируется автоматически по мере заполнения остальных разделов и не требует отдельного заполнения.</t>
  </si>
  <si>
    <t>4. Разделы "2 класс" - "11 класс"</t>
  </si>
  <si>
    <t xml:space="preserve"> 4.1.</t>
  </si>
  <si>
    <t xml:space="preserve">Перейдите в раздел "2 класс" (ярлычки внизу экрана). </t>
  </si>
  <si>
    <t>4.2.</t>
  </si>
  <si>
    <t>Укажите количество классов в параллели в отведенном для этого поле.  В зависимости от указанного количества будет сформировано соответствующее количество строк для заполнения.</t>
  </si>
  <si>
    <t>4.3.</t>
  </si>
  <si>
    <t>Укажите букву (или иное название) класса в соответствующем поле.</t>
  </si>
  <si>
    <t>4.4.</t>
  </si>
  <si>
    <t>Для каждого класса укажите оценочные процедуры по каждому из учебных предметов. Для этого в ячейке, находящейся на пересечении учебного предмета и периода проведения, выберите из выпадающего списка необходимый вид оценочной процедуры. В таблице предусмотрены следующие виды оценочных процедур: "ф" - федеральные оценочные процедуры, "р" - региональные оценочные процедуры и "ш" - школьные оценочные процедуры.</t>
  </si>
  <si>
    <t>4.5.</t>
  </si>
  <si>
    <t>Столбец "Всего" подсчитывает количество оценочных процедур за один месяц, он не предназначен для редактирования.</t>
  </si>
  <si>
    <t xml:space="preserve">4.5. </t>
  </si>
  <si>
    <t>Названия учебных предметов также не предназначены для редактирования.</t>
  </si>
  <si>
    <t>4.6.</t>
  </si>
  <si>
    <t>После заполнения информации по всем классам в параллели, перейдите на следующий лист и повторите все вышеуказанные действия.</t>
  </si>
  <si>
    <t>График проведения оценочных процедур в образовательной организации</t>
  </si>
  <si>
    <t>ф</t>
  </si>
  <si>
    <t>р</t>
  </si>
  <si>
    <t>ш</t>
  </si>
  <si>
    <t xml:space="preserve">Количество классов в параллели 2 классов: </t>
  </si>
  <si>
    <t>Период проведения оценочных процедур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</si>
  <si>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</si>
  <si>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</si>
  <si>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</si>
  <si>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</si>
  <si>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</si>
  <si>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</si>
  <si>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</si>
  <si>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</si>
  <si>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</si>
  <si>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</si>
  <si>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Класс</t>
  </si>
  <si>
    <t>1 неделя</t>
  </si>
  <si>
    <t>2 неделя</t>
  </si>
  <si>
    <t>3 неделя</t>
  </si>
  <si>
    <t>4 неделя</t>
  </si>
  <si>
    <t>Всего</t>
  </si>
  <si>
    <t xml:space="preserve">Буква (или иное название) класса </t>
  </si>
  <si>
    <t>А</t>
  </si>
  <si>
    <t>Русский язык</t>
  </si>
  <si>
    <t>2 класс</t>
  </si>
  <si>
    <t>Литературное чтение</t>
  </si>
  <si>
    <t>Иностранный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</si>
  <si>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</si>
  <si>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</si>
  <si>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</si>
  <si>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</si>
  <si>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</si>
  <si>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</si>
  <si>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Метапредметные работы</t>
  </si>
  <si>
    <t>Б</t>
  </si>
  <si>
    <t>В</t>
  </si>
  <si>
    <t>Г</t>
  </si>
  <si>
    <t>Д</t>
  </si>
  <si>
    <t>Е</t>
  </si>
  <si>
    <t>Ж</t>
  </si>
  <si>
    <t>З</t>
  </si>
  <si>
    <t>Родной язык и (или) государственный язык республики РФ</t>
  </si>
  <si>
    <t>Литературное чтение на родном языке</t>
  </si>
  <si>
    <t>Основы религиозных культур и светской этики</t>
  </si>
  <si>
    <t>л</t>
  </si>
  <si>
    <t xml:space="preserve">Количество классов в параллели 3 классов: </t>
  </si>
  <si>
    <t>3 класс</t>
  </si>
  <si>
    <t>Буква (или иное название) класса :</t>
  </si>
  <si>
    <t>И</t>
  </si>
  <si>
    <t xml:space="preserve">Количество классов в параллели 4 классов: </t>
  </si>
  <si>
    <t>4 класс</t>
  </si>
  <si>
    <t>а</t>
  </si>
  <si>
    <t xml:space="preserve">Количество классов в параллели 5 классов: </t>
  </si>
  <si>
    <t>5 класс</t>
  </si>
  <si>
    <t>К</t>
  </si>
  <si>
    <t xml:space="preserve">Количество классов в параллели 6 классов: </t>
  </si>
  <si>
    <t>6 класс</t>
  </si>
  <si>
    <t>Буква (или иное название) класса:</t>
  </si>
  <si>
    <t>М</t>
  </si>
  <si>
    <t xml:space="preserve">Количество классов в параллели 7 классов: </t>
  </si>
  <si>
    <t>7 класс</t>
  </si>
  <si>
    <t>А1</t>
  </si>
  <si>
    <t>А2</t>
  </si>
  <si>
    <t>М1</t>
  </si>
  <si>
    <t>7М2</t>
  </si>
  <si>
    <t xml:space="preserve">Количество классов в параллели 8 классов: </t>
  </si>
  <si>
    <t>8 класс</t>
  </si>
  <si>
    <t xml:space="preserve">Количество классов в параллели 9 классов: </t>
  </si>
  <si>
    <t>9 класс</t>
  </si>
  <si>
    <t xml:space="preserve">Количество классов в параллели 10 классов: </t>
  </si>
  <si>
    <t>10 класс</t>
  </si>
  <si>
    <t>Литература</t>
  </si>
  <si>
    <t>Алгебра и начала мат анализа</t>
  </si>
  <si>
    <t>Геометрия</t>
  </si>
  <si>
    <t>Вероятность и статистика</t>
  </si>
  <si>
    <t>Информатика</t>
  </si>
  <si>
    <t>Физика</t>
  </si>
  <si>
    <t>Химия</t>
  </si>
  <si>
    <t>Биология</t>
  </si>
  <si>
    <t>История</t>
  </si>
  <si>
    <t>Обществознание</t>
  </si>
  <si>
    <t>География</t>
  </si>
  <si>
    <t>Основы безопасности жизнедеятельности</t>
  </si>
  <si>
    <t xml:space="preserve">Количество классов в параллели 11 классов: </t>
  </si>
  <si>
    <t>11 класс</t>
  </si>
  <si>
    <t xml:space="preserve">Буква (или иное название) класса :        </t>
  </si>
  <si>
    <t>Иностранный язык (англ)</t>
  </si>
  <si>
    <t>ОБЖ</t>
  </si>
  <si>
    <t>Родная литература (русская)</t>
  </si>
  <si>
    <t>Естествознание</t>
  </si>
  <si>
    <t>Экономика</t>
  </si>
  <si>
    <t>Право</t>
  </si>
  <si>
    <t>Итого 1 полугодие</t>
  </si>
  <si>
    <t>Итого 2 полугодие</t>
  </si>
  <si>
    <t xml:space="preserve">Федеральные </t>
  </si>
  <si>
    <t>Региональные</t>
  </si>
  <si>
    <t>Школьные</t>
  </si>
  <si>
    <t>Начальное общее образование</t>
  </si>
  <si>
    <t>Основное общее образование</t>
  </si>
  <si>
    <t>Родная литература</t>
  </si>
  <si>
    <t>Второй иностранный язык</t>
  </si>
  <si>
    <t>Алгебра</t>
  </si>
  <si>
    <t>Диагностическая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</si>
</sst>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d\.m"/>
  </numFmts>
  <fonts count="19" x14ac:knownFonts="1">
    <font>
      <sz val="12"/>
      <name val="Calibri"/>
      <scheme val="minor"/>
    </font>
    <font>
      <sz val="16"/>
      <name val="Times New Roman"/>
    </font>
    <font>
      <sz val="12"/>
      <name val="Calibri"/>
    </font>
    <font>
      <sz val="12"/>
      <name val="Times New Roman"/>
    </font>
    <font>
      <b/>
      <sz val="14"/>
      <name val="Times New Roman"/>
    </font>
    <font>
      <sz val="14"/>
      <name val="Times New Roman"/>
    </font>
    <font>
      <sz val="11"/>
      <name val="Times New Roman"/>
    </font>
    <font>
      <b/>
      <sz val="12"/>
      <color rgb="FF333399"/>
      <name val="Times New Roman"/>
    </font>
    <font>
      <sz val="10"/>
      <name val="Times New Roman"/>
    </font>
    <font>
      <sz val="12"/>
      <color rgb="FFFF0000"/>
      <name val="Times New Roman"/>
    </font>
    <font>
      <b/>
      <sz val="14"/>
      <color rgb="FF333399"/>
      <name val="Times New Roman"/>
    </font>
    <font>
      <b/>
      <i/>
      <sz val="12"/>
      <name val="Times New Roman"/>
    </font>
    <font>
      <b/>
      <sz val="12"/>
      <name val="Times New Roman"/>
    </font>
    <font>
      <b/>
      <sz val="10"/>
      <name val="Times New Roman"/>
    </font>
    <font>
      <i/>
      <sz val="12"/>
      <name val="Times New Roman"/>
    </font>
    <font>
      <sz val="12"/>
      <name val="Calibri"/>
    </font>
    <font>
      <sz val="12"/>
      <name val="Calibri"/>
    </font>
    <font>
      <b/>
      <sz val="12"/>
      <color rgb="FF993300"/>
      <name val="Times New Roman"/>
    </font>
    <font>
      <b/>
      <sz val="12"/>
      <color rgb="FFFF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D0CECE"/>
        <bgColor rgb="FFD0CECE"/>
      </patternFill>
    </fill>
    <fill>
      <patternFill patternType="solid">
        <fgColor rgb="FFEAEAEA"/>
        <bgColor rgb="FFEAEAEA"/>
      </patternFill>
    </fill>
    <fill>
      <patternFill patternType="solid">
        <fgColor rgb="FFADB9CA"/>
        <bgColor rgb="FFADB9CA"/>
      </patternFill>
    </fill>
    <fill>
      <patternFill patternType="solid">
        <fgColor rgb="FFD8D8D8"/>
        <bgColor rgb="FFD8D8D8"/>
      </patternFill>
    </fill>
    <fill>
      <patternFill patternType="solid">
        <fgColor rgb="FFE7E6E6"/>
        <bgColor rgb="FFE7E6E6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6" fontId="3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16" fontId="10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/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4" fillId="3" borderId="13" xfId="0" applyFont="1" applyFill="1" applyBorder="1" applyAlignment="1">
      <alignment vertical="top"/>
    </xf>
    <xf numFmtId="0" fontId="14" fillId="3" borderId="14" xfId="0" applyFont="1" applyFill="1" applyBorder="1" applyAlignment="1">
      <alignment vertical="top"/>
    </xf>
    <xf numFmtId="0" fontId="14" fillId="3" borderId="15" xfId="0" applyFont="1" applyFill="1" applyBorder="1" applyAlignment="1">
      <alignment vertical="top"/>
    </xf>
    <xf numFmtId="0" fontId="14" fillId="3" borderId="16" xfId="0" applyFont="1" applyFill="1" applyBorder="1" applyAlignment="1">
      <alignment vertical="top"/>
    </xf>
    <xf numFmtId="0" fontId="14" fillId="3" borderId="17" xfId="0" applyFont="1" applyFill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/>
    <xf numFmtId="0" fontId="3" fillId="5" borderId="5" xfId="0" applyFont="1" applyFill="1" applyBorder="1" applyAlignment="1">
      <alignment vertical="top"/>
    </xf>
    <xf numFmtId="0" fontId="3" fillId="5" borderId="13" xfId="0" applyFont="1" applyFill="1" applyBorder="1" applyAlignment="1">
      <alignment vertical="top"/>
    </xf>
    <xf numFmtId="0" fontId="3" fillId="0" borderId="3" xfId="0" applyFont="1" applyBorder="1" applyAlignment="1">
      <alignment vertical="top"/>
    </xf>
    <xf numFmtId="0" fontId="11" fillId="6" borderId="13" xfId="0" applyFont="1" applyFill="1" applyBorder="1" applyAlignment="1">
      <alignment vertical="top"/>
    </xf>
    <xf numFmtId="0" fontId="11" fillId="6" borderId="14" xfId="0" applyFont="1" applyFill="1" applyBorder="1" applyAlignment="1">
      <alignment vertical="top"/>
    </xf>
    <xf numFmtId="0" fontId="12" fillId="6" borderId="13" xfId="0" applyFont="1" applyFill="1" applyBorder="1" applyAlignment="1">
      <alignment vertical="top"/>
    </xf>
    <xf numFmtId="0" fontId="12" fillId="6" borderId="14" xfId="0" applyFont="1" applyFill="1" applyBorder="1" applyAlignment="1">
      <alignment vertical="top"/>
    </xf>
    <xf numFmtId="0" fontId="15" fillId="0" borderId="5" xfId="0" applyFont="1" applyBorder="1"/>
    <xf numFmtId="0" fontId="3" fillId="0" borderId="10" xfId="0" applyFont="1" applyBorder="1" applyAlignment="1">
      <alignment vertical="top"/>
    </xf>
    <xf numFmtId="0" fontId="15" fillId="0" borderId="10" xfId="0" applyFont="1" applyBorder="1"/>
    <xf numFmtId="0" fontId="3" fillId="5" borderId="24" xfId="0" applyFont="1" applyFill="1" applyBorder="1" applyAlignment="1">
      <alignment vertical="top"/>
    </xf>
    <xf numFmtId="0" fontId="3" fillId="5" borderId="25" xfId="0" applyFont="1" applyFill="1" applyBorder="1" applyAlignment="1">
      <alignment vertical="top"/>
    </xf>
    <xf numFmtId="0" fontId="3" fillId="0" borderId="10" xfId="0" applyFont="1" applyBorder="1"/>
    <xf numFmtId="0" fontId="14" fillId="4" borderId="26" xfId="0" applyFont="1" applyFill="1" applyBorder="1" applyAlignment="1">
      <alignment horizontal="right" vertical="top"/>
    </xf>
    <xf numFmtId="165" fontId="14" fillId="4" borderId="27" xfId="0" applyNumberFormat="1" applyFont="1" applyFill="1" applyBorder="1" applyAlignment="1">
      <alignment horizontal="right" vertical="top"/>
    </xf>
    <xf numFmtId="0" fontId="15" fillId="0" borderId="0" xfId="0" applyFont="1"/>
    <xf numFmtId="0" fontId="15" fillId="0" borderId="28" xfId="0" applyFont="1" applyBorder="1"/>
    <xf numFmtId="0" fontId="3" fillId="0" borderId="6" xfId="0" applyFont="1" applyBorder="1" applyAlignment="1">
      <alignment horizontal="center" vertical="top" wrapText="1"/>
    </xf>
    <xf numFmtId="0" fontId="16" fillId="0" borderId="7" xfId="0" applyFont="1" applyBorder="1"/>
    <xf numFmtId="0" fontId="16" fillId="0" borderId="8" xfId="0" applyFont="1" applyBorder="1"/>
    <xf numFmtId="0" fontId="3" fillId="0" borderId="9" xfId="0" applyFont="1" applyBorder="1" applyAlignment="1">
      <alignment horizontal="center" vertical="top" wrapText="1"/>
    </xf>
    <xf numFmtId="0" fontId="16" fillId="0" borderId="29" xfId="0" applyFont="1" applyBorder="1"/>
    <xf numFmtId="0" fontId="16" fillId="0" borderId="22" xfId="0" applyFont="1" applyBorder="1"/>
    <xf numFmtId="0" fontId="3" fillId="0" borderId="12" xfId="0" applyFont="1" applyBorder="1" applyAlignment="1">
      <alignment vertical="top" textRotation="90"/>
    </xf>
    <xf numFmtId="0" fontId="3" fillId="0" borderId="10" xfId="0" applyFont="1" applyBorder="1" applyAlignment="1">
      <alignment vertical="top" textRotation="90"/>
    </xf>
    <xf numFmtId="0" fontId="3" fillId="0" borderId="11" xfId="0" applyFont="1" applyBorder="1" applyAlignment="1">
      <alignment vertical="top" textRotation="90"/>
    </xf>
    <xf numFmtId="0" fontId="3" fillId="0" borderId="30" xfId="0" applyFont="1" applyBorder="1" applyAlignment="1">
      <alignment vertical="top" textRotation="90"/>
    </xf>
    <xf numFmtId="0" fontId="14" fillId="3" borderId="5" xfId="0" applyFont="1" applyFill="1" applyBorder="1" applyAlignment="1">
      <alignment vertical="top"/>
    </xf>
    <xf numFmtId="0" fontId="14" fillId="7" borderId="5" xfId="0" applyFont="1" applyFill="1" applyBorder="1" applyAlignment="1">
      <alignment vertical="top"/>
    </xf>
    <xf numFmtId="0" fontId="15" fillId="0" borderId="28" xfId="0" applyFont="1" applyBorder="1" applyAlignment="1">
      <alignment horizontal="center"/>
    </xf>
    <xf numFmtId="0" fontId="2" fillId="0" borderId="5" xfId="0" applyFont="1" applyBorder="1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14" fillId="4" borderId="19" xfId="0" applyFont="1" applyFill="1" applyBorder="1" applyAlignment="1">
      <alignment horizontal="left" vertical="top"/>
    </xf>
    <xf numFmtId="0" fontId="2" fillId="0" borderId="20" xfId="0" applyFont="1" applyBorder="1"/>
    <xf numFmtId="0" fontId="2" fillId="0" borderId="21" xfId="0" applyFont="1" applyBorder="1"/>
    <xf numFmtId="0" fontId="14" fillId="4" borderId="3" xfId="0" applyFont="1" applyFill="1" applyBorder="1" applyAlignment="1">
      <alignment horizontal="right" vertical="top"/>
    </xf>
    <xf numFmtId="0" fontId="2" fillId="0" borderId="18" xfId="0" applyFont="1" applyBorder="1"/>
    <xf numFmtId="0" fontId="12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right" vertical="top"/>
    </xf>
  </cellXfs>
  <cellStyles count="1">
    <cellStyle name="Обычный" xfId="0" builtinId="0"/>
  </cellStyles>
  <dxfs count="136"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4" formatCode=";;;"/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7"/>
  <sheetViews>
    <sheetView workbookViewId="0">
      <selection sqref="A1:B1"/>
    </sheetView>
  </sheetViews>
  <sheetFormatPr defaultColWidth="12.625" defaultRowHeight="15" customHeight="1" x14ac:dyDescent="0.25"/>
  <cols>
    <col min="1" max="1" width="8.375" customWidth="1"/>
    <col min="2" max="2" width="41.75" customWidth="1"/>
    <col min="3" max="4" width="2.5" customWidth="1"/>
    <col min="5" max="6" width="5.125" hidden="1" customWidth="1"/>
    <col min="7" max="22" width="5.875" customWidth="1"/>
  </cols>
  <sheetData>
    <row r="1" spans="1:22" ht="54.75" customHeight="1" x14ac:dyDescent="0.25">
      <c r="A1" s="71" t="s">
        <v>0</v>
      </c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.75" customHeight="1" x14ac:dyDescent="0.25">
      <c r="A2" s="73" t="s">
        <v>1</v>
      </c>
      <c r="B2" s="74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52.5" customHeight="1" x14ac:dyDescent="0.25">
      <c r="A3" s="75" t="s">
        <v>2</v>
      </c>
      <c r="B3" s="7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customHeight="1" x14ac:dyDescent="0.25">
      <c r="A4" s="5" t="s">
        <v>3</v>
      </c>
      <c r="B4" s="6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 x14ac:dyDescent="0.25">
      <c r="A5" s="7" t="s">
        <v>4</v>
      </c>
      <c r="B5" s="8" t="s">
        <v>5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customHeight="1" x14ac:dyDescent="0.25">
      <c r="A6" s="9" t="s">
        <v>6</v>
      </c>
      <c r="B6" s="10"/>
      <c r="C6" s="1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customHeight="1" x14ac:dyDescent="0.25">
      <c r="A7" s="12" t="s">
        <v>7</v>
      </c>
      <c r="B7" s="8" t="s">
        <v>8</v>
      </c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25">
      <c r="A8" s="12" t="s">
        <v>9</v>
      </c>
      <c r="B8" s="8" t="s">
        <v>10</v>
      </c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customHeight="1" x14ac:dyDescent="0.25">
      <c r="A9" s="12" t="s">
        <v>11</v>
      </c>
      <c r="B9" s="8" t="s">
        <v>12</v>
      </c>
      <c r="C9" s="76"/>
      <c r="D9" s="7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customHeight="1" x14ac:dyDescent="0.25">
      <c r="A10" s="12" t="s">
        <v>13</v>
      </c>
      <c r="B10" s="8" t="s">
        <v>14</v>
      </c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customHeight="1" x14ac:dyDescent="0.25">
      <c r="A11" s="12" t="s">
        <v>15</v>
      </c>
      <c r="B11" s="13" t="s">
        <v>16</v>
      </c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customHeight="1" x14ac:dyDescent="0.25">
      <c r="A12" s="12" t="s">
        <v>17</v>
      </c>
      <c r="B12" s="8" t="s">
        <v>18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12" t="s">
        <v>19</v>
      </c>
      <c r="B13" s="8" t="s">
        <v>20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2" t="s">
        <v>21</v>
      </c>
      <c r="B14" s="8" t="s">
        <v>22</v>
      </c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14" t="s">
        <v>23</v>
      </c>
      <c r="B15" s="15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9" t="s">
        <v>24</v>
      </c>
      <c r="B16" s="15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12" t="s">
        <v>25</v>
      </c>
      <c r="B17" s="8" t="s">
        <v>26</v>
      </c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2" t="s">
        <v>27</v>
      </c>
      <c r="B18" s="8" t="s">
        <v>28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34.5" customHeight="1" x14ac:dyDescent="0.25">
      <c r="A19" s="12" t="s">
        <v>29</v>
      </c>
      <c r="B19" s="8" t="s">
        <v>30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9" t="s">
        <v>31</v>
      </c>
      <c r="B20" s="15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2" t="s">
        <v>32</v>
      </c>
      <c r="B21" s="16" t="s">
        <v>33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2" t="s">
        <v>34</v>
      </c>
      <c r="B22" s="16" t="s">
        <v>35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7" t="s">
        <v>36</v>
      </c>
      <c r="B23" s="16" t="s">
        <v>37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2" t="s">
        <v>38</v>
      </c>
      <c r="B24" s="8" t="s">
        <v>39</v>
      </c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2" t="s">
        <v>40</v>
      </c>
      <c r="B25" s="8" t="s">
        <v>41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2" t="s">
        <v>42</v>
      </c>
      <c r="B26" s="8" t="s">
        <v>43</v>
      </c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2" t="s">
        <v>44</v>
      </c>
      <c r="B27" s="8" t="s">
        <v>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5.75" customHeight="1" x14ac:dyDescent="0.25">
      <c r="A29" s="19"/>
      <c r="B29" s="2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5.75" customHeight="1" x14ac:dyDescent="0.25">
      <c r="A30" s="21"/>
      <c r="B30" s="16"/>
      <c r="C30" s="2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5.75" customHeight="1" x14ac:dyDescent="0.25">
      <c r="A31" s="21"/>
      <c r="B31" s="16"/>
      <c r="C31" s="2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5.75" customHeight="1" x14ac:dyDescent="0.25">
      <c r="A32" s="21"/>
      <c r="B32" s="16"/>
      <c r="C32" s="2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5.75" customHeight="1" x14ac:dyDescent="0.25">
      <c r="A33" s="21"/>
      <c r="B33" s="16"/>
      <c r="C33" s="2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5.75" customHeight="1" x14ac:dyDescent="0.25">
      <c r="A34" s="21"/>
      <c r="B34" s="16"/>
      <c r="C34" s="2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5.75" customHeight="1" x14ac:dyDescent="0.25">
      <c r="A35" s="21"/>
      <c r="B35" s="16"/>
      <c r="C35" s="2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.75" customHeight="1" x14ac:dyDescent="0.25">
      <c r="A36" s="21"/>
      <c r="B36" s="16"/>
      <c r="C36" s="2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5.75" customHeight="1" x14ac:dyDescent="0.25">
      <c r="A37" s="21"/>
      <c r="B37" s="16"/>
      <c r="C37" s="2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5.75" customHeight="1" x14ac:dyDescent="0.25">
      <c r="A38" s="21"/>
      <c r="B38" s="16"/>
      <c r="C38" s="2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5.75" customHeight="1" x14ac:dyDescent="0.25">
      <c r="A39" s="21"/>
      <c r="B39" s="16"/>
      <c r="C39" s="2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5.75" customHeight="1" x14ac:dyDescent="0.25">
      <c r="A40" s="21"/>
      <c r="B40" s="16"/>
      <c r="C40" s="2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5.75" customHeight="1" x14ac:dyDescent="0.25">
      <c r="A41" s="21"/>
      <c r="B41" s="16"/>
      <c r="C41" s="2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5.75" customHeight="1" x14ac:dyDescent="0.25">
      <c r="A42" s="21"/>
      <c r="B42" s="16"/>
      <c r="C42" s="2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5.75" customHeight="1" x14ac:dyDescent="0.25">
      <c r="A43" s="21"/>
      <c r="B43" s="16"/>
      <c r="C43" s="2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5.75" customHeight="1" x14ac:dyDescent="0.25">
      <c r="A44" s="21"/>
      <c r="B44" s="16"/>
      <c r="C44" s="2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.75" customHeight="1" x14ac:dyDescent="0.25">
      <c r="A45" s="21"/>
      <c r="B45" s="16"/>
      <c r="C45" s="2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5.75" customHeight="1" x14ac:dyDescent="0.25">
      <c r="A46" s="21"/>
      <c r="B46" s="16"/>
      <c r="C46" s="2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5.75" customHeight="1" x14ac:dyDescent="0.25">
      <c r="A47" s="21"/>
      <c r="B47" s="16"/>
      <c r="C47" s="2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.75" customHeight="1" x14ac:dyDescent="0.25">
      <c r="A48" s="21"/>
      <c r="B48" s="16"/>
      <c r="C48" s="2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.75" customHeight="1" x14ac:dyDescent="0.25">
      <c r="A49" s="21"/>
      <c r="B49" s="16"/>
      <c r="C49" s="2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75" customHeight="1" x14ac:dyDescent="0.25">
      <c r="A50" s="21"/>
      <c r="B50" s="16"/>
      <c r="C50" s="2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.75" customHeight="1" x14ac:dyDescent="0.25">
      <c r="A51" s="21"/>
      <c r="B51" s="16"/>
      <c r="C51" s="2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.75" customHeight="1" x14ac:dyDescent="0.25">
      <c r="A52" s="21"/>
      <c r="B52" s="16"/>
      <c r="C52" s="2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.75" customHeight="1" x14ac:dyDescent="0.25">
      <c r="A53" s="21"/>
      <c r="B53" s="16"/>
      <c r="C53" s="2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 customHeight="1" x14ac:dyDescent="0.25">
      <c r="A54" s="21"/>
      <c r="B54" s="16"/>
      <c r="C54" s="2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.75" customHeight="1" x14ac:dyDescent="0.25">
      <c r="A55" s="21"/>
      <c r="B55" s="16"/>
      <c r="C55" s="2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.75" customHeight="1" x14ac:dyDescent="0.25">
      <c r="A56" s="21"/>
      <c r="B56" s="16"/>
      <c r="C56" s="2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.75" customHeight="1" x14ac:dyDescent="0.25">
      <c r="A57" s="21"/>
      <c r="B57" s="16"/>
      <c r="C57" s="2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.75" customHeight="1" x14ac:dyDescent="0.25">
      <c r="A58" s="21"/>
      <c r="B58" s="16"/>
      <c r="C58" s="2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.75" customHeight="1" x14ac:dyDescent="0.25">
      <c r="A59" s="21"/>
      <c r="B59" s="16"/>
      <c r="C59" s="2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 customHeight="1" x14ac:dyDescent="0.25">
      <c r="A60" s="21"/>
      <c r="B60" s="16"/>
      <c r="C60" s="2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 customHeight="1" x14ac:dyDescent="0.25">
      <c r="A61" s="21"/>
      <c r="B61" s="16"/>
      <c r="C61" s="2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 customHeight="1" x14ac:dyDescent="0.25">
      <c r="A62" s="21"/>
      <c r="B62" s="16"/>
      <c r="C62" s="2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 customHeight="1" x14ac:dyDescent="0.25">
      <c r="A63" s="21"/>
      <c r="B63" s="16"/>
      <c r="C63" s="2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 customHeight="1" x14ac:dyDescent="0.25">
      <c r="A64" s="21"/>
      <c r="B64" s="16"/>
      <c r="C64" s="2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.75" customHeight="1" x14ac:dyDescent="0.25">
      <c r="A65" s="21"/>
      <c r="B65" s="16"/>
      <c r="C65" s="2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.75" customHeight="1" x14ac:dyDescent="0.25">
      <c r="A66" s="21"/>
      <c r="B66" s="16"/>
      <c r="C66" s="2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.75" customHeight="1" x14ac:dyDescent="0.25">
      <c r="A67" s="21"/>
      <c r="B67" s="16"/>
      <c r="C67" s="2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.75" customHeight="1" x14ac:dyDescent="0.25">
      <c r="A68" s="21"/>
      <c r="B68" s="16"/>
      <c r="C68" s="2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.75" customHeight="1" x14ac:dyDescent="0.25">
      <c r="A69" s="21"/>
      <c r="B69" s="16"/>
      <c r="C69" s="2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.75" customHeight="1" x14ac:dyDescent="0.25">
      <c r="A70" s="21"/>
      <c r="B70" s="16"/>
      <c r="C70" s="2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.75" customHeight="1" x14ac:dyDescent="0.25">
      <c r="A71" s="21"/>
      <c r="B71" s="16"/>
      <c r="C71" s="2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.75" customHeight="1" x14ac:dyDescent="0.25">
      <c r="A72" s="21"/>
      <c r="B72" s="16"/>
      <c r="C72" s="2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.75" customHeight="1" x14ac:dyDescent="0.25">
      <c r="A73" s="21"/>
      <c r="B73" s="16"/>
      <c r="C73" s="2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.75" customHeight="1" x14ac:dyDescent="0.25">
      <c r="A74" s="21"/>
      <c r="B74" s="16"/>
      <c r="C74" s="2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.75" customHeight="1" x14ac:dyDescent="0.25">
      <c r="A75" s="21"/>
      <c r="B75" s="16"/>
      <c r="C75" s="2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.75" customHeight="1" x14ac:dyDescent="0.25">
      <c r="A76" s="21"/>
      <c r="B76" s="16"/>
      <c r="C76" s="2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.75" customHeight="1" x14ac:dyDescent="0.25">
      <c r="A77" s="21"/>
      <c r="B77" s="16"/>
      <c r="C77" s="2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.75" customHeight="1" x14ac:dyDescent="0.25">
      <c r="A78" s="21"/>
      <c r="B78" s="16"/>
      <c r="C78" s="2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.75" customHeight="1" x14ac:dyDescent="0.25">
      <c r="A79" s="21"/>
      <c r="B79" s="16"/>
      <c r="C79" s="2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.75" customHeight="1" x14ac:dyDescent="0.25">
      <c r="A80" s="21"/>
      <c r="B80" s="16"/>
      <c r="C80" s="2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.75" customHeight="1" x14ac:dyDescent="0.25">
      <c r="A81" s="21"/>
      <c r="B81" s="16"/>
      <c r="C81" s="2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.75" customHeight="1" x14ac:dyDescent="0.25">
      <c r="A82" s="21"/>
      <c r="B82" s="16"/>
      <c r="C82" s="2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.75" customHeight="1" x14ac:dyDescent="0.25">
      <c r="A83" s="21"/>
      <c r="B83" s="16"/>
      <c r="C83" s="2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.75" customHeight="1" x14ac:dyDescent="0.25">
      <c r="A84" s="21"/>
      <c r="B84" s="16"/>
      <c r="C84" s="2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.75" customHeight="1" x14ac:dyDescent="0.25">
      <c r="A85" s="21"/>
      <c r="B85" s="16"/>
      <c r="C85" s="2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.75" customHeight="1" x14ac:dyDescent="0.25">
      <c r="A86" s="21"/>
      <c r="B86" s="16"/>
      <c r="C86" s="2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.75" customHeight="1" x14ac:dyDescent="0.25">
      <c r="A87" s="21"/>
      <c r="B87" s="16"/>
      <c r="C87" s="2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.75" customHeight="1" x14ac:dyDescent="0.25">
      <c r="A88" s="21"/>
      <c r="B88" s="16"/>
      <c r="C88" s="2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.75" customHeight="1" x14ac:dyDescent="0.25">
      <c r="A89" s="21"/>
      <c r="B89" s="16"/>
      <c r="C89" s="2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.75" customHeight="1" x14ac:dyDescent="0.25">
      <c r="A90" s="21"/>
      <c r="B90" s="16"/>
      <c r="C90" s="21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.75" customHeight="1" x14ac:dyDescent="0.25">
      <c r="A91" s="21"/>
      <c r="B91" s="16"/>
      <c r="C91" s="2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.75" customHeight="1" x14ac:dyDescent="0.25">
      <c r="A92" s="21"/>
      <c r="B92" s="16"/>
      <c r="C92" s="2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.75" customHeight="1" x14ac:dyDescent="0.25">
      <c r="A93" s="21"/>
      <c r="B93" s="4"/>
      <c r="C93" s="2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.75" customHeight="1" x14ac:dyDescent="0.2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.75" customHeight="1" x14ac:dyDescent="0.2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.75" customHeight="1" x14ac:dyDescent="0.2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.75" customHeight="1" x14ac:dyDescent="0.2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.75" customHeight="1" x14ac:dyDescent="0.2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5.75" customHeight="1" x14ac:dyDescent="0.2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5.75" customHeight="1" x14ac:dyDescent="0.2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.75" customHeight="1" x14ac:dyDescent="0.2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.75" customHeight="1" x14ac:dyDescent="0.2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5.75" customHeight="1" x14ac:dyDescent="0.2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5.75" customHeight="1" x14ac:dyDescent="0.2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customHeight="1" x14ac:dyDescent="0.2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5.75" customHeight="1" x14ac:dyDescent="0.2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5.75" customHeight="1" x14ac:dyDescent="0.2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5.75" customHeight="1" x14ac:dyDescent="0.2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5.75" customHeight="1" x14ac:dyDescent="0.2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5.75" customHeight="1" x14ac:dyDescent="0.2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5.75" customHeight="1" x14ac:dyDescent="0.2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5.75" customHeight="1" x14ac:dyDescent="0.2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5.75" customHeight="1" x14ac:dyDescent="0.2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5.75" customHeight="1" x14ac:dyDescent="0.2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5.75" customHeight="1" x14ac:dyDescent="0.2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5.75" customHeight="1" x14ac:dyDescent="0.2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5.75" customHeight="1" x14ac:dyDescent="0.2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5.75" customHeight="1" x14ac:dyDescent="0.2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5.75" customHeight="1" x14ac:dyDescent="0.2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5.75" customHeight="1" x14ac:dyDescent="0.2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5.75" customHeight="1" x14ac:dyDescent="0.2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5.75" customHeight="1" x14ac:dyDescent="0.2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5.75" customHeight="1" x14ac:dyDescent="0.2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5.75" customHeight="1" x14ac:dyDescent="0.2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5.75" customHeight="1" x14ac:dyDescent="0.2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5.75" customHeight="1" x14ac:dyDescent="0.2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5.75" customHeight="1" x14ac:dyDescent="0.2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5.75" customHeight="1" x14ac:dyDescent="0.2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5.75" customHeight="1" x14ac:dyDescent="0.2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5.75" customHeight="1" x14ac:dyDescent="0.25">
      <c r="A130" s="2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5.75" customHeight="1" x14ac:dyDescent="0.25">
      <c r="A131" s="2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5.75" customHeight="1" x14ac:dyDescent="0.25">
      <c r="A132" s="2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5.75" customHeight="1" x14ac:dyDescent="0.25">
      <c r="A133" s="2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5.75" customHeight="1" x14ac:dyDescent="0.25">
      <c r="A134" s="2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5.75" customHeight="1" x14ac:dyDescent="0.25">
      <c r="A135" s="2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5.75" customHeight="1" x14ac:dyDescent="0.25">
      <c r="A136" s="2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5.75" customHeight="1" x14ac:dyDescent="0.25">
      <c r="A137" s="2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5.75" customHeight="1" x14ac:dyDescent="0.25">
      <c r="A138" s="2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5.75" customHeight="1" x14ac:dyDescent="0.25">
      <c r="A139" s="2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5.75" customHeight="1" x14ac:dyDescent="0.25">
      <c r="A140" s="2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5.75" customHeight="1" x14ac:dyDescent="0.25">
      <c r="A141" s="2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5.75" customHeight="1" x14ac:dyDescent="0.25">
      <c r="A142" s="2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5.75" customHeight="1" x14ac:dyDescent="0.25">
      <c r="A143" s="2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5.75" customHeight="1" x14ac:dyDescent="0.25">
      <c r="A144" s="2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5.75" customHeight="1" x14ac:dyDescent="0.25">
      <c r="A145" s="2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5.75" customHeight="1" x14ac:dyDescent="0.25">
      <c r="A146" s="2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5.75" customHeight="1" x14ac:dyDescent="0.25">
      <c r="A147" s="2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.75" customHeight="1" x14ac:dyDescent="0.25">
      <c r="A148" s="2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.75" customHeight="1" x14ac:dyDescent="0.25">
      <c r="A149" s="2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5.75" customHeight="1" x14ac:dyDescent="0.25">
      <c r="A150" s="2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5.75" customHeight="1" x14ac:dyDescent="0.25">
      <c r="A151" s="2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.75" customHeight="1" x14ac:dyDescent="0.25">
      <c r="A152" s="2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5.75" customHeight="1" x14ac:dyDescent="0.25">
      <c r="A153" s="2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5.75" customHeight="1" x14ac:dyDescent="0.25">
      <c r="A154" s="2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5.75" customHeight="1" x14ac:dyDescent="0.25">
      <c r="A155" s="2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5.75" customHeight="1" x14ac:dyDescent="0.25">
      <c r="A156" s="2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5.75" customHeight="1" x14ac:dyDescent="0.25">
      <c r="A157" s="2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5.75" customHeight="1" x14ac:dyDescent="0.25">
      <c r="A158" s="2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5.75" customHeight="1" x14ac:dyDescent="0.25">
      <c r="A159" s="2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</sheetData>
  <mergeCells count="4">
    <mergeCell ref="A1:B1"/>
    <mergeCell ref="A2:B2"/>
    <mergeCell ref="A3:B3"/>
    <mergeCell ref="C9:D9"/>
  </mergeCells>
  <dataValidations count="1">
    <dataValidation type="list" allowBlank="1" showErrorMessage="1" sqref="C9">
      <formula1>"знач1,знач2,знач3"</formula1>
    </dataValidation>
  </dataValidations>
  <pageMargins left="0.7" right="0.7" top="0.75" bottom="0.75" header="0" footer="0"/>
  <pageSetup paperSize="8" scale="9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6"/>
  <sheetViews>
    <sheetView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AX43" sqref="AX43"/>
    </sheetView>
  </sheetViews>
  <sheetFormatPr defaultColWidth="12.625" defaultRowHeight="15" customHeight="1" x14ac:dyDescent="0.25"/>
  <cols>
    <col min="1" max="1" width="2.25" hidden="1" customWidth="1"/>
    <col min="2" max="2" width="36.75" customWidth="1"/>
    <col min="3" max="3" width="10.5" customWidth="1"/>
    <col min="4" max="48" width="2.25" customWidth="1"/>
  </cols>
  <sheetData>
    <row r="1" spans="1:48" ht="32.25" customHeight="1" x14ac:dyDescent="0.25">
      <c r="A1" s="21"/>
      <c r="B1" s="83" t="s">
        <v>46</v>
      </c>
      <c r="C1" s="74"/>
      <c r="D1" s="22" t="s">
        <v>47</v>
      </c>
      <c r="E1" s="22" t="s">
        <v>48</v>
      </c>
      <c r="F1" s="22" t="s">
        <v>49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8" ht="32.25" customHeight="1" x14ac:dyDescent="0.25">
      <c r="A2" s="21"/>
      <c r="B2" s="23" t="s">
        <v>116</v>
      </c>
      <c r="C2" s="24">
        <v>3</v>
      </c>
      <c r="D2" s="21"/>
      <c r="E2" s="21"/>
      <c r="F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48" ht="16.5" customHeight="1" x14ac:dyDescent="0.25">
      <c r="A3" s="21"/>
      <c r="B3" s="76" t="s">
        <v>51</v>
      </c>
      <c r="C3" s="77"/>
      <c r="D3" s="84" t="s">
        <v>52</v>
      </c>
      <c r="E3" s="85"/>
      <c r="F3" s="85"/>
      <c r="G3" s="85"/>
      <c r="H3" s="86"/>
      <c r="I3" s="87" t="s">
        <v>53</v>
      </c>
      <c r="J3" s="85"/>
      <c r="K3" s="85"/>
      <c r="L3" s="85"/>
      <c r="M3" s="86"/>
      <c r="N3" s="87" t="s">
        <v>54</v>
      </c>
      <c r="O3" s="85"/>
      <c r="P3" s="85"/>
      <c r="Q3" s="85"/>
      <c r="R3" s="86"/>
      <c r="S3" s="87" t="s">
        <v>55</v>
      </c>
      <c r="T3" s="85"/>
      <c r="U3" s="85"/>
      <c r="V3" s="85"/>
      <c r="W3" s="86"/>
      <c r="X3" s="87" t="s">
        <v>56</v>
      </c>
      <c r="Y3" s="85"/>
      <c r="Z3" s="85"/>
      <c r="AA3" s="85"/>
      <c r="AB3" s="86"/>
      <c r="AC3" s="87" t="s">
        <v>57</v>
      </c>
      <c r="AD3" s="85"/>
      <c r="AE3" s="85"/>
      <c r="AF3" s="85"/>
      <c r="AG3" s="86"/>
      <c r="AH3" s="87" t="s">
        <v>58</v>
      </c>
      <c r="AI3" s="85"/>
      <c r="AJ3" s="85"/>
      <c r="AK3" s="85"/>
      <c r="AL3" s="86"/>
      <c r="AM3" s="87" t="s">
        <v>59</v>
      </c>
      <c r="AN3" s="85"/>
      <c r="AO3" s="85"/>
      <c r="AP3" s="85"/>
      <c r="AQ3" s="86"/>
      <c r="AR3" s="87" t="s">
        <v>60</v>
      </c>
      <c r="AS3" s="85"/>
      <c r="AT3" s="85"/>
      <c r="AU3" s="85"/>
      <c r="AV3" s="86"/>
    </row>
    <row r="4" spans="1:48" ht="59.25" customHeight="1" x14ac:dyDescent="0.25">
      <c r="A4" s="21"/>
      <c r="B4" s="25" t="s">
        <v>61</v>
      </c>
      <c r="C4" s="26" t="s">
        <v>62</v>
      </c>
      <c r="D4" s="27" t="s">
        <v>63</v>
      </c>
      <c r="E4" s="28" t="s">
        <v>64</v>
      </c>
      <c r="F4" s="28" t="s">
        <v>65</v>
      </c>
      <c r="G4" s="28" t="s">
        <v>66</v>
      </c>
      <c r="H4" s="28" t="s">
        <v>67</v>
      </c>
      <c r="I4" s="28" t="s">
        <v>63</v>
      </c>
      <c r="J4" s="28" t="s">
        <v>64</v>
      </c>
      <c r="K4" s="28" t="s">
        <v>65</v>
      </c>
      <c r="L4" s="28" t="s">
        <v>66</v>
      </c>
      <c r="M4" s="28" t="s">
        <v>67</v>
      </c>
      <c r="N4" s="28" t="s">
        <v>63</v>
      </c>
      <c r="O4" s="28" t="s">
        <v>64</v>
      </c>
      <c r="P4" s="28" t="s">
        <v>65</v>
      </c>
      <c r="Q4" s="28" t="s">
        <v>66</v>
      </c>
      <c r="R4" s="28" t="s">
        <v>67</v>
      </c>
      <c r="S4" s="28" t="s">
        <v>63</v>
      </c>
      <c r="T4" s="28" t="s">
        <v>64</v>
      </c>
      <c r="U4" s="28" t="s">
        <v>65</v>
      </c>
      <c r="V4" s="28" t="s">
        <v>66</v>
      </c>
      <c r="W4" s="28" t="s">
        <v>67</v>
      </c>
      <c r="X4" s="28" t="s">
        <v>63</v>
      </c>
      <c r="Y4" s="28" t="s">
        <v>64</v>
      </c>
      <c r="Z4" s="28" t="s">
        <v>65</v>
      </c>
      <c r="AA4" s="28" t="s">
        <v>66</v>
      </c>
      <c r="AB4" s="28" t="s">
        <v>67</v>
      </c>
      <c r="AC4" s="28" t="s">
        <v>63</v>
      </c>
      <c r="AD4" s="28" t="s">
        <v>64</v>
      </c>
      <c r="AE4" s="28" t="s">
        <v>65</v>
      </c>
      <c r="AF4" s="28" t="s">
        <v>66</v>
      </c>
      <c r="AG4" s="28" t="s">
        <v>67</v>
      </c>
      <c r="AH4" s="28" t="s">
        <v>63</v>
      </c>
      <c r="AI4" s="28" t="s">
        <v>64</v>
      </c>
      <c r="AJ4" s="28" t="s">
        <v>65</v>
      </c>
      <c r="AK4" s="28" t="s">
        <v>66</v>
      </c>
      <c r="AL4" s="28" t="s">
        <v>67</v>
      </c>
      <c r="AM4" s="28" t="s">
        <v>63</v>
      </c>
      <c r="AN4" s="28" t="s">
        <v>64</v>
      </c>
      <c r="AO4" s="28" t="s">
        <v>65</v>
      </c>
      <c r="AP4" s="28" t="s">
        <v>66</v>
      </c>
      <c r="AQ4" s="28" t="s">
        <v>67</v>
      </c>
      <c r="AR4" s="28" t="s">
        <v>63</v>
      </c>
      <c r="AS4" s="28" t="s">
        <v>64</v>
      </c>
      <c r="AT4" s="28" t="s">
        <v>65</v>
      </c>
      <c r="AU4" s="28" t="s">
        <v>66</v>
      </c>
      <c r="AV4" s="29" t="s">
        <v>67</v>
      </c>
    </row>
    <row r="5" spans="1:48" ht="15.75" customHeight="1" x14ac:dyDescent="0.25">
      <c r="A5" s="21"/>
      <c r="B5" s="30" t="s">
        <v>117</v>
      </c>
      <c r="C5" s="31"/>
      <c r="D5" s="32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3"/>
    </row>
    <row r="6" spans="1:48" ht="15.75" customHeight="1" x14ac:dyDescent="0.25">
      <c r="A6" s="21">
        <v>1</v>
      </c>
      <c r="B6" s="81" t="s">
        <v>94</v>
      </c>
      <c r="C6" s="82"/>
      <c r="D6" s="78" t="s">
        <v>69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80"/>
    </row>
    <row r="7" spans="1:48" ht="15.75" customHeight="1" x14ac:dyDescent="0.25">
      <c r="A7" s="21">
        <v>1</v>
      </c>
      <c r="B7" s="37" t="s">
        <v>70</v>
      </c>
      <c r="C7" s="36" t="s">
        <v>117</v>
      </c>
      <c r="D7" s="37"/>
      <c r="E7" s="37"/>
      <c r="F7" s="37" t="s">
        <v>49</v>
      </c>
      <c r="G7" s="46"/>
      <c r="H7" s="39">
        <f t="shared" ref="H7:H21" si="0">COUNTA(D7:G7)</f>
        <v>1</v>
      </c>
      <c r="I7" s="37"/>
      <c r="J7" s="37"/>
      <c r="K7" s="37"/>
      <c r="L7" s="46"/>
      <c r="M7" s="39">
        <f t="shared" ref="M7:M21" si="1">COUNTA(I7:L7)</f>
        <v>0</v>
      </c>
      <c r="N7" s="37"/>
      <c r="O7" s="37"/>
      <c r="P7" s="37"/>
      <c r="Q7" s="46"/>
      <c r="R7" s="39">
        <f t="shared" ref="R7:R21" si="2">COUNTA(N7:Q7)</f>
        <v>0</v>
      </c>
      <c r="S7" s="37" t="s">
        <v>49</v>
      </c>
      <c r="T7" s="37"/>
      <c r="U7" s="37"/>
      <c r="V7" s="46"/>
      <c r="W7" s="39">
        <f t="shared" ref="W7:W21" si="3">COUNTA(S7:V7)</f>
        <v>1</v>
      </c>
      <c r="X7" s="37"/>
      <c r="Y7" s="37"/>
      <c r="Z7" s="37"/>
      <c r="AA7" s="46"/>
      <c r="AB7" s="39">
        <f t="shared" ref="AB7:AB21" si="4">COUNTA(X7:AA7)</f>
        <v>0</v>
      </c>
      <c r="AC7" s="37"/>
      <c r="AD7" s="37"/>
      <c r="AE7" s="37"/>
      <c r="AF7" s="69" t="s">
        <v>49</v>
      </c>
      <c r="AG7" s="39">
        <f t="shared" ref="AG7:AG21" si="5">COUNTA(AC7:AF7)</f>
        <v>1</v>
      </c>
      <c r="AH7" s="37"/>
      <c r="AI7" s="37"/>
      <c r="AJ7" s="37"/>
      <c r="AK7" s="46"/>
      <c r="AL7" s="39">
        <f t="shared" ref="AL7:AL21" si="6">COUNTA(AH7:AK7)</f>
        <v>0</v>
      </c>
      <c r="AM7" s="37" t="s">
        <v>49</v>
      </c>
      <c r="AN7" s="37"/>
      <c r="AO7" s="37"/>
      <c r="AP7" s="46"/>
      <c r="AQ7" s="39">
        <f t="shared" ref="AQ7:AQ21" si="7">COUNTA(AM7:AP7)</f>
        <v>1</v>
      </c>
      <c r="AR7" s="37"/>
      <c r="AS7" s="37" t="s">
        <v>49</v>
      </c>
      <c r="AT7" s="37" t="s">
        <v>49</v>
      </c>
      <c r="AU7" s="46"/>
      <c r="AV7" s="40">
        <f t="shared" ref="AV7:AV21" si="8">COUNTA(AR7:AU7)</f>
        <v>2</v>
      </c>
    </row>
    <row r="8" spans="1:48" ht="15.75" customHeight="1" x14ac:dyDescent="0.25">
      <c r="A8" s="21">
        <v>1</v>
      </c>
      <c r="B8" s="37" t="s">
        <v>118</v>
      </c>
      <c r="C8" s="36" t="s">
        <v>117</v>
      </c>
      <c r="D8" s="37"/>
      <c r="E8" s="37"/>
      <c r="F8" s="37"/>
      <c r="G8" s="46"/>
      <c r="H8" s="39">
        <f t="shared" si="0"/>
        <v>0</v>
      </c>
      <c r="I8" s="37"/>
      <c r="J8" s="37"/>
      <c r="K8" s="37"/>
      <c r="L8" s="46"/>
      <c r="M8" s="39">
        <f t="shared" si="1"/>
        <v>0</v>
      </c>
      <c r="N8" s="37"/>
      <c r="O8" s="37"/>
      <c r="P8" s="37"/>
      <c r="Q8" s="46"/>
      <c r="R8" s="39">
        <f t="shared" si="2"/>
        <v>0</v>
      </c>
      <c r="S8" s="37"/>
      <c r="T8" s="37"/>
      <c r="U8" s="37" t="s">
        <v>49</v>
      </c>
      <c r="V8" s="46"/>
      <c r="W8" s="39">
        <f t="shared" si="3"/>
        <v>1</v>
      </c>
      <c r="X8" s="37"/>
      <c r="Y8" s="37"/>
      <c r="Z8" s="37"/>
      <c r="AA8" s="46"/>
      <c r="AB8" s="39">
        <f t="shared" si="4"/>
        <v>0</v>
      </c>
      <c r="AC8" s="37"/>
      <c r="AD8" s="37"/>
      <c r="AE8" s="37"/>
      <c r="AF8" s="46"/>
      <c r="AG8" s="39">
        <f t="shared" si="5"/>
        <v>0</v>
      </c>
      <c r="AH8" s="37"/>
      <c r="AI8" s="37" t="s">
        <v>49</v>
      </c>
      <c r="AJ8" s="37"/>
      <c r="AK8" s="46"/>
      <c r="AL8" s="39">
        <f t="shared" si="6"/>
        <v>1</v>
      </c>
      <c r="AM8" s="37"/>
      <c r="AN8" s="37"/>
      <c r="AO8" s="37"/>
      <c r="AP8" s="46"/>
      <c r="AQ8" s="39">
        <f t="shared" si="7"/>
        <v>0</v>
      </c>
      <c r="AR8" s="37"/>
      <c r="AS8" s="37"/>
      <c r="AT8" s="37"/>
      <c r="AU8" s="46"/>
      <c r="AV8" s="40">
        <f t="shared" si="8"/>
        <v>0</v>
      </c>
    </row>
    <row r="9" spans="1:48" ht="15.75" customHeight="1" x14ac:dyDescent="0.25">
      <c r="A9" s="21">
        <v>1</v>
      </c>
      <c r="B9" s="37" t="s">
        <v>73</v>
      </c>
      <c r="C9" s="36" t="s">
        <v>117</v>
      </c>
      <c r="D9" s="37"/>
      <c r="E9" s="37"/>
      <c r="F9" s="37" t="s">
        <v>49</v>
      </c>
      <c r="G9" s="46"/>
      <c r="H9" s="39">
        <f t="shared" si="0"/>
        <v>1</v>
      </c>
      <c r="I9" s="37"/>
      <c r="J9" s="37"/>
      <c r="K9" s="37"/>
      <c r="L9" s="69" t="s">
        <v>49</v>
      </c>
      <c r="M9" s="39">
        <f t="shared" si="1"/>
        <v>1</v>
      </c>
      <c r="N9" s="37"/>
      <c r="O9" s="37"/>
      <c r="P9" s="37"/>
      <c r="Q9" s="46"/>
      <c r="R9" s="39">
        <f t="shared" si="2"/>
        <v>0</v>
      </c>
      <c r="S9" s="37"/>
      <c r="T9" s="37"/>
      <c r="U9" s="37"/>
      <c r="V9" s="69" t="s">
        <v>49</v>
      </c>
      <c r="W9" s="39">
        <f t="shared" si="3"/>
        <v>1</v>
      </c>
      <c r="X9" s="37"/>
      <c r="Y9" s="37"/>
      <c r="Z9" s="37"/>
      <c r="AA9" s="46"/>
      <c r="AB9" s="39">
        <f t="shared" si="4"/>
        <v>0</v>
      </c>
      <c r="AC9" s="37"/>
      <c r="AD9" s="37"/>
      <c r="AE9" s="37"/>
      <c r="AF9" s="46"/>
      <c r="AG9" s="39">
        <f t="shared" si="5"/>
        <v>0</v>
      </c>
      <c r="AH9" s="37"/>
      <c r="AI9" s="37" t="s">
        <v>49</v>
      </c>
      <c r="AJ9" s="37"/>
      <c r="AK9" s="46"/>
      <c r="AL9" s="39">
        <f t="shared" si="6"/>
        <v>1</v>
      </c>
      <c r="AM9" s="37"/>
      <c r="AN9" s="37"/>
      <c r="AO9" s="37"/>
      <c r="AP9" s="46"/>
      <c r="AQ9" s="39">
        <f t="shared" si="7"/>
        <v>0</v>
      </c>
      <c r="AR9" s="37"/>
      <c r="AS9" s="37"/>
      <c r="AT9" s="37" t="s">
        <v>49</v>
      </c>
      <c r="AU9" s="46"/>
      <c r="AV9" s="40">
        <f t="shared" si="8"/>
        <v>1</v>
      </c>
    </row>
    <row r="10" spans="1:48" ht="15.75" customHeight="1" x14ac:dyDescent="0.25">
      <c r="A10" s="21">
        <v>1</v>
      </c>
      <c r="B10" s="37" t="s">
        <v>119</v>
      </c>
      <c r="C10" s="36" t="s">
        <v>117</v>
      </c>
      <c r="D10" s="37"/>
      <c r="E10" s="37" t="s">
        <v>49</v>
      </c>
      <c r="F10" s="37"/>
      <c r="G10" s="46"/>
      <c r="H10" s="39">
        <f t="shared" si="0"/>
        <v>1</v>
      </c>
      <c r="I10" s="37"/>
      <c r="J10" s="37"/>
      <c r="K10" s="37"/>
      <c r="L10" s="46"/>
      <c r="M10" s="39">
        <f t="shared" si="1"/>
        <v>0</v>
      </c>
      <c r="N10" s="37"/>
      <c r="O10" s="37"/>
      <c r="P10" s="37"/>
      <c r="Q10" s="46"/>
      <c r="R10" s="39">
        <f t="shared" si="2"/>
        <v>0</v>
      </c>
      <c r="S10" s="37"/>
      <c r="T10" s="37" t="s">
        <v>49</v>
      </c>
      <c r="U10" s="37"/>
      <c r="V10" s="46"/>
      <c r="W10" s="39">
        <f t="shared" si="3"/>
        <v>1</v>
      </c>
      <c r="X10" s="37"/>
      <c r="Y10" s="37"/>
      <c r="Z10" s="37" t="s">
        <v>49</v>
      </c>
      <c r="AA10" s="46"/>
      <c r="AB10" s="39">
        <f t="shared" si="4"/>
        <v>1</v>
      </c>
      <c r="AC10" s="37"/>
      <c r="AD10" s="37"/>
      <c r="AE10" s="37"/>
      <c r="AF10" s="46"/>
      <c r="AG10" s="39">
        <f t="shared" si="5"/>
        <v>0</v>
      </c>
      <c r="AH10" s="37"/>
      <c r="AI10" s="37"/>
      <c r="AJ10" s="37"/>
      <c r="AK10" s="46"/>
      <c r="AL10" s="39">
        <f t="shared" si="6"/>
        <v>0</v>
      </c>
      <c r="AM10" s="37"/>
      <c r="AN10" s="37" t="s">
        <v>49</v>
      </c>
      <c r="AO10" s="37"/>
      <c r="AP10" s="46"/>
      <c r="AQ10" s="39">
        <f t="shared" si="7"/>
        <v>1</v>
      </c>
      <c r="AR10" s="37"/>
      <c r="AS10" s="37" t="s">
        <v>49</v>
      </c>
      <c r="AT10" s="37"/>
      <c r="AU10" s="46"/>
      <c r="AV10" s="40">
        <f t="shared" si="8"/>
        <v>1</v>
      </c>
    </row>
    <row r="11" spans="1:48" ht="15.75" customHeight="1" x14ac:dyDescent="0.25">
      <c r="A11" s="21">
        <v>1</v>
      </c>
      <c r="B11" s="37" t="s">
        <v>120</v>
      </c>
      <c r="C11" s="36" t="s">
        <v>117</v>
      </c>
      <c r="D11" s="37"/>
      <c r="E11" s="37" t="s">
        <v>49</v>
      </c>
      <c r="F11" s="37"/>
      <c r="G11" s="46"/>
      <c r="H11" s="39">
        <f t="shared" si="0"/>
        <v>1</v>
      </c>
      <c r="I11" s="37"/>
      <c r="J11" s="37"/>
      <c r="K11" s="37"/>
      <c r="L11" s="46"/>
      <c r="M11" s="39">
        <f t="shared" si="1"/>
        <v>0</v>
      </c>
      <c r="N11" s="37"/>
      <c r="O11" s="37"/>
      <c r="P11" s="37"/>
      <c r="Q11" s="69" t="s">
        <v>49</v>
      </c>
      <c r="R11" s="39">
        <f t="shared" si="2"/>
        <v>1</v>
      </c>
      <c r="S11" s="37"/>
      <c r="T11" s="37"/>
      <c r="U11" s="37"/>
      <c r="V11" s="46"/>
      <c r="W11" s="39">
        <f t="shared" si="3"/>
        <v>0</v>
      </c>
      <c r="X11" s="37"/>
      <c r="Y11" s="37"/>
      <c r="Z11" s="37" t="s">
        <v>49</v>
      </c>
      <c r="AA11" s="46"/>
      <c r="AB11" s="39">
        <f t="shared" si="4"/>
        <v>1</v>
      </c>
      <c r="AC11" s="37"/>
      <c r="AD11" s="37"/>
      <c r="AE11" s="37"/>
      <c r="AF11" s="46"/>
      <c r="AG11" s="39">
        <f t="shared" si="5"/>
        <v>0</v>
      </c>
      <c r="AH11" s="37"/>
      <c r="AI11" s="37"/>
      <c r="AJ11" s="37"/>
      <c r="AK11" s="69" t="s">
        <v>49</v>
      </c>
      <c r="AL11" s="39">
        <f t="shared" si="6"/>
        <v>1</v>
      </c>
      <c r="AM11" s="37"/>
      <c r="AN11" s="37"/>
      <c r="AO11" s="37"/>
      <c r="AP11" s="46"/>
      <c r="AQ11" s="39">
        <f t="shared" si="7"/>
        <v>0</v>
      </c>
      <c r="AR11" s="37"/>
      <c r="AS11" s="37" t="s">
        <v>49</v>
      </c>
      <c r="AT11" s="37"/>
      <c r="AU11" s="46"/>
      <c r="AV11" s="40">
        <f t="shared" si="8"/>
        <v>1</v>
      </c>
    </row>
    <row r="12" spans="1:48" ht="15.75" customHeight="1" x14ac:dyDescent="0.25">
      <c r="A12" s="21">
        <v>1</v>
      </c>
      <c r="B12" s="37" t="s">
        <v>121</v>
      </c>
      <c r="C12" s="36" t="s">
        <v>117</v>
      </c>
      <c r="D12" s="37"/>
      <c r="E12" s="37"/>
      <c r="F12" s="37"/>
      <c r="G12" s="46"/>
      <c r="H12" s="39">
        <f t="shared" si="0"/>
        <v>0</v>
      </c>
      <c r="I12" s="37"/>
      <c r="J12" s="37"/>
      <c r="K12" s="37"/>
      <c r="L12" s="46"/>
      <c r="M12" s="39">
        <f t="shared" si="1"/>
        <v>0</v>
      </c>
      <c r="N12" s="37"/>
      <c r="O12" s="37"/>
      <c r="P12" s="37"/>
      <c r="Q12" s="46"/>
      <c r="R12" s="39">
        <f t="shared" si="2"/>
        <v>0</v>
      </c>
      <c r="S12" s="37"/>
      <c r="T12" s="37"/>
      <c r="U12" s="37"/>
      <c r="V12" s="46"/>
      <c r="W12" s="39">
        <f t="shared" si="3"/>
        <v>0</v>
      </c>
      <c r="X12" s="37"/>
      <c r="Y12" s="37"/>
      <c r="Z12" s="37"/>
      <c r="AA12" s="46"/>
      <c r="AB12" s="39">
        <f t="shared" si="4"/>
        <v>0</v>
      </c>
      <c r="AC12" s="37"/>
      <c r="AD12" s="37"/>
      <c r="AE12" s="37"/>
      <c r="AF12" s="46"/>
      <c r="AG12" s="39">
        <f t="shared" si="5"/>
        <v>0</v>
      </c>
      <c r="AH12" s="37"/>
      <c r="AI12" s="37"/>
      <c r="AJ12" s="37"/>
      <c r="AK12" s="46"/>
      <c r="AL12" s="39">
        <f t="shared" si="6"/>
        <v>0</v>
      </c>
      <c r="AM12" s="37"/>
      <c r="AN12" s="37"/>
      <c r="AO12" s="37"/>
      <c r="AP12" s="46"/>
      <c r="AQ12" s="39">
        <f t="shared" si="7"/>
        <v>0</v>
      </c>
      <c r="AR12" s="37"/>
      <c r="AS12" s="37"/>
      <c r="AT12" s="37"/>
      <c r="AU12" s="46"/>
      <c r="AV12" s="40">
        <f t="shared" si="8"/>
        <v>0</v>
      </c>
    </row>
    <row r="13" spans="1:48" ht="15.75" customHeight="1" x14ac:dyDescent="0.25">
      <c r="A13" s="21">
        <v>1</v>
      </c>
      <c r="B13" s="37" t="s">
        <v>122</v>
      </c>
      <c r="C13" s="36" t="s">
        <v>117</v>
      </c>
      <c r="D13" s="37"/>
      <c r="E13" s="37"/>
      <c r="F13" s="37"/>
      <c r="G13" s="46"/>
      <c r="H13" s="39">
        <f t="shared" si="0"/>
        <v>0</v>
      </c>
      <c r="I13" s="37"/>
      <c r="J13" s="37"/>
      <c r="K13" s="37"/>
      <c r="L13" s="46"/>
      <c r="M13" s="39">
        <f t="shared" si="1"/>
        <v>0</v>
      </c>
      <c r="N13" s="37"/>
      <c r="O13" s="37"/>
      <c r="P13" s="37"/>
      <c r="Q13" s="46"/>
      <c r="R13" s="39">
        <f t="shared" si="2"/>
        <v>0</v>
      </c>
      <c r="S13" s="37"/>
      <c r="T13" s="37"/>
      <c r="U13" s="37"/>
      <c r="V13" s="46"/>
      <c r="W13" s="39">
        <f t="shared" si="3"/>
        <v>0</v>
      </c>
      <c r="X13" s="37"/>
      <c r="Y13" s="37"/>
      <c r="Z13" s="37"/>
      <c r="AA13" s="46"/>
      <c r="AB13" s="39">
        <f t="shared" si="4"/>
        <v>0</v>
      </c>
      <c r="AC13" s="37"/>
      <c r="AD13" s="37"/>
      <c r="AE13" s="37"/>
      <c r="AF13" s="46"/>
      <c r="AG13" s="39">
        <f t="shared" si="5"/>
        <v>0</v>
      </c>
      <c r="AH13" s="37"/>
      <c r="AI13" s="37"/>
      <c r="AJ13" s="37"/>
      <c r="AK13" s="46"/>
      <c r="AL13" s="39">
        <f t="shared" si="6"/>
        <v>0</v>
      </c>
      <c r="AM13" s="37"/>
      <c r="AN13" s="37"/>
      <c r="AO13" s="37"/>
      <c r="AP13" s="46"/>
      <c r="AQ13" s="39">
        <f t="shared" si="7"/>
        <v>0</v>
      </c>
      <c r="AR13" s="37"/>
      <c r="AS13" s="37"/>
      <c r="AT13" s="37"/>
      <c r="AU13" s="46"/>
      <c r="AV13" s="40">
        <f t="shared" si="8"/>
        <v>0</v>
      </c>
    </row>
    <row r="14" spans="1:48" ht="15.75" customHeight="1" x14ac:dyDescent="0.25">
      <c r="A14" s="21">
        <v>1</v>
      </c>
      <c r="B14" s="37" t="s">
        <v>123</v>
      </c>
      <c r="C14" s="36" t="s">
        <v>117</v>
      </c>
      <c r="D14" s="37"/>
      <c r="E14" s="37"/>
      <c r="F14" s="37"/>
      <c r="G14" s="46"/>
      <c r="H14" s="39">
        <f t="shared" si="0"/>
        <v>0</v>
      </c>
      <c r="I14" s="37"/>
      <c r="J14" s="37"/>
      <c r="K14" s="37"/>
      <c r="L14" s="46"/>
      <c r="M14" s="39">
        <f t="shared" si="1"/>
        <v>0</v>
      </c>
      <c r="N14" s="37"/>
      <c r="O14" s="37"/>
      <c r="P14" s="37"/>
      <c r="Q14" s="46"/>
      <c r="R14" s="39">
        <f t="shared" si="2"/>
        <v>0</v>
      </c>
      <c r="S14" s="37"/>
      <c r="T14" s="37"/>
      <c r="U14" s="37"/>
      <c r="V14" s="46"/>
      <c r="W14" s="39">
        <f t="shared" si="3"/>
        <v>0</v>
      </c>
      <c r="X14" s="37"/>
      <c r="Y14" s="37"/>
      <c r="Z14" s="37"/>
      <c r="AA14" s="46"/>
      <c r="AB14" s="39">
        <f t="shared" si="4"/>
        <v>0</v>
      </c>
      <c r="AC14" s="37"/>
      <c r="AD14" s="37"/>
      <c r="AE14" s="37"/>
      <c r="AF14" s="46"/>
      <c r="AG14" s="39">
        <f t="shared" si="5"/>
        <v>0</v>
      </c>
      <c r="AH14" s="37"/>
      <c r="AI14" s="37"/>
      <c r="AJ14" s="37"/>
      <c r="AK14" s="46"/>
      <c r="AL14" s="39">
        <f t="shared" si="6"/>
        <v>0</v>
      </c>
      <c r="AM14" s="37"/>
      <c r="AN14" s="37"/>
      <c r="AO14" s="37"/>
      <c r="AP14" s="46"/>
      <c r="AQ14" s="39">
        <f t="shared" si="7"/>
        <v>0</v>
      </c>
      <c r="AR14" s="37"/>
      <c r="AS14" s="37"/>
      <c r="AT14" s="37"/>
      <c r="AU14" s="46"/>
      <c r="AV14" s="40">
        <f t="shared" si="8"/>
        <v>0</v>
      </c>
    </row>
    <row r="15" spans="1:48" ht="15.75" customHeight="1" x14ac:dyDescent="0.25">
      <c r="A15" s="21">
        <v>1</v>
      </c>
      <c r="B15" s="37" t="s">
        <v>124</v>
      </c>
      <c r="C15" s="36" t="s">
        <v>117</v>
      </c>
      <c r="D15" s="37"/>
      <c r="E15" s="37"/>
      <c r="F15" s="37"/>
      <c r="G15" s="46"/>
      <c r="H15" s="39">
        <f t="shared" si="0"/>
        <v>0</v>
      </c>
      <c r="I15" s="37"/>
      <c r="J15" s="37"/>
      <c r="K15" s="37"/>
      <c r="L15" s="46"/>
      <c r="M15" s="39">
        <f t="shared" si="1"/>
        <v>0</v>
      </c>
      <c r="N15" s="37"/>
      <c r="O15" s="37"/>
      <c r="P15" s="37"/>
      <c r="Q15" s="46"/>
      <c r="R15" s="39">
        <f t="shared" si="2"/>
        <v>0</v>
      </c>
      <c r="S15" s="37"/>
      <c r="T15" s="37"/>
      <c r="U15" s="37"/>
      <c r="V15" s="69" t="s">
        <v>49</v>
      </c>
      <c r="W15" s="39">
        <f t="shared" si="3"/>
        <v>1</v>
      </c>
      <c r="X15" s="37"/>
      <c r="Y15" s="37"/>
      <c r="Z15" s="37"/>
      <c r="AA15" s="46"/>
      <c r="AB15" s="39">
        <f t="shared" si="4"/>
        <v>0</v>
      </c>
      <c r="AC15" s="37"/>
      <c r="AD15" s="37"/>
      <c r="AE15" s="37"/>
      <c r="AF15" s="46"/>
      <c r="AG15" s="39">
        <f t="shared" si="5"/>
        <v>0</v>
      </c>
      <c r="AH15" s="37"/>
      <c r="AI15" s="37"/>
      <c r="AJ15" s="37"/>
      <c r="AK15" s="46"/>
      <c r="AL15" s="39">
        <f t="shared" si="6"/>
        <v>0</v>
      </c>
      <c r="AM15" s="37" t="s">
        <v>49</v>
      </c>
      <c r="AN15" s="37"/>
      <c r="AO15" s="37"/>
      <c r="AP15" s="46"/>
      <c r="AQ15" s="39">
        <f t="shared" si="7"/>
        <v>1</v>
      </c>
      <c r="AR15" s="37"/>
      <c r="AS15" s="37"/>
      <c r="AT15" s="37"/>
      <c r="AU15" s="46"/>
      <c r="AV15" s="40">
        <f t="shared" si="8"/>
        <v>0</v>
      </c>
    </row>
    <row r="16" spans="1:48" ht="15.75" customHeight="1" x14ac:dyDescent="0.25">
      <c r="A16" s="21">
        <v>1</v>
      </c>
      <c r="B16" s="37" t="s">
        <v>125</v>
      </c>
      <c r="C16" s="36" t="s">
        <v>117</v>
      </c>
      <c r="D16" s="37"/>
      <c r="E16" s="37"/>
      <c r="F16" s="37"/>
      <c r="G16" s="46"/>
      <c r="H16" s="39">
        <f t="shared" si="0"/>
        <v>0</v>
      </c>
      <c r="I16" s="37"/>
      <c r="J16" s="37"/>
      <c r="K16" s="37"/>
      <c r="L16" s="46"/>
      <c r="M16" s="39">
        <f t="shared" si="1"/>
        <v>0</v>
      </c>
      <c r="N16" s="37"/>
      <c r="O16" s="37"/>
      <c r="P16" s="37"/>
      <c r="Q16" s="46"/>
      <c r="R16" s="39">
        <f t="shared" si="2"/>
        <v>0</v>
      </c>
      <c r="S16" s="37"/>
      <c r="T16" s="37"/>
      <c r="U16" s="37"/>
      <c r="V16" s="46"/>
      <c r="W16" s="39">
        <f t="shared" si="3"/>
        <v>0</v>
      </c>
      <c r="X16" s="37"/>
      <c r="Y16" s="37"/>
      <c r="Z16" s="37"/>
      <c r="AA16" s="46"/>
      <c r="AB16" s="39">
        <f t="shared" si="4"/>
        <v>0</v>
      </c>
      <c r="AC16" s="37"/>
      <c r="AD16" s="37"/>
      <c r="AE16" s="37"/>
      <c r="AF16" s="46"/>
      <c r="AG16" s="39">
        <f t="shared" si="5"/>
        <v>0</v>
      </c>
      <c r="AH16" s="37"/>
      <c r="AI16" s="37"/>
      <c r="AJ16" s="37"/>
      <c r="AK16" s="46"/>
      <c r="AL16" s="39">
        <f t="shared" si="6"/>
        <v>0</v>
      </c>
      <c r="AM16" s="37"/>
      <c r="AN16" s="37"/>
      <c r="AO16" s="37"/>
      <c r="AP16" s="46"/>
      <c r="AQ16" s="39">
        <f t="shared" si="7"/>
        <v>0</v>
      </c>
      <c r="AR16" s="37"/>
      <c r="AS16" s="37"/>
      <c r="AT16" s="37"/>
      <c r="AU16" s="46"/>
      <c r="AV16" s="40">
        <f t="shared" si="8"/>
        <v>0</v>
      </c>
    </row>
    <row r="17" spans="1:48" ht="15.75" customHeight="1" x14ac:dyDescent="0.25">
      <c r="A17" s="21">
        <v>1</v>
      </c>
      <c r="B17" s="37" t="s">
        <v>126</v>
      </c>
      <c r="C17" s="36" t="s">
        <v>117</v>
      </c>
      <c r="D17" s="37"/>
      <c r="E17" s="37"/>
      <c r="F17" s="37"/>
      <c r="G17" s="46"/>
      <c r="H17" s="39">
        <f t="shared" si="0"/>
        <v>0</v>
      </c>
      <c r="I17" s="37"/>
      <c r="J17" s="37"/>
      <c r="K17" s="37"/>
      <c r="L17" s="46"/>
      <c r="M17" s="39">
        <f t="shared" si="1"/>
        <v>0</v>
      </c>
      <c r="N17" s="37"/>
      <c r="O17" s="37"/>
      <c r="P17" s="37"/>
      <c r="Q17" s="69" t="s">
        <v>49</v>
      </c>
      <c r="R17" s="39">
        <f t="shared" si="2"/>
        <v>1</v>
      </c>
      <c r="S17" s="37"/>
      <c r="T17" s="37"/>
      <c r="U17" s="37"/>
      <c r="V17" s="46"/>
      <c r="W17" s="39">
        <f t="shared" si="3"/>
        <v>0</v>
      </c>
      <c r="X17" s="37"/>
      <c r="Y17" s="37"/>
      <c r="Z17" s="37"/>
      <c r="AA17" s="69" t="s">
        <v>49</v>
      </c>
      <c r="AB17" s="39">
        <f t="shared" si="4"/>
        <v>1</v>
      </c>
      <c r="AC17" s="37"/>
      <c r="AD17" s="37"/>
      <c r="AE17" s="37"/>
      <c r="AF17" s="46"/>
      <c r="AG17" s="39">
        <f t="shared" si="5"/>
        <v>0</v>
      </c>
      <c r="AH17" s="37"/>
      <c r="AI17" s="37"/>
      <c r="AJ17" s="37"/>
      <c r="AK17" s="46"/>
      <c r="AL17" s="39">
        <f t="shared" si="6"/>
        <v>0</v>
      </c>
      <c r="AM17" s="37"/>
      <c r="AN17" s="37"/>
      <c r="AO17" s="37"/>
      <c r="AP17" s="46"/>
      <c r="AQ17" s="39">
        <f t="shared" si="7"/>
        <v>0</v>
      </c>
      <c r="AR17" s="37"/>
      <c r="AS17" s="37"/>
      <c r="AT17" s="37"/>
      <c r="AU17" s="46"/>
      <c r="AV17" s="40">
        <f t="shared" si="8"/>
        <v>0</v>
      </c>
    </row>
    <row r="18" spans="1:48" ht="15.75" customHeight="1" x14ac:dyDescent="0.25">
      <c r="A18" s="21">
        <v>1</v>
      </c>
      <c r="B18" s="37" t="s">
        <v>127</v>
      </c>
      <c r="C18" s="36" t="s">
        <v>117</v>
      </c>
      <c r="D18" s="37"/>
      <c r="E18" s="37"/>
      <c r="F18" s="37"/>
      <c r="G18" s="46"/>
      <c r="H18" s="39">
        <f t="shared" si="0"/>
        <v>0</v>
      </c>
      <c r="I18" s="37"/>
      <c r="J18" s="37"/>
      <c r="K18" s="37"/>
      <c r="L18" s="46"/>
      <c r="M18" s="39">
        <f t="shared" si="1"/>
        <v>0</v>
      </c>
      <c r="N18" s="37" t="s">
        <v>49</v>
      </c>
      <c r="O18" s="37"/>
      <c r="P18" s="37"/>
      <c r="Q18" s="46"/>
      <c r="R18" s="39">
        <f t="shared" si="2"/>
        <v>1</v>
      </c>
      <c r="S18" s="37"/>
      <c r="T18" s="37"/>
      <c r="U18" s="37"/>
      <c r="V18" s="46"/>
      <c r="W18" s="39">
        <f t="shared" si="3"/>
        <v>0</v>
      </c>
      <c r="X18" s="37"/>
      <c r="Y18" s="37" t="s">
        <v>49</v>
      </c>
      <c r="Z18" s="37"/>
      <c r="AA18" s="46"/>
      <c r="AB18" s="39">
        <f t="shared" si="4"/>
        <v>1</v>
      </c>
      <c r="AC18" s="37"/>
      <c r="AD18" s="37"/>
      <c r="AE18" s="37"/>
      <c r="AF18" s="46"/>
      <c r="AG18" s="39">
        <f t="shared" si="5"/>
        <v>0</v>
      </c>
      <c r="AH18" s="37"/>
      <c r="AI18" s="37"/>
      <c r="AJ18" s="37"/>
      <c r="AK18" s="69" t="s">
        <v>49</v>
      </c>
      <c r="AL18" s="39">
        <f t="shared" si="6"/>
        <v>1</v>
      </c>
      <c r="AM18" s="37"/>
      <c r="AN18" s="37" t="s">
        <v>49</v>
      </c>
      <c r="AO18" s="37"/>
      <c r="AP18" s="46"/>
      <c r="AQ18" s="39">
        <f t="shared" si="7"/>
        <v>1</v>
      </c>
      <c r="AR18" s="37"/>
      <c r="AS18" s="37"/>
      <c r="AT18" s="37"/>
      <c r="AU18" s="69" t="s">
        <v>49</v>
      </c>
      <c r="AV18" s="40">
        <f t="shared" si="8"/>
        <v>1</v>
      </c>
    </row>
    <row r="19" spans="1:48" ht="15.75" customHeight="1" x14ac:dyDescent="0.25">
      <c r="A19" s="21">
        <v>1</v>
      </c>
      <c r="B19" s="37" t="s">
        <v>128</v>
      </c>
      <c r="C19" s="36" t="s">
        <v>117</v>
      </c>
      <c r="D19" s="37"/>
      <c r="E19" s="37"/>
      <c r="F19" s="37"/>
      <c r="G19" s="46"/>
      <c r="H19" s="39">
        <f t="shared" si="0"/>
        <v>0</v>
      </c>
      <c r="I19" s="37"/>
      <c r="J19" s="37"/>
      <c r="K19" s="37"/>
      <c r="L19" s="46"/>
      <c r="M19" s="39">
        <f t="shared" si="1"/>
        <v>0</v>
      </c>
      <c r="N19" s="37"/>
      <c r="O19" s="37"/>
      <c r="P19" s="37"/>
      <c r="Q19" s="46"/>
      <c r="R19" s="39">
        <f t="shared" si="2"/>
        <v>0</v>
      </c>
      <c r="S19" s="37"/>
      <c r="T19" s="37"/>
      <c r="U19" s="37"/>
      <c r="V19" s="46"/>
      <c r="W19" s="39">
        <f t="shared" si="3"/>
        <v>0</v>
      </c>
      <c r="X19" s="37"/>
      <c r="Y19" s="37"/>
      <c r="Z19" s="37"/>
      <c r="AA19" s="46"/>
      <c r="AB19" s="39">
        <f t="shared" si="4"/>
        <v>0</v>
      </c>
      <c r="AC19" s="37"/>
      <c r="AD19" s="37"/>
      <c r="AE19" s="37"/>
      <c r="AF19" s="46"/>
      <c r="AG19" s="39">
        <f t="shared" si="5"/>
        <v>0</v>
      </c>
      <c r="AH19" s="37"/>
      <c r="AI19" s="37"/>
      <c r="AJ19" s="37"/>
      <c r="AK19" s="46"/>
      <c r="AL19" s="39">
        <f t="shared" si="6"/>
        <v>0</v>
      </c>
      <c r="AM19" s="37"/>
      <c r="AN19" s="37"/>
      <c r="AO19" s="37"/>
      <c r="AP19" s="46"/>
      <c r="AQ19" s="39">
        <f t="shared" si="7"/>
        <v>0</v>
      </c>
      <c r="AR19" s="37"/>
      <c r="AS19" s="37"/>
      <c r="AT19" s="37"/>
      <c r="AU19" s="69" t="s">
        <v>49</v>
      </c>
      <c r="AV19" s="40">
        <f t="shared" si="8"/>
        <v>1</v>
      </c>
    </row>
    <row r="20" spans="1:48" ht="15.75" customHeight="1" x14ac:dyDescent="0.25">
      <c r="A20" s="21">
        <v>1</v>
      </c>
      <c r="B20" s="37" t="s">
        <v>79</v>
      </c>
      <c r="C20" s="36" t="s">
        <v>117</v>
      </c>
      <c r="D20" s="37"/>
      <c r="E20" s="37"/>
      <c r="F20" s="37"/>
      <c r="G20" s="46"/>
      <c r="H20" s="39">
        <f t="shared" si="0"/>
        <v>0</v>
      </c>
      <c r="I20" s="37"/>
      <c r="J20" s="37"/>
      <c r="K20" s="37"/>
      <c r="L20" s="46"/>
      <c r="M20" s="39">
        <f t="shared" si="1"/>
        <v>0</v>
      </c>
      <c r="N20" s="37"/>
      <c r="O20" s="37"/>
      <c r="P20" s="37"/>
      <c r="Q20" s="46"/>
      <c r="R20" s="39">
        <f t="shared" si="2"/>
        <v>0</v>
      </c>
      <c r="S20" s="37"/>
      <c r="T20" s="37"/>
      <c r="U20" s="37"/>
      <c r="V20" s="46"/>
      <c r="W20" s="39">
        <f t="shared" si="3"/>
        <v>0</v>
      </c>
      <c r="X20" s="37"/>
      <c r="Y20" s="37"/>
      <c r="Z20" s="37"/>
      <c r="AA20" s="46"/>
      <c r="AB20" s="39">
        <f t="shared" si="4"/>
        <v>0</v>
      </c>
      <c r="AC20" s="37"/>
      <c r="AD20" s="37"/>
      <c r="AE20" s="37"/>
      <c r="AF20" s="46"/>
      <c r="AG20" s="39">
        <f t="shared" si="5"/>
        <v>0</v>
      </c>
      <c r="AH20" s="37"/>
      <c r="AI20" s="37"/>
      <c r="AJ20" s="37"/>
      <c r="AK20" s="46"/>
      <c r="AL20" s="39">
        <f t="shared" si="6"/>
        <v>0</v>
      </c>
      <c r="AM20" s="37"/>
      <c r="AN20" s="37"/>
      <c r="AO20" s="37"/>
      <c r="AP20" s="46"/>
      <c r="AQ20" s="39">
        <f t="shared" si="7"/>
        <v>0</v>
      </c>
      <c r="AR20" s="37"/>
      <c r="AS20" s="37"/>
      <c r="AT20" s="37"/>
      <c r="AU20" s="46"/>
      <c r="AV20" s="40">
        <f t="shared" si="8"/>
        <v>0</v>
      </c>
    </row>
    <row r="21" spans="1:48" ht="15.75" customHeight="1" x14ac:dyDescent="0.25">
      <c r="A21" s="21">
        <v>1</v>
      </c>
      <c r="B21" s="37" t="s">
        <v>129</v>
      </c>
      <c r="C21" s="36" t="s">
        <v>117</v>
      </c>
      <c r="D21" s="37"/>
      <c r="E21" s="37"/>
      <c r="F21" s="37"/>
      <c r="G21" s="46"/>
      <c r="H21" s="39">
        <f t="shared" si="0"/>
        <v>0</v>
      </c>
      <c r="I21" s="37"/>
      <c r="J21" s="37"/>
      <c r="K21" s="37"/>
      <c r="L21" s="46"/>
      <c r="M21" s="39">
        <f t="shared" si="1"/>
        <v>0</v>
      </c>
      <c r="N21" s="37"/>
      <c r="O21" s="37"/>
      <c r="P21" s="37"/>
      <c r="Q21" s="46"/>
      <c r="R21" s="39">
        <f t="shared" si="2"/>
        <v>0</v>
      </c>
      <c r="S21" s="37"/>
      <c r="T21" s="37"/>
      <c r="U21" s="37"/>
      <c r="V21" s="46"/>
      <c r="W21" s="39">
        <f t="shared" si="3"/>
        <v>0</v>
      </c>
      <c r="X21" s="37"/>
      <c r="Y21" s="37"/>
      <c r="Z21" s="37"/>
      <c r="AA21" s="46"/>
      <c r="AB21" s="39">
        <f t="shared" si="4"/>
        <v>0</v>
      </c>
      <c r="AC21" s="37"/>
      <c r="AD21" s="37"/>
      <c r="AE21" s="37"/>
      <c r="AF21" s="46"/>
      <c r="AG21" s="39">
        <f t="shared" si="5"/>
        <v>0</v>
      </c>
      <c r="AH21" s="37"/>
      <c r="AI21" s="37"/>
      <c r="AJ21" s="37"/>
      <c r="AK21" s="46"/>
      <c r="AL21" s="39">
        <f t="shared" si="6"/>
        <v>0</v>
      </c>
      <c r="AM21" s="37"/>
      <c r="AN21" s="37"/>
      <c r="AO21" s="37"/>
      <c r="AP21" s="46"/>
      <c r="AQ21" s="39">
        <f t="shared" si="7"/>
        <v>0</v>
      </c>
      <c r="AR21" s="37"/>
      <c r="AS21" s="37"/>
      <c r="AT21" s="37"/>
      <c r="AU21" s="46"/>
      <c r="AV21" s="40">
        <f t="shared" si="8"/>
        <v>0</v>
      </c>
    </row>
    <row r="22" spans="1:48" ht="15.75" customHeight="1" x14ac:dyDescent="0.25">
      <c r="A22" s="21">
        <v>1</v>
      </c>
      <c r="B22" s="42"/>
      <c r="C22" s="43"/>
      <c r="D22" s="44"/>
      <c r="E22" s="45"/>
      <c r="F22" s="45"/>
      <c r="G22" s="45"/>
      <c r="H22" s="45">
        <f>SUM(H7:H21)</f>
        <v>4</v>
      </c>
      <c r="I22" s="45"/>
      <c r="J22" s="45"/>
      <c r="K22" s="45"/>
      <c r="L22" s="45"/>
      <c r="M22" s="45">
        <f>SUM(M7:M21)</f>
        <v>1</v>
      </c>
      <c r="N22" s="45"/>
      <c r="O22" s="45"/>
      <c r="P22" s="45"/>
      <c r="Q22" s="45"/>
      <c r="R22" s="45">
        <f>SUM(R7:R21)</f>
        <v>3</v>
      </c>
      <c r="S22" s="45"/>
      <c r="T22" s="45"/>
      <c r="U22" s="45"/>
      <c r="V22" s="45"/>
      <c r="W22" s="45">
        <f>SUM(W7:W21)</f>
        <v>5</v>
      </c>
      <c r="X22" s="45"/>
      <c r="Y22" s="45"/>
      <c r="Z22" s="45"/>
      <c r="AA22" s="45"/>
      <c r="AB22" s="45">
        <f>SUM(AB7:AB21)</f>
        <v>4</v>
      </c>
      <c r="AC22" s="45"/>
      <c r="AD22" s="45"/>
      <c r="AE22" s="45"/>
      <c r="AF22" s="45"/>
      <c r="AG22" s="45">
        <f>SUM(AG7:AG21)</f>
        <v>1</v>
      </c>
      <c r="AH22" s="45"/>
      <c r="AI22" s="45"/>
      <c r="AJ22" s="45"/>
      <c r="AK22" s="45"/>
      <c r="AL22" s="45">
        <f>SUM(AL7:AL21)</f>
        <v>4</v>
      </c>
      <c r="AM22" s="45"/>
      <c r="AN22" s="45"/>
      <c r="AO22" s="45"/>
      <c r="AP22" s="45"/>
      <c r="AQ22" s="45">
        <f>SUM(AQ7:AQ21)</f>
        <v>4</v>
      </c>
      <c r="AR22" s="45"/>
      <c r="AS22" s="45"/>
      <c r="AT22" s="45"/>
      <c r="AU22" s="45"/>
      <c r="AV22" s="45">
        <f>SUM(AV7:AV21)</f>
        <v>7</v>
      </c>
    </row>
    <row r="23" spans="1:48" ht="15.75" customHeight="1" x14ac:dyDescent="0.25">
      <c r="A23" s="21">
        <v>1</v>
      </c>
      <c r="B23" s="81" t="s">
        <v>94</v>
      </c>
      <c r="C23" s="82"/>
      <c r="D23" s="78" t="s">
        <v>81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80"/>
    </row>
    <row r="24" spans="1:48" ht="15.75" customHeight="1" x14ac:dyDescent="0.25">
      <c r="A24" s="21">
        <v>1</v>
      </c>
      <c r="B24" s="37" t="s">
        <v>70</v>
      </c>
      <c r="C24" s="36" t="s">
        <v>117</v>
      </c>
      <c r="D24" s="37"/>
      <c r="E24" s="37"/>
      <c r="F24" s="37" t="s">
        <v>49</v>
      </c>
      <c r="G24" s="46"/>
      <c r="H24" s="39">
        <f t="shared" ref="H24:H38" si="9">COUNTA(D24:G24)</f>
        <v>1</v>
      </c>
      <c r="I24" s="37"/>
      <c r="J24" s="37"/>
      <c r="K24" s="37"/>
      <c r="L24" s="46"/>
      <c r="M24" s="39">
        <f t="shared" ref="M24:M38" si="10">COUNTA(I24:L24)</f>
        <v>0</v>
      </c>
      <c r="N24" s="37"/>
      <c r="O24" s="37"/>
      <c r="P24" s="37"/>
      <c r="Q24" s="46"/>
      <c r="R24" s="39">
        <f t="shared" ref="R24:R38" si="11">COUNTA(N24:Q24)</f>
        <v>0</v>
      </c>
      <c r="S24" s="37" t="s">
        <v>49</v>
      </c>
      <c r="T24" s="37"/>
      <c r="U24" s="37"/>
      <c r="V24" s="46"/>
      <c r="W24" s="39">
        <f t="shared" ref="W24:W38" si="12">COUNTA(S24:V24)</f>
        <v>1</v>
      </c>
      <c r="X24" s="37"/>
      <c r="Y24" s="37"/>
      <c r="Z24" s="37"/>
      <c r="AA24" s="46"/>
      <c r="AB24" s="39">
        <f t="shared" ref="AB24:AB38" si="13">COUNTA(X24:AA24)</f>
        <v>0</v>
      </c>
      <c r="AC24" s="37"/>
      <c r="AD24" s="37"/>
      <c r="AE24" s="37"/>
      <c r="AF24" s="69" t="s">
        <v>49</v>
      </c>
      <c r="AG24" s="39">
        <f t="shared" ref="AG24:AG38" si="14">COUNTA(AC24:AF24)</f>
        <v>1</v>
      </c>
      <c r="AH24" s="37"/>
      <c r="AI24" s="37"/>
      <c r="AJ24" s="37"/>
      <c r="AK24" s="46"/>
      <c r="AL24" s="39">
        <f t="shared" ref="AL24:AL38" si="15">COUNTA(AH24:AK24)</f>
        <v>0</v>
      </c>
      <c r="AM24" s="37" t="s">
        <v>49</v>
      </c>
      <c r="AN24" s="37"/>
      <c r="AO24" s="37"/>
      <c r="AP24" s="46"/>
      <c r="AQ24" s="39">
        <f t="shared" ref="AQ24:AQ38" si="16">COUNTA(AM24:AP24)</f>
        <v>1</v>
      </c>
      <c r="AR24" s="37"/>
      <c r="AS24" s="37" t="s">
        <v>49</v>
      </c>
      <c r="AT24" s="37" t="s">
        <v>49</v>
      </c>
      <c r="AU24" s="46"/>
      <c r="AV24" s="40">
        <f t="shared" ref="AV24:AV38" si="17">COUNTA(AR24:AU24)</f>
        <v>2</v>
      </c>
    </row>
    <row r="25" spans="1:48" ht="15.75" customHeight="1" x14ac:dyDescent="0.25">
      <c r="A25" s="21">
        <v>1</v>
      </c>
      <c r="B25" s="37" t="s">
        <v>118</v>
      </c>
      <c r="C25" s="36" t="s">
        <v>117</v>
      </c>
      <c r="D25" s="37"/>
      <c r="E25" s="37"/>
      <c r="F25" s="37"/>
      <c r="G25" s="46"/>
      <c r="H25" s="39">
        <f t="shared" si="9"/>
        <v>0</v>
      </c>
      <c r="I25" s="37"/>
      <c r="J25" s="37"/>
      <c r="K25" s="37"/>
      <c r="L25" s="46"/>
      <c r="M25" s="39">
        <f t="shared" si="10"/>
        <v>0</v>
      </c>
      <c r="N25" s="37"/>
      <c r="O25" s="37"/>
      <c r="P25" s="37"/>
      <c r="Q25" s="46"/>
      <c r="R25" s="39">
        <f t="shared" si="11"/>
        <v>0</v>
      </c>
      <c r="S25" s="37"/>
      <c r="T25" s="37"/>
      <c r="U25" s="37"/>
      <c r="V25" s="46"/>
      <c r="W25" s="39">
        <f t="shared" si="12"/>
        <v>0</v>
      </c>
      <c r="X25" s="37"/>
      <c r="Y25" s="37"/>
      <c r="Z25" s="37"/>
      <c r="AA25" s="46"/>
      <c r="AB25" s="39">
        <f t="shared" si="13"/>
        <v>0</v>
      </c>
      <c r="AC25" s="37"/>
      <c r="AD25" s="37"/>
      <c r="AE25" s="37"/>
      <c r="AF25" s="46"/>
      <c r="AG25" s="39">
        <f t="shared" si="14"/>
        <v>0</v>
      </c>
      <c r="AH25" s="37"/>
      <c r="AI25" s="37"/>
      <c r="AJ25" s="37"/>
      <c r="AK25" s="46"/>
      <c r="AL25" s="39">
        <f t="shared" si="15"/>
        <v>0</v>
      </c>
      <c r="AM25" s="37"/>
      <c r="AN25" s="37"/>
      <c r="AO25" s="37"/>
      <c r="AP25" s="46"/>
      <c r="AQ25" s="39">
        <f t="shared" si="16"/>
        <v>0</v>
      </c>
      <c r="AR25" s="37"/>
      <c r="AS25" s="37"/>
      <c r="AT25" s="37"/>
      <c r="AU25" s="46"/>
      <c r="AV25" s="40">
        <f t="shared" si="17"/>
        <v>0</v>
      </c>
    </row>
    <row r="26" spans="1:48" ht="15.75" customHeight="1" x14ac:dyDescent="0.25">
      <c r="A26" s="21">
        <v>1</v>
      </c>
      <c r="B26" s="37" t="s">
        <v>73</v>
      </c>
      <c r="C26" s="36" t="s">
        <v>117</v>
      </c>
      <c r="D26" s="37"/>
      <c r="E26" s="37"/>
      <c r="F26" s="37" t="s">
        <v>49</v>
      </c>
      <c r="G26" s="46"/>
      <c r="H26" s="39">
        <f t="shared" si="9"/>
        <v>1</v>
      </c>
      <c r="I26" s="37"/>
      <c r="J26" s="37"/>
      <c r="K26" s="37"/>
      <c r="L26" s="69" t="s">
        <v>49</v>
      </c>
      <c r="M26" s="39">
        <f t="shared" si="10"/>
        <v>1</v>
      </c>
      <c r="N26" s="37"/>
      <c r="O26" s="37"/>
      <c r="P26" s="37"/>
      <c r="Q26" s="46"/>
      <c r="R26" s="39">
        <f t="shared" si="11"/>
        <v>0</v>
      </c>
      <c r="S26" s="37"/>
      <c r="T26" s="37"/>
      <c r="U26" s="37"/>
      <c r="V26" s="69" t="s">
        <v>49</v>
      </c>
      <c r="W26" s="39">
        <f t="shared" si="12"/>
        <v>1</v>
      </c>
      <c r="X26" s="37"/>
      <c r="Y26" s="37"/>
      <c r="Z26" s="37"/>
      <c r="AA26" s="69"/>
      <c r="AB26" s="39">
        <f t="shared" si="13"/>
        <v>0</v>
      </c>
      <c r="AC26" s="37"/>
      <c r="AD26" s="37"/>
      <c r="AE26" s="37"/>
      <c r="AF26" s="46"/>
      <c r="AG26" s="39">
        <f t="shared" si="14"/>
        <v>0</v>
      </c>
      <c r="AH26" s="37"/>
      <c r="AI26" s="37" t="s">
        <v>49</v>
      </c>
      <c r="AJ26" s="37"/>
      <c r="AK26" s="46"/>
      <c r="AL26" s="39">
        <f t="shared" si="15"/>
        <v>1</v>
      </c>
      <c r="AM26" s="37"/>
      <c r="AN26" s="37"/>
      <c r="AO26" s="37"/>
      <c r="AP26" s="46"/>
      <c r="AQ26" s="39">
        <f t="shared" si="16"/>
        <v>0</v>
      </c>
      <c r="AR26" s="37"/>
      <c r="AS26" s="37"/>
      <c r="AT26" s="37" t="s">
        <v>49</v>
      </c>
      <c r="AU26" s="46"/>
      <c r="AV26" s="40">
        <f t="shared" si="17"/>
        <v>1</v>
      </c>
    </row>
    <row r="27" spans="1:48" ht="15.75" customHeight="1" x14ac:dyDescent="0.25">
      <c r="A27" s="21">
        <v>1</v>
      </c>
      <c r="B27" s="37" t="s">
        <v>119</v>
      </c>
      <c r="C27" s="36" t="s">
        <v>117</v>
      </c>
      <c r="D27" s="37"/>
      <c r="E27" s="37" t="s">
        <v>49</v>
      </c>
      <c r="F27" s="37"/>
      <c r="G27" s="46"/>
      <c r="H27" s="39">
        <f t="shared" si="9"/>
        <v>1</v>
      </c>
      <c r="I27" s="37"/>
      <c r="J27" s="37"/>
      <c r="K27" s="37" t="s">
        <v>49</v>
      </c>
      <c r="L27" s="46"/>
      <c r="M27" s="39">
        <f t="shared" si="10"/>
        <v>1</v>
      </c>
      <c r="N27" s="37"/>
      <c r="O27" s="37"/>
      <c r="P27" s="37"/>
      <c r="Q27" s="46"/>
      <c r="R27" s="39">
        <f t="shared" si="11"/>
        <v>0</v>
      </c>
      <c r="S27" s="37"/>
      <c r="T27" s="37" t="s">
        <v>49</v>
      </c>
      <c r="U27" s="37"/>
      <c r="V27" s="46"/>
      <c r="W27" s="39">
        <f t="shared" si="12"/>
        <v>1</v>
      </c>
      <c r="X27" s="37"/>
      <c r="Y27" s="37"/>
      <c r="Z27" s="37" t="s">
        <v>49</v>
      </c>
      <c r="AA27" s="46"/>
      <c r="AB27" s="39">
        <f t="shared" si="13"/>
        <v>1</v>
      </c>
      <c r="AC27" s="37"/>
      <c r="AD27" s="37"/>
      <c r="AE27" s="37"/>
      <c r="AF27" s="69" t="s">
        <v>49</v>
      </c>
      <c r="AG27" s="39">
        <f t="shared" si="14"/>
        <v>1</v>
      </c>
      <c r="AH27" s="37"/>
      <c r="AI27" s="37"/>
      <c r="AJ27" s="37"/>
      <c r="AK27" s="46"/>
      <c r="AL27" s="39">
        <f t="shared" si="15"/>
        <v>0</v>
      </c>
      <c r="AM27" s="37"/>
      <c r="AN27" s="37" t="s">
        <v>49</v>
      </c>
      <c r="AO27" s="37"/>
      <c r="AP27" s="46"/>
      <c r="AQ27" s="39">
        <f t="shared" si="16"/>
        <v>1</v>
      </c>
      <c r="AR27" s="37"/>
      <c r="AS27" s="37" t="s">
        <v>49</v>
      </c>
      <c r="AT27" s="37"/>
      <c r="AU27" s="46"/>
      <c r="AV27" s="40">
        <f t="shared" si="17"/>
        <v>1</v>
      </c>
    </row>
    <row r="28" spans="1:48" ht="15.75" customHeight="1" x14ac:dyDescent="0.25">
      <c r="A28" s="21">
        <v>1</v>
      </c>
      <c r="B28" s="37" t="s">
        <v>120</v>
      </c>
      <c r="C28" s="36" t="s">
        <v>117</v>
      </c>
      <c r="D28" s="37"/>
      <c r="E28" s="37" t="s">
        <v>49</v>
      </c>
      <c r="F28" s="37"/>
      <c r="G28" s="46"/>
      <c r="H28" s="39">
        <f t="shared" si="9"/>
        <v>1</v>
      </c>
      <c r="I28" s="37"/>
      <c r="J28" s="37"/>
      <c r="K28" s="37"/>
      <c r="L28" s="46"/>
      <c r="M28" s="39">
        <f t="shared" si="10"/>
        <v>0</v>
      </c>
      <c r="N28" s="37"/>
      <c r="O28" s="37"/>
      <c r="P28" s="37"/>
      <c r="Q28" s="69" t="s">
        <v>49</v>
      </c>
      <c r="R28" s="39">
        <f t="shared" si="11"/>
        <v>1</v>
      </c>
      <c r="S28" s="37"/>
      <c r="T28" s="37"/>
      <c r="U28" s="37"/>
      <c r="V28" s="46"/>
      <c r="W28" s="39">
        <f t="shared" si="12"/>
        <v>0</v>
      </c>
      <c r="X28" s="37"/>
      <c r="Y28" s="37"/>
      <c r="Z28" s="37" t="s">
        <v>49</v>
      </c>
      <c r="AA28" s="46"/>
      <c r="AB28" s="39">
        <f t="shared" si="13"/>
        <v>1</v>
      </c>
      <c r="AC28" s="37"/>
      <c r="AD28" s="37"/>
      <c r="AE28" s="37"/>
      <c r="AF28" s="46"/>
      <c r="AG28" s="39">
        <f t="shared" si="14"/>
        <v>0</v>
      </c>
      <c r="AH28" s="37"/>
      <c r="AI28" s="37"/>
      <c r="AJ28" s="37"/>
      <c r="AK28" s="69" t="s">
        <v>49</v>
      </c>
      <c r="AL28" s="39">
        <f t="shared" si="15"/>
        <v>1</v>
      </c>
      <c r="AM28" s="37"/>
      <c r="AN28" s="37"/>
      <c r="AO28" s="37"/>
      <c r="AP28" s="46"/>
      <c r="AQ28" s="39">
        <f t="shared" si="16"/>
        <v>0</v>
      </c>
      <c r="AR28" s="37" t="s">
        <v>49</v>
      </c>
      <c r="AS28" s="37"/>
      <c r="AT28" s="37"/>
      <c r="AU28" s="46"/>
      <c r="AV28" s="40">
        <f t="shared" si="17"/>
        <v>1</v>
      </c>
    </row>
    <row r="29" spans="1:48" ht="15.75" customHeight="1" x14ac:dyDescent="0.25">
      <c r="A29" s="21">
        <v>1</v>
      </c>
      <c r="B29" s="37" t="s">
        <v>121</v>
      </c>
      <c r="C29" s="36" t="s">
        <v>117</v>
      </c>
      <c r="D29" s="37"/>
      <c r="E29" s="37"/>
      <c r="F29" s="37"/>
      <c r="G29" s="46"/>
      <c r="H29" s="39">
        <f t="shared" si="9"/>
        <v>0</v>
      </c>
      <c r="I29" s="37"/>
      <c r="J29" s="37"/>
      <c r="K29" s="37"/>
      <c r="L29" s="46"/>
      <c r="M29" s="39">
        <f t="shared" si="10"/>
        <v>0</v>
      </c>
      <c r="N29" s="37"/>
      <c r="O29" s="37"/>
      <c r="P29" s="37"/>
      <c r="Q29" s="46"/>
      <c r="R29" s="39">
        <f t="shared" si="11"/>
        <v>0</v>
      </c>
      <c r="S29" s="37"/>
      <c r="T29" s="37"/>
      <c r="U29" s="37"/>
      <c r="V29" s="46"/>
      <c r="W29" s="39">
        <f t="shared" si="12"/>
        <v>0</v>
      </c>
      <c r="X29" s="37"/>
      <c r="Y29" s="37"/>
      <c r="Z29" s="37"/>
      <c r="AA29" s="46"/>
      <c r="AB29" s="39">
        <f t="shared" si="13"/>
        <v>0</v>
      </c>
      <c r="AC29" s="37"/>
      <c r="AD29" s="37"/>
      <c r="AE29" s="37"/>
      <c r="AF29" s="46"/>
      <c r="AG29" s="39">
        <f t="shared" si="14"/>
        <v>0</v>
      </c>
      <c r="AH29" s="37"/>
      <c r="AI29" s="37"/>
      <c r="AJ29" s="37"/>
      <c r="AK29" s="46"/>
      <c r="AL29" s="39">
        <f t="shared" si="15"/>
        <v>0</v>
      </c>
      <c r="AM29" s="37"/>
      <c r="AN29" s="37"/>
      <c r="AO29" s="37"/>
      <c r="AP29" s="46"/>
      <c r="AQ29" s="39">
        <f t="shared" si="16"/>
        <v>0</v>
      </c>
      <c r="AR29" s="37"/>
      <c r="AS29" s="37"/>
      <c r="AT29" s="37"/>
      <c r="AU29" s="46"/>
      <c r="AV29" s="40">
        <f t="shared" si="17"/>
        <v>0</v>
      </c>
    </row>
    <row r="30" spans="1:48" ht="15.75" customHeight="1" x14ac:dyDescent="0.25">
      <c r="A30" s="21">
        <v>1</v>
      </c>
      <c r="B30" s="37" t="s">
        <v>122</v>
      </c>
      <c r="C30" s="36" t="s">
        <v>117</v>
      </c>
      <c r="D30" s="37"/>
      <c r="E30" s="37"/>
      <c r="F30" s="37"/>
      <c r="G30" s="46"/>
      <c r="H30" s="39">
        <f t="shared" si="9"/>
        <v>0</v>
      </c>
      <c r="I30" s="37"/>
      <c r="J30" s="37"/>
      <c r="K30" s="37"/>
      <c r="L30" s="46"/>
      <c r="M30" s="39">
        <f t="shared" si="10"/>
        <v>0</v>
      </c>
      <c r="N30" s="37"/>
      <c r="O30" s="37"/>
      <c r="P30" s="37"/>
      <c r="Q30" s="46"/>
      <c r="R30" s="39">
        <f t="shared" si="11"/>
        <v>0</v>
      </c>
      <c r="S30" s="37"/>
      <c r="T30" s="37"/>
      <c r="U30" s="37"/>
      <c r="V30" s="46"/>
      <c r="W30" s="39">
        <f t="shared" si="12"/>
        <v>0</v>
      </c>
      <c r="X30" s="37"/>
      <c r="Y30" s="37"/>
      <c r="Z30" s="37"/>
      <c r="AA30" s="46"/>
      <c r="AB30" s="39">
        <f t="shared" si="13"/>
        <v>0</v>
      </c>
      <c r="AC30" s="37"/>
      <c r="AD30" s="37"/>
      <c r="AE30" s="37"/>
      <c r="AF30" s="46"/>
      <c r="AG30" s="39">
        <f t="shared" si="14"/>
        <v>0</v>
      </c>
      <c r="AH30" s="37"/>
      <c r="AI30" s="37"/>
      <c r="AJ30" s="37"/>
      <c r="AK30" s="46"/>
      <c r="AL30" s="39">
        <f t="shared" si="15"/>
        <v>0</v>
      </c>
      <c r="AM30" s="37"/>
      <c r="AN30" s="37"/>
      <c r="AO30" s="37"/>
      <c r="AP30" s="46"/>
      <c r="AQ30" s="39">
        <f t="shared" si="16"/>
        <v>0</v>
      </c>
      <c r="AR30" s="37"/>
      <c r="AS30" s="37"/>
      <c r="AT30" s="37"/>
      <c r="AU30" s="46"/>
      <c r="AV30" s="40">
        <f t="shared" si="17"/>
        <v>0</v>
      </c>
    </row>
    <row r="31" spans="1:48" ht="15.75" customHeight="1" x14ac:dyDescent="0.25">
      <c r="A31" s="21">
        <v>2</v>
      </c>
      <c r="B31" s="37" t="s">
        <v>123</v>
      </c>
      <c r="C31" s="36" t="s">
        <v>117</v>
      </c>
      <c r="D31" s="37"/>
      <c r="E31" s="37"/>
      <c r="F31" s="37"/>
      <c r="G31" s="46"/>
      <c r="H31" s="39">
        <f t="shared" si="9"/>
        <v>0</v>
      </c>
      <c r="I31" s="37"/>
      <c r="J31" s="37"/>
      <c r="K31" s="37"/>
      <c r="L31" s="46"/>
      <c r="M31" s="39">
        <f t="shared" si="10"/>
        <v>0</v>
      </c>
      <c r="N31" s="37"/>
      <c r="O31" s="37"/>
      <c r="P31" s="37"/>
      <c r="Q31" s="46"/>
      <c r="R31" s="39">
        <f t="shared" si="11"/>
        <v>0</v>
      </c>
      <c r="S31" s="37"/>
      <c r="T31" s="37"/>
      <c r="U31" s="37"/>
      <c r="V31" s="46"/>
      <c r="W31" s="39">
        <f t="shared" si="12"/>
        <v>0</v>
      </c>
      <c r="X31" s="37"/>
      <c r="Y31" s="37"/>
      <c r="Z31" s="37"/>
      <c r="AA31" s="46"/>
      <c r="AB31" s="39">
        <f t="shared" si="13"/>
        <v>0</v>
      </c>
      <c r="AC31" s="37"/>
      <c r="AD31" s="37"/>
      <c r="AE31" s="37"/>
      <c r="AF31" s="46"/>
      <c r="AG31" s="39">
        <f t="shared" si="14"/>
        <v>0</v>
      </c>
      <c r="AH31" s="37"/>
      <c r="AI31" s="37"/>
      <c r="AJ31" s="37"/>
      <c r="AK31" s="46"/>
      <c r="AL31" s="39">
        <f t="shared" si="15"/>
        <v>0</v>
      </c>
      <c r="AM31" s="37"/>
      <c r="AN31" s="37"/>
      <c r="AO31" s="37"/>
      <c r="AP31" s="46"/>
      <c r="AQ31" s="39">
        <f t="shared" si="16"/>
        <v>0</v>
      </c>
      <c r="AR31" s="37"/>
      <c r="AS31" s="37"/>
      <c r="AT31" s="37"/>
      <c r="AU31" s="46"/>
      <c r="AV31" s="40">
        <f t="shared" si="17"/>
        <v>0</v>
      </c>
    </row>
    <row r="32" spans="1:48" ht="15.75" customHeight="1" x14ac:dyDescent="0.25">
      <c r="A32" s="21">
        <v>2</v>
      </c>
      <c r="B32" s="37" t="s">
        <v>124</v>
      </c>
      <c r="C32" s="36" t="s">
        <v>117</v>
      </c>
      <c r="D32" s="37"/>
      <c r="E32" s="37"/>
      <c r="F32" s="37"/>
      <c r="G32" s="46"/>
      <c r="H32" s="39">
        <f t="shared" si="9"/>
        <v>0</v>
      </c>
      <c r="I32" s="37"/>
      <c r="J32" s="37"/>
      <c r="K32" s="37"/>
      <c r="L32" s="46"/>
      <c r="M32" s="39">
        <f t="shared" si="10"/>
        <v>0</v>
      </c>
      <c r="N32" s="37"/>
      <c r="O32" s="37"/>
      <c r="P32" s="37"/>
      <c r="Q32" s="46"/>
      <c r="R32" s="39">
        <f t="shared" si="11"/>
        <v>0</v>
      </c>
      <c r="S32" s="37"/>
      <c r="T32" s="37"/>
      <c r="U32" s="37"/>
      <c r="V32" s="69" t="s">
        <v>49</v>
      </c>
      <c r="W32" s="39">
        <f t="shared" si="12"/>
        <v>1</v>
      </c>
      <c r="X32" s="37"/>
      <c r="Y32" s="37"/>
      <c r="Z32" s="37"/>
      <c r="AA32" s="69"/>
      <c r="AB32" s="39">
        <f t="shared" si="13"/>
        <v>0</v>
      </c>
      <c r="AC32" s="37"/>
      <c r="AD32" s="37"/>
      <c r="AE32" s="37"/>
      <c r="AF32" s="46"/>
      <c r="AG32" s="39">
        <f t="shared" si="14"/>
        <v>0</v>
      </c>
      <c r="AH32" s="37"/>
      <c r="AI32" s="37"/>
      <c r="AJ32" s="37"/>
      <c r="AK32" s="46"/>
      <c r="AL32" s="39">
        <f t="shared" si="15"/>
        <v>0</v>
      </c>
      <c r="AM32" s="37" t="s">
        <v>49</v>
      </c>
      <c r="AN32" s="37"/>
      <c r="AO32" s="37"/>
      <c r="AP32" s="46"/>
      <c r="AQ32" s="39">
        <f t="shared" si="16"/>
        <v>1</v>
      </c>
      <c r="AR32" s="37"/>
      <c r="AS32" s="37"/>
      <c r="AT32" s="37"/>
      <c r="AU32" s="46"/>
      <c r="AV32" s="40">
        <f t="shared" si="17"/>
        <v>0</v>
      </c>
    </row>
    <row r="33" spans="1:48" ht="15.75" customHeight="1" x14ac:dyDescent="0.25">
      <c r="A33" s="21">
        <v>2</v>
      </c>
      <c r="B33" s="37" t="s">
        <v>125</v>
      </c>
      <c r="C33" s="36" t="s">
        <v>117</v>
      </c>
      <c r="D33" s="37"/>
      <c r="E33" s="37"/>
      <c r="F33" s="37"/>
      <c r="G33" s="46"/>
      <c r="H33" s="39">
        <f t="shared" si="9"/>
        <v>0</v>
      </c>
      <c r="I33" s="37"/>
      <c r="J33" s="37"/>
      <c r="K33" s="37"/>
      <c r="L33" s="46"/>
      <c r="M33" s="39">
        <f t="shared" si="10"/>
        <v>0</v>
      </c>
      <c r="N33" s="37"/>
      <c r="O33" s="37"/>
      <c r="P33" s="37"/>
      <c r="Q33" s="46"/>
      <c r="R33" s="39">
        <f t="shared" si="11"/>
        <v>0</v>
      </c>
      <c r="S33" s="37"/>
      <c r="T33" s="37"/>
      <c r="U33" s="37"/>
      <c r="V33" s="46"/>
      <c r="W33" s="39">
        <f t="shared" si="12"/>
        <v>0</v>
      </c>
      <c r="X33" s="37"/>
      <c r="Y33" s="37"/>
      <c r="Z33" s="37"/>
      <c r="AA33" s="46"/>
      <c r="AB33" s="39">
        <f t="shared" si="13"/>
        <v>0</v>
      </c>
      <c r="AC33" s="37"/>
      <c r="AD33" s="37"/>
      <c r="AE33" s="37"/>
      <c r="AF33" s="46"/>
      <c r="AG33" s="39">
        <f t="shared" si="14"/>
        <v>0</v>
      </c>
      <c r="AH33" s="37"/>
      <c r="AI33" s="37"/>
      <c r="AJ33" s="37"/>
      <c r="AK33" s="46"/>
      <c r="AL33" s="39">
        <f t="shared" si="15"/>
        <v>0</v>
      </c>
      <c r="AM33" s="37"/>
      <c r="AN33" s="37"/>
      <c r="AO33" s="37"/>
      <c r="AP33" s="46"/>
      <c r="AQ33" s="39">
        <f t="shared" si="16"/>
        <v>0</v>
      </c>
      <c r="AR33" s="37"/>
      <c r="AS33" s="37"/>
      <c r="AT33" s="37"/>
      <c r="AU33" s="46"/>
      <c r="AV33" s="40">
        <f t="shared" si="17"/>
        <v>0</v>
      </c>
    </row>
    <row r="34" spans="1:48" ht="15.75" customHeight="1" x14ac:dyDescent="0.25">
      <c r="A34" s="21">
        <v>2</v>
      </c>
      <c r="B34" s="37" t="s">
        <v>126</v>
      </c>
      <c r="C34" s="36" t="s">
        <v>117</v>
      </c>
      <c r="D34" s="37"/>
      <c r="E34" s="37"/>
      <c r="F34" s="37"/>
      <c r="G34" s="46"/>
      <c r="H34" s="39">
        <f t="shared" si="9"/>
        <v>0</v>
      </c>
      <c r="I34" s="37"/>
      <c r="J34" s="37"/>
      <c r="K34" s="37"/>
      <c r="L34" s="46"/>
      <c r="M34" s="39">
        <f t="shared" si="10"/>
        <v>0</v>
      </c>
      <c r="N34" s="37"/>
      <c r="O34" s="37"/>
      <c r="P34" s="37"/>
      <c r="Q34" s="46"/>
      <c r="R34" s="39">
        <f t="shared" si="11"/>
        <v>0</v>
      </c>
      <c r="S34" s="37"/>
      <c r="T34" s="37"/>
      <c r="U34" s="37"/>
      <c r="V34" s="46"/>
      <c r="W34" s="39">
        <f t="shared" si="12"/>
        <v>0</v>
      </c>
      <c r="X34" s="37"/>
      <c r="Y34" s="37"/>
      <c r="Z34" s="37"/>
      <c r="AA34" s="46"/>
      <c r="AB34" s="39">
        <f t="shared" si="13"/>
        <v>0</v>
      </c>
      <c r="AC34" s="37"/>
      <c r="AD34" s="37"/>
      <c r="AE34" s="37"/>
      <c r="AF34" s="46"/>
      <c r="AG34" s="39">
        <f t="shared" si="14"/>
        <v>0</v>
      </c>
      <c r="AH34" s="37"/>
      <c r="AI34" s="37"/>
      <c r="AJ34" s="37"/>
      <c r="AK34" s="46"/>
      <c r="AL34" s="39">
        <f t="shared" si="15"/>
        <v>0</v>
      </c>
      <c r="AM34" s="37"/>
      <c r="AN34" s="37"/>
      <c r="AO34" s="37"/>
      <c r="AP34" s="46"/>
      <c r="AQ34" s="39">
        <f t="shared" si="16"/>
        <v>0</v>
      </c>
      <c r="AR34" s="37"/>
      <c r="AS34" s="37"/>
      <c r="AT34" s="37"/>
      <c r="AU34" s="46"/>
      <c r="AV34" s="40">
        <f t="shared" si="17"/>
        <v>0</v>
      </c>
    </row>
    <row r="35" spans="1:48" ht="15.75" customHeight="1" x14ac:dyDescent="0.25">
      <c r="A35" s="21">
        <v>2</v>
      </c>
      <c r="B35" s="37" t="s">
        <v>127</v>
      </c>
      <c r="C35" s="36" t="s">
        <v>117</v>
      </c>
      <c r="D35" s="37"/>
      <c r="E35" s="37"/>
      <c r="F35" s="37"/>
      <c r="G35" s="46"/>
      <c r="H35" s="39">
        <f t="shared" si="9"/>
        <v>0</v>
      </c>
      <c r="I35" s="37"/>
      <c r="J35" s="37"/>
      <c r="K35" s="37"/>
      <c r="L35" s="46"/>
      <c r="M35" s="39">
        <f t="shared" si="10"/>
        <v>0</v>
      </c>
      <c r="N35" s="37"/>
      <c r="O35" s="37"/>
      <c r="P35" s="37"/>
      <c r="Q35" s="46"/>
      <c r="R35" s="39">
        <f t="shared" si="11"/>
        <v>0</v>
      </c>
      <c r="S35" s="37"/>
      <c r="T35" s="37"/>
      <c r="U35" s="37"/>
      <c r="V35" s="46"/>
      <c r="W35" s="39">
        <f t="shared" si="12"/>
        <v>0</v>
      </c>
      <c r="X35" s="37"/>
      <c r="Y35" s="37"/>
      <c r="Z35" s="37"/>
      <c r="AA35" s="46"/>
      <c r="AB35" s="39">
        <f t="shared" si="13"/>
        <v>0</v>
      </c>
      <c r="AC35" s="37"/>
      <c r="AD35" s="37"/>
      <c r="AE35" s="37"/>
      <c r="AF35" s="46"/>
      <c r="AG35" s="39">
        <f t="shared" si="14"/>
        <v>0</v>
      </c>
      <c r="AH35" s="37"/>
      <c r="AI35" s="37"/>
      <c r="AJ35" s="37"/>
      <c r="AK35" s="46"/>
      <c r="AL35" s="39">
        <f t="shared" si="15"/>
        <v>0</v>
      </c>
      <c r="AM35" s="37"/>
      <c r="AN35" s="37"/>
      <c r="AO35" s="37"/>
      <c r="AP35" s="46"/>
      <c r="AQ35" s="39">
        <f t="shared" si="16"/>
        <v>0</v>
      </c>
      <c r="AR35" s="37"/>
      <c r="AS35" s="37"/>
      <c r="AT35" s="37"/>
      <c r="AU35" s="69" t="s">
        <v>49</v>
      </c>
      <c r="AV35" s="40">
        <f t="shared" si="17"/>
        <v>1</v>
      </c>
    </row>
    <row r="36" spans="1:48" ht="15.75" customHeight="1" x14ac:dyDescent="0.25">
      <c r="A36" s="21">
        <v>2</v>
      </c>
      <c r="B36" s="37" t="s">
        <v>128</v>
      </c>
      <c r="C36" s="36" t="s">
        <v>117</v>
      </c>
      <c r="D36" s="37"/>
      <c r="E36" s="37"/>
      <c r="F36" s="37"/>
      <c r="G36" s="46"/>
      <c r="H36" s="39">
        <f t="shared" si="9"/>
        <v>0</v>
      </c>
      <c r="I36" s="37"/>
      <c r="J36" s="37"/>
      <c r="K36" s="37"/>
      <c r="L36" s="46"/>
      <c r="M36" s="39">
        <f t="shared" si="10"/>
        <v>0</v>
      </c>
      <c r="N36" s="37"/>
      <c r="O36" s="37"/>
      <c r="P36" s="37"/>
      <c r="Q36" s="46"/>
      <c r="R36" s="39">
        <f t="shared" si="11"/>
        <v>0</v>
      </c>
      <c r="S36" s="37"/>
      <c r="T36" s="37"/>
      <c r="U36" s="37"/>
      <c r="V36" s="46"/>
      <c r="W36" s="39">
        <f t="shared" si="12"/>
        <v>0</v>
      </c>
      <c r="X36" s="37"/>
      <c r="Y36" s="37"/>
      <c r="Z36" s="37"/>
      <c r="AA36" s="46"/>
      <c r="AB36" s="39">
        <f t="shared" si="13"/>
        <v>0</v>
      </c>
      <c r="AC36" s="37"/>
      <c r="AD36" s="37"/>
      <c r="AE36" s="37"/>
      <c r="AF36" s="46"/>
      <c r="AG36" s="39">
        <f t="shared" si="14"/>
        <v>0</v>
      </c>
      <c r="AH36" s="37"/>
      <c r="AI36" s="37"/>
      <c r="AJ36" s="37"/>
      <c r="AK36" s="46"/>
      <c r="AL36" s="39">
        <f t="shared" si="15"/>
        <v>0</v>
      </c>
      <c r="AM36" s="37"/>
      <c r="AN36" s="37"/>
      <c r="AO36" s="37"/>
      <c r="AP36" s="46"/>
      <c r="AQ36" s="39">
        <f t="shared" si="16"/>
        <v>0</v>
      </c>
      <c r="AR36" s="37"/>
      <c r="AS36" s="37"/>
      <c r="AT36" s="37"/>
      <c r="AU36" s="46"/>
      <c r="AV36" s="40">
        <f t="shared" si="17"/>
        <v>0</v>
      </c>
    </row>
    <row r="37" spans="1:48" ht="15.75" customHeight="1" x14ac:dyDescent="0.25">
      <c r="A37" s="21">
        <v>2</v>
      </c>
      <c r="B37" s="37" t="s">
        <v>79</v>
      </c>
      <c r="C37" s="36" t="s">
        <v>117</v>
      </c>
      <c r="D37" s="37"/>
      <c r="E37" s="37"/>
      <c r="F37" s="37"/>
      <c r="G37" s="46"/>
      <c r="H37" s="39">
        <f t="shared" si="9"/>
        <v>0</v>
      </c>
      <c r="I37" s="37"/>
      <c r="J37" s="37"/>
      <c r="K37" s="37"/>
      <c r="L37" s="46"/>
      <c r="M37" s="39">
        <f t="shared" si="10"/>
        <v>0</v>
      </c>
      <c r="N37" s="37"/>
      <c r="O37" s="37"/>
      <c r="P37" s="37"/>
      <c r="Q37" s="46"/>
      <c r="R37" s="39">
        <f t="shared" si="11"/>
        <v>0</v>
      </c>
      <c r="S37" s="37"/>
      <c r="T37" s="37"/>
      <c r="U37" s="37"/>
      <c r="V37" s="46"/>
      <c r="W37" s="39">
        <f t="shared" si="12"/>
        <v>0</v>
      </c>
      <c r="X37" s="37"/>
      <c r="Y37" s="37"/>
      <c r="Z37" s="37"/>
      <c r="AA37" s="46"/>
      <c r="AB37" s="39">
        <f t="shared" si="13"/>
        <v>0</v>
      </c>
      <c r="AC37" s="37"/>
      <c r="AD37" s="37"/>
      <c r="AE37" s="37"/>
      <c r="AF37" s="46"/>
      <c r="AG37" s="39">
        <f t="shared" si="14"/>
        <v>0</v>
      </c>
      <c r="AH37" s="37"/>
      <c r="AI37" s="37"/>
      <c r="AJ37" s="37"/>
      <c r="AK37" s="46"/>
      <c r="AL37" s="39">
        <f t="shared" si="15"/>
        <v>0</v>
      </c>
      <c r="AM37" s="37"/>
      <c r="AN37" s="37"/>
      <c r="AO37" s="37"/>
      <c r="AP37" s="46"/>
      <c r="AQ37" s="39">
        <f t="shared" si="16"/>
        <v>0</v>
      </c>
      <c r="AR37" s="37"/>
      <c r="AS37" s="37"/>
      <c r="AT37" s="37"/>
      <c r="AU37" s="46"/>
      <c r="AV37" s="40">
        <f t="shared" si="17"/>
        <v>0</v>
      </c>
    </row>
    <row r="38" spans="1:48" ht="15.75" customHeight="1" x14ac:dyDescent="0.25">
      <c r="A38" s="21">
        <v>2</v>
      </c>
      <c r="B38" s="37" t="s">
        <v>129</v>
      </c>
      <c r="C38" s="36" t="s">
        <v>117</v>
      </c>
      <c r="D38" s="37"/>
      <c r="E38" s="37"/>
      <c r="F38" s="37"/>
      <c r="G38" s="46"/>
      <c r="H38" s="39">
        <f t="shared" si="9"/>
        <v>0</v>
      </c>
      <c r="I38" s="37"/>
      <c r="J38" s="37"/>
      <c r="K38" s="37"/>
      <c r="L38" s="46"/>
      <c r="M38" s="39">
        <f t="shared" si="10"/>
        <v>0</v>
      </c>
      <c r="N38" s="37"/>
      <c r="O38" s="37"/>
      <c r="P38" s="37"/>
      <c r="Q38" s="46"/>
      <c r="R38" s="39">
        <f t="shared" si="11"/>
        <v>0</v>
      </c>
      <c r="S38" s="37"/>
      <c r="T38" s="37"/>
      <c r="U38" s="37"/>
      <c r="V38" s="46"/>
      <c r="W38" s="39">
        <f t="shared" si="12"/>
        <v>0</v>
      </c>
      <c r="X38" s="37"/>
      <c r="Y38" s="37"/>
      <c r="Z38" s="37"/>
      <c r="AA38" s="46"/>
      <c r="AB38" s="39">
        <f t="shared" si="13"/>
        <v>0</v>
      </c>
      <c r="AC38" s="37"/>
      <c r="AD38" s="37"/>
      <c r="AE38" s="37"/>
      <c r="AF38" s="46"/>
      <c r="AG38" s="39">
        <f t="shared" si="14"/>
        <v>0</v>
      </c>
      <c r="AH38" s="37"/>
      <c r="AI38" s="37"/>
      <c r="AJ38" s="37"/>
      <c r="AK38" s="46"/>
      <c r="AL38" s="39">
        <f t="shared" si="15"/>
        <v>0</v>
      </c>
      <c r="AM38" s="37"/>
      <c r="AN38" s="37"/>
      <c r="AO38" s="37"/>
      <c r="AP38" s="46"/>
      <c r="AQ38" s="39">
        <f t="shared" si="16"/>
        <v>0</v>
      </c>
      <c r="AR38" s="37"/>
      <c r="AS38" s="37"/>
      <c r="AT38" s="37"/>
      <c r="AU38" s="46"/>
      <c r="AV38" s="40">
        <f t="shared" si="17"/>
        <v>0</v>
      </c>
    </row>
    <row r="39" spans="1:48" ht="15.75" customHeight="1" x14ac:dyDescent="0.25">
      <c r="A39" s="21">
        <v>2</v>
      </c>
      <c r="B39" s="42"/>
      <c r="C39" s="43"/>
      <c r="D39" s="44"/>
      <c r="E39" s="45"/>
      <c r="F39" s="45"/>
      <c r="G39" s="45"/>
      <c r="H39" s="45">
        <f>SUM(H24:H38)</f>
        <v>4</v>
      </c>
      <c r="I39" s="45"/>
      <c r="J39" s="45"/>
      <c r="K39" s="45"/>
      <c r="L39" s="45"/>
      <c r="M39" s="45">
        <f>SUM(M24:M38)</f>
        <v>2</v>
      </c>
      <c r="N39" s="45"/>
      <c r="O39" s="45"/>
      <c r="P39" s="45"/>
      <c r="Q39" s="45"/>
      <c r="R39" s="45">
        <f>SUM(R24:R38)</f>
        <v>1</v>
      </c>
      <c r="S39" s="45"/>
      <c r="T39" s="45"/>
      <c r="U39" s="45"/>
      <c r="V39" s="45"/>
      <c r="W39" s="45">
        <f>SUM(W24:W38)</f>
        <v>4</v>
      </c>
      <c r="X39" s="45"/>
      <c r="Y39" s="45"/>
      <c r="Z39" s="45"/>
      <c r="AA39" s="45"/>
      <c r="AB39" s="45">
        <f>SUM(AB24:AB38)</f>
        <v>2</v>
      </c>
      <c r="AC39" s="45"/>
      <c r="AD39" s="45"/>
      <c r="AE39" s="45"/>
      <c r="AF39" s="45"/>
      <c r="AG39" s="45">
        <f>SUM(AG24:AG38)</f>
        <v>2</v>
      </c>
      <c r="AH39" s="45"/>
      <c r="AI39" s="45"/>
      <c r="AJ39" s="45"/>
      <c r="AK39" s="45"/>
      <c r="AL39" s="45">
        <f>SUM(AL24:AL38)</f>
        <v>2</v>
      </c>
      <c r="AM39" s="45"/>
      <c r="AN39" s="45"/>
      <c r="AO39" s="45"/>
      <c r="AP39" s="45"/>
      <c r="AQ39" s="45">
        <f>SUM(AQ24:AQ38)</f>
        <v>3</v>
      </c>
      <c r="AR39" s="45"/>
      <c r="AS39" s="45"/>
      <c r="AT39" s="45"/>
      <c r="AU39" s="45"/>
      <c r="AV39" s="45">
        <f>SUM(AV24:AV38)</f>
        <v>6</v>
      </c>
    </row>
    <row r="40" spans="1:48" ht="15.75" customHeight="1" x14ac:dyDescent="0.25">
      <c r="A40" s="21">
        <v>2</v>
      </c>
      <c r="B40" s="81" t="s">
        <v>94</v>
      </c>
      <c r="C40" s="82"/>
      <c r="D40" s="78" t="s">
        <v>82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80"/>
    </row>
    <row r="41" spans="1:48" ht="15.75" customHeight="1" x14ac:dyDescent="0.25">
      <c r="A41" s="21">
        <v>2</v>
      </c>
      <c r="B41" s="37" t="s">
        <v>70</v>
      </c>
      <c r="C41" s="36" t="s">
        <v>117</v>
      </c>
      <c r="D41" s="37"/>
      <c r="E41" s="37"/>
      <c r="F41" s="37" t="s">
        <v>49</v>
      </c>
      <c r="G41" s="46"/>
      <c r="H41" s="39">
        <f t="shared" ref="H41:H55" si="18">COUNTA(D41:G41)</f>
        <v>1</v>
      </c>
      <c r="I41" s="37"/>
      <c r="J41" s="37"/>
      <c r="K41" s="37"/>
      <c r="L41" s="46"/>
      <c r="M41" s="39">
        <f t="shared" ref="M41:M55" si="19">COUNTA(I41:L41)</f>
        <v>0</v>
      </c>
      <c r="N41" s="37"/>
      <c r="O41" s="37"/>
      <c r="P41" s="37"/>
      <c r="Q41" s="46"/>
      <c r="R41" s="39">
        <f t="shared" ref="R41:R55" si="20">COUNTA(N41:Q41)</f>
        <v>0</v>
      </c>
      <c r="S41" s="37" t="s">
        <v>49</v>
      </c>
      <c r="T41" s="37"/>
      <c r="U41" s="37"/>
      <c r="V41" s="46"/>
      <c r="W41" s="39">
        <f t="shared" ref="W41:W55" si="21">COUNTA(S41:V41)</f>
        <v>1</v>
      </c>
      <c r="X41" s="37"/>
      <c r="Y41" s="37"/>
      <c r="Z41" s="37"/>
      <c r="AA41" s="46"/>
      <c r="AB41" s="39">
        <f t="shared" ref="AB41:AB55" si="22">COUNTA(X41:AA41)</f>
        <v>0</v>
      </c>
      <c r="AC41" s="37"/>
      <c r="AD41" s="37"/>
      <c r="AE41" s="37"/>
      <c r="AF41" s="69" t="s">
        <v>49</v>
      </c>
      <c r="AG41" s="39">
        <f t="shared" ref="AG41:AG55" si="23">COUNTA(AC41:AF41)</f>
        <v>1</v>
      </c>
      <c r="AH41" s="37"/>
      <c r="AI41" s="37"/>
      <c r="AJ41" s="37"/>
      <c r="AK41" s="46"/>
      <c r="AL41" s="39">
        <f t="shared" ref="AL41:AL55" si="24">COUNTA(AH41:AK41)</f>
        <v>0</v>
      </c>
      <c r="AM41" s="37" t="s">
        <v>49</v>
      </c>
      <c r="AN41" s="37"/>
      <c r="AO41" s="37"/>
      <c r="AP41" s="46"/>
      <c r="AQ41" s="39">
        <f t="shared" ref="AQ41:AQ55" si="25">COUNTA(AM41:AP41)</f>
        <v>1</v>
      </c>
      <c r="AR41" s="37"/>
      <c r="AS41" s="37" t="s">
        <v>49</v>
      </c>
      <c r="AT41" s="37" t="s">
        <v>49</v>
      </c>
      <c r="AU41" s="46"/>
      <c r="AV41" s="40">
        <f t="shared" ref="AV41:AV55" si="26">COUNTA(AR41:AU41)</f>
        <v>2</v>
      </c>
    </row>
    <row r="42" spans="1:48" ht="15.75" customHeight="1" x14ac:dyDescent="0.25">
      <c r="A42" s="21">
        <v>2</v>
      </c>
      <c r="B42" s="37" t="s">
        <v>118</v>
      </c>
      <c r="C42" s="36" t="s">
        <v>117</v>
      </c>
      <c r="D42" s="37"/>
      <c r="E42" s="37"/>
      <c r="F42" s="37"/>
      <c r="G42" s="46"/>
      <c r="H42" s="39">
        <f t="shared" si="18"/>
        <v>0</v>
      </c>
      <c r="I42" s="37"/>
      <c r="J42" s="37"/>
      <c r="K42" s="37"/>
      <c r="L42" s="46"/>
      <c r="M42" s="39">
        <f t="shared" si="19"/>
        <v>0</v>
      </c>
      <c r="N42" s="37"/>
      <c r="O42" s="37"/>
      <c r="P42" s="37"/>
      <c r="Q42" s="46"/>
      <c r="R42" s="39">
        <f t="shared" si="20"/>
        <v>0</v>
      </c>
      <c r="S42" s="37"/>
      <c r="T42" s="37"/>
      <c r="U42" s="37"/>
      <c r="V42" s="46"/>
      <c r="W42" s="39">
        <f t="shared" si="21"/>
        <v>0</v>
      </c>
      <c r="X42" s="37"/>
      <c r="Y42" s="37"/>
      <c r="Z42" s="37"/>
      <c r="AA42" s="46"/>
      <c r="AB42" s="39">
        <f t="shared" si="22"/>
        <v>0</v>
      </c>
      <c r="AC42" s="37"/>
      <c r="AD42" s="37"/>
      <c r="AE42" s="37"/>
      <c r="AF42" s="46"/>
      <c r="AG42" s="39">
        <f t="shared" si="23"/>
        <v>0</v>
      </c>
      <c r="AH42" s="37"/>
      <c r="AI42" s="37"/>
      <c r="AJ42" s="37"/>
      <c r="AK42" s="46"/>
      <c r="AL42" s="39">
        <f t="shared" si="24"/>
        <v>0</v>
      </c>
      <c r="AM42" s="37"/>
      <c r="AN42" s="37"/>
      <c r="AO42" s="37"/>
      <c r="AP42" s="46"/>
      <c r="AQ42" s="39">
        <f t="shared" si="25"/>
        <v>0</v>
      </c>
      <c r="AR42" s="37"/>
      <c r="AS42" s="37"/>
      <c r="AT42" s="37"/>
      <c r="AU42" s="46"/>
      <c r="AV42" s="40">
        <f t="shared" si="26"/>
        <v>0</v>
      </c>
    </row>
    <row r="43" spans="1:48" ht="15.75" customHeight="1" x14ac:dyDescent="0.25">
      <c r="A43" s="21">
        <v>2</v>
      </c>
      <c r="B43" s="37" t="s">
        <v>73</v>
      </c>
      <c r="C43" s="36" t="s">
        <v>117</v>
      </c>
      <c r="D43" s="37"/>
      <c r="E43" s="37"/>
      <c r="F43" s="37" t="s">
        <v>49</v>
      </c>
      <c r="G43" s="46"/>
      <c r="H43" s="39">
        <f t="shared" si="18"/>
        <v>1</v>
      </c>
      <c r="I43" s="37"/>
      <c r="J43" s="37"/>
      <c r="K43" s="37"/>
      <c r="L43" s="69" t="s">
        <v>49</v>
      </c>
      <c r="M43" s="39">
        <f t="shared" si="19"/>
        <v>1</v>
      </c>
      <c r="N43" s="37"/>
      <c r="O43" s="37"/>
      <c r="P43" s="37"/>
      <c r="Q43" s="46"/>
      <c r="R43" s="39">
        <f t="shared" si="20"/>
        <v>0</v>
      </c>
      <c r="S43" s="37"/>
      <c r="T43" s="37"/>
      <c r="U43" s="37"/>
      <c r="V43" s="69" t="s">
        <v>49</v>
      </c>
      <c r="W43" s="39">
        <f t="shared" si="21"/>
        <v>1</v>
      </c>
      <c r="X43" s="37"/>
      <c r="Y43" s="37"/>
      <c r="Z43" s="37"/>
      <c r="AA43" s="46"/>
      <c r="AB43" s="39">
        <f t="shared" si="22"/>
        <v>0</v>
      </c>
      <c r="AC43" s="37"/>
      <c r="AD43" s="37"/>
      <c r="AE43" s="37"/>
      <c r="AF43" s="46"/>
      <c r="AG43" s="39">
        <f t="shared" si="23"/>
        <v>0</v>
      </c>
      <c r="AH43" s="37"/>
      <c r="AI43" s="37" t="s">
        <v>49</v>
      </c>
      <c r="AJ43" s="37"/>
      <c r="AK43" s="46"/>
      <c r="AL43" s="39">
        <f t="shared" si="24"/>
        <v>1</v>
      </c>
      <c r="AM43" s="37"/>
      <c r="AN43" s="37"/>
      <c r="AO43" s="37"/>
      <c r="AP43" s="46"/>
      <c r="AQ43" s="39">
        <f t="shared" si="25"/>
        <v>0</v>
      </c>
      <c r="AR43" s="37"/>
      <c r="AS43" s="37"/>
      <c r="AT43" s="37" t="s">
        <v>49</v>
      </c>
      <c r="AU43" s="46"/>
      <c r="AV43" s="40">
        <f t="shared" si="26"/>
        <v>1</v>
      </c>
    </row>
    <row r="44" spans="1:48" ht="15.75" customHeight="1" x14ac:dyDescent="0.25">
      <c r="A44" s="21">
        <v>2</v>
      </c>
      <c r="B44" s="37" t="s">
        <v>119</v>
      </c>
      <c r="C44" s="36" t="s">
        <v>117</v>
      </c>
      <c r="D44" s="37"/>
      <c r="E44" s="37" t="s">
        <v>49</v>
      </c>
      <c r="F44" s="37"/>
      <c r="G44" s="46"/>
      <c r="H44" s="39">
        <f t="shared" si="18"/>
        <v>1</v>
      </c>
      <c r="I44" s="37"/>
      <c r="J44" s="37"/>
      <c r="K44" s="37" t="s">
        <v>49</v>
      </c>
      <c r="L44" s="46"/>
      <c r="M44" s="39">
        <f t="shared" si="19"/>
        <v>1</v>
      </c>
      <c r="N44" s="37"/>
      <c r="O44" s="37"/>
      <c r="P44" s="37"/>
      <c r="Q44" s="46"/>
      <c r="R44" s="39">
        <f t="shared" si="20"/>
        <v>0</v>
      </c>
      <c r="S44" s="37"/>
      <c r="T44" s="37" t="s">
        <v>49</v>
      </c>
      <c r="U44" s="37"/>
      <c r="V44" s="46"/>
      <c r="W44" s="39">
        <f t="shared" si="21"/>
        <v>1</v>
      </c>
      <c r="X44" s="37"/>
      <c r="Y44" s="37"/>
      <c r="Z44" s="37" t="s">
        <v>49</v>
      </c>
      <c r="AA44" s="46"/>
      <c r="AB44" s="39">
        <f t="shared" si="22"/>
        <v>1</v>
      </c>
      <c r="AC44" s="37"/>
      <c r="AD44" s="37"/>
      <c r="AE44" s="37"/>
      <c r="AF44" s="69" t="s">
        <v>49</v>
      </c>
      <c r="AG44" s="39">
        <f t="shared" si="23"/>
        <v>1</v>
      </c>
      <c r="AH44" s="37"/>
      <c r="AI44" s="37"/>
      <c r="AJ44" s="37"/>
      <c r="AK44" s="46"/>
      <c r="AL44" s="39">
        <f t="shared" si="24"/>
        <v>0</v>
      </c>
      <c r="AM44" s="37"/>
      <c r="AN44" s="37" t="s">
        <v>49</v>
      </c>
      <c r="AO44" s="37"/>
      <c r="AP44" s="46"/>
      <c r="AQ44" s="39">
        <f t="shared" si="25"/>
        <v>1</v>
      </c>
      <c r="AR44" s="37"/>
      <c r="AS44" s="37" t="s">
        <v>49</v>
      </c>
      <c r="AT44" s="37"/>
      <c r="AU44" s="46"/>
      <c r="AV44" s="40">
        <f t="shared" si="26"/>
        <v>1</v>
      </c>
    </row>
    <row r="45" spans="1:48" ht="15.75" customHeight="1" x14ac:dyDescent="0.25">
      <c r="A45" s="21">
        <v>2</v>
      </c>
      <c r="B45" s="37" t="s">
        <v>120</v>
      </c>
      <c r="C45" s="36" t="s">
        <v>117</v>
      </c>
      <c r="D45" s="37"/>
      <c r="E45" s="37" t="s">
        <v>49</v>
      </c>
      <c r="F45" s="37"/>
      <c r="G45" s="46"/>
      <c r="H45" s="39">
        <f t="shared" si="18"/>
        <v>1</v>
      </c>
      <c r="I45" s="37"/>
      <c r="J45" s="37"/>
      <c r="K45" s="37"/>
      <c r="L45" s="46"/>
      <c r="M45" s="39">
        <f t="shared" si="19"/>
        <v>0</v>
      </c>
      <c r="N45" s="37"/>
      <c r="O45" s="37"/>
      <c r="P45" s="37"/>
      <c r="Q45" s="69" t="s">
        <v>49</v>
      </c>
      <c r="R45" s="39">
        <f t="shared" si="20"/>
        <v>1</v>
      </c>
      <c r="S45" s="37"/>
      <c r="T45" s="37"/>
      <c r="U45" s="37"/>
      <c r="V45" s="46"/>
      <c r="W45" s="39">
        <f t="shared" si="21"/>
        <v>0</v>
      </c>
      <c r="X45" s="37"/>
      <c r="Y45" s="37"/>
      <c r="Z45" s="37" t="s">
        <v>49</v>
      </c>
      <c r="AA45" s="46"/>
      <c r="AB45" s="39">
        <f t="shared" si="22"/>
        <v>1</v>
      </c>
      <c r="AC45" s="37"/>
      <c r="AD45" s="37"/>
      <c r="AE45" s="37"/>
      <c r="AF45" s="46"/>
      <c r="AG45" s="39">
        <f t="shared" si="23"/>
        <v>0</v>
      </c>
      <c r="AH45" s="37"/>
      <c r="AI45" s="37"/>
      <c r="AJ45" s="37"/>
      <c r="AK45" s="69" t="s">
        <v>49</v>
      </c>
      <c r="AL45" s="39">
        <f t="shared" si="24"/>
        <v>1</v>
      </c>
      <c r="AM45" s="37"/>
      <c r="AN45" s="37"/>
      <c r="AO45" s="37"/>
      <c r="AP45" s="46"/>
      <c r="AQ45" s="39">
        <f t="shared" si="25"/>
        <v>0</v>
      </c>
      <c r="AR45" s="37" t="s">
        <v>49</v>
      </c>
      <c r="AS45" s="37"/>
      <c r="AT45" s="37"/>
      <c r="AU45" s="46"/>
      <c r="AV45" s="40">
        <f t="shared" si="26"/>
        <v>1</v>
      </c>
    </row>
    <row r="46" spans="1:48" ht="15.75" customHeight="1" x14ac:dyDescent="0.25">
      <c r="A46" s="21">
        <v>2</v>
      </c>
      <c r="B46" s="37" t="s">
        <v>121</v>
      </c>
      <c r="C46" s="36" t="s">
        <v>117</v>
      </c>
      <c r="D46" s="37"/>
      <c r="E46" s="37"/>
      <c r="F46" s="37"/>
      <c r="G46" s="46"/>
      <c r="H46" s="39">
        <f t="shared" si="18"/>
        <v>0</v>
      </c>
      <c r="I46" s="37"/>
      <c r="J46" s="37"/>
      <c r="K46" s="37"/>
      <c r="L46" s="46"/>
      <c r="M46" s="39">
        <f t="shared" si="19"/>
        <v>0</v>
      </c>
      <c r="N46" s="37"/>
      <c r="O46" s="37"/>
      <c r="P46" s="37"/>
      <c r="Q46" s="46"/>
      <c r="R46" s="39">
        <f t="shared" si="20"/>
        <v>0</v>
      </c>
      <c r="S46" s="37"/>
      <c r="T46" s="37"/>
      <c r="U46" s="37"/>
      <c r="V46" s="46"/>
      <c r="W46" s="39">
        <f t="shared" si="21"/>
        <v>0</v>
      </c>
      <c r="X46" s="37"/>
      <c r="Y46" s="37"/>
      <c r="Z46" s="37"/>
      <c r="AA46" s="46"/>
      <c r="AB46" s="39">
        <f t="shared" si="22"/>
        <v>0</v>
      </c>
      <c r="AC46" s="37"/>
      <c r="AD46" s="37"/>
      <c r="AE46" s="37"/>
      <c r="AF46" s="46"/>
      <c r="AG46" s="39">
        <f t="shared" si="23"/>
        <v>0</v>
      </c>
      <c r="AH46" s="37"/>
      <c r="AI46" s="37"/>
      <c r="AJ46" s="37"/>
      <c r="AK46" s="46"/>
      <c r="AL46" s="39">
        <f t="shared" si="24"/>
        <v>0</v>
      </c>
      <c r="AM46" s="37"/>
      <c r="AN46" s="37"/>
      <c r="AO46" s="37"/>
      <c r="AP46" s="46"/>
      <c r="AQ46" s="39">
        <f t="shared" si="25"/>
        <v>0</v>
      </c>
      <c r="AR46" s="37"/>
      <c r="AS46" s="37"/>
      <c r="AT46" s="37"/>
      <c r="AU46" s="46"/>
      <c r="AV46" s="40">
        <f t="shared" si="26"/>
        <v>0</v>
      </c>
    </row>
    <row r="47" spans="1:48" ht="15.75" customHeight="1" x14ac:dyDescent="0.25">
      <c r="A47" s="21">
        <v>2</v>
      </c>
      <c r="B47" s="37" t="s">
        <v>122</v>
      </c>
      <c r="C47" s="36" t="s">
        <v>117</v>
      </c>
      <c r="D47" s="37"/>
      <c r="E47" s="37"/>
      <c r="F47" s="37"/>
      <c r="G47" s="46"/>
      <c r="H47" s="39">
        <f t="shared" si="18"/>
        <v>0</v>
      </c>
      <c r="I47" s="37"/>
      <c r="J47" s="37"/>
      <c r="K47" s="37"/>
      <c r="L47" s="46"/>
      <c r="M47" s="39">
        <f t="shared" si="19"/>
        <v>0</v>
      </c>
      <c r="N47" s="37"/>
      <c r="O47" s="37"/>
      <c r="P47" s="37"/>
      <c r="Q47" s="46"/>
      <c r="R47" s="39">
        <f t="shared" si="20"/>
        <v>0</v>
      </c>
      <c r="S47" s="37"/>
      <c r="T47" s="37"/>
      <c r="U47" s="37"/>
      <c r="V47" s="46"/>
      <c r="W47" s="39">
        <f t="shared" si="21"/>
        <v>0</v>
      </c>
      <c r="X47" s="37"/>
      <c r="Y47" s="37"/>
      <c r="Z47" s="37"/>
      <c r="AA47" s="46"/>
      <c r="AB47" s="39">
        <f t="shared" si="22"/>
        <v>0</v>
      </c>
      <c r="AC47" s="37"/>
      <c r="AD47" s="37"/>
      <c r="AE47" s="37"/>
      <c r="AF47" s="46"/>
      <c r="AG47" s="39">
        <f t="shared" si="23"/>
        <v>0</v>
      </c>
      <c r="AH47" s="37"/>
      <c r="AI47" s="37"/>
      <c r="AJ47" s="37"/>
      <c r="AK47" s="46"/>
      <c r="AL47" s="39">
        <f t="shared" si="24"/>
        <v>0</v>
      </c>
      <c r="AM47" s="37"/>
      <c r="AN47" s="37"/>
      <c r="AO47" s="37"/>
      <c r="AP47" s="46"/>
      <c r="AQ47" s="39">
        <f t="shared" si="25"/>
        <v>0</v>
      </c>
      <c r="AR47" s="37"/>
      <c r="AS47" s="37"/>
      <c r="AT47" s="37"/>
      <c r="AU47" s="46"/>
      <c r="AV47" s="40">
        <f t="shared" si="26"/>
        <v>0</v>
      </c>
    </row>
    <row r="48" spans="1:48" ht="15.75" customHeight="1" x14ac:dyDescent="0.25">
      <c r="A48" s="21">
        <v>2</v>
      </c>
      <c r="B48" s="37" t="s">
        <v>123</v>
      </c>
      <c r="C48" s="36" t="s">
        <v>117</v>
      </c>
      <c r="D48" s="37"/>
      <c r="E48" s="37"/>
      <c r="F48" s="37"/>
      <c r="G48" s="46"/>
      <c r="H48" s="39">
        <f t="shared" si="18"/>
        <v>0</v>
      </c>
      <c r="I48" s="37"/>
      <c r="J48" s="37"/>
      <c r="K48" s="37"/>
      <c r="L48" s="46"/>
      <c r="M48" s="39">
        <f t="shared" si="19"/>
        <v>0</v>
      </c>
      <c r="N48" s="37"/>
      <c r="O48" s="37"/>
      <c r="P48" s="37"/>
      <c r="Q48" s="46"/>
      <c r="R48" s="39">
        <f t="shared" si="20"/>
        <v>0</v>
      </c>
      <c r="S48" s="37"/>
      <c r="T48" s="37"/>
      <c r="U48" s="37"/>
      <c r="V48" s="46"/>
      <c r="W48" s="39">
        <f t="shared" si="21"/>
        <v>0</v>
      </c>
      <c r="X48" s="37"/>
      <c r="Y48" s="37"/>
      <c r="Z48" s="37"/>
      <c r="AA48" s="46"/>
      <c r="AB48" s="39">
        <f t="shared" si="22"/>
        <v>0</v>
      </c>
      <c r="AC48" s="37"/>
      <c r="AD48" s="37"/>
      <c r="AE48" s="37"/>
      <c r="AF48" s="46"/>
      <c r="AG48" s="39">
        <f t="shared" si="23"/>
        <v>0</v>
      </c>
      <c r="AH48" s="37"/>
      <c r="AI48" s="37"/>
      <c r="AJ48" s="37"/>
      <c r="AK48" s="46"/>
      <c r="AL48" s="39">
        <f t="shared" si="24"/>
        <v>0</v>
      </c>
      <c r="AM48" s="37"/>
      <c r="AN48" s="37"/>
      <c r="AO48" s="37"/>
      <c r="AP48" s="46"/>
      <c r="AQ48" s="39">
        <f t="shared" si="25"/>
        <v>0</v>
      </c>
      <c r="AR48" s="37"/>
      <c r="AS48" s="37"/>
      <c r="AT48" s="37"/>
      <c r="AU48" s="46"/>
      <c r="AV48" s="40">
        <f t="shared" si="26"/>
        <v>0</v>
      </c>
    </row>
    <row r="49" spans="1:48" ht="15.75" customHeight="1" x14ac:dyDescent="0.25">
      <c r="A49" s="21">
        <v>2</v>
      </c>
      <c r="B49" s="37" t="s">
        <v>124</v>
      </c>
      <c r="C49" s="36" t="s">
        <v>117</v>
      </c>
      <c r="D49" s="37"/>
      <c r="E49" s="37"/>
      <c r="F49" s="37"/>
      <c r="G49" s="46"/>
      <c r="H49" s="39">
        <f t="shared" si="18"/>
        <v>0</v>
      </c>
      <c r="I49" s="37"/>
      <c r="J49" s="37"/>
      <c r="K49" s="37"/>
      <c r="L49" s="46"/>
      <c r="M49" s="39">
        <f t="shared" si="19"/>
        <v>0</v>
      </c>
      <c r="N49" s="37"/>
      <c r="O49" s="37"/>
      <c r="P49" s="37"/>
      <c r="Q49" s="46"/>
      <c r="R49" s="39">
        <f t="shared" si="20"/>
        <v>0</v>
      </c>
      <c r="S49" s="37"/>
      <c r="T49" s="37"/>
      <c r="U49" s="37"/>
      <c r="V49" s="69" t="s">
        <v>49</v>
      </c>
      <c r="W49" s="39">
        <f t="shared" si="21"/>
        <v>1</v>
      </c>
      <c r="X49" s="37"/>
      <c r="Y49" s="37"/>
      <c r="Z49" s="37"/>
      <c r="AA49" s="46"/>
      <c r="AB49" s="39">
        <f t="shared" si="22"/>
        <v>0</v>
      </c>
      <c r="AC49" s="37"/>
      <c r="AD49" s="37"/>
      <c r="AE49" s="37"/>
      <c r="AF49" s="46"/>
      <c r="AG49" s="39">
        <f t="shared" si="23"/>
        <v>0</v>
      </c>
      <c r="AH49" s="37"/>
      <c r="AI49" s="37"/>
      <c r="AJ49" s="37"/>
      <c r="AK49" s="46"/>
      <c r="AL49" s="39">
        <f t="shared" si="24"/>
        <v>0</v>
      </c>
      <c r="AM49" s="37" t="s">
        <v>49</v>
      </c>
      <c r="AN49" s="37"/>
      <c r="AO49" s="37"/>
      <c r="AP49" s="46"/>
      <c r="AQ49" s="39">
        <f t="shared" si="25"/>
        <v>1</v>
      </c>
      <c r="AR49" s="37"/>
      <c r="AS49" s="37"/>
      <c r="AT49" s="37"/>
      <c r="AU49" s="46"/>
      <c r="AV49" s="40">
        <f t="shared" si="26"/>
        <v>0</v>
      </c>
    </row>
    <row r="50" spans="1:48" ht="15.75" customHeight="1" x14ac:dyDescent="0.25">
      <c r="A50" s="21">
        <v>2</v>
      </c>
      <c r="B50" s="37" t="s">
        <v>125</v>
      </c>
      <c r="C50" s="36" t="s">
        <v>117</v>
      </c>
      <c r="D50" s="37"/>
      <c r="E50" s="37"/>
      <c r="F50" s="37"/>
      <c r="G50" s="46"/>
      <c r="H50" s="39">
        <f t="shared" si="18"/>
        <v>0</v>
      </c>
      <c r="I50" s="37"/>
      <c r="J50" s="37"/>
      <c r="K50" s="37"/>
      <c r="L50" s="46"/>
      <c r="M50" s="39">
        <f t="shared" si="19"/>
        <v>0</v>
      </c>
      <c r="N50" s="37"/>
      <c r="O50" s="37"/>
      <c r="P50" s="37"/>
      <c r="Q50" s="46"/>
      <c r="R50" s="39">
        <f t="shared" si="20"/>
        <v>0</v>
      </c>
      <c r="S50" s="37"/>
      <c r="T50" s="37"/>
      <c r="U50" s="37"/>
      <c r="V50" s="46"/>
      <c r="W50" s="39">
        <f t="shared" si="21"/>
        <v>0</v>
      </c>
      <c r="X50" s="37"/>
      <c r="Y50" s="37"/>
      <c r="Z50" s="37"/>
      <c r="AA50" s="46"/>
      <c r="AB50" s="39">
        <f t="shared" si="22"/>
        <v>0</v>
      </c>
      <c r="AC50" s="37"/>
      <c r="AD50" s="37"/>
      <c r="AE50" s="37"/>
      <c r="AF50" s="46"/>
      <c r="AG50" s="39">
        <f t="shared" si="23"/>
        <v>0</v>
      </c>
      <c r="AH50" s="37"/>
      <c r="AI50" s="37"/>
      <c r="AJ50" s="37"/>
      <c r="AK50" s="46"/>
      <c r="AL50" s="39">
        <f t="shared" si="24"/>
        <v>0</v>
      </c>
      <c r="AM50" s="37"/>
      <c r="AN50" s="37"/>
      <c r="AO50" s="37"/>
      <c r="AP50" s="46"/>
      <c r="AQ50" s="39">
        <f t="shared" si="25"/>
        <v>0</v>
      </c>
      <c r="AR50" s="37"/>
      <c r="AS50" s="37"/>
      <c r="AT50" s="37"/>
      <c r="AU50" s="46"/>
      <c r="AV50" s="40">
        <f t="shared" si="26"/>
        <v>0</v>
      </c>
    </row>
    <row r="51" spans="1:48" ht="15.75" customHeight="1" x14ac:dyDescent="0.25">
      <c r="A51" s="21">
        <v>2</v>
      </c>
      <c r="B51" s="37" t="s">
        <v>126</v>
      </c>
      <c r="C51" s="36" t="s">
        <v>117</v>
      </c>
      <c r="D51" s="37"/>
      <c r="E51" s="37"/>
      <c r="F51" s="37"/>
      <c r="G51" s="46"/>
      <c r="H51" s="39">
        <f t="shared" si="18"/>
        <v>0</v>
      </c>
      <c r="I51" s="37"/>
      <c r="J51" s="37"/>
      <c r="K51" s="37"/>
      <c r="L51" s="46"/>
      <c r="M51" s="39">
        <f t="shared" si="19"/>
        <v>0</v>
      </c>
      <c r="N51" s="37"/>
      <c r="O51" s="37"/>
      <c r="P51" s="37"/>
      <c r="Q51" s="46"/>
      <c r="R51" s="39">
        <f t="shared" si="20"/>
        <v>0</v>
      </c>
      <c r="S51" s="37"/>
      <c r="T51" s="37"/>
      <c r="U51" s="37"/>
      <c r="V51" s="46"/>
      <c r="W51" s="39">
        <f t="shared" si="21"/>
        <v>0</v>
      </c>
      <c r="X51" s="37"/>
      <c r="Y51" s="37"/>
      <c r="Z51" s="37"/>
      <c r="AA51" s="46"/>
      <c r="AB51" s="39">
        <f t="shared" si="22"/>
        <v>0</v>
      </c>
      <c r="AC51" s="37"/>
      <c r="AD51" s="37"/>
      <c r="AE51" s="37"/>
      <c r="AF51" s="46"/>
      <c r="AG51" s="39">
        <f t="shared" si="23"/>
        <v>0</v>
      </c>
      <c r="AH51" s="37"/>
      <c r="AI51" s="37"/>
      <c r="AJ51" s="37"/>
      <c r="AK51" s="46"/>
      <c r="AL51" s="39">
        <f t="shared" si="24"/>
        <v>0</v>
      </c>
      <c r="AM51" s="37"/>
      <c r="AN51" s="37"/>
      <c r="AO51" s="37"/>
      <c r="AP51" s="46"/>
      <c r="AQ51" s="39">
        <f t="shared" si="25"/>
        <v>0</v>
      </c>
      <c r="AR51" s="37"/>
      <c r="AS51" s="37"/>
      <c r="AT51" s="37"/>
      <c r="AU51" s="46"/>
      <c r="AV51" s="40">
        <f t="shared" si="26"/>
        <v>0</v>
      </c>
    </row>
    <row r="52" spans="1:48" ht="15.75" customHeight="1" x14ac:dyDescent="0.25">
      <c r="A52" s="21">
        <v>2</v>
      </c>
      <c r="B52" s="37" t="s">
        <v>127</v>
      </c>
      <c r="C52" s="36" t="s">
        <v>117</v>
      </c>
      <c r="D52" s="37"/>
      <c r="E52" s="37"/>
      <c r="F52" s="37"/>
      <c r="G52" s="46"/>
      <c r="H52" s="39">
        <f t="shared" si="18"/>
        <v>0</v>
      </c>
      <c r="I52" s="37"/>
      <c r="J52" s="37"/>
      <c r="K52" s="37"/>
      <c r="L52" s="46"/>
      <c r="M52" s="39">
        <f t="shared" si="19"/>
        <v>0</v>
      </c>
      <c r="N52" s="37"/>
      <c r="O52" s="37"/>
      <c r="P52" s="37"/>
      <c r="Q52" s="46"/>
      <c r="R52" s="39">
        <f t="shared" si="20"/>
        <v>0</v>
      </c>
      <c r="S52" s="37"/>
      <c r="T52" s="37"/>
      <c r="U52" s="37"/>
      <c r="V52" s="46"/>
      <c r="W52" s="39">
        <f t="shared" si="21"/>
        <v>0</v>
      </c>
      <c r="X52" s="37"/>
      <c r="Y52" s="37"/>
      <c r="Z52" s="37"/>
      <c r="AA52" s="46"/>
      <c r="AB52" s="39">
        <f t="shared" si="22"/>
        <v>0</v>
      </c>
      <c r="AC52" s="37"/>
      <c r="AD52" s="37"/>
      <c r="AE52" s="37"/>
      <c r="AF52" s="46"/>
      <c r="AG52" s="39">
        <f t="shared" si="23"/>
        <v>0</v>
      </c>
      <c r="AH52" s="37"/>
      <c r="AI52" s="37"/>
      <c r="AJ52" s="37"/>
      <c r="AK52" s="46"/>
      <c r="AL52" s="39">
        <f t="shared" si="24"/>
        <v>0</v>
      </c>
      <c r="AM52" s="37"/>
      <c r="AN52" s="37"/>
      <c r="AO52" s="37"/>
      <c r="AP52" s="46"/>
      <c r="AQ52" s="39">
        <f t="shared" si="25"/>
        <v>0</v>
      </c>
      <c r="AR52" s="37"/>
      <c r="AS52" s="37"/>
      <c r="AT52" s="37"/>
      <c r="AU52" s="69" t="s">
        <v>49</v>
      </c>
      <c r="AV52" s="40">
        <f t="shared" si="26"/>
        <v>1</v>
      </c>
    </row>
    <row r="53" spans="1:48" ht="15.75" customHeight="1" x14ac:dyDescent="0.25">
      <c r="A53" s="21">
        <v>2</v>
      </c>
      <c r="B53" s="37" t="s">
        <v>128</v>
      </c>
      <c r="C53" s="36" t="s">
        <v>117</v>
      </c>
      <c r="D53" s="37"/>
      <c r="E53" s="37"/>
      <c r="F53" s="37"/>
      <c r="G53" s="46"/>
      <c r="H53" s="39">
        <f t="shared" si="18"/>
        <v>0</v>
      </c>
      <c r="I53" s="37"/>
      <c r="J53" s="37"/>
      <c r="K53" s="37"/>
      <c r="L53" s="46"/>
      <c r="M53" s="39">
        <f t="shared" si="19"/>
        <v>0</v>
      </c>
      <c r="N53" s="37"/>
      <c r="O53" s="37"/>
      <c r="P53" s="37"/>
      <c r="Q53" s="46"/>
      <c r="R53" s="39">
        <f t="shared" si="20"/>
        <v>0</v>
      </c>
      <c r="S53" s="37"/>
      <c r="T53" s="37"/>
      <c r="U53" s="37"/>
      <c r="V53" s="46"/>
      <c r="W53" s="39">
        <f t="shared" si="21"/>
        <v>0</v>
      </c>
      <c r="X53" s="37"/>
      <c r="Y53" s="37"/>
      <c r="Z53" s="37"/>
      <c r="AA53" s="46"/>
      <c r="AB53" s="39">
        <f t="shared" si="22"/>
        <v>0</v>
      </c>
      <c r="AC53" s="37"/>
      <c r="AD53" s="37"/>
      <c r="AE53" s="37"/>
      <c r="AF53" s="46"/>
      <c r="AG53" s="39">
        <f t="shared" si="23"/>
        <v>0</v>
      </c>
      <c r="AH53" s="37"/>
      <c r="AI53" s="37"/>
      <c r="AJ53" s="37"/>
      <c r="AK53" s="46"/>
      <c r="AL53" s="39">
        <f t="shared" si="24"/>
        <v>0</v>
      </c>
      <c r="AM53" s="37"/>
      <c r="AN53" s="37"/>
      <c r="AO53" s="37"/>
      <c r="AP53" s="46"/>
      <c r="AQ53" s="39">
        <f t="shared" si="25"/>
        <v>0</v>
      </c>
      <c r="AR53" s="37"/>
      <c r="AS53" s="37"/>
      <c r="AT53" s="37"/>
      <c r="AU53" s="46"/>
      <c r="AV53" s="40">
        <f t="shared" si="26"/>
        <v>0</v>
      </c>
    </row>
    <row r="54" spans="1:48" ht="15.75" customHeight="1" x14ac:dyDescent="0.25">
      <c r="A54" s="21">
        <v>2</v>
      </c>
      <c r="B54" s="37" t="s">
        <v>79</v>
      </c>
      <c r="C54" s="36" t="s">
        <v>117</v>
      </c>
      <c r="D54" s="37"/>
      <c r="E54" s="37"/>
      <c r="F54" s="37"/>
      <c r="G54" s="46"/>
      <c r="H54" s="39">
        <f t="shared" si="18"/>
        <v>0</v>
      </c>
      <c r="I54" s="37"/>
      <c r="J54" s="37"/>
      <c r="K54" s="37"/>
      <c r="L54" s="46"/>
      <c r="M54" s="39">
        <f t="shared" si="19"/>
        <v>0</v>
      </c>
      <c r="N54" s="37"/>
      <c r="O54" s="37"/>
      <c r="P54" s="37"/>
      <c r="Q54" s="46"/>
      <c r="R54" s="39">
        <f t="shared" si="20"/>
        <v>0</v>
      </c>
      <c r="S54" s="37"/>
      <c r="T54" s="37"/>
      <c r="U54" s="37"/>
      <c r="V54" s="46"/>
      <c r="W54" s="39">
        <f t="shared" si="21"/>
        <v>0</v>
      </c>
      <c r="X54" s="37"/>
      <c r="Y54" s="37"/>
      <c r="Z54" s="37"/>
      <c r="AA54" s="46"/>
      <c r="AB54" s="39">
        <f t="shared" si="22"/>
        <v>0</v>
      </c>
      <c r="AC54" s="37"/>
      <c r="AD54" s="37"/>
      <c r="AE54" s="37"/>
      <c r="AF54" s="46"/>
      <c r="AG54" s="39">
        <f t="shared" si="23"/>
        <v>0</v>
      </c>
      <c r="AH54" s="37"/>
      <c r="AI54" s="37"/>
      <c r="AJ54" s="37"/>
      <c r="AK54" s="46"/>
      <c r="AL54" s="39">
        <f t="shared" si="24"/>
        <v>0</v>
      </c>
      <c r="AM54" s="37"/>
      <c r="AN54" s="37"/>
      <c r="AO54" s="37"/>
      <c r="AP54" s="46"/>
      <c r="AQ54" s="39">
        <f t="shared" si="25"/>
        <v>0</v>
      </c>
      <c r="AR54" s="37"/>
      <c r="AS54" s="37"/>
      <c r="AT54" s="37"/>
      <c r="AU54" s="46"/>
      <c r="AV54" s="40">
        <f t="shared" si="26"/>
        <v>0</v>
      </c>
    </row>
    <row r="55" spans="1:48" ht="15.75" customHeight="1" x14ac:dyDescent="0.25">
      <c r="A55" s="21">
        <v>2</v>
      </c>
      <c r="B55" s="37" t="s">
        <v>129</v>
      </c>
      <c r="C55" s="36" t="s">
        <v>117</v>
      </c>
      <c r="D55" s="37"/>
      <c r="E55" s="37"/>
      <c r="F55" s="37"/>
      <c r="G55" s="46"/>
      <c r="H55" s="39">
        <f t="shared" si="18"/>
        <v>0</v>
      </c>
      <c r="I55" s="37"/>
      <c r="J55" s="37"/>
      <c r="K55" s="37"/>
      <c r="L55" s="46"/>
      <c r="M55" s="39">
        <f t="shared" si="19"/>
        <v>0</v>
      </c>
      <c r="N55" s="37"/>
      <c r="O55" s="37"/>
      <c r="P55" s="37"/>
      <c r="Q55" s="46"/>
      <c r="R55" s="39">
        <f t="shared" si="20"/>
        <v>0</v>
      </c>
      <c r="S55" s="37"/>
      <c r="T55" s="37"/>
      <c r="U55" s="37"/>
      <c r="V55" s="46"/>
      <c r="W55" s="39">
        <f t="shared" si="21"/>
        <v>0</v>
      </c>
      <c r="X55" s="37"/>
      <c r="Y55" s="37"/>
      <c r="Z55" s="37"/>
      <c r="AA55" s="46"/>
      <c r="AB55" s="39">
        <f t="shared" si="22"/>
        <v>0</v>
      </c>
      <c r="AC55" s="37"/>
      <c r="AD55" s="37"/>
      <c r="AE55" s="37"/>
      <c r="AF55" s="46"/>
      <c r="AG55" s="39">
        <f t="shared" si="23"/>
        <v>0</v>
      </c>
      <c r="AH55" s="37"/>
      <c r="AI55" s="37"/>
      <c r="AJ55" s="37"/>
      <c r="AK55" s="46"/>
      <c r="AL55" s="39">
        <f t="shared" si="24"/>
        <v>0</v>
      </c>
      <c r="AM55" s="37"/>
      <c r="AN55" s="37"/>
      <c r="AO55" s="37"/>
      <c r="AP55" s="46"/>
      <c r="AQ55" s="39">
        <f t="shared" si="25"/>
        <v>0</v>
      </c>
      <c r="AR55" s="37"/>
      <c r="AS55" s="37"/>
      <c r="AT55" s="37"/>
      <c r="AU55" s="46"/>
      <c r="AV55" s="40">
        <f t="shared" si="26"/>
        <v>0</v>
      </c>
    </row>
    <row r="56" spans="1:48" ht="15.75" customHeight="1" x14ac:dyDescent="0.25">
      <c r="A56" s="21">
        <v>3</v>
      </c>
      <c r="B56" s="42"/>
      <c r="C56" s="43"/>
      <c r="D56" s="44"/>
      <c r="E56" s="45"/>
      <c r="F56" s="45"/>
      <c r="G56" s="45"/>
      <c r="H56" s="45">
        <f>SUM(H41:H55)</f>
        <v>4</v>
      </c>
      <c r="I56" s="45"/>
      <c r="J56" s="45"/>
      <c r="K56" s="45"/>
      <c r="L56" s="45"/>
      <c r="M56" s="45">
        <f>SUM(M41:M55)</f>
        <v>2</v>
      </c>
      <c r="N56" s="45"/>
      <c r="O56" s="45"/>
      <c r="P56" s="45"/>
      <c r="Q56" s="45"/>
      <c r="R56" s="45">
        <f>SUM(R41:R55)</f>
        <v>1</v>
      </c>
      <c r="S56" s="45"/>
      <c r="T56" s="45"/>
      <c r="U56" s="45"/>
      <c r="V56" s="45"/>
      <c r="W56" s="45">
        <f>SUM(W41:W55)</f>
        <v>4</v>
      </c>
      <c r="X56" s="45"/>
      <c r="Y56" s="45"/>
      <c r="Z56" s="45"/>
      <c r="AA56" s="45"/>
      <c r="AB56" s="45">
        <f>SUM(AB41:AB55)</f>
        <v>2</v>
      </c>
      <c r="AC56" s="45"/>
      <c r="AD56" s="45"/>
      <c r="AE56" s="45"/>
      <c r="AF56" s="45"/>
      <c r="AG56" s="45">
        <f>SUM(AG41:AG55)</f>
        <v>2</v>
      </c>
      <c r="AH56" s="45"/>
      <c r="AI56" s="45"/>
      <c r="AJ56" s="45"/>
      <c r="AK56" s="45"/>
      <c r="AL56" s="45">
        <f>SUM(AL41:AL55)</f>
        <v>2</v>
      </c>
      <c r="AM56" s="45"/>
      <c r="AN56" s="45"/>
      <c r="AO56" s="45"/>
      <c r="AP56" s="45"/>
      <c r="AQ56" s="45">
        <f>SUM(AQ41:AQ55)</f>
        <v>3</v>
      </c>
      <c r="AR56" s="45"/>
      <c r="AS56" s="45"/>
      <c r="AT56" s="45"/>
      <c r="AU56" s="45"/>
      <c r="AV56" s="45">
        <f>SUM(AV41:AV55)</f>
        <v>6</v>
      </c>
    </row>
  </sheetData>
  <mergeCells count="17">
    <mergeCell ref="D40:AV40"/>
    <mergeCell ref="AR3:AV3"/>
    <mergeCell ref="D6:AV6"/>
    <mergeCell ref="AM3:AQ3"/>
    <mergeCell ref="B3:C3"/>
    <mergeCell ref="B6:C6"/>
    <mergeCell ref="N3:R3"/>
    <mergeCell ref="S3:W3"/>
    <mergeCell ref="B23:C23"/>
    <mergeCell ref="B40:C40"/>
    <mergeCell ref="X3:AB3"/>
    <mergeCell ref="AC3:AG3"/>
    <mergeCell ref="AH3:AL3"/>
    <mergeCell ref="B1:C1"/>
    <mergeCell ref="D3:H3"/>
    <mergeCell ref="I3:M3"/>
    <mergeCell ref="D23:AV23"/>
  </mergeCells>
  <conditionalFormatting sqref="B6:AV56">
    <cfRule type="expression" dxfId="9" priority="1">
      <formula>$A6&gt;$C$2</formula>
    </cfRule>
  </conditionalFormatting>
  <conditionalFormatting sqref="C2">
    <cfRule type="expression" dxfId="8" priority="2">
      <formula>LEN($C$2)=0</formula>
    </cfRule>
  </conditionalFormatting>
  <conditionalFormatting sqref="D6:AV6 D23:AV23 D40:AV40">
    <cfRule type="expression" dxfId="7" priority="3">
      <formula>AND(LEN($D6)=0,$A6&lt;=$C$2)</formula>
    </cfRule>
  </conditionalFormatting>
  <dataValidations count="2">
    <dataValidation type="list" allowBlank="1" showErrorMessage="1" sqref="D7:G21 I7:L21 N7:Q21 S7:V21 X7:AA21 AC7:AF21 AH7:AK21 AM7:AP21 AR7:AU21 D24:G38 I24:L38 N24:Q38 S24:V38 X24:AA38 AC24:AF38 AH24:AK38 AM24:AP38 AR24:AU38 D41:G55 I41:L55 N41:Q55 S41:V55 X41:AA55 AC41:AF55 AH41:AK55 AM41:AP55 AR41:AU55">
      <formula1>$D$1:$F$1</formula1>
    </dataValidation>
    <dataValidation type="decimal" operator="greaterThanOrEqual" allowBlank="1" showInputMessage="1" showErrorMessage="1" prompt="Укажите число классов" sqref="C2">
      <formula1>0</formula1>
    </dataValidation>
  </dataValidation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workbookViewId="0">
      <pane xSplit="3" ySplit="4" topLeftCell="D23" activePane="bottomRight" state="frozen"/>
      <selection pane="topRight" activeCell="D1" sqref="D1"/>
      <selection pane="bottomLeft" activeCell="A5" sqref="A5"/>
      <selection pane="bottomRight" activeCell="BB28" sqref="BB28"/>
    </sheetView>
  </sheetViews>
  <sheetFormatPr defaultColWidth="12.625" defaultRowHeight="15" customHeight="1" x14ac:dyDescent="0.25"/>
  <cols>
    <col min="1" max="1" width="2.25" hidden="1" customWidth="1"/>
    <col min="2" max="2" width="36.75" customWidth="1"/>
    <col min="3" max="3" width="10.5" customWidth="1"/>
    <col min="4" max="48" width="2.25" customWidth="1"/>
  </cols>
  <sheetData>
    <row r="1" spans="1:48" ht="32.25" customHeight="1" x14ac:dyDescent="0.25">
      <c r="A1" s="21"/>
      <c r="B1" s="83" t="s">
        <v>46</v>
      </c>
      <c r="C1" s="74"/>
      <c r="D1" s="22" t="s">
        <v>47</v>
      </c>
      <c r="E1" s="22" t="s">
        <v>48</v>
      </c>
      <c r="F1" s="22" t="s">
        <v>49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8" ht="32.25" customHeight="1" x14ac:dyDescent="0.25">
      <c r="A2" s="21"/>
      <c r="B2" s="23" t="s">
        <v>130</v>
      </c>
      <c r="C2" s="24">
        <v>3</v>
      </c>
      <c r="D2" s="21"/>
      <c r="E2" s="21"/>
      <c r="F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48" ht="16.5" customHeight="1" x14ac:dyDescent="0.25">
      <c r="A3" s="21"/>
      <c r="B3" s="76" t="s">
        <v>51</v>
      </c>
      <c r="C3" s="77"/>
      <c r="D3" s="84" t="s">
        <v>52</v>
      </c>
      <c r="E3" s="85"/>
      <c r="F3" s="85"/>
      <c r="G3" s="85"/>
      <c r="H3" s="86"/>
      <c r="I3" s="87" t="s">
        <v>53</v>
      </c>
      <c r="J3" s="85"/>
      <c r="K3" s="85"/>
      <c r="L3" s="85"/>
      <c r="M3" s="86"/>
      <c r="N3" s="87" t="s">
        <v>54</v>
      </c>
      <c r="O3" s="85"/>
      <c r="P3" s="85"/>
      <c r="Q3" s="85"/>
      <c r="R3" s="86"/>
      <c r="S3" s="87" t="s">
        <v>55</v>
      </c>
      <c r="T3" s="85"/>
      <c r="U3" s="85"/>
      <c r="V3" s="85"/>
      <c r="W3" s="86"/>
      <c r="X3" s="87" t="s">
        <v>56</v>
      </c>
      <c r="Y3" s="85"/>
      <c r="Z3" s="85"/>
      <c r="AA3" s="85"/>
      <c r="AB3" s="86"/>
      <c r="AC3" s="87" t="s">
        <v>57</v>
      </c>
      <c r="AD3" s="85"/>
      <c r="AE3" s="85"/>
      <c r="AF3" s="85"/>
      <c r="AG3" s="86"/>
      <c r="AH3" s="87" t="s">
        <v>58</v>
      </c>
      <c r="AI3" s="85"/>
      <c r="AJ3" s="85"/>
      <c r="AK3" s="85"/>
      <c r="AL3" s="86"/>
      <c r="AM3" s="87" t="s">
        <v>59</v>
      </c>
      <c r="AN3" s="85"/>
      <c r="AO3" s="85"/>
      <c r="AP3" s="85"/>
      <c r="AQ3" s="86"/>
      <c r="AR3" s="87" t="s">
        <v>60</v>
      </c>
      <c r="AS3" s="85"/>
      <c r="AT3" s="85"/>
      <c r="AU3" s="85"/>
      <c r="AV3" s="86"/>
    </row>
    <row r="4" spans="1:48" ht="59.25" customHeight="1" x14ac:dyDescent="0.25">
      <c r="A4" s="21"/>
      <c r="B4" s="25" t="s">
        <v>61</v>
      </c>
      <c r="C4" s="26" t="s">
        <v>62</v>
      </c>
      <c r="D4" s="27" t="s">
        <v>63</v>
      </c>
      <c r="E4" s="28" t="s">
        <v>64</v>
      </c>
      <c r="F4" s="28" t="s">
        <v>65</v>
      </c>
      <c r="G4" s="28" t="s">
        <v>66</v>
      </c>
      <c r="H4" s="28" t="s">
        <v>67</v>
      </c>
      <c r="I4" s="28" t="s">
        <v>63</v>
      </c>
      <c r="J4" s="28" t="s">
        <v>64</v>
      </c>
      <c r="K4" s="28" t="s">
        <v>65</v>
      </c>
      <c r="L4" s="28" t="s">
        <v>66</v>
      </c>
      <c r="M4" s="28" t="s">
        <v>67</v>
      </c>
      <c r="N4" s="28" t="s">
        <v>63</v>
      </c>
      <c r="O4" s="28" t="s">
        <v>64</v>
      </c>
      <c r="P4" s="28" t="s">
        <v>65</v>
      </c>
      <c r="Q4" s="28" t="s">
        <v>66</v>
      </c>
      <c r="R4" s="28" t="s">
        <v>67</v>
      </c>
      <c r="S4" s="28" t="s">
        <v>63</v>
      </c>
      <c r="T4" s="28" t="s">
        <v>64</v>
      </c>
      <c r="U4" s="28" t="s">
        <v>65</v>
      </c>
      <c r="V4" s="28" t="s">
        <v>66</v>
      </c>
      <c r="W4" s="28" t="s">
        <v>67</v>
      </c>
      <c r="X4" s="28" t="s">
        <v>63</v>
      </c>
      <c r="Y4" s="28" t="s">
        <v>64</v>
      </c>
      <c r="Z4" s="28" t="s">
        <v>65</v>
      </c>
      <c r="AA4" s="28" t="s">
        <v>66</v>
      </c>
      <c r="AB4" s="28" t="s">
        <v>67</v>
      </c>
      <c r="AC4" s="28" t="s">
        <v>63</v>
      </c>
      <c r="AD4" s="28" t="s">
        <v>64</v>
      </c>
      <c r="AE4" s="28" t="s">
        <v>65</v>
      </c>
      <c r="AF4" s="28" t="s">
        <v>66</v>
      </c>
      <c r="AG4" s="28" t="s">
        <v>67</v>
      </c>
      <c r="AH4" s="28" t="s">
        <v>63</v>
      </c>
      <c r="AI4" s="28" t="s">
        <v>64</v>
      </c>
      <c r="AJ4" s="28" t="s">
        <v>65</v>
      </c>
      <c r="AK4" s="28" t="s">
        <v>66</v>
      </c>
      <c r="AL4" s="28" t="s">
        <v>67</v>
      </c>
      <c r="AM4" s="28" t="s">
        <v>63</v>
      </c>
      <c r="AN4" s="28" t="s">
        <v>64</v>
      </c>
      <c r="AO4" s="28" t="s">
        <v>65</v>
      </c>
      <c r="AP4" s="28" t="s">
        <v>66</v>
      </c>
      <c r="AQ4" s="28" t="s">
        <v>67</v>
      </c>
      <c r="AR4" s="28" t="s">
        <v>63</v>
      </c>
      <c r="AS4" s="28" t="s">
        <v>64</v>
      </c>
      <c r="AT4" s="28" t="s">
        <v>65</v>
      </c>
      <c r="AU4" s="28" t="s">
        <v>66</v>
      </c>
      <c r="AV4" s="29" t="s">
        <v>67</v>
      </c>
    </row>
    <row r="5" spans="1:48" ht="15.75" customHeight="1" x14ac:dyDescent="0.25">
      <c r="A5" s="21"/>
      <c r="B5" s="30" t="s">
        <v>131</v>
      </c>
      <c r="C5" s="31"/>
      <c r="D5" s="32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3"/>
    </row>
    <row r="6" spans="1:48" ht="15.75" customHeight="1" x14ac:dyDescent="0.25">
      <c r="A6" s="21">
        <v>1</v>
      </c>
      <c r="B6" s="81" t="s">
        <v>132</v>
      </c>
      <c r="C6" s="82"/>
      <c r="D6" s="78" t="s">
        <v>69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80"/>
    </row>
    <row r="7" spans="1:48" ht="15.75" customHeight="1" x14ac:dyDescent="0.25">
      <c r="A7" s="21">
        <v>1</v>
      </c>
      <c r="B7" s="37" t="s">
        <v>70</v>
      </c>
      <c r="C7" s="36" t="s">
        <v>131</v>
      </c>
      <c r="D7" s="37"/>
      <c r="E7" s="37" t="s">
        <v>49</v>
      </c>
      <c r="F7" s="37"/>
      <c r="G7" s="46"/>
      <c r="H7" s="39">
        <f t="shared" ref="H7:H17" si="0">COUNTA(D7:G7)</f>
        <v>1</v>
      </c>
      <c r="I7" s="37"/>
      <c r="J7" s="37" t="s">
        <v>49</v>
      </c>
      <c r="K7" s="37"/>
      <c r="L7" s="46"/>
      <c r="M7" s="39">
        <f t="shared" ref="M7:M17" si="1">COUNTA(I7:L7)</f>
        <v>1</v>
      </c>
      <c r="N7" s="37"/>
      <c r="O7" s="37"/>
      <c r="P7" s="37"/>
      <c r="Q7" s="46"/>
      <c r="R7" s="39">
        <f t="shared" ref="R7:R17" si="2">COUNTA(N7:Q7)</f>
        <v>0</v>
      </c>
      <c r="S7" s="37"/>
      <c r="T7" s="37" t="s">
        <v>49</v>
      </c>
      <c r="U7" s="37"/>
      <c r="V7" s="46"/>
      <c r="W7" s="39">
        <f t="shared" ref="W7:W17" si="3">COUNTA(S7:V7)</f>
        <v>1</v>
      </c>
      <c r="X7" s="37"/>
      <c r="Y7" s="37"/>
      <c r="Z7" s="37"/>
      <c r="AA7" s="46"/>
      <c r="AB7" s="39">
        <f t="shared" ref="AB7:AB17" si="4">COUNTA(X7:AA7)</f>
        <v>0</v>
      </c>
      <c r="AC7" s="37"/>
      <c r="AD7" s="37" t="s">
        <v>49</v>
      </c>
      <c r="AE7" s="37"/>
      <c r="AF7" s="46"/>
      <c r="AG7" s="39">
        <f t="shared" ref="AG7:AG17" si="5">COUNTA(AC7:AF7)</f>
        <v>1</v>
      </c>
      <c r="AH7" s="37"/>
      <c r="AI7" s="37"/>
      <c r="AJ7" s="37"/>
      <c r="AK7" s="46"/>
      <c r="AL7" s="39">
        <f t="shared" ref="AL7:AL17" si="6">COUNTA(AH7:AK7)</f>
        <v>0</v>
      </c>
      <c r="AM7" s="37"/>
      <c r="AN7" s="37" t="s">
        <v>49</v>
      </c>
      <c r="AO7" s="37"/>
      <c r="AP7" s="46"/>
      <c r="AQ7" s="39">
        <f t="shared" ref="AQ7:AQ17" si="7">COUNTA(AM7:AP7)</f>
        <v>1</v>
      </c>
      <c r="AR7" s="37"/>
      <c r="AS7" s="37"/>
      <c r="AT7" s="37"/>
      <c r="AU7" s="46"/>
      <c r="AV7" s="40">
        <f t="shared" ref="AV7:AV17" si="8">COUNTA(AR7:AU7)</f>
        <v>0</v>
      </c>
    </row>
    <row r="8" spans="1:48" ht="15.75" customHeight="1" x14ac:dyDescent="0.25">
      <c r="A8" s="21">
        <v>1</v>
      </c>
      <c r="B8" s="37" t="s">
        <v>118</v>
      </c>
      <c r="C8" s="36" t="s">
        <v>131</v>
      </c>
      <c r="D8" s="37"/>
      <c r="E8" s="37"/>
      <c r="F8" s="37"/>
      <c r="G8" s="46"/>
      <c r="H8" s="39">
        <f t="shared" si="0"/>
        <v>0</v>
      </c>
      <c r="I8" s="37"/>
      <c r="J8" s="37"/>
      <c r="K8" s="37" t="s">
        <v>49</v>
      </c>
      <c r="L8" s="46"/>
      <c r="M8" s="39">
        <f t="shared" si="1"/>
        <v>1</v>
      </c>
      <c r="N8" s="37"/>
      <c r="O8" s="37"/>
      <c r="P8" s="37"/>
      <c r="Q8" s="46"/>
      <c r="R8" s="39">
        <f t="shared" si="2"/>
        <v>0</v>
      </c>
      <c r="S8" s="37" t="s">
        <v>47</v>
      </c>
      <c r="T8" s="37"/>
      <c r="U8" s="37"/>
      <c r="V8" s="46"/>
      <c r="W8" s="39">
        <f t="shared" si="3"/>
        <v>1</v>
      </c>
      <c r="X8" s="37"/>
      <c r="Y8" s="37"/>
      <c r="Z8" s="37"/>
      <c r="AA8" s="46"/>
      <c r="AB8" s="39">
        <f t="shared" si="4"/>
        <v>0</v>
      </c>
      <c r="AC8" s="37"/>
      <c r="AD8" s="37"/>
      <c r="AE8" s="37"/>
      <c r="AF8" s="46"/>
      <c r="AG8" s="39">
        <f t="shared" si="5"/>
        <v>0</v>
      </c>
      <c r="AH8" s="37"/>
      <c r="AI8" s="37"/>
      <c r="AJ8" s="37"/>
      <c r="AK8" s="46"/>
      <c r="AL8" s="39">
        <f t="shared" si="6"/>
        <v>0</v>
      </c>
      <c r="AM8" s="37"/>
      <c r="AN8" s="37"/>
      <c r="AO8" s="37" t="s">
        <v>49</v>
      </c>
      <c r="AP8" s="46"/>
      <c r="AQ8" s="39">
        <f t="shared" si="7"/>
        <v>1</v>
      </c>
      <c r="AR8" s="37"/>
      <c r="AS8" s="37"/>
      <c r="AT8" s="37"/>
      <c r="AU8" s="46"/>
      <c r="AV8" s="40">
        <f t="shared" si="8"/>
        <v>0</v>
      </c>
    </row>
    <row r="9" spans="1:48" ht="15.75" customHeight="1" x14ac:dyDescent="0.25">
      <c r="A9" s="21">
        <v>1</v>
      </c>
      <c r="B9" s="37" t="s">
        <v>133</v>
      </c>
      <c r="C9" s="36" t="s">
        <v>131</v>
      </c>
      <c r="D9" s="37"/>
      <c r="E9" s="37"/>
      <c r="F9" s="37" t="s">
        <v>49</v>
      </c>
      <c r="G9" s="46"/>
      <c r="H9" s="39">
        <f t="shared" si="0"/>
        <v>1</v>
      </c>
      <c r="I9" s="37"/>
      <c r="J9" s="37"/>
      <c r="K9" s="37"/>
      <c r="L9" s="69" t="s">
        <v>49</v>
      </c>
      <c r="M9" s="39">
        <f t="shared" si="1"/>
        <v>1</v>
      </c>
      <c r="N9" s="37"/>
      <c r="O9" s="37"/>
      <c r="P9" s="37"/>
      <c r="Q9" s="46"/>
      <c r="R9" s="39">
        <f t="shared" si="2"/>
        <v>0</v>
      </c>
      <c r="S9" s="37"/>
      <c r="T9" s="37"/>
      <c r="U9" s="37"/>
      <c r="V9" s="69" t="s">
        <v>49</v>
      </c>
      <c r="W9" s="39">
        <f t="shared" si="3"/>
        <v>1</v>
      </c>
      <c r="X9" s="37"/>
      <c r="Y9" s="37"/>
      <c r="Z9" s="37"/>
      <c r="AA9" s="46"/>
      <c r="AB9" s="39">
        <f t="shared" si="4"/>
        <v>0</v>
      </c>
      <c r="AC9" s="37"/>
      <c r="AD9" s="37"/>
      <c r="AE9" s="37"/>
      <c r="AF9" s="46"/>
      <c r="AG9" s="39">
        <f t="shared" si="5"/>
        <v>0</v>
      </c>
      <c r="AH9" s="37"/>
      <c r="AI9" s="37" t="s">
        <v>49</v>
      </c>
      <c r="AJ9" s="37"/>
      <c r="AK9" s="46"/>
      <c r="AL9" s="39">
        <f t="shared" si="6"/>
        <v>1</v>
      </c>
      <c r="AM9" s="37"/>
      <c r="AN9" s="37"/>
      <c r="AO9" s="37"/>
      <c r="AP9" s="46"/>
      <c r="AQ9" s="39">
        <f t="shared" si="7"/>
        <v>0</v>
      </c>
      <c r="AR9" s="37"/>
      <c r="AS9" s="37"/>
      <c r="AT9" s="37" t="s">
        <v>49</v>
      </c>
      <c r="AU9" s="46"/>
      <c r="AV9" s="40">
        <f t="shared" si="8"/>
        <v>1</v>
      </c>
    </row>
    <row r="10" spans="1:48" ht="15.75" customHeight="1" x14ac:dyDescent="0.25">
      <c r="A10" s="21">
        <v>1</v>
      </c>
      <c r="B10" s="37" t="s">
        <v>126</v>
      </c>
      <c r="C10" s="36" t="s">
        <v>131</v>
      </c>
      <c r="D10" s="37"/>
      <c r="E10" s="37"/>
      <c r="F10" s="37"/>
      <c r="G10" s="46"/>
      <c r="H10" s="39">
        <f t="shared" si="0"/>
        <v>0</v>
      </c>
      <c r="I10" s="37"/>
      <c r="J10" s="37"/>
      <c r="K10" s="37"/>
      <c r="L10" s="46"/>
      <c r="M10" s="39">
        <f t="shared" si="1"/>
        <v>0</v>
      </c>
      <c r="N10" s="37"/>
      <c r="O10" s="37"/>
      <c r="P10" s="37"/>
      <c r="Q10" s="46"/>
      <c r="R10" s="39">
        <f t="shared" si="2"/>
        <v>0</v>
      </c>
      <c r="S10" s="37"/>
      <c r="T10" s="37"/>
      <c r="U10" s="37"/>
      <c r="V10" s="46"/>
      <c r="W10" s="39">
        <f t="shared" si="3"/>
        <v>0</v>
      </c>
      <c r="X10" s="37"/>
      <c r="Y10" s="37"/>
      <c r="Z10" s="37"/>
      <c r="AA10" s="46"/>
      <c r="AB10" s="39">
        <f t="shared" si="4"/>
        <v>0</v>
      </c>
      <c r="AC10" s="37"/>
      <c r="AD10" s="37"/>
      <c r="AE10" s="37"/>
      <c r="AF10" s="46"/>
      <c r="AG10" s="39">
        <f t="shared" si="5"/>
        <v>0</v>
      </c>
      <c r="AH10" s="37" t="s">
        <v>47</v>
      </c>
      <c r="AI10" s="37"/>
      <c r="AJ10" s="37"/>
      <c r="AK10" s="46"/>
      <c r="AL10" s="39">
        <f t="shared" si="6"/>
        <v>1</v>
      </c>
      <c r="AM10" s="37"/>
      <c r="AN10" s="37"/>
      <c r="AO10" s="37"/>
      <c r="AP10" s="46"/>
      <c r="AQ10" s="39">
        <f t="shared" si="7"/>
        <v>0</v>
      </c>
      <c r="AR10" s="37"/>
      <c r="AS10" s="37"/>
      <c r="AT10" s="37"/>
      <c r="AU10" s="46"/>
      <c r="AV10" s="40">
        <f t="shared" si="8"/>
        <v>0</v>
      </c>
    </row>
    <row r="11" spans="1:48" ht="15.75" customHeight="1" x14ac:dyDescent="0.25">
      <c r="A11" s="21">
        <v>1</v>
      </c>
      <c r="B11" s="37" t="s">
        <v>74</v>
      </c>
      <c r="C11" s="36" t="s">
        <v>131</v>
      </c>
      <c r="D11" s="37"/>
      <c r="E11" s="37" t="s">
        <v>49</v>
      </c>
      <c r="F11" s="37"/>
      <c r="G11" s="46"/>
      <c r="H11" s="39">
        <f t="shared" si="0"/>
        <v>1</v>
      </c>
      <c r="I11" s="37"/>
      <c r="J11" s="37"/>
      <c r="K11" s="37"/>
      <c r="L11" s="69" t="s">
        <v>49</v>
      </c>
      <c r="M11" s="39">
        <f t="shared" si="1"/>
        <v>1</v>
      </c>
      <c r="N11" s="37"/>
      <c r="O11" s="37"/>
      <c r="P11" s="37"/>
      <c r="Q11" s="46"/>
      <c r="R11" s="39">
        <f t="shared" si="2"/>
        <v>0</v>
      </c>
      <c r="S11" s="37"/>
      <c r="T11" s="37"/>
      <c r="U11" s="37" t="s">
        <v>49</v>
      </c>
      <c r="V11" s="46"/>
      <c r="W11" s="39">
        <f t="shared" si="3"/>
        <v>1</v>
      </c>
      <c r="X11" s="37"/>
      <c r="Y11" s="37"/>
      <c r="Z11" s="37"/>
      <c r="AA11" s="69" t="s">
        <v>49</v>
      </c>
      <c r="AB11" s="39">
        <f t="shared" si="4"/>
        <v>1</v>
      </c>
      <c r="AC11" s="37"/>
      <c r="AD11" s="37"/>
      <c r="AE11" s="37" t="s">
        <v>49</v>
      </c>
      <c r="AF11" s="46"/>
      <c r="AG11" s="39">
        <f t="shared" si="5"/>
        <v>1</v>
      </c>
      <c r="AH11" s="37"/>
      <c r="AI11" s="37"/>
      <c r="AJ11" s="37"/>
      <c r="AK11" s="46"/>
      <c r="AL11" s="39">
        <f t="shared" si="6"/>
        <v>0</v>
      </c>
      <c r="AM11" s="37"/>
      <c r="AN11" s="37"/>
      <c r="AO11" s="37" t="s">
        <v>49</v>
      </c>
      <c r="AP11" s="46"/>
      <c r="AQ11" s="39">
        <f t="shared" si="7"/>
        <v>1</v>
      </c>
      <c r="AR11" s="37"/>
      <c r="AS11" s="37"/>
      <c r="AT11" s="37" t="s">
        <v>49</v>
      </c>
      <c r="AU11" s="46"/>
      <c r="AV11" s="40">
        <f t="shared" si="8"/>
        <v>1</v>
      </c>
    </row>
    <row r="12" spans="1:48" ht="15.75" customHeight="1" x14ac:dyDescent="0.25">
      <c r="A12" s="21">
        <v>1</v>
      </c>
      <c r="B12" s="37" t="s">
        <v>79</v>
      </c>
      <c r="C12" s="36" t="s">
        <v>131</v>
      </c>
      <c r="D12" s="37"/>
      <c r="E12" s="37"/>
      <c r="F12" s="37"/>
      <c r="G12" s="46"/>
      <c r="H12" s="39">
        <f t="shared" si="0"/>
        <v>0</v>
      </c>
      <c r="I12" s="37"/>
      <c r="J12" s="37"/>
      <c r="K12" s="37"/>
      <c r="L12" s="46"/>
      <c r="M12" s="39">
        <f t="shared" si="1"/>
        <v>0</v>
      </c>
      <c r="N12" s="37"/>
      <c r="O12" s="37"/>
      <c r="P12" s="37"/>
      <c r="Q12" s="46"/>
      <c r="R12" s="39">
        <f t="shared" si="2"/>
        <v>0</v>
      </c>
      <c r="S12" s="37"/>
      <c r="T12" s="37"/>
      <c r="U12" s="37"/>
      <c r="V12" s="46"/>
      <c r="W12" s="39">
        <f t="shared" si="3"/>
        <v>0</v>
      </c>
      <c r="X12" s="37"/>
      <c r="Y12" s="37"/>
      <c r="Z12" s="37"/>
      <c r="AA12" s="46"/>
      <c r="AB12" s="39">
        <f t="shared" si="4"/>
        <v>0</v>
      </c>
      <c r="AC12" s="37"/>
      <c r="AD12" s="37"/>
      <c r="AE12" s="37"/>
      <c r="AF12" s="46"/>
      <c r="AG12" s="39">
        <f t="shared" si="5"/>
        <v>0</v>
      </c>
      <c r="AH12" s="37"/>
      <c r="AI12" s="37"/>
      <c r="AJ12" s="37"/>
      <c r="AK12" s="46"/>
      <c r="AL12" s="39">
        <f t="shared" si="6"/>
        <v>0</v>
      </c>
      <c r="AM12" s="37"/>
      <c r="AN12" s="37"/>
      <c r="AO12" s="37"/>
      <c r="AP12" s="46"/>
      <c r="AQ12" s="39">
        <f t="shared" si="7"/>
        <v>0</v>
      </c>
      <c r="AR12" s="37"/>
      <c r="AS12" s="37"/>
      <c r="AT12" s="37"/>
      <c r="AU12" s="46"/>
      <c r="AV12" s="40">
        <f t="shared" si="8"/>
        <v>0</v>
      </c>
    </row>
    <row r="13" spans="1:48" ht="15.75" customHeight="1" x14ac:dyDescent="0.25">
      <c r="A13" s="21">
        <v>1</v>
      </c>
      <c r="B13" s="37" t="s">
        <v>134</v>
      </c>
      <c r="C13" s="36" t="s">
        <v>131</v>
      </c>
      <c r="D13" s="37"/>
      <c r="E13" s="37"/>
      <c r="F13" s="37"/>
      <c r="G13" s="46"/>
      <c r="H13" s="39">
        <f t="shared" si="0"/>
        <v>0</v>
      </c>
      <c r="I13" s="37"/>
      <c r="J13" s="37"/>
      <c r="K13" s="37"/>
      <c r="L13" s="46"/>
      <c r="M13" s="39">
        <f t="shared" si="1"/>
        <v>0</v>
      </c>
      <c r="N13" s="37"/>
      <c r="O13" s="37"/>
      <c r="P13" s="37"/>
      <c r="Q13" s="46"/>
      <c r="R13" s="39">
        <f t="shared" si="2"/>
        <v>0</v>
      </c>
      <c r="S13" s="37"/>
      <c r="T13" s="37"/>
      <c r="U13" s="37"/>
      <c r="V13" s="46"/>
      <c r="W13" s="39">
        <f t="shared" si="3"/>
        <v>0</v>
      </c>
      <c r="X13" s="37"/>
      <c r="Y13" s="37"/>
      <c r="Z13" s="37"/>
      <c r="AA13" s="46"/>
      <c r="AB13" s="39">
        <f t="shared" si="4"/>
        <v>0</v>
      </c>
      <c r="AC13" s="37"/>
      <c r="AD13" s="37"/>
      <c r="AE13" s="37"/>
      <c r="AF13" s="46"/>
      <c r="AG13" s="39">
        <f t="shared" si="5"/>
        <v>0</v>
      </c>
      <c r="AH13" s="37"/>
      <c r="AI13" s="37"/>
      <c r="AJ13" s="37"/>
      <c r="AK13" s="46"/>
      <c r="AL13" s="39">
        <f t="shared" si="6"/>
        <v>0</v>
      </c>
      <c r="AM13" s="37"/>
      <c r="AN13" s="37"/>
      <c r="AO13" s="37"/>
      <c r="AP13" s="46"/>
      <c r="AQ13" s="39">
        <f t="shared" si="7"/>
        <v>0</v>
      </c>
      <c r="AR13" s="37"/>
      <c r="AS13" s="37"/>
      <c r="AT13" s="37"/>
      <c r="AU13" s="46"/>
      <c r="AV13" s="40">
        <f t="shared" si="8"/>
        <v>0</v>
      </c>
    </row>
    <row r="14" spans="1:48" ht="15.75" customHeight="1" x14ac:dyDescent="0.25">
      <c r="A14" s="21">
        <v>1</v>
      </c>
      <c r="B14" s="37" t="s">
        <v>135</v>
      </c>
      <c r="C14" s="36" t="s">
        <v>131</v>
      </c>
      <c r="D14" s="37"/>
      <c r="E14" s="37"/>
      <c r="F14" s="37"/>
      <c r="G14" s="46"/>
      <c r="H14" s="39">
        <f t="shared" si="0"/>
        <v>0</v>
      </c>
      <c r="I14" s="37"/>
      <c r="J14" s="37"/>
      <c r="K14" s="37"/>
      <c r="L14" s="46"/>
      <c r="M14" s="39">
        <f t="shared" si="1"/>
        <v>0</v>
      </c>
      <c r="N14" s="37"/>
      <c r="O14" s="37"/>
      <c r="P14" s="37"/>
      <c r="Q14" s="46"/>
      <c r="R14" s="39">
        <f t="shared" si="2"/>
        <v>0</v>
      </c>
      <c r="S14" s="37"/>
      <c r="T14" s="37"/>
      <c r="U14" s="37"/>
      <c r="V14" s="46"/>
      <c r="W14" s="39">
        <f t="shared" si="3"/>
        <v>0</v>
      </c>
      <c r="X14" s="37"/>
      <c r="Y14" s="37"/>
      <c r="Z14" s="37"/>
      <c r="AA14" s="46"/>
      <c r="AB14" s="39">
        <f t="shared" si="4"/>
        <v>0</v>
      </c>
      <c r="AC14" s="37"/>
      <c r="AD14" s="37"/>
      <c r="AE14" s="37"/>
      <c r="AF14" s="46"/>
      <c r="AG14" s="39">
        <f t="shared" si="5"/>
        <v>0</v>
      </c>
      <c r="AH14" s="37"/>
      <c r="AI14" s="37"/>
      <c r="AJ14" s="37"/>
      <c r="AK14" s="46"/>
      <c r="AL14" s="39">
        <f t="shared" si="6"/>
        <v>0</v>
      </c>
      <c r="AM14" s="37"/>
      <c r="AN14" s="37"/>
      <c r="AO14" s="37"/>
      <c r="AP14" s="46"/>
      <c r="AQ14" s="39">
        <f t="shared" si="7"/>
        <v>0</v>
      </c>
      <c r="AR14" s="37"/>
      <c r="AS14" s="37"/>
      <c r="AT14" s="37"/>
      <c r="AU14" s="46"/>
      <c r="AV14" s="40">
        <f t="shared" si="8"/>
        <v>0</v>
      </c>
    </row>
    <row r="15" spans="1:48" ht="15.75" customHeight="1" x14ac:dyDescent="0.25">
      <c r="A15" s="21">
        <v>1</v>
      </c>
      <c r="B15" s="37" t="s">
        <v>136</v>
      </c>
      <c r="C15" s="36" t="s">
        <v>131</v>
      </c>
      <c r="D15" s="37"/>
      <c r="E15" s="37"/>
      <c r="F15" s="37"/>
      <c r="G15" s="46"/>
      <c r="H15" s="39">
        <f t="shared" si="0"/>
        <v>0</v>
      </c>
      <c r="I15" s="37"/>
      <c r="J15" s="37"/>
      <c r="K15" s="37"/>
      <c r="L15" s="46"/>
      <c r="M15" s="39">
        <f t="shared" si="1"/>
        <v>0</v>
      </c>
      <c r="N15" s="37"/>
      <c r="O15" s="37"/>
      <c r="P15" s="37"/>
      <c r="Q15" s="46"/>
      <c r="R15" s="39">
        <f t="shared" si="2"/>
        <v>0</v>
      </c>
      <c r="S15" s="37"/>
      <c r="T15" s="37"/>
      <c r="U15" s="37"/>
      <c r="V15" s="46"/>
      <c r="W15" s="39">
        <f t="shared" si="3"/>
        <v>0</v>
      </c>
      <c r="X15" s="37"/>
      <c r="Y15" s="37"/>
      <c r="Z15" s="37"/>
      <c r="AA15" s="46"/>
      <c r="AB15" s="39">
        <f t="shared" si="4"/>
        <v>0</v>
      </c>
      <c r="AC15" s="37"/>
      <c r="AD15" s="37"/>
      <c r="AE15" s="37"/>
      <c r="AF15" s="46"/>
      <c r="AG15" s="39">
        <f t="shared" si="5"/>
        <v>0</v>
      </c>
      <c r="AH15" s="37"/>
      <c r="AI15" s="37"/>
      <c r="AJ15" s="37"/>
      <c r="AK15" s="46"/>
      <c r="AL15" s="39">
        <f t="shared" si="6"/>
        <v>0</v>
      </c>
      <c r="AM15" s="37"/>
      <c r="AN15" s="37"/>
      <c r="AO15" s="37"/>
      <c r="AP15" s="46"/>
      <c r="AQ15" s="39">
        <f t="shared" si="7"/>
        <v>0</v>
      </c>
      <c r="AR15" s="37"/>
      <c r="AS15" s="37"/>
      <c r="AT15" s="37"/>
      <c r="AU15" s="46"/>
      <c r="AV15" s="40">
        <f t="shared" si="8"/>
        <v>0</v>
      </c>
    </row>
    <row r="16" spans="1:48" ht="15.75" customHeight="1" x14ac:dyDescent="0.25">
      <c r="A16" s="21">
        <v>1</v>
      </c>
      <c r="B16" s="37" t="s">
        <v>137</v>
      </c>
      <c r="C16" s="36" t="s">
        <v>131</v>
      </c>
      <c r="D16" s="37"/>
      <c r="E16" s="37"/>
      <c r="F16" s="37"/>
      <c r="G16" s="46"/>
      <c r="H16" s="39">
        <f t="shared" si="0"/>
        <v>0</v>
      </c>
      <c r="I16" s="37"/>
      <c r="J16" s="37"/>
      <c r="K16" s="37"/>
      <c r="L16" s="46"/>
      <c r="M16" s="39">
        <f t="shared" si="1"/>
        <v>0</v>
      </c>
      <c r="N16" s="37"/>
      <c r="O16" s="37"/>
      <c r="P16" s="37"/>
      <c r="Q16" s="46"/>
      <c r="R16" s="39">
        <f t="shared" si="2"/>
        <v>0</v>
      </c>
      <c r="S16" s="37"/>
      <c r="T16" s="37"/>
      <c r="U16" s="37"/>
      <c r="V16" s="46"/>
      <c r="W16" s="39">
        <f t="shared" si="3"/>
        <v>0</v>
      </c>
      <c r="X16" s="37"/>
      <c r="Y16" s="37"/>
      <c r="Z16" s="37"/>
      <c r="AA16" s="46"/>
      <c r="AB16" s="39">
        <f t="shared" si="4"/>
        <v>0</v>
      </c>
      <c r="AC16" s="37"/>
      <c r="AD16" s="37"/>
      <c r="AE16" s="37"/>
      <c r="AF16" s="46"/>
      <c r="AG16" s="39">
        <f t="shared" si="5"/>
        <v>0</v>
      </c>
      <c r="AH16" s="37"/>
      <c r="AI16" s="37"/>
      <c r="AJ16" s="37"/>
      <c r="AK16" s="46"/>
      <c r="AL16" s="39">
        <f t="shared" si="6"/>
        <v>0</v>
      </c>
      <c r="AM16" s="37"/>
      <c r="AN16" s="37"/>
      <c r="AO16" s="37"/>
      <c r="AP16" s="46"/>
      <c r="AQ16" s="39">
        <f t="shared" si="7"/>
        <v>0</v>
      </c>
      <c r="AR16" s="37"/>
      <c r="AS16" s="37"/>
      <c r="AT16" s="37"/>
      <c r="AU16" s="46"/>
      <c r="AV16" s="40">
        <f t="shared" si="8"/>
        <v>0</v>
      </c>
    </row>
    <row r="17" spans="1:48" ht="15.75" customHeight="1" x14ac:dyDescent="0.25">
      <c r="A17" s="21">
        <v>1</v>
      </c>
      <c r="B17" s="37" t="s">
        <v>127</v>
      </c>
      <c r="C17" s="36" t="s">
        <v>131</v>
      </c>
      <c r="D17" s="37"/>
      <c r="E17" s="37"/>
      <c r="F17" s="37"/>
      <c r="G17" s="46"/>
      <c r="H17" s="39">
        <f t="shared" si="0"/>
        <v>0</v>
      </c>
      <c r="I17" s="37"/>
      <c r="J17" s="37"/>
      <c r="K17" s="37"/>
      <c r="L17" s="46"/>
      <c r="M17" s="39">
        <f t="shared" si="1"/>
        <v>0</v>
      </c>
      <c r="N17" s="37"/>
      <c r="O17" s="37"/>
      <c r="P17" s="37" t="s">
        <v>49</v>
      </c>
      <c r="Q17" s="46"/>
      <c r="R17" s="39">
        <f t="shared" si="2"/>
        <v>1</v>
      </c>
      <c r="S17" s="37"/>
      <c r="T17" s="37"/>
      <c r="U17" s="37"/>
      <c r="V17" s="46"/>
      <c r="W17" s="39">
        <f t="shared" si="3"/>
        <v>0</v>
      </c>
      <c r="X17" s="37"/>
      <c r="Y17" s="37"/>
      <c r="Z17" s="37"/>
      <c r="AA17" s="46"/>
      <c r="AB17" s="39">
        <f t="shared" si="4"/>
        <v>0</v>
      </c>
      <c r="AC17" s="37"/>
      <c r="AD17" s="37"/>
      <c r="AE17" s="37"/>
      <c r="AF17" s="46"/>
      <c r="AG17" s="39">
        <f t="shared" si="5"/>
        <v>0</v>
      </c>
      <c r="AH17" s="37"/>
      <c r="AI17" s="37"/>
      <c r="AJ17" s="37"/>
      <c r="AK17" s="46"/>
      <c r="AL17" s="39">
        <f t="shared" si="6"/>
        <v>0</v>
      </c>
      <c r="AM17" s="37"/>
      <c r="AN17" s="37"/>
      <c r="AO17" s="37"/>
      <c r="AP17" s="46"/>
      <c r="AQ17" s="39">
        <f t="shared" si="7"/>
        <v>0</v>
      </c>
      <c r="AR17" s="37"/>
      <c r="AS17" s="37"/>
      <c r="AT17" s="37"/>
      <c r="AU17" s="46"/>
      <c r="AV17" s="40">
        <f t="shared" si="8"/>
        <v>0</v>
      </c>
    </row>
    <row r="18" spans="1:48" ht="15.75" customHeight="1" x14ac:dyDescent="0.25">
      <c r="A18" s="21">
        <v>1</v>
      </c>
      <c r="B18" s="42"/>
      <c r="C18" s="43"/>
      <c r="D18" s="44"/>
      <c r="E18" s="45"/>
      <c r="F18" s="45"/>
      <c r="G18" s="45"/>
      <c r="H18" s="45">
        <f>SUM(H7:H17)</f>
        <v>3</v>
      </c>
      <c r="I18" s="45"/>
      <c r="J18" s="45"/>
      <c r="K18" s="45"/>
      <c r="L18" s="45"/>
      <c r="M18" s="45">
        <f>SUM(M7:M17)</f>
        <v>4</v>
      </c>
      <c r="N18" s="45"/>
      <c r="O18" s="45"/>
      <c r="P18" s="45"/>
      <c r="Q18" s="45"/>
      <c r="R18" s="45">
        <f>SUM(R7:R17)</f>
        <v>1</v>
      </c>
      <c r="S18" s="45"/>
      <c r="T18" s="45"/>
      <c r="U18" s="45"/>
      <c r="V18" s="45"/>
      <c r="W18" s="45">
        <f>SUM(W7:W17)</f>
        <v>4</v>
      </c>
      <c r="X18" s="45"/>
      <c r="Y18" s="45"/>
      <c r="Z18" s="45"/>
      <c r="AA18" s="45"/>
      <c r="AB18" s="45">
        <f>SUM(AB7:AB17)</f>
        <v>1</v>
      </c>
      <c r="AC18" s="45"/>
      <c r="AD18" s="45"/>
      <c r="AE18" s="45"/>
      <c r="AF18" s="45"/>
      <c r="AG18" s="45">
        <f>SUM(AG7:AG17)</f>
        <v>2</v>
      </c>
      <c r="AH18" s="45"/>
      <c r="AI18" s="45"/>
      <c r="AJ18" s="45"/>
      <c r="AK18" s="45"/>
      <c r="AL18" s="45">
        <f>SUM(AL7:AL17)</f>
        <v>2</v>
      </c>
      <c r="AM18" s="45"/>
      <c r="AN18" s="45"/>
      <c r="AO18" s="45"/>
      <c r="AP18" s="45"/>
      <c r="AQ18" s="45">
        <f>SUM(AQ7:AQ17)</f>
        <v>3</v>
      </c>
      <c r="AR18" s="45"/>
      <c r="AS18" s="45"/>
      <c r="AT18" s="45"/>
      <c r="AU18" s="45"/>
      <c r="AV18" s="45">
        <f>SUM(AV7:AV17)</f>
        <v>2</v>
      </c>
    </row>
    <row r="19" spans="1:48" ht="20.25" customHeight="1" x14ac:dyDescent="0.25">
      <c r="A19" s="21">
        <v>1</v>
      </c>
      <c r="B19" s="81" t="s">
        <v>132</v>
      </c>
      <c r="C19" s="82"/>
      <c r="D19" s="78" t="s">
        <v>81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80"/>
    </row>
    <row r="20" spans="1:48" ht="15.75" customHeight="1" x14ac:dyDescent="0.25">
      <c r="A20" s="21">
        <v>1</v>
      </c>
      <c r="B20" s="37" t="s">
        <v>70</v>
      </c>
      <c r="C20" s="36" t="s">
        <v>131</v>
      </c>
      <c r="D20" s="37"/>
      <c r="E20" s="37" t="s">
        <v>49</v>
      </c>
      <c r="F20" s="37"/>
      <c r="G20" s="46"/>
      <c r="H20" s="39">
        <f t="shared" ref="H20:H29" si="9">COUNTA(D20:G20)</f>
        <v>1</v>
      </c>
      <c r="I20" s="37"/>
      <c r="J20" s="37" t="s">
        <v>49</v>
      </c>
      <c r="K20" s="37"/>
      <c r="L20" s="46"/>
      <c r="M20" s="39">
        <f t="shared" ref="M20:M29" si="10">COUNTA(I20:L20)</f>
        <v>1</v>
      </c>
      <c r="N20" s="37"/>
      <c r="O20" s="37"/>
      <c r="P20" s="37"/>
      <c r="Q20" s="46"/>
      <c r="R20" s="39">
        <f t="shared" ref="R20:R29" si="11">COUNTA(N20:Q20)</f>
        <v>0</v>
      </c>
      <c r="S20" s="37"/>
      <c r="T20" s="37" t="s">
        <v>49</v>
      </c>
      <c r="U20" s="37"/>
      <c r="V20" s="46"/>
      <c r="W20" s="39">
        <f t="shared" ref="W20:W29" si="12">COUNTA(S20:V20)</f>
        <v>1</v>
      </c>
      <c r="X20" s="37"/>
      <c r="Y20" s="37"/>
      <c r="Z20" s="37"/>
      <c r="AA20" s="46"/>
      <c r="AB20" s="39">
        <f t="shared" ref="AB20:AB29" si="13">COUNTA(X20:AA20)</f>
        <v>0</v>
      </c>
      <c r="AC20" s="37"/>
      <c r="AD20" s="37" t="s">
        <v>49</v>
      </c>
      <c r="AE20" s="37"/>
      <c r="AF20" s="46"/>
      <c r="AG20" s="39">
        <f t="shared" ref="AG20:AG29" si="14">COUNTA(AC20:AF20)</f>
        <v>1</v>
      </c>
      <c r="AH20" s="37"/>
      <c r="AI20" s="37"/>
      <c r="AJ20" s="37"/>
      <c r="AK20" s="46"/>
      <c r="AL20" s="39">
        <f t="shared" ref="AL20:AL29" si="15">COUNTA(AH20:AK20)</f>
        <v>0</v>
      </c>
      <c r="AM20" s="37"/>
      <c r="AN20" s="37" t="s">
        <v>49</v>
      </c>
      <c r="AO20" s="37"/>
      <c r="AP20" s="46"/>
      <c r="AQ20" s="39">
        <f t="shared" ref="AQ20:AQ29" si="16">COUNTA(AM20:AP20)</f>
        <v>1</v>
      </c>
      <c r="AR20" s="37"/>
      <c r="AS20" s="37"/>
      <c r="AT20" s="37"/>
      <c r="AU20" s="46"/>
      <c r="AV20" s="40">
        <f t="shared" ref="AV20:AV29" si="17">COUNTA(AR20:AU20)</f>
        <v>0</v>
      </c>
    </row>
    <row r="21" spans="1:48" ht="15.75" customHeight="1" x14ac:dyDescent="0.25">
      <c r="A21" s="21">
        <v>1</v>
      </c>
      <c r="B21" s="37" t="s">
        <v>118</v>
      </c>
      <c r="C21" s="36" t="s">
        <v>131</v>
      </c>
      <c r="D21" s="37"/>
      <c r="E21" s="37"/>
      <c r="F21" s="37"/>
      <c r="G21" s="46"/>
      <c r="H21" s="39">
        <f t="shared" si="9"/>
        <v>0</v>
      </c>
      <c r="I21" s="37"/>
      <c r="J21" s="37"/>
      <c r="K21" s="37" t="s">
        <v>49</v>
      </c>
      <c r="L21" s="46"/>
      <c r="M21" s="39">
        <f t="shared" si="10"/>
        <v>1</v>
      </c>
      <c r="N21" s="37"/>
      <c r="O21" s="37"/>
      <c r="P21" s="37"/>
      <c r="Q21" s="46"/>
      <c r="R21" s="39">
        <f t="shared" si="11"/>
        <v>0</v>
      </c>
      <c r="S21" s="37" t="s">
        <v>47</v>
      </c>
      <c r="T21" s="37"/>
      <c r="U21" s="37"/>
      <c r="V21" s="46"/>
      <c r="W21" s="39">
        <f t="shared" si="12"/>
        <v>1</v>
      </c>
      <c r="X21" s="37"/>
      <c r="Y21" s="37"/>
      <c r="Z21" s="37"/>
      <c r="AA21" s="46"/>
      <c r="AB21" s="39">
        <f t="shared" si="13"/>
        <v>0</v>
      </c>
      <c r="AC21" s="37"/>
      <c r="AD21" s="37"/>
      <c r="AE21" s="37"/>
      <c r="AF21" s="46"/>
      <c r="AG21" s="39">
        <f t="shared" si="14"/>
        <v>0</v>
      </c>
      <c r="AH21" s="37"/>
      <c r="AI21" s="37"/>
      <c r="AJ21" s="37"/>
      <c r="AK21" s="46"/>
      <c r="AL21" s="39">
        <f t="shared" si="15"/>
        <v>0</v>
      </c>
      <c r="AM21" s="37"/>
      <c r="AN21" s="37"/>
      <c r="AO21" s="37"/>
      <c r="AP21" s="46"/>
      <c r="AQ21" s="39">
        <f t="shared" si="16"/>
        <v>0</v>
      </c>
      <c r="AR21" s="37"/>
      <c r="AS21" s="37"/>
      <c r="AT21" s="37"/>
      <c r="AU21" s="46"/>
      <c r="AV21" s="40">
        <f t="shared" si="17"/>
        <v>0</v>
      </c>
    </row>
    <row r="22" spans="1:48" ht="15.75" customHeight="1" x14ac:dyDescent="0.25">
      <c r="A22" s="21">
        <v>1</v>
      </c>
      <c r="B22" s="37" t="s">
        <v>133</v>
      </c>
      <c r="C22" s="36" t="s">
        <v>131</v>
      </c>
      <c r="D22" s="37"/>
      <c r="E22" s="37"/>
      <c r="F22" s="37" t="s">
        <v>49</v>
      </c>
      <c r="G22" s="46"/>
      <c r="H22" s="39">
        <f t="shared" si="9"/>
        <v>1</v>
      </c>
      <c r="I22" s="37"/>
      <c r="J22" s="37"/>
      <c r="K22" s="37"/>
      <c r="L22" s="69" t="s">
        <v>49</v>
      </c>
      <c r="M22" s="39">
        <f t="shared" si="10"/>
        <v>1</v>
      </c>
      <c r="N22" s="37"/>
      <c r="O22" s="37"/>
      <c r="P22" s="37"/>
      <c r="Q22" s="46"/>
      <c r="R22" s="39">
        <f t="shared" si="11"/>
        <v>0</v>
      </c>
      <c r="S22" s="37"/>
      <c r="T22" s="37"/>
      <c r="U22" s="37"/>
      <c r="V22" s="69" t="s">
        <v>49</v>
      </c>
      <c r="W22" s="39">
        <f t="shared" si="12"/>
        <v>1</v>
      </c>
      <c r="X22" s="37"/>
      <c r="Y22" s="37"/>
      <c r="Z22" s="37"/>
      <c r="AA22" s="46"/>
      <c r="AB22" s="39">
        <f t="shared" si="13"/>
        <v>0</v>
      </c>
      <c r="AC22" s="37"/>
      <c r="AD22" s="37"/>
      <c r="AE22" s="37"/>
      <c r="AF22" s="46"/>
      <c r="AG22" s="39">
        <f t="shared" si="14"/>
        <v>0</v>
      </c>
      <c r="AH22" s="37"/>
      <c r="AI22" s="37" t="s">
        <v>49</v>
      </c>
      <c r="AJ22" s="37"/>
      <c r="AK22" s="46"/>
      <c r="AL22" s="39">
        <f t="shared" si="15"/>
        <v>1</v>
      </c>
      <c r="AM22" s="37"/>
      <c r="AN22" s="37"/>
      <c r="AO22" s="37"/>
      <c r="AP22" s="46"/>
      <c r="AQ22" s="39">
        <f t="shared" si="16"/>
        <v>0</v>
      </c>
      <c r="AR22" s="37"/>
      <c r="AS22" s="37"/>
      <c r="AT22" s="37" t="s">
        <v>49</v>
      </c>
      <c r="AU22" s="46"/>
      <c r="AV22" s="40">
        <f t="shared" si="17"/>
        <v>1</v>
      </c>
    </row>
    <row r="23" spans="1:48" ht="15.75" customHeight="1" x14ac:dyDescent="0.25">
      <c r="A23" s="21">
        <v>1</v>
      </c>
      <c r="B23" s="37" t="s">
        <v>126</v>
      </c>
      <c r="C23" s="36" t="s">
        <v>131</v>
      </c>
      <c r="D23" s="37"/>
      <c r="E23" s="37"/>
      <c r="F23" s="37"/>
      <c r="G23" s="46"/>
      <c r="H23" s="39">
        <f t="shared" si="9"/>
        <v>0</v>
      </c>
      <c r="I23" s="37"/>
      <c r="J23" s="37"/>
      <c r="K23" s="37"/>
      <c r="L23" s="46"/>
      <c r="M23" s="39">
        <f t="shared" si="10"/>
        <v>0</v>
      </c>
      <c r="N23" s="37"/>
      <c r="O23" s="37"/>
      <c r="P23" s="37"/>
      <c r="Q23" s="46"/>
      <c r="R23" s="39">
        <f t="shared" si="11"/>
        <v>0</v>
      </c>
      <c r="S23" s="37"/>
      <c r="T23" s="37"/>
      <c r="U23" s="37"/>
      <c r="V23" s="46"/>
      <c r="W23" s="39">
        <f t="shared" si="12"/>
        <v>0</v>
      </c>
      <c r="X23" s="37"/>
      <c r="Y23" s="37"/>
      <c r="Z23" s="37"/>
      <c r="AA23" s="46"/>
      <c r="AB23" s="39">
        <f t="shared" si="13"/>
        <v>0</v>
      </c>
      <c r="AC23" s="37"/>
      <c r="AD23" s="37"/>
      <c r="AE23" s="37"/>
      <c r="AF23" s="46"/>
      <c r="AG23" s="39">
        <f t="shared" si="14"/>
        <v>0</v>
      </c>
      <c r="AH23" s="37"/>
      <c r="AI23" s="37"/>
      <c r="AJ23" s="37"/>
      <c r="AK23" s="46"/>
      <c r="AL23" s="39">
        <f t="shared" si="15"/>
        <v>0</v>
      </c>
      <c r="AM23" s="37"/>
      <c r="AN23" s="37"/>
      <c r="AO23" s="37"/>
      <c r="AP23" s="46"/>
      <c r="AQ23" s="39">
        <f t="shared" si="16"/>
        <v>0</v>
      </c>
      <c r="AR23" s="37"/>
      <c r="AS23" s="37"/>
      <c r="AT23" s="37"/>
      <c r="AU23" s="46"/>
      <c r="AV23" s="40">
        <f t="shared" si="17"/>
        <v>0</v>
      </c>
    </row>
    <row r="24" spans="1:48" ht="15.75" customHeight="1" x14ac:dyDescent="0.25">
      <c r="A24" s="21">
        <v>1</v>
      </c>
      <c r="B24" s="37" t="s">
        <v>74</v>
      </c>
      <c r="C24" s="36" t="s">
        <v>131</v>
      </c>
      <c r="D24" s="37"/>
      <c r="E24" s="37" t="s">
        <v>49</v>
      </c>
      <c r="F24" s="37"/>
      <c r="G24" s="46"/>
      <c r="H24" s="39">
        <f t="shared" si="9"/>
        <v>1</v>
      </c>
      <c r="I24" s="37"/>
      <c r="J24" s="37"/>
      <c r="K24" s="37" t="s">
        <v>49</v>
      </c>
      <c r="L24" s="46"/>
      <c r="M24" s="39">
        <f t="shared" si="10"/>
        <v>1</v>
      </c>
      <c r="N24" s="37"/>
      <c r="O24" s="37"/>
      <c r="P24" s="37" t="s">
        <v>49</v>
      </c>
      <c r="Q24" s="69" t="s">
        <v>49</v>
      </c>
      <c r="R24" s="39">
        <f t="shared" si="11"/>
        <v>2</v>
      </c>
      <c r="S24" s="37"/>
      <c r="T24" s="37"/>
      <c r="U24" s="37" t="s">
        <v>49</v>
      </c>
      <c r="V24" s="46"/>
      <c r="W24" s="39">
        <f t="shared" si="12"/>
        <v>1</v>
      </c>
      <c r="X24" s="37"/>
      <c r="Y24" s="37"/>
      <c r="Z24" s="37"/>
      <c r="AA24" s="69" t="s">
        <v>49</v>
      </c>
      <c r="AB24" s="39">
        <f t="shared" si="13"/>
        <v>1</v>
      </c>
      <c r="AC24" s="37" t="s">
        <v>49</v>
      </c>
      <c r="AD24" s="37"/>
      <c r="AE24" s="37"/>
      <c r="AF24" s="69" t="s">
        <v>49</v>
      </c>
      <c r="AG24" s="39">
        <f t="shared" si="14"/>
        <v>2</v>
      </c>
      <c r="AH24" s="37"/>
      <c r="AI24" s="37"/>
      <c r="AJ24" s="37" t="s">
        <v>49</v>
      </c>
      <c r="AK24" s="46"/>
      <c r="AL24" s="39">
        <f t="shared" si="15"/>
        <v>1</v>
      </c>
      <c r="AM24" s="37" t="s">
        <v>49</v>
      </c>
      <c r="AN24" s="37"/>
      <c r="AO24" s="37" t="s">
        <v>49</v>
      </c>
      <c r="AP24" s="46"/>
      <c r="AQ24" s="39">
        <f t="shared" si="16"/>
        <v>2</v>
      </c>
      <c r="AR24" s="37"/>
      <c r="AS24" s="37"/>
      <c r="AT24" s="37" t="s">
        <v>49</v>
      </c>
      <c r="AU24" s="46"/>
      <c r="AV24" s="40">
        <f t="shared" si="17"/>
        <v>1</v>
      </c>
    </row>
    <row r="25" spans="1:48" ht="15.75" customHeight="1" x14ac:dyDescent="0.25">
      <c r="A25" s="21">
        <v>1</v>
      </c>
      <c r="B25" s="37" t="s">
        <v>79</v>
      </c>
      <c r="C25" s="36" t="s">
        <v>131</v>
      </c>
      <c r="D25" s="37"/>
      <c r="E25" s="37"/>
      <c r="F25" s="37"/>
      <c r="G25" s="46"/>
      <c r="H25" s="39">
        <f t="shared" si="9"/>
        <v>0</v>
      </c>
      <c r="I25" s="37"/>
      <c r="J25" s="37"/>
      <c r="K25" s="37"/>
      <c r="L25" s="46"/>
      <c r="M25" s="39">
        <f t="shared" si="10"/>
        <v>0</v>
      </c>
      <c r="N25" s="37"/>
      <c r="O25" s="37"/>
      <c r="P25" s="37"/>
      <c r="Q25" s="46"/>
      <c r="R25" s="39">
        <f t="shared" si="11"/>
        <v>0</v>
      </c>
      <c r="S25" s="37"/>
      <c r="T25" s="37"/>
      <c r="U25" s="37"/>
      <c r="V25" s="46"/>
      <c r="W25" s="39">
        <f t="shared" si="12"/>
        <v>0</v>
      </c>
      <c r="X25" s="37"/>
      <c r="Y25" s="37"/>
      <c r="Z25" s="37"/>
      <c r="AA25" s="46"/>
      <c r="AB25" s="39">
        <f t="shared" si="13"/>
        <v>0</v>
      </c>
      <c r="AC25" s="37"/>
      <c r="AD25" s="37"/>
      <c r="AE25" s="37"/>
      <c r="AF25" s="46"/>
      <c r="AG25" s="39">
        <f t="shared" si="14"/>
        <v>0</v>
      </c>
      <c r="AH25" s="37"/>
      <c r="AI25" s="37"/>
      <c r="AJ25" s="37"/>
      <c r="AK25" s="46"/>
      <c r="AL25" s="39">
        <f t="shared" si="15"/>
        <v>0</v>
      </c>
      <c r="AM25" s="37"/>
      <c r="AN25" s="37"/>
      <c r="AO25" s="37"/>
      <c r="AP25" s="46"/>
      <c r="AQ25" s="39">
        <f t="shared" si="16"/>
        <v>0</v>
      </c>
      <c r="AR25" s="37"/>
      <c r="AS25" s="37"/>
      <c r="AT25" s="37"/>
      <c r="AU25" s="46"/>
      <c r="AV25" s="40">
        <f t="shared" si="17"/>
        <v>0</v>
      </c>
    </row>
    <row r="26" spans="1:48" ht="15.75" customHeight="1" x14ac:dyDescent="0.25">
      <c r="A26" s="21">
        <v>1</v>
      </c>
      <c r="B26" s="37" t="s">
        <v>134</v>
      </c>
      <c r="C26" s="36" t="s">
        <v>131</v>
      </c>
      <c r="D26" s="37"/>
      <c r="E26" s="37"/>
      <c r="F26" s="37"/>
      <c r="G26" s="46"/>
      <c r="H26" s="39">
        <f t="shared" si="9"/>
        <v>0</v>
      </c>
      <c r="I26" s="37"/>
      <c r="J26" s="37"/>
      <c r="K26" s="37"/>
      <c r="L26" s="46"/>
      <c r="M26" s="39">
        <f t="shared" si="10"/>
        <v>0</v>
      </c>
      <c r="N26" s="37"/>
      <c r="O26" s="37"/>
      <c r="P26" s="37"/>
      <c r="Q26" s="46"/>
      <c r="R26" s="39">
        <f t="shared" si="11"/>
        <v>0</v>
      </c>
      <c r="S26" s="37"/>
      <c r="T26" s="37"/>
      <c r="U26" s="37"/>
      <c r="V26" s="46"/>
      <c r="W26" s="39">
        <f t="shared" si="12"/>
        <v>0</v>
      </c>
      <c r="X26" s="37"/>
      <c r="Y26" s="37"/>
      <c r="Z26" s="37"/>
      <c r="AA26" s="46"/>
      <c r="AB26" s="39">
        <f t="shared" si="13"/>
        <v>0</v>
      </c>
      <c r="AC26" s="37"/>
      <c r="AD26" s="37"/>
      <c r="AE26" s="37"/>
      <c r="AF26" s="46"/>
      <c r="AG26" s="39">
        <f t="shared" si="14"/>
        <v>0</v>
      </c>
      <c r="AH26" s="37"/>
      <c r="AI26" s="37"/>
      <c r="AJ26" s="37"/>
      <c r="AK26" s="46"/>
      <c r="AL26" s="39">
        <f t="shared" si="15"/>
        <v>0</v>
      </c>
      <c r="AM26" s="37"/>
      <c r="AN26" s="37"/>
      <c r="AO26" s="37"/>
      <c r="AP26" s="46"/>
      <c r="AQ26" s="39">
        <f t="shared" si="16"/>
        <v>0</v>
      </c>
      <c r="AR26" s="37"/>
      <c r="AS26" s="37"/>
      <c r="AT26" s="37"/>
      <c r="AU26" s="46"/>
      <c r="AV26" s="40">
        <f t="shared" si="17"/>
        <v>0</v>
      </c>
    </row>
    <row r="27" spans="1:48" ht="15.75" customHeight="1" x14ac:dyDescent="0.25">
      <c r="A27" s="21">
        <v>1</v>
      </c>
      <c r="B27" s="37" t="s">
        <v>122</v>
      </c>
      <c r="C27" s="36" t="s">
        <v>131</v>
      </c>
      <c r="D27" s="37"/>
      <c r="E27" s="37"/>
      <c r="F27" s="37"/>
      <c r="G27" s="46"/>
      <c r="H27" s="39">
        <f t="shared" si="9"/>
        <v>0</v>
      </c>
      <c r="I27" s="37"/>
      <c r="J27" s="37"/>
      <c r="K27" s="37"/>
      <c r="L27" s="46"/>
      <c r="M27" s="39">
        <f t="shared" si="10"/>
        <v>0</v>
      </c>
      <c r="N27" s="37"/>
      <c r="O27" s="37"/>
      <c r="P27" s="37"/>
      <c r="Q27" s="46"/>
      <c r="R27" s="39">
        <f t="shared" si="11"/>
        <v>0</v>
      </c>
      <c r="S27" s="37"/>
      <c r="T27" s="37"/>
      <c r="U27" s="37"/>
      <c r="V27" s="46"/>
      <c r="W27" s="39">
        <f t="shared" si="12"/>
        <v>0</v>
      </c>
      <c r="X27" s="37"/>
      <c r="Y27" s="37"/>
      <c r="Z27" s="37"/>
      <c r="AA27" s="46"/>
      <c r="AB27" s="39">
        <f t="shared" si="13"/>
        <v>0</v>
      </c>
      <c r="AC27" s="37"/>
      <c r="AD27" s="37"/>
      <c r="AE27" s="37"/>
      <c r="AF27" s="46"/>
      <c r="AG27" s="39">
        <f t="shared" si="14"/>
        <v>0</v>
      </c>
      <c r="AH27" s="37"/>
      <c r="AI27" s="37"/>
      <c r="AJ27" s="37"/>
      <c r="AK27" s="46"/>
      <c r="AL27" s="39">
        <f t="shared" si="15"/>
        <v>0</v>
      </c>
      <c r="AM27" s="37"/>
      <c r="AN27" s="37"/>
      <c r="AO27" s="37"/>
      <c r="AP27" s="46"/>
      <c r="AQ27" s="39">
        <f t="shared" si="16"/>
        <v>0</v>
      </c>
      <c r="AR27" s="37"/>
      <c r="AS27" s="37"/>
      <c r="AT27" s="37"/>
      <c r="AU27" s="46"/>
      <c r="AV27" s="40">
        <f t="shared" si="17"/>
        <v>0</v>
      </c>
    </row>
    <row r="28" spans="1:48" ht="15.75" customHeight="1" x14ac:dyDescent="0.25">
      <c r="A28" s="21">
        <v>1</v>
      </c>
      <c r="B28" s="37" t="s">
        <v>123</v>
      </c>
      <c r="C28" s="36" t="s">
        <v>131</v>
      </c>
      <c r="D28" s="37"/>
      <c r="E28" s="37"/>
      <c r="F28" s="37"/>
      <c r="G28" s="46"/>
      <c r="H28" s="39">
        <f t="shared" si="9"/>
        <v>0</v>
      </c>
      <c r="I28" s="37"/>
      <c r="J28" s="37"/>
      <c r="K28" s="37"/>
      <c r="L28" s="46"/>
      <c r="M28" s="39">
        <f t="shared" si="10"/>
        <v>0</v>
      </c>
      <c r="N28" s="37"/>
      <c r="O28" s="37" t="s">
        <v>49</v>
      </c>
      <c r="P28" s="37"/>
      <c r="Q28" s="46"/>
      <c r="R28" s="39">
        <f t="shared" si="11"/>
        <v>1</v>
      </c>
      <c r="S28" s="37"/>
      <c r="T28" s="37"/>
      <c r="U28" s="37"/>
      <c r="V28" s="46"/>
      <c r="W28" s="39">
        <f t="shared" si="12"/>
        <v>0</v>
      </c>
      <c r="X28" s="37"/>
      <c r="Y28" s="37"/>
      <c r="Z28" s="37"/>
      <c r="AA28" s="46"/>
      <c r="AB28" s="39">
        <f t="shared" si="13"/>
        <v>0</v>
      </c>
      <c r="AC28" s="37"/>
      <c r="AD28" s="37"/>
      <c r="AE28" s="37"/>
      <c r="AF28" s="46"/>
      <c r="AG28" s="39">
        <f t="shared" si="14"/>
        <v>0</v>
      </c>
      <c r="AH28" s="37"/>
      <c r="AI28" s="37" t="s">
        <v>47</v>
      </c>
      <c r="AJ28" s="37"/>
      <c r="AK28" s="46"/>
      <c r="AL28" s="39">
        <f t="shared" si="15"/>
        <v>1</v>
      </c>
      <c r="AM28" s="37"/>
      <c r="AN28" s="37"/>
      <c r="AO28" s="37"/>
      <c r="AP28" s="46"/>
      <c r="AQ28" s="39">
        <f t="shared" si="16"/>
        <v>0</v>
      </c>
      <c r="AR28" s="37"/>
      <c r="AS28" s="37"/>
      <c r="AT28" s="37"/>
      <c r="AU28" s="46"/>
      <c r="AV28" s="40">
        <f t="shared" si="17"/>
        <v>0</v>
      </c>
    </row>
    <row r="29" spans="1:48" ht="15.75" customHeight="1" x14ac:dyDescent="0.25">
      <c r="A29" s="21">
        <v>1</v>
      </c>
      <c r="B29" s="37" t="s">
        <v>135</v>
      </c>
      <c r="C29" s="36" t="s">
        <v>131</v>
      </c>
      <c r="D29" s="37"/>
      <c r="E29" s="37"/>
      <c r="F29" s="37"/>
      <c r="G29" s="46"/>
      <c r="H29" s="39">
        <f t="shared" si="9"/>
        <v>0</v>
      </c>
      <c r="I29" s="37"/>
      <c r="J29" s="37"/>
      <c r="K29" s="37"/>
      <c r="L29" s="46"/>
      <c r="M29" s="39">
        <f t="shared" si="10"/>
        <v>0</v>
      </c>
      <c r="N29" s="37"/>
      <c r="O29" s="37"/>
      <c r="P29" s="37"/>
      <c r="Q29" s="46"/>
      <c r="R29" s="39">
        <f t="shared" si="11"/>
        <v>0</v>
      </c>
      <c r="S29" s="37"/>
      <c r="T29" s="37"/>
      <c r="U29" s="37"/>
      <c r="V29" s="46"/>
      <c r="W29" s="39">
        <f t="shared" si="12"/>
        <v>0</v>
      </c>
      <c r="X29" s="37"/>
      <c r="Y29" s="37"/>
      <c r="Z29" s="37"/>
      <c r="AA29" s="46"/>
      <c r="AB29" s="39">
        <f t="shared" si="13"/>
        <v>0</v>
      </c>
      <c r="AC29" s="37"/>
      <c r="AD29" s="37"/>
      <c r="AE29" s="37"/>
      <c r="AF29" s="46"/>
      <c r="AG29" s="39">
        <f t="shared" si="14"/>
        <v>0</v>
      </c>
      <c r="AH29" s="37"/>
      <c r="AI29" s="37"/>
      <c r="AJ29" s="37"/>
      <c r="AK29" s="46"/>
      <c r="AL29" s="39">
        <f t="shared" si="15"/>
        <v>0</v>
      </c>
      <c r="AM29" s="37"/>
      <c r="AN29" s="37"/>
      <c r="AO29" s="37"/>
      <c r="AP29" s="46"/>
      <c r="AQ29" s="39">
        <f t="shared" si="16"/>
        <v>0</v>
      </c>
      <c r="AR29" s="37"/>
      <c r="AS29" s="37"/>
      <c r="AT29" s="37"/>
      <c r="AU29" s="46"/>
      <c r="AV29" s="40">
        <f t="shared" si="17"/>
        <v>0</v>
      </c>
    </row>
    <row r="30" spans="1:48" ht="15.75" customHeight="1" x14ac:dyDescent="0.25">
      <c r="A30" s="21">
        <v>1</v>
      </c>
      <c r="B30" s="42"/>
      <c r="C30" s="43"/>
      <c r="D30" s="44"/>
      <c r="E30" s="45"/>
      <c r="F30" s="45"/>
      <c r="G30" s="45"/>
      <c r="H30" s="45">
        <f>SUM(H20:H29)</f>
        <v>3</v>
      </c>
      <c r="I30" s="45"/>
      <c r="J30" s="45"/>
      <c r="K30" s="45"/>
      <c r="L30" s="45"/>
      <c r="M30" s="45">
        <f>SUM(M20:M29)</f>
        <v>4</v>
      </c>
      <c r="N30" s="45"/>
      <c r="O30" s="45"/>
      <c r="P30" s="45"/>
      <c r="Q30" s="45"/>
      <c r="R30" s="45">
        <f>SUM(R20:R29)</f>
        <v>3</v>
      </c>
      <c r="S30" s="45"/>
      <c r="T30" s="45"/>
      <c r="U30" s="45"/>
      <c r="V30" s="45"/>
      <c r="W30" s="45">
        <f>SUM(W20:W29)</f>
        <v>4</v>
      </c>
      <c r="X30" s="45"/>
      <c r="Y30" s="45"/>
      <c r="Z30" s="45"/>
      <c r="AA30" s="45"/>
      <c r="AB30" s="45">
        <f>SUM(AB20:AB29)</f>
        <v>1</v>
      </c>
      <c r="AC30" s="45"/>
      <c r="AD30" s="45"/>
      <c r="AE30" s="45"/>
      <c r="AF30" s="45"/>
      <c r="AG30" s="45">
        <f>SUM(AG20:AG29)</f>
        <v>3</v>
      </c>
      <c r="AH30" s="45"/>
      <c r="AI30" s="45"/>
      <c r="AJ30" s="45"/>
      <c r="AK30" s="45"/>
      <c r="AL30" s="45">
        <f>SUM(AL20:AL29)</f>
        <v>3</v>
      </c>
      <c r="AM30" s="45"/>
      <c r="AN30" s="45"/>
      <c r="AO30" s="45"/>
      <c r="AP30" s="45"/>
      <c r="AQ30" s="45">
        <f>SUM(AQ20:AQ29)</f>
        <v>3</v>
      </c>
      <c r="AR30" s="45"/>
      <c r="AS30" s="45"/>
      <c r="AT30" s="45"/>
      <c r="AU30" s="45"/>
      <c r="AV30" s="45">
        <f>SUM(AV20:AV29)</f>
        <v>2</v>
      </c>
    </row>
    <row r="31" spans="1:48" ht="15.75" customHeight="1" x14ac:dyDescent="0.25">
      <c r="A31" s="21">
        <v>2</v>
      </c>
      <c r="B31" s="52" t="s">
        <v>94</v>
      </c>
      <c r="C31" s="53"/>
      <c r="D31" s="78" t="s">
        <v>82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80"/>
    </row>
    <row r="32" spans="1:48" ht="15.75" customHeight="1" x14ac:dyDescent="0.25">
      <c r="A32" s="21">
        <v>2</v>
      </c>
      <c r="B32" s="37" t="s">
        <v>70</v>
      </c>
      <c r="C32" s="36" t="s">
        <v>131</v>
      </c>
      <c r="D32" s="37"/>
      <c r="E32" s="37" t="s">
        <v>49</v>
      </c>
      <c r="F32" s="37"/>
      <c r="G32" s="46"/>
      <c r="H32" s="39">
        <f t="shared" ref="H32:H44" si="18">COUNTA(D32:G32)</f>
        <v>1</v>
      </c>
      <c r="I32" s="37"/>
      <c r="J32" s="37" t="s">
        <v>49</v>
      </c>
      <c r="K32" s="37"/>
      <c r="L32" s="46"/>
      <c r="M32" s="39">
        <f t="shared" ref="M32:M44" si="19">COUNTA(I32:L32)</f>
        <v>1</v>
      </c>
      <c r="N32" s="37"/>
      <c r="O32" s="37"/>
      <c r="P32" s="37"/>
      <c r="Q32" s="46"/>
      <c r="R32" s="39">
        <f t="shared" ref="R32:R44" si="20">COUNTA(N32:Q32)</f>
        <v>0</v>
      </c>
      <c r="S32" s="37"/>
      <c r="T32" s="37" t="s">
        <v>49</v>
      </c>
      <c r="U32" s="37"/>
      <c r="V32" s="46"/>
      <c r="W32" s="39">
        <f t="shared" ref="W32:W44" si="21">COUNTA(S32:V32)</f>
        <v>1</v>
      </c>
      <c r="X32" s="37"/>
      <c r="Y32" s="37"/>
      <c r="Z32" s="37"/>
      <c r="AA32" s="46"/>
      <c r="AB32" s="39">
        <f t="shared" ref="AB32:AB44" si="22">COUNTA(X32:AA32)</f>
        <v>0</v>
      </c>
      <c r="AC32" s="37"/>
      <c r="AD32" s="37" t="s">
        <v>49</v>
      </c>
      <c r="AE32" s="37"/>
      <c r="AF32" s="46"/>
      <c r="AG32" s="39">
        <f t="shared" ref="AG32:AG44" si="23">COUNTA(AC32:AF32)</f>
        <v>1</v>
      </c>
      <c r="AH32" s="37"/>
      <c r="AI32" s="37"/>
      <c r="AJ32" s="37"/>
      <c r="AK32" s="46"/>
      <c r="AL32" s="39">
        <f t="shared" ref="AL32:AL44" si="24">COUNTA(AH32:AK32)</f>
        <v>0</v>
      </c>
      <c r="AM32" s="37"/>
      <c r="AN32" s="37" t="s">
        <v>49</v>
      </c>
      <c r="AO32" s="37"/>
      <c r="AP32" s="46"/>
      <c r="AQ32" s="39">
        <f t="shared" ref="AQ32:AQ44" si="25">COUNTA(AM32:AP32)</f>
        <v>1</v>
      </c>
      <c r="AR32" s="37"/>
      <c r="AS32" s="37"/>
      <c r="AT32" s="37"/>
      <c r="AU32" s="46"/>
      <c r="AV32" s="40">
        <f t="shared" ref="AV32:AV44" si="26">COUNTA(AR32:AU32)</f>
        <v>0</v>
      </c>
    </row>
    <row r="33" spans="1:48" ht="15.75" customHeight="1" x14ac:dyDescent="0.25">
      <c r="A33" s="21">
        <v>2</v>
      </c>
      <c r="B33" s="37" t="s">
        <v>118</v>
      </c>
      <c r="C33" s="36" t="s">
        <v>131</v>
      </c>
      <c r="D33" s="37"/>
      <c r="E33" s="37"/>
      <c r="F33" s="37"/>
      <c r="G33" s="46"/>
      <c r="H33" s="39">
        <f t="shared" si="18"/>
        <v>0</v>
      </c>
      <c r="I33" s="37"/>
      <c r="J33" s="37"/>
      <c r="K33" s="37" t="s">
        <v>49</v>
      </c>
      <c r="L33" s="46"/>
      <c r="M33" s="39">
        <f t="shared" si="19"/>
        <v>1</v>
      </c>
      <c r="N33" s="37"/>
      <c r="O33" s="37"/>
      <c r="P33" s="37"/>
      <c r="Q33" s="46"/>
      <c r="R33" s="39">
        <f t="shared" si="20"/>
        <v>0</v>
      </c>
      <c r="S33" s="37" t="s">
        <v>47</v>
      </c>
      <c r="T33" s="37"/>
      <c r="U33" s="37"/>
      <c r="V33" s="46"/>
      <c r="W33" s="39">
        <f t="shared" si="21"/>
        <v>1</v>
      </c>
      <c r="X33" s="37"/>
      <c r="Y33" s="37"/>
      <c r="Z33" s="37"/>
      <c r="AA33" s="46"/>
      <c r="AB33" s="39">
        <f t="shared" si="22"/>
        <v>0</v>
      </c>
      <c r="AC33" s="37"/>
      <c r="AD33" s="37"/>
      <c r="AE33" s="37"/>
      <c r="AF33" s="46"/>
      <c r="AG33" s="39">
        <f t="shared" si="23"/>
        <v>0</v>
      </c>
      <c r="AH33" s="37"/>
      <c r="AI33" s="37"/>
      <c r="AJ33" s="37"/>
      <c r="AK33" s="46"/>
      <c r="AL33" s="39">
        <f t="shared" si="24"/>
        <v>0</v>
      </c>
      <c r="AM33" s="37"/>
      <c r="AN33" s="37"/>
      <c r="AO33" s="37"/>
      <c r="AP33" s="46"/>
      <c r="AQ33" s="39">
        <f t="shared" si="25"/>
        <v>0</v>
      </c>
      <c r="AR33" s="37"/>
      <c r="AS33" s="37"/>
      <c r="AT33" s="37"/>
      <c r="AU33" s="46"/>
      <c r="AV33" s="40">
        <f t="shared" si="26"/>
        <v>0</v>
      </c>
    </row>
    <row r="34" spans="1:48" ht="15.75" customHeight="1" x14ac:dyDescent="0.25">
      <c r="A34" s="21">
        <v>2</v>
      </c>
      <c r="B34" s="37" t="s">
        <v>133</v>
      </c>
      <c r="C34" s="36" t="s">
        <v>131</v>
      </c>
      <c r="D34" s="37"/>
      <c r="E34" s="37"/>
      <c r="F34" s="37" t="s">
        <v>49</v>
      </c>
      <c r="G34" s="46"/>
      <c r="H34" s="39">
        <f t="shared" si="18"/>
        <v>1</v>
      </c>
      <c r="I34" s="37"/>
      <c r="J34" s="37"/>
      <c r="K34" s="37"/>
      <c r="L34" s="69" t="s">
        <v>49</v>
      </c>
      <c r="M34" s="39">
        <f t="shared" si="19"/>
        <v>1</v>
      </c>
      <c r="N34" s="37"/>
      <c r="O34" s="37"/>
      <c r="P34" s="37"/>
      <c r="Q34" s="46"/>
      <c r="R34" s="39">
        <f t="shared" si="20"/>
        <v>0</v>
      </c>
      <c r="S34" s="37"/>
      <c r="T34" s="37"/>
      <c r="U34" s="37"/>
      <c r="V34" s="69" t="s">
        <v>49</v>
      </c>
      <c r="W34" s="39">
        <f t="shared" si="21"/>
        <v>1</v>
      </c>
      <c r="X34" s="37"/>
      <c r="Y34" s="37"/>
      <c r="Z34" s="37"/>
      <c r="AA34" s="46"/>
      <c r="AB34" s="39">
        <f t="shared" si="22"/>
        <v>0</v>
      </c>
      <c r="AC34" s="37"/>
      <c r="AD34" s="37"/>
      <c r="AE34" s="37"/>
      <c r="AF34" s="46"/>
      <c r="AG34" s="39">
        <f t="shared" si="23"/>
        <v>0</v>
      </c>
      <c r="AH34" s="37"/>
      <c r="AI34" s="37" t="s">
        <v>49</v>
      </c>
      <c r="AJ34" s="37"/>
      <c r="AK34" s="46"/>
      <c r="AL34" s="39">
        <f t="shared" si="24"/>
        <v>1</v>
      </c>
      <c r="AM34" s="37"/>
      <c r="AN34" s="37"/>
      <c r="AO34" s="37"/>
      <c r="AP34" s="46"/>
      <c r="AQ34" s="39">
        <f t="shared" si="25"/>
        <v>0</v>
      </c>
      <c r="AR34" s="37"/>
      <c r="AS34" s="37"/>
      <c r="AT34" s="37" t="s">
        <v>49</v>
      </c>
      <c r="AU34" s="46"/>
      <c r="AV34" s="40">
        <f t="shared" si="26"/>
        <v>1</v>
      </c>
    </row>
    <row r="35" spans="1:48" ht="15.75" customHeight="1" x14ac:dyDescent="0.25">
      <c r="A35" s="21">
        <v>2</v>
      </c>
      <c r="B35" s="37" t="s">
        <v>126</v>
      </c>
      <c r="C35" s="36" t="s">
        <v>131</v>
      </c>
      <c r="D35" s="37"/>
      <c r="E35" s="37"/>
      <c r="F35" s="37"/>
      <c r="G35" s="46"/>
      <c r="H35" s="39">
        <f t="shared" si="18"/>
        <v>0</v>
      </c>
      <c r="I35" s="37"/>
      <c r="J35" s="37"/>
      <c r="K35" s="37"/>
      <c r="L35" s="46"/>
      <c r="M35" s="39">
        <f t="shared" si="19"/>
        <v>0</v>
      </c>
      <c r="N35" s="37"/>
      <c r="O35" s="37"/>
      <c r="P35" s="37"/>
      <c r="Q35" s="46"/>
      <c r="R35" s="39">
        <f t="shared" si="20"/>
        <v>0</v>
      </c>
      <c r="S35" s="37"/>
      <c r="T35" s="37"/>
      <c r="U35" s="37"/>
      <c r="V35" s="46"/>
      <c r="W35" s="39">
        <f t="shared" si="21"/>
        <v>0</v>
      </c>
      <c r="X35" s="37"/>
      <c r="Y35" s="37"/>
      <c r="Z35" s="37"/>
      <c r="AA35" s="46"/>
      <c r="AB35" s="39">
        <f t="shared" si="22"/>
        <v>0</v>
      </c>
      <c r="AC35" s="37"/>
      <c r="AD35" s="37"/>
      <c r="AE35" s="37"/>
      <c r="AF35" s="46"/>
      <c r="AG35" s="39">
        <f t="shared" si="23"/>
        <v>0</v>
      </c>
      <c r="AH35" s="37"/>
      <c r="AI35" s="37"/>
      <c r="AJ35" s="37"/>
      <c r="AK35" s="46"/>
      <c r="AL35" s="39">
        <f t="shared" si="24"/>
        <v>0</v>
      </c>
      <c r="AM35" s="37"/>
      <c r="AN35" s="37"/>
      <c r="AO35" s="37"/>
      <c r="AP35" s="46"/>
      <c r="AQ35" s="39">
        <f t="shared" si="25"/>
        <v>0</v>
      </c>
      <c r="AR35" s="37"/>
      <c r="AS35" s="37"/>
      <c r="AT35" s="37"/>
      <c r="AU35" s="46"/>
      <c r="AV35" s="40">
        <f t="shared" si="26"/>
        <v>0</v>
      </c>
    </row>
    <row r="36" spans="1:48" ht="15.75" customHeight="1" x14ac:dyDescent="0.25">
      <c r="A36" s="21">
        <v>2</v>
      </c>
      <c r="B36" s="37" t="s">
        <v>74</v>
      </c>
      <c r="C36" s="36" t="s">
        <v>131</v>
      </c>
      <c r="D36" s="37"/>
      <c r="E36" s="37" t="s">
        <v>49</v>
      </c>
      <c r="F36" s="37"/>
      <c r="G36" s="46"/>
      <c r="H36" s="39">
        <f t="shared" si="18"/>
        <v>1</v>
      </c>
      <c r="I36" s="37"/>
      <c r="J36" s="37"/>
      <c r="K36" s="37" t="s">
        <v>49</v>
      </c>
      <c r="L36" s="46"/>
      <c r="M36" s="39">
        <f t="shared" si="19"/>
        <v>1</v>
      </c>
      <c r="N36" s="37"/>
      <c r="O36" s="37"/>
      <c r="P36" s="37" t="s">
        <v>49</v>
      </c>
      <c r="Q36" s="69" t="s">
        <v>49</v>
      </c>
      <c r="R36" s="39">
        <f t="shared" si="20"/>
        <v>2</v>
      </c>
      <c r="S36" s="37"/>
      <c r="T36" s="37"/>
      <c r="U36" s="37" t="s">
        <v>49</v>
      </c>
      <c r="V36" s="46"/>
      <c r="W36" s="39">
        <f t="shared" si="21"/>
        <v>1</v>
      </c>
      <c r="X36" s="37"/>
      <c r="Y36" s="37"/>
      <c r="Z36" s="37"/>
      <c r="AA36" s="69" t="s">
        <v>49</v>
      </c>
      <c r="AB36" s="39">
        <f t="shared" si="22"/>
        <v>1</v>
      </c>
      <c r="AC36" s="37" t="s">
        <v>49</v>
      </c>
      <c r="AD36" s="37"/>
      <c r="AE36" s="37"/>
      <c r="AF36" s="69" t="s">
        <v>49</v>
      </c>
      <c r="AG36" s="39">
        <f t="shared" si="23"/>
        <v>2</v>
      </c>
      <c r="AH36" s="37"/>
      <c r="AI36" s="37" t="s">
        <v>49</v>
      </c>
      <c r="AJ36" s="37"/>
      <c r="AK36" s="46"/>
      <c r="AL36" s="39">
        <f t="shared" si="24"/>
        <v>1</v>
      </c>
      <c r="AM36" s="37" t="s">
        <v>49</v>
      </c>
      <c r="AN36" s="37"/>
      <c r="AO36" s="37" t="s">
        <v>49</v>
      </c>
      <c r="AP36" s="46"/>
      <c r="AQ36" s="39">
        <f t="shared" si="25"/>
        <v>2</v>
      </c>
      <c r="AR36" s="37"/>
      <c r="AS36" s="37"/>
      <c r="AT36" s="37" t="s">
        <v>49</v>
      </c>
      <c r="AU36" s="46"/>
      <c r="AV36" s="40">
        <f t="shared" si="26"/>
        <v>1</v>
      </c>
    </row>
    <row r="37" spans="1:48" ht="15.75" customHeight="1" x14ac:dyDescent="0.25">
      <c r="A37" s="21">
        <v>2</v>
      </c>
      <c r="B37" s="37" t="s">
        <v>79</v>
      </c>
      <c r="C37" s="36" t="s">
        <v>131</v>
      </c>
      <c r="D37" s="37"/>
      <c r="E37" s="37"/>
      <c r="F37" s="37"/>
      <c r="G37" s="46"/>
      <c r="H37" s="39">
        <f t="shared" si="18"/>
        <v>0</v>
      </c>
      <c r="I37" s="37"/>
      <c r="J37" s="37"/>
      <c r="K37" s="37"/>
      <c r="L37" s="46"/>
      <c r="M37" s="39">
        <f t="shared" si="19"/>
        <v>0</v>
      </c>
      <c r="N37" s="37"/>
      <c r="O37" s="37"/>
      <c r="P37" s="37"/>
      <c r="Q37" s="46"/>
      <c r="R37" s="39">
        <f t="shared" si="20"/>
        <v>0</v>
      </c>
      <c r="S37" s="37"/>
      <c r="T37" s="37"/>
      <c r="U37" s="37"/>
      <c r="V37" s="46"/>
      <c r="W37" s="39">
        <f t="shared" si="21"/>
        <v>0</v>
      </c>
      <c r="X37" s="37"/>
      <c r="Y37" s="37"/>
      <c r="Z37" s="37"/>
      <c r="AA37" s="46"/>
      <c r="AB37" s="39">
        <f t="shared" si="22"/>
        <v>0</v>
      </c>
      <c r="AC37" s="37"/>
      <c r="AD37" s="37"/>
      <c r="AE37" s="37"/>
      <c r="AF37" s="46"/>
      <c r="AG37" s="39">
        <f t="shared" si="23"/>
        <v>0</v>
      </c>
      <c r="AH37" s="37"/>
      <c r="AI37" s="37"/>
      <c r="AJ37" s="37"/>
      <c r="AK37" s="46"/>
      <c r="AL37" s="39">
        <f t="shared" si="24"/>
        <v>0</v>
      </c>
      <c r="AM37" s="37"/>
      <c r="AN37" s="37"/>
      <c r="AO37" s="37"/>
      <c r="AP37" s="46"/>
      <c r="AQ37" s="39">
        <f t="shared" si="25"/>
        <v>0</v>
      </c>
      <c r="AR37" s="37"/>
      <c r="AS37" s="37"/>
      <c r="AT37" s="37"/>
      <c r="AU37" s="46"/>
      <c r="AV37" s="40">
        <f t="shared" si="26"/>
        <v>0</v>
      </c>
    </row>
    <row r="38" spans="1:48" ht="15.75" customHeight="1" x14ac:dyDescent="0.25">
      <c r="A38" s="21">
        <v>2</v>
      </c>
      <c r="B38" s="37" t="s">
        <v>134</v>
      </c>
      <c r="C38" s="36" t="s">
        <v>131</v>
      </c>
      <c r="D38" s="37"/>
      <c r="E38" s="37"/>
      <c r="F38" s="37"/>
      <c r="G38" s="46"/>
      <c r="H38" s="39">
        <f t="shared" si="18"/>
        <v>0</v>
      </c>
      <c r="I38" s="37"/>
      <c r="J38" s="37"/>
      <c r="K38" s="37"/>
      <c r="L38" s="46"/>
      <c r="M38" s="39">
        <f t="shared" si="19"/>
        <v>0</v>
      </c>
      <c r="N38" s="37"/>
      <c r="O38" s="37"/>
      <c r="P38" s="37"/>
      <c r="Q38" s="46"/>
      <c r="R38" s="39">
        <f t="shared" si="20"/>
        <v>0</v>
      </c>
      <c r="S38" s="37"/>
      <c r="T38" s="37"/>
      <c r="U38" s="37"/>
      <c r="V38" s="46"/>
      <c r="W38" s="39">
        <f t="shared" si="21"/>
        <v>0</v>
      </c>
      <c r="X38" s="37"/>
      <c r="Y38" s="37"/>
      <c r="Z38" s="37"/>
      <c r="AA38" s="46"/>
      <c r="AB38" s="39">
        <f t="shared" si="22"/>
        <v>0</v>
      </c>
      <c r="AC38" s="37"/>
      <c r="AD38" s="37"/>
      <c r="AE38" s="37"/>
      <c r="AF38" s="46"/>
      <c r="AG38" s="39">
        <f t="shared" si="23"/>
        <v>0</v>
      </c>
      <c r="AH38" s="37"/>
      <c r="AI38" s="37"/>
      <c r="AJ38" s="37"/>
      <c r="AK38" s="46"/>
      <c r="AL38" s="39">
        <f t="shared" si="24"/>
        <v>0</v>
      </c>
      <c r="AM38" s="37"/>
      <c r="AN38" s="37"/>
      <c r="AO38" s="37"/>
      <c r="AP38" s="46"/>
      <c r="AQ38" s="39">
        <f t="shared" si="25"/>
        <v>0</v>
      </c>
      <c r="AR38" s="37"/>
      <c r="AS38" s="37"/>
      <c r="AT38" s="37"/>
      <c r="AU38" s="46"/>
      <c r="AV38" s="40">
        <f t="shared" si="26"/>
        <v>0</v>
      </c>
    </row>
    <row r="39" spans="1:48" ht="15.75" customHeight="1" x14ac:dyDescent="0.25">
      <c r="A39" s="21">
        <v>2</v>
      </c>
      <c r="B39" s="37" t="s">
        <v>127</v>
      </c>
      <c r="C39" s="36" t="s">
        <v>131</v>
      </c>
      <c r="D39" s="37"/>
      <c r="E39" s="37"/>
      <c r="F39" s="37"/>
      <c r="G39" s="46"/>
      <c r="H39" s="39">
        <f t="shared" si="18"/>
        <v>0</v>
      </c>
      <c r="I39" s="37"/>
      <c r="J39" s="37"/>
      <c r="K39" s="37"/>
      <c r="L39" s="46"/>
      <c r="M39" s="39">
        <f t="shared" si="19"/>
        <v>0</v>
      </c>
      <c r="N39" s="37"/>
      <c r="O39" s="37"/>
      <c r="P39" s="37"/>
      <c r="Q39" s="46"/>
      <c r="R39" s="39">
        <f t="shared" si="20"/>
        <v>0</v>
      </c>
      <c r="S39" s="37"/>
      <c r="T39" s="37"/>
      <c r="U39" s="37" t="s">
        <v>49</v>
      </c>
      <c r="V39" s="46"/>
      <c r="W39" s="39">
        <f t="shared" si="21"/>
        <v>1</v>
      </c>
      <c r="X39" s="37"/>
      <c r="Y39" s="37"/>
      <c r="Z39" s="37"/>
      <c r="AA39" s="46"/>
      <c r="AB39" s="39">
        <f t="shared" si="22"/>
        <v>0</v>
      </c>
      <c r="AC39" s="37"/>
      <c r="AD39" s="37"/>
      <c r="AE39" s="37"/>
      <c r="AF39" s="46"/>
      <c r="AG39" s="39">
        <f t="shared" si="23"/>
        <v>0</v>
      </c>
      <c r="AH39" s="37"/>
      <c r="AI39" s="37"/>
      <c r="AJ39" s="37"/>
      <c r="AK39" s="46"/>
      <c r="AL39" s="39">
        <f t="shared" si="24"/>
        <v>0</v>
      </c>
      <c r="AM39" s="37"/>
      <c r="AN39" s="37"/>
      <c r="AO39" s="37"/>
      <c r="AP39" s="46"/>
      <c r="AQ39" s="39">
        <f t="shared" si="25"/>
        <v>0</v>
      </c>
      <c r="AR39" s="37"/>
      <c r="AS39" s="37"/>
      <c r="AT39" s="37"/>
      <c r="AU39" s="46"/>
      <c r="AV39" s="40">
        <f t="shared" si="26"/>
        <v>0</v>
      </c>
    </row>
    <row r="40" spans="1:48" ht="15.75" customHeight="1" x14ac:dyDescent="0.25">
      <c r="A40" s="21">
        <v>2</v>
      </c>
      <c r="B40" s="37" t="s">
        <v>137</v>
      </c>
      <c r="C40" s="36" t="s">
        <v>131</v>
      </c>
      <c r="D40" s="37"/>
      <c r="E40" s="37"/>
      <c r="F40" s="37"/>
      <c r="G40" s="46"/>
      <c r="H40" s="39">
        <f t="shared" si="18"/>
        <v>0</v>
      </c>
      <c r="I40" s="37"/>
      <c r="J40" s="37"/>
      <c r="K40" s="37"/>
      <c r="L40" s="46"/>
      <c r="M40" s="39">
        <f t="shared" si="19"/>
        <v>0</v>
      </c>
      <c r="N40" s="37"/>
      <c r="O40" s="37"/>
      <c r="P40" s="37"/>
      <c r="Q40" s="46"/>
      <c r="R40" s="39">
        <f t="shared" si="20"/>
        <v>0</v>
      </c>
      <c r="S40" s="37"/>
      <c r="T40" s="37"/>
      <c r="U40" s="37"/>
      <c r="V40" s="46"/>
      <c r="W40" s="39">
        <f t="shared" si="21"/>
        <v>0</v>
      </c>
      <c r="X40" s="37"/>
      <c r="Y40" s="37"/>
      <c r="Z40" s="37"/>
      <c r="AA40" s="46"/>
      <c r="AB40" s="39">
        <f t="shared" si="22"/>
        <v>0</v>
      </c>
      <c r="AC40" s="37"/>
      <c r="AD40" s="37"/>
      <c r="AE40" s="37"/>
      <c r="AF40" s="46"/>
      <c r="AG40" s="39">
        <f t="shared" si="23"/>
        <v>0</v>
      </c>
      <c r="AH40" s="37"/>
      <c r="AI40" s="37"/>
      <c r="AJ40" s="37"/>
      <c r="AK40" s="46"/>
      <c r="AL40" s="39">
        <f t="shared" si="24"/>
        <v>0</v>
      </c>
      <c r="AM40" s="37"/>
      <c r="AN40" s="37"/>
      <c r="AO40" s="37"/>
      <c r="AP40" s="46"/>
      <c r="AQ40" s="39">
        <f t="shared" si="25"/>
        <v>0</v>
      </c>
      <c r="AR40" s="37"/>
      <c r="AS40" s="37"/>
      <c r="AT40" s="37"/>
      <c r="AU40" s="46"/>
      <c r="AV40" s="40">
        <f t="shared" si="26"/>
        <v>0</v>
      </c>
    </row>
    <row r="41" spans="1:48" ht="15.75" customHeight="1" x14ac:dyDescent="0.25">
      <c r="A41" s="21">
        <v>2</v>
      </c>
      <c r="B41" s="37" t="s">
        <v>138</v>
      </c>
      <c r="C41" s="36" t="s">
        <v>131</v>
      </c>
      <c r="D41" s="37"/>
      <c r="E41" s="37"/>
      <c r="F41" s="37"/>
      <c r="G41" s="46"/>
      <c r="H41" s="39">
        <f t="shared" si="18"/>
        <v>0</v>
      </c>
      <c r="I41" s="37"/>
      <c r="J41" s="37"/>
      <c r="K41" s="37"/>
      <c r="L41" s="46"/>
      <c r="M41" s="39">
        <f t="shared" si="19"/>
        <v>0</v>
      </c>
      <c r="N41" s="37"/>
      <c r="O41" s="37"/>
      <c r="P41" s="37"/>
      <c r="Q41" s="46"/>
      <c r="R41" s="39">
        <f t="shared" si="20"/>
        <v>0</v>
      </c>
      <c r="S41" s="37"/>
      <c r="T41" s="37"/>
      <c r="U41" s="37"/>
      <c r="V41" s="46"/>
      <c r="W41" s="39">
        <f t="shared" si="21"/>
        <v>0</v>
      </c>
      <c r="X41" s="37"/>
      <c r="Y41" s="37"/>
      <c r="Z41" s="37"/>
      <c r="AA41" s="46"/>
      <c r="AB41" s="39">
        <f t="shared" si="22"/>
        <v>0</v>
      </c>
      <c r="AC41" s="37"/>
      <c r="AD41" s="37"/>
      <c r="AE41" s="37"/>
      <c r="AF41" s="46"/>
      <c r="AG41" s="39">
        <f t="shared" si="23"/>
        <v>0</v>
      </c>
      <c r="AH41" s="37"/>
      <c r="AI41" s="37"/>
      <c r="AJ41" s="37" t="s">
        <v>49</v>
      </c>
      <c r="AK41" s="46"/>
      <c r="AL41" s="39">
        <f t="shared" si="24"/>
        <v>1</v>
      </c>
      <c r="AM41" s="37"/>
      <c r="AN41" s="37"/>
      <c r="AO41" s="37"/>
      <c r="AP41" s="46"/>
      <c r="AQ41" s="39">
        <f t="shared" si="25"/>
        <v>0</v>
      </c>
      <c r="AR41" s="37"/>
      <c r="AS41" s="37"/>
      <c r="AT41" s="37"/>
      <c r="AU41" s="46"/>
      <c r="AV41" s="40">
        <f t="shared" si="26"/>
        <v>0</v>
      </c>
    </row>
    <row r="42" spans="1:48" ht="15.75" customHeight="1" x14ac:dyDescent="0.25">
      <c r="A42" s="21">
        <v>2</v>
      </c>
      <c r="B42" s="37" t="s">
        <v>135</v>
      </c>
      <c r="C42" s="36" t="s">
        <v>131</v>
      </c>
      <c r="D42" s="37"/>
      <c r="E42" s="37"/>
      <c r="F42" s="37"/>
      <c r="G42" s="46"/>
      <c r="H42" s="39">
        <f t="shared" si="18"/>
        <v>0</v>
      </c>
      <c r="I42" s="37"/>
      <c r="J42" s="37"/>
      <c r="K42" s="37"/>
      <c r="L42" s="46"/>
      <c r="M42" s="39">
        <f t="shared" si="19"/>
        <v>0</v>
      </c>
      <c r="N42" s="37"/>
      <c r="O42" s="37"/>
      <c r="P42" s="37"/>
      <c r="Q42" s="46"/>
      <c r="R42" s="39">
        <f t="shared" si="20"/>
        <v>0</v>
      </c>
      <c r="S42" s="37"/>
      <c r="T42" s="37"/>
      <c r="U42" s="37"/>
      <c r="V42" s="46"/>
      <c r="W42" s="39">
        <f t="shared" si="21"/>
        <v>0</v>
      </c>
      <c r="X42" s="37"/>
      <c r="Y42" s="37"/>
      <c r="Z42" s="37"/>
      <c r="AA42" s="46"/>
      <c r="AB42" s="39">
        <f t="shared" si="22"/>
        <v>0</v>
      </c>
      <c r="AC42" s="37"/>
      <c r="AD42" s="37"/>
      <c r="AE42" s="37"/>
      <c r="AF42" s="46"/>
      <c r="AG42" s="39">
        <f t="shared" si="23"/>
        <v>0</v>
      </c>
      <c r="AH42" s="37"/>
      <c r="AI42" s="37"/>
      <c r="AJ42" s="37"/>
      <c r="AK42" s="46"/>
      <c r="AL42" s="39">
        <f t="shared" si="24"/>
        <v>0</v>
      </c>
      <c r="AM42" s="37"/>
      <c r="AN42" s="37"/>
      <c r="AO42" s="37"/>
      <c r="AP42" s="46"/>
      <c r="AQ42" s="39">
        <f t="shared" si="25"/>
        <v>0</v>
      </c>
      <c r="AR42" s="37"/>
      <c r="AS42" s="37"/>
      <c r="AT42" s="37"/>
      <c r="AU42" s="46"/>
      <c r="AV42" s="40">
        <f t="shared" si="26"/>
        <v>0</v>
      </c>
    </row>
    <row r="43" spans="1:48" ht="15.75" customHeight="1" x14ac:dyDescent="0.25">
      <c r="A43" s="21">
        <v>2</v>
      </c>
      <c r="B43" s="37" t="s">
        <v>124</v>
      </c>
      <c r="C43" s="36" t="s">
        <v>131</v>
      </c>
      <c r="D43" s="37"/>
      <c r="E43" s="37"/>
      <c r="F43" s="37"/>
      <c r="G43" s="46"/>
      <c r="H43" s="39">
        <f t="shared" si="18"/>
        <v>0</v>
      </c>
      <c r="I43" s="37"/>
      <c r="J43" s="37"/>
      <c r="K43" s="37"/>
      <c r="L43" s="46"/>
      <c r="M43" s="39">
        <f t="shared" si="19"/>
        <v>0</v>
      </c>
      <c r="N43" s="37"/>
      <c r="O43" s="37" t="s">
        <v>49</v>
      </c>
      <c r="P43" s="37"/>
      <c r="Q43" s="46"/>
      <c r="R43" s="39">
        <f t="shared" si="20"/>
        <v>1</v>
      </c>
      <c r="S43" s="37"/>
      <c r="T43" s="37"/>
      <c r="U43" s="37"/>
      <c r="V43" s="46"/>
      <c r="W43" s="39">
        <f t="shared" si="21"/>
        <v>0</v>
      </c>
      <c r="X43" s="37"/>
      <c r="Y43" s="37"/>
      <c r="Z43" s="37"/>
      <c r="AA43" s="46"/>
      <c r="AB43" s="39">
        <f t="shared" si="22"/>
        <v>0</v>
      </c>
      <c r="AC43" s="37"/>
      <c r="AD43" s="37"/>
      <c r="AE43" s="37"/>
      <c r="AF43" s="46"/>
      <c r="AG43" s="39">
        <f t="shared" si="23"/>
        <v>0</v>
      </c>
      <c r="AH43" s="37"/>
      <c r="AI43" s="37"/>
      <c r="AJ43" s="37"/>
      <c r="AK43" s="46"/>
      <c r="AL43" s="39">
        <f t="shared" si="24"/>
        <v>0</v>
      </c>
      <c r="AM43" s="37" t="s">
        <v>49</v>
      </c>
      <c r="AN43" s="37"/>
      <c r="AO43" s="37"/>
      <c r="AP43" s="46"/>
      <c r="AQ43" s="39">
        <f t="shared" si="25"/>
        <v>1</v>
      </c>
      <c r="AR43" s="37"/>
      <c r="AS43" s="37" t="s">
        <v>49</v>
      </c>
      <c r="AT43" s="37"/>
      <c r="AU43" s="46"/>
      <c r="AV43" s="40">
        <f t="shared" si="26"/>
        <v>1</v>
      </c>
    </row>
    <row r="44" spans="1:48" ht="15.75" customHeight="1" x14ac:dyDescent="0.25">
      <c r="A44" s="21">
        <v>2</v>
      </c>
      <c r="B44" s="37" t="s">
        <v>125</v>
      </c>
      <c r="C44" s="36" t="s">
        <v>131</v>
      </c>
      <c r="D44" s="37"/>
      <c r="E44" s="37"/>
      <c r="F44" s="37"/>
      <c r="G44" s="46"/>
      <c r="H44" s="39">
        <f t="shared" si="18"/>
        <v>0</v>
      </c>
      <c r="I44" s="37"/>
      <c r="J44" s="37"/>
      <c r="K44" s="37"/>
      <c r="L44" s="46"/>
      <c r="M44" s="39">
        <f t="shared" si="19"/>
        <v>0</v>
      </c>
      <c r="N44" s="37"/>
      <c r="O44" s="37"/>
      <c r="P44" s="37"/>
      <c r="Q44" s="46"/>
      <c r="R44" s="39">
        <f t="shared" si="20"/>
        <v>0</v>
      </c>
      <c r="S44" s="37"/>
      <c r="T44" s="37"/>
      <c r="U44" s="37"/>
      <c r="V44" s="46"/>
      <c r="W44" s="39">
        <f t="shared" si="21"/>
        <v>0</v>
      </c>
      <c r="X44" s="37"/>
      <c r="Y44" s="37"/>
      <c r="Z44" s="37"/>
      <c r="AA44" s="46"/>
      <c r="AB44" s="39">
        <f t="shared" si="22"/>
        <v>0</v>
      </c>
      <c r="AC44" s="37"/>
      <c r="AD44" s="37"/>
      <c r="AE44" s="37"/>
      <c r="AF44" s="46"/>
      <c r="AG44" s="39">
        <f t="shared" si="23"/>
        <v>0</v>
      </c>
      <c r="AH44" s="37"/>
      <c r="AI44" s="37"/>
      <c r="AJ44" s="37"/>
      <c r="AK44" s="46"/>
      <c r="AL44" s="39">
        <f t="shared" si="24"/>
        <v>0</v>
      </c>
      <c r="AM44" s="37"/>
      <c r="AN44" s="37"/>
      <c r="AO44" s="37"/>
      <c r="AP44" s="46"/>
      <c r="AQ44" s="39">
        <f t="shared" si="25"/>
        <v>0</v>
      </c>
      <c r="AR44" s="37"/>
      <c r="AS44" s="37"/>
      <c r="AT44" s="37"/>
      <c r="AU44" s="46"/>
      <c r="AV44" s="40">
        <f t="shared" si="26"/>
        <v>0</v>
      </c>
    </row>
    <row r="45" spans="1:48" ht="15.75" customHeight="1" x14ac:dyDescent="0.25">
      <c r="A45" s="21">
        <v>2</v>
      </c>
      <c r="B45" s="42"/>
      <c r="C45" s="43"/>
      <c r="D45" s="44"/>
      <c r="E45" s="45"/>
      <c r="F45" s="45"/>
      <c r="G45" s="45"/>
      <c r="H45" s="45">
        <f>SUM(H32:H44)</f>
        <v>3</v>
      </c>
      <c r="I45" s="45"/>
      <c r="J45" s="45"/>
      <c r="K45" s="45"/>
      <c r="L45" s="45"/>
      <c r="M45" s="45">
        <f>SUM(M32:M44)</f>
        <v>4</v>
      </c>
      <c r="N45" s="45"/>
      <c r="O45" s="45"/>
      <c r="P45" s="45"/>
      <c r="Q45" s="45"/>
      <c r="R45" s="45">
        <f>SUM(R32:R44)</f>
        <v>3</v>
      </c>
      <c r="S45" s="45"/>
      <c r="T45" s="45"/>
      <c r="U45" s="45"/>
      <c r="V45" s="45"/>
      <c r="W45" s="45">
        <f>SUM(W32:W44)</f>
        <v>5</v>
      </c>
      <c r="X45" s="45"/>
      <c r="Y45" s="45"/>
      <c r="Z45" s="45"/>
      <c r="AA45" s="45"/>
      <c r="AB45" s="45">
        <f>SUM(AB32:AB44)</f>
        <v>1</v>
      </c>
      <c r="AC45" s="45"/>
      <c r="AD45" s="45"/>
      <c r="AE45" s="45"/>
      <c r="AF45" s="45"/>
      <c r="AG45" s="45">
        <f>SUM(AG32:AG44)</f>
        <v>3</v>
      </c>
      <c r="AH45" s="45"/>
      <c r="AI45" s="45"/>
      <c r="AJ45" s="45"/>
      <c r="AK45" s="45"/>
      <c r="AL45" s="45">
        <f>SUM(AL32:AL44)</f>
        <v>3</v>
      </c>
      <c r="AM45" s="45"/>
      <c r="AN45" s="45"/>
      <c r="AO45" s="45"/>
      <c r="AP45" s="45"/>
      <c r="AQ45" s="45">
        <f>SUM(AQ32:AQ44)</f>
        <v>4</v>
      </c>
      <c r="AR45" s="45"/>
      <c r="AS45" s="45"/>
      <c r="AT45" s="45"/>
      <c r="AU45" s="45"/>
      <c r="AV45" s="45">
        <f>SUM(AV32:AV44)</f>
        <v>3</v>
      </c>
    </row>
  </sheetData>
  <mergeCells count="16">
    <mergeCell ref="D31:AV31"/>
    <mergeCell ref="B1:C1"/>
    <mergeCell ref="D3:H3"/>
    <mergeCell ref="I3:M3"/>
    <mergeCell ref="AR3:AV3"/>
    <mergeCell ref="D6:AV6"/>
    <mergeCell ref="AM3:AQ3"/>
    <mergeCell ref="B3:C3"/>
    <mergeCell ref="B6:C6"/>
    <mergeCell ref="B19:C19"/>
    <mergeCell ref="D19:AV19"/>
    <mergeCell ref="N3:R3"/>
    <mergeCell ref="AC3:AG3"/>
    <mergeCell ref="S3:W3"/>
    <mergeCell ref="X3:AB3"/>
    <mergeCell ref="AH3:AL3"/>
  </mergeCells>
  <conditionalFormatting sqref="B6:AV45">
    <cfRule type="expression" dxfId="6" priority="1">
      <formula>$A6&gt;$C$2</formula>
    </cfRule>
  </conditionalFormatting>
  <conditionalFormatting sqref="C2">
    <cfRule type="expression" dxfId="5" priority="2">
      <formula>LEN($C$2)=0</formula>
    </cfRule>
  </conditionalFormatting>
  <conditionalFormatting sqref="D6:AV6 D19:AV19 D31:AV31">
    <cfRule type="expression" dxfId="4" priority="3">
      <formula>AND(LEN($D6)=0,$A6&lt;=$C$2)</formula>
    </cfRule>
  </conditionalFormatting>
  <dataValidations count="2">
    <dataValidation type="list" allowBlank="1" showErrorMessage="1" sqref="D7:G17 I7:L17 N7:Q17 S7:V17 X7:AA17 AC7:AF17 AH7:AK17 AM7:AP17 AR7:AU17 D20:G29 I20:L29 N20:Q29 S20:V29 X20:AA29 AC20:AF29 AH20:AK29 AM20:AP29 AR20:AU29 D32:G44 I32:L44 N32:Q44 S32:V44 X32:AA44 AC32:AF44 AH32:AK44 AM32:AP44 AR32:AU44">
      <formula1>$D$1:$F$1</formula1>
    </dataValidation>
    <dataValidation type="decimal" operator="greaterThanOrEqual" allowBlank="1" showInputMessage="1" showErrorMessage="1" prompt="Укажите число классов" sqref="C2">
      <formula1>0</formula1>
    </dataValidation>
  </dataValidation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R76"/>
  <sheetViews>
    <sheetView workbookViewId="0">
      <pane xSplit="3" ySplit="2" topLeftCell="D51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2.625" defaultRowHeight="15" customHeight="1" x14ac:dyDescent="0.25"/>
  <cols>
    <col min="1" max="1" width="5.875" hidden="1" customWidth="1"/>
    <col min="2" max="2" width="2.125" hidden="1" customWidth="1"/>
    <col min="3" max="3" width="35.875" customWidth="1"/>
    <col min="4" max="4" width="5.625" customWidth="1"/>
    <col min="5" max="304" width="2.25" customWidth="1"/>
  </cols>
  <sheetData>
    <row r="1" spans="1:304" ht="18.75" hidden="1" customHeight="1" x14ac:dyDescent="0.25">
      <c r="A1" s="54">
        <f>MAX(A5:A201)</f>
        <v>8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 s="55">
        <v>2</v>
      </c>
      <c r="L1">
        <v>2</v>
      </c>
      <c r="M1">
        <v>2</v>
      </c>
      <c r="N1">
        <v>2</v>
      </c>
      <c r="O1">
        <v>2</v>
      </c>
      <c r="P1">
        <v>2</v>
      </c>
      <c r="Q1" s="55">
        <v>3</v>
      </c>
      <c r="R1">
        <v>3</v>
      </c>
      <c r="S1">
        <v>3</v>
      </c>
      <c r="T1">
        <v>3</v>
      </c>
      <c r="U1">
        <v>3</v>
      </c>
      <c r="V1">
        <v>3</v>
      </c>
      <c r="W1" s="55">
        <f t="shared" ref="W1:JQ1" si="0">Q1+1</f>
        <v>4</v>
      </c>
      <c r="X1" s="55">
        <f t="shared" si="0"/>
        <v>4</v>
      </c>
      <c r="Y1" s="55">
        <f t="shared" si="0"/>
        <v>4</v>
      </c>
      <c r="Z1" s="55">
        <f t="shared" si="0"/>
        <v>4</v>
      </c>
      <c r="AA1" s="55">
        <f t="shared" si="0"/>
        <v>4</v>
      </c>
      <c r="AB1" s="55">
        <f t="shared" si="0"/>
        <v>4</v>
      </c>
      <c r="AC1" s="55">
        <f t="shared" si="0"/>
        <v>5</v>
      </c>
      <c r="AD1" s="55">
        <f t="shared" si="0"/>
        <v>5</v>
      </c>
      <c r="AE1" s="55">
        <f t="shared" si="0"/>
        <v>5</v>
      </c>
      <c r="AF1" s="55">
        <f t="shared" si="0"/>
        <v>5</v>
      </c>
      <c r="AG1" s="55">
        <f t="shared" si="0"/>
        <v>5</v>
      </c>
      <c r="AH1" s="55">
        <f t="shared" si="0"/>
        <v>5</v>
      </c>
      <c r="AI1" s="55">
        <f t="shared" si="0"/>
        <v>6</v>
      </c>
      <c r="AJ1" s="55">
        <f t="shared" si="0"/>
        <v>6</v>
      </c>
      <c r="AK1" s="55">
        <f t="shared" si="0"/>
        <v>6</v>
      </c>
      <c r="AL1" s="55">
        <f t="shared" si="0"/>
        <v>6</v>
      </c>
      <c r="AM1" s="55">
        <f t="shared" si="0"/>
        <v>6</v>
      </c>
      <c r="AN1" s="55">
        <f t="shared" si="0"/>
        <v>6</v>
      </c>
      <c r="AO1" s="55">
        <f t="shared" si="0"/>
        <v>7</v>
      </c>
      <c r="AP1" s="55">
        <f t="shared" si="0"/>
        <v>7</v>
      </c>
      <c r="AQ1" s="55">
        <f t="shared" si="0"/>
        <v>7</v>
      </c>
      <c r="AR1" s="55">
        <f t="shared" si="0"/>
        <v>7</v>
      </c>
      <c r="AS1" s="55">
        <f t="shared" si="0"/>
        <v>7</v>
      </c>
      <c r="AT1" s="55">
        <f t="shared" si="0"/>
        <v>7</v>
      </c>
      <c r="AU1" s="55">
        <f t="shared" si="0"/>
        <v>8</v>
      </c>
      <c r="AV1" s="55">
        <f t="shared" si="0"/>
        <v>8</v>
      </c>
      <c r="AW1" s="55">
        <f t="shared" si="0"/>
        <v>8</v>
      </c>
      <c r="AX1" s="55">
        <f t="shared" si="0"/>
        <v>8</v>
      </c>
      <c r="AY1" s="55">
        <f t="shared" si="0"/>
        <v>8</v>
      </c>
      <c r="AZ1" s="55">
        <f t="shared" si="0"/>
        <v>8</v>
      </c>
      <c r="BA1" s="55">
        <f t="shared" si="0"/>
        <v>9</v>
      </c>
      <c r="BB1" s="55">
        <f t="shared" si="0"/>
        <v>9</v>
      </c>
      <c r="BC1" s="55">
        <f t="shared" si="0"/>
        <v>9</v>
      </c>
      <c r="BD1" s="55">
        <f t="shared" si="0"/>
        <v>9</v>
      </c>
      <c r="BE1" s="55">
        <f t="shared" si="0"/>
        <v>9</v>
      </c>
      <c r="BF1" s="55">
        <f t="shared" si="0"/>
        <v>9</v>
      </c>
      <c r="BG1" s="55">
        <f t="shared" si="0"/>
        <v>10</v>
      </c>
      <c r="BH1" s="55">
        <f t="shared" si="0"/>
        <v>10</v>
      </c>
      <c r="BI1" s="55">
        <f t="shared" si="0"/>
        <v>10</v>
      </c>
      <c r="BJ1" s="55">
        <f t="shared" si="0"/>
        <v>10</v>
      </c>
      <c r="BK1" s="55">
        <f t="shared" si="0"/>
        <v>10</v>
      </c>
      <c r="BL1" s="55">
        <f t="shared" si="0"/>
        <v>10</v>
      </c>
      <c r="BM1" s="55">
        <f t="shared" si="0"/>
        <v>11</v>
      </c>
      <c r="BN1" s="55">
        <f t="shared" si="0"/>
        <v>11</v>
      </c>
      <c r="BO1" s="55">
        <f t="shared" si="0"/>
        <v>11</v>
      </c>
      <c r="BP1" s="55">
        <f t="shared" si="0"/>
        <v>11</v>
      </c>
      <c r="BQ1" s="55">
        <f t="shared" si="0"/>
        <v>11</v>
      </c>
      <c r="BR1" s="55">
        <f t="shared" si="0"/>
        <v>11</v>
      </c>
      <c r="BS1" s="55">
        <f t="shared" si="0"/>
        <v>12</v>
      </c>
      <c r="BT1" s="55">
        <f t="shared" si="0"/>
        <v>12</v>
      </c>
      <c r="BU1" s="55">
        <f t="shared" si="0"/>
        <v>12</v>
      </c>
      <c r="BV1" s="55">
        <f t="shared" si="0"/>
        <v>12</v>
      </c>
      <c r="BW1" s="55">
        <f t="shared" si="0"/>
        <v>12</v>
      </c>
      <c r="BX1" s="55">
        <f t="shared" si="0"/>
        <v>12</v>
      </c>
      <c r="BY1" s="55">
        <f t="shared" si="0"/>
        <v>13</v>
      </c>
      <c r="BZ1" s="55">
        <f t="shared" si="0"/>
        <v>13</v>
      </c>
      <c r="CA1" s="55">
        <f t="shared" si="0"/>
        <v>13</v>
      </c>
      <c r="CB1" s="55">
        <f t="shared" si="0"/>
        <v>13</v>
      </c>
      <c r="CC1" s="55">
        <f t="shared" si="0"/>
        <v>13</v>
      </c>
      <c r="CD1" s="55">
        <f t="shared" si="0"/>
        <v>13</v>
      </c>
      <c r="CE1" s="55">
        <f t="shared" si="0"/>
        <v>14</v>
      </c>
      <c r="CF1" s="55">
        <f t="shared" si="0"/>
        <v>14</v>
      </c>
      <c r="CG1" s="55">
        <f t="shared" si="0"/>
        <v>14</v>
      </c>
      <c r="CH1" s="55">
        <f t="shared" si="0"/>
        <v>14</v>
      </c>
      <c r="CI1" s="55">
        <f t="shared" si="0"/>
        <v>14</v>
      </c>
      <c r="CJ1" s="55">
        <f t="shared" si="0"/>
        <v>14</v>
      </c>
      <c r="CK1" s="55">
        <f t="shared" si="0"/>
        <v>15</v>
      </c>
      <c r="CL1" s="55">
        <f t="shared" si="0"/>
        <v>15</v>
      </c>
      <c r="CM1" s="55">
        <f t="shared" si="0"/>
        <v>15</v>
      </c>
      <c r="CN1" s="55">
        <f t="shared" si="0"/>
        <v>15</v>
      </c>
      <c r="CO1" s="55">
        <f t="shared" si="0"/>
        <v>15</v>
      </c>
      <c r="CP1" s="55">
        <f t="shared" si="0"/>
        <v>15</v>
      </c>
      <c r="CQ1" s="55">
        <f t="shared" si="0"/>
        <v>16</v>
      </c>
      <c r="CR1" s="55">
        <f t="shared" si="0"/>
        <v>16</v>
      </c>
      <c r="CS1" s="55">
        <f t="shared" si="0"/>
        <v>16</v>
      </c>
      <c r="CT1" s="55">
        <f t="shared" si="0"/>
        <v>16</v>
      </c>
      <c r="CU1" s="55">
        <f t="shared" si="0"/>
        <v>16</v>
      </c>
      <c r="CV1" s="55">
        <f t="shared" si="0"/>
        <v>16</v>
      </c>
      <c r="CW1" s="55">
        <f t="shared" si="0"/>
        <v>17</v>
      </c>
      <c r="CX1" s="55">
        <f t="shared" si="0"/>
        <v>17</v>
      </c>
      <c r="CY1" s="55">
        <f t="shared" si="0"/>
        <v>17</v>
      </c>
      <c r="CZ1" s="55">
        <f t="shared" si="0"/>
        <v>17</v>
      </c>
      <c r="DA1" s="55">
        <f t="shared" si="0"/>
        <v>17</v>
      </c>
      <c r="DB1" s="55">
        <f t="shared" si="0"/>
        <v>17</v>
      </c>
      <c r="DC1" s="55">
        <f t="shared" si="0"/>
        <v>18</v>
      </c>
      <c r="DD1" s="55">
        <f t="shared" si="0"/>
        <v>18</v>
      </c>
      <c r="DE1" s="55">
        <f t="shared" si="0"/>
        <v>18</v>
      </c>
      <c r="DF1" s="55">
        <f t="shared" si="0"/>
        <v>18</v>
      </c>
      <c r="DG1" s="55">
        <f t="shared" si="0"/>
        <v>18</v>
      </c>
      <c r="DH1" s="55">
        <f t="shared" si="0"/>
        <v>18</v>
      </c>
      <c r="DI1" s="55">
        <f t="shared" si="0"/>
        <v>19</v>
      </c>
      <c r="DJ1" s="55">
        <f t="shared" si="0"/>
        <v>19</v>
      </c>
      <c r="DK1" s="55">
        <f t="shared" si="0"/>
        <v>19</v>
      </c>
      <c r="DL1" s="55">
        <f t="shared" si="0"/>
        <v>19</v>
      </c>
      <c r="DM1" s="55">
        <f t="shared" si="0"/>
        <v>19</v>
      </c>
      <c r="DN1" s="55">
        <f t="shared" si="0"/>
        <v>19</v>
      </c>
      <c r="DO1" s="55">
        <f t="shared" si="0"/>
        <v>20</v>
      </c>
      <c r="DP1" s="55">
        <f t="shared" si="0"/>
        <v>20</v>
      </c>
      <c r="DQ1" s="55">
        <f t="shared" si="0"/>
        <v>20</v>
      </c>
      <c r="DR1" s="55">
        <f t="shared" si="0"/>
        <v>20</v>
      </c>
      <c r="DS1" s="55">
        <f t="shared" si="0"/>
        <v>20</v>
      </c>
      <c r="DT1" s="55">
        <f t="shared" si="0"/>
        <v>20</v>
      </c>
      <c r="DU1" s="55">
        <f t="shared" si="0"/>
        <v>21</v>
      </c>
      <c r="DV1" s="55">
        <f t="shared" si="0"/>
        <v>21</v>
      </c>
      <c r="DW1" s="55">
        <f t="shared" si="0"/>
        <v>21</v>
      </c>
      <c r="DX1" s="55">
        <f t="shared" si="0"/>
        <v>21</v>
      </c>
      <c r="DY1" s="55">
        <f t="shared" si="0"/>
        <v>21</v>
      </c>
      <c r="DZ1" s="55">
        <f t="shared" si="0"/>
        <v>21</v>
      </c>
      <c r="EA1" s="55">
        <f t="shared" si="0"/>
        <v>22</v>
      </c>
      <c r="EB1" s="55">
        <f t="shared" si="0"/>
        <v>22</v>
      </c>
      <c r="EC1" s="55">
        <f t="shared" si="0"/>
        <v>22</v>
      </c>
      <c r="ED1" s="55">
        <f t="shared" si="0"/>
        <v>22</v>
      </c>
      <c r="EE1" s="55">
        <f t="shared" si="0"/>
        <v>22</v>
      </c>
      <c r="EF1" s="55">
        <f t="shared" si="0"/>
        <v>22</v>
      </c>
      <c r="EG1" s="55">
        <f t="shared" si="0"/>
        <v>23</v>
      </c>
      <c r="EH1" s="55">
        <f t="shared" si="0"/>
        <v>23</v>
      </c>
      <c r="EI1" s="55">
        <f t="shared" si="0"/>
        <v>23</v>
      </c>
      <c r="EJ1" s="55">
        <f t="shared" si="0"/>
        <v>23</v>
      </c>
      <c r="EK1" s="55">
        <f t="shared" si="0"/>
        <v>23</v>
      </c>
      <c r="EL1" s="55">
        <f t="shared" si="0"/>
        <v>23</v>
      </c>
      <c r="EM1" s="55">
        <f t="shared" si="0"/>
        <v>24</v>
      </c>
      <c r="EN1" s="55">
        <f t="shared" si="0"/>
        <v>24</v>
      </c>
      <c r="EO1" s="55">
        <f t="shared" si="0"/>
        <v>24</v>
      </c>
      <c r="EP1" s="55">
        <f t="shared" si="0"/>
        <v>24</v>
      </c>
      <c r="EQ1" s="55">
        <f t="shared" si="0"/>
        <v>24</v>
      </c>
      <c r="ER1" s="55">
        <f t="shared" si="0"/>
        <v>24</v>
      </c>
      <c r="ES1" s="55">
        <f t="shared" si="0"/>
        <v>25</v>
      </c>
      <c r="ET1" s="55">
        <f t="shared" si="0"/>
        <v>25</v>
      </c>
      <c r="EU1" s="55">
        <f t="shared" si="0"/>
        <v>25</v>
      </c>
      <c r="EV1" s="55">
        <f t="shared" si="0"/>
        <v>25</v>
      </c>
      <c r="EW1" s="55">
        <f t="shared" si="0"/>
        <v>25</v>
      </c>
      <c r="EX1" s="55">
        <f t="shared" si="0"/>
        <v>25</v>
      </c>
      <c r="EY1" s="55">
        <f t="shared" si="0"/>
        <v>26</v>
      </c>
      <c r="EZ1" s="55">
        <f t="shared" si="0"/>
        <v>26</v>
      </c>
      <c r="FA1" s="55">
        <f t="shared" si="0"/>
        <v>26</v>
      </c>
      <c r="FB1" s="55">
        <f t="shared" si="0"/>
        <v>26</v>
      </c>
      <c r="FC1" s="55">
        <f t="shared" si="0"/>
        <v>26</v>
      </c>
      <c r="FD1" s="55">
        <f t="shared" si="0"/>
        <v>26</v>
      </c>
      <c r="FE1" s="55">
        <f t="shared" si="0"/>
        <v>27</v>
      </c>
      <c r="FF1" s="55">
        <f t="shared" si="0"/>
        <v>27</v>
      </c>
      <c r="FG1" s="55">
        <f t="shared" si="0"/>
        <v>27</v>
      </c>
      <c r="FH1" s="55">
        <f t="shared" si="0"/>
        <v>27</v>
      </c>
      <c r="FI1" s="55">
        <f t="shared" si="0"/>
        <v>27</v>
      </c>
      <c r="FJ1" s="55">
        <f t="shared" si="0"/>
        <v>27</v>
      </c>
      <c r="FK1" s="55">
        <f t="shared" si="0"/>
        <v>28</v>
      </c>
      <c r="FL1" s="55">
        <f t="shared" si="0"/>
        <v>28</v>
      </c>
      <c r="FM1" s="55">
        <f t="shared" si="0"/>
        <v>28</v>
      </c>
      <c r="FN1" s="55">
        <f t="shared" si="0"/>
        <v>28</v>
      </c>
      <c r="FO1" s="55">
        <f t="shared" si="0"/>
        <v>28</v>
      </c>
      <c r="FP1" s="55">
        <f t="shared" si="0"/>
        <v>28</v>
      </c>
      <c r="FQ1" s="55">
        <f t="shared" si="0"/>
        <v>29</v>
      </c>
      <c r="FR1" s="55">
        <f t="shared" si="0"/>
        <v>29</v>
      </c>
      <c r="FS1" s="55">
        <f t="shared" si="0"/>
        <v>29</v>
      </c>
      <c r="FT1" s="55">
        <f t="shared" si="0"/>
        <v>29</v>
      </c>
      <c r="FU1" s="55">
        <f t="shared" si="0"/>
        <v>29</v>
      </c>
      <c r="FV1" s="55">
        <f t="shared" si="0"/>
        <v>29</v>
      </c>
      <c r="FW1" s="55">
        <f t="shared" si="0"/>
        <v>30</v>
      </c>
      <c r="FX1" s="55">
        <f t="shared" si="0"/>
        <v>30</v>
      </c>
      <c r="FY1" s="55">
        <f t="shared" si="0"/>
        <v>30</v>
      </c>
      <c r="FZ1" s="55">
        <f t="shared" si="0"/>
        <v>30</v>
      </c>
      <c r="GA1" s="55">
        <f t="shared" si="0"/>
        <v>30</v>
      </c>
      <c r="GB1" s="55">
        <f t="shared" si="0"/>
        <v>30</v>
      </c>
      <c r="GC1" s="55">
        <f t="shared" si="0"/>
        <v>31</v>
      </c>
      <c r="GD1" s="55">
        <f t="shared" si="0"/>
        <v>31</v>
      </c>
      <c r="GE1" s="55">
        <f t="shared" si="0"/>
        <v>31</v>
      </c>
      <c r="GF1" s="55">
        <f t="shared" si="0"/>
        <v>31</v>
      </c>
      <c r="GG1" s="55">
        <f t="shared" si="0"/>
        <v>31</v>
      </c>
      <c r="GH1" s="55">
        <f t="shared" si="0"/>
        <v>31</v>
      </c>
      <c r="GI1" s="55">
        <f t="shared" si="0"/>
        <v>32</v>
      </c>
      <c r="GJ1" s="55">
        <f t="shared" si="0"/>
        <v>32</v>
      </c>
      <c r="GK1" s="55">
        <f t="shared" si="0"/>
        <v>32</v>
      </c>
      <c r="GL1" s="55">
        <f t="shared" si="0"/>
        <v>32</v>
      </c>
      <c r="GM1" s="55">
        <f t="shared" si="0"/>
        <v>32</v>
      </c>
      <c r="GN1" s="55">
        <f t="shared" si="0"/>
        <v>32</v>
      </c>
      <c r="GO1" s="55">
        <f t="shared" si="0"/>
        <v>33</v>
      </c>
      <c r="GP1" s="55">
        <f t="shared" si="0"/>
        <v>33</v>
      </c>
      <c r="GQ1" s="55">
        <f t="shared" si="0"/>
        <v>33</v>
      </c>
      <c r="GR1" s="55">
        <f t="shared" si="0"/>
        <v>33</v>
      </c>
      <c r="GS1" s="55">
        <f t="shared" si="0"/>
        <v>33</v>
      </c>
      <c r="GT1" s="55">
        <f t="shared" si="0"/>
        <v>33</v>
      </c>
      <c r="GU1" s="55">
        <f t="shared" si="0"/>
        <v>34</v>
      </c>
      <c r="GV1" s="55">
        <f t="shared" si="0"/>
        <v>34</v>
      </c>
      <c r="GW1" s="55">
        <f t="shared" si="0"/>
        <v>34</v>
      </c>
      <c r="GX1" s="55">
        <f t="shared" si="0"/>
        <v>34</v>
      </c>
      <c r="GY1" s="55">
        <f t="shared" si="0"/>
        <v>34</v>
      </c>
      <c r="GZ1" s="55">
        <f t="shared" si="0"/>
        <v>34</v>
      </c>
      <c r="HA1" s="55">
        <f t="shared" si="0"/>
        <v>35</v>
      </c>
      <c r="HB1" s="55">
        <f t="shared" si="0"/>
        <v>35</v>
      </c>
      <c r="HC1" s="55">
        <f t="shared" si="0"/>
        <v>35</v>
      </c>
      <c r="HD1" s="55">
        <f t="shared" si="0"/>
        <v>35</v>
      </c>
      <c r="HE1" s="55">
        <f t="shared" si="0"/>
        <v>35</v>
      </c>
      <c r="HF1" s="55">
        <f t="shared" si="0"/>
        <v>35</v>
      </c>
      <c r="HG1" s="55">
        <f t="shared" si="0"/>
        <v>36</v>
      </c>
      <c r="HH1" s="55">
        <f t="shared" si="0"/>
        <v>36</v>
      </c>
      <c r="HI1" s="55">
        <f t="shared" si="0"/>
        <v>36</v>
      </c>
      <c r="HJ1" s="55">
        <f t="shared" si="0"/>
        <v>36</v>
      </c>
      <c r="HK1" s="55">
        <f t="shared" si="0"/>
        <v>36</v>
      </c>
      <c r="HL1" s="55">
        <f t="shared" si="0"/>
        <v>36</v>
      </c>
      <c r="HM1" s="55">
        <f t="shared" si="0"/>
        <v>37</v>
      </c>
      <c r="HN1" s="55">
        <f t="shared" si="0"/>
        <v>37</v>
      </c>
      <c r="HO1" s="55">
        <f t="shared" si="0"/>
        <v>37</v>
      </c>
      <c r="HP1" s="55">
        <f t="shared" si="0"/>
        <v>37</v>
      </c>
      <c r="HQ1" s="55">
        <f t="shared" si="0"/>
        <v>37</v>
      </c>
      <c r="HR1" s="55">
        <f t="shared" si="0"/>
        <v>37</v>
      </c>
      <c r="HS1" s="55">
        <f t="shared" si="0"/>
        <v>38</v>
      </c>
      <c r="HT1" s="55">
        <f t="shared" si="0"/>
        <v>38</v>
      </c>
      <c r="HU1" s="55">
        <f t="shared" si="0"/>
        <v>38</v>
      </c>
      <c r="HV1" s="55">
        <f t="shared" si="0"/>
        <v>38</v>
      </c>
      <c r="HW1" s="55">
        <f t="shared" si="0"/>
        <v>38</v>
      </c>
      <c r="HX1" s="55">
        <f t="shared" si="0"/>
        <v>38</v>
      </c>
      <c r="HY1" s="55">
        <f t="shared" si="0"/>
        <v>39</v>
      </c>
      <c r="HZ1" s="55">
        <f t="shared" si="0"/>
        <v>39</v>
      </c>
      <c r="IA1" s="55">
        <f t="shared" si="0"/>
        <v>39</v>
      </c>
      <c r="IB1" s="55">
        <f t="shared" si="0"/>
        <v>39</v>
      </c>
      <c r="IC1" s="55">
        <f t="shared" si="0"/>
        <v>39</v>
      </c>
      <c r="ID1" s="55">
        <f t="shared" si="0"/>
        <v>39</v>
      </c>
      <c r="IE1" s="55">
        <f t="shared" si="0"/>
        <v>40</v>
      </c>
      <c r="IF1" s="55">
        <f t="shared" si="0"/>
        <v>40</v>
      </c>
      <c r="IG1" s="55">
        <f t="shared" si="0"/>
        <v>40</v>
      </c>
      <c r="IH1" s="55">
        <f t="shared" si="0"/>
        <v>40</v>
      </c>
      <c r="II1" s="55">
        <f t="shared" si="0"/>
        <v>40</v>
      </c>
      <c r="IJ1" s="55">
        <f t="shared" si="0"/>
        <v>40</v>
      </c>
      <c r="IK1" s="55">
        <f t="shared" si="0"/>
        <v>41</v>
      </c>
      <c r="IL1" s="55">
        <f t="shared" si="0"/>
        <v>41</v>
      </c>
      <c r="IM1" s="55">
        <f t="shared" si="0"/>
        <v>41</v>
      </c>
      <c r="IN1" s="55">
        <f t="shared" si="0"/>
        <v>41</v>
      </c>
      <c r="IO1" s="55">
        <f t="shared" si="0"/>
        <v>41</v>
      </c>
      <c r="IP1" s="55">
        <f t="shared" si="0"/>
        <v>41</v>
      </c>
      <c r="IQ1" s="55">
        <f t="shared" si="0"/>
        <v>42</v>
      </c>
      <c r="IR1" s="55">
        <f t="shared" si="0"/>
        <v>42</v>
      </c>
      <c r="IS1" s="55">
        <f t="shared" si="0"/>
        <v>42</v>
      </c>
      <c r="IT1" s="55">
        <f t="shared" si="0"/>
        <v>42</v>
      </c>
      <c r="IU1" s="55">
        <f t="shared" si="0"/>
        <v>42</v>
      </c>
      <c r="IV1" s="55">
        <f t="shared" si="0"/>
        <v>42</v>
      </c>
      <c r="IW1" s="55">
        <f t="shared" si="0"/>
        <v>43</v>
      </c>
      <c r="IX1" s="55">
        <f t="shared" si="0"/>
        <v>43</v>
      </c>
      <c r="IY1" s="55">
        <f t="shared" si="0"/>
        <v>43</v>
      </c>
      <c r="IZ1" s="55">
        <f t="shared" si="0"/>
        <v>43</v>
      </c>
      <c r="JA1" s="55">
        <f t="shared" si="0"/>
        <v>43</v>
      </c>
      <c r="JB1" s="55">
        <f t="shared" si="0"/>
        <v>43</v>
      </c>
      <c r="JC1" s="55">
        <f t="shared" si="0"/>
        <v>44</v>
      </c>
      <c r="JD1" s="55">
        <f t="shared" si="0"/>
        <v>44</v>
      </c>
      <c r="JE1" s="55">
        <f t="shared" si="0"/>
        <v>44</v>
      </c>
      <c r="JF1" s="55">
        <f t="shared" si="0"/>
        <v>44</v>
      </c>
      <c r="JG1" s="55">
        <f t="shared" si="0"/>
        <v>44</v>
      </c>
      <c r="JH1" s="55">
        <f t="shared" si="0"/>
        <v>44</v>
      </c>
      <c r="JI1" s="55">
        <f t="shared" si="0"/>
        <v>45</v>
      </c>
      <c r="JJ1" s="55">
        <f t="shared" si="0"/>
        <v>45</v>
      </c>
      <c r="JK1" s="55">
        <f t="shared" si="0"/>
        <v>45</v>
      </c>
      <c r="JL1" s="55">
        <f t="shared" si="0"/>
        <v>45</v>
      </c>
      <c r="JM1" s="55">
        <f t="shared" si="0"/>
        <v>45</v>
      </c>
      <c r="JN1" s="55">
        <f t="shared" si="0"/>
        <v>45</v>
      </c>
      <c r="JO1" s="55">
        <f t="shared" si="0"/>
        <v>46</v>
      </c>
      <c r="JP1" s="55">
        <f t="shared" si="0"/>
        <v>46</v>
      </c>
      <c r="JQ1" s="55">
        <f t="shared" si="0"/>
        <v>46</v>
      </c>
      <c r="JR1" s="55">
        <f t="shared" ref="JR1:KR1" si="1">JL1+1</f>
        <v>46</v>
      </c>
      <c r="JS1" s="55">
        <f t="shared" si="1"/>
        <v>46</v>
      </c>
      <c r="JT1" s="55">
        <f t="shared" si="1"/>
        <v>46</v>
      </c>
      <c r="JU1" s="55">
        <f t="shared" si="1"/>
        <v>47</v>
      </c>
      <c r="JV1" s="55">
        <f t="shared" si="1"/>
        <v>47</v>
      </c>
      <c r="JW1" s="55">
        <f t="shared" si="1"/>
        <v>47</v>
      </c>
      <c r="JX1" s="55">
        <f t="shared" si="1"/>
        <v>47</v>
      </c>
      <c r="JY1" s="55">
        <f t="shared" si="1"/>
        <v>47</v>
      </c>
      <c r="JZ1" s="55">
        <f t="shared" si="1"/>
        <v>47</v>
      </c>
      <c r="KA1" s="55">
        <f t="shared" si="1"/>
        <v>48</v>
      </c>
      <c r="KB1" s="55">
        <f t="shared" si="1"/>
        <v>48</v>
      </c>
      <c r="KC1" s="55">
        <f t="shared" si="1"/>
        <v>48</v>
      </c>
      <c r="KD1" s="55">
        <f t="shared" si="1"/>
        <v>48</v>
      </c>
      <c r="KE1" s="55">
        <f t="shared" si="1"/>
        <v>48</v>
      </c>
      <c r="KF1" s="55">
        <f t="shared" si="1"/>
        <v>48</v>
      </c>
      <c r="KG1" s="55">
        <f t="shared" si="1"/>
        <v>49</v>
      </c>
      <c r="KH1" s="55">
        <f t="shared" si="1"/>
        <v>49</v>
      </c>
      <c r="KI1" s="55">
        <f t="shared" si="1"/>
        <v>49</v>
      </c>
      <c r="KJ1" s="55">
        <f t="shared" si="1"/>
        <v>49</v>
      </c>
      <c r="KK1" s="55">
        <f t="shared" si="1"/>
        <v>49</v>
      </c>
      <c r="KL1" s="55">
        <f t="shared" si="1"/>
        <v>49</v>
      </c>
      <c r="KM1" s="55">
        <f t="shared" si="1"/>
        <v>50</v>
      </c>
      <c r="KN1" s="55">
        <f t="shared" si="1"/>
        <v>50</v>
      </c>
      <c r="KO1" s="55">
        <f t="shared" si="1"/>
        <v>50</v>
      </c>
      <c r="KP1" s="55">
        <f t="shared" si="1"/>
        <v>50</v>
      </c>
      <c r="KQ1" s="55">
        <f t="shared" si="1"/>
        <v>50</v>
      </c>
      <c r="KR1" s="55">
        <f t="shared" si="1"/>
        <v>50</v>
      </c>
    </row>
    <row r="2" spans="1:304" ht="37.5" customHeight="1" x14ac:dyDescent="0.25">
      <c r="C2" s="25" t="s">
        <v>61</v>
      </c>
      <c r="D2" s="25" t="s">
        <v>62</v>
      </c>
      <c r="E2" s="56" t="s">
        <v>139</v>
      </c>
      <c r="F2" s="57"/>
      <c r="G2" s="58"/>
      <c r="H2" s="59" t="s">
        <v>140</v>
      </c>
      <c r="I2" s="57"/>
      <c r="J2" s="60"/>
      <c r="K2" s="56" t="s">
        <v>139</v>
      </c>
      <c r="L2" s="57"/>
      <c r="M2" s="58"/>
      <c r="N2" s="59" t="s">
        <v>140</v>
      </c>
      <c r="O2" s="57"/>
      <c r="P2" s="60"/>
      <c r="Q2" s="56" t="s">
        <v>139</v>
      </c>
      <c r="R2" s="57"/>
      <c r="S2" s="58"/>
      <c r="T2" s="59" t="s">
        <v>140</v>
      </c>
      <c r="U2" s="57"/>
      <c r="V2" s="60"/>
      <c r="W2" s="56" t="s">
        <v>139</v>
      </c>
      <c r="X2" s="57"/>
      <c r="Y2" s="58"/>
      <c r="Z2" s="59" t="s">
        <v>140</v>
      </c>
      <c r="AA2" s="57"/>
      <c r="AB2" s="60"/>
      <c r="AC2" s="56" t="s">
        <v>139</v>
      </c>
      <c r="AD2" s="57"/>
      <c r="AE2" s="58"/>
      <c r="AF2" s="59" t="s">
        <v>140</v>
      </c>
      <c r="AG2" s="57"/>
      <c r="AH2" s="60"/>
      <c r="AI2" s="56" t="s">
        <v>139</v>
      </c>
      <c r="AJ2" s="57"/>
      <c r="AK2" s="58"/>
      <c r="AL2" s="59" t="s">
        <v>140</v>
      </c>
      <c r="AM2" s="57"/>
      <c r="AN2" s="60"/>
      <c r="AO2" s="56" t="s">
        <v>139</v>
      </c>
      <c r="AP2" s="57"/>
      <c r="AQ2" s="58"/>
      <c r="AR2" s="59" t="s">
        <v>140</v>
      </c>
      <c r="AS2" s="57"/>
      <c r="AT2" s="60"/>
      <c r="AU2" s="56" t="s">
        <v>139</v>
      </c>
      <c r="AV2" s="57"/>
      <c r="AW2" s="58"/>
      <c r="AX2" s="59" t="s">
        <v>140</v>
      </c>
      <c r="AY2" s="57"/>
      <c r="AZ2" s="60"/>
      <c r="BA2" s="56" t="s">
        <v>139</v>
      </c>
      <c r="BB2" s="57"/>
      <c r="BC2" s="58"/>
      <c r="BD2" s="59" t="s">
        <v>140</v>
      </c>
      <c r="BE2" s="57"/>
      <c r="BF2" s="60"/>
      <c r="BG2" s="56" t="s">
        <v>139</v>
      </c>
      <c r="BH2" s="57"/>
      <c r="BI2" s="58"/>
      <c r="BJ2" s="59" t="s">
        <v>140</v>
      </c>
      <c r="BK2" s="57"/>
      <c r="BL2" s="60"/>
      <c r="BM2" s="56" t="s">
        <v>139</v>
      </c>
      <c r="BN2" s="57"/>
      <c r="BO2" s="58"/>
      <c r="BP2" s="59" t="s">
        <v>140</v>
      </c>
      <c r="BQ2" s="57"/>
      <c r="BR2" s="60"/>
      <c r="BS2" s="56" t="s">
        <v>139</v>
      </c>
      <c r="BT2" s="57"/>
      <c r="BU2" s="58"/>
      <c r="BV2" s="59" t="s">
        <v>140</v>
      </c>
      <c r="BW2" s="57"/>
      <c r="BX2" s="60"/>
      <c r="BY2" s="56" t="s">
        <v>139</v>
      </c>
      <c r="BZ2" s="57"/>
      <c r="CA2" s="58"/>
      <c r="CB2" s="59" t="s">
        <v>140</v>
      </c>
      <c r="CC2" s="57"/>
      <c r="CD2" s="60"/>
      <c r="CE2" s="56" t="s">
        <v>139</v>
      </c>
      <c r="CF2" s="57"/>
      <c r="CG2" s="58"/>
      <c r="CH2" s="59" t="s">
        <v>140</v>
      </c>
      <c r="CI2" s="57"/>
      <c r="CJ2" s="60"/>
      <c r="CK2" s="56" t="s">
        <v>139</v>
      </c>
      <c r="CL2" s="57"/>
      <c r="CM2" s="58"/>
      <c r="CN2" s="59" t="s">
        <v>140</v>
      </c>
      <c r="CO2" s="57"/>
      <c r="CP2" s="60"/>
      <c r="CQ2" s="56" t="s">
        <v>139</v>
      </c>
      <c r="CR2" s="57"/>
      <c r="CS2" s="58"/>
      <c r="CT2" s="59" t="s">
        <v>140</v>
      </c>
      <c r="CU2" s="57"/>
      <c r="CV2" s="60"/>
      <c r="CW2" s="56" t="s">
        <v>139</v>
      </c>
      <c r="CX2" s="57"/>
      <c r="CY2" s="58"/>
      <c r="CZ2" s="59" t="s">
        <v>140</v>
      </c>
      <c r="DA2" s="57"/>
      <c r="DB2" s="60"/>
      <c r="DC2" s="56" t="s">
        <v>139</v>
      </c>
      <c r="DD2" s="57"/>
      <c r="DE2" s="58"/>
      <c r="DF2" s="59" t="s">
        <v>140</v>
      </c>
      <c r="DG2" s="57"/>
      <c r="DH2" s="60"/>
      <c r="DI2" s="56" t="s">
        <v>139</v>
      </c>
      <c r="DJ2" s="57"/>
      <c r="DK2" s="58"/>
      <c r="DL2" s="59" t="s">
        <v>140</v>
      </c>
      <c r="DM2" s="57"/>
      <c r="DN2" s="60"/>
      <c r="DO2" s="56" t="s">
        <v>139</v>
      </c>
      <c r="DP2" s="57"/>
      <c r="DQ2" s="58"/>
      <c r="DR2" s="59" t="s">
        <v>140</v>
      </c>
      <c r="DS2" s="57"/>
      <c r="DT2" s="60"/>
      <c r="DU2" s="56" t="s">
        <v>139</v>
      </c>
      <c r="DV2" s="57"/>
      <c r="DW2" s="58"/>
      <c r="DX2" s="59" t="s">
        <v>140</v>
      </c>
      <c r="DY2" s="57"/>
      <c r="DZ2" s="60"/>
      <c r="EA2" s="56" t="s">
        <v>139</v>
      </c>
      <c r="EB2" s="57"/>
      <c r="EC2" s="58"/>
      <c r="ED2" s="59" t="s">
        <v>140</v>
      </c>
      <c r="EE2" s="57"/>
      <c r="EF2" s="60"/>
      <c r="EG2" s="56" t="s">
        <v>139</v>
      </c>
      <c r="EH2" s="57"/>
      <c r="EI2" s="58"/>
      <c r="EJ2" s="59" t="s">
        <v>140</v>
      </c>
      <c r="EK2" s="57"/>
      <c r="EL2" s="60"/>
      <c r="EM2" s="56" t="s">
        <v>139</v>
      </c>
      <c r="EN2" s="57"/>
      <c r="EO2" s="58"/>
      <c r="EP2" s="59" t="s">
        <v>140</v>
      </c>
      <c r="EQ2" s="57"/>
      <c r="ER2" s="60"/>
      <c r="ES2" s="56" t="s">
        <v>139</v>
      </c>
      <c r="ET2" s="57"/>
      <c r="EU2" s="58"/>
      <c r="EV2" s="59" t="s">
        <v>140</v>
      </c>
      <c r="EW2" s="57"/>
      <c r="EX2" s="60"/>
      <c r="EY2" s="56" t="s">
        <v>139</v>
      </c>
      <c r="EZ2" s="57"/>
      <c r="FA2" s="58"/>
      <c r="FB2" s="59" t="s">
        <v>140</v>
      </c>
      <c r="FC2" s="57"/>
      <c r="FD2" s="60"/>
      <c r="FE2" s="56" t="s">
        <v>139</v>
      </c>
      <c r="FF2" s="57"/>
      <c r="FG2" s="58"/>
      <c r="FH2" s="59" t="s">
        <v>140</v>
      </c>
      <c r="FI2" s="57"/>
      <c r="FJ2" s="60"/>
      <c r="FK2" s="56" t="s">
        <v>139</v>
      </c>
      <c r="FL2" s="57"/>
      <c r="FM2" s="58"/>
      <c r="FN2" s="59" t="s">
        <v>140</v>
      </c>
      <c r="FO2" s="57"/>
      <c r="FP2" s="60"/>
      <c r="FQ2" s="56" t="s">
        <v>139</v>
      </c>
      <c r="FR2" s="57"/>
      <c r="FS2" s="58"/>
      <c r="FT2" s="59" t="s">
        <v>140</v>
      </c>
      <c r="FU2" s="57"/>
      <c r="FV2" s="60"/>
      <c r="FW2" s="56" t="s">
        <v>139</v>
      </c>
      <c r="FX2" s="57"/>
      <c r="FY2" s="58"/>
      <c r="FZ2" s="59" t="s">
        <v>140</v>
      </c>
      <c r="GA2" s="57"/>
      <c r="GB2" s="60"/>
      <c r="GC2" s="56" t="s">
        <v>139</v>
      </c>
      <c r="GD2" s="57"/>
      <c r="GE2" s="58"/>
      <c r="GF2" s="59" t="s">
        <v>140</v>
      </c>
      <c r="GG2" s="57"/>
      <c r="GH2" s="60"/>
      <c r="GI2" s="56" t="s">
        <v>139</v>
      </c>
      <c r="GJ2" s="57"/>
      <c r="GK2" s="58"/>
      <c r="GL2" s="59" t="s">
        <v>140</v>
      </c>
      <c r="GM2" s="57"/>
      <c r="GN2" s="60"/>
      <c r="GO2" s="56" t="s">
        <v>139</v>
      </c>
      <c r="GP2" s="57"/>
      <c r="GQ2" s="58"/>
      <c r="GR2" s="59" t="s">
        <v>140</v>
      </c>
      <c r="GS2" s="57"/>
      <c r="GT2" s="60"/>
      <c r="GU2" s="56" t="s">
        <v>139</v>
      </c>
      <c r="GV2" s="57"/>
      <c r="GW2" s="58"/>
      <c r="GX2" s="59" t="s">
        <v>140</v>
      </c>
      <c r="GY2" s="57"/>
      <c r="GZ2" s="60"/>
      <c r="HA2" s="56" t="s">
        <v>139</v>
      </c>
      <c r="HB2" s="57"/>
      <c r="HC2" s="58"/>
      <c r="HD2" s="59" t="s">
        <v>140</v>
      </c>
      <c r="HE2" s="57"/>
      <c r="HF2" s="60"/>
      <c r="HG2" s="56" t="s">
        <v>139</v>
      </c>
      <c r="HH2" s="57"/>
      <c r="HI2" s="58"/>
      <c r="HJ2" s="59" t="s">
        <v>140</v>
      </c>
      <c r="HK2" s="57"/>
      <c r="HL2" s="60"/>
      <c r="HM2" s="56" t="s">
        <v>139</v>
      </c>
      <c r="HN2" s="57"/>
      <c r="HO2" s="58"/>
      <c r="HP2" s="59" t="s">
        <v>140</v>
      </c>
      <c r="HQ2" s="57"/>
      <c r="HR2" s="60"/>
      <c r="HS2" s="56" t="s">
        <v>139</v>
      </c>
      <c r="HT2" s="57"/>
      <c r="HU2" s="58"/>
      <c r="HV2" s="59" t="s">
        <v>140</v>
      </c>
      <c r="HW2" s="57"/>
      <c r="HX2" s="60"/>
      <c r="HY2" s="56" t="s">
        <v>139</v>
      </c>
      <c r="HZ2" s="57"/>
      <c r="IA2" s="58"/>
      <c r="IB2" s="59" t="s">
        <v>140</v>
      </c>
      <c r="IC2" s="57"/>
      <c r="ID2" s="60"/>
      <c r="IE2" s="56" t="s">
        <v>139</v>
      </c>
      <c r="IF2" s="57"/>
      <c r="IG2" s="58"/>
      <c r="IH2" s="59" t="s">
        <v>140</v>
      </c>
      <c r="II2" s="57"/>
      <c r="IJ2" s="60"/>
      <c r="IK2" s="56" t="s">
        <v>139</v>
      </c>
      <c r="IL2" s="57"/>
      <c r="IM2" s="58"/>
      <c r="IN2" s="59" t="s">
        <v>140</v>
      </c>
      <c r="IO2" s="57"/>
      <c r="IP2" s="60"/>
      <c r="IQ2" s="56" t="s">
        <v>139</v>
      </c>
      <c r="IR2" s="57"/>
      <c r="IS2" s="58"/>
      <c r="IT2" s="59" t="s">
        <v>140</v>
      </c>
      <c r="IU2" s="57"/>
      <c r="IV2" s="60"/>
      <c r="IW2" s="56" t="s">
        <v>139</v>
      </c>
      <c r="IX2" s="57"/>
      <c r="IY2" s="58"/>
      <c r="IZ2" s="59" t="s">
        <v>140</v>
      </c>
      <c r="JA2" s="57"/>
      <c r="JB2" s="60"/>
      <c r="JC2" s="56" t="s">
        <v>139</v>
      </c>
      <c r="JD2" s="57"/>
      <c r="JE2" s="58"/>
      <c r="JF2" s="59" t="s">
        <v>140</v>
      </c>
      <c r="JG2" s="57"/>
      <c r="JH2" s="60"/>
      <c r="JI2" s="56" t="s">
        <v>139</v>
      </c>
      <c r="JJ2" s="57"/>
      <c r="JK2" s="58"/>
      <c r="JL2" s="59" t="s">
        <v>140</v>
      </c>
      <c r="JM2" s="57"/>
      <c r="JN2" s="60"/>
      <c r="JO2" s="56" t="s">
        <v>139</v>
      </c>
      <c r="JP2" s="57"/>
      <c r="JQ2" s="58"/>
      <c r="JR2" s="59" t="s">
        <v>140</v>
      </c>
      <c r="JS2" s="57"/>
      <c r="JT2" s="60"/>
      <c r="JU2" s="56" t="s">
        <v>139</v>
      </c>
      <c r="JV2" s="57"/>
      <c r="JW2" s="58"/>
      <c r="JX2" s="59" t="s">
        <v>140</v>
      </c>
      <c r="JY2" s="57"/>
      <c r="JZ2" s="60"/>
      <c r="KA2" s="56" t="s">
        <v>139</v>
      </c>
      <c r="KB2" s="57"/>
      <c r="KC2" s="58"/>
      <c r="KD2" s="59" t="s">
        <v>140</v>
      </c>
      <c r="KE2" s="57"/>
      <c r="KF2" s="60"/>
      <c r="KG2" s="56" t="s">
        <v>139</v>
      </c>
      <c r="KH2" s="57"/>
      <c r="KI2" s="58"/>
      <c r="KJ2" s="59" t="s">
        <v>140</v>
      </c>
      <c r="KK2" s="57"/>
      <c r="KL2" s="60"/>
      <c r="KM2" s="56" t="s">
        <v>139</v>
      </c>
      <c r="KN2" s="57"/>
      <c r="KO2" s="58"/>
      <c r="KP2" s="59" t="s">
        <v>140</v>
      </c>
      <c r="KQ2" s="57"/>
      <c r="KR2" s="60"/>
    </row>
    <row r="3" spans="1:304" ht="78.75" customHeight="1" x14ac:dyDescent="0.25">
      <c r="C3" s="61"/>
      <c r="D3" s="61"/>
      <c r="E3" s="62" t="s">
        <v>141</v>
      </c>
      <c r="F3" s="63" t="s">
        <v>142</v>
      </c>
      <c r="G3" s="63" t="s">
        <v>143</v>
      </c>
      <c r="H3" s="63" t="s">
        <v>141</v>
      </c>
      <c r="I3" s="63" t="s">
        <v>142</v>
      </c>
      <c r="J3" s="64" t="s">
        <v>143</v>
      </c>
      <c r="K3" s="63" t="s">
        <v>141</v>
      </c>
      <c r="L3" s="63" t="s">
        <v>142</v>
      </c>
      <c r="M3" s="63" t="s">
        <v>143</v>
      </c>
      <c r="N3" s="63" t="s">
        <v>141</v>
      </c>
      <c r="O3" s="63" t="s">
        <v>142</v>
      </c>
      <c r="P3" s="64" t="s">
        <v>143</v>
      </c>
      <c r="Q3" s="63" t="s">
        <v>141</v>
      </c>
      <c r="R3" s="63" t="s">
        <v>142</v>
      </c>
      <c r="S3" s="63" t="s">
        <v>143</v>
      </c>
      <c r="T3" s="63" t="s">
        <v>141</v>
      </c>
      <c r="U3" s="63" t="s">
        <v>142</v>
      </c>
      <c r="V3" s="64" t="s">
        <v>143</v>
      </c>
      <c r="W3" s="63" t="s">
        <v>141</v>
      </c>
      <c r="X3" s="63" t="s">
        <v>142</v>
      </c>
      <c r="Y3" s="63" t="s">
        <v>143</v>
      </c>
      <c r="Z3" s="63" t="s">
        <v>141</v>
      </c>
      <c r="AA3" s="63" t="s">
        <v>142</v>
      </c>
      <c r="AB3" s="65" t="s">
        <v>143</v>
      </c>
      <c r="AC3" s="63" t="s">
        <v>141</v>
      </c>
      <c r="AD3" s="63" t="s">
        <v>142</v>
      </c>
      <c r="AE3" s="63" t="s">
        <v>143</v>
      </c>
      <c r="AF3" s="63" t="s">
        <v>141</v>
      </c>
      <c r="AG3" s="63" t="s">
        <v>142</v>
      </c>
      <c r="AH3" s="65" t="s">
        <v>143</v>
      </c>
      <c r="AI3" s="63" t="s">
        <v>141</v>
      </c>
      <c r="AJ3" s="63" t="s">
        <v>142</v>
      </c>
      <c r="AK3" s="63" t="s">
        <v>143</v>
      </c>
      <c r="AL3" s="63" t="s">
        <v>141</v>
      </c>
      <c r="AM3" s="63" t="s">
        <v>142</v>
      </c>
      <c r="AN3" s="65" t="s">
        <v>143</v>
      </c>
      <c r="AO3" s="63" t="s">
        <v>141</v>
      </c>
      <c r="AP3" s="63" t="s">
        <v>142</v>
      </c>
      <c r="AQ3" s="63" t="s">
        <v>143</v>
      </c>
      <c r="AR3" s="63" t="s">
        <v>141</v>
      </c>
      <c r="AS3" s="63" t="s">
        <v>142</v>
      </c>
      <c r="AT3" s="65" t="s">
        <v>143</v>
      </c>
      <c r="AU3" s="63" t="s">
        <v>141</v>
      </c>
      <c r="AV3" s="63" t="s">
        <v>142</v>
      </c>
      <c r="AW3" s="63" t="s">
        <v>143</v>
      </c>
      <c r="AX3" s="63" t="s">
        <v>141</v>
      </c>
      <c r="AY3" s="63" t="s">
        <v>142</v>
      </c>
      <c r="AZ3" s="65" t="s">
        <v>143</v>
      </c>
      <c r="BA3" s="63" t="s">
        <v>141</v>
      </c>
      <c r="BB3" s="63" t="s">
        <v>142</v>
      </c>
      <c r="BC3" s="63" t="s">
        <v>143</v>
      </c>
      <c r="BD3" s="63" t="s">
        <v>141</v>
      </c>
      <c r="BE3" s="63" t="s">
        <v>142</v>
      </c>
      <c r="BF3" s="65" t="s">
        <v>143</v>
      </c>
      <c r="BG3" s="63" t="s">
        <v>141</v>
      </c>
      <c r="BH3" s="63" t="s">
        <v>142</v>
      </c>
      <c r="BI3" s="63" t="s">
        <v>143</v>
      </c>
      <c r="BJ3" s="63" t="s">
        <v>141</v>
      </c>
      <c r="BK3" s="63" t="s">
        <v>142</v>
      </c>
      <c r="BL3" s="65" t="s">
        <v>143</v>
      </c>
      <c r="BM3" s="63" t="s">
        <v>141</v>
      </c>
      <c r="BN3" s="63" t="s">
        <v>142</v>
      </c>
      <c r="BO3" s="63" t="s">
        <v>143</v>
      </c>
      <c r="BP3" s="63" t="s">
        <v>141</v>
      </c>
      <c r="BQ3" s="63" t="s">
        <v>142</v>
      </c>
      <c r="BR3" s="65" t="s">
        <v>143</v>
      </c>
      <c r="BS3" s="63" t="s">
        <v>141</v>
      </c>
      <c r="BT3" s="63" t="s">
        <v>142</v>
      </c>
      <c r="BU3" s="63" t="s">
        <v>143</v>
      </c>
      <c r="BV3" s="63" t="s">
        <v>141</v>
      </c>
      <c r="BW3" s="63" t="s">
        <v>142</v>
      </c>
      <c r="BX3" s="65" t="s">
        <v>143</v>
      </c>
      <c r="BY3" s="63" t="s">
        <v>141</v>
      </c>
      <c r="BZ3" s="63" t="s">
        <v>142</v>
      </c>
      <c r="CA3" s="63" t="s">
        <v>143</v>
      </c>
      <c r="CB3" s="63" t="s">
        <v>141</v>
      </c>
      <c r="CC3" s="63" t="s">
        <v>142</v>
      </c>
      <c r="CD3" s="65" t="s">
        <v>143</v>
      </c>
      <c r="CE3" s="63" t="s">
        <v>141</v>
      </c>
      <c r="CF3" s="63" t="s">
        <v>142</v>
      </c>
      <c r="CG3" s="63" t="s">
        <v>143</v>
      </c>
      <c r="CH3" s="63" t="s">
        <v>141</v>
      </c>
      <c r="CI3" s="63" t="s">
        <v>142</v>
      </c>
      <c r="CJ3" s="65" t="s">
        <v>143</v>
      </c>
      <c r="CK3" s="63" t="s">
        <v>141</v>
      </c>
      <c r="CL3" s="63" t="s">
        <v>142</v>
      </c>
      <c r="CM3" s="63" t="s">
        <v>143</v>
      </c>
      <c r="CN3" s="63" t="s">
        <v>141</v>
      </c>
      <c r="CO3" s="63" t="s">
        <v>142</v>
      </c>
      <c r="CP3" s="65" t="s">
        <v>143</v>
      </c>
      <c r="CQ3" s="63" t="s">
        <v>141</v>
      </c>
      <c r="CR3" s="63" t="s">
        <v>142</v>
      </c>
      <c r="CS3" s="63" t="s">
        <v>143</v>
      </c>
      <c r="CT3" s="63" t="s">
        <v>141</v>
      </c>
      <c r="CU3" s="63" t="s">
        <v>142</v>
      </c>
      <c r="CV3" s="65" t="s">
        <v>143</v>
      </c>
      <c r="CW3" s="63" t="s">
        <v>141</v>
      </c>
      <c r="CX3" s="63" t="s">
        <v>142</v>
      </c>
      <c r="CY3" s="63" t="s">
        <v>143</v>
      </c>
      <c r="CZ3" s="63" t="s">
        <v>141</v>
      </c>
      <c r="DA3" s="63" t="s">
        <v>142</v>
      </c>
      <c r="DB3" s="65" t="s">
        <v>143</v>
      </c>
      <c r="DC3" s="63" t="s">
        <v>141</v>
      </c>
      <c r="DD3" s="63" t="s">
        <v>142</v>
      </c>
      <c r="DE3" s="63" t="s">
        <v>143</v>
      </c>
      <c r="DF3" s="63" t="s">
        <v>141</v>
      </c>
      <c r="DG3" s="63" t="s">
        <v>142</v>
      </c>
      <c r="DH3" s="65" t="s">
        <v>143</v>
      </c>
      <c r="DI3" s="63" t="s">
        <v>141</v>
      </c>
      <c r="DJ3" s="63" t="s">
        <v>142</v>
      </c>
      <c r="DK3" s="63" t="s">
        <v>143</v>
      </c>
      <c r="DL3" s="63" t="s">
        <v>141</v>
      </c>
      <c r="DM3" s="63" t="s">
        <v>142</v>
      </c>
      <c r="DN3" s="65" t="s">
        <v>143</v>
      </c>
      <c r="DO3" s="63" t="s">
        <v>141</v>
      </c>
      <c r="DP3" s="63" t="s">
        <v>142</v>
      </c>
      <c r="DQ3" s="63" t="s">
        <v>143</v>
      </c>
      <c r="DR3" s="63" t="s">
        <v>141</v>
      </c>
      <c r="DS3" s="63" t="s">
        <v>142</v>
      </c>
      <c r="DT3" s="65" t="s">
        <v>143</v>
      </c>
      <c r="DU3" s="63" t="s">
        <v>141</v>
      </c>
      <c r="DV3" s="63" t="s">
        <v>142</v>
      </c>
      <c r="DW3" s="63" t="s">
        <v>143</v>
      </c>
      <c r="DX3" s="63" t="s">
        <v>141</v>
      </c>
      <c r="DY3" s="63" t="s">
        <v>142</v>
      </c>
      <c r="DZ3" s="65" t="s">
        <v>143</v>
      </c>
      <c r="EA3" s="63" t="s">
        <v>141</v>
      </c>
      <c r="EB3" s="63" t="s">
        <v>142</v>
      </c>
      <c r="EC3" s="63" t="s">
        <v>143</v>
      </c>
      <c r="ED3" s="63" t="s">
        <v>141</v>
      </c>
      <c r="EE3" s="63" t="s">
        <v>142</v>
      </c>
      <c r="EF3" s="65" t="s">
        <v>143</v>
      </c>
      <c r="EG3" s="63" t="s">
        <v>141</v>
      </c>
      <c r="EH3" s="63" t="s">
        <v>142</v>
      </c>
      <c r="EI3" s="63" t="s">
        <v>143</v>
      </c>
      <c r="EJ3" s="63" t="s">
        <v>141</v>
      </c>
      <c r="EK3" s="63" t="s">
        <v>142</v>
      </c>
      <c r="EL3" s="65" t="s">
        <v>143</v>
      </c>
      <c r="EM3" s="63" t="s">
        <v>141</v>
      </c>
      <c r="EN3" s="63" t="s">
        <v>142</v>
      </c>
      <c r="EO3" s="63" t="s">
        <v>143</v>
      </c>
      <c r="EP3" s="63" t="s">
        <v>141</v>
      </c>
      <c r="EQ3" s="63" t="s">
        <v>142</v>
      </c>
      <c r="ER3" s="65" t="s">
        <v>143</v>
      </c>
      <c r="ES3" s="63" t="s">
        <v>141</v>
      </c>
      <c r="ET3" s="63" t="s">
        <v>142</v>
      </c>
      <c r="EU3" s="63" t="s">
        <v>143</v>
      </c>
      <c r="EV3" s="63" t="s">
        <v>141</v>
      </c>
      <c r="EW3" s="63" t="s">
        <v>142</v>
      </c>
      <c r="EX3" s="65" t="s">
        <v>143</v>
      </c>
      <c r="EY3" s="63" t="s">
        <v>141</v>
      </c>
      <c r="EZ3" s="63" t="s">
        <v>142</v>
      </c>
      <c r="FA3" s="63" t="s">
        <v>143</v>
      </c>
      <c r="FB3" s="63" t="s">
        <v>141</v>
      </c>
      <c r="FC3" s="63" t="s">
        <v>142</v>
      </c>
      <c r="FD3" s="65" t="s">
        <v>143</v>
      </c>
      <c r="FE3" s="63" t="s">
        <v>141</v>
      </c>
      <c r="FF3" s="63" t="s">
        <v>142</v>
      </c>
      <c r="FG3" s="63" t="s">
        <v>143</v>
      </c>
      <c r="FH3" s="63" t="s">
        <v>141</v>
      </c>
      <c r="FI3" s="63" t="s">
        <v>142</v>
      </c>
      <c r="FJ3" s="65" t="s">
        <v>143</v>
      </c>
      <c r="FK3" s="63" t="s">
        <v>141</v>
      </c>
      <c r="FL3" s="63" t="s">
        <v>142</v>
      </c>
      <c r="FM3" s="63" t="s">
        <v>143</v>
      </c>
      <c r="FN3" s="63" t="s">
        <v>141</v>
      </c>
      <c r="FO3" s="63" t="s">
        <v>142</v>
      </c>
      <c r="FP3" s="65" t="s">
        <v>143</v>
      </c>
      <c r="FQ3" s="63" t="s">
        <v>141</v>
      </c>
      <c r="FR3" s="63" t="s">
        <v>142</v>
      </c>
      <c r="FS3" s="63" t="s">
        <v>143</v>
      </c>
      <c r="FT3" s="63" t="s">
        <v>141</v>
      </c>
      <c r="FU3" s="63" t="s">
        <v>142</v>
      </c>
      <c r="FV3" s="65" t="s">
        <v>143</v>
      </c>
      <c r="FW3" s="63" t="s">
        <v>141</v>
      </c>
      <c r="FX3" s="63" t="s">
        <v>142</v>
      </c>
      <c r="FY3" s="63" t="s">
        <v>143</v>
      </c>
      <c r="FZ3" s="63" t="s">
        <v>141</v>
      </c>
      <c r="GA3" s="63" t="s">
        <v>142</v>
      </c>
      <c r="GB3" s="65" t="s">
        <v>143</v>
      </c>
      <c r="GC3" s="63" t="s">
        <v>141</v>
      </c>
      <c r="GD3" s="63" t="s">
        <v>142</v>
      </c>
      <c r="GE3" s="63" t="s">
        <v>143</v>
      </c>
      <c r="GF3" s="63" t="s">
        <v>141</v>
      </c>
      <c r="GG3" s="63" t="s">
        <v>142</v>
      </c>
      <c r="GH3" s="65" t="s">
        <v>143</v>
      </c>
      <c r="GI3" s="63" t="s">
        <v>141</v>
      </c>
      <c r="GJ3" s="63" t="s">
        <v>142</v>
      </c>
      <c r="GK3" s="63" t="s">
        <v>143</v>
      </c>
      <c r="GL3" s="63" t="s">
        <v>141</v>
      </c>
      <c r="GM3" s="63" t="s">
        <v>142</v>
      </c>
      <c r="GN3" s="65" t="s">
        <v>143</v>
      </c>
      <c r="GO3" s="63" t="s">
        <v>141</v>
      </c>
      <c r="GP3" s="63" t="s">
        <v>142</v>
      </c>
      <c r="GQ3" s="63" t="s">
        <v>143</v>
      </c>
      <c r="GR3" s="63" t="s">
        <v>141</v>
      </c>
      <c r="GS3" s="63" t="s">
        <v>142</v>
      </c>
      <c r="GT3" s="65" t="s">
        <v>143</v>
      </c>
      <c r="GU3" s="63" t="s">
        <v>141</v>
      </c>
      <c r="GV3" s="63" t="s">
        <v>142</v>
      </c>
      <c r="GW3" s="63" t="s">
        <v>143</v>
      </c>
      <c r="GX3" s="63" t="s">
        <v>141</v>
      </c>
      <c r="GY3" s="63" t="s">
        <v>142</v>
      </c>
      <c r="GZ3" s="65" t="s">
        <v>143</v>
      </c>
      <c r="HA3" s="63" t="s">
        <v>141</v>
      </c>
      <c r="HB3" s="63" t="s">
        <v>142</v>
      </c>
      <c r="HC3" s="63" t="s">
        <v>143</v>
      </c>
      <c r="HD3" s="63" t="s">
        <v>141</v>
      </c>
      <c r="HE3" s="63" t="s">
        <v>142</v>
      </c>
      <c r="HF3" s="65" t="s">
        <v>143</v>
      </c>
      <c r="HG3" s="63" t="s">
        <v>141</v>
      </c>
      <c r="HH3" s="63" t="s">
        <v>142</v>
      </c>
      <c r="HI3" s="63" t="s">
        <v>143</v>
      </c>
      <c r="HJ3" s="63" t="s">
        <v>141</v>
      </c>
      <c r="HK3" s="63" t="s">
        <v>142</v>
      </c>
      <c r="HL3" s="65" t="s">
        <v>143</v>
      </c>
      <c r="HM3" s="63" t="s">
        <v>141</v>
      </c>
      <c r="HN3" s="63" t="s">
        <v>142</v>
      </c>
      <c r="HO3" s="63" t="s">
        <v>143</v>
      </c>
      <c r="HP3" s="63" t="s">
        <v>141</v>
      </c>
      <c r="HQ3" s="63" t="s">
        <v>142</v>
      </c>
      <c r="HR3" s="65" t="s">
        <v>143</v>
      </c>
      <c r="HS3" s="63" t="s">
        <v>141</v>
      </c>
      <c r="HT3" s="63" t="s">
        <v>142</v>
      </c>
      <c r="HU3" s="63" t="s">
        <v>143</v>
      </c>
      <c r="HV3" s="63" t="s">
        <v>141</v>
      </c>
      <c r="HW3" s="63" t="s">
        <v>142</v>
      </c>
      <c r="HX3" s="65" t="s">
        <v>143</v>
      </c>
      <c r="HY3" s="63" t="s">
        <v>141</v>
      </c>
      <c r="HZ3" s="63" t="s">
        <v>142</v>
      </c>
      <c r="IA3" s="63" t="s">
        <v>143</v>
      </c>
      <c r="IB3" s="63" t="s">
        <v>141</v>
      </c>
      <c r="IC3" s="63" t="s">
        <v>142</v>
      </c>
      <c r="ID3" s="65" t="s">
        <v>143</v>
      </c>
      <c r="IE3" s="63" t="s">
        <v>141</v>
      </c>
      <c r="IF3" s="63" t="s">
        <v>142</v>
      </c>
      <c r="IG3" s="63" t="s">
        <v>143</v>
      </c>
      <c r="IH3" s="63" t="s">
        <v>141</v>
      </c>
      <c r="II3" s="63" t="s">
        <v>142</v>
      </c>
      <c r="IJ3" s="65" t="s">
        <v>143</v>
      </c>
      <c r="IK3" s="63" t="s">
        <v>141</v>
      </c>
      <c r="IL3" s="63" t="s">
        <v>142</v>
      </c>
      <c r="IM3" s="63" t="s">
        <v>143</v>
      </c>
      <c r="IN3" s="63" t="s">
        <v>141</v>
      </c>
      <c r="IO3" s="63" t="s">
        <v>142</v>
      </c>
      <c r="IP3" s="65" t="s">
        <v>143</v>
      </c>
      <c r="IQ3" s="63" t="s">
        <v>141</v>
      </c>
      <c r="IR3" s="63" t="s">
        <v>142</v>
      </c>
      <c r="IS3" s="63" t="s">
        <v>143</v>
      </c>
      <c r="IT3" s="63" t="s">
        <v>141</v>
      </c>
      <c r="IU3" s="63" t="s">
        <v>142</v>
      </c>
      <c r="IV3" s="65" t="s">
        <v>143</v>
      </c>
      <c r="IW3" s="63" t="s">
        <v>141</v>
      </c>
      <c r="IX3" s="63" t="s">
        <v>142</v>
      </c>
      <c r="IY3" s="63" t="s">
        <v>143</v>
      </c>
      <c r="IZ3" s="63" t="s">
        <v>141</v>
      </c>
      <c r="JA3" s="63" t="s">
        <v>142</v>
      </c>
      <c r="JB3" s="65" t="s">
        <v>143</v>
      </c>
      <c r="JC3" s="63" t="s">
        <v>141</v>
      </c>
      <c r="JD3" s="63" t="s">
        <v>142</v>
      </c>
      <c r="JE3" s="63" t="s">
        <v>143</v>
      </c>
      <c r="JF3" s="63" t="s">
        <v>141</v>
      </c>
      <c r="JG3" s="63" t="s">
        <v>142</v>
      </c>
      <c r="JH3" s="65" t="s">
        <v>143</v>
      </c>
      <c r="JI3" s="63" t="s">
        <v>141</v>
      </c>
      <c r="JJ3" s="63" t="s">
        <v>142</v>
      </c>
      <c r="JK3" s="63" t="s">
        <v>143</v>
      </c>
      <c r="JL3" s="63" t="s">
        <v>141</v>
      </c>
      <c r="JM3" s="63" t="s">
        <v>142</v>
      </c>
      <c r="JN3" s="65" t="s">
        <v>143</v>
      </c>
      <c r="JO3" s="63" t="s">
        <v>141</v>
      </c>
      <c r="JP3" s="63" t="s">
        <v>142</v>
      </c>
      <c r="JQ3" s="63" t="s">
        <v>143</v>
      </c>
      <c r="JR3" s="63" t="s">
        <v>141</v>
      </c>
      <c r="JS3" s="63" t="s">
        <v>142</v>
      </c>
      <c r="JT3" s="65" t="s">
        <v>143</v>
      </c>
      <c r="JU3" s="63" t="s">
        <v>141</v>
      </c>
      <c r="JV3" s="63" t="s">
        <v>142</v>
      </c>
      <c r="JW3" s="63" t="s">
        <v>143</v>
      </c>
      <c r="JX3" s="63" t="s">
        <v>141</v>
      </c>
      <c r="JY3" s="63" t="s">
        <v>142</v>
      </c>
      <c r="JZ3" s="65" t="s">
        <v>143</v>
      </c>
      <c r="KA3" s="63" t="s">
        <v>141</v>
      </c>
      <c r="KB3" s="63" t="s">
        <v>142</v>
      </c>
      <c r="KC3" s="63" t="s">
        <v>143</v>
      </c>
      <c r="KD3" s="63" t="s">
        <v>141</v>
      </c>
      <c r="KE3" s="63" t="s">
        <v>142</v>
      </c>
      <c r="KF3" s="65" t="s">
        <v>143</v>
      </c>
      <c r="KG3" s="63" t="s">
        <v>141</v>
      </c>
      <c r="KH3" s="63" t="s">
        <v>142</v>
      </c>
      <c r="KI3" s="63" t="s">
        <v>143</v>
      </c>
      <c r="KJ3" s="63" t="s">
        <v>141</v>
      </c>
      <c r="KK3" s="63" t="s">
        <v>142</v>
      </c>
      <c r="KL3" s="65" t="s">
        <v>143</v>
      </c>
      <c r="KM3" s="63" t="s">
        <v>141</v>
      </c>
      <c r="KN3" s="63" t="s">
        <v>142</v>
      </c>
      <c r="KO3" s="63" t="s">
        <v>143</v>
      </c>
      <c r="KP3" s="63" t="s">
        <v>141</v>
      </c>
      <c r="KQ3" s="63" t="s">
        <v>142</v>
      </c>
      <c r="KR3" s="65" t="s">
        <v>143</v>
      </c>
    </row>
    <row r="4" spans="1:304" ht="15.75" customHeight="1" x14ac:dyDescent="0.25">
      <c r="C4" s="66" t="s">
        <v>144</v>
      </c>
      <c r="D4" s="30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</row>
    <row r="5" spans="1:304" ht="15.75" customHeight="1" x14ac:dyDescent="0.25">
      <c r="A5" s="54">
        <f>'2 класс'!C2</f>
        <v>8</v>
      </c>
      <c r="C5" s="67" t="s">
        <v>71</v>
      </c>
      <c r="D5" s="67"/>
      <c r="E5" s="68" t="str">
        <f ca="1">"2 "&amp;CLEAN(OFFSET(cl2name,(E$1-1)*15,,,))</f>
        <v>2 А</v>
      </c>
      <c r="F5" s="54"/>
      <c r="G5" s="54"/>
      <c r="H5" s="54"/>
      <c r="I5" s="54"/>
      <c r="J5" s="54"/>
      <c r="K5" s="68" t="str">
        <f ca="1">"2 "&amp;CLEAN(OFFSET(cl2name,(K$1-1)*15,,,))</f>
        <v xml:space="preserve">2 </v>
      </c>
      <c r="L5" s="54"/>
      <c r="M5" s="54"/>
      <c r="N5" s="54"/>
      <c r="O5" s="54"/>
      <c r="P5" s="54"/>
      <c r="Q5" s="68" t="str">
        <f ca="1">"2 "&amp;CLEAN(OFFSET(cl2name,(Q$1-1)*15,,,))</f>
        <v xml:space="preserve">2 </v>
      </c>
      <c r="R5" s="54"/>
      <c r="S5" s="54"/>
      <c r="T5" s="54"/>
      <c r="U5" s="54"/>
      <c r="V5" s="54"/>
      <c r="W5" s="68" t="str">
        <f ca="1">"2 "&amp;CLEAN(OFFSET(cl2name,(W$1-1)*15,,,))</f>
        <v xml:space="preserve">2 </v>
      </c>
      <c r="X5" s="54"/>
      <c r="Y5" s="54"/>
      <c r="Z5" s="54"/>
      <c r="AA5" s="54"/>
      <c r="AB5" s="54"/>
      <c r="AC5" s="68" t="str">
        <f ca="1">"2 "&amp;CLEAN(OFFSET(cl2name,(AC$1-1)*15,,,))</f>
        <v>2 Е</v>
      </c>
      <c r="AD5" s="54"/>
      <c r="AE5" s="54"/>
      <c r="AF5" s="54"/>
      <c r="AG5" s="54"/>
      <c r="AH5" s="54"/>
      <c r="AI5" s="68" t="str">
        <f ca="1">"2 "&amp;CLEAN(OFFSET(cl2name,(AI$1-1)*15,,,))</f>
        <v xml:space="preserve">2 </v>
      </c>
      <c r="AJ5" s="54"/>
      <c r="AK5" s="54"/>
      <c r="AL5" s="54"/>
      <c r="AM5" s="54"/>
      <c r="AN5" s="54"/>
      <c r="AO5" s="68" t="str">
        <f ca="1">"2 "&amp;CLEAN(OFFSET(cl2name,(AO$1-1)*15,,,))</f>
        <v xml:space="preserve">2 </v>
      </c>
      <c r="AP5" s="54"/>
      <c r="AQ5" s="54"/>
      <c r="AR5" s="54"/>
      <c r="AS5" s="54"/>
      <c r="AT5" s="54"/>
      <c r="AU5" s="68" t="str">
        <f ca="1">"2 "&amp;CLEAN(OFFSET(cl2name,(AU$1-1)*15,,,))</f>
        <v xml:space="preserve">2 </v>
      </c>
      <c r="AV5" s="54"/>
      <c r="AW5" s="54"/>
      <c r="AX5" s="54"/>
      <c r="AY5" s="54"/>
      <c r="AZ5" s="54"/>
      <c r="BA5" s="68" t="str">
        <f ca="1">"2 "&amp;CLEAN(OFFSET(cl2name,(BA$1-1)*15,,,))</f>
        <v xml:space="preserve">2 </v>
      </c>
      <c r="BB5" s="54"/>
      <c r="BC5" s="54"/>
      <c r="BD5" s="54"/>
      <c r="BE5" s="54"/>
      <c r="BF5" s="54"/>
      <c r="BG5" s="68" t="str">
        <f ca="1">"2 "&amp;CLEAN(OFFSET(cl2name,(BG$1-1)*15,,,))</f>
        <v xml:space="preserve">2 </v>
      </c>
      <c r="BH5" s="54"/>
      <c r="BI5" s="54"/>
      <c r="BJ5" s="54"/>
      <c r="BK5" s="54"/>
      <c r="BL5" s="54"/>
      <c r="BM5" s="68" t="str">
        <f ca="1">"2 "&amp;CLEAN(OFFSET(cl2name,(BM$1-1)*15,,,))</f>
        <v xml:space="preserve">2 </v>
      </c>
      <c r="BN5" s="54"/>
      <c r="BO5" s="54"/>
      <c r="BP5" s="54"/>
      <c r="BQ5" s="54"/>
      <c r="BR5" s="54"/>
      <c r="BS5" s="68" t="str">
        <f ca="1">"2 "&amp;CLEAN(OFFSET(cl2name,(BS$1-1)*15,,,))</f>
        <v xml:space="preserve">2 </v>
      </c>
      <c r="BT5" s="54"/>
      <c r="BU5" s="54"/>
      <c r="BV5" s="54"/>
      <c r="BW5" s="54"/>
      <c r="BX5" s="54"/>
      <c r="BY5" s="68" t="str">
        <f ca="1">"2 "&amp;CLEAN(OFFSET(cl2name,(BY$1-1)*15,,,))</f>
        <v xml:space="preserve">2 </v>
      </c>
      <c r="BZ5" s="54"/>
      <c r="CA5" s="54"/>
      <c r="CB5" s="54"/>
      <c r="CC5" s="54"/>
      <c r="CD5" s="54"/>
      <c r="CE5" s="68" t="str">
        <f ca="1">"2 "&amp;CLEAN(OFFSET(cl2name,(CE$1-1)*15,,,))</f>
        <v xml:space="preserve">2 </v>
      </c>
      <c r="CF5" s="54"/>
      <c r="CG5" s="54"/>
      <c r="CH5" s="54"/>
      <c r="CI5" s="54"/>
      <c r="CJ5" s="54"/>
      <c r="CK5" s="68" t="str">
        <f ca="1">"2 "&amp;CLEAN(OFFSET(cl2name,(CK$1-1)*15,,,))</f>
        <v xml:space="preserve">2 </v>
      </c>
      <c r="CL5" s="54"/>
      <c r="CM5" s="54"/>
      <c r="CN5" s="54"/>
      <c r="CO5" s="54"/>
      <c r="CP5" s="54"/>
      <c r="CQ5" s="68" t="str">
        <f ca="1">"2 "&amp;CLEAN(OFFSET(cl2name,(CQ$1-1)*15,,,))</f>
        <v xml:space="preserve">2 </v>
      </c>
      <c r="CR5" s="54"/>
      <c r="CS5" s="54"/>
      <c r="CT5" s="54"/>
      <c r="CU5" s="54"/>
      <c r="CV5" s="54"/>
      <c r="CW5" s="68" t="str">
        <f ca="1">"2 "&amp;CLEAN(OFFSET(cl2name,(CW$1-1)*15,,,))</f>
        <v xml:space="preserve">2 </v>
      </c>
      <c r="CX5" s="54"/>
      <c r="CY5" s="54"/>
      <c r="CZ5" s="54"/>
      <c r="DA5" s="54"/>
      <c r="DB5" s="54"/>
      <c r="DC5" s="68" t="str">
        <f ca="1">"2 "&amp;CLEAN(OFFSET(cl2name,(DC$1-1)*15,,,))</f>
        <v xml:space="preserve">2 </v>
      </c>
      <c r="DD5" s="54"/>
      <c r="DE5" s="54"/>
      <c r="DF5" s="54"/>
      <c r="DG5" s="54"/>
      <c r="DH5" s="54"/>
      <c r="DI5" s="68" t="str">
        <f ca="1">"2 "&amp;CLEAN(OFFSET(cl2name,(DI$1-1)*15,,,))</f>
        <v xml:space="preserve">2 </v>
      </c>
      <c r="DJ5" s="54"/>
      <c r="DK5" s="54"/>
      <c r="DL5" s="54"/>
      <c r="DM5" s="54"/>
      <c r="DN5" s="54"/>
      <c r="DO5" s="68" t="str">
        <f ca="1">"2 "&amp;CLEAN(OFFSET(cl2name,(DO$1-1)*15,,,))</f>
        <v xml:space="preserve">2 </v>
      </c>
      <c r="DP5" s="54"/>
      <c r="DQ5" s="54"/>
      <c r="DR5" s="54"/>
      <c r="DS5" s="54"/>
      <c r="DT5" s="54"/>
      <c r="DU5" s="68" t="str">
        <f ca="1">"2 "&amp;CLEAN(OFFSET(cl2name,(DU$1-1)*15,,,))</f>
        <v xml:space="preserve">2 </v>
      </c>
      <c r="DV5" s="54"/>
      <c r="DW5" s="54"/>
      <c r="DX5" s="54"/>
      <c r="DY5" s="54"/>
      <c r="DZ5" s="54"/>
      <c r="EA5" s="68" t="str">
        <f ca="1">"2 "&amp;CLEAN(OFFSET(cl2name,(EA$1-1)*15,,,))</f>
        <v xml:space="preserve">2 </v>
      </c>
      <c r="EB5" s="54"/>
      <c r="EC5" s="54"/>
      <c r="ED5" s="54"/>
      <c r="EE5" s="54"/>
      <c r="EF5" s="54"/>
      <c r="EG5" s="68" t="str">
        <f ca="1">"2 "&amp;CLEAN(OFFSET(cl2name,(EG$1-1)*15,,,))</f>
        <v xml:space="preserve">2 </v>
      </c>
      <c r="EH5" s="54"/>
      <c r="EI5" s="54"/>
      <c r="EJ5" s="54"/>
      <c r="EK5" s="54"/>
      <c r="EL5" s="54"/>
      <c r="EM5" s="68" t="str">
        <f ca="1">"2 "&amp;CLEAN(OFFSET(cl2name,(EM$1-1)*15,,,))</f>
        <v xml:space="preserve">2 </v>
      </c>
      <c r="EN5" s="54"/>
      <c r="EO5" s="54"/>
      <c r="EP5" s="54"/>
      <c r="EQ5" s="54"/>
      <c r="ER5" s="54"/>
      <c r="ES5" s="68" t="str">
        <f ca="1">"2 "&amp;CLEAN(OFFSET(cl2name,(ES$1-1)*15,,,))</f>
        <v xml:space="preserve">2 </v>
      </c>
      <c r="ET5" s="54"/>
      <c r="EU5" s="54"/>
      <c r="EV5" s="54"/>
      <c r="EW5" s="54"/>
      <c r="EX5" s="54"/>
      <c r="EY5" s="68" t="str">
        <f ca="1">"2 "&amp;CLEAN(OFFSET(cl2name,(EY$1-1)*15,,,))</f>
        <v xml:space="preserve">2 </v>
      </c>
      <c r="EZ5" s="54"/>
      <c r="FA5" s="54"/>
      <c r="FB5" s="54"/>
      <c r="FC5" s="54"/>
      <c r="FD5" s="54"/>
      <c r="FE5" s="68" t="str">
        <f ca="1">"2 "&amp;CLEAN(OFFSET(cl2name,(FE$1-1)*15,,,))</f>
        <v xml:space="preserve">2 </v>
      </c>
      <c r="FF5" s="54"/>
      <c r="FG5" s="54"/>
      <c r="FH5" s="54"/>
      <c r="FI5" s="54"/>
      <c r="FJ5" s="54"/>
      <c r="FK5" s="68" t="str">
        <f ca="1">"2 "&amp;CLEAN(OFFSET(cl2name,(FK$1-1)*15,,,))</f>
        <v xml:space="preserve">2 </v>
      </c>
      <c r="FL5" s="54"/>
      <c r="FM5" s="54"/>
      <c r="FN5" s="54"/>
      <c r="FO5" s="54"/>
      <c r="FP5" s="54"/>
      <c r="FQ5" s="68" t="str">
        <f ca="1">"2 "&amp;CLEAN(OFFSET(cl2name,(FQ$1-1)*15,,,))</f>
        <v xml:space="preserve">2 </v>
      </c>
      <c r="FR5" s="54"/>
      <c r="FS5" s="54"/>
      <c r="FT5" s="54"/>
      <c r="FU5" s="54"/>
      <c r="FV5" s="54"/>
      <c r="FW5" s="68" t="str">
        <f ca="1">"2 "&amp;CLEAN(OFFSET(cl2name,(FW$1-1)*15,,,))</f>
        <v xml:space="preserve">2 </v>
      </c>
      <c r="FX5" s="54"/>
      <c r="FY5" s="54"/>
      <c r="FZ5" s="54"/>
      <c r="GA5" s="54"/>
      <c r="GB5" s="54"/>
      <c r="GC5" s="68" t="str">
        <f ca="1">"2 "&amp;CLEAN(OFFSET(cl2name,(GC$1-1)*15,,,))</f>
        <v xml:space="preserve">2 </v>
      </c>
      <c r="GD5" s="54"/>
      <c r="GE5" s="54"/>
      <c r="GF5" s="54"/>
      <c r="GG5" s="54"/>
      <c r="GH5" s="54"/>
      <c r="GI5" s="68" t="str">
        <f ca="1">"2 "&amp;CLEAN(OFFSET(cl2name,(GI$1-1)*15,,,))</f>
        <v xml:space="preserve">2 </v>
      </c>
      <c r="GJ5" s="54"/>
      <c r="GK5" s="54"/>
      <c r="GL5" s="54"/>
      <c r="GM5" s="54"/>
      <c r="GN5" s="54"/>
      <c r="GO5" s="68" t="str">
        <f ca="1">"2 "&amp;CLEAN(OFFSET(cl2name,(GO$1-1)*15,,,))</f>
        <v xml:space="preserve">2 </v>
      </c>
      <c r="GP5" s="54"/>
      <c r="GQ5" s="54"/>
      <c r="GR5" s="54"/>
      <c r="GS5" s="54"/>
      <c r="GT5" s="54"/>
      <c r="GU5" s="68" t="str">
        <f ca="1">"2 "&amp;CLEAN(OFFSET(cl2name,(GU$1-1)*15,,,))</f>
        <v xml:space="preserve">2 </v>
      </c>
      <c r="GV5" s="54"/>
      <c r="GW5" s="54"/>
      <c r="GX5" s="54"/>
      <c r="GY5" s="54"/>
      <c r="GZ5" s="54"/>
      <c r="HA5" s="68" t="str">
        <f ca="1">"2 "&amp;CLEAN(OFFSET(cl2name,(HA$1-1)*15,,,))</f>
        <v xml:space="preserve">2 </v>
      </c>
      <c r="HB5" s="54"/>
      <c r="HC5" s="54"/>
      <c r="HD5" s="54"/>
      <c r="HE5" s="54"/>
      <c r="HF5" s="54"/>
      <c r="HG5" s="68" t="str">
        <f ca="1">"2 "&amp;CLEAN(OFFSET(cl2name,(HG$1-1)*15,,,))</f>
        <v xml:space="preserve">2 </v>
      </c>
      <c r="HH5" s="54"/>
      <c r="HI5" s="54"/>
      <c r="HJ5" s="54"/>
      <c r="HK5" s="54"/>
      <c r="HL5" s="54"/>
      <c r="HM5" s="68" t="str">
        <f ca="1">"2 "&amp;CLEAN(OFFSET(cl2name,(HM$1-1)*15,,,))</f>
        <v xml:space="preserve">2 </v>
      </c>
      <c r="HN5" s="54"/>
      <c r="HO5" s="54"/>
      <c r="HP5" s="54"/>
      <c r="HQ5" s="54"/>
      <c r="HR5" s="54"/>
      <c r="HS5" s="68" t="str">
        <f ca="1">"2 "&amp;CLEAN(OFFSET(cl2name,(HS$1-1)*15,,,))</f>
        <v xml:space="preserve">2 </v>
      </c>
      <c r="HT5" s="54"/>
      <c r="HU5" s="54"/>
      <c r="HV5" s="54"/>
      <c r="HW5" s="54"/>
      <c r="HX5" s="54"/>
      <c r="HY5" s="68" t="str">
        <f ca="1">"2 "&amp;CLEAN(OFFSET(cl2name,(HY$1-1)*15,,,))</f>
        <v xml:space="preserve">2 </v>
      </c>
      <c r="HZ5" s="54"/>
      <c r="IA5" s="54"/>
      <c r="IB5" s="54"/>
      <c r="IC5" s="54"/>
      <c r="ID5" s="54"/>
      <c r="IE5" s="68" t="str">
        <f ca="1">"2 "&amp;CLEAN(OFFSET(cl2name,(IE$1-1)*15,,,))</f>
        <v xml:space="preserve">2 </v>
      </c>
      <c r="IF5" s="54"/>
      <c r="IG5" s="54"/>
      <c r="IH5" s="54"/>
      <c r="II5" s="54"/>
      <c r="IJ5" s="54"/>
      <c r="IK5" s="68" t="str">
        <f ca="1">"2 "&amp;CLEAN(OFFSET(cl2name,(IK$1-1)*15,,,))</f>
        <v xml:space="preserve">2 </v>
      </c>
      <c r="IL5" s="54"/>
      <c r="IM5" s="54"/>
      <c r="IN5" s="54"/>
      <c r="IO5" s="54"/>
      <c r="IP5" s="54"/>
      <c r="IQ5" s="68" t="str">
        <f ca="1">"2 "&amp;CLEAN(OFFSET(cl2name,(IQ$1-1)*15,,,))</f>
        <v xml:space="preserve">2 </v>
      </c>
      <c r="IR5" s="54"/>
      <c r="IS5" s="54"/>
      <c r="IT5" s="54"/>
      <c r="IU5" s="54"/>
      <c r="IV5" s="54"/>
      <c r="IW5" s="68" t="str">
        <f ca="1">"2 "&amp;CLEAN(OFFSET(cl2name,(IW$1-1)*15,,,))</f>
        <v xml:space="preserve">2 </v>
      </c>
      <c r="IX5" s="54"/>
      <c r="IY5" s="54"/>
      <c r="IZ5" s="54"/>
      <c r="JA5" s="54"/>
      <c r="JB5" s="54"/>
      <c r="JC5" s="68" t="str">
        <f ca="1">"2 "&amp;CLEAN(OFFSET(cl2name,(JC$1-1)*15,,,))</f>
        <v xml:space="preserve">2 </v>
      </c>
      <c r="JD5" s="54"/>
      <c r="JE5" s="54"/>
      <c r="JF5" s="54"/>
      <c r="JG5" s="54"/>
      <c r="JH5" s="54"/>
      <c r="JI5" s="68" t="str">
        <f ca="1">"2 "&amp;CLEAN(OFFSET(cl2name,(JI$1-1)*15,,,))</f>
        <v xml:space="preserve">2 </v>
      </c>
      <c r="JJ5" s="54"/>
      <c r="JK5" s="54"/>
      <c r="JL5" s="54"/>
      <c r="JM5" s="54"/>
      <c r="JN5" s="54"/>
      <c r="JO5" s="68" t="str">
        <f ca="1">"2 "&amp;CLEAN(OFFSET(cl2name,(JO$1-1)*15,,,))</f>
        <v xml:space="preserve">2 </v>
      </c>
      <c r="JP5" s="54"/>
      <c r="JQ5" s="54"/>
      <c r="JR5" s="54"/>
      <c r="JS5" s="54"/>
      <c r="JT5" s="54"/>
      <c r="JU5" s="68" t="str">
        <f ca="1">"2 "&amp;CLEAN(OFFSET(cl2name,(JU$1-1)*15,,,))</f>
        <v xml:space="preserve">2 </v>
      </c>
      <c r="JV5" s="54"/>
      <c r="JW5" s="54"/>
      <c r="JX5" s="54"/>
      <c r="JY5" s="54"/>
      <c r="JZ5" s="54"/>
      <c r="KA5" s="68" t="str">
        <f ca="1">"2 "&amp;CLEAN(OFFSET(cl2name,(KA$1-1)*15,,,))</f>
        <v xml:space="preserve">2 </v>
      </c>
      <c r="KB5" s="54"/>
      <c r="KC5" s="54"/>
      <c r="KD5" s="54"/>
      <c r="KE5" s="54"/>
      <c r="KF5" s="54"/>
      <c r="KG5" s="68" t="str">
        <f ca="1">"2 "&amp;CLEAN(OFFSET(cl2name,(KG$1-1)*15,,,))</f>
        <v xml:space="preserve">2 </v>
      </c>
      <c r="KH5" s="54"/>
      <c r="KI5" s="54"/>
      <c r="KJ5" s="54"/>
      <c r="KK5" s="54"/>
      <c r="KL5" s="54"/>
      <c r="KM5" s="68" t="str">
        <f ca="1">"2 "&amp;CLEAN(OFFSET(cl2name,(KM$1-1)*15,,,))</f>
        <v xml:space="preserve">2 </v>
      </c>
      <c r="KN5" s="54"/>
      <c r="KO5" s="54"/>
      <c r="KP5" s="54"/>
      <c r="KQ5" s="54"/>
      <c r="KR5" s="54"/>
    </row>
    <row r="6" spans="1:304" ht="15.75" customHeight="1" x14ac:dyDescent="0.25">
      <c r="A6" s="54">
        <f t="shared" ref="A6:A18" si="2">A5</f>
        <v>8</v>
      </c>
      <c r="B6">
        <v>1</v>
      </c>
      <c r="C6" s="37" t="s">
        <v>70</v>
      </c>
      <c r="D6" s="37" t="s">
        <v>71</v>
      </c>
      <c r="E6">
        <f ca="1">COUNTIF(OFFSET(class2_1,MATCH(E$1,'2 класс'!$A:$A,0)-7+'Итог по классам'!$B6,,,),"Ф")</f>
        <v>0</v>
      </c>
      <c r="F6">
        <f ca="1">COUNTIF(OFFSET(class2_1,MATCH(F$1,'2 класс'!$A:$A,0)-7+'Итог по классам'!$B6,,,),"р")</f>
        <v>0</v>
      </c>
      <c r="G6">
        <f ca="1">COUNTIF(OFFSET(class2_1,MATCH(G$1,'2 класс'!$A:$A,0)-7+'Итог по классам'!$B6,,,),"ш")</f>
        <v>4</v>
      </c>
      <c r="H6">
        <f ca="1">COUNTIF(OFFSET(class2_2,MATCH(H$1,'2 класс'!$A:$A,0)-7+'Итог по классам'!$B6,,,),"Ф")</f>
        <v>0</v>
      </c>
      <c r="I6">
        <f ca="1">COUNTIF(OFFSET(class2_2,MATCH(I$1,'2 класс'!$A:$A,0)-7+'Итог по классам'!$B6,,,),"р")</f>
        <v>0</v>
      </c>
      <c r="J6">
        <f ca="1">COUNTIF(OFFSET(class2_2,MATCH(J$1,'2 класс'!$A:$A,0)-7+'Итог по классам'!$B6,,,),"ш")</f>
        <v>5</v>
      </c>
      <c r="K6" s="55">
        <f ca="1">COUNTIF(OFFSET(class2_1,MATCH(K$1,'2 класс'!$A:$A,0)-7+'Итог по классам'!$B6,,,),"Ф")</f>
        <v>0</v>
      </c>
      <c r="L6">
        <f ca="1">COUNTIF(OFFSET(class2_1,MATCH(L$1,'2 класс'!$A:$A,0)-7+'Итог по классам'!$B6,,,),"р")</f>
        <v>0</v>
      </c>
      <c r="M6">
        <f ca="1">COUNTIF(OFFSET(class2_1,MATCH(M$1,'2 класс'!$A:$A,0)-7+'Итог по классам'!$B6,,,),"ш")</f>
        <v>4</v>
      </c>
      <c r="N6">
        <f ca="1">COUNTIF(OFFSET(class2_2,MATCH(N$1,'2 класс'!$A:$A,0)-7+'Итог по классам'!$B6,,,),"Ф")</f>
        <v>0</v>
      </c>
      <c r="O6">
        <f ca="1">COUNTIF(OFFSET(class2_2,MATCH(O$1,'2 класс'!$A:$A,0)-7+'Итог по классам'!$B6,,,),"р")</f>
        <v>0</v>
      </c>
      <c r="P6">
        <f ca="1">COUNTIF(OFFSET(class2_2,MATCH(P$1,'2 класс'!$A:$A,0)-7+'Итог по классам'!$B6,,,),"ш")</f>
        <v>5</v>
      </c>
      <c r="Q6" s="55">
        <f ca="1">COUNTIF(OFFSET(class2_1,MATCH(Q$1,'2 класс'!$A:$A,0)-7+'Итог по классам'!$B6,,,),"Ф")</f>
        <v>0</v>
      </c>
      <c r="R6">
        <f ca="1">COUNTIF(OFFSET(class2_1,MATCH(R$1,'2 класс'!$A:$A,0)-7+'Итог по классам'!$B6,,,),"р")</f>
        <v>0</v>
      </c>
      <c r="S6">
        <f ca="1">COUNTIF(OFFSET(class2_1,MATCH(S$1,'2 класс'!$A:$A,0)-7+'Итог по классам'!$B6,,,),"ш")</f>
        <v>4</v>
      </c>
      <c r="T6">
        <f ca="1">COUNTIF(OFFSET(class2_2,MATCH(T$1,'2 класс'!$A:$A,0)-7+'Итог по классам'!$B6,,,),"Ф")</f>
        <v>0</v>
      </c>
      <c r="U6">
        <f ca="1">COUNTIF(OFFSET(class2_2,MATCH(U$1,'2 класс'!$A:$A,0)-7+'Итог по классам'!$B6,,,),"р")</f>
        <v>0</v>
      </c>
      <c r="V6">
        <f ca="1">COUNTIF(OFFSET(class2_2,MATCH(V$1,'2 класс'!$A:$A,0)-7+'Итог по классам'!$B6,,,),"ш")</f>
        <v>5</v>
      </c>
      <c r="W6" s="55">
        <f ca="1">COUNTIF(OFFSET(class2_1,MATCH(W$1,'2 класс'!$A:$A,0)-7+'Итог по классам'!$B6,,,),"Ф")</f>
        <v>0</v>
      </c>
      <c r="X6">
        <f ca="1">COUNTIF(OFFSET(class2_1,MATCH(X$1,'2 класс'!$A:$A,0)-7+'Итог по классам'!$B6,,,),"р")</f>
        <v>0</v>
      </c>
      <c r="Y6">
        <f ca="1">COUNTIF(OFFSET(class2_1,MATCH(Y$1,'2 класс'!$A:$A,0)-7+'Итог по классам'!$B6,,,),"ш")</f>
        <v>4</v>
      </c>
      <c r="Z6">
        <f ca="1">COUNTIF(OFFSET(class2_2,MATCH(Z$1,'2 класс'!$A:$A,0)-7+'Итог по классам'!$B6,,,),"Ф")</f>
        <v>0</v>
      </c>
      <c r="AA6">
        <f ca="1">COUNTIF(OFFSET(class2_2,MATCH(AA$1,'2 класс'!$A:$A,0)-7+'Итог по классам'!$B6,,,),"р")</f>
        <v>0</v>
      </c>
      <c r="AB6">
        <f ca="1">COUNTIF(OFFSET(class2_2,MATCH(AB$1,'2 класс'!$A:$A,0)-7+'Итог по классам'!$B6,,,),"ш")</f>
        <v>5</v>
      </c>
      <c r="AC6" s="55">
        <f ca="1">COUNTIF(OFFSET(class2_1,MATCH(AC$1,'2 класс'!$A:$A,0)-7+'Итог по классам'!$B6,,,),"Ф")</f>
        <v>0</v>
      </c>
      <c r="AD6">
        <f ca="1">COUNTIF(OFFSET(class2_1,MATCH(AD$1,'2 класс'!$A:$A,0)-7+'Итог по классам'!$B6,,,),"р")</f>
        <v>0</v>
      </c>
      <c r="AE6">
        <f ca="1">COUNTIF(OFFSET(class2_1,MATCH(AE$1,'2 класс'!$A:$A,0)-7+'Итог по классам'!$B6,,,),"ш")</f>
        <v>4</v>
      </c>
      <c r="AF6">
        <f ca="1">COUNTIF(OFFSET(class2_2,MATCH(AF$1,'2 класс'!$A:$A,0)-7+'Итог по классам'!$B6,,,),"Ф")</f>
        <v>0</v>
      </c>
      <c r="AG6">
        <f ca="1">COUNTIF(OFFSET(class2_2,MATCH(AG$1,'2 класс'!$A:$A,0)-7+'Итог по классам'!$B6,,,),"р")</f>
        <v>0</v>
      </c>
      <c r="AH6">
        <f ca="1">COUNTIF(OFFSET(class2_2,MATCH(AH$1,'2 класс'!$A:$A,0)-7+'Итог по классам'!$B6,,,),"ш")</f>
        <v>5</v>
      </c>
      <c r="AI6" s="55">
        <f ca="1">COUNTIF(OFFSET(class2_1,MATCH(AI$1,'2 класс'!$A:$A,0)-7+'Итог по классам'!$B6,,,),"Ф")</f>
        <v>0</v>
      </c>
      <c r="AJ6">
        <f ca="1">COUNTIF(OFFSET(class2_1,MATCH(AJ$1,'2 класс'!$A:$A,0)-7+'Итог по классам'!$B6,,,),"р")</f>
        <v>0</v>
      </c>
      <c r="AK6">
        <f ca="1">COUNTIF(OFFSET(class2_1,MATCH(AK$1,'2 класс'!$A:$A,0)-7+'Итог по классам'!$B6,,,),"ш")</f>
        <v>4</v>
      </c>
      <c r="AL6">
        <f ca="1">COUNTIF(OFFSET(class2_2,MATCH(AL$1,'2 класс'!$A:$A,0)-7+'Итог по классам'!$B6,,,),"Ф")</f>
        <v>0</v>
      </c>
      <c r="AM6">
        <f ca="1">COUNTIF(OFFSET(class2_2,MATCH(AM$1,'2 класс'!$A:$A,0)-7+'Итог по классам'!$B6,,,),"р")</f>
        <v>0</v>
      </c>
      <c r="AN6">
        <f ca="1">COUNTIF(OFFSET(class2_2,MATCH(AN$1,'2 класс'!$A:$A,0)-7+'Итог по классам'!$B6,,,),"ш")</f>
        <v>5</v>
      </c>
      <c r="AO6" s="55">
        <f ca="1">COUNTIF(OFFSET(class2_1,MATCH(AO$1,'2 класс'!$A:$A,0)-7+'Итог по классам'!$B6,,,),"Ф")</f>
        <v>0</v>
      </c>
      <c r="AP6">
        <f ca="1">COUNTIF(OFFSET(class2_1,MATCH(AP$1,'2 класс'!$A:$A,0)-7+'Итог по классам'!$B6,,,),"р")</f>
        <v>0</v>
      </c>
      <c r="AQ6">
        <f ca="1">COUNTIF(OFFSET(class2_1,MATCH(AQ$1,'2 класс'!$A:$A,0)-7+'Итог по классам'!$B6,,,),"ш")</f>
        <v>4</v>
      </c>
      <c r="AR6">
        <f ca="1">COUNTIF(OFFSET(class2_2,MATCH(AR$1,'2 класс'!$A:$A,0)-7+'Итог по классам'!$B6,,,),"Ф")</f>
        <v>0</v>
      </c>
      <c r="AS6">
        <f ca="1">COUNTIF(OFFSET(class2_2,MATCH(AS$1,'2 класс'!$A:$A,0)-7+'Итог по классам'!$B6,,,),"р")</f>
        <v>0</v>
      </c>
      <c r="AT6">
        <f ca="1">COUNTIF(OFFSET(class2_2,MATCH(AT$1,'2 класс'!$A:$A,0)-7+'Итог по классам'!$B6,,,),"ш")</f>
        <v>5</v>
      </c>
      <c r="AU6" s="55">
        <f ca="1">COUNTIF(OFFSET(class2_1,MATCH(AU$1,'2 класс'!$A:$A,0)-7+'Итог по классам'!$B6,,,),"Ф")</f>
        <v>0</v>
      </c>
      <c r="AV6">
        <f ca="1">COUNTIF(OFFSET(class2_1,MATCH(AV$1,'2 класс'!$A:$A,0)-7+'Итог по классам'!$B6,,,),"р")</f>
        <v>0</v>
      </c>
      <c r="AW6">
        <f ca="1">COUNTIF(OFFSET(class2_1,MATCH(AW$1,'2 класс'!$A:$A,0)-7+'Итог по классам'!$B6,,,),"ш")</f>
        <v>4</v>
      </c>
      <c r="AX6">
        <f ca="1">COUNTIF(OFFSET(class2_2,MATCH(AX$1,'2 класс'!$A:$A,0)-7+'Итог по классам'!$B6,,,),"Ф")</f>
        <v>0</v>
      </c>
      <c r="AY6">
        <f ca="1">COUNTIF(OFFSET(class2_2,MATCH(AY$1,'2 класс'!$A:$A,0)-7+'Итог по классам'!$B6,,,),"р")</f>
        <v>0</v>
      </c>
      <c r="AZ6">
        <f ca="1">COUNTIF(OFFSET(class2_2,MATCH(AZ$1,'2 класс'!$A:$A,0)-7+'Итог по классам'!$B6,,,),"ш")</f>
        <v>5</v>
      </c>
      <c r="BA6" s="55">
        <f ca="1">COUNTIF(OFFSET(class2_1,MATCH(BA$1,'2 класс'!$A:$A,0)-7+'Итог по классам'!$B6,,,),"Ф")</f>
        <v>0</v>
      </c>
      <c r="BB6">
        <f ca="1">COUNTIF(OFFSET(class2_1,MATCH(BB$1,'2 класс'!$A:$A,0)-7+'Итог по классам'!$B6,,,),"р")</f>
        <v>0</v>
      </c>
      <c r="BC6">
        <f ca="1">COUNTIF(OFFSET(class2_1,MATCH(BC$1,'2 класс'!$A:$A,0)-7+'Итог по классам'!$B6,,,),"ш")</f>
        <v>6</v>
      </c>
      <c r="BD6">
        <f ca="1">COUNTIF(OFFSET(class2_2,MATCH(BD$1,'2 класс'!$A:$A,0)-7+'Итог по классам'!$B6,,,),"Ф")</f>
        <v>0</v>
      </c>
      <c r="BE6">
        <f ca="1">COUNTIF(OFFSET(class2_2,MATCH(BE$1,'2 класс'!$A:$A,0)-7+'Итог по классам'!$B6,,,),"р")</f>
        <v>0</v>
      </c>
      <c r="BF6">
        <f ca="1">COUNTIF(OFFSET(class2_2,MATCH(BF$1,'2 класс'!$A:$A,0)-7+'Итог по классам'!$B6,,,),"ш")</f>
        <v>6</v>
      </c>
      <c r="BG6" s="55">
        <f ca="1">COUNTIF(OFFSET(class2_1,MATCH(BG$1,'2 класс'!$A:$A,0)-7+'Итог по классам'!$B6,,,),"Ф")</f>
        <v>0</v>
      </c>
      <c r="BH6">
        <f ca="1">COUNTIF(OFFSET(class2_1,MATCH(BH$1,'2 класс'!$A:$A,0)-7+'Итог по классам'!$B6,,,),"р")</f>
        <v>0</v>
      </c>
      <c r="BI6">
        <f ca="1">COUNTIF(OFFSET(class2_1,MATCH(BI$1,'2 класс'!$A:$A,0)-7+'Итог по классам'!$B6,,,),"ш")</f>
        <v>6</v>
      </c>
      <c r="BJ6">
        <f ca="1">COUNTIF(OFFSET(class2_2,MATCH(BJ$1,'2 класс'!$A:$A,0)-7+'Итог по классам'!$B6,,,),"Ф")</f>
        <v>0</v>
      </c>
      <c r="BK6">
        <f ca="1">COUNTIF(OFFSET(class2_2,MATCH(BK$1,'2 класс'!$A:$A,0)-7+'Итог по классам'!$B6,,,),"р")</f>
        <v>0</v>
      </c>
      <c r="BL6">
        <f ca="1">COUNTIF(OFFSET(class2_2,MATCH(BL$1,'2 класс'!$A:$A,0)-7+'Итог по классам'!$B6,,,),"ш")</f>
        <v>6</v>
      </c>
      <c r="BM6" s="55">
        <f ca="1">COUNTIF(OFFSET(class2_1,MATCH(BM$1,'2 класс'!$A:$A,0)-7+'Итог по классам'!$B6,,,),"Ф")</f>
        <v>0</v>
      </c>
      <c r="BN6">
        <f ca="1">COUNTIF(OFFSET(class2_1,MATCH(BN$1,'2 класс'!$A:$A,0)-7+'Итог по классам'!$B6,,,),"р")</f>
        <v>0</v>
      </c>
      <c r="BO6">
        <f ca="1">COUNTIF(OFFSET(class2_1,MATCH(BO$1,'2 класс'!$A:$A,0)-7+'Итог по классам'!$B6,,,),"ш")</f>
        <v>6</v>
      </c>
      <c r="BP6">
        <f ca="1">COUNTIF(OFFSET(class2_2,MATCH(BP$1,'2 класс'!$A:$A,0)-7+'Итог по классам'!$B6,,,),"Ф")</f>
        <v>0</v>
      </c>
      <c r="BQ6">
        <f ca="1">COUNTIF(OFFSET(class2_2,MATCH(BQ$1,'2 класс'!$A:$A,0)-7+'Итог по классам'!$B6,,,),"р")</f>
        <v>0</v>
      </c>
      <c r="BR6">
        <f ca="1">COUNTIF(OFFSET(class2_2,MATCH(BR$1,'2 класс'!$A:$A,0)-7+'Итог по классам'!$B6,,,),"ш")</f>
        <v>6</v>
      </c>
      <c r="BS6" s="55">
        <f ca="1">COUNTIF(OFFSET(class2_1,MATCH(BS$1,'2 класс'!$A:$A,0)-7+'Итог по классам'!$B6,,,),"Ф")</f>
        <v>0</v>
      </c>
      <c r="BT6">
        <f ca="1">COUNTIF(OFFSET(class2_1,MATCH(BT$1,'2 класс'!$A:$A,0)-7+'Итог по классам'!$B6,,,),"р")</f>
        <v>0</v>
      </c>
      <c r="BU6">
        <f ca="1">COUNTIF(OFFSET(class2_1,MATCH(BU$1,'2 класс'!$A:$A,0)-7+'Итог по классам'!$B6,,,),"ш")</f>
        <v>6</v>
      </c>
      <c r="BV6">
        <f ca="1">COUNTIF(OFFSET(class2_2,MATCH(BV$1,'2 класс'!$A:$A,0)-7+'Итог по классам'!$B6,,,),"Ф")</f>
        <v>0</v>
      </c>
      <c r="BW6">
        <f ca="1">COUNTIF(OFFSET(class2_2,MATCH(BW$1,'2 класс'!$A:$A,0)-7+'Итог по классам'!$B6,,,),"р")</f>
        <v>0</v>
      </c>
      <c r="BX6">
        <f ca="1">COUNTIF(OFFSET(class2_2,MATCH(BX$1,'2 класс'!$A:$A,0)-7+'Итог по классам'!$B6,,,),"ш")</f>
        <v>6</v>
      </c>
      <c r="BY6" s="55">
        <f ca="1">COUNTIF(OFFSET(class2_1,MATCH(BY$1,'2 класс'!$A:$A,0)-7+'Итог по классам'!$B6,,,),"Ф")</f>
        <v>0</v>
      </c>
      <c r="BZ6">
        <f ca="1">COUNTIF(OFFSET(class2_1,MATCH(BZ$1,'2 класс'!$A:$A,0)-7+'Итог по классам'!$B6,,,),"р")</f>
        <v>0</v>
      </c>
      <c r="CA6">
        <f ca="1">COUNTIF(OFFSET(class2_1,MATCH(CA$1,'2 класс'!$A:$A,0)-7+'Итог по классам'!$B6,,,),"ш")</f>
        <v>6</v>
      </c>
      <c r="CB6">
        <f ca="1">COUNTIF(OFFSET(class2_2,MATCH(CB$1,'2 класс'!$A:$A,0)-7+'Итог по классам'!$B6,,,),"Ф")</f>
        <v>0</v>
      </c>
      <c r="CC6">
        <f ca="1">COUNTIF(OFFSET(class2_2,MATCH(CC$1,'2 класс'!$A:$A,0)-7+'Итог по классам'!$B6,,,),"р")</f>
        <v>0</v>
      </c>
      <c r="CD6">
        <f ca="1">COUNTIF(OFFSET(class2_2,MATCH(CD$1,'2 класс'!$A:$A,0)-7+'Итог по классам'!$B6,,,),"ш")</f>
        <v>6</v>
      </c>
      <c r="CE6" s="55">
        <f ca="1">COUNTIF(OFFSET(class2_1,MATCH(CE$1,'2 класс'!$A:$A,0)-7+'Итог по классам'!$B6,,,),"Ф")</f>
        <v>0</v>
      </c>
      <c r="CF6">
        <f ca="1">COUNTIF(OFFSET(class2_1,MATCH(CF$1,'2 класс'!$A:$A,0)-7+'Итог по классам'!$B6,,,),"р")</f>
        <v>0</v>
      </c>
      <c r="CG6">
        <f ca="1">COUNTIF(OFFSET(class2_1,MATCH(CG$1,'2 класс'!$A:$A,0)-7+'Итог по классам'!$B6,,,),"ш")</f>
        <v>6</v>
      </c>
      <c r="CH6">
        <f ca="1">COUNTIF(OFFSET(class2_2,MATCH(CH$1,'2 класс'!$A:$A,0)-7+'Итог по классам'!$B6,,,),"Ф")</f>
        <v>0</v>
      </c>
      <c r="CI6">
        <f ca="1">COUNTIF(OFFSET(class2_2,MATCH(CI$1,'2 класс'!$A:$A,0)-7+'Итог по классам'!$B6,,,),"р")</f>
        <v>0</v>
      </c>
      <c r="CJ6">
        <f ca="1">COUNTIF(OFFSET(class2_2,MATCH(CJ$1,'2 класс'!$A:$A,0)-7+'Итог по классам'!$B6,,,),"ш")</f>
        <v>6</v>
      </c>
      <c r="CK6" s="55">
        <f ca="1">COUNTIF(OFFSET(class2_1,MATCH(CK$1,'2 класс'!$A:$A,0)-7+'Итог по классам'!$B6,,,),"Ф")</f>
        <v>0</v>
      </c>
      <c r="CL6">
        <f ca="1">COUNTIF(OFFSET(class2_1,MATCH(CL$1,'2 класс'!$A:$A,0)-7+'Итог по классам'!$B6,,,),"р")</f>
        <v>0</v>
      </c>
      <c r="CM6">
        <f ca="1">COUNTIF(OFFSET(class2_1,MATCH(CM$1,'2 класс'!$A:$A,0)-7+'Итог по классам'!$B6,,,),"ш")</f>
        <v>6</v>
      </c>
      <c r="CN6">
        <f ca="1">COUNTIF(OFFSET(class2_2,MATCH(CN$1,'2 класс'!$A:$A,0)-7+'Итог по классам'!$B6,,,),"Ф")</f>
        <v>0</v>
      </c>
      <c r="CO6">
        <f ca="1">COUNTIF(OFFSET(class2_2,MATCH(CO$1,'2 класс'!$A:$A,0)-7+'Итог по классам'!$B6,,,),"р")</f>
        <v>0</v>
      </c>
      <c r="CP6">
        <f ca="1">COUNTIF(OFFSET(class2_2,MATCH(CP$1,'2 класс'!$A:$A,0)-7+'Итог по классам'!$B6,,,),"ш")</f>
        <v>6</v>
      </c>
      <c r="CQ6" s="55">
        <f ca="1">COUNTIF(OFFSET(class2_1,MATCH(CQ$1,'2 класс'!$A:$A,0)-7+'Итог по классам'!$B6,,,),"Ф")</f>
        <v>0</v>
      </c>
      <c r="CR6">
        <f ca="1">COUNTIF(OFFSET(class2_1,MATCH(CR$1,'2 класс'!$A:$A,0)-7+'Итог по классам'!$B6,,,),"р")</f>
        <v>0</v>
      </c>
      <c r="CS6">
        <f ca="1">COUNTIF(OFFSET(class2_1,MATCH(CS$1,'2 класс'!$A:$A,0)-7+'Итог по классам'!$B6,,,),"ш")</f>
        <v>6</v>
      </c>
      <c r="CT6">
        <f ca="1">COUNTIF(OFFSET(class2_2,MATCH(CT$1,'2 класс'!$A:$A,0)-7+'Итог по классам'!$B6,,,),"Ф")</f>
        <v>0</v>
      </c>
      <c r="CU6">
        <f ca="1">COUNTIF(OFFSET(class2_2,MATCH(CU$1,'2 класс'!$A:$A,0)-7+'Итог по классам'!$B6,,,),"р")</f>
        <v>0</v>
      </c>
      <c r="CV6">
        <f ca="1">COUNTIF(OFFSET(class2_2,MATCH(CV$1,'2 класс'!$A:$A,0)-7+'Итог по классам'!$B6,,,),"ш")</f>
        <v>6</v>
      </c>
      <c r="CW6" s="55">
        <f ca="1">COUNTIF(OFFSET(class2_1,MATCH(CW$1,'2 класс'!$A:$A,0)-7+'Итог по классам'!$B6,,,),"Ф")</f>
        <v>0</v>
      </c>
      <c r="CX6">
        <f ca="1">COUNTIF(OFFSET(class2_1,MATCH(CX$1,'2 класс'!$A:$A,0)-7+'Итог по классам'!$B6,,,),"р")</f>
        <v>0</v>
      </c>
      <c r="CY6">
        <f ca="1">COUNTIF(OFFSET(class2_1,MATCH(CY$1,'2 класс'!$A:$A,0)-7+'Итог по классам'!$B6,,,),"ш")</f>
        <v>0</v>
      </c>
      <c r="CZ6">
        <f ca="1">COUNTIF(OFFSET(class2_2,MATCH(CZ$1,'2 класс'!$A:$A,0)-7+'Итог по классам'!$B6,,,),"Ф")</f>
        <v>0</v>
      </c>
      <c r="DA6">
        <f ca="1">COUNTIF(OFFSET(class2_2,MATCH(DA$1,'2 класс'!$A:$A,0)-7+'Итог по классам'!$B6,,,),"р")</f>
        <v>0</v>
      </c>
      <c r="DB6">
        <f ca="1">COUNTIF(OFFSET(class2_2,MATCH(DB$1,'2 класс'!$A:$A,0)-7+'Итог по классам'!$B6,,,),"ш")</f>
        <v>0</v>
      </c>
      <c r="DC6" s="55">
        <f ca="1">COUNTIF(OFFSET(class2_1,MATCH(DC$1,'2 класс'!$A:$A,0)-7+'Итог по классам'!$B6,,,),"Ф")</f>
        <v>0</v>
      </c>
      <c r="DD6">
        <f ca="1">COUNTIF(OFFSET(class2_1,MATCH(DD$1,'2 класс'!$A:$A,0)-7+'Итог по классам'!$B6,,,),"р")</f>
        <v>0</v>
      </c>
      <c r="DE6">
        <f ca="1">COUNTIF(OFFSET(class2_1,MATCH(DE$1,'2 класс'!$A:$A,0)-7+'Итог по классам'!$B6,,,),"ш")</f>
        <v>0</v>
      </c>
      <c r="DF6">
        <f ca="1">COUNTIF(OFFSET(class2_2,MATCH(DF$1,'2 класс'!$A:$A,0)-7+'Итог по классам'!$B6,,,),"Ф")</f>
        <v>0</v>
      </c>
      <c r="DG6">
        <f ca="1">COUNTIF(OFFSET(class2_2,MATCH(DG$1,'2 класс'!$A:$A,0)-7+'Итог по классам'!$B6,,,),"р")</f>
        <v>0</v>
      </c>
      <c r="DH6">
        <f ca="1">COUNTIF(OFFSET(class2_2,MATCH(DH$1,'2 класс'!$A:$A,0)-7+'Итог по классам'!$B6,,,),"ш")</f>
        <v>0</v>
      </c>
      <c r="DI6" s="55">
        <f ca="1">COUNTIF(OFFSET(class2_1,MATCH(DI$1,'2 класс'!$A:$A,0)-7+'Итог по классам'!$B6,,,),"Ф")</f>
        <v>0</v>
      </c>
      <c r="DJ6">
        <f ca="1">COUNTIF(OFFSET(class2_1,MATCH(DJ$1,'2 класс'!$A:$A,0)-7+'Итог по классам'!$B6,,,),"р")</f>
        <v>0</v>
      </c>
      <c r="DK6">
        <f ca="1">COUNTIF(OFFSET(class2_1,MATCH(DK$1,'2 класс'!$A:$A,0)-7+'Итог по классам'!$B6,,,),"ш")</f>
        <v>0</v>
      </c>
      <c r="DL6">
        <f ca="1">COUNTIF(OFFSET(class2_2,MATCH(DL$1,'2 класс'!$A:$A,0)-7+'Итог по классам'!$B6,,,),"Ф")</f>
        <v>0</v>
      </c>
      <c r="DM6">
        <f ca="1">COUNTIF(OFFSET(class2_2,MATCH(DM$1,'2 класс'!$A:$A,0)-7+'Итог по классам'!$B6,,,),"р")</f>
        <v>0</v>
      </c>
      <c r="DN6">
        <f ca="1">COUNTIF(OFFSET(class2_2,MATCH(DN$1,'2 класс'!$A:$A,0)-7+'Итог по классам'!$B6,,,),"ш")</f>
        <v>0</v>
      </c>
      <c r="DO6" s="55">
        <f ca="1">COUNTIF(OFFSET(class2_1,MATCH(DO$1,'2 класс'!$A:$A,0)-7+'Итог по классам'!$B6,,,),"Ф")</f>
        <v>0</v>
      </c>
      <c r="DP6">
        <f ca="1">COUNTIF(OFFSET(class2_1,MATCH(DP$1,'2 класс'!$A:$A,0)-7+'Итог по классам'!$B6,,,),"р")</f>
        <v>0</v>
      </c>
      <c r="DQ6">
        <f ca="1">COUNTIF(OFFSET(class2_1,MATCH(DQ$1,'2 класс'!$A:$A,0)-7+'Итог по классам'!$B6,,,),"ш")</f>
        <v>0</v>
      </c>
      <c r="DR6">
        <f ca="1">COUNTIF(OFFSET(class2_2,MATCH(DR$1,'2 класс'!$A:$A,0)-7+'Итог по классам'!$B6,,,),"Ф")</f>
        <v>0</v>
      </c>
      <c r="DS6">
        <f ca="1">COUNTIF(OFFSET(class2_2,MATCH(DS$1,'2 класс'!$A:$A,0)-7+'Итог по классам'!$B6,,,),"р")</f>
        <v>0</v>
      </c>
      <c r="DT6">
        <f ca="1">COUNTIF(OFFSET(class2_2,MATCH(DT$1,'2 класс'!$A:$A,0)-7+'Итог по классам'!$B6,,,),"ш")</f>
        <v>0</v>
      </c>
      <c r="DU6" s="55">
        <f ca="1">COUNTIF(OFFSET(class2_1,MATCH(DU$1,'2 класс'!$A:$A,0)-7+'Итог по классам'!$B6,,,),"Ф")</f>
        <v>0</v>
      </c>
      <c r="DV6">
        <f ca="1">COUNTIF(OFFSET(class2_1,MATCH(DV$1,'2 класс'!$A:$A,0)-7+'Итог по классам'!$B6,,,),"р")</f>
        <v>0</v>
      </c>
      <c r="DW6">
        <f ca="1">COUNTIF(OFFSET(class2_1,MATCH(DW$1,'2 класс'!$A:$A,0)-7+'Итог по классам'!$B6,,,),"ш")</f>
        <v>0</v>
      </c>
      <c r="DX6">
        <f ca="1">COUNTIF(OFFSET(class2_2,MATCH(DX$1,'2 класс'!$A:$A,0)-7+'Итог по классам'!$B6,,,),"Ф")</f>
        <v>0</v>
      </c>
      <c r="DY6">
        <f ca="1">COUNTIF(OFFSET(class2_2,MATCH(DY$1,'2 класс'!$A:$A,0)-7+'Итог по классам'!$B6,,,),"р")</f>
        <v>0</v>
      </c>
      <c r="DZ6">
        <f ca="1">COUNTIF(OFFSET(class2_2,MATCH(DZ$1,'2 класс'!$A:$A,0)-7+'Итог по классам'!$B6,,,),"ш")</f>
        <v>0</v>
      </c>
      <c r="EA6" s="55">
        <f ca="1">COUNTIF(OFFSET(class2_1,MATCH(EA$1,'2 класс'!$A:$A,0)-7+'Итог по классам'!$B6,,,),"Ф")</f>
        <v>0</v>
      </c>
      <c r="EB6">
        <f ca="1">COUNTIF(OFFSET(class2_1,MATCH(EB$1,'2 класс'!$A:$A,0)-7+'Итог по классам'!$B6,,,),"р")</f>
        <v>0</v>
      </c>
      <c r="EC6">
        <f ca="1">COUNTIF(OFFSET(class2_1,MATCH(EC$1,'2 класс'!$A:$A,0)-7+'Итог по классам'!$B6,,,),"ш")</f>
        <v>0</v>
      </c>
      <c r="ED6">
        <f ca="1">COUNTIF(OFFSET(class2_2,MATCH(ED$1,'2 класс'!$A:$A,0)-7+'Итог по классам'!$B6,,,),"Ф")</f>
        <v>0</v>
      </c>
      <c r="EE6">
        <f ca="1">COUNTIF(OFFSET(class2_2,MATCH(EE$1,'2 класс'!$A:$A,0)-7+'Итог по классам'!$B6,,,),"р")</f>
        <v>0</v>
      </c>
      <c r="EF6">
        <f ca="1">COUNTIF(OFFSET(class2_2,MATCH(EF$1,'2 класс'!$A:$A,0)-7+'Итог по классам'!$B6,,,),"ш")</f>
        <v>0</v>
      </c>
      <c r="EG6" s="55">
        <f ca="1">COUNTIF(OFFSET(class2_1,MATCH(EG$1,'2 класс'!$A:$A,0)-7+'Итог по классам'!$B6,,,),"Ф")</f>
        <v>0</v>
      </c>
      <c r="EH6">
        <f ca="1">COUNTIF(OFFSET(class2_1,MATCH(EH$1,'2 класс'!$A:$A,0)-7+'Итог по классам'!$B6,,,),"р")</f>
        <v>0</v>
      </c>
      <c r="EI6">
        <f ca="1">COUNTIF(OFFSET(class2_1,MATCH(EI$1,'2 класс'!$A:$A,0)-7+'Итог по классам'!$B6,,,),"ш")</f>
        <v>0</v>
      </c>
      <c r="EJ6">
        <f ca="1">COUNTIF(OFFSET(class2_2,MATCH(EJ$1,'2 класс'!$A:$A,0)-7+'Итог по классам'!$B6,,,),"Ф")</f>
        <v>0</v>
      </c>
      <c r="EK6">
        <f ca="1">COUNTIF(OFFSET(class2_2,MATCH(EK$1,'2 класс'!$A:$A,0)-7+'Итог по классам'!$B6,,,),"р")</f>
        <v>0</v>
      </c>
      <c r="EL6">
        <f ca="1">COUNTIF(OFFSET(class2_2,MATCH(EL$1,'2 класс'!$A:$A,0)-7+'Итог по классам'!$B6,,,),"ш")</f>
        <v>0</v>
      </c>
      <c r="EM6" s="55">
        <f ca="1">COUNTIF(OFFSET(class2_1,MATCH(EM$1,'2 класс'!$A:$A,0)-7+'Итог по классам'!$B6,,,),"Ф")</f>
        <v>0</v>
      </c>
      <c r="EN6">
        <f ca="1">COUNTIF(OFFSET(class2_1,MATCH(EN$1,'2 класс'!$A:$A,0)-7+'Итог по классам'!$B6,,,),"р")</f>
        <v>0</v>
      </c>
      <c r="EO6">
        <f ca="1">COUNTIF(OFFSET(class2_1,MATCH(EO$1,'2 класс'!$A:$A,0)-7+'Итог по классам'!$B6,,,),"ш")</f>
        <v>0</v>
      </c>
      <c r="EP6">
        <f ca="1">COUNTIF(OFFSET(class2_2,MATCH(EP$1,'2 класс'!$A:$A,0)-7+'Итог по классам'!$B6,,,),"Ф")</f>
        <v>0</v>
      </c>
      <c r="EQ6">
        <f ca="1">COUNTIF(OFFSET(class2_2,MATCH(EQ$1,'2 класс'!$A:$A,0)-7+'Итог по классам'!$B6,,,),"р")</f>
        <v>0</v>
      </c>
      <c r="ER6">
        <f ca="1">COUNTIF(OFFSET(class2_2,MATCH(ER$1,'2 класс'!$A:$A,0)-7+'Итог по классам'!$B6,,,),"ш")</f>
        <v>0</v>
      </c>
      <c r="ES6" s="55">
        <f ca="1">COUNTIF(OFFSET(class2_1,MATCH(ES$1,'2 класс'!$A:$A,0)-7+'Итог по классам'!$B6,,,),"Ф")</f>
        <v>0</v>
      </c>
      <c r="ET6">
        <f ca="1">COUNTIF(OFFSET(class2_1,MATCH(ET$1,'2 класс'!$A:$A,0)-7+'Итог по классам'!$B6,,,),"р")</f>
        <v>0</v>
      </c>
      <c r="EU6">
        <f ca="1">COUNTIF(OFFSET(class2_1,MATCH(EU$1,'2 класс'!$A:$A,0)-7+'Итог по классам'!$B6,,,),"ш")</f>
        <v>0</v>
      </c>
      <c r="EV6">
        <f ca="1">COUNTIF(OFFSET(class2_2,MATCH(EV$1,'2 класс'!$A:$A,0)-7+'Итог по классам'!$B6,,,),"Ф")</f>
        <v>0</v>
      </c>
      <c r="EW6">
        <f ca="1">COUNTIF(OFFSET(class2_2,MATCH(EW$1,'2 класс'!$A:$A,0)-7+'Итог по классам'!$B6,,,),"р")</f>
        <v>0</v>
      </c>
      <c r="EX6">
        <f ca="1">COUNTIF(OFFSET(class2_2,MATCH(EX$1,'2 класс'!$A:$A,0)-7+'Итог по классам'!$B6,,,),"ш")</f>
        <v>0</v>
      </c>
      <c r="EY6" s="55">
        <f ca="1">COUNTIF(OFFSET(class2_1,MATCH(EY$1,'2 класс'!$A:$A,0)-7+'Итог по классам'!$B6,,,),"Ф")</f>
        <v>0</v>
      </c>
      <c r="EZ6">
        <f ca="1">COUNTIF(OFFSET(class2_1,MATCH(EZ$1,'2 класс'!$A:$A,0)-7+'Итог по классам'!$B6,,,),"р")</f>
        <v>0</v>
      </c>
      <c r="FA6">
        <f ca="1">COUNTIF(OFFSET(class2_1,MATCH(FA$1,'2 класс'!$A:$A,0)-7+'Итог по классам'!$B6,,,),"ш")</f>
        <v>0</v>
      </c>
      <c r="FB6">
        <f ca="1">COUNTIF(OFFSET(class2_2,MATCH(FB$1,'2 класс'!$A:$A,0)-7+'Итог по классам'!$B6,,,),"Ф")</f>
        <v>0</v>
      </c>
      <c r="FC6">
        <f ca="1">COUNTIF(OFFSET(class2_2,MATCH(FC$1,'2 класс'!$A:$A,0)-7+'Итог по классам'!$B6,,,),"р")</f>
        <v>0</v>
      </c>
      <c r="FD6">
        <f ca="1">COUNTIF(OFFSET(class2_2,MATCH(FD$1,'2 класс'!$A:$A,0)-7+'Итог по классам'!$B6,,,),"ш")</f>
        <v>0</v>
      </c>
      <c r="FE6" s="55">
        <f ca="1">COUNTIF(OFFSET(class2_1,MATCH(FE$1,'2 класс'!$A:$A,0)-7+'Итог по классам'!$B6,,,),"Ф")</f>
        <v>0</v>
      </c>
      <c r="FF6">
        <f ca="1">COUNTIF(OFFSET(class2_1,MATCH(FF$1,'2 класс'!$A:$A,0)-7+'Итог по классам'!$B6,,,),"р")</f>
        <v>0</v>
      </c>
      <c r="FG6">
        <f ca="1">COUNTIF(OFFSET(class2_1,MATCH(FG$1,'2 класс'!$A:$A,0)-7+'Итог по классам'!$B6,,,),"ш")</f>
        <v>0</v>
      </c>
      <c r="FH6">
        <f ca="1">COUNTIF(OFFSET(class2_2,MATCH(FH$1,'2 класс'!$A:$A,0)-7+'Итог по классам'!$B6,,,),"Ф")</f>
        <v>0</v>
      </c>
      <c r="FI6">
        <f ca="1">COUNTIF(OFFSET(class2_2,MATCH(FI$1,'2 класс'!$A:$A,0)-7+'Итог по классам'!$B6,,,),"р")</f>
        <v>0</v>
      </c>
      <c r="FJ6">
        <f ca="1">COUNTIF(OFFSET(class2_2,MATCH(FJ$1,'2 класс'!$A:$A,0)-7+'Итог по классам'!$B6,,,),"ш")</f>
        <v>0</v>
      </c>
      <c r="FK6" s="55">
        <f ca="1">COUNTIF(OFFSET(class2_1,MATCH(FK$1,'2 класс'!$A:$A,0)-7+'Итог по классам'!$B6,,,),"Ф")</f>
        <v>0</v>
      </c>
      <c r="FL6">
        <f ca="1">COUNTIF(OFFSET(class2_1,MATCH(FL$1,'2 класс'!$A:$A,0)-7+'Итог по классам'!$B6,,,),"р")</f>
        <v>0</v>
      </c>
      <c r="FM6">
        <f ca="1">COUNTIF(OFFSET(class2_1,MATCH(FM$1,'2 класс'!$A:$A,0)-7+'Итог по классам'!$B6,,,),"ш")</f>
        <v>0</v>
      </c>
      <c r="FN6">
        <f ca="1">COUNTIF(OFFSET(class2_2,MATCH(FN$1,'2 класс'!$A:$A,0)-7+'Итог по классам'!$B6,,,),"Ф")</f>
        <v>0</v>
      </c>
      <c r="FO6">
        <f ca="1">COUNTIF(OFFSET(class2_2,MATCH(FO$1,'2 класс'!$A:$A,0)-7+'Итог по классам'!$B6,,,),"р")</f>
        <v>0</v>
      </c>
      <c r="FP6">
        <f ca="1">COUNTIF(OFFSET(class2_2,MATCH(FP$1,'2 класс'!$A:$A,0)-7+'Итог по классам'!$B6,,,),"ш")</f>
        <v>0</v>
      </c>
      <c r="FQ6" s="55">
        <f ca="1">COUNTIF(OFFSET(class2_1,MATCH(FQ$1,'2 класс'!$A:$A,0)-7+'Итог по классам'!$B6,,,),"Ф")</f>
        <v>0</v>
      </c>
      <c r="FR6">
        <f ca="1">COUNTIF(OFFSET(class2_1,MATCH(FR$1,'2 класс'!$A:$A,0)-7+'Итог по классам'!$B6,,,),"р")</f>
        <v>0</v>
      </c>
      <c r="FS6">
        <f ca="1">COUNTIF(OFFSET(class2_1,MATCH(FS$1,'2 класс'!$A:$A,0)-7+'Итог по классам'!$B6,,,),"ш")</f>
        <v>0</v>
      </c>
      <c r="FT6">
        <f ca="1">COUNTIF(OFFSET(class2_2,MATCH(FT$1,'2 класс'!$A:$A,0)-7+'Итог по классам'!$B6,,,),"Ф")</f>
        <v>0</v>
      </c>
      <c r="FU6">
        <f ca="1">COUNTIF(OFFSET(class2_2,MATCH(FU$1,'2 класс'!$A:$A,0)-7+'Итог по классам'!$B6,,,),"р")</f>
        <v>0</v>
      </c>
      <c r="FV6">
        <f ca="1">COUNTIF(OFFSET(class2_2,MATCH(FV$1,'2 класс'!$A:$A,0)-7+'Итог по классам'!$B6,,,),"ш")</f>
        <v>0</v>
      </c>
      <c r="FW6" s="55">
        <f ca="1">COUNTIF(OFFSET(class2_1,MATCH(FW$1,'2 класс'!$A:$A,0)-7+'Итог по классам'!$B6,,,),"Ф")</f>
        <v>0</v>
      </c>
      <c r="FX6">
        <f ca="1">COUNTIF(OFFSET(class2_1,MATCH(FX$1,'2 класс'!$A:$A,0)-7+'Итог по классам'!$B6,,,),"р")</f>
        <v>0</v>
      </c>
      <c r="FY6">
        <f ca="1">COUNTIF(OFFSET(class2_1,MATCH(FY$1,'2 класс'!$A:$A,0)-7+'Итог по классам'!$B6,,,),"ш")</f>
        <v>0</v>
      </c>
      <c r="FZ6">
        <f ca="1">COUNTIF(OFFSET(class2_2,MATCH(FZ$1,'2 класс'!$A:$A,0)-7+'Итог по классам'!$B6,,,),"Ф")</f>
        <v>0</v>
      </c>
      <c r="GA6">
        <f ca="1">COUNTIF(OFFSET(class2_2,MATCH(GA$1,'2 класс'!$A:$A,0)-7+'Итог по классам'!$B6,,,),"р")</f>
        <v>0</v>
      </c>
      <c r="GB6">
        <f ca="1">COUNTIF(OFFSET(class2_2,MATCH(GB$1,'2 класс'!$A:$A,0)-7+'Итог по классам'!$B6,,,),"ш")</f>
        <v>0</v>
      </c>
      <c r="GC6" s="55">
        <f ca="1">COUNTIF(OFFSET(class2_1,MATCH(GC$1,'2 класс'!$A:$A,0)-7+'Итог по классам'!$B6,,,),"Ф")</f>
        <v>0</v>
      </c>
      <c r="GD6">
        <f ca="1">COUNTIF(OFFSET(class2_1,MATCH(GD$1,'2 класс'!$A:$A,0)-7+'Итог по классам'!$B6,,,),"р")</f>
        <v>0</v>
      </c>
      <c r="GE6">
        <f ca="1">COUNTIF(OFFSET(class2_1,MATCH(GE$1,'2 класс'!$A:$A,0)-7+'Итог по классам'!$B6,,,),"ш")</f>
        <v>0</v>
      </c>
      <c r="GF6">
        <f ca="1">COUNTIF(OFFSET(class2_2,MATCH(GF$1,'2 класс'!$A:$A,0)-7+'Итог по классам'!$B6,,,),"Ф")</f>
        <v>0</v>
      </c>
      <c r="GG6">
        <f ca="1">COUNTIF(OFFSET(class2_2,MATCH(GG$1,'2 класс'!$A:$A,0)-7+'Итог по классам'!$B6,,,),"р")</f>
        <v>0</v>
      </c>
      <c r="GH6">
        <f ca="1">COUNTIF(OFFSET(class2_2,MATCH(GH$1,'2 класс'!$A:$A,0)-7+'Итог по классам'!$B6,,,),"ш")</f>
        <v>0</v>
      </c>
      <c r="GI6" s="55">
        <f ca="1">COUNTIF(OFFSET(class2_1,MATCH(GI$1,'2 класс'!$A:$A,0)-7+'Итог по классам'!$B6,,,),"Ф")</f>
        <v>0</v>
      </c>
      <c r="GJ6">
        <f ca="1">COUNTIF(OFFSET(class2_1,MATCH(GJ$1,'2 класс'!$A:$A,0)-7+'Итог по классам'!$B6,,,),"р")</f>
        <v>0</v>
      </c>
      <c r="GK6">
        <f ca="1">COUNTIF(OFFSET(class2_1,MATCH(GK$1,'2 класс'!$A:$A,0)-7+'Итог по классам'!$B6,,,),"ш")</f>
        <v>0</v>
      </c>
      <c r="GL6">
        <f ca="1">COUNTIF(OFFSET(class2_2,MATCH(GL$1,'2 класс'!$A:$A,0)-7+'Итог по классам'!$B6,,,),"Ф")</f>
        <v>0</v>
      </c>
      <c r="GM6">
        <f ca="1">COUNTIF(OFFSET(class2_2,MATCH(GM$1,'2 класс'!$A:$A,0)-7+'Итог по классам'!$B6,,,),"р")</f>
        <v>0</v>
      </c>
      <c r="GN6">
        <f ca="1">COUNTIF(OFFSET(class2_2,MATCH(GN$1,'2 класс'!$A:$A,0)-7+'Итог по классам'!$B6,,,),"ш")</f>
        <v>0</v>
      </c>
      <c r="GO6" s="55">
        <f ca="1">COUNTIF(OFFSET(class2_1,MATCH(GO$1,'2 класс'!$A:$A,0)-7+'Итог по классам'!$B6,,,),"Ф")</f>
        <v>0</v>
      </c>
      <c r="GP6">
        <f ca="1">COUNTIF(OFFSET(class2_1,MATCH(GP$1,'2 класс'!$A:$A,0)-7+'Итог по классам'!$B6,,,),"р")</f>
        <v>0</v>
      </c>
      <c r="GQ6">
        <f ca="1">COUNTIF(OFFSET(class2_1,MATCH(GQ$1,'2 класс'!$A:$A,0)-7+'Итог по классам'!$B6,,,),"ш")</f>
        <v>0</v>
      </c>
      <c r="GR6">
        <f ca="1">COUNTIF(OFFSET(class2_2,MATCH(GR$1,'2 класс'!$A:$A,0)-7+'Итог по классам'!$B6,,,),"Ф")</f>
        <v>0</v>
      </c>
      <c r="GS6">
        <f ca="1">COUNTIF(OFFSET(class2_2,MATCH(GS$1,'2 класс'!$A:$A,0)-7+'Итог по классам'!$B6,,,),"р")</f>
        <v>0</v>
      </c>
      <c r="GT6">
        <f ca="1">COUNTIF(OFFSET(class2_2,MATCH(GT$1,'2 класс'!$A:$A,0)-7+'Итог по классам'!$B6,,,),"ш")</f>
        <v>0</v>
      </c>
      <c r="GU6" s="55">
        <f ca="1">COUNTIF(OFFSET(class2_1,MATCH(GU$1,'2 класс'!$A:$A,0)-7+'Итог по классам'!$B6,,,),"Ф")</f>
        <v>0</v>
      </c>
      <c r="GV6">
        <f ca="1">COUNTIF(OFFSET(class2_1,MATCH(GV$1,'2 класс'!$A:$A,0)-7+'Итог по классам'!$B6,,,),"р")</f>
        <v>0</v>
      </c>
      <c r="GW6">
        <f ca="1">COUNTIF(OFFSET(class2_1,MATCH(GW$1,'2 класс'!$A:$A,0)-7+'Итог по классам'!$B6,,,),"ш")</f>
        <v>0</v>
      </c>
      <c r="GX6">
        <f ca="1">COUNTIF(OFFSET(class2_2,MATCH(GX$1,'2 класс'!$A:$A,0)-7+'Итог по классам'!$B6,,,),"Ф")</f>
        <v>0</v>
      </c>
      <c r="GY6">
        <f ca="1">COUNTIF(OFFSET(class2_2,MATCH(GY$1,'2 класс'!$A:$A,0)-7+'Итог по классам'!$B6,,,),"р")</f>
        <v>0</v>
      </c>
      <c r="GZ6">
        <f ca="1">COUNTIF(OFFSET(class2_2,MATCH(GZ$1,'2 класс'!$A:$A,0)-7+'Итог по классам'!$B6,,,),"ш")</f>
        <v>0</v>
      </c>
      <c r="HA6" s="55">
        <f ca="1">COUNTIF(OFFSET(class2_1,MATCH(HA$1,'2 класс'!$A:$A,0)-7+'Итог по классам'!$B6,,,),"Ф")</f>
        <v>0</v>
      </c>
      <c r="HB6">
        <f ca="1">COUNTIF(OFFSET(class2_1,MATCH(HB$1,'2 класс'!$A:$A,0)-7+'Итог по классам'!$B6,,,),"р")</f>
        <v>0</v>
      </c>
      <c r="HC6">
        <f ca="1">COUNTIF(OFFSET(class2_1,MATCH(HC$1,'2 класс'!$A:$A,0)-7+'Итог по классам'!$B6,,,),"ш")</f>
        <v>0</v>
      </c>
      <c r="HD6">
        <f ca="1">COUNTIF(OFFSET(class2_2,MATCH(HD$1,'2 класс'!$A:$A,0)-7+'Итог по классам'!$B6,,,),"Ф")</f>
        <v>0</v>
      </c>
      <c r="HE6">
        <f ca="1">COUNTIF(OFFSET(class2_2,MATCH(HE$1,'2 класс'!$A:$A,0)-7+'Итог по классам'!$B6,,,),"р")</f>
        <v>0</v>
      </c>
      <c r="HF6">
        <f ca="1">COUNTIF(OFFSET(class2_2,MATCH(HF$1,'2 класс'!$A:$A,0)-7+'Итог по классам'!$B6,,,),"ш")</f>
        <v>0</v>
      </c>
      <c r="HG6" s="55">
        <f ca="1">COUNTIF(OFFSET(class2_1,MATCH(HG$1,'2 класс'!$A:$A,0)-7+'Итог по классам'!$B6,,,),"Ф")</f>
        <v>0</v>
      </c>
      <c r="HH6">
        <f ca="1">COUNTIF(OFFSET(class2_1,MATCH(HH$1,'2 класс'!$A:$A,0)-7+'Итог по классам'!$B6,,,),"р")</f>
        <v>0</v>
      </c>
      <c r="HI6">
        <f ca="1">COUNTIF(OFFSET(class2_1,MATCH(HI$1,'2 класс'!$A:$A,0)-7+'Итог по классам'!$B6,,,),"ш")</f>
        <v>0</v>
      </c>
      <c r="HJ6">
        <f ca="1">COUNTIF(OFFSET(class2_2,MATCH(HJ$1,'2 класс'!$A:$A,0)-7+'Итог по классам'!$B6,,,),"Ф")</f>
        <v>0</v>
      </c>
      <c r="HK6">
        <f ca="1">COUNTIF(OFFSET(class2_2,MATCH(HK$1,'2 класс'!$A:$A,0)-7+'Итог по классам'!$B6,,,),"р")</f>
        <v>0</v>
      </c>
      <c r="HL6">
        <f ca="1">COUNTIF(OFFSET(class2_2,MATCH(HL$1,'2 класс'!$A:$A,0)-7+'Итог по классам'!$B6,,,),"ш")</f>
        <v>0</v>
      </c>
      <c r="HM6" s="55">
        <f ca="1">COUNTIF(OFFSET(class2_1,MATCH(HM$1,'2 класс'!$A:$A,0)-7+'Итог по классам'!$B6,,,),"Ф")</f>
        <v>0</v>
      </c>
      <c r="HN6">
        <f ca="1">COUNTIF(OFFSET(class2_1,MATCH(HN$1,'2 класс'!$A:$A,0)-7+'Итог по классам'!$B6,,,),"р")</f>
        <v>0</v>
      </c>
      <c r="HO6">
        <f ca="1">COUNTIF(OFFSET(class2_1,MATCH(HO$1,'2 класс'!$A:$A,0)-7+'Итог по классам'!$B6,,,),"ш")</f>
        <v>0</v>
      </c>
      <c r="HP6">
        <f ca="1">COUNTIF(OFFSET(class2_2,MATCH(HP$1,'2 класс'!$A:$A,0)-7+'Итог по классам'!$B6,,,),"Ф")</f>
        <v>0</v>
      </c>
      <c r="HQ6">
        <f ca="1">COUNTIF(OFFSET(class2_2,MATCH(HQ$1,'2 класс'!$A:$A,0)-7+'Итог по классам'!$B6,,,),"р")</f>
        <v>0</v>
      </c>
      <c r="HR6">
        <f ca="1">COUNTIF(OFFSET(class2_2,MATCH(HR$1,'2 класс'!$A:$A,0)-7+'Итог по классам'!$B6,,,),"ш")</f>
        <v>0</v>
      </c>
      <c r="HS6" s="55">
        <f ca="1">COUNTIF(OFFSET(class2_1,MATCH(HS$1,'2 класс'!$A:$A,0)-7+'Итог по классам'!$B6,,,),"Ф")</f>
        <v>0</v>
      </c>
      <c r="HT6">
        <f ca="1">COUNTIF(OFFSET(class2_1,MATCH(HT$1,'2 класс'!$A:$A,0)-7+'Итог по классам'!$B6,,,),"р")</f>
        <v>0</v>
      </c>
      <c r="HU6">
        <f ca="1">COUNTIF(OFFSET(class2_1,MATCH(HU$1,'2 класс'!$A:$A,0)-7+'Итог по классам'!$B6,,,),"ш")</f>
        <v>0</v>
      </c>
      <c r="HV6">
        <f ca="1">COUNTIF(OFFSET(class2_2,MATCH(HV$1,'2 класс'!$A:$A,0)-7+'Итог по классам'!$B6,,,),"Ф")</f>
        <v>0</v>
      </c>
      <c r="HW6">
        <f ca="1">COUNTIF(OFFSET(class2_2,MATCH(HW$1,'2 класс'!$A:$A,0)-7+'Итог по классам'!$B6,,,),"р")</f>
        <v>0</v>
      </c>
      <c r="HX6">
        <f ca="1">COUNTIF(OFFSET(class2_2,MATCH(HX$1,'2 класс'!$A:$A,0)-7+'Итог по классам'!$B6,,,),"ш")</f>
        <v>0</v>
      </c>
      <c r="HY6" s="55">
        <f ca="1">COUNTIF(OFFSET(class2_1,MATCH(HY$1,'2 класс'!$A:$A,0)-7+'Итог по классам'!$B6,,,),"Ф")</f>
        <v>0</v>
      </c>
      <c r="HZ6">
        <f ca="1">COUNTIF(OFFSET(class2_1,MATCH(HZ$1,'2 класс'!$A:$A,0)-7+'Итог по классам'!$B6,,,),"р")</f>
        <v>0</v>
      </c>
      <c r="IA6">
        <f ca="1">COUNTIF(OFFSET(class2_1,MATCH(IA$1,'2 класс'!$A:$A,0)-7+'Итог по классам'!$B6,,,),"ш")</f>
        <v>0</v>
      </c>
      <c r="IB6">
        <f ca="1">COUNTIF(OFFSET(class2_2,MATCH(IB$1,'2 класс'!$A:$A,0)-7+'Итог по классам'!$B6,,,),"Ф")</f>
        <v>0</v>
      </c>
      <c r="IC6">
        <f ca="1">COUNTIF(OFFSET(class2_2,MATCH(IC$1,'2 класс'!$A:$A,0)-7+'Итог по классам'!$B6,,,),"р")</f>
        <v>0</v>
      </c>
      <c r="ID6">
        <f ca="1">COUNTIF(OFFSET(class2_2,MATCH(ID$1,'2 класс'!$A:$A,0)-7+'Итог по классам'!$B6,,,),"ш")</f>
        <v>0</v>
      </c>
      <c r="IE6" s="55">
        <f ca="1">COUNTIF(OFFSET(class2_1,MATCH(IE$1,'2 класс'!$A:$A,0)-7+'Итог по классам'!$B6,,,),"Ф")</f>
        <v>0</v>
      </c>
      <c r="IF6">
        <f ca="1">COUNTIF(OFFSET(class2_1,MATCH(IF$1,'2 класс'!$A:$A,0)-7+'Итог по классам'!$B6,,,),"р")</f>
        <v>0</v>
      </c>
      <c r="IG6">
        <f ca="1">COUNTIF(OFFSET(class2_1,MATCH(IG$1,'2 класс'!$A:$A,0)-7+'Итог по классам'!$B6,,,),"ш")</f>
        <v>0</v>
      </c>
      <c r="IH6">
        <f ca="1">COUNTIF(OFFSET(class2_2,MATCH(IH$1,'2 класс'!$A:$A,0)-7+'Итог по классам'!$B6,,,),"Ф")</f>
        <v>0</v>
      </c>
      <c r="II6">
        <f ca="1">COUNTIF(OFFSET(class2_2,MATCH(II$1,'2 класс'!$A:$A,0)-7+'Итог по классам'!$B6,,,),"р")</f>
        <v>0</v>
      </c>
      <c r="IJ6">
        <f ca="1">COUNTIF(OFFSET(class2_2,MATCH(IJ$1,'2 класс'!$A:$A,0)-7+'Итог по классам'!$B6,,,),"ш")</f>
        <v>0</v>
      </c>
      <c r="IK6" s="55">
        <f ca="1">COUNTIF(OFFSET(class2_1,MATCH(IK$1,'2 класс'!$A:$A,0)-7+'Итог по классам'!$B6,,,),"Ф")</f>
        <v>0</v>
      </c>
      <c r="IL6">
        <f ca="1">COUNTIF(OFFSET(class2_1,MATCH(IL$1,'2 класс'!$A:$A,0)-7+'Итог по классам'!$B6,,,),"р")</f>
        <v>0</v>
      </c>
      <c r="IM6">
        <f ca="1">COUNTIF(OFFSET(class2_1,MATCH(IM$1,'2 класс'!$A:$A,0)-7+'Итог по классам'!$B6,,,),"ш")</f>
        <v>0</v>
      </c>
      <c r="IN6">
        <f ca="1">COUNTIF(OFFSET(class2_2,MATCH(IN$1,'2 класс'!$A:$A,0)-7+'Итог по классам'!$B6,,,),"Ф")</f>
        <v>0</v>
      </c>
      <c r="IO6">
        <f ca="1">COUNTIF(OFFSET(class2_2,MATCH(IO$1,'2 класс'!$A:$A,0)-7+'Итог по классам'!$B6,,,),"р")</f>
        <v>0</v>
      </c>
      <c r="IP6">
        <f ca="1">COUNTIF(OFFSET(class2_2,MATCH(IP$1,'2 класс'!$A:$A,0)-7+'Итог по классам'!$B6,,,),"ш")</f>
        <v>0</v>
      </c>
      <c r="IQ6" s="55">
        <f ca="1">COUNTIF(OFFSET(class2_1,MATCH(IQ$1,'2 класс'!$A:$A,0)-7+'Итог по классам'!$B6,,,),"Ф")</f>
        <v>0</v>
      </c>
      <c r="IR6">
        <f ca="1">COUNTIF(OFFSET(class2_1,MATCH(IR$1,'2 класс'!$A:$A,0)-7+'Итог по классам'!$B6,,,),"р")</f>
        <v>0</v>
      </c>
      <c r="IS6">
        <f ca="1">COUNTIF(OFFSET(class2_1,MATCH(IS$1,'2 класс'!$A:$A,0)-7+'Итог по классам'!$B6,,,),"ш")</f>
        <v>0</v>
      </c>
      <c r="IT6">
        <f ca="1">COUNTIF(OFFSET(class2_2,MATCH(IT$1,'2 класс'!$A:$A,0)-7+'Итог по классам'!$B6,,,),"Ф")</f>
        <v>0</v>
      </c>
      <c r="IU6">
        <f ca="1">COUNTIF(OFFSET(class2_2,MATCH(IU$1,'2 класс'!$A:$A,0)-7+'Итог по классам'!$B6,,,),"р")</f>
        <v>0</v>
      </c>
      <c r="IV6">
        <f ca="1">COUNTIF(OFFSET(class2_2,MATCH(IV$1,'2 класс'!$A:$A,0)-7+'Итог по классам'!$B6,,,),"ш")</f>
        <v>0</v>
      </c>
      <c r="IW6" s="55">
        <f ca="1">COUNTIF(OFFSET(class2_1,MATCH(IW$1,'2 класс'!$A:$A,0)-7+'Итог по классам'!$B6,,,),"Ф")</f>
        <v>0</v>
      </c>
      <c r="IX6">
        <f ca="1">COUNTIF(OFFSET(class2_1,MATCH(IX$1,'2 класс'!$A:$A,0)-7+'Итог по классам'!$B6,,,),"р")</f>
        <v>0</v>
      </c>
      <c r="IY6">
        <f ca="1">COUNTIF(OFFSET(class2_1,MATCH(IY$1,'2 класс'!$A:$A,0)-7+'Итог по классам'!$B6,,,),"ш")</f>
        <v>0</v>
      </c>
      <c r="IZ6">
        <f ca="1">COUNTIF(OFFSET(class2_2,MATCH(IZ$1,'2 класс'!$A:$A,0)-7+'Итог по классам'!$B6,,,),"Ф")</f>
        <v>0</v>
      </c>
      <c r="JA6">
        <f ca="1">COUNTIF(OFFSET(class2_2,MATCH(JA$1,'2 класс'!$A:$A,0)-7+'Итог по классам'!$B6,,,),"р")</f>
        <v>0</v>
      </c>
      <c r="JB6">
        <f ca="1">COUNTIF(OFFSET(class2_2,MATCH(JB$1,'2 класс'!$A:$A,0)-7+'Итог по классам'!$B6,,,),"ш")</f>
        <v>0</v>
      </c>
      <c r="JC6" s="55">
        <f ca="1">COUNTIF(OFFSET(class2_1,MATCH(JC$1,'2 класс'!$A:$A,0)-7+'Итог по классам'!$B6,,,),"Ф")</f>
        <v>0</v>
      </c>
      <c r="JD6">
        <f ca="1">COUNTIF(OFFSET(class2_1,MATCH(JD$1,'2 класс'!$A:$A,0)-7+'Итог по классам'!$B6,,,),"р")</f>
        <v>0</v>
      </c>
      <c r="JE6">
        <f ca="1">COUNTIF(OFFSET(class2_1,MATCH(JE$1,'2 класс'!$A:$A,0)-7+'Итог по классам'!$B6,,,),"ш")</f>
        <v>0</v>
      </c>
      <c r="JF6">
        <f ca="1">COUNTIF(OFFSET(class2_2,MATCH(JF$1,'2 класс'!$A:$A,0)-7+'Итог по классам'!$B6,,,),"Ф")</f>
        <v>0</v>
      </c>
      <c r="JG6">
        <f ca="1">COUNTIF(OFFSET(class2_2,MATCH(JG$1,'2 класс'!$A:$A,0)-7+'Итог по классам'!$B6,,,),"р")</f>
        <v>0</v>
      </c>
      <c r="JH6">
        <f ca="1">COUNTIF(OFFSET(class2_2,MATCH(JH$1,'2 класс'!$A:$A,0)-7+'Итог по классам'!$B6,,,),"ш")</f>
        <v>0</v>
      </c>
      <c r="JI6" s="55">
        <f ca="1">COUNTIF(OFFSET(class2_1,MATCH(JI$1,'2 класс'!$A:$A,0)-7+'Итог по классам'!$B6,,,),"Ф")</f>
        <v>0</v>
      </c>
      <c r="JJ6">
        <f ca="1">COUNTIF(OFFSET(class2_1,MATCH(JJ$1,'2 класс'!$A:$A,0)-7+'Итог по классам'!$B6,,,),"р")</f>
        <v>0</v>
      </c>
      <c r="JK6">
        <f ca="1">COUNTIF(OFFSET(class2_1,MATCH(JK$1,'2 класс'!$A:$A,0)-7+'Итог по классам'!$B6,,,),"ш")</f>
        <v>0</v>
      </c>
      <c r="JL6">
        <f ca="1">COUNTIF(OFFSET(class2_2,MATCH(JL$1,'2 класс'!$A:$A,0)-7+'Итог по классам'!$B6,,,),"Ф")</f>
        <v>0</v>
      </c>
      <c r="JM6">
        <f ca="1">COUNTIF(OFFSET(class2_2,MATCH(JM$1,'2 класс'!$A:$A,0)-7+'Итог по классам'!$B6,,,),"р")</f>
        <v>0</v>
      </c>
      <c r="JN6">
        <f ca="1">COUNTIF(OFFSET(class2_2,MATCH(JN$1,'2 класс'!$A:$A,0)-7+'Итог по классам'!$B6,,,),"ш")</f>
        <v>0</v>
      </c>
      <c r="JO6" s="55">
        <f ca="1">COUNTIF(OFFSET(class2_1,MATCH(JO$1,'2 класс'!$A:$A,0)-7+'Итог по классам'!$B6,,,),"Ф")</f>
        <v>0</v>
      </c>
      <c r="JP6">
        <f ca="1">COUNTIF(OFFSET(class2_1,MATCH(JP$1,'2 класс'!$A:$A,0)-7+'Итог по классам'!$B6,,,),"р")</f>
        <v>0</v>
      </c>
      <c r="JQ6">
        <f ca="1">COUNTIF(OFFSET(class2_1,MATCH(JQ$1,'2 класс'!$A:$A,0)-7+'Итог по классам'!$B6,,,),"ш")</f>
        <v>0</v>
      </c>
      <c r="JR6">
        <f ca="1">COUNTIF(OFFSET(class2_2,MATCH(JR$1,'2 класс'!$A:$A,0)-7+'Итог по классам'!$B6,,,),"Ф")</f>
        <v>0</v>
      </c>
      <c r="JS6">
        <f ca="1">COUNTIF(OFFSET(class2_2,MATCH(JS$1,'2 класс'!$A:$A,0)-7+'Итог по классам'!$B6,,,),"р")</f>
        <v>0</v>
      </c>
      <c r="JT6">
        <f ca="1">COUNTIF(OFFSET(class2_2,MATCH(JT$1,'2 класс'!$A:$A,0)-7+'Итог по классам'!$B6,,,),"ш")</f>
        <v>0</v>
      </c>
      <c r="JU6" s="55">
        <f ca="1">COUNTIF(OFFSET(class2_1,MATCH(JU$1,'2 класс'!$A:$A,0)-7+'Итог по классам'!$B6,,,),"Ф")</f>
        <v>0</v>
      </c>
      <c r="JV6">
        <f ca="1">COUNTIF(OFFSET(class2_1,MATCH(JV$1,'2 класс'!$A:$A,0)-7+'Итог по классам'!$B6,,,),"р")</f>
        <v>0</v>
      </c>
      <c r="JW6">
        <f ca="1">COUNTIF(OFFSET(class2_1,MATCH(JW$1,'2 класс'!$A:$A,0)-7+'Итог по классам'!$B6,,,),"ш")</f>
        <v>0</v>
      </c>
      <c r="JX6">
        <f ca="1">COUNTIF(OFFSET(class2_2,MATCH(JX$1,'2 класс'!$A:$A,0)-7+'Итог по классам'!$B6,,,),"Ф")</f>
        <v>0</v>
      </c>
      <c r="JY6">
        <f ca="1">COUNTIF(OFFSET(class2_2,MATCH(JY$1,'2 класс'!$A:$A,0)-7+'Итог по классам'!$B6,,,),"р")</f>
        <v>0</v>
      </c>
      <c r="JZ6">
        <f ca="1">COUNTIF(OFFSET(class2_2,MATCH(JZ$1,'2 класс'!$A:$A,0)-7+'Итог по классам'!$B6,,,),"ш")</f>
        <v>0</v>
      </c>
      <c r="KA6" s="55">
        <f ca="1">COUNTIF(OFFSET(class2_1,MATCH(KA$1,'2 класс'!$A:$A,0)-7+'Итог по классам'!$B6,,,),"Ф")</f>
        <v>0</v>
      </c>
      <c r="KB6">
        <f ca="1">COUNTIF(OFFSET(class2_1,MATCH(KB$1,'2 класс'!$A:$A,0)-7+'Итог по классам'!$B6,,,),"р")</f>
        <v>0</v>
      </c>
      <c r="KC6">
        <f ca="1">COUNTIF(OFFSET(class2_1,MATCH(KC$1,'2 класс'!$A:$A,0)-7+'Итог по классам'!$B6,,,),"ш")</f>
        <v>0</v>
      </c>
      <c r="KD6">
        <f ca="1">COUNTIF(OFFSET(class2_2,MATCH(KD$1,'2 класс'!$A:$A,0)-7+'Итог по классам'!$B6,,,),"Ф")</f>
        <v>0</v>
      </c>
      <c r="KE6">
        <f ca="1">COUNTIF(OFFSET(class2_2,MATCH(KE$1,'2 класс'!$A:$A,0)-7+'Итог по классам'!$B6,,,),"р")</f>
        <v>0</v>
      </c>
      <c r="KF6">
        <f ca="1">COUNTIF(OFFSET(class2_2,MATCH(KF$1,'2 класс'!$A:$A,0)-7+'Итог по классам'!$B6,,,),"ш")</f>
        <v>0</v>
      </c>
      <c r="KG6" s="55">
        <f ca="1">COUNTIF(OFFSET(class2_1,MATCH(KG$1,'2 класс'!$A:$A,0)-7+'Итог по классам'!$B6,,,),"Ф")</f>
        <v>0</v>
      </c>
      <c r="KH6">
        <f ca="1">COUNTIF(OFFSET(class2_1,MATCH(KH$1,'2 класс'!$A:$A,0)-7+'Итог по классам'!$B6,,,),"р")</f>
        <v>0</v>
      </c>
      <c r="KI6">
        <f ca="1">COUNTIF(OFFSET(class2_1,MATCH(KI$1,'2 класс'!$A:$A,0)-7+'Итог по классам'!$B6,,,),"ш")</f>
        <v>0</v>
      </c>
      <c r="KJ6">
        <f ca="1">COUNTIF(OFFSET(class2_2,MATCH(KJ$1,'2 класс'!$A:$A,0)-7+'Итог по классам'!$B6,,,),"Ф")</f>
        <v>0</v>
      </c>
      <c r="KK6">
        <f ca="1">COUNTIF(OFFSET(class2_2,MATCH(KK$1,'2 класс'!$A:$A,0)-7+'Итог по классам'!$B6,,,),"р")</f>
        <v>0</v>
      </c>
      <c r="KL6">
        <f ca="1">COUNTIF(OFFSET(class2_2,MATCH(KL$1,'2 класс'!$A:$A,0)-7+'Итог по классам'!$B6,,,),"ш")</f>
        <v>0</v>
      </c>
      <c r="KM6" s="55">
        <f ca="1">COUNTIF(OFFSET(class2_1,MATCH(KM$1,'2 класс'!$A:$A,0)-7+'Итог по классам'!$B6,,,),"Ф")</f>
        <v>0</v>
      </c>
      <c r="KN6">
        <f ca="1">COUNTIF(OFFSET(class2_1,MATCH(KN$1,'2 класс'!$A:$A,0)-7+'Итог по классам'!$B6,,,),"р")</f>
        <v>0</v>
      </c>
      <c r="KO6">
        <f ca="1">COUNTIF(OFFSET(class2_1,MATCH(KO$1,'2 класс'!$A:$A,0)-7+'Итог по классам'!$B6,,,),"ш")</f>
        <v>0</v>
      </c>
      <c r="KP6">
        <f ca="1">COUNTIF(OFFSET(class2_2,MATCH(KP$1,'2 класс'!$A:$A,0)-7+'Итог по классам'!$B6,,,),"Ф")</f>
        <v>0</v>
      </c>
      <c r="KQ6">
        <f ca="1">COUNTIF(OFFSET(class2_2,MATCH(KQ$1,'2 класс'!$A:$A,0)-7+'Итог по классам'!$B6,,,),"р")</f>
        <v>0</v>
      </c>
      <c r="KR6">
        <f ca="1">COUNTIF(OFFSET(class2_2,MATCH(KR$1,'2 класс'!$A:$A,0)-7+'Итог по классам'!$B6,,,),"ш")</f>
        <v>0</v>
      </c>
    </row>
    <row r="7" spans="1:304" ht="15.75" customHeight="1" x14ac:dyDescent="0.25">
      <c r="A7" s="54">
        <f t="shared" si="2"/>
        <v>8</v>
      </c>
      <c r="B7">
        <v>2</v>
      </c>
      <c r="C7" s="37" t="s">
        <v>72</v>
      </c>
      <c r="D7" s="37" t="s">
        <v>71</v>
      </c>
      <c r="E7">
        <f ca="1">COUNTIF(OFFSET(class2_1,MATCH(E$1,'2 класс'!$A:$A,0)-7+'Итог по классам'!$B7,,,),"Ф")</f>
        <v>0</v>
      </c>
      <c r="F7">
        <f ca="1">COUNTIF(OFFSET(class2_1,MATCH(F$1,'2 класс'!$A:$A,0)-7+'Итог по классам'!$B7,,,),"р")</f>
        <v>0</v>
      </c>
      <c r="G7">
        <v>0</v>
      </c>
      <c r="H7">
        <f ca="1">COUNTIF(OFFSET(class2_2,MATCH(H$1,'2 класс'!$A:$A,0)-7+'Итог по классам'!$B7,,,),"Ф")</f>
        <v>0</v>
      </c>
      <c r="I7">
        <f ca="1">COUNTIF(OFFSET(class2_2,MATCH(I$1,'2 класс'!$A:$A,0)-7+'Итог по классам'!$B7,,,),"р")</f>
        <v>0</v>
      </c>
      <c r="J7">
        <f ca="1">COUNTIF(OFFSET(class2_2,MATCH(J$1,'2 класс'!$A:$A,0)-7+'Итог по классам'!$B7,,,),"ш")</f>
        <v>1</v>
      </c>
      <c r="K7" s="55">
        <f ca="1">COUNTIF(OFFSET(class2_1,MATCH(K$1,'2 класс'!$A:$A,0)-7+'Итог по классам'!$B7,,,),"Ф")</f>
        <v>0</v>
      </c>
      <c r="L7">
        <f ca="1">COUNTIF(OFFSET(class2_1,MATCH(L$1,'2 класс'!$A:$A,0)-7+'Итог по классам'!$B7,,,),"р")</f>
        <v>0</v>
      </c>
      <c r="M7">
        <f ca="1">COUNTIF(OFFSET(class2_1,MATCH(M$1,'2 класс'!$A:$A,0)-7+'Итог по классам'!$B7,,,),"ш")</f>
        <v>2</v>
      </c>
      <c r="N7">
        <f ca="1">COUNTIF(OFFSET(class2_2,MATCH(N$1,'2 класс'!$A:$A,0)-7+'Итог по классам'!$B7,,,),"Ф")</f>
        <v>0</v>
      </c>
      <c r="O7">
        <f ca="1">COUNTIF(OFFSET(class2_2,MATCH(O$1,'2 класс'!$A:$A,0)-7+'Итог по классам'!$B7,,,),"р")</f>
        <v>0</v>
      </c>
      <c r="P7">
        <f ca="1">COUNTIF(OFFSET(class2_2,MATCH(P$1,'2 класс'!$A:$A,0)-7+'Итог по классам'!$B7,,,),"ш")</f>
        <v>1</v>
      </c>
      <c r="Q7" s="55">
        <f ca="1">COUNTIF(OFFSET(class2_1,MATCH(Q$1,'2 класс'!$A:$A,0)-7+'Итог по классам'!$B7,,,),"Ф")</f>
        <v>0</v>
      </c>
      <c r="R7">
        <f ca="1">COUNTIF(OFFSET(class2_1,MATCH(R$1,'2 класс'!$A:$A,0)-7+'Итог по классам'!$B7,,,),"р")</f>
        <v>0</v>
      </c>
      <c r="S7">
        <f ca="1">COUNTIF(OFFSET(class2_1,MATCH(S$1,'2 класс'!$A:$A,0)-7+'Итог по классам'!$B7,,,),"ш")</f>
        <v>2</v>
      </c>
      <c r="T7">
        <f ca="1">COUNTIF(OFFSET(class2_2,MATCH(T$1,'2 класс'!$A:$A,0)-7+'Итог по классам'!$B7,,,),"Ф")</f>
        <v>0</v>
      </c>
      <c r="U7">
        <f ca="1">COUNTIF(OFFSET(class2_2,MATCH(U$1,'2 класс'!$A:$A,0)-7+'Итог по классам'!$B7,,,),"р")</f>
        <v>0</v>
      </c>
      <c r="V7">
        <f ca="1">COUNTIF(OFFSET(class2_2,MATCH(V$1,'2 класс'!$A:$A,0)-7+'Итог по классам'!$B7,,,),"ш")</f>
        <v>1</v>
      </c>
      <c r="W7" s="55">
        <f ca="1">COUNTIF(OFFSET(class2_1,MATCH(W$1,'2 класс'!$A:$A,0)-7+'Итог по классам'!$B7,,,),"Ф")</f>
        <v>0</v>
      </c>
      <c r="X7">
        <f ca="1">COUNTIF(OFFSET(class2_1,MATCH(X$1,'2 класс'!$A:$A,0)-7+'Итог по классам'!$B7,,,),"р")</f>
        <v>0</v>
      </c>
      <c r="Y7">
        <f ca="1">COUNTIF(OFFSET(class2_1,MATCH(Y$1,'2 класс'!$A:$A,0)-7+'Итог по классам'!$B7,,,),"ш")</f>
        <v>2</v>
      </c>
      <c r="Z7">
        <f ca="1">COUNTIF(OFFSET(class2_2,MATCH(Z$1,'2 класс'!$A:$A,0)-7+'Итог по классам'!$B7,,,),"Ф")</f>
        <v>0</v>
      </c>
      <c r="AA7">
        <f ca="1">COUNTIF(OFFSET(class2_2,MATCH(AA$1,'2 класс'!$A:$A,0)-7+'Итог по классам'!$B7,,,),"р")</f>
        <v>0</v>
      </c>
      <c r="AB7">
        <f ca="1">COUNTIF(OFFSET(class2_2,MATCH(AB$1,'2 класс'!$A:$A,0)-7+'Итог по классам'!$B7,,,),"ш")</f>
        <v>1</v>
      </c>
      <c r="AC7" s="55">
        <f ca="1">COUNTIF(OFFSET(class2_1,MATCH(AC$1,'2 класс'!$A:$A,0)-7+'Итог по классам'!$B7,,,),"Ф")</f>
        <v>0</v>
      </c>
      <c r="AD7">
        <f ca="1">COUNTIF(OFFSET(class2_1,MATCH(AD$1,'2 класс'!$A:$A,0)-7+'Итог по классам'!$B7,,,),"р")</f>
        <v>0</v>
      </c>
      <c r="AE7">
        <f ca="1">COUNTIF(OFFSET(class2_1,MATCH(AE$1,'2 класс'!$A:$A,0)-7+'Итог по классам'!$B7,,,),"ш")</f>
        <v>2</v>
      </c>
      <c r="AF7">
        <f ca="1">COUNTIF(OFFSET(class2_2,MATCH(AF$1,'2 класс'!$A:$A,0)-7+'Итог по классам'!$B7,,,),"Ф")</f>
        <v>0</v>
      </c>
      <c r="AG7">
        <f ca="1">COUNTIF(OFFSET(class2_2,MATCH(AG$1,'2 класс'!$A:$A,0)-7+'Итог по классам'!$B7,,,),"р")</f>
        <v>0</v>
      </c>
      <c r="AH7">
        <f ca="1">COUNTIF(OFFSET(class2_2,MATCH(AH$1,'2 класс'!$A:$A,0)-7+'Итог по классам'!$B7,,,),"ш")</f>
        <v>1</v>
      </c>
      <c r="AI7" s="55">
        <f ca="1">COUNTIF(OFFSET(class2_1,MATCH(AI$1,'2 класс'!$A:$A,0)-7+'Итог по классам'!$B7,,,),"Ф")</f>
        <v>0</v>
      </c>
      <c r="AJ7">
        <f ca="1">COUNTIF(OFFSET(class2_1,MATCH(AJ$1,'2 класс'!$A:$A,0)-7+'Итог по классам'!$B7,,,),"р")</f>
        <v>0</v>
      </c>
      <c r="AK7">
        <f ca="1">COUNTIF(OFFSET(class2_1,MATCH(AK$1,'2 класс'!$A:$A,0)-7+'Итог по классам'!$B7,,,),"ш")</f>
        <v>2</v>
      </c>
      <c r="AL7">
        <f ca="1">COUNTIF(OFFSET(class2_2,MATCH(AL$1,'2 класс'!$A:$A,0)-7+'Итог по классам'!$B7,,,),"Ф")</f>
        <v>0</v>
      </c>
      <c r="AM7">
        <f ca="1">COUNTIF(OFFSET(class2_2,MATCH(AM$1,'2 класс'!$A:$A,0)-7+'Итог по классам'!$B7,,,),"р")</f>
        <v>0</v>
      </c>
      <c r="AN7">
        <f ca="1">COUNTIF(OFFSET(class2_2,MATCH(AN$1,'2 класс'!$A:$A,0)-7+'Итог по классам'!$B7,,,),"ш")</f>
        <v>1</v>
      </c>
      <c r="AO7" s="55">
        <f ca="1">COUNTIF(OFFSET(class2_1,MATCH(AO$1,'2 класс'!$A:$A,0)-7+'Итог по классам'!$B7,,,),"Ф")</f>
        <v>0</v>
      </c>
      <c r="AP7">
        <f ca="1">COUNTIF(OFFSET(class2_1,MATCH(AP$1,'2 класс'!$A:$A,0)-7+'Итог по классам'!$B7,,,),"р")</f>
        <v>0</v>
      </c>
      <c r="AQ7">
        <f ca="1">COUNTIF(OFFSET(class2_1,MATCH(AQ$1,'2 класс'!$A:$A,0)-7+'Итог по классам'!$B7,,,),"ш")</f>
        <v>2</v>
      </c>
      <c r="AR7">
        <f ca="1">COUNTIF(OFFSET(class2_2,MATCH(AR$1,'2 класс'!$A:$A,0)-7+'Итог по классам'!$B7,,,),"Ф")</f>
        <v>0</v>
      </c>
      <c r="AS7">
        <f ca="1">COUNTIF(OFFSET(class2_2,MATCH(AS$1,'2 класс'!$A:$A,0)-7+'Итог по классам'!$B7,,,),"р")</f>
        <v>0</v>
      </c>
      <c r="AT7">
        <f ca="1">COUNTIF(OFFSET(class2_2,MATCH(AT$1,'2 класс'!$A:$A,0)-7+'Итог по классам'!$B7,,,),"ш")</f>
        <v>1</v>
      </c>
      <c r="AU7" s="55">
        <f ca="1">COUNTIF(OFFSET(class2_1,MATCH(AU$1,'2 класс'!$A:$A,0)-7+'Итог по классам'!$B7,,,),"Ф")</f>
        <v>0</v>
      </c>
      <c r="AV7">
        <f ca="1">COUNTIF(OFFSET(class2_1,MATCH(AV$1,'2 класс'!$A:$A,0)-7+'Итог по классам'!$B7,,,),"р")</f>
        <v>0</v>
      </c>
      <c r="AW7">
        <f ca="1">COUNTIF(OFFSET(class2_1,MATCH(AW$1,'2 класс'!$A:$A,0)-7+'Итог по классам'!$B7,,,),"ш")</f>
        <v>2</v>
      </c>
      <c r="AX7">
        <f ca="1">COUNTIF(OFFSET(class2_2,MATCH(AX$1,'2 класс'!$A:$A,0)-7+'Итог по классам'!$B7,,,),"Ф")</f>
        <v>0</v>
      </c>
      <c r="AY7">
        <f ca="1">COUNTIF(OFFSET(class2_2,MATCH(AY$1,'2 класс'!$A:$A,0)-7+'Итог по классам'!$B7,,,),"р")</f>
        <v>0</v>
      </c>
      <c r="AZ7">
        <f ca="1">COUNTIF(OFFSET(class2_2,MATCH(AZ$1,'2 класс'!$A:$A,0)-7+'Итог по классам'!$B7,,,),"ш")</f>
        <v>1</v>
      </c>
      <c r="BA7" s="55">
        <f ca="1">COUNTIF(OFFSET(class2_1,MATCH(BA$1,'2 класс'!$A:$A,0)-7+'Итог по классам'!$B7,,,),"Ф")</f>
        <v>0</v>
      </c>
      <c r="BB7">
        <f ca="1">COUNTIF(OFFSET(class2_1,MATCH(BB$1,'2 класс'!$A:$A,0)-7+'Итог по классам'!$B7,,,),"р")</f>
        <v>0</v>
      </c>
      <c r="BC7">
        <f ca="1">COUNTIF(OFFSET(class2_1,MATCH(BC$1,'2 класс'!$A:$A,0)-7+'Итог по классам'!$B7,,,),"ш")</f>
        <v>0</v>
      </c>
      <c r="BD7">
        <f ca="1">COUNTIF(OFFSET(class2_2,MATCH(BD$1,'2 класс'!$A:$A,0)-7+'Итог по классам'!$B7,,,),"Ф")</f>
        <v>0</v>
      </c>
      <c r="BE7">
        <f ca="1">COUNTIF(OFFSET(class2_2,MATCH(BE$1,'2 класс'!$A:$A,0)-7+'Итог по классам'!$B7,,,),"р")</f>
        <v>0</v>
      </c>
      <c r="BF7">
        <f ca="1">COUNTIF(OFFSET(class2_2,MATCH(BF$1,'2 класс'!$A:$A,0)-7+'Итог по классам'!$B7,,,),"ш")</f>
        <v>0</v>
      </c>
      <c r="BG7" s="55">
        <f ca="1">COUNTIF(OFFSET(class2_1,MATCH(BG$1,'2 класс'!$A:$A,0)-7+'Итог по классам'!$B7,,,),"Ф")</f>
        <v>0</v>
      </c>
      <c r="BH7">
        <f ca="1">COUNTIF(OFFSET(class2_1,MATCH(BH$1,'2 класс'!$A:$A,0)-7+'Итог по классам'!$B7,,,),"р")</f>
        <v>0</v>
      </c>
      <c r="BI7">
        <f ca="1">COUNTIF(OFFSET(class2_1,MATCH(BI$1,'2 класс'!$A:$A,0)-7+'Итог по классам'!$B7,,,),"ш")</f>
        <v>0</v>
      </c>
      <c r="BJ7">
        <f ca="1">COUNTIF(OFFSET(class2_2,MATCH(BJ$1,'2 класс'!$A:$A,0)-7+'Итог по классам'!$B7,,,),"Ф")</f>
        <v>0</v>
      </c>
      <c r="BK7">
        <f ca="1">COUNTIF(OFFSET(class2_2,MATCH(BK$1,'2 класс'!$A:$A,0)-7+'Итог по классам'!$B7,,,),"р")</f>
        <v>0</v>
      </c>
      <c r="BL7">
        <f ca="1">COUNTIF(OFFSET(class2_2,MATCH(BL$1,'2 класс'!$A:$A,0)-7+'Итог по классам'!$B7,,,),"ш")</f>
        <v>0</v>
      </c>
      <c r="BM7" s="55">
        <f ca="1">COUNTIF(OFFSET(class2_1,MATCH(BM$1,'2 класс'!$A:$A,0)-7+'Итог по классам'!$B7,,,),"Ф")</f>
        <v>0</v>
      </c>
      <c r="BN7">
        <f ca="1">COUNTIF(OFFSET(class2_1,MATCH(BN$1,'2 класс'!$A:$A,0)-7+'Итог по классам'!$B7,,,),"р")</f>
        <v>0</v>
      </c>
      <c r="BO7">
        <f ca="1">COUNTIF(OFFSET(class2_1,MATCH(BO$1,'2 класс'!$A:$A,0)-7+'Итог по классам'!$B7,,,),"ш")</f>
        <v>0</v>
      </c>
      <c r="BP7">
        <f ca="1">COUNTIF(OFFSET(class2_2,MATCH(BP$1,'2 класс'!$A:$A,0)-7+'Итог по классам'!$B7,,,),"Ф")</f>
        <v>0</v>
      </c>
      <c r="BQ7">
        <f ca="1">COUNTIF(OFFSET(class2_2,MATCH(BQ$1,'2 класс'!$A:$A,0)-7+'Итог по классам'!$B7,,,),"р")</f>
        <v>0</v>
      </c>
      <c r="BR7">
        <f ca="1">COUNTIF(OFFSET(class2_2,MATCH(BR$1,'2 класс'!$A:$A,0)-7+'Итог по классам'!$B7,,,),"ш")</f>
        <v>0</v>
      </c>
      <c r="BS7" s="55">
        <f ca="1">COUNTIF(OFFSET(class2_1,MATCH(BS$1,'2 класс'!$A:$A,0)-7+'Итог по классам'!$B7,,,),"Ф")</f>
        <v>0</v>
      </c>
      <c r="BT7">
        <f ca="1">COUNTIF(OFFSET(class2_1,MATCH(BT$1,'2 класс'!$A:$A,0)-7+'Итог по классам'!$B7,,,),"р")</f>
        <v>0</v>
      </c>
      <c r="BU7">
        <f ca="1">COUNTIF(OFFSET(class2_1,MATCH(BU$1,'2 класс'!$A:$A,0)-7+'Итог по классам'!$B7,,,),"ш")</f>
        <v>0</v>
      </c>
      <c r="BV7">
        <f ca="1">COUNTIF(OFFSET(class2_2,MATCH(BV$1,'2 класс'!$A:$A,0)-7+'Итог по классам'!$B7,,,),"Ф")</f>
        <v>0</v>
      </c>
      <c r="BW7">
        <f ca="1">COUNTIF(OFFSET(class2_2,MATCH(BW$1,'2 класс'!$A:$A,0)-7+'Итог по классам'!$B7,,,),"р")</f>
        <v>0</v>
      </c>
      <c r="BX7">
        <f ca="1">COUNTIF(OFFSET(class2_2,MATCH(BX$1,'2 класс'!$A:$A,0)-7+'Итог по классам'!$B7,,,),"ш")</f>
        <v>0</v>
      </c>
      <c r="BY7" s="55">
        <f ca="1">COUNTIF(OFFSET(class2_1,MATCH(BY$1,'2 класс'!$A:$A,0)-7+'Итог по классам'!$B7,,,),"Ф")</f>
        <v>0</v>
      </c>
      <c r="BZ7">
        <f ca="1">COUNTIF(OFFSET(class2_1,MATCH(BZ$1,'2 класс'!$A:$A,0)-7+'Итог по классам'!$B7,,,),"р")</f>
        <v>0</v>
      </c>
      <c r="CA7">
        <f ca="1">COUNTIF(OFFSET(class2_1,MATCH(CA$1,'2 класс'!$A:$A,0)-7+'Итог по классам'!$B7,,,),"ш")</f>
        <v>0</v>
      </c>
      <c r="CB7">
        <f ca="1">COUNTIF(OFFSET(class2_2,MATCH(CB$1,'2 класс'!$A:$A,0)-7+'Итог по классам'!$B7,,,),"Ф")</f>
        <v>0</v>
      </c>
      <c r="CC7">
        <f ca="1">COUNTIF(OFFSET(class2_2,MATCH(CC$1,'2 класс'!$A:$A,0)-7+'Итог по классам'!$B7,,,),"р")</f>
        <v>0</v>
      </c>
      <c r="CD7">
        <f ca="1">COUNTIF(OFFSET(class2_2,MATCH(CD$1,'2 класс'!$A:$A,0)-7+'Итог по классам'!$B7,,,),"ш")</f>
        <v>0</v>
      </c>
      <c r="CE7" s="55">
        <f ca="1">COUNTIF(OFFSET(class2_1,MATCH(CE$1,'2 класс'!$A:$A,0)-7+'Итог по классам'!$B7,,,),"Ф")</f>
        <v>0</v>
      </c>
      <c r="CF7">
        <f ca="1">COUNTIF(OFFSET(class2_1,MATCH(CF$1,'2 класс'!$A:$A,0)-7+'Итог по классам'!$B7,,,),"р")</f>
        <v>0</v>
      </c>
      <c r="CG7">
        <f ca="1">COUNTIF(OFFSET(class2_1,MATCH(CG$1,'2 класс'!$A:$A,0)-7+'Итог по классам'!$B7,,,),"ш")</f>
        <v>0</v>
      </c>
      <c r="CH7">
        <f ca="1">COUNTIF(OFFSET(class2_2,MATCH(CH$1,'2 класс'!$A:$A,0)-7+'Итог по классам'!$B7,,,),"Ф")</f>
        <v>0</v>
      </c>
      <c r="CI7">
        <f ca="1">COUNTIF(OFFSET(class2_2,MATCH(CI$1,'2 класс'!$A:$A,0)-7+'Итог по классам'!$B7,,,),"р")</f>
        <v>0</v>
      </c>
      <c r="CJ7">
        <f ca="1">COUNTIF(OFFSET(class2_2,MATCH(CJ$1,'2 класс'!$A:$A,0)-7+'Итог по классам'!$B7,,,),"ш")</f>
        <v>0</v>
      </c>
      <c r="CK7" s="55">
        <f ca="1">COUNTIF(OFFSET(class2_1,MATCH(CK$1,'2 класс'!$A:$A,0)-7+'Итог по классам'!$B7,,,),"Ф")</f>
        <v>0</v>
      </c>
      <c r="CL7">
        <f ca="1">COUNTIF(OFFSET(class2_1,MATCH(CL$1,'2 класс'!$A:$A,0)-7+'Итог по классам'!$B7,,,),"р")</f>
        <v>0</v>
      </c>
      <c r="CM7">
        <f ca="1">COUNTIF(OFFSET(class2_1,MATCH(CM$1,'2 класс'!$A:$A,0)-7+'Итог по классам'!$B7,,,),"ш")</f>
        <v>0</v>
      </c>
      <c r="CN7">
        <f ca="1">COUNTIF(OFFSET(class2_2,MATCH(CN$1,'2 класс'!$A:$A,0)-7+'Итог по классам'!$B7,,,),"Ф")</f>
        <v>0</v>
      </c>
      <c r="CO7">
        <f ca="1">COUNTIF(OFFSET(class2_2,MATCH(CO$1,'2 класс'!$A:$A,0)-7+'Итог по классам'!$B7,,,),"р")</f>
        <v>0</v>
      </c>
      <c r="CP7">
        <f ca="1">COUNTIF(OFFSET(class2_2,MATCH(CP$1,'2 класс'!$A:$A,0)-7+'Итог по классам'!$B7,,,),"ш")</f>
        <v>0</v>
      </c>
      <c r="CQ7" s="55">
        <f ca="1">COUNTIF(OFFSET(class2_1,MATCH(CQ$1,'2 класс'!$A:$A,0)-7+'Итог по классам'!$B7,,,),"Ф")</f>
        <v>0</v>
      </c>
      <c r="CR7">
        <f ca="1">COUNTIF(OFFSET(class2_1,MATCH(CR$1,'2 класс'!$A:$A,0)-7+'Итог по классам'!$B7,,,),"р")</f>
        <v>0</v>
      </c>
      <c r="CS7">
        <f ca="1">COUNTIF(OFFSET(class2_1,MATCH(CS$1,'2 класс'!$A:$A,0)-7+'Итог по классам'!$B7,,,),"ш")</f>
        <v>0</v>
      </c>
      <c r="CT7">
        <f ca="1">COUNTIF(OFFSET(class2_2,MATCH(CT$1,'2 класс'!$A:$A,0)-7+'Итог по классам'!$B7,,,),"Ф")</f>
        <v>0</v>
      </c>
      <c r="CU7">
        <f ca="1">COUNTIF(OFFSET(class2_2,MATCH(CU$1,'2 класс'!$A:$A,0)-7+'Итог по классам'!$B7,,,),"р")</f>
        <v>0</v>
      </c>
      <c r="CV7">
        <f ca="1">COUNTIF(OFFSET(class2_2,MATCH(CV$1,'2 класс'!$A:$A,0)-7+'Итог по классам'!$B7,,,),"ш")</f>
        <v>0</v>
      </c>
      <c r="CW7" s="55">
        <f ca="1">COUNTIF(OFFSET(class2_1,MATCH(CW$1,'2 класс'!$A:$A,0)-7+'Итог по классам'!$B7,,,),"Ф")</f>
        <v>0</v>
      </c>
      <c r="CX7">
        <f ca="1">COUNTIF(OFFSET(class2_1,MATCH(CX$1,'2 класс'!$A:$A,0)-7+'Итог по классам'!$B7,,,),"р")</f>
        <v>0</v>
      </c>
      <c r="CY7">
        <f ca="1">COUNTIF(OFFSET(class2_1,MATCH(CY$1,'2 класс'!$A:$A,0)-7+'Итог по классам'!$B7,,,),"ш")</f>
        <v>0</v>
      </c>
      <c r="CZ7">
        <f ca="1">COUNTIF(OFFSET(class2_2,MATCH(CZ$1,'2 класс'!$A:$A,0)-7+'Итог по классам'!$B7,,,),"Ф")</f>
        <v>0</v>
      </c>
      <c r="DA7">
        <f ca="1">COUNTIF(OFFSET(class2_2,MATCH(DA$1,'2 класс'!$A:$A,0)-7+'Итог по классам'!$B7,,,),"р")</f>
        <v>0</v>
      </c>
      <c r="DB7">
        <f ca="1">COUNTIF(OFFSET(class2_2,MATCH(DB$1,'2 класс'!$A:$A,0)-7+'Итог по классам'!$B7,,,),"ш")</f>
        <v>0</v>
      </c>
      <c r="DC7" s="55">
        <f ca="1">COUNTIF(OFFSET(class2_1,MATCH(DC$1,'2 класс'!$A:$A,0)-7+'Итог по классам'!$B7,,,),"Ф")</f>
        <v>0</v>
      </c>
      <c r="DD7">
        <f ca="1">COUNTIF(OFFSET(class2_1,MATCH(DD$1,'2 класс'!$A:$A,0)-7+'Итог по классам'!$B7,,,),"р")</f>
        <v>0</v>
      </c>
      <c r="DE7">
        <f ca="1">COUNTIF(OFFSET(class2_1,MATCH(DE$1,'2 класс'!$A:$A,0)-7+'Итог по классам'!$B7,,,),"ш")</f>
        <v>0</v>
      </c>
      <c r="DF7">
        <f ca="1">COUNTIF(OFFSET(class2_2,MATCH(DF$1,'2 класс'!$A:$A,0)-7+'Итог по классам'!$B7,,,),"Ф")</f>
        <v>0</v>
      </c>
      <c r="DG7">
        <f ca="1">COUNTIF(OFFSET(class2_2,MATCH(DG$1,'2 класс'!$A:$A,0)-7+'Итог по классам'!$B7,,,),"р")</f>
        <v>0</v>
      </c>
      <c r="DH7">
        <f ca="1">COUNTIF(OFFSET(class2_2,MATCH(DH$1,'2 класс'!$A:$A,0)-7+'Итог по классам'!$B7,,,),"ш")</f>
        <v>0</v>
      </c>
      <c r="DI7" s="55">
        <f ca="1">COUNTIF(OFFSET(class2_1,MATCH(DI$1,'2 класс'!$A:$A,0)-7+'Итог по классам'!$B7,,,),"Ф")</f>
        <v>0</v>
      </c>
      <c r="DJ7">
        <f ca="1">COUNTIF(OFFSET(class2_1,MATCH(DJ$1,'2 класс'!$A:$A,0)-7+'Итог по классам'!$B7,,,),"р")</f>
        <v>0</v>
      </c>
      <c r="DK7">
        <f ca="1">COUNTIF(OFFSET(class2_1,MATCH(DK$1,'2 класс'!$A:$A,0)-7+'Итог по классам'!$B7,,,),"ш")</f>
        <v>0</v>
      </c>
      <c r="DL7">
        <f ca="1">COUNTIF(OFFSET(class2_2,MATCH(DL$1,'2 класс'!$A:$A,0)-7+'Итог по классам'!$B7,,,),"Ф")</f>
        <v>0</v>
      </c>
      <c r="DM7">
        <f ca="1">COUNTIF(OFFSET(class2_2,MATCH(DM$1,'2 класс'!$A:$A,0)-7+'Итог по классам'!$B7,,,),"р")</f>
        <v>0</v>
      </c>
      <c r="DN7">
        <f ca="1">COUNTIF(OFFSET(class2_2,MATCH(DN$1,'2 класс'!$A:$A,0)-7+'Итог по классам'!$B7,,,),"ш")</f>
        <v>0</v>
      </c>
      <c r="DO7" s="55">
        <f ca="1">COUNTIF(OFFSET(class2_1,MATCH(DO$1,'2 класс'!$A:$A,0)-7+'Итог по классам'!$B7,,,),"Ф")</f>
        <v>0</v>
      </c>
      <c r="DP7">
        <f ca="1">COUNTIF(OFFSET(class2_1,MATCH(DP$1,'2 класс'!$A:$A,0)-7+'Итог по классам'!$B7,,,),"р")</f>
        <v>0</v>
      </c>
      <c r="DQ7">
        <f ca="1">COUNTIF(OFFSET(class2_1,MATCH(DQ$1,'2 класс'!$A:$A,0)-7+'Итог по классам'!$B7,,,),"ш")</f>
        <v>0</v>
      </c>
      <c r="DR7">
        <f ca="1">COUNTIF(OFFSET(class2_2,MATCH(DR$1,'2 класс'!$A:$A,0)-7+'Итог по классам'!$B7,,,),"Ф")</f>
        <v>0</v>
      </c>
      <c r="DS7">
        <f ca="1">COUNTIF(OFFSET(class2_2,MATCH(DS$1,'2 класс'!$A:$A,0)-7+'Итог по классам'!$B7,,,),"р")</f>
        <v>0</v>
      </c>
      <c r="DT7">
        <f ca="1">COUNTIF(OFFSET(class2_2,MATCH(DT$1,'2 класс'!$A:$A,0)-7+'Итог по классам'!$B7,,,),"ш")</f>
        <v>0</v>
      </c>
      <c r="DU7" s="55">
        <f ca="1">COUNTIF(OFFSET(class2_1,MATCH(DU$1,'2 класс'!$A:$A,0)-7+'Итог по классам'!$B7,,,),"Ф")</f>
        <v>0</v>
      </c>
      <c r="DV7">
        <f ca="1">COUNTIF(OFFSET(class2_1,MATCH(DV$1,'2 класс'!$A:$A,0)-7+'Итог по классам'!$B7,,,),"р")</f>
        <v>0</v>
      </c>
      <c r="DW7">
        <f ca="1">COUNTIF(OFFSET(class2_1,MATCH(DW$1,'2 класс'!$A:$A,0)-7+'Итог по классам'!$B7,,,),"ш")</f>
        <v>0</v>
      </c>
      <c r="DX7">
        <f ca="1">COUNTIF(OFFSET(class2_2,MATCH(DX$1,'2 класс'!$A:$A,0)-7+'Итог по классам'!$B7,,,),"Ф")</f>
        <v>0</v>
      </c>
      <c r="DY7">
        <f ca="1">COUNTIF(OFFSET(class2_2,MATCH(DY$1,'2 класс'!$A:$A,0)-7+'Итог по классам'!$B7,,,),"р")</f>
        <v>0</v>
      </c>
      <c r="DZ7">
        <f ca="1">COUNTIF(OFFSET(class2_2,MATCH(DZ$1,'2 класс'!$A:$A,0)-7+'Итог по классам'!$B7,,,),"ш")</f>
        <v>0</v>
      </c>
      <c r="EA7" s="55">
        <f ca="1">COUNTIF(OFFSET(class2_1,MATCH(EA$1,'2 класс'!$A:$A,0)-7+'Итог по классам'!$B7,,,),"Ф")</f>
        <v>0</v>
      </c>
      <c r="EB7">
        <f ca="1">COUNTIF(OFFSET(class2_1,MATCH(EB$1,'2 класс'!$A:$A,0)-7+'Итог по классам'!$B7,,,),"р")</f>
        <v>0</v>
      </c>
      <c r="EC7">
        <f ca="1">COUNTIF(OFFSET(class2_1,MATCH(EC$1,'2 класс'!$A:$A,0)-7+'Итог по классам'!$B7,,,),"ш")</f>
        <v>0</v>
      </c>
      <c r="ED7">
        <f ca="1">COUNTIF(OFFSET(class2_2,MATCH(ED$1,'2 класс'!$A:$A,0)-7+'Итог по классам'!$B7,,,),"Ф")</f>
        <v>0</v>
      </c>
      <c r="EE7">
        <f ca="1">COUNTIF(OFFSET(class2_2,MATCH(EE$1,'2 класс'!$A:$A,0)-7+'Итог по классам'!$B7,,,),"р")</f>
        <v>0</v>
      </c>
      <c r="EF7">
        <f ca="1">COUNTIF(OFFSET(class2_2,MATCH(EF$1,'2 класс'!$A:$A,0)-7+'Итог по классам'!$B7,,,),"ш")</f>
        <v>0</v>
      </c>
      <c r="EG7" s="55">
        <f ca="1">COUNTIF(OFFSET(class2_1,MATCH(EG$1,'2 класс'!$A:$A,0)-7+'Итог по классам'!$B7,,,),"Ф")</f>
        <v>0</v>
      </c>
      <c r="EH7">
        <f ca="1">COUNTIF(OFFSET(class2_1,MATCH(EH$1,'2 класс'!$A:$A,0)-7+'Итог по классам'!$B7,,,),"р")</f>
        <v>0</v>
      </c>
      <c r="EI7">
        <f ca="1">COUNTIF(OFFSET(class2_1,MATCH(EI$1,'2 класс'!$A:$A,0)-7+'Итог по классам'!$B7,,,),"ш")</f>
        <v>0</v>
      </c>
      <c r="EJ7">
        <f ca="1">COUNTIF(OFFSET(class2_2,MATCH(EJ$1,'2 класс'!$A:$A,0)-7+'Итог по классам'!$B7,,,),"Ф")</f>
        <v>0</v>
      </c>
      <c r="EK7">
        <f ca="1">COUNTIF(OFFSET(class2_2,MATCH(EK$1,'2 класс'!$A:$A,0)-7+'Итог по классам'!$B7,,,),"р")</f>
        <v>0</v>
      </c>
      <c r="EL7">
        <f ca="1">COUNTIF(OFFSET(class2_2,MATCH(EL$1,'2 класс'!$A:$A,0)-7+'Итог по классам'!$B7,,,),"ш")</f>
        <v>0</v>
      </c>
      <c r="EM7" s="55">
        <f ca="1">COUNTIF(OFFSET(class2_1,MATCH(EM$1,'2 класс'!$A:$A,0)-7+'Итог по классам'!$B7,,,),"Ф")</f>
        <v>0</v>
      </c>
      <c r="EN7">
        <f ca="1">COUNTIF(OFFSET(class2_1,MATCH(EN$1,'2 класс'!$A:$A,0)-7+'Итог по классам'!$B7,,,),"р")</f>
        <v>0</v>
      </c>
      <c r="EO7">
        <f ca="1">COUNTIF(OFFSET(class2_1,MATCH(EO$1,'2 класс'!$A:$A,0)-7+'Итог по классам'!$B7,,,),"ш")</f>
        <v>0</v>
      </c>
      <c r="EP7">
        <f ca="1">COUNTIF(OFFSET(class2_2,MATCH(EP$1,'2 класс'!$A:$A,0)-7+'Итог по классам'!$B7,,,),"Ф")</f>
        <v>0</v>
      </c>
      <c r="EQ7">
        <f ca="1">COUNTIF(OFFSET(class2_2,MATCH(EQ$1,'2 класс'!$A:$A,0)-7+'Итог по классам'!$B7,,,),"р")</f>
        <v>0</v>
      </c>
      <c r="ER7">
        <f ca="1">COUNTIF(OFFSET(class2_2,MATCH(ER$1,'2 класс'!$A:$A,0)-7+'Итог по классам'!$B7,,,),"ш")</f>
        <v>0</v>
      </c>
      <c r="ES7" s="55">
        <f ca="1">COUNTIF(OFFSET(class2_1,MATCH(ES$1,'2 класс'!$A:$A,0)-7+'Итог по классам'!$B7,,,),"Ф")</f>
        <v>0</v>
      </c>
      <c r="ET7">
        <f ca="1">COUNTIF(OFFSET(class2_1,MATCH(ET$1,'2 класс'!$A:$A,0)-7+'Итог по классам'!$B7,,,),"р")</f>
        <v>0</v>
      </c>
      <c r="EU7">
        <f ca="1">COUNTIF(OFFSET(class2_1,MATCH(EU$1,'2 класс'!$A:$A,0)-7+'Итог по классам'!$B7,,,),"ш")</f>
        <v>0</v>
      </c>
      <c r="EV7">
        <f ca="1">COUNTIF(OFFSET(class2_2,MATCH(EV$1,'2 класс'!$A:$A,0)-7+'Итог по классам'!$B7,,,),"Ф")</f>
        <v>0</v>
      </c>
      <c r="EW7">
        <f ca="1">COUNTIF(OFFSET(class2_2,MATCH(EW$1,'2 класс'!$A:$A,0)-7+'Итог по классам'!$B7,,,),"р")</f>
        <v>0</v>
      </c>
      <c r="EX7">
        <f ca="1">COUNTIF(OFFSET(class2_2,MATCH(EX$1,'2 класс'!$A:$A,0)-7+'Итог по классам'!$B7,,,),"ш")</f>
        <v>0</v>
      </c>
      <c r="EY7" s="55">
        <f ca="1">COUNTIF(OFFSET(class2_1,MATCH(EY$1,'2 класс'!$A:$A,0)-7+'Итог по классам'!$B7,,,),"Ф")</f>
        <v>0</v>
      </c>
      <c r="EZ7">
        <f ca="1">COUNTIF(OFFSET(class2_1,MATCH(EZ$1,'2 класс'!$A:$A,0)-7+'Итог по классам'!$B7,,,),"р")</f>
        <v>0</v>
      </c>
      <c r="FA7">
        <f ca="1">COUNTIF(OFFSET(class2_1,MATCH(FA$1,'2 класс'!$A:$A,0)-7+'Итог по классам'!$B7,,,),"ш")</f>
        <v>0</v>
      </c>
      <c r="FB7">
        <f ca="1">COUNTIF(OFFSET(class2_2,MATCH(FB$1,'2 класс'!$A:$A,0)-7+'Итог по классам'!$B7,,,),"Ф")</f>
        <v>0</v>
      </c>
      <c r="FC7">
        <f ca="1">COUNTIF(OFFSET(class2_2,MATCH(FC$1,'2 класс'!$A:$A,0)-7+'Итог по классам'!$B7,,,),"р")</f>
        <v>0</v>
      </c>
      <c r="FD7">
        <f ca="1">COUNTIF(OFFSET(class2_2,MATCH(FD$1,'2 класс'!$A:$A,0)-7+'Итог по классам'!$B7,,,),"ш")</f>
        <v>0</v>
      </c>
      <c r="FE7" s="55">
        <f ca="1">COUNTIF(OFFSET(class2_1,MATCH(FE$1,'2 класс'!$A:$A,0)-7+'Итог по классам'!$B7,,,),"Ф")</f>
        <v>0</v>
      </c>
      <c r="FF7">
        <f ca="1">COUNTIF(OFFSET(class2_1,MATCH(FF$1,'2 класс'!$A:$A,0)-7+'Итог по классам'!$B7,,,),"р")</f>
        <v>0</v>
      </c>
      <c r="FG7">
        <f ca="1">COUNTIF(OFFSET(class2_1,MATCH(FG$1,'2 класс'!$A:$A,0)-7+'Итог по классам'!$B7,,,),"ш")</f>
        <v>0</v>
      </c>
      <c r="FH7">
        <f ca="1">COUNTIF(OFFSET(class2_2,MATCH(FH$1,'2 класс'!$A:$A,0)-7+'Итог по классам'!$B7,,,),"Ф")</f>
        <v>0</v>
      </c>
      <c r="FI7">
        <f ca="1">COUNTIF(OFFSET(class2_2,MATCH(FI$1,'2 класс'!$A:$A,0)-7+'Итог по классам'!$B7,,,),"р")</f>
        <v>0</v>
      </c>
      <c r="FJ7">
        <f ca="1">COUNTIF(OFFSET(class2_2,MATCH(FJ$1,'2 класс'!$A:$A,0)-7+'Итог по классам'!$B7,,,),"ш")</f>
        <v>0</v>
      </c>
      <c r="FK7" s="55">
        <f ca="1">COUNTIF(OFFSET(class2_1,MATCH(FK$1,'2 класс'!$A:$A,0)-7+'Итог по классам'!$B7,,,),"Ф")</f>
        <v>0</v>
      </c>
      <c r="FL7">
        <f ca="1">COUNTIF(OFFSET(class2_1,MATCH(FL$1,'2 класс'!$A:$A,0)-7+'Итог по классам'!$B7,,,),"р")</f>
        <v>0</v>
      </c>
      <c r="FM7">
        <f ca="1">COUNTIF(OFFSET(class2_1,MATCH(FM$1,'2 класс'!$A:$A,0)-7+'Итог по классам'!$B7,,,),"ш")</f>
        <v>0</v>
      </c>
      <c r="FN7">
        <f ca="1">COUNTIF(OFFSET(class2_2,MATCH(FN$1,'2 класс'!$A:$A,0)-7+'Итог по классам'!$B7,,,),"Ф")</f>
        <v>0</v>
      </c>
      <c r="FO7">
        <f ca="1">COUNTIF(OFFSET(class2_2,MATCH(FO$1,'2 класс'!$A:$A,0)-7+'Итог по классам'!$B7,,,),"р")</f>
        <v>0</v>
      </c>
      <c r="FP7">
        <f ca="1">COUNTIF(OFFSET(class2_2,MATCH(FP$1,'2 класс'!$A:$A,0)-7+'Итог по классам'!$B7,,,),"ш")</f>
        <v>0</v>
      </c>
      <c r="FQ7" s="55">
        <f ca="1">COUNTIF(OFFSET(class2_1,MATCH(FQ$1,'2 класс'!$A:$A,0)-7+'Итог по классам'!$B7,,,),"Ф")</f>
        <v>0</v>
      </c>
      <c r="FR7">
        <f ca="1">COUNTIF(OFFSET(class2_1,MATCH(FR$1,'2 класс'!$A:$A,0)-7+'Итог по классам'!$B7,,,),"р")</f>
        <v>0</v>
      </c>
      <c r="FS7">
        <f ca="1">COUNTIF(OFFSET(class2_1,MATCH(FS$1,'2 класс'!$A:$A,0)-7+'Итог по классам'!$B7,,,),"ш")</f>
        <v>0</v>
      </c>
      <c r="FT7">
        <f ca="1">COUNTIF(OFFSET(class2_2,MATCH(FT$1,'2 класс'!$A:$A,0)-7+'Итог по классам'!$B7,,,),"Ф")</f>
        <v>0</v>
      </c>
      <c r="FU7">
        <f ca="1">COUNTIF(OFFSET(class2_2,MATCH(FU$1,'2 класс'!$A:$A,0)-7+'Итог по классам'!$B7,,,),"р")</f>
        <v>0</v>
      </c>
      <c r="FV7">
        <f ca="1">COUNTIF(OFFSET(class2_2,MATCH(FV$1,'2 класс'!$A:$A,0)-7+'Итог по классам'!$B7,,,),"ш")</f>
        <v>0</v>
      </c>
      <c r="FW7" s="55">
        <f ca="1">COUNTIF(OFFSET(class2_1,MATCH(FW$1,'2 класс'!$A:$A,0)-7+'Итог по классам'!$B7,,,),"Ф")</f>
        <v>0</v>
      </c>
      <c r="FX7">
        <f ca="1">COUNTIF(OFFSET(class2_1,MATCH(FX$1,'2 класс'!$A:$A,0)-7+'Итог по классам'!$B7,,,),"р")</f>
        <v>0</v>
      </c>
      <c r="FY7">
        <f ca="1">COUNTIF(OFFSET(class2_1,MATCH(FY$1,'2 класс'!$A:$A,0)-7+'Итог по классам'!$B7,,,),"ш")</f>
        <v>0</v>
      </c>
      <c r="FZ7">
        <f ca="1">COUNTIF(OFFSET(class2_2,MATCH(FZ$1,'2 класс'!$A:$A,0)-7+'Итог по классам'!$B7,,,),"Ф")</f>
        <v>0</v>
      </c>
      <c r="GA7">
        <f ca="1">COUNTIF(OFFSET(class2_2,MATCH(GA$1,'2 класс'!$A:$A,0)-7+'Итог по классам'!$B7,,,),"р")</f>
        <v>0</v>
      </c>
      <c r="GB7">
        <f ca="1">COUNTIF(OFFSET(class2_2,MATCH(GB$1,'2 класс'!$A:$A,0)-7+'Итог по классам'!$B7,,,),"ш")</f>
        <v>0</v>
      </c>
      <c r="GC7" s="55">
        <f ca="1">COUNTIF(OFFSET(class2_1,MATCH(GC$1,'2 класс'!$A:$A,0)-7+'Итог по классам'!$B7,,,),"Ф")</f>
        <v>0</v>
      </c>
      <c r="GD7">
        <f ca="1">COUNTIF(OFFSET(class2_1,MATCH(GD$1,'2 класс'!$A:$A,0)-7+'Итог по классам'!$B7,,,),"р")</f>
        <v>0</v>
      </c>
      <c r="GE7">
        <f ca="1">COUNTIF(OFFSET(class2_1,MATCH(GE$1,'2 класс'!$A:$A,0)-7+'Итог по классам'!$B7,,,),"ш")</f>
        <v>0</v>
      </c>
      <c r="GF7">
        <f ca="1">COUNTIF(OFFSET(class2_2,MATCH(GF$1,'2 класс'!$A:$A,0)-7+'Итог по классам'!$B7,,,),"Ф")</f>
        <v>0</v>
      </c>
      <c r="GG7">
        <f ca="1">COUNTIF(OFFSET(class2_2,MATCH(GG$1,'2 класс'!$A:$A,0)-7+'Итог по классам'!$B7,,,),"р")</f>
        <v>0</v>
      </c>
      <c r="GH7">
        <f ca="1">COUNTIF(OFFSET(class2_2,MATCH(GH$1,'2 класс'!$A:$A,0)-7+'Итог по классам'!$B7,,,),"ш")</f>
        <v>0</v>
      </c>
      <c r="GI7" s="55">
        <f ca="1">COUNTIF(OFFSET(class2_1,MATCH(GI$1,'2 класс'!$A:$A,0)-7+'Итог по классам'!$B7,,,),"Ф")</f>
        <v>0</v>
      </c>
      <c r="GJ7">
        <f ca="1">COUNTIF(OFFSET(class2_1,MATCH(GJ$1,'2 класс'!$A:$A,0)-7+'Итог по классам'!$B7,,,),"р")</f>
        <v>0</v>
      </c>
      <c r="GK7">
        <f ca="1">COUNTIF(OFFSET(class2_1,MATCH(GK$1,'2 класс'!$A:$A,0)-7+'Итог по классам'!$B7,,,),"ш")</f>
        <v>0</v>
      </c>
      <c r="GL7">
        <f ca="1">COUNTIF(OFFSET(class2_2,MATCH(GL$1,'2 класс'!$A:$A,0)-7+'Итог по классам'!$B7,,,),"Ф")</f>
        <v>0</v>
      </c>
      <c r="GM7">
        <f ca="1">COUNTIF(OFFSET(class2_2,MATCH(GM$1,'2 класс'!$A:$A,0)-7+'Итог по классам'!$B7,,,),"р")</f>
        <v>0</v>
      </c>
      <c r="GN7">
        <f ca="1">COUNTIF(OFFSET(class2_2,MATCH(GN$1,'2 класс'!$A:$A,0)-7+'Итог по классам'!$B7,,,),"ш")</f>
        <v>0</v>
      </c>
      <c r="GO7" s="55">
        <f ca="1">COUNTIF(OFFSET(class2_1,MATCH(GO$1,'2 класс'!$A:$A,0)-7+'Итог по классам'!$B7,,,),"Ф")</f>
        <v>0</v>
      </c>
      <c r="GP7">
        <f ca="1">COUNTIF(OFFSET(class2_1,MATCH(GP$1,'2 класс'!$A:$A,0)-7+'Итог по классам'!$B7,,,),"р")</f>
        <v>0</v>
      </c>
      <c r="GQ7">
        <f ca="1">COUNTIF(OFFSET(class2_1,MATCH(GQ$1,'2 класс'!$A:$A,0)-7+'Итог по классам'!$B7,,,),"ш")</f>
        <v>0</v>
      </c>
      <c r="GR7">
        <f ca="1">COUNTIF(OFFSET(class2_2,MATCH(GR$1,'2 класс'!$A:$A,0)-7+'Итог по классам'!$B7,,,),"Ф")</f>
        <v>0</v>
      </c>
      <c r="GS7">
        <f ca="1">COUNTIF(OFFSET(class2_2,MATCH(GS$1,'2 класс'!$A:$A,0)-7+'Итог по классам'!$B7,,,),"р")</f>
        <v>0</v>
      </c>
      <c r="GT7">
        <f ca="1">COUNTIF(OFFSET(class2_2,MATCH(GT$1,'2 класс'!$A:$A,0)-7+'Итог по классам'!$B7,,,),"ш")</f>
        <v>0</v>
      </c>
      <c r="GU7" s="55">
        <f ca="1">COUNTIF(OFFSET(class2_1,MATCH(GU$1,'2 класс'!$A:$A,0)-7+'Итог по классам'!$B7,,,),"Ф")</f>
        <v>0</v>
      </c>
      <c r="GV7">
        <f ca="1">COUNTIF(OFFSET(class2_1,MATCH(GV$1,'2 класс'!$A:$A,0)-7+'Итог по классам'!$B7,,,),"р")</f>
        <v>0</v>
      </c>
      <c r="GW7">
        <f ca="1">COUNTIF(OFFSET(class2_1,MATCH(GW$1,'2 класс'!$A:$A,0)-7+'Итог по классам'!$B7,,,),"ш")</f>
        <v>0</v>
      </c>
      <c r="GX7">
        <f ca="1">COUNTIF(OFFSET(class2_2,MATCH(GX$1,'2 класс'!$A:$A,0)-7+'Итог по классам'!$B7,,,),"Ф")</f>
        <v>0</v>
      </c>
      <c r="GY7">
        <f ca="1">COUNTIF(OFFSET(class2_2,MATCH(GY$1,'2 класс'!$A:$A,0)-7+'Итог по классам'!$B7,,,),"р")</f>
        <v>0</v>
      </c>
      <c r="GZ7">
        <f ca="1">COUNTIF(OFFSET(class2_2,MATCH(GZ$1,'2 класс'!$A:$A,0)-7+'Итог по классам'!$B7,,,),"ш")</f>
        <v>0</v>
      </c>
      <c r="HA7" s="55">
        <f ca="1">COUNTIF(OFFSET(class2_1,MATCH(HA$1,'2 класс'!$A:$A,0)-7+'Итог по классам'!$B7,,,),"Ф")</f>
        <v>0</v>
      </c>
      <c r="HB7">
        <f ca="1">COUNTIF(OFFSET(class2_1,MATCH(HB$1,'2 класс'!$A:$A,0)-7+'Итог по классам'!$B7,,,),"р")</f>
        <v>0</v>
      </c>
      <c r="HC7">
        <f ca="1">COUNTIF(OFFSET(class2_1,MATCH(HC$1,'2 класс'!$A:$A,0)-7+'Итог по классам'!$B7,,,),"ш")</f>
        <v>0</v>
      </c>
      <c r="HD7">
        <f ca="1">COUNTIF(OFFSET(class2_2,MATCH(HD$1,'2 класс'!$A:$A,0)-7+'Итог по классам'!$B7,,,),"Ф")</f>
        <v>0</v>
      </c>
      <c r="HE7">
        <f ca="1">COUNTIF(OFFSET(class2_2,MATCH(HE$1,'2 класс'!$A:$A,0)-7+'Итог по классам'!$B7,,,),"р")</f>
        <v>0</v>
      </c>
      <c r="HF7">
        <f ca="1">COUNTIF(OFFSET(class2_2,MATCH(HF$1,'2 класс'!$A:$A,0)-7+'Итог по классам'!$B7,,,),"ш")</f>
        <v>0</v>
      </c>
      <c r="HG7" s="55">
        <f ca="1">COUNTIF(OFFSET(class2_1,MATCH(HG$1,'2 класс'!$A:$A,0)-7+'Итог по классам'!$B7,,,),"Ф")</f>
        <v>0</v>
      </c>
      <c r="HH7">
        <f ca="1">COUNTIF(OFFSET(class2_1,MATCH(HH$1,'2 класс'!$A:$A,0)-7+'Итог по классам'!$B7,,,),"р")</f>
        <v>0</v>
      </c>
      <c r="HI7">
        <f ca="1">COUNTIF(OFFSET(class2_1,MATCH(HI$1,'2 класс'!$A:$A,0)-7+'Итог по классам'!$B7,,,),"ш")</f>
        <v>0</v>
      </c>
      <c r="HJ7">
        <f ca="1">COUNTIF(OFFSET(class2_2,MATCH(HJ$1,'2 класс'!$A:$A,0)-7+'Итог по классам'!$B7,,,),"Ф")</f>
        <v>0</v>
      </c>
      <c r="HK7">
        <f ca="1">COUNTIF(OFFSET(class2_2,MATCH(HK$1,'2 класс'!$A:$A,0)-7+'Итог по классам'!$B7,,,),"р")</f>
        <v>0</v>
      </c>
      <c r="HL7">
        <f ca="1">COUNTIF(OFFSET(class2_2,MATCH(HL$1,'2 класс'!$A:$A,0)-7+'Итог по классам'!$B7,,,),"ш")</f>
        <v>0</v>
      </c>
      <c r="HM7" s="55">
        <f ca="1">COUNTIF(OFFSET(class2_1,MATCH(HM$1,'2 класс'!$A:$A,0)-7+'Итог по классам'!$B7,,,),"Ф")</f>
        <v>0</v>
      </c>
      <c r="HN7">
        <f ca="1">COUNTIF(OFFSET(class2_1,MATCH(HN$1,'2 класс'!$A:$A,0)-7+'Итог по классам'!$B7,,,),"р")</f>
        <v>0</v>
      </c>
      <c r="HO7">
        <f ca="1">COUNTIF(OFFSET(class2_1,MATCH(HO$1,'2 класс'!$A:$A,0)-7+'Итог по классам'!$B7,,,),"ш")</f>
        <v>0</v>
      </c>
      <c r="HP7">
        <f ca="1">COUNTIF(OFFSET(class2_2,MATCH(HP$1,'2 класс'!$A:$A,0)-7+'Итог по классам'!$B7,,,),"Ф")</f>
        <v>0</v>
      </c>
      <c r="HQ7">
        <f ca="1">COUNTIF(OFFSET(class2_2,MATCH(HQ$1,'2 класс'!$A:$A,0)-7+'Итог по классам'!$B7,,,),"р")</f>
        <v>0</v>
      </c>
      <c r="HR7">
        <f ca="1">COUNTIF(OFFSET(class2_2,MATCH(HR$1,'2 класс'!$A:$A,0)-7+'Итог по классам'!$B7,,,),"ш")</f>
        <v>0</v>
      </c>
      <c r="HS7" s="55">
        <f ca="1">COUNTIF(OFFSET(class2_1,MATCH(HS$1,'2 класс'!$A:$A,0)-7+'Итог по классам'!$B7,,,),"Ф")</f>
        <v>0</v>
      </c>
      <c r="HT7">
        <f ca="1">COUNTIF(OFFSET(class2_1,MATCH(HT$1,'2 класс'!$A:$A,0)-7+'Итог по классам'!$B7,,,),"р")</f>
        <v>0</v>
      </c>
      <c r="HU7">
        <f ca="1">COUNTIF(OFFSET(class2_1,MATCH(HU$1,'2 класс'!$A:$A,0)-7+'Итог по классам'!$B7,,,),"ш")</f>
        <v>0</v>
      </c>
      <c r="HV7">
        <f ca="1">COUNTIF(OFFSET(class2_2,MATCH(HV$1,'2 класс'!$A:$A,0)-7+'Итог по классам'!$B7,,,),"Ф")</f>
        <v>0</v>
      </c>
      <c r="HW7">
        <f ca="1">COUNTIF(OFFSET(class2_2,MATCH(HW$1,'2 класс'!$A:$A,0)-7+'Итог по классам'!$B7,,,),"р")</f>
        <v>0</v>
      </c>
      <c r="HX7">
        <f ca="1">COUNTIF(OFFSET(class2_2,MATCH(HX$1,'2 класс'!$A:$A,0)-7+'Итог по классам'!$B7,,,),"ш")</f>
        <v>0</v>
      </c>
      <c r="HY7" s="55">
        <f ca="1">COUNTIF(OFFSET(class2_1,MATCH(HY$1,'2 класс'!$A:$A,0)-7+'Итог по классам'!$B7,,,),"Ф")</f>
        <v>0</v>
      </c>
      <c r="HZ7">
        <f ca="1">COUNTIF(OFFSET(class2_1,MATCH(HZ$1,'2 класс'!$A:$A,0)-7+'Итог по классам'!$B7,,,),"р")</f>
        <v>0</v>
      </c>
      <c r="IA7">
        <f ca="1">COUNTIF(OFFSET(class2_1,MATCH(IA$1,'2 класс'!$A:$A,0)-7+'Итог по классам'!$B7,,,),"ш")</f>
        <v>0</v>
      </c>
      <c r="IB7">
        <f ca="1">COUNTIF(OFFSET(class2_2,MATCH(IB$1,'2 класс'!$A:$A,0)-7+'Итог по классам'!$B7,,,),"Ф")</f>
        <v>0</v>
      </c>
      <c r="IC7">
        <f ca="1">COUNTIF(OFFSET(class2_2,MATCH(IC$1,'2 класс'!$A:$A,0)-7+'Итог по классам'!$B7,,,),"р")</f>
        <v>0</v>
      </c>
      <c r="ID7">
        <f ca="1">COUNTIF(OFFSET(class2_2,MATCH(ID$1,'2 класс'!$A:$A,0)-7+'Итог по классам'!$B7,,,),"ш")</f>
        <v>0</v>
      </c>
      <c r="IE7" s="55">
        <f ca="1">COUNTIF(OFFSET(class2_1,MATCH(IE$1,'2 класс'!$A:$A,0)-7+'Итог по классам'!$B7,,,),"Ф")</f>
        <v>0</v>
      </c>
      <c r="IF7">
        <f ca="1">COUNTIF(OFFSET(class2_1,MATCH(IF$1,'2 класс'!$A:$A,0)-7+'Итог по классам'!$B7,,,),"р")</f>
        <v>0</v>
      </c>
      <c r="IG7">
        <f ca="1">COUNTIF(OFFSET(class2_1,MATCH(IG$1,'2 класс'!$A:$A,0)-7+'Итог по классам'!$B7,,,),"ш")</f>
        <v>0</v>
      </c>
      <c r="IH7">
        <f ca="1">COUNTIF(OFFSET(class2_2,MATCH(IH$1,'2 класс'!$A:$A,0)-7+'Итог по классам'!$B7,,,),"Ф")</f>
        <v>0</v>
      </c>
      <c r="II7">
        <f ca="1">COUNTIF(OFFSET(class2_2,MATCH(II$1,'2 класс'!$A:$A,0)-7+'Итог по классам'!$B7,,,),"р")</f>
        <v>0</v>
      </c>
      <c r="IJ7">
        <f ca="1">COUNTIF(OFFSET(class2_2,MATCH(IJ$1,'2 класс'!$A:$A,0)-7+'Итог по классам'!$B7,,,),"ш")</f>
        <v>0</v>
      </c>
      <c r="IK7" s="55">
        <f ca="1">COUNTIF(OFFSET(class2_1,MATCH(IK$1,'2 класс'!$A:$A,0)-7+'Итог по классам'!$B7,,,),"Ф")</f>
        <v>0</v>
      </c>
      <c r="IL7">
        <f ca="1">COUNTIF(OFFSET(class2_1,MATCH(IL$1,'2 класс'!$A:$A,0)-7+'Итог по классам'!$B7,,,),"р")</f>
        <v>0</v>
      </c>
      <c r="IM7">
        <f ca="1">COUNTIF(OFFSET(class2_1,MATCH(IM$1,'2 класс'!$A:$A,0)-7+'Итог по классам'!$B7,,,),"ш")</f>
        <v>0</v>
      </c>
      <c r="IN7">
        <f ca="1">COUNTIF(OFFSET(class2_2,MATCH(IN$1,'2 класс'!$A:$A,0)-7+'Итог по классам'!$B7,,,),"Ф")</f>
        <v>0</v>
      </c>
      <c r="IO7">
        <f ca="1">COUNTIF(OFFSET(class2_2,MATCH(IO$1,'2 класс'!$A:$A,0)-7+'Итог по классам'!$B7,,,),"р")</f>
        <v>0</v>
      </c>
      <c r="IP7">
        <f ca="1">COUNTIF(OFFSET(class2_2,MATCH(IP$1,'2 класс'!$A:$A,0)-7+'Итог по классам'!$B7,,,),"ш")</f>
        <v>0</v>
      </c>
      <c r="IQ7" s="55">
        <f ca="1">COUNTIF(OFFSET(class2_1,MATCH(IQ$1,'2 класс'!$A:$A,0)-7+'Итог по классам'!$B7,,,),"Ф")</f>
        <v>0</v>
      </c>
      <c r="IR7">
        <f ca="1">COUNTIF(OFFSET(class2_1,MATCH(IR$1,'2 класс'!$A:$A,0)-7+'Итог по классам'!$B7,,,),"р")</f>
        <v>0</v>
      </c>
      <c r="IS7">
        <f ca="1">COUNTIF(OFFSET(class2_1,MATCH(IS$1,'2 класс'!$A:$A,0)-7+'Итог по классам'!$B7,,,),"ш")</f>
        <v>0</v>
      </c>
      <c r="IT7">
        <f ca="1">COUNTIF(OFFSET(class2_2,MATCH(IT$1,'2 класс'!$A:$A,0)-7+'Итог по классам'!$B7,,,),"Ф")</f>
        <v>0</v>
      </c>
      <c r="IU7">
        <f ca="1">COUNTIF(OFFSET(class2_2,MATCH(IU$1,'2 класс'!$A:$A,0)-7+'Итог по классам'!$B7,,,),"р")</f>
        <v>0</v>
      </c>
      <c r="IV7">
        <f ca="1">COUNTIF(OFFSET(class2_2,MATCH(IV$1,'2 класс'!$A:$A,0)-7+'Итог по классам'!$B7,,,),"ш")</f>
        <v>0</v>
      </c>
      <c r="IW7" s="55">
        <f ca="1">COUNTIF(OFFSET(class2_1,MATCH(IW$1,'2 класс'!$A:$A,0)-7+'Итог по классам'!$B7,,,),"Ф")</f>
        <v>0</v>
      </c>
      <c r="IX7">
        <f ca="1">COUNTIF(OFFSET(class2_1,MATCH(IX$1,'2 класс'!$A:$A,0)-7+'Итог по классам'!$B7,,,),"р")</f>
        <v>0</v>
      </c>
      <c r="IY7">
        <f ca="1">COUNTIF(OFFSET(class2_1,MATCH(IY$1,'2 класс'!$A:$A,0)-7+'Итог по классам'!$B7,,,),"ш")</f>
        <v>0</v>
      </c>
      <c r="IZ7">
        <f ca="1">COUNTIF(OFFSET(class2_2,MATCH(IZ$1,'2 класс'!$A:$A,0)-7+'Итог по классам'!$B7,,,),"Ф")</f>
        <v>0</v>
      </c>
      <c r="JA7">
        <f ca="1">COUNTIF(OFFSET(class2_2,MATCH(JA$1,'2 класс'!$A:$A,0)-7+'Итог по классам'!$B7,,,),"р")</f>
        <v>0</v>
      </c>
      <c r="JB7">
        <f ca="1">COUNTIF(OFFSET(class2_2,MATCH(JB$1,'2 класс'!$A:$A,0)-7+'Итог по классам'!$B7,,,),"ш")</f>
        <v>0</v>
      </c>
      <c r="JC7" s="55">
        <f ca="1">COUNTIF(OFFSET(class2_1,MATCH(JC$1,'2 класс'!$A:$A,0)-7+'Итог по классам'!$B7,,,),"Ф")</f>
        <v>0</v>
      </c>
      <c r="JD7">
        <f ca="1">COUNTIF(OFFSET(class2_1,MATCH(JD$1,'2 класс'!$A:$A,0)-7+'Итог по классам'!$B7,,,),"р")</f>
        <v>0</v>
      </c>
      <c r="JE7">
        <f ca="1">COUNTIF(OFFSET(class2_1,MATCH(JE$1,'2 класс'!$A:$A,0)-7+'Итог по классам'!$B7,,,),"ш")</f>
        <v>0</v>
      </c>
      <c r="JF7">
        <f ca="1">COUNTIF(OFFSET(class2_2,MATCH(JF$1,'2 класс'!$A:$A,0)-7+'Итог по классам'!$B7,,,),"Ф")</f>
        <v>0</v>
      </c>
      <c r="JG7">
        <f ca="1">COUNTIF(OFFSET(class2_2,MATCH(JG$1,'2 класс'!$A:$A,0)-7+'Итог по классам'!$B7,,,),"р")</f>
        <v>0</v>
      </c>
      <c r="JH7">
        <f ca="1">COUNTIF(OFFSET(class2_2,MATCH(JH$1,'2 класс'!$A:$A,0)-7+'Итог по классам'!$B7,,,),"ш")</f>
        <v>0</v>
      </c>
      <c r="JI7" s="55">
        <f ca="1">COUNTIF(OFFSET(class2_1,MATCH(JI$1,'2 класс'!$A:$A,0)-7+'Итог по классам'!$B7,,,),"Ф")</f>
        <v>0</v>
      </c>
      <c r="JJ7">
        <f ca="1">COUNTIF(OFFSET(class2_1,MATCH(JJ$1,'2 класс'!$A:$A,0)-7+'Итог по классам'!$B7,,,),"р")</f>
        <v>0</v>
      </c>
      <c r="JK7">
        <f ca="1">COUNTIF(OFFSET(class2_1,MATCH(JK$1,'2 класс'!$A:$A,0)-7+'Итог по классам'!$B7,,,),"ш")</f>
        <v>0</v>
      </c>
      <c r="JL7">
        <f ca="1">COUNTIF(OFFSET(class2_2,MATCH(JL$1,'2 класс'!$A:$A,0)-7+'Итог по классам'!$B7,,,),"Ф")</f>
        <v>0</v>
      </c>
      <c r="JM7">
        <f ca="1">COUNTIF(OFFSET(class2_2,MATCH(JM$1,'2 класс'!$A:$A,0)-7+'Итог по классам'!$B7,,,),"р")</f>
        <v>0</v>
      </c>
      <c r="JN7">
        <f ca="1">COUNTIF(OFFSET(class2_2,MATCH(JN$1,'2 класс'!$A:$A,0)-7+'Итог по классам'!$B7,,,),"ш")</f>
        <v>0</v>
      </c>
      <c r="JO7" s="55">
        <f ca="1">COUNTIF(OFFSET(class2_1,MATCH(JO$1,'2 класс'!$A:$A,0)-7+'Итог по классам'!$B7,,,),"Ф")</f>
        <v>0</v>
      </c>
      <c r="JP7">
        <f ca="1">COUNTIF(OFFSET(class2_1,MATCH(JP$1,'2 класс'!$A:$A,0)-7+'Итог по классам'!$B7,,,),"р")</f>
        <v>0</v>
      </c>
      <c r="JQ7">
        <f ca="1">COUNTIF(OFFSET(class2_1,MATCH(JQ$1,'2 класс'!$A:$A,0)-7+'Итог по классам'!$B7,,,),"ш")</f>
        <v>0</v>
      </c>
      <c r="JR7">
        <f ca="1">COUNTIF(OFFSET(class2_2,MATCH(JR$1,'2 класс'!$A:$A,0)-7+'Итог по классам'!$B7,,,),"Ф")</f>
        <v>0</v>
      </c>
      <c r="JS7">
        <f ca="1">COUNTIF(OFFSET(class2_2,MATCH(JS$1,'2 класс'!$A:$A,0)-7+'Итог по классам'!$B7,,,),"р")</f>
        <v>0</v>
      </c>
      <c r="JT7">
        <f ca="1">COUNTIF(OFFSET(class2_2,MATCH(JT$1,'2 класс'!$A:$A,0)-7+'Итог по классам'!$B7,,,),"ш")</f>
        <v>0</v>
      </c>
      <c r="JU7" s="55">
        <f ca="1">COUNTIF(OFFSET(class2_1,MATCH(JU$1,'2 класс'!$A:$A,0)-7+'Итог по классам'!$B7,,,),"Ф")</f>
        <v>0</v>
      </c>
      <c r="JV7">
        <f ca="1">COUNTIF(OFFSET(class2_1,MATCH(JV$1,'2 класс'!$A:$A,0)-7+'Итог по классам'!$B7,,,),"р")</f>
        <v>0</v>
      </c>
      <c r="JW7">
        <f ca="1">COUNTIF(OFFSET(class2_1,MATCH(JW$1,'2 класс'!$A:$A,0)-7+'Итог по классам'!$B7,,,),"ш")</f>
        <v>0</v>
      </c>
      <c r="JX7">
        <f ca="1">COUNTIF(OFFSET(class2_2,MATCH(JX$1,'2 класс'!$A:$A,0)-7+'Итог по классам'!$B7,,,),"Ф")</f>
        <v>0</v>
      </c>
      <c r="JY7">
        <f ca="1">COUNTIF(OFFSET(class2_2,MATCH(JY$1,'2 класс'!$A:$A,0)-7+'Итог по классам'!$B7,,,),"р")</f>
        <v>0</v>
      </c>
      <c r="JZ7">
        <f ca="1">COUNTIF(OFFSET(class2_2,MATCH(JZ$1,'2 класс'!$A:$A,0)-7+'Итог по классам'!$B7,,,),"ш")</f>
        <v>0</v>
      </c>
      <c r="KA7" s="55">
        <f ca="1">COUNTIF(OFFSET(class2_1,MATCH(KA$1,'2 класс'!$A:$A,0)-7+'Итог по классам'!$B7,,,),"Ф")</f>
        <v>0</v>
      </c>
      <c r="KB7">
        <f ca="1">COUNTIF(OFFSET(class2_1,MATCH(KB$1,'2 класс'!$A:$A,0)-7+'Итог по классам'!$B7,,,),"р")</f>
        <v>0</v>
      </c>
      <c r="KC7">
        <f ca="1">COUNTIF(OFFSET(class2_1,MATCH(KC$1,'2 класс'!$A:$A,0)-7+'Итог по классам'!$B7,,,),"ш")</f>
        <v>0</v>
      </c>
      <c r="KD7">
        <f ca="1">COUNTIF(OFFSET(class2_2,MATCH(KD$1,'2 класс'!$A:$A,0)-7+'Итог по классам'!$B7,,,),"Ф")</f>
        <v>0</v>
      </c>
      <c r="KE7">
        <f ca="1">COUNTIF(OFFSET(class2_2,MATCH(KE$1,'2 класс'!$A:$A,0)-7+'Итог по классам'!$B7,,,),"р")</f>
        <v>0</v>
      </c>
      <c r="KF7">
        <f ca="1">COUNTIF(OFFSET(class2_2,MATCH(KF$1,'2 класс'!$A:$A,0)-7+'Итог по классам'!$B7,,,),"ш")</f>
        <v>0</v>
      </c>
      <c r="KG7" s="55">
        <f ca="1">COUNTIF(OFFSET(class2_1,MATCH(KG$1,'2 класс'!$A:$A,0)-7+'Итог по классам'!$B7,,,),"Ф")</f>
        <v>0</v>
      </c>
      <c r="KH7">
        <f ca="1">COUNTIF(OFFSET(class2_1,MATCH(KH$1,'2 класс'!$A:$A,0)-7+'Итог по классам'!$B7,,,),"р")</f>
        <v>0</v>
      </c>
      <c r="KI7">
        <f ca="1">COUNTIF(OFFSET(class2_1,MATCH(KI$1,'2 класс'!$A:$A,0)-7+'Итог по классам'!$B7,,,),"ш")</f>
        <v>0</v>
      </c>
      <c r="KJ7">
        <f ca="1">COUNTIF(OFFSET(class2_2,MATCH(KJ$1,'2 класс'!$A:$A,0)-7+'Итог по классам'!$B7,,,),"Ф")</f>
        <v>0</v>
      </c>
      <c r="KK7">
        <f ca="1">COUNTIF(OFFSET(class2_2,MATCH(KK$1,'2 класс'!$A:$A,0)-7+'Итог по классам'!$B7,,,),"р")</f>
        <v>0</v>
      </c>
      <c r="KL7">
        <f ca="1">COUNTIF(OFFSET(class2_2,MATCH(KL$1,'2 класс'!$A:$A,0)-7+'Итог по классам'!$B7,,,),"ш")</f>
        <v>0</v>
      </c>
      <c r="KM7" s="55">
        <f ca="1">COUNTIF(OFFSET(class2_1,MATCH(KM$1,'2 класс'!$A:$A,0)-7+'Итог по классам'!$B7,,,),"Ф")</f>
        <v>0</v>
      </c>
      <c r="KN7">
        <f ca="1">COUNTIF(OFFSET(class2_1,MATCH(KN$1,'2 класс'!$A:$A,0)-7+'Итог по классам'!$B7,,,),"р")</f>
        <v>0</v>
      </c>
      <c r="KO7">
        <f ca="1">COUNTIF(OFFSET(class2_1,MATCH(KO$1,'2 класс'!$A:$A,0)-7+'Итог по классам'!$B7,,,),"ш")</f>
        <v>0</v>
      </c>
      <c r="KP7">
        <f ca="1">COUNTIF(OFFSET(class2_2,MATCH(KP$1,'2 класс'!$A:$A,0)-7+'Итог по классам'!$B7,,,),"Ф")</f>
        <v>0</v>
      </c>
      <c r="KQ7">
        <f ca="1">COUNTIF(OFFSET(class2_2,MATCH(KQ$1,'2 класс'!$A:$A,0)-7+'Итог по классам'!$B7,,,),"р")</f>
        <v>0</v>
      </c>
      <c r="KR7">
        <f ca="1">COUNTIF(OFFSET(class2_2,MATCH(KR$1,'2 класс'!$A:$A,0)-7+'Итог по классам'!$B7,,,),"ш")</f>
        <v>0</v>
      </c>
    </row>
    <row r="8" spans="1:304" ht="15.75" customHeight="1" x14ac:dyDescent="0.25">
      <c r="A8" s="54">
        <f t="shared" si="2"/>
        <v>8</v>
      </c>
      <c r="B8">
        <v>3</v>
      </c>
      <c r="C8" s="37" t="s">
        <v>88</v>
      </c>
      <c r="D8" s="37" t="s">
        <v>71</v>
      </c>
      <c r="E8">
        <f ca="1">COUNTIF(OFFSET(class2_1,MATCH(E$1,'2 класс'!$A:$A,0)-7+'Итог по классам'!$B8,,,),"Ф")</f>
        <v>0</v>
      </c>
      <c r="F8">
        <f ca="1">COUNTIF(OFFSET(class2_1,MATCH(F$1,'2 класс'!$A:$A,0)-7+'Итог по классам'!$B8,,,),"р")</f>
        <v>0</v>
      </c>
      <c r="G8">
        <f ca="1">COUNTIF(OFFSET(class2_1,MATCH(G$1,'2 класс'!$A:$A,0)-7+'Итог по классам'!$B8,,,),"ш")</f>
        <v>1</v>
      </c>
      <c r="H8">
        <f ca="1">COUNTIF(OFFSET(class2_2,MATCH(H$1,'2 класс'!$A:$A,0)-7+'Итог по классам'!$B8,,,),"Ф")</f>
        <v>0</v>
      </c>
      <c r="I8">
        <f ca="1">COUNTIF(OFFSET(class2_2,MATCH(I$1,'2 класс'!$A:$A,0)-7+'Итог по классам'!$B8,,,),"р")</f>
        <v>0</v>
      </c>
      <c r="J8">
        <f ca="1">COUNTIF(OFFSET(class2_2,MATCH(J$1,'2 класс'!$A:$A,0)-7+'Итог по классам'!$B8,,,),"ш")</f>
        <v>3</v>
      </c>
      <c r="K8" s="55">
        <f ca="1">COUNTIF(OFFSET(class2_1,MATCH(K$1,'2 класс'!$A:$A,0)-7+'Итог по классам'!$B8,,,),"Ф")</f>
        <v>0</v>
      </c>
      <c r="L8">
        <f ca="1">COUNTIF(OFFSET(class2_1,MATCH(L$1,'2 класс'!$A:$A,0)-7+'Итог по классам'!$B8,,,),"р")</f>
        <v>0</v>
      </c>
      <c r="M8">
        <f ca="1">COUNTIF(OFFSET(class2_1,MATCH(M$1,'2 класс'!$A:$A,0)-7+'Итог по классам'!$B8,,,),"ш")</f>
        <v>1</v>
      </c>
      <c r="N8">
        <f ca="1">COUNTIF(OFFSET(class2_2,MATCH(N$1,'2 класс'!$A:$A,0)-7+'Итог по классам'!$B8,,,),"Ф")</f>
        <v>0</v>
      </c>
      <c r="O8">
        <f ca="1">COUNTIF(OFFSET(class2_2,MATCH(O$1,'2 класс'!$A:$A,0)-7+'Итог по классам'!$B8,,,),"р")</f>
        <v>0</v>
      </c>
      <c r="P8">
        <f ca="1">COUNTIF(OFFSET(class2_2,MATCH(P$1,'2 класс'!$A:$A,0)-7+'Итог по классам'!$B8,,,),"ш")</f>
        <v>3</v>
      </c>
      <c r="Q8" s="55">
        <f ca="1">COUNTIF(OFFSET(class2_1,MATCH(Q$1,'2 класс'!$A:$A,0)-7+'Итог по классам'!$B8,,,),"Ф")</f>
        <v>0</v>
      </c>
      <c r="R8">
        <f ca="1">COUNTIF(OFFSET(class2_1,MATCH(R$1,'2 класс'!$A:$A,0)-7+'Итог по классам'!$B8,,,),"р")</f>
        <v>0</v>
      </c>
      <c r="S8">
        <f ca="1">COUNTIF(OFFSET(class2_1,MATCH(S$1,'2 класс'!$A:$A,0)-7+'Итог по классам'!$B8,,,),"ш")</f>
        <v>1</v>
      </c>
      <c r="T8">
        <f ca="1">COUNTIF(OFFSET(class2_2,MATCH(T$1,'2 класс'!$A:$A,0)-7+'Итог по классам'!$B8,,,),"Ф")</f>
        <v>0</v>
      </c>
      <c r="U8">
        <f ca="1">COUNTIF(OFFSET(class2_2,MATCH(U$1,'2 класс'!$A:$A,0)-7+'Итог по классам'!$B8,,,),"р")</f>
        <v>0</v>
      </c>
      <c r="V8">
        <f ca="1">COUNTIF(OFFSET(class2_2,MATCH(V$1,'2 класс'!$A:$A,0)-7+'Итог по классам'!$B8,,,),"ш")</f>
        <v>3</v>
      </c>
      <c r="W8" s="55">
        <f ca="1">COUNTIF(OFFSET(class2_1,MATCH(W$1,'2 класс'!$A:$A,0)-7+'Итог по классам'!$B8,,,),"Ф")</f>
        <v>0</v>
      </c>
      <c r="X8">
        <f ca="1">COUNTIF(OFFSET(class2_1,MATCH(X$1,'2 класс'!$A:$A,0)-7+'Итог по классам'!$B8,,,),"р")</f>
        <v>0</v>
      </c>
      <c r="Y8">
        <f ca="1">COUNTIF(OFFSET(class2_1,MATCH(Y$1,'2 класс'!$A:$A,0)-7+'Итог по классам'!$B8,,,),"ш")</f>
        <v>1</v>
      </c>
      <c r="Z8">
        <f ca="1">COUNTIF(OFFSET(class2_2,MATCH(Z$1,'2 класс'!$A:$A,0)-7+'Итог по классам'!$B8,,,),"Ф")</f>
        <v>0</v>
      </c>
      <c r="AA8">
        <f ca="1">COUNTIF(OFFSET(class2_2,MATCH(AA$1,'2 класс'!$A:$A,0)-7+'Итог по классам'!$B8,,,),"р")</f>
        <v>0</v>
      </c>
      <c r="AB8">
        <f ca="1">COUNTIF(OFFSET(class2_2,MATCH(AB$1,'2 класс'!$A:$A,0)-7+'Итог по классам'!$B8,,,),"ш")</f>
        <v>3</v>
      </c>
      <c r="AC8" s="55">
        <f ca="1">COUNTIF(OFFSET(class2_1,MATCH(AC$1,'2 класс'!$A:$A,0)-7+'Итог по классам'!$B8,,,),"Ф")</f>
        <v>0</v>
      </c>
      <c r="AD8">
        <f ca="1">COUNTIF(OFFSET(class2_1,MATCH(AD$1,'2 класс'!$A:$A,0)-7+'Итог по классам'!$B8,,,),"р")</f>
        <v>0</v>
      </c>
      <c r="AE8">
        <f ca="1">COUNTIF(OFFSET(class2_1,MATCH(AE$1,'2 класс'!$A:$A,0)-7+'Итог по классам'!$B8,,,),"ш")</f>
        <v>1</v>
      </c>
      <c r="AF8">
        <f ca="1">COUNTIF(OFFSET(class2_2,MATCH(AF$1,'2 класс'!$A:$A,0)-7+'Итог по классам'!$B8,,,),"Ф")</f>
        <v>0</v>
      </c>
      <c r="AG8">
        <f ca="1">COUNTIF(OFFSET(class2_2,MATCH(AG$1,'2 класс'!$A:$A,0)-7+'Итог по классам'!$B8,,,),"р")</f>
        <v>0</v>
      </c>
      <c r="AH8">
        <f ca="1">COUNTIF(OFFSET(class2_2,MATCH(AH$1,'2 класс'!$A:$A,0)-7+'Итог по классам'!$B8,,,),"ш")</f>
        <v>3</v>
      </c>
      <c r="AI8" s="55">
        <f ca="1">COUNTIF(OFFSET(class2_1,MATCH(AI$1,'2 класс'!$A:$A,0)-7+'Итог по классам'!$B8,,,),"Ф")</f>
        <v>0</v>
      </c>
      <c r="AJ8">
        <f ca="1">COUNTIF(OFFSET(class2_1,MATCH(AJ$1,'2 класс'!$A:$A,0)-7+'Итог по классам'!$B8,,,),"р")</f>
        <v>0</v>
      </c>
      <c r="AK8">
        <f ca="1">COUNTIF(OFFSET(class2_1,MATCH(AK$1,'2 класс'!$A:$A,0)-7+'Итог по классам'!$B8,,,),"ш")</f>
        <v>1</v>
      </c>
      <c r="AL8">
        <f ca="1">COUNTIF(OFFSET(class2_2,MATCH(AL$1,'2 класс'!$A:$A,0)-7+'Итог по классам'!$B8,,,),"Ф")</f>
        <v>0</v>
      </c>
      <c r="AM8">
        <f ca="1">COUNTIF(OFFSET(class2_2,MATCH(AM$1,'2 класс'!$A:$A,0)-7+'Итог по классам'!$B8,,,),"р")</f>
        <v>0</v>
      </c>
      <c r="AN8">
        <f ca="1">COUNTIF(OFFSET(class2_2,MATCH(AN$1,'2 класс'!$A:$A,0)-7+'Итог по классам'!$B8,,,),"ш")</f>
        <v>3</v>
      </c>
      <c r="AO8" s="55">
        <f ca="1">COUNTIF(OFFSET(class2_1,MATCH(AO$1,'2 класс'!$A:$A,0)-7+'Итог по классам'!$B8,,,),"Ф")</f>
        <v>0</v>
      </c>
      <c r="AP8">
        <f ca="1">COUNTIF(OFFSET(class2_1,MATCH(AP$1,'2 класс'!$A:$A,0)-7+'Итог по классам'!$B8,,,),"р")</f>
        <v>0</v>
      </c>
      <c r="AQ8">
        <f ca="1">COUNTIF(OFFSET(class2_1,MATCH(AQ$1,'2 класс'!$A:$A,0)-7+'Итог по классам'!$B8,,,),"ш")</f>
        <v>1</v>
      </c>
      <c r="AR8">
        <f ca="1">COUNTIF(OFFSET(class2_2,MATCH(AR$1,'2 класс'!$A:$A,0)-7+'Итог по классам'!$B8,,,),"Ф")</f>
        <v>0</v>
      </c>
      <c r="AS8">
        <f ca="1">COUNTIF(OFFSET(class2_2,MATCH(AS$1,'2 класс'!$A:$A,0)-7+'Итог по классам'!$B8,,,),"р")</f>
        <v>0</v>
      </c>
      <c r="AT8">
        <f ca="1">COUNTIF(OFFSET(class2_2,MATCH(AT$1,'2 класс'!$A:$A,0)-7+'Итог по классам'!$B8,,,),"ш")</f>
        <v>3</v>
      </c>
      <c r="AU8" s="55">
        <f ca="1">COUNTIF(OFFSET(class2_1,MATCH(AU$1,'2 класс'!$A:$A,0)-7+'Итог по классам'!$B8,,,),"Ф")</f>
        <v>0</v>
      </c>
      <c r="AV8">
        <f ca="1">COUNTIF(OFFSET(class2_1,MATCH(AV$1,'2 класс'!$A:$A,0)-7+'Итог по классам'!$B8,,,),"р")</f>
        <v>0</v>
      </c>
      <c r="AW8">
        <f ca="1">COUNTIF(OFFSET(class2_1,MATCH(AW$1,'2 класс'!$A:$A,0)-7+'Итог по классам'!$B8,,,),"ш")</f>
        <v>1</v>
      </c>
      <c r="AX8">
        <f ca="1">COUNTIF(OFFSET(class2_2,MATCH(AX$1,'2 класс'!$A:$A,0)-7+'Итог по классам'!$B8,,,),"Ф")</f>
        <v>0</v>
      </c>
      <c r="AY8">
        <f ca="1">COUNTIF(OFFSET(class2_2,MATCH(AY$1,'2 класс'!$A:$A,0)-7+'Итог по классам'!$B8,,,),"р")</f>
        <v>0</v>
      </c>
      <c r="AZ8">
        <f ca="1">COUNTIF(OFFSET(class2_2,MATCH(AZ$1,'2 класс'!$A:$A,0)-7+'Итог по классам'!$B8,,,),"ш")</f>
        <v>3</v>
      </c>
      <c r="BA8" s="55">
        <f ca="1">COUNTIF(OFFSET(class2_1,MATCH(BA$1,'2 класс'!$A:$A,0)-7+'Итог по классам'!$B8,,,),"Ф")</f>
        <v>0</v>
      </c>
      <c r="BB8">
        <f ca="1">COUNTIF(OFFSET(class2_1,MATCH(BB$1,'2 класс'!$A:$A,0)-7+'Итог по классам'!$B8,,,),"р")</f>
        <v>0</v>
      </c>
      <c r="BC8">
        <f ca="1">COUNTIF(OFFSET(class2_1,MATCH(BC$1,'2 класс'!$A:$A,0)-7+'Итог по классам'!$B8,,,),"ш")</f>
        <v>0</v>
      </c>
      <c r="BD8">
        <f ca="1">COUNTIF(OFFSET(class2_2,MATCH(BD$1,'2 класс'!$A:$A,0)-7+'Итог по классам'!$B8,,,),"Ф")</f>
        <v>0</v>
      </c>
      <c r="BE8">
        <f ca="1">COUNTIF(OFFSET(class2_2,MATCH(BE$1,'2 класс'!$A:$A,0)-7+'Итог по классам'!$B8,,,),"р")</f>
        <v>0</v>
      </c>
      <c r="BF8">
        <f ca="1">COUNTIF(OFFSET(class2_2,MATCH(BF$1,'2 класс'!$A:$A,0)-7+'Итог по классам'!$B8,,,),"ш")</f>
        <v>0</v>
      </c>
      <c r="BG8" s="55">
        <f ca="1">COUNTIF(OFFSET(class2_1,MATCH(BG$1,'2 класс'!$A:$A,0)-7+'Итог по классам'!$B8,,,),"Ф")</f>
        <v>0</v>
      </c>
      <c r="BH8">
        <f ca="1">COUNTIF(OFFSET(class2_1,MATCH(BH$1,'2 класс'!$A:$A,0)-7+'Итог по классам'!$B8,,,),"р")</f>
        <v>0</v>
      </c>
      <c r="BI8">
        <f ca="1">COUNTIF(OFFSET(class2_1,MATCH(BI$1,'2 класс'!$A:$A,0)-7+'Итог по классам'!$B8,,,),"ш")</f>
        <v>0</v>
      </c>
      <c r="BJ8">
        <f ca="1">COUNTIF(OFFSET(class2_2,MATCH(BJ$1,'2 класс'!$A:$A,0)-7+'Итог по классам'!$B8,,,),"Ф")</f>
        <v>0</v>
      </c>
      <c r="BK8">
        <f ca="1">COUNTIF(OFFSET(class2_2,MATCH(BK$1,'2 класс'!$A:$A,0)-7+'Итог по классам'!$B8,,,),"р")</f>
        <v>0</v>
      </c>
      <c r="BL8">
        <f ca="1">COUNTIF(OFFSET(class2_2,MATCH(BL$1,'2 класс'!$A:$A,0)-7+'Итог по классам'!$B8,,,),"ш")</f>
        <v>0</v>
      </c>
      <c r="BM8" s="55">
        <f ca="1">COUNTIF(OFFSET(class2_1,MATCH(BM$1,'2 класс'!$A:$A,0)-7+'Итог по классам'!$B8,,,),"Ф")</f>
        <v>0</v>
      </c>
      <c r="BN8">
        <f ca="1">COUNTIF(OFFSET(class2_1,MATCH(BN$1,'2 класс'!$A:$A,0)-7+'Итог по классам'!$B8,,,),"р")</f>
        <v>0</v>
      </c>
      <c r="BO8">
        <f ca="1">COUNTIF(OFFSET(class2_1,MATCH(BO$1,'2 класс'!$A:$A,0)-7+'Итог по классам'!$B8,,,),"ш")</f>
        <v>0</v>
      </c>
      <c r="BP8">
        <f ca="1">COUNTIF(OFFSET(class2_2,MATCH(BP$1,'2 класс'!$A:$A,0)-7+'Итог по классам'!$B8,,,),"Ф")</f>
        <v>0</v>
      </c>
      <c r="BQ8">
        <f ca="1">COUNTIF(OFFSET(class2_2,MATCH(BQ$1,'2 класс'!$A:$A,0)-7+'Итог по классам'!$B8,,,),"р")</f>
        <v>0</v>
      </c>
      <c r="BR8">
        <f ca="1">COUNTIF(OFFSET(class2_2,MATCH(BR$1,'2 класс'!$A:$A,0)-7+'Итог по классам'!$B8,,,),"ш")</f>
        <v>0</v>
      </c>
      <c r="BS8" s="55">
        <f ca="1">COUNTIF(OFFSET(class2_1,MATCH(BS$1,'2 класс'!$A:$A,0)-7+'Итог по классам'!$B8,,,),"Ф")</f>
        <v>0</v>
      </c>
      <c r="BT8">
        <f ca="1">COUNTIF(OFFSET(class2_1,MATCH(BT$1,'2 класс'!$A:$A,0)-7+'Итог по классам'!$B8,,,),"р")</f>
        <v>0</v>
      </c>
      <c r="BU8">
        <f ca="1">COUNTIF(OFFSET(class2_1,MATCH(BU$1,'2 класс'!$A:$A,0)-7+'Итог по классам'!$B8,,,),"ш")</f>
        <v>0</v>
      </c>
      <c r="BV8">
        <f ca="1">COUNTIF(OFFSET(class2_2,MATCH(BV$1,'2 класс'!$A:$A,0)-7+'Итог по классам'!$B8,,,),"Ф")</f>
        <v>0</v>
      </c>
      <c r="BW8">
        <f ca="1">COUNTIF(OFFSET(class2_2,MATCH(BW$1,'2 класс'!$A:$A,0)-7+'Итог по классам'!$B8,,,),"р")</f>
        <v>0</v>
      </c>
      <c r="BX8">
        <f ca="1">COUNTIF(OFFSET(class2_2,MATCH(BX$1,'2 класс'!$A:$A,0)-7+'Итог по классам'!$B8,,,),"ш")</f>
        <v>0</v>
      </c>
      <c r="BY8" s="55">
        <f ca="1">COUNTIF(OFFSET(class2_1,MATCH(BY$1,'2 класс'!$A:$A,0)-7+'Итог по классам'!$B8,,,),"Ф")</f>
        <v>0</v>
      </c>
      <c r="BZ8">
        <f ca="1">COUNTIF(OFFSET(class2_1,MATCH(BZ$1,'2 класс'!$A:$A,0)-7+'Итог по классам'!$B8,,,),"р")</f>
        <v>0</v>
      </c>
      <c r="CA8">
        <f ca="1">COUNTIF(OFFSET(class2_1,MATCH(CA$1,'2 класс'!$A:$A,0)-7+'Итог по классам'!$B8,,,),"ш")</f>
        <v>0</v>
      </c>
      <c r="CB8">
        <f ca="1">COUNTIF(OFFSET(class2_2,MATCH(CB$1,'2 класс'!$A:$A,0)-7+'Итог по классам'!$B8,,,),"Ф")</f>
        <v>0</v>
      </c>
      <c r="CC8">
        <f ca="1">COUNTIF(OFFSET(class2_2,MATCH(CC$1,'2 класс'!$A:$A,0)-7+'Итог по классам'!$B8,,,),"р")</f>
        <v>0</v>
      </c>
      <c r="CD8">
        <f ca="1">COUNTIF(OFFSET(class2_2,MATCH(CD$1,'2 класс'!$A:$A,0)-7+'Итог по классам'!$B8,,,),"ш")</f>
        <v>0</v>
      </c>
      <c r="CE8" s="55">
        <f ca="1">COUNTIF(OFFSET(class2_1,MATCH(CE$1,'2 класс'!$A:$A,0)-7+'Итог по классам'!$B8,,,),"Ф")</f>
        <v>0</v>
      </c>
      <c r="CF8">
        <f ca="1">COUNTIF(OFFSET(class2_1,MATCH(CF$1,'2 класс'!$A:$A,0)-7+'Итог по классам'!$B8,,,),"р")</f>
        <v>0</v>
      </c>
      <c r="CG8">
        <f ca="1">COUNTIF(OFFSET(class2_1,MATCH(CG$1,'2 класс'!$A:$A,0)-7+'Итог по классам'!$B8,,,),"ш")</f>
        <v>0</v>
      </c>
      <c r="CH8">
        <f ca="1">COUNTIF(OFFSET(class2_2,MATCH(CH$1,'2 класс'!$A:$A,0)-7+'Итог по классам'!$B8,,,),"Ф")</f>
        <v>0</v>
      </c>
      <c r="CI8">
        <f ca="1">COUNTIF(OFFSET(class2_2,MATCH(CI$1,'2 класс'!$A:$A,0)-7+'Итог по классам'!$B8,,,),"р")</f>
        <v>0</v>
      </c>
      <c r="CJ8">
        <f ca="1">COUNTIF(OFFSET(class2_2,MATCH(CJ$1,'2 класс'!$A:$A,0)-7+'Итог по классам'!$B8,,,),"ш")</f>
        <v>0</v>
      </c>
      <c r="CK8" s="55">
        <f ca="1">COUNTIF(OFFSET(class2_1,MATCH(CK$1,'2 класс'!$A:$A,0)-7+'Итог по классам'!$B8,,,),"Ф")</f>
        <v>0</v>
      </c>
      <c r="CL8">
        <f ca="1">COUNTIF(OFFSET(class2_1,MATCH(CL$1,'2 класс'!$A:$A,0)-7+'Итог по классам'!$B8,,,),"р")</f>
        <v>0</v>
      </c>
      <c r="CM8">
        <f ca="1">COUNTIF(OFFSET(class2_1,MATCH(CM$1,'2 класс'!$A:$A,0)-7+'Итог по классам'!$B8,,,),"ш")</f>
        <v>0</v>
      </c>
      <c r="CN8">
        <f ca="1">COUNTIF(OFFSET(class2_2,MATCH(CN$1,'2 класс'!$A:$A,0)-7+'Итог по классам'!$B8,,,),"Ф")</f>
        <v>0</v>
      </c>
      <c r="CO8">
        <f ca="1">COUNTIF(OFFSET(class2_2,MATCH(CO$1,'2 класс'!$A:$A,0)-7+'Итог по классам'!$B8,,,),"р")</f>
        <v>0</v>
      </c>
      <c r="CP8">
        <f ca="1">COUNTIF(OFFSET(class2_2,MATCH(CP$1,'2 класс'!$A:$A,0)-7+'Итог по классам'!$B8,,,),"ш")</f>
        <v>0</v>
      </c>
      <c r="CQ8" s="55">
        <f ca="1">COUNTIF(OFFSET(class2_1,MATCH(CQ$1,'2 класс'!$A:$A,0)-7+'Итог по классам'!$B8,,,),"Ф")</f>
        <v>0</v>
      </c>
      <c r="CR8">
        <f ca="1">COUNTIF(OFFSET(class2_1,MATCH(CR$1,'2 класс'!$A:$A,0)-7+'Итог по классам'!$B8,,,),"р")</f>
        <v>0</v>
      </c>
      <c r="CS8">
        <f ca="1">COUNTIF(OFFSET(class2_1,MATCH(CS$1,'2 класс'!$A:$A,0)-7+'Итог по классам'!$B8,,,),"ш")</f>
        <v>0</v>
      </c>
      <c r="CT8">
        <f ca="1">COUNTIF(OFFSET(class2_2,MATCH(CT$1,'2 класс'!$A:$A,0)-7+'Итог по классам'!$B8,,,),"Ф")</f>
        <v>0</v>
      </c>
      <c r="CU8">
        <f ca="1">COUNTIF(OFFSET(class2_2,MATCH(CU$1,'2 класс'!$A:$A,0)-7+'Итог по классам'!$B8,,,),"р")</f>
        <v>0</v>
      </c>
      <c r="CV8">
        <f ca="1">COUNTIF(OFFSET(class2_2,MATCH(CV$1,'2 класс'!$A:$A,0)-7+'Итог по классам'!$B8,,,),"ш")</f>
        <v>0</v>
      </c>
      <c r="CW8" s="55">
        <f ca="1">COUNTIF(OFFSET(class2_1,MATCH(CW$1,'2 класс'!$A:$A,0)-7+'Итог по классам'!$B8,,,),"Ф")</f>
        <v>0</v>
      </c>
      <c r="CX8">
        <f ca="1">COUNTIF(OFFSET(class2_1,MATCH(CX$1,'2 класс'!$A:$A,0)-7+'Итог по классам'!$B8,,,),"р")</f>
        <v>0</v>
      </c>
      <c r="CY8">
        <f ca="1">COUNTIF(OFFSET(class2_1,MATCH(CY$1,'2 класс'!$A:$A,0)-7+'Итог по классам'!$B8,,,),"ш")</f>
        <v>0</v>
      </c>
      <c r="CZ8">
        <f ca="1">COUNTIF(OFFSET(class2_2,MATCH(CZ$1,'2 класс'!$A:$A,0)-7+'Итог по классам'!$B8,,,),"Ф")</f>
        <v>0</v>
      </c>
      <c r="DA8">
        <f ca="1">COUNTIF(OFFSET(class2_2,MATCH(DA$1,'2 класс'!$A:$A,0)-7+'Итог по классам'!$B8,,,),"р")</f>
        <v>0</v>
      </c>
      <c r="DB8">
        <f ca="1">COUNTIF(OFFSET(class2_2,MATCH(DB$1,'2 класс'!$A:$A,0)-7+'Итог по классам'!$B8,,,),"ш")</f>
        <v>0</v>
      </c>
      <c r="DC8" s="55">
        <f ca="1">COUNTIF(OFFSET(class2_1,MATCH(DC$1,'2 класс'!$A:$A,0)-7+'Итог по классам'!$B8,,,),"Ф")</f>
        <v>0</v>
      </c>
      <c r="DD8">
        <f ca="1">COUNTIF(OFFSET(class2_1,MATCH(DD$1,'2 класс'!$A:$A,0)-7+'Итог по классам'!$B8,,,),"р")</f>
        <v>0</v>
      </c>
      <c r="DE8">
        <f ca="1">COUNTIF(OFFSET(class2_1,MATCH(DE$1,'2 класс'!$A:$A,0)-7+'Итог по классам'!$B8,,,),"ш")</f>
        <v>0</v>
      </c>
      <c r="DF8">
        <f ca="1">COUNTIF(OFFSET(class2_2,MATCH(DF$1,'2 класс'!$A:$A,0)-7+'Итог по классам'!$B8,,,),"Ф")</f>
        <v>0</v>
      </c>
      <c r="DG8">
        <f ca="1">COUNTIF(OFFSET(class2_2,MATCH(DG$1,'2 класс'!$A:$A,0)-7+'Итог по классам'!$B8,,,),"р")</f>
        <v>0</v>
      </c>
      <c r="DH8">
        <f ca="1">COUNTIF(OFFSET(class2_2,MATCH(DH$1,'2 класс'!$A:$A,0)-7+'Итог по классам'!$B8,,,),"ш")</f>
        <v>0</v>
      </c>
      <c r="DI8" s="55">
        <f ca="1">COUNTIF(OFFSET(class2_1,MATCH(DI$1,'2 класс'!$A:$A,0)-7+'Итог по классам'!$B8,,,),"Ф")</f>
        <v>0</v>
      </c>
      <c r="DJ8">
        <f ca="1">COUNTIF(OFFSET(class2_1,MATCH(DJ$1,'2 класс'!$A:$A,0)-7+'Итог по классам'!$B8,,,),"р")</f>
        <v>0</v>
      </c>
      <c r="DK8">
        <f ca="1">COUNTIF(OFFSET(class2_1,MATCH(DK$1,'2 класс'!$A:$A,0)-7+'Итог по классам'!$B8,,,),"ш")</f>
        <v>0</v>
      </c>
      <c r="DL8">
        <f ca="1">COUNTIF(OFFSET(class2_2,MATCH(DL$1,'2 класс'!$A:$A,0)-7+'Итог по классам'!$B8,,,),"Ф")</f>
        <v>0</v>
      </c>
      <c r="DM8">
        <f ca="1">COUNTIF(OFFSET(class2_2,MATCH(DM$1,'2 класс'!$A:$A,0)-7+'Итог по классам'!$B8,,,),"р")</f>
        <v>0</v>
      </c>
      <c r="DN8">
        <f ca="1">COUNTIF(OFFSET(class2_2,MATCH(DN$1,'2 класс'!$A:$A,0)-7+'Итог по классам'!$B8,,,),"ш")</f>
        <v>0</v>
      </c>
      <c r="DO8" s="55">
        <f ca="1">COUNTIF(OFFSET(class2_1,MATCH(DO$1,'2 класс'!$A:$A,0)-7+'Итог по классам'!$B8,,,),"Ф")</f>
        <v>0</v>
      </c>
      <c r="DP8">
        <f ca="1">COUNTIF(OFFSET(class2_1,MATCH(DP$1,'2 класс'!$A:$A,0)-7+'Итог по классам'!$B8,,,),"р")</f>
        <v>0</v>
      </c>
      <c r="DQ8">
        <f ca="1">COUNTIF(OFFSET(class2_1,MATCH(DQ$1,'2 класс'!$A:$A,0)-7+'Итог по классам'!$B8,,,),"ш")</f>
        <v>0</v>
      </c>
      <c r="DR8">
        <f ca="1">COUNTIF(OFFSET(class2_2,MATCH(DR$1,'2 класс'!$A:$A,0)-7+'Итог по классам'!$B8,,,),"Ф")</f>
        <v>0</v>
      </c>
      <c r="DS8">
        <f ca="1">COUNTIF(OFFSET(class2_2,MATCH(DS$1,'2 класс'!$A:$A,0)-7+'Итог по классам'!$B8,,,),"р")</f>
        <v>0</v>
      </c>
      <c r="DT8">
        <f ca="1">COUNTIF(OFFSET(class2_2,MATCH(DT$1,'2 класс'!$A:$A,0)-7+'Итог по классам'!$B8,,,),"ш")</f>
        <v>0</v>
      </c>
      <c r="DU8" s="55">
        <f ca="1">COUNTIF(OFFSET(class2_1,MATCH(DU$1,'2 класс'!$A:$A,0)-7+'Итог по классам'!$B8,,,),"Ф")</f>
        <v>0</v>
      </c>
      <c r="DV8">
        <f ca="1">COUNTIF(OFFSET(class2_1,MATCH(DV$1,'2 класс'!$A:$A,0)-7+'Итог по классам'!$B8,,,),"р")</f>
        <v>0</v>
      </c>
      <c r="DW8">
        <f ca="1">COUNTIF(OFFSET(class2_1,MATCH(DW$1,'2 класс'!$A:$A,0)-7+'Итог по классам'!$B8,,,),"ш")</f>
        <v>0</v>
      </c>
      <c r="DX8">
        <f ca="1">COUNTIF(OFFSET(class2_2,MATCH(DX$1,'2 класс'!$A:$A,0)-7+'Итог по классам'!$B8,,,),"Ф")</f>
        <v>0</v>
      </c>
      <c r="DY8">
        <f ca="1">COUNTIF(OFFSET(class2_2,MATCH(DY$1,'2 класс'!$A:$A,0)-7+'Итог по классам'!$B8,,,),"р")</f>
        <v>0</v>
      </c>
      <c r="DZ8">
        <f ca="1">COUNTIF(OFFSET(class2_2,MATCH(DZ$1,'2 класс'!$A:$A,0)-7+'Итог по классам'!$B8,,,),"ш")</f>
        <v>0</v>
      </c>
      <c r="EA8" s="55">
        <f ca="1">COUNTIF(OFFSET(class2_1,MATCH(EA$1,'2 класс'!$A:$A,0)-7+'Итог по классам'!$B8,,,),"Ф")</f>
        <v>0</v>
      </c>
      <c r="EB8">
        <f ca="1">COUNTIF(OFFSET(class2_1,MATCH(EB$1,'2 класс'!$A:$A,0)-7+'Итог по классам'!$B8,,,),"р")</f>
        <v>0</v>
      </c>
      <c r="EC8">
        <f ca="1">COUNTIF(OFFSET(class2_1,MATCH(EC$1,'2 класс'!$A:$A,0)-7+'Итог по классам'!$B8,,,),"ш")</f>
        <v>0</v>
      </c>
      <c r="ED8">
        <f ca="1">COUNTIF(OFFSET(class2_2,MATCH(ED$1,'2 класс'!$A:$A,0)-7+'Итог по классам'!$B8,,,),"Ф")</f>
        <v>0</v>
      </c>
      <c r="EE8">
        <f ca="1">COUNTIF(OFFSET(class2_2,MATCH(EE$1,'2 класс'!$A:$A,0)-7+'Итог по классам'!$B8,,,),"р")</f>
        <v>0</v>
      </c>
      <c r="EF8">
        <f ca="1">COUNTIF(OFFSET(class2_2,MATCH(EF$1,'2 класс'!$A:$A,0)-7+'Итог по классам'!$B8,,,),"ш")</f>
        <v>0</v>
      </c>
      <c r="EG8" s="55">
        <f ca="1">COUNTIF(OFFSET(class2_1,MATCH(EG$1,'2 класс'!$A:$A,0)-7+'Итог по классам'!$B8,,,),"Ф")</f>
        <v>0</v>
      </c>
      <c r="EH8">
        <f ca="1">COUNTIF(OFFSET(class2_1,MATCH(EH$1,'2 класс'!$A:$A,0)-7+'Итог по классам'!$B8,,,),"р")</f>
        <v>0</v>
      </c>
      <c r="EI8">
        <f ca="1">COUNTIF(OFFSET(class2_1,MATCH(EI$1,'2 класс'!$A:$A,0)-7+'Итог по классам'!$B8,,,),"ш")</f>
        <v>0</v>
      </c>
      <c r="EJ8">
        <f ca="1">COUNTIF(OFFSET(class2_2,MATCH(EJ$1,'2 класс'!$A:$A,0)-7+'Итог по классам'!$B8,,,),"Ф")</f>
        <v>0</v>
      </c>
      <c r="EK8">
        <f ca="1">COUNTIF(OFFSET(class2_2,MATCH(EK$1,'2 класс'!$A:$A,0)-7+'Итог по классам'!$B8,,,),"р")</f>
        <v>0</v>
      </c>
      <c r="EL8">
        <f ca="1">COUNTIF(OFFSET(class2_2,MATCH(EL$1,'2 класс'!$A:$A,0)-7+'Итог по классам'!$B8,,,),"ш")</f>
        <v>0</v>
      </c>
      <c r="EM8" s="55">
        <f ca="1">COUNTIF(OFFSET(class2_1,MATCH(EM$1,'2 класс'!$A:$A,0)-7+'Итог по классам'!$B8,,,),"Ф")</f>
        <v>0</v>
      </c>
      <c r="EN8">
        <f ca="1">COUNTIF(OFFSET(class2_1,MATCH(EN$1,'2 класс'!$A:$A,0)-7+'Итог по классам'!$B8,,,),"р")</f>
        <v>0</v>
      </c>
      <c r="EO8">
        <f ca="1">COUNTIF(OFFSET(class2_1,MATCH(EO$1,'2 класс'!$A:$A,0)-7+'Итог по классам'!$B8,,,),"ш")</f>
        <v>0</v>
      </c>
      <c r="EP8">
        <f ca="1">COUNTIF(OFFSET(class2_2,MATCH(EP$1,'2 класс'!$A:$A,0)-7+'Итог по классам'!$B8,,,),"Ф")</f>
        <v>0</v>
      </c>
      <c r="EQ8">
        <f ca="1">COUNTIF(OFFSET(class2_2,MATCH(EQ$1,'2 класс'!$A:$A,0)-7+'Итог по классам'!$B8,,,),"р")</f>
        <v>0</v>
      </c>
      <c r="ER8">
        <f ca="1">COUNTIF(OFFSET(class2_2,MATCH(ER$1,'2 класс'!$A:$A,0)-7+'Итог по классам'!$B8,,,),"ш")</f>
        <v>0</v>
      </c>
      <c r="ES8" s="55">
        <f ca="1">COUNTIF(OFFSET(class2_1,MATCH(ES$1,'2 класс'!$A:$A,0)-7+'Итог по классам'!$B8,,,),"Ф")</f>
        <v>0</v>
      </c>
      <c r="ET8">
        <f ca="1">COUNTIF(OFFSET(class2_1,MATCH(ET$1,'2 класс'!$A:$A,0)-7+'Итог по классам'!$B8,,,),"р")</f>
        <v>0</v>
      </c>
      <c r="EU8">
        <f ca="1">COUNTIF(OFFSET(class2_1,MATCH(EU$1,'2 класс'!$A:$A,0)-7+'Итог по классам'!$B8,,,),"ш")</f>
        <v>0</v>
      </c>
      <c r="EV8">
        <f ca="1">COUNTIF(OFFSET(class2_2,MATCH(EV$1,'2 класс'!$A:$A,0)-7+'Итог по классам'!$B8,,,),"Ф")</f>
        <v>0</v>
      </c>
      <c r="EW8">
        <f ca="1">COUNTIF(OFFSET(class2_2,MATCH(EW$1,'2 класс'!$A:$A,0)-7+'Итог по классам'!$B8,,,),"р")</f>
        <v>0</v>
      </c>
      <c r="EX8">
        <f ca="1">COUNTIF(OFFSET(class2_2,MATCH(EX$1,'2 класс'!$A:$A,0)-7+'Итог по классам'!$B8,,,),"ш")</f>
        <v>0</v>
      </c>
      <c r="EY8" s="55">
        <f ca="1">COUNTIF(OFFSET(class2_1,MATCH(EY$1,'2 класс'!$A:$A,0)-7+'Итог по классам'!$B8,,,),"Ф")</f>
        <v>0</v>
      </c>
      <c r="EZ8">
        <f ca="1">COUNTIF(OFFSET(class2_1,MATCH(EZ$1,'2 класс'!$A:$A,0)-7+'Итог по классам'!$B8,,,),"р")</f>
        <v>0</v>
      </c>
      <c r="FA8">
        <f ca="1">COUNTIF(OFFSET(class2_1,MATCH(FA$1,'2 класс'!$A:$A,0)-7+'Итог по классам'!$B8,,,),"ш")</f>
        <v>0</v>
      </c>
      <c r="FB8">
        <f ca="1">COUNTIF(OFFSET(class2_2,MATCH(FB$1,'2 класс'!$A:$A,0)-7+'Итог по классам'!$B8,,,),"Ф")</f>
        <v>0</v>
      </c>
      <c r="FC8">
        <f ca="1">COUNTIF(OFFSET(class2_2,MATCH(FC$1,'2 класс'!$A:$A,0)-7+'Итог по классам'!$B8,,,),"р")</f>
        <v>0</v>
      </c>
      <c r="FD8">
        <f ca="1">COUNTIF(OFFSET(class2_2,MATCH(FD$1,'2 класс'!$A:$A,0)-7+'Итог по классам'!$B8,,,),"ш")</f>
        <v>0</v>
      </c>
      <c r="FE8" s="55">
        <f ca="1">COUNTIF(OFFSET(class2_1,MATCH(FE$1,'2 класс'!$A:$A,0)-7+'Итог по классам'!$B8,,,),"Ф")</f>
        <v>0</v>
      </c>
      <c r="FF8">
        <f ca="1">COUNTIF(OFFSET(class2_1,MATCH(FF$1,'2 класс'!$A:$A,0)-7+'Итог по классам'!$B8,,,),"р")</f>
        <v>0</v>
      </c>
      <c r="FG8">
        <f ca="1">COUNTIF(OFFSET(class2_1,MATCH(FG$1,'2 класс'!$A:$A,0)-7+'Итог по классам'!$B8,,,),"ш")</f>
        <v>0</v>
      </c>
      <c r="FH8">
        <f ca="1">COUNTIF(OFFSET(class2_2,MATCH(FH$1,'2 класс'!$A:$A,0)-7+'Итог по классам'!$B8,,,),"Ф")</f>
        <v>0</v>
      </c>
      <c r="FI8">
        <f ca="1">COUNTIF(OFFSET(class2_2,MATCH(FI$1,'2 класс'!$A:$A,0)-7+'Итог по классам'!$B8,,,),"р")</f>
        <v>0</v>
      </c>
      <c r="FJ8">
        <f ca="1">COUNTIF(OFFSET(class2_2,MATCH(FJ$1,'2 класс'!$A:$A,0)-7+'Итог по классам'!$B8,,,),"ш")</f>
        <v>0</v>
      </c>
      <c r="FK8" s="55">
        <f ca="1">COUNTIF(OFFSET(class2_1,MATCH(FK$1,'2 класс'!$A:$A,0)-7+'Итог по классам'!$B8,,,),"Ф")</f>
        <v>0</v>
      </c>
      <c r="FL8">
        <f ca="1">COUNTIF(OFFSET(class2_1,MATCH(FL$1,'2 класс'!$A:$A,0)-7+'Итог по классам'!$B8,,,),"р")</f>
        <v>0</v>
      </c>
      <c r="FM8">
        <f ca="1">COUNTIF(OFFSET(class2_1,MATCH(FM$1,'2 класс'!$A:$A,0)-7+'Итог по классам'!$B8,,,),"ш")</f>
        <v>0</v>
      </c>
      <c r="FN8">
        <f ca="1">COUNTIF(OFFSET(class2_2,MATCH(FN$1,'2 класс'!$A:$A,0)-7+'Итог по классам'!$B8,,,),"Ф")</f>
        <v>0</v>
      </c>
      <c r="FO8">
        <f ca="1">COUNTIF(OFFSET(class2_2,MATCH(FO$1,'2 класс'!$A:$A,0)-7+'Итог по классам'!$B8,,,),"р")</f>
        <v>0</v>
      </c>
      <c r="FP8">
        <f ca="1">COUNTIF(OFFSET(class2_2,MATCH(FP$1,'2 класс'!$A:$A,0)-7+'Итог по классам'!$B8,,,),"ш")</f>
        <v>0</v>
      </c>
      <c r="FQ8" s="55">
        <f ca="1">COUNTIF(OFFSET(class2_1,MATCH(FQ$1,'2 класс'!$A:$A,0)-7+'Итог по классам'!$B8,,,),"Ф")</f>
        <v>0</v>
      </c>
      <c r="FR8">
        <f ca="1">COUNTIF(OFFSET(class2_1,MATCH(FR$1,'2 класс'!$A:$A,0)-7+'Итог по классам'!$B8,,,),"р")</f>
        <v>0</v>
      </c>
      <c r="FS8">
        <f ca="1">COUNTIF(OFFSET(class2_1,MATCH(FS$1,'2 класс'!$A:$A,0)-7+'Итог по классам'!$B8,,,),"ш")</f>
        <v>0</v>
      </c>
      <c r="FT8">
        <f ca="1">COUNTIF(OFFSET(class2_2,MATCH(FT$1,'2 класс'!$A:$A,0)-7+'Итог по классам'!$B8,,,),"Ф")</f>
        <v>0</v>
      </c>
      <c r="FU8">
        <f ca="1">COUNTIF(OFFSET(class2_2,MATCH(FU$1,'2 класс'!$A:$A,0)-7+'Итог по классам'!$B8,,,),"р")</f>
        <v>0</v>
      </c>
      <c r="FV8">
        <f ca="1">COUNTIF(OFFSET(class2_2,MATCH(FV$1,'2 класс'!$A:$A,0)-7+'Итог по классам'!$B8,,,),"ш")</f>
        <v>0</v>
      </c>
      <c r="FW8" s="55">
        <f ca="1">COUNTIF(OFFSET(class2_1,MATCH(FW$1,'2 класс'!$A:$A,0)-7+'Итог по классам'!$B8,,,),"Ф")</f>
        <v>0</v>
      </c>
      <c r="FX8">
        <f ca="1">COUNTIF(OFFSET(class2_1,MATCH(FX$1,'2 класс'!$A:$A,0)-7+'Итог по классам'!$B8,,,),"р")</f>
        <v>0</v>
      </c>
      <c r="FY8">
        <f ca="1">COUNTIF(OFFSET(class2_1,MATCH(FY$1,'2 класс'!$A:$A,0)-7+'Итог по классам'!$B8,,,),"ш")</f>
        <v>0</v>
      </c>
      <c r="FZ8">
        <f ca="1">COUNTIF(OFFSET(class2_2,MATCH(FZ$1,'2 класс'!$A:$A,0)-7+'Итог по классам'!$B8,,,),"Ф")</f>
        <v>0</v>
      </c>
      <c r="GA8">
        <f ca="1">COUNTIF(OFFSET(class2_2,MATCH(GA$1,'2 класс'!$A:$A,0)-7+'Итог по классам'!$B8,,,),"р")</f>
        <v>0</v>
      </c>
      <c r="GB8">
        <f ca="1">COUNTIF(OFFSET(class2_2,MATCH(GB$1,'2 класс'!$A:$A,0)-7+'Итог по классам'!$B8,,,),"ш")</f>
        <v>0</v>
      </c>
      <c r="GC8" s="55">
        <f ca="1">COUNTIF(OFFSET(class2_1,MATCH(GC$1,'2 класс'!$A:$A,0)-7+'Итог по классам'!$B8,,,),"Ф")</f>
        <v>0</v>
      </c>
      <c r="GD8">
        <f ca="1">COUNTIF(OFFSET(class2_1,MATCH(GD$1,'2 класс'!$A:$A,0)-7+'Итог по классам'!$B8,,,),"р")</f>
        <v>0</v>
      </c>
      <c r="GE8">
        <f ca="1">COUNTIF(OFFSET(class2_1,MATCH(GE$1,'2 класс'!$A:$A,0)-7+'Итог по классам'!$B8,,,),"ш")</f>
        <v>0</v>
      </c>
      <c r="GF8">
        <f ca="1">COUNTIF(OFFSET(class2_2,MATCH(GF$1,'2 класс'!$A:$A,0)-7+'Итог по классам'!$B8,,,),"Ф")</f>
        <v>0</v>
      </c>
      <c r="GG8">
        <f ca="1">COUNTIF(OFFSET(class2_2,MATCH(GG$1,'2 класс'!$A:$A,0)-7+'Итог по классам'!$B8,,,),"р")</f>
        <v>0</v>
      </c>
      <c r="GH8">
        <f ca="1">COUNTIF(OFFSET(class2_2,MATCH(GH$1,'2 класс'!$A:$A,0)-7+'Итог по классам'!$B8,,,),"ш")</f>
        <v>0</v>
      </c>
      <c r="GI8" s="55">
        <f ca="1">COUNTIF(OFFSET(class2_1,MATCH(GI$1,'2 класс'!$A:$A,0)-7+'Итог по классам'!$B8,,,),"Ф")</f>
        <v>0</v>
      </c>
      <c r="GJ8">
        <f ca="1">COUNTIF(OFFSET(class2_1,MATCH(GJ$1,'2 класс'!$A:$A,0)-7+'Итог по классам'!$B8,,,),"р")</f>
        <v>0</v>
      </c>
      <c r="GK8">
        <f ca="1">COUNTIF(OFFSET(class2_1,MATCH(GK$1,'2 класс'!$A:$A,0)-7+'Итог по классам'!$B8,,,),"ш")</f>
        <v>0</v>
      </c>
      <c r="GL8">
        <f ca="1">COUNTIF(OFFSET(class2_2,MATCH(GL$1,'2 класс'!$A:$A,0)-7+'Итог по классам'!$B8,,,),"Ф")</f>
        <v>0</v>
      </c>
      <c r="GM8">
        <f ca="1">COUNTIF(OFFSET(class2_2,MATCH(GM$1,'2 класс'!$A:$A,0)-7+'Итог по классам'!$B8,,,),"р")</f>
        <v>0</v>
      </c>
      <c r="GN8">
        <f ca="1">COUNTIF(OFFSET(class2_2,MATCH(GN$1,'2 класс'!$A:$A,0)-7+'Итог по классам'!$B8,,,),"ш")</f>
        <v>0</v>
      </c>
      <c r="GO8" s="55">
        <f ca="1">COUNTIF(OFFSET(class2_1,MATCH(GO$1,'2 класс'!$A:$A,0)-7+'Итог по классам'!$B8,,,),"Ф")</f>
        <v>0</v>
      </c>
      <c r="GP8">
        <f ca="1">COUNTIF(OFFSET(class2_1,MATCH(GP$1,'2 класс'!$A:$A,0)-7+'Итог по классам'!$B8,,,),"р")</f>
        <v>0</v>
      </c>
      <c r="GQ8">
        <f ca="1">COUNTIF(OFFSET(class2_1,MATCH(GQ$1,'2 класс'!$A:$A,0)-7+'Итог по классам'!$B8,,,),"ш")</f>
        <v>0</v>
      </c>
      <c r="GR8">
        <f ca="1">COUNTIF(OFFSET(class2_2,MATCH(GR$1,'2 класс'!$A:$A,0)-7+'Итог по классам'!$B8,,,),"Ф")</f>
        <v>0</v>
      </c>
      <c r="GS8">
        <f ca="1">COUNTIF(OFFSET(class2_2,MATCH(GS$1,'2 класс'!$A:$A,0)-7+'Итог по классам'!$B8,,,),"р")</f>
        <v>0</v>
      </c>
      <c r="GT8">
        <f ca="1">COUNTIF(OFFSET(class2_2,MATCH(GT$1,'2 класс'!$A:$A,0)-7+'Итог по классам'!$B8,,,),"ш")</f>
        <v>0</v>
      </c>
      <c r="GU8" s="55">
        <f ca="1">COUNTIF(OFFSET(class2_1,MATCH(GU$1,'2 класс'!$A:$A,0)-7+'Итог по классам'!$B8,,,),"Ф")</f>
        <v>0</v>
      </c>
      <c r="GV8">
        <f ca="1">COUNTIF(OFFSET(class2_1,MATCH(GV$1,'2 класс'!$A:$A,0)-7+'Итог по классам'!$B8,,,),"р")</f>
        <v>0</v>
      </c>
      <c r="GW8">
        <f ca="1">COUNTIF(OFFSET(class2_1,MATCH(GW$1,'2 класс'!$A:$A,0)-7+'Итог по классам'!$B8,,,),"ш")</f>
        <v>0</v>
      </c>
      <c r="GX8">
        <f ca="1">COUNTIF(OFFSET(class2_2,MATCH(GX$1,'2 класс'!$A:$A,0)-7+'Итог по классам'!$B8,,,),"Ф")</f>
        <v>0</v>
      </c>
      <c r="GY8">
        <f ca="1">COUNTIF(OFFSET(class2_2,MATCH(GY$1,'2 класс'!$A:$A,0)-7+'Итог по классам'!$B8,,,),"р")</f>
        <v>0</v>
      </c>
      <c r="GZ8">
        <f ca="1">COUNTIF(OFFSET(class2_2,MATCH(GZ$1,'2 класс'!$A:$A,0)-7+'Итог по классам'!$B8,,,),"ш")</f>
        <v>0</v>
      </c>
      <c r="HA8" s="55">
        <f ca="1">COUNTIF(OFFSET(class2_1,MATCH(HA$1,'2 класс'!$A:$A,0)-7+'Итог по классам'!$B8,,,),"Ф")</f>
        <v>0</v>
      </c>
      <c r="HB8">
        <f ca="1">COUNTIF(OFFSET(class2_1,MATCH(HB$1,'2 класс'!$A:$A,0)-7+'Итог по классам'!$B8,,,),"р")</f>
        <v>0</v>
      </c>
      <c r="HC8">
        <f ca="1">COUNTIF(OFFSET(class2_1,MATCH(HC$1,'2 класс'!$A:$A,0)-7+'Итог по классам'!$B8,,,),"ш")</f>
        <v>0</v>
      </c>
      <c r="HD8">
        <f ca="1">COUNTIF(OFFSET(class2_2,MATCH(HD$1,'2 класс'!$A:$A,0)-7+'Итог по классам'!$B8,,,),"Ф")</f>
        <v>0</v>
      </c>
      <c r="HE8">
        <f ca="1">COUNTIF(OFFSET(class2_2,MATCH(HE$1,'2 класс'!$A:$A,0)-7+'Итог по классам'!$B8,,,),"р")</f>
        <v>0</v>
      </c>
      <c r="HF8">
        <f ca="1">COUNTIF(OFFSET(class2_2,MATCH(HF$1,'2 класс'!$A:$A,0)-7+'Итог по классам'!$B8,,,),"ш")</f>
        <v>0</v>
      </c>
      <c r="HG8" s="55">
        <f ca="1">COUNTIF(OFFSET(class2_1,MATCH(HG$1,'2 класс'!$A:$A,0)-7+'Итог по классам'!$B8,,,),"Ф")</f>
        <v>0</v>
      </c>
      <c r="HH8">
        <f ca="1">COUNTIF(OFFSET(class2_1,MATCH(HH$1,'2 класс'!$A:$A,0)-7+'Итог по классам'!$B8,,,),"р")</f>
        <v>0</v>
      </c>
      <c r="HI8">
        <f ca="1">COUNTIF(OFFSET(class2_1,MATCH(HI$1,'2 класс'!$A:$A,0)-7+'Итог по классам'!$B8,,,),"ш")</f>
        <v>0</v>
      </c>
      <c r="HJ8">
        <f ca="1">COUNTIF(OFFSET(class2_2,MATCH(HJ$1,'2 класс'!$A:$A,0)-7+'Итог по классам'!$B8,,,),"Ф")</f>
        <v>0</v>
      </c>
      <c r="HK8">
        <f ca="1">COUNTIF(OFFSET(class2_2,MATCH(HK$1,'2 класс'!$A:$A,0)-7+'Итог по классам'!$B8,,,),"р")</f>
        <v>0</v>
      </c>
      <c r="HL8">
        <f ca="1">COUNTIF(OFFSET(class2_2,MATCH(HL$1,'2 класс'!$A:$A,0)-7+'Итог по классам'!$B8,,,),"ш")</f>
        <v>0</v>
      </c>
      <c r="HM8" s="55">
        <f ca="1">COUNTIF(OFFSET(class2_1,MATCH(HM$1,'2 класс'!$A:$A,0)-7+'Итог по классам'!$B8,,,),"Ф")</f>
        <v>0</v>
      </c>
      <c r="HN8">
        <f ca="1">COUNTIF(OFFSET(class2_1,MATCH(HN$1,'2 класс'!$A:$A,0)-7+'Итог по классам'!$B8,,,),"р")</f>
        <v>0</v>
      </c>
      <c r="HO8">
        <f ca="1">COUNTIF(OFFSET(class2_1,MATCH(HO$1,'2 класс'!$A:$A,0)-7+'Итог по классам'!$B8,,,),"ш")</f>
        <v>0</v>
      </c>
      <c r="HP8">
        <f ca="1">COUNTIF(OFFSET(class2_2,MATCH(HP$1,'2 класс'!$A:$A,0)-7+'Итог по классам'!$B8,,,),"Ф")</f>
        <v>0</v>
      </c>
      <c r="HQ8">
        <f ca="1">COUNTIF(OFFSET(class2_2,MATCH(HQ$1,'2 класс'!$A:$A,0)-7+'Итог по классам'!$B8,,,),"р")</f>
        <v>0</v>
      </c>
      <c r="HR8">
        <f ca="1">COUNTIF(OFFSET(class2_2,MATCH(HR$1,'2 класс'!$A:$A,0)-7+'Итог по классам'!$B8,,,),"ш")</f>
        <v>0</v>
      </c>
      <c r="HS8" s="55">
        <f ca="1">COUNTIF(OFFSET(class2_1,MATCH(HS$1,'2 класс'!$A:$A,0)-7+'Итог по классам'!$B8,,,),"Ф")</f>
        <v>0</v>
      </c>
      <c r="HT8">
        <f ca="1">COUNTIF(OFFSET(class2_1,MATCH(HT$1,'2 класс'!$A:$A,0)-7+'Итог по классам'!$B8,,,),"р")</f>
        <v>0</v>
      </c>
      <c r="HU8">
        <f ca="1">COUNTIF(OFFSET(class2_1,MATCH(HU$1,'2 класс'!$A:$A,0)-7+'Итог по классам'!$B8,,,),"ш")</f>
        <v>0</v>
      </c>
      <c r="HV8">
        <f ca="1">COUNTIF(OFFSET(class2_2,MATCH(HV$1,'2 класс'!$A:$A,0)-7+'Итог по классам'!$B8,,,),"Ф")</f>
        <v>0</v>
      </c>
      <c r="HW8">
        <f ca="1">COUNTIF(OFFSET(class2_2,MATCH(HW$1,'2 класс'!$A:$A,0)-7+'Итог по классам'!$B8,,,),"р")</f>
        <v>0</v>
      </c>
      <c r="HX8">
        <f ca="1">COUNTIF(OFFSET(class2_2,MATCH(HX$1,'2 класс'!$A:$A,0)-7+'Итог по классам'!$B8,,,),"ш")</f>
        <v>0</v>
      </c>
      <c r="HY8" s="55">
        <f ca="1">COUNTIF(OFFSET(class2_1,MATCH(HY$1,'2 класс'!$A:$A,0)-7+'Итог по классам'!$B8,,,),"Ф")</f>
        <v>0</v>
      </c>
      <c r="HZ8">
        <f ca="1">COUNTIF(OFFSET(class2_1,MATCH(HZ$1,'2 класс'!$A:$A,0)-7+'Итог по классам'!$B8,,,),"р")</f>
        <v>0</v>
      </c>
      <c r="IA8">
        <f ca="1">COUNTIF(OFFSET(class2_1,MATCH(IA$1,'2 класс'!$A:$A,0)-7+'Итог по классам'!$B8,,,),"ш")</f>
        <v>0</v>
      </c>
      <c r="IB8">
        <f ca="1">COUNTIF(OFFSET(class2_2,MATCH(IB$1,'2 класс'!$A:$A,0)-7+'Итог по классам'!$B8,,,),"Ф")</f>
        <v>0</v>
      </c>
      <c r="IC8">
        <f ca="1">COUNTIF(OFFSET(class2_2,MATCH(IC$1,'2 класс'!$A:$A,0)-7+'Итог по классам'!$B8,,,),"р")</f>
        <v>0</v>
      </c>
      <c r="ID8">
        <f ca="1">COUNTIF(OFFSET(class2_2,MATCH(ID$1,'2 класс'!$A:$A,0)-7+'Итог по классам'!$B8,,,),"ш")</f>
        <v>0</v>
      </c>
      <c r="IE8" s="55">
        <f ca="1">COUNTIF(OFFSET(class2_1,MATCH(IE$1,'2 класс'!$A:$A,0)-7+'Итог по классам'!$B8,,,),"Ф")</f>
        <v>0</v>
      </c>
      <c r="IF8">
        <f ca="1">COUNTIF(OFFSET(class2_1,MATCH(IF$1,'2 класс'!$A:$A,0)-7+'Итог по классам'!$B8,,,),"р")</f>
        <v>0</v>
      </c>
      <c r="IG8">
        <f ca="1">COUNTIF(OFFSET(class2_1,MATCH(IG$1,'2 класс'!$A:$A,0)-7+'Итог по классам'!$B8,,,),"ш")</f>
        <v>0</v>
      </c>
      <c r="IH8">
        <f ca="1">COUNTIF(OFFSET(class2_2,MATCH(IH$1,'2 класс'!$A:$A,0)-7+'Итог по классам'!$B8,,,),"Ф")</f>
        <v>0</v>
      </c>
      <c r="II8">
        <f ca="1">COUNTIF(OFFSET(class2_2,MATCH(II$1,'2 класс'!$A:$A,0)-7+'Итог по классам'!$B8,,,),"р")</f>
        <v>0</v>
      </c>
      <c r="IJ8">
        <f ca="1">COUNTIF(OFFSET(class2_2,MATCH(IJ$1,'2 класс'!$A:$A,0)-7+'Итог по классам'!$B8,,,),"ш")</f>
        <v>0</v>
      </c>
      <c r="IK8" s="55">
        <f ca="1">COUNTIF(OFFSET(class2_1,MATCH(IK$1,'2 класс'!$A:$A,0)-7+'Итог по классам'!$B8,,,),"Ф")</f>
        <v>0</v>
      </c>
      <c r="IL8">
        <f ca="1">COUNTIF(OFFSET(class2_1,MATCH(IL$1,'2 класс'!$A:$A,0)-7+'Итог по классам'!$B8,,,),"р")</f>
        <v>0</v>
      </c>
      <c r="IM8">
        <f ca="1">COUNTIF(OFFSET(class2_1,MATCH(IM$1,'2 класс'!$A:$A,0)-7+'Итог по классам'!$B8,,,),"ш")</f>
        <v>0</v>
      </c>
      <c r="IN8">
        <f ca="1">COUNTIF(OFFSET(class2_2,MATCH(IN$1,'2 класс'!$A:$A,0)-7+'Итог по классам'!$B8,,,),"Ф")</f>
        <v>0</v>
      </c>
      <c r="IO8">
        <f ca="1">COUNTIF(OFFSET(class2_2,MATCH(IO$1,'2 класс'!$A:$A,0)-7+'Итог по классам'!$B8,,,),"р")</f>
        <v>0</v>
      </c>
      <c r="IP8">
        <f ca="1">COUNTIF(OFFSET(class2_2,MATCH(IP$1,'2 класс'!$A:$A,0)-7+'Итог по классам'!$B8,,,),"ш")</f>
        <v>0</v>
      </c>
      <c r="IQ8" s="55">
        <f ca="1">COUNTIF(OFFSET(class2_1,MATCH(IQ$1,'2 класс'!$A:$A,0)-7+'Итог по классам'!$B8,,,),"Ф")</f>
        <v>0</v>
      </c>
      <c r="IR8">
        <f ca="1">COUNTIF(OFFSET(class2_1,MATCH(IR$1,'2 класс'!$A:$A,0)-7+'Итог по классам'!$B8,,,),"р")</f>
        <v>0</v>
      </c>
      <c r="IS8">
        <f ca="1">COUNTIF(OFFSET(class2_1,MATCH(IS$1,'2 класс'!$A:$A,0)-7+'Итог по классам'!$B8,,,),"ш")</f>
        <v>0</v>
      </c>
      <c r="IT8">
        <f ca="1">COUNTIF(OFFSET(class2_2,MATCH(IT$1,'2 класс'!$A:$A,0)-7+'Итог по классам'!$B8,,,),"Ф")</f>
        <v>0</v>
      </c>
      <c r="IU8">
        <f ca="1">COUNTIF(OFFSET(class2_2,MATCH(IU$1,'2 класс'!$A:$A,0)-7+'Итог по классам'!$B8,,,),"р")</f>
        <v>0</v>
      </c>
      <c r="IV8">
        <f ca="1">COUNTIF(OFFSET(class2_2,MATCH(IV$1,'2 класс'!$A:$A,0)-7+'Итог по классам'!$B8,,,),"ш")</f>
        <v>0</v>
      </c>
      <c r="IW8" s="55">
        <f ca="1">COUNTIF(OFFSET(class2_1,MATCH(IW$1,'2 класс'!$A:$A,0)-7+'Итог по классам'!$B8,,,),"Ф")</f>
        <v>0</v>
      </c>
      <c r="IX8">
        <f ca="1">COUNTIF(OFFSET(class2_1,MATCH(IX$1,'2 класс'!$A:$A,0)-7+'Итог по классам'!$B8,,,),"р")</f>
        <v>0</v>
      </c>
      <c r="IY8">
        <f ca="1">COUNTIF(OFFSET(class2_1,MATCH(IY$1,'2 класс'!$A:$A,0)-7+'Итог по классам'!$B8,,,),"ш")</f>
        <v>0</v>
      </c>
      <c r="IZ8">
        <f ca="1">COUNTIF(OFFSET(class2_2,MATCH(IZ$1,'2 класс'!$A:$A,0)-7+'Итог по классам'!$B8,,,),"Ф")</f>
        <v>0</v>
      </c>
      <c r="JA8">
        <f ca="1">COUNTIF(OFFSET(class2_2,MATCH(JA$1,'2 класс'!$A:$A,0)-7+'Итог по классам'!$B8,,,),"р")</f>
        <v>0</v>
      </c>
      <c r="JB8">
        <f ca="1">COUNTIF(OFFSET(class2_2,MATCH(JB$1,'2 класс'!$A:$A,0)-7+'Итог по классам'!$B8,,,),"ш")</f>
        <v>0</v>
      </c>
      <c r="JC8" s="55">
        <f ca="1">COUNTIF(OFFSET(class2_1,MATCH(JC$1,'2 класс'!$A:$A,0)-7+'Итог по классам'!$B8,,,),"Ф")</f>
        <v>0</v>
      </c>
      <c r="JD8">
        <f ca="1">COUNTIF(OFFSET(class2_1,MATCH(JD$1,'2 класс'!$A:$A,0)-7+'Итог по классам'!$B8,,,),"р")</f>
        <v>0</v>
      </c>
      <c r="JE8">
        <f ca="1">COUNTIF(OFFSET(class2_1,MATCH(JE$1,'2 класс'!$A:$A,0)-7+'Итог по классам'!$B8,,,),"ш")</f>
        <v>0</v>
      </c>
      <c r="JF8">
        <f ca="1">COUNTIF(OFFSET(class2_2,MATCH(JF$1,'2 класс'!$A:$A,0)-7+'Итог по классам'!$B8,,,),"Ф")</f>
        <v>0</v>
      </c>
      <c r="JG8">
        <f ca="1">COUNTIF(OFFSET(class2_2,MATCH(JG$1,'2 класс'!$A:$A,0)-7+'Итог по классам'!$B8,,,),"р")</f>
        <v>0</v>
      </c>
      <c r="JH8">
        <f ca="1">COUNTIF(OFFSET(class2_2,MATCH(JH$1,'2 класс'!$A:$A,0)-7+'Итог по классам'!$B8,,,),"ш")</f>
        <v>0</v>
      </c>
      <c r="JI8" s="55">
        <f ca="1">COUNTIF(OFFSET(class2_1,MATCH(JI$1,'2 класс'!$A:$A,0)-7+'Итог по классам'!$B8,,,),"Ф")</f>
        <v>0</v>
      </c>
      <c r="JJ8">
        <f ca="1">COUNTIF(OFFSET(class2_1,MATCH(JJ$1,'2 класс'!$A:$A,0)-7+'Итог по классам'!$B8,,,),"р")</f>
        <v>0</v>
      </c>
      <c r="JK8">
        <f ca="1">COUNTIF(OFFSET(class2_1,MATCH(JK$1,'2 класс'!$A:$A,0)-7+'Итог по классам'!$B8,,,),"ш")</f>
        <v>0</v>
      </c>
      <c r="JL8">
        <f ca="1">COUNTIF(OFFSET(class2_2,MATCH(JL$1,'2 класс'!$A:$A,0)-7+'Итог по классам'!$B8,,,),"Ф")</f>
        <v>0</v>
      </c>
      <c r="JM8">
        <f ca="1">COUNTIF(OFFSET(class2_2,MATCH(JM$1,'2 класс'!$A:$A,0)-7+'Итог по классам'!$B8,,,),"р")</f>
        <v>0</v>
      </c>
      <c r="JN8">
        <f ca="1">COUNTIF(OFFSET(class2_2,MATCH(JN$1,'2 класс'!$A:$A,0)-7+'Итог по классам'!$B8,,,),"ш")</f>
        <v>0</v>
      </c>
      <c r="JO8" s="55">
        <f ca="1">COUNTIF(OFFSET(class2_1,MATCH(JO$1,'2 класс'!$A:$A,0)-7+'Итог по классам'!$B8,,,),"Ф")</f>
        <v>0</v>
      </c>
      <c r="JP8">
        <f ca="1">COUNTIF(OFFSET(class2_1,MATCH(JP$1,'2 класс'!$A:$A,0)-7+'Итог по классам'!$B8,,,),"р")</f>
        <v>0</v>
      </c>
      <c r="JQ8">
        <f ca="1">COUNTIF(OFFSET(class2_1,MATCH(JQ$1,'2 класс'!$A:$A,0)-7+'Итог по классам'!$B8,,,),"ш")</f>
        <v>0</v>
      </c>
      <c r="JR8">
        <f ca="1">COUNTIF(OFFSET(class2_2,MATCH(JR$1,'2 класс'!$A:$A,0)-7+'Итог по классам'!$B8,,,),"Ф")</f>
        <v>0</v>
      </c>
      <c r="JS8">
        <f ca="1">COUNTIF(OFFSET(class2_2,MATCH(JS$1,'2 класс'!$A:$A,0)-7+'Итог по классам'!$B8,,,),"р")</f>
        <v>0</v>
      </c>
      <c r="JT8">
        <f ca="1">COUNTIF(OFFSET(class2_2,MATCH(JT$1,'2 класс'!$A:$A,0)-7+'Итог по классам'!$B8,,,),"ш")</f>
        <v>0</v>
      </c>
      <c r="JU8" s="55">
        <f ca="1">COUNTIF(OFFSET(class2_1,MATCH(JU$1,'2 класс'!$A:$A,0)-7+'Итог по классам'!$B8,,,),"Ф")</f>
        <v>0</v>
      </c>
      <c r="JV8">
        <f ca="1">COUNTIF(OFFSET(class2_1,MATCH(JV$1,'2 класс'!$A:$A,0)-7+'Итог по классам'!$B8,,,),"р")</f>
        <v>0</v>
      </c>
      <c r="JW8">
        <f ca="1">COUNTIF(OFFSET(class2_1,MATCH(JW$1,'2 класс'!$A:$A,0)-7+'Итог по классам'!$B8,,,),"ш")</f>
        <v>0</v>
      </c>
      <c r="JX8">
        <f ca="1">COUNTIF(OFFSET(class2_2,MATCH(JX$1,'2 класс'!$A:$A,0)-7+'Итог по классам'!$B8,,,),"Ф")</f>
        <v>0</v>
      </c>
      <c r="JY8">
        <f ca="1">COUNTIF(OFFSET(class2_2,MATCH(JY$1,'2 класс'!$A:$A,0)-7+'Итог по классам'!$B8,,,),"р")</f>
        <v>0</v>
      </c>
      <c r="JZ8">
        <f ca="1">COUNTIF(OFFSET(class2_2,MATCH(JZ$1,'2 класс'!$A:$A,0)-7+'Итог по классам'!$B8,,,),"ш")</f>
        <v>0</v>
      </c>
      <c r="KA8" s="55">
        <f ca="1">COUNTIF(OFFSET(class2_1,MATCH(KA$1,'2 класс'!$A:$A,0)-7+'Итог по классам'!$B8,,,),"Ф")</f>
        <v>0</v>
      </c>
      <c r="KB8">
        <f ca="1">COUNTIF(OFFSET(class2_1,MATCH(KB$1,'2 класс'!$A:$A,0)-7+'Итог по классам'!$B8,,,),"р")</f>
        <v>0</v>
      </c>
      <c r="KC8">
        <f ca="1">COUNTIF(OFFSET(class2_1,MATCH(KC$1,'2 класс'!$A:$A,0)-7+'Итог по классам'!$B8,,,),"ш")</f>
        <v>0</v>
      </c>
      <c r="KD8">
        <f ca="1">COUNTIF(OFFSET(class2_2,MATCH(KD$1,'2 класс'!$A:$A,0)-7+'Итог по классам'!$B8,,,),"Ф")</f>
        <v>0</v>
      </c>
      <c r="KE8">
        <f ca="1">COUNTIF(OFFSET(class2_2,MATCH(KE$1,'2 класс'!$A:$A,0)-7+'Итог по классам'!$B8,,,),"р")</f>
        <v>0</v>
      </c>
      <c r="KF8">
        <f ca="1">COUNTIF(OFFSET(class2_2,MATCH(KF$1,'2 класс'!$A:$A,0)-7+'Итог по классам'!$B8,,,),"ш")</f>
        <v>0</v>
      </c>
      <c r="KG8" s="55">
        <f ca="1">COUNTIF(OFFSET(class2_1,MATCH(KG$1,'2 класс'!$A:$A,0)-7+'Итог по классам'!$B8,,,),"Ф")</f>
        <v>0</v>
      </c>
      <c r="KH8">
        <f ca="1">COUNTIF(OFFSET(class2_1,MATCH(KH$1,'2 класс'!$A:$A,0)-7+'Итог по классам'!$B8,,,),"р")</f>
        <v>0</v>
      </c>
      <c r="KI8">
        <f ca="1">COUNTIF(OFFSET(class2_1,MATCH(KI$1,'2 класс'!$A:$A,0)-7+'Итог по классам'!$B8,,,),"ш")</f>
        <v>0</v>
      </c>
      <c r="KJ8">
        <f ca="1">COUNTIF(OFFSET(class2_2,MATCH(KJ$1,'2 класс'!$A:$A,0)-7+'Итог по классам'!$B8,,,),"Ф")</f>
        <v>0</v>
      </c>
      <c r="KK8">
        <f ca="1">COUNTIF(OFFSET(class2_2,MATCH(KK$1,'2 класс'!$A:$A,0)-7+'Итог по классам'!$B8,,,),"р")</f>
        <v>0</v>
      </c>
      <c r="KL8">
        <f ca="1">COUNTIF(OFFSET(class2_2,MATCH(KL$1,'2 класс'!$A:$A,0)-7+'Итог по классам'!$B8,,,),"ш")</f>
        <v>0</v>
      </c>
      <c r="KM8" s="55">
        <f ca="1">COUNTIF(OFFSET(class2_1,MATCH(KM$1,'2 класс'!$A:$A,0)-7+'Итог по классам'!$B8,,,),"Ф")</f>
        <v>0</v>
      </c>
      <c r="KN8">
        <f ca="1">COUNTIF(OFFSET(class2_1,MATCH(KN$1,'2 класс'!$A:$A,0)-7+'Итог по классам'!$B8,,,),"р")</f>
        <v>0</v>
      </c>
      <c r="KO8">
        <f ca="1">COUNTIF(OFFSET(class2_1,MATCH(KO$1,'2 класс'!$A:$A,0)-7+'Итог по классам'!$B8,,,),"ш")</f>
        <v>0</v>
      </c>
      <c r="KP8">
        <f ca="1">COUNTIF(OFFSET(class2_2,MATCH(KP$1,'2 класс'!$A:$A,0)-7+'Итог по классам'!$B8,,,),"Ф")</f>
        <v>0</v>
      </c>
      <c r="KQ8">
        <f ca="1">COUNTIF(OFFSET(class2_2,MATCH(KQ$1,'2 класс'!$A:$A,0)-7+'Итог по классам'!$B8,,,),"р")</f>
        <v>0</v>
      </c>
      <c r="KR8">
        <f ca="1">COUNTIF(OFFSET(class2_2,MATCH(KR$1,'2 класс'!$A:$A,0)-7+'Итог по классам'!$B8,,,),"ш")</f>
        <v>0</v>
      </c>
    </row>
    <row r="9" spans="1:304" ht="15.75" customHeight="1" x14ac:dyDescent="0.25">
      <c r="A9" s="54">
        <f t="shared" si="2"/>
        <v>8</v>
      </c>
      <c r="B9">
        <v>4</v>
      </c>
      <c r="C9" s="37" t="s">
        <v>89</v>
      </c>
      <c r="D9" s="37" t="s">
        <v>71</v>
      </c>
      <c r="E9">
        <f ca="1">COUNTIF(OFFSET(class2_1,MATCH(E$1,'2 класс'!$A:$A,0)-7+'Итог по классам'!$B9,,,),"Ф")</f>
        <v>0</v>
      </c>
      <c r="F9">
        <f ca="1">COUNTIF(OFFSET(class2_1,MATCH(F$1,'2 класс'!$A:$A,0)-7+'Итог по классам'!$B9,,,),"р")</f>
        <v>0</v>
      </c>
      <c r="G9">
        <f ca="1">COUNTIF(OFFSET(class2_1,MATCH(G$1,'2 класс'!$A:$A,0)-7+'Итог по классам'!$B9,,,),"ш")</f>
        <v>4</v>
      </c>
      <c r="H9">
        <f ca="1">COUNTIF(OFFSET(class2_2,MATCH(H$1,'2 класс'!$A:$A,0)-7+'Итог по классам'!$B9,,,),"Ф")</f>
        <v>0</v>
      </c>
      <c r="I9">
        <f ca="1">COUNTIF(OFFSET(class2_2,MATCH(I$1,'2 класс'!$A:$A,0)-7+'Итог по классам'!$B9,,,),"р")</f>
        <v>0</v>
      </c>
      <c r="J9">
        <f ca="1">COUNTIF(OFFSET(class2_2,MATCH(J$1,'2 класс'!$A:$A,0)-7+'Итог по классам'!$B9,,,),"ш")</f>
        <v>5</v>
      </c>
      <c r="K9" s="55">
        <f ca="1">COUNTIF(OFFSET(class2_1,MATCH(K$1,'2 класс'!$A:$A,0)-7+'Итог по классам'!$B9,,,),"Ф")</f>
        <v>0</v>
      </c>
      <c r="L9">
        <f ca="1">COUNTIF(OFFSET(class2_1,MATCH(L$1,'2 класс'!$A:$A,0)-7+'Итог по классам'!$B9,,,),"р")</f>
        <v>0</v>
      </c>
      <c r="M9">
        <f ca="1">COUNTIF(OFFSET(class2_1,MATCH(M$1,'2 класс'!$A:$A,0)-7+'Итог по классам'!$B9,,,),"ш")</f>
        <v>4</v>
      </c>
      <c r="N9">
        <f ca="1">COUNTIF(OFFSET(class2_2,MATCH(N$1,'2 класс'!$A:$A,0)-7+'Итог по классам'!$B9,,,),"Ф")</f>
        <v>0</v>
      </c>
      <c r="O9">
        <f ca="1">COUNTIF(OFFSET(class2_2,MATCH(O$1,'2 класс'!$A:$A,0)-7+'Итог по классам'!$B9,,,),"р")</f>
        <v>0</v>
      </c>
      <c r="P9">
        <f ca="1">COUNTIF(OFFSET(class2_2,MATCH(P$1,'2 класс'!$A:$A,0)-7+'Итог по классам'!$B9,,,),"ш")</f>
        <v>5</v>
      </c>
      <c r="Q9" s="55">
        <f ca="1">COUNTIF(OFFSET(class2_1,MATCH(Q$1,'2 класс'!$A:$A,0)-7+'Итог по классам'!$B9,,,),"Ф")</f>
        <v>0</v>
      </c>
      <c r="R9">
        <f ca="1">COUNTIF(OFFSET(class2_1,MATCH(R$1,'2 класс'!$A:$A,0)-7+'Итог по классам'!$B9,,,),"р")</f>
        <v>0</v>
      </c>
      <c r="S9">
        <f ca="1">COUNTIF(OFFSET(class2_1,MATCH(S$1,'2 класс'!$A:$A,0)-7+'Итог по классам'!$B9,,,),"ш")</f>
        <v>4</v>
      </c>
      <c r="T9">
        <f ca="1">COUNTIF(OFFSET(class2_2,MATCH(T$1,'2 класс'!$A:$A,0)-7+'Итог по классам'!$B9,,,),"Ф")</f>
        <v>0</v>
      </c>
      <c r="U9">
        <f ca="1">COUNTIF(OFFSET(class2_2,MATCH(U$1,'2 класс'!$A:$A,0)-7+'Итог по классам'!$B9,,,),"р")</f>
        <v>0</v>
      </c>
      <c r="V9">
        <f ca="1">COUNTIF(OFFSET(class2_2,MATCH(V$1,'2 класс'!$A:$A,0)-7+'Итог по классам'!$B9,,,),"ш")</f>
        <v>5</v>
      </c>
      <c r="W9" s="55">
        <f ca="1">COUNTIF(OFFSET(class2_1,MATCH(W$1,'2 класс'!$A:$A,0)-7+'Итог по классам'!$B9,,,),"Ф")</f>
        <v>0</v>
      </c>
      <c r="X9">
        <f ca="1">COUNTIF(OFFSET(class2_1,MATCH(X$1,'2 класс'!$A:$A,0)-7+'Итог по классам'!$B9,,,),"р")</f>
        <v>0</v>
      </c>
      <c r="Y9">
        <f ca="1">COUNTIF(OFFSET(class2_1,MATCH(Y$1,'2 класс'!$A:$A,0)-7+'Итог по классам'!$B9,,,),"ш")</f>
        <v>4</v>
      </c>
      <c r="Z9">
        <f ca="1">COUNTIF(OFFSET(class2_2,MATCH(Z$1,'2 класс'!$A:$A,0)-7+'Итог по классам'!$B9,,,),"Ф")</f>
        <v>0</v>
      </c>
      <c r="AA9">
        <f ca="1">COUNTIF(OFFSET(class2_2,MATCH(AA$1,'2 класс'!$A:$A,0)-7+'Итог по классам'!$B9,,,),"р")</f>
        <v>0</v>
      </c>
      <c r="AB9">
        <f ca="1">COUNTIF(OFFSET(class2_2,MATCH(AB$1,'2 класс'!$A:$A,0)-7+'Итог по классам'!$B9,,,),"ш")</f>
        <v>5</v>
      </c>
      <c r="AC9" s="55">
        <f ca="1">COUNTIF(OFFSET(class2_1,MATCH(AC$1,'2 класс'!$A:$A,0)-7+'Итог по классам'!$B9,,,),"Ф")</f>
        <v>0</v>
      </c>
      <c r="AD9">
        <f ca="1">COUNTIF(OFFSET(class2_1,MATCH(AD$1,'2 класс'!$A:$A,0)-7+'Итог по классам'!$B9,,,),"р")</f>
        <v>0</v>
      </c>
      <c r="AE9">
        <f ca="1">COUNTIF(OFFSET(class2_1,MATCH(AE$1,'2 класс'!$A:$A,0)-7+'Итог по классам'!$B9,,,),"ш")</f>
        <v>4</v>
      </c>
      <c r="AF9">
        <f ca="1">COUNTIF(OFFSET(class2_2,MATCH(AF$1,'2 класс'!$A:$A,0)-7+'Итог по классам'!$B9,,,),"Ф")</f>
        <v>0</v>
      </c>
      <c r="AG9">
        <f ca="1">COUNTIF(OFFSET(class2_2,MATCH(AG$1,'2 класс'!$A:$A,0)-7+'Итог по классам'!$B9,,,),"р")</f>
        <v>0</v>
      </c>
      <c r="AH9">
        <f ca="1">COUNTIF(OFFSET(class2_2,MATCH(AH$1,'2 класс'!$A:$A,0)-7+'Итог по классам'!$B9,,,),"ш")</f>
        <v>5</v>
      </c>
      <c r="AI9" s="55">
        <f ca="1">COUNTIF(OFFSET(class2_1,MATCH(AI$1,'2 класс'!$A:$A,0)-7+'Итог по классам'!$B9,,,),"Ф")</f>
        <v>0</v>
      </c>
      <c r="AJ9">
        <f ca="1">COUNTIF(OFFSET(class2_1,MATCH(AJ$1,'2 класс'!$A:$A,0)-7+'Итог по классам'!$B9,,,),"р")</f>
        <v>0</v>
      </c>
      <c r="AK9">
        <f ca="1">COUNTIF(OFFSET(class2_1,MATCH(AK$1,'2 класс'!$A:$A,0)-7+'Итог по классам'!$B9,,,),"ш")</f>
        <v>4</v>
      </c>
      <c r="AL9">
        <f ca="1">COUNTIF(OFFSET(class2_2,MATCH(AL$1,'2 класс'!$A:$A,0)-7+'Итог по классам'!$B9,,,),"Ф")</f>
        <v>0</v>
      </c>
      <c r="AM9">
        <f ca="1">COUNTIF(OFFSET(class2_2,MATCH(AM$1,'2 класс'!$A:$A,0)-7+'Итог по классам'!$B9,,,),"р")</f>
        <v>0</v>
      </c>
      <c r="AN9">
        <f ca="1">COUNTIF(OFFSET(class2_2,MATCH(AN$1,'2 класс'!$A:$A,0)-7+'Итог по классам'!$B9,,,),"ш")</f>
        <v>5</v>
      </c>
      <c r="AO9" s="55">
        <f ca="1">COUNTIF(OFFSET(class2_1,MATCH(AO$1,'2 класс'!$A:$A,0)-7+'Итог по классам'!$B9,,,),"Ф")</f>
        <v>0</v>
      </c>
      <c r="AP9">
        <f ca="1">COUNTIF(OFFSET(class2_1,MATCH(AP$1,'2 класс'!$A:$A,0)-7+'Итог по классам'!$B9,,,),"р")</f>
        <v>0</v>
      </c>
      <c r="AQ9">
        <f ca="1">COUNTIF(OFFSET(class2_1,MATCH(AQ$1,'2 класс'!$A:$A,0)-7+'Итог по классам'!$B9,,,),"ш")</f>
        <v>4</v>
      </c>
      <c r="AR9">
        <f ca="1">COUNTIF(OFFSET(class2_2,MATCH(AR$1,'2 класс'!$A:$A,0)-7+'Итог по классам'!$B9,,,),"Ф")</f>
        <v>0</v>
      </c>
      <c r="AS9">
        <f ca="1">COUNTIF(OFFSET(class2_2,MATCH(AS$1,'2 класс'!$A:$A,0)-7+'Итог по классам'!$B9,,,),"р")</f>
        <v>0</v>
      </c>
      <c r="AT9">
        <f ca="1">COUNTIF(OFFSET(class2_2,MATCH(AT$1,'2 класс'!$A:$A,0)-7+'Итог по классам'!$B9,,,),"ш")</f>
        <v>5</v>
      </c>
      <c r="AU9" s="55">
        <f ca="1">COUNTIF(OFFSET(class2_1,MATCH(AU$1,'2 класс'!$A:$A,0)-7+'Итог по классам'!$B9,,,),"Ф")</f>
        <v>0</v>
      </c>
      <c r="AV9">
        <f ca="1">COUNTIF(OFFSET(class2_1,MATCH(AV$1,'2 класс'!$A:$A,0)-7+'Итог по классам'!$B9,,,),"р")</f>
        <v>0</v>
      </c>
      <c r="AW9">
        <f ca="1">COUNTIF(OFFSET(class2_1,MATCH(AW$1,'2 класс'!$A:$A,0)-7+'Итог по классам'!$B9,,,),"ш")</f>
        <v>4</v>
      </c>
      <c r="AX9">
        <f ca="1">COUNTIF(OFFSET(class2_2,MATCH(AX$1,'2 класс'!$A:$A,0)-7+'Итог по классам'!$B9,,,),"Ф")</f>
        <v>0</v>
      </c>
      <c r="AY9">
        <f ca="1">COUNTIF(OFFSET(class2_2,MATCH(AY$1,'2 класс'!$A:$A,0)-7+'Итог по классам'!$B9,,,),"р")</f>
        <v>0</v>
      </c>
      <c r="AZ9">
        <f ca="1">COUNTIF(OFFSET(class2_2,MATCH(AZ$1,'2 класс'!$A:$A,0)-7+'Итог по классам'!$B9,,,),"ш")</f>
        <v>5</v>
      </c>
      <c r="BA9" s="55">
        <f ca="1">COUNTIF(OFFSET(class2_1,MATCH(BA$1,'2 класс'!$A:$A,0)-7+'Итог по классам'!$B9,,,),"Ф")</f>
        <v>0</v>
      </c>
      <c r="BB9">
        <f ca="1">COUNTIF(OFFSET(class2_1,MATCH(BB$1,'2 класс'!$A:$A,0)-7+'Итог по классам'!$B9,,,),"р")</f>
        <v>0</v>
      </c>
      <c r="BC9">
        <f ca="1">COUNTIF(OFFSET(class2_1,MATCH(BC$1,'2 класс'!$A:$A,0)-7+'Итог по классам'!$B9,,,),"ш")</f>
        <v>0</v>
      </c>
      <c r="BD9">
        <f ca="1">COUNTIF(OFFSET(class2_2,MATCH(BD$1,'2 класс'!$A:$A,0)-7+'Итог по классам'!$B9,,,),"Ф")</f>
        <v>0</v>
      </c>
      <c r="BE9">
        <f ca="1">COUNTIF(OFFSET(class2_2,MATCH(BE$1,'2 класс'!$A:$A,0)-7+'Итог по классам'!$B9,,,),"р")</f>
        <v>0</v>
      </c>
      <c r="BF9">
        <f ca="1">COUNTIF(OFFSET(class2_2,MATCH(BF$1,'2 класс'!$A:$A,0)-7+'Итог по классам'!$B9,,,),"ш")</f>
        <v>0</v>
      </c>
      <c r="BG9" s="55">
        <f ca="1">COUNTIF(OFFSET(class2_1,MATCH(BG$1,'2 класс'!$A:$A,0)-7+'Итог по классам'!$B9,,,),"Ф")</f>
        <v>0</v>
      </c>
      <c r="BH9">
        <f ca="1">COUNTIF(OFFSET(class2_1,MATCH(BH$1,'2 класс'!$A:$A,0)-7+'Итог по классам'!$B9,,,),"р")</f>
        <v>0</v>
      </c>
      <c r="BI9">
        <f ca="1">COUNTIF(OFFSET(class2_1,MATCH(BI$1,'2 класс'!$A:$A,0)-7+'Итог по классам'!$B9,,,),"ш")</f>
        <v>0</v>
      </c>
      <c r="BJ9">
        <f ca="1">COUNTIF(OFFSET(class2_2,MATCH(BJ$1,'2 класс'!$A:$A,0)-7+'Итог по классам'!$B9,,,),"Ф")</f>
        <v>0</v>
      </c>
      <c r="BK9">
        <f ca="1">COUNTIF(OFFSET(class2_2,MATCH(BK$1,'2 класс'!$A:$A,0)-7+'Итог по классам'!$B9,,,),"р")</f>
        <v>0</v>
      </c>
      <c r="BL9">
        <f ca="1">COUNTIF(OFFSET(class2_2,MATCH(BL$1,'2 класс'!$A:$A,0)-7+'Итог по классам'!$B9,,,),"ш")</f>
        <v>0</v>
      </c>
      <c r="BM9" s="55">
        <f ca="1">COUNTIF(OFFSET(class2_1,MATCH(BM$1,'2 класс'!$A:$A,0)-7+'Итог по классам'!$B9,,,),"Ф")</f>
        <v>0</v>
      </c>
      <c r="BN9">
        <f ca="1">COUNTIF(OFFSET(class2_1,MATCH(BN$1,'2 класс'!$A:$A,0)-7+'Итог по классам'!$B9,,,),"р")</f>
        <v>0</v>
      </c>
      <c r="BO9">
        <f ca="1">COUNTIF(OFFSET(class2_1,MATCH(BO$1,'2 класс'!$A:$A,0)-7+'Итог по классам'!$B9,,,),"ш")</f>
        <v>0</v>
      </c>
      <c r="BP9">
        <f ca="1">COUNTIF(OFFSET(class2_2,MATCH(BP$1,'2 класс'!$A:$A,0)-7+'Итог по классам'!$B9,,,),"Ф")</f>
        <v>0</v>
      </c>
      <c r="BQ9">
        <f ca="1">COUNTIF(OFFSET(class2_2,MATCH(BQ$1,'2 класс'!$A:$A,0)-7+'Итог по классам'!$B9,,,),"р")</f>
        <v>0</v>
      </c>
      <c r="BR9">
        <f ca="1">COUNTIF(OFFSET(class2_2,MATCH(BR$1,'2 класс'!$A:$A,0)-7+'Итог по классам'!$B9,,,),"ш")</f>
        <v>0</v>
      </c>
      <c r="BS9" s="55">
        <f ca="1">COUNTIF(OFFSET(class2_1,MATCH(BS$1,'2 класс'!$A:$A,0)-7+'Итог по классам'!$B9,,,),"Ф")</f>
        <v>0</v>
      </c>
      <c r="BT9">
        <f ca="1">COUNTIF(OFFSET(class2_1,MATCH(BT$1,'2 класс'!$A:$A,0)-7+'Итог по классам'!$B9,,,),"р")</f>
        <v>0</v>
      </c>
      <c r="BU9">
        <f ca="1">COUNTIF(OFFSET(class2_1,MATCH(BU$1,'2 класс'!$A:$A,0)-7+'Итог по классам'!$B9,,,),"ш")</f>
        <v>0</v>
      </c>
      <c r="BV9">
        <f ca="1">COUNTIF(OFFSET(class2_2,MATCH(BV$1,'2 класс'!$A:$A,0)-7+'Итог по классам'!$B9,,,),"Ф")</f>
        <v>0</v>
      </c>
      <c r="BW9">
        <f ca="1">COUNTIF(OFFSET(class2_2,MATCH(BW$1,'2 класс'!$A:$A,0)-7+'Итог по классам'!$B9,,,),"р")</f>
        <v>0</v>
      </c>
      <c r="BX9">
        <f ca="1">COUNTIF(OFFSET(class2_2,MATCH(BX$1,'2 класс'!$A:$A,0)-7+'Итог по классам'!$B9,,,),"ш")</f>
        <v>0</v>
      </c>
      <c r="BY9" s="55">
        <f ca="1">COUNTIF(OFFSET(class2_1,MATCH(BY$1,'2 класс'!$A:$A,0)-7+'Итог по классам'!$B9,,,),"Ф")</f>
        <v>0</v>
      </c>
      <c r="BZ9">
        <f ca="1">COUNTIF(OFFSET(class2_1,MATCH(BZ$1,'2 класс'!$A:$A,0)-7+'Итог по классам'!$B9,,,),"р")</f>
        <v>0</v>
      </c>
      <c r="CA9">
        <f ca="1">COUNTIF(OFFSET(class2_1,MATCH(CA$1,'2 класс'!$A:$A,0)-7+'Итог по классам'!$B9,,,),"ш")</f>
        <v>0</v>
      </c>
      <c r="CB9">
        <f ca="1">COUNTIF(OFFSET(class2_2,MATCH(CB$1,'2 класс'!$A:$A,0)-7+'Итог по классам'!$B9,,,),"Ф")</f>
        <v>0</v>
      </c>
      <c r="CC9">
        <f ca="1">COUNTIF(OFFSET(class2_2,MATCH(CC$1,'2 класс'!$A:$A,0)-7+'Итог по классам'!$B9,,,),"р")</f>
        <v>0</v>
      </c>
      <c r="CD9">
        <f ca="1">COUNTIF(OFFSET(class2_2,MATCH(CD$1,'2 класс'!$A:$A,0)-7+'Итог по классам'!$B9,,,),"ш")</f>
        <v>0</v>
      </c>
      <c r="CE9" s="55">
        <f ca="1">COUNTIF(OFFSET(class2_1,MATCH(CE$1,'2 класс'!$A:$A,0)-7+'Итог по классам'!$B9,,,),"Ф")</f>
        <v>0</v>
      </c>
      <c r="CF9">
        <f ca="1">COUNTIF(OFFSET(class2_1,MATCH(CF$1,'2 класс'!$A:$A,0)-7+'Итог по классам'!$B9,,,),"р")</f>
        <v>0</v>
      </c>
      <c r="CG9">
        <f ca="1">COUNTIF(OFFSET(class2_1,MATCH(CG$1,'2 класс'!$A:$A,0)-7+'Итог по классам'!$B9,,,),"ш")</f>
        <v>0</v>
      </c>
      <c r="CH9">
        <f ca="1">COUNTIF(OFFSET(class2_2,MATCH(CH$1,'2 класс'!$A:$A,0)-7+'Итог по классам'!$B9,,,),"Ф")</f>
        <v>0</v>
      </c>
      <c r="CI9">
        <f ca="1">COUNTIF(OFFSET(class2_2,MATCH(CI$1,'2 класс'!$A:$A,0)-7+'Итог по классам'!$B9,,,),"р")</f>
        <v>0</v>
      </c>
      <c r="CJ9">
        <f ca="1">COUNTIF(OFFSET(class2_2,MATCH(CJ$1,'2 класс'!$A:$A,0)-7+'Итог по классам'!$B9,,,),"ш")</f>
        <v>0</v>
      </c>
      <c r="CK9" s="55">
        <f ca="1">COUNTIF(OFFSET(class2_1,MATCH(CK$1,'2 класс'!$A:$A,0)-7+'Итог по классам'!$B9,,,),"Ф")</f>
        <v>0</v>
      </c>
      <c r="CL9">
        <f ca="1">COUNTIF(OFFSET(class2_1,MATCH(CL$1,'2 класс'!$A:$A,0)-7+'Итог по классам'!$B9,,,),"р")</f>
        <v>0</v>
      </c>
      <c r="CM9">
        <f ca="1">COUNTIF(OFFSET(class2_1,MATCH(CM$1,'2 класс'!$A:$A,0)-7+'Итог по классам'!$B9,,,),"ш")</f>
        <v>0</v>
      </c>
      <c r="CN9">
        <f ca="1">COUNTIF(OFFSET(class2_2,MATCH(CN$1,'2 класс'!$A:$A,0)-7+'Итог по классам'!$B9,,,),"Ф")</f>
        <v>0</v>
      </c>
      <c r="CO9">
        <f ca="1">COUNTIF(OFFSET(class2_2,MATCH(CO$1,'2 класс'!$A:$A,0)-7+'Итог по классам'!$B9,,,),"р")</f>
        <v>0</v>
      </c>
      <c r="CP9">
        <f ca="1">COUNTIF(OFFSET(class2_2,MATCH(CP$1,'2 класс'!$A:$A,0)-7+'Итог по классам'!$B9,,,),"ш")</f>
        <v>0</v>
      </c>
      <c r="CQ9" s="55">
        <f ca="1">COUNTIF(OFFSET(class2_1,MATCH(CQ$1,'2 класс'!$A:$A,0)-7+'Итог по классам'!$B9,,,),"Ф")</f>
        <v>0</v>
      </c>
      <c r="CR9">
        <f ca="1">COUNTIF(OFFSET(class2_1,MATCH(CR$1,'2 класс'!$A:$A,0)-7+'Итог по классам'!$B9,,,),"р")</f>
        <v>0</v>
      </c>
      <c r="CS9">
        <f ca="1">COUNTIF(OFFSET(class2_1,MATCH(CS$1,'2 класс'!$A:$A,0)-7+'Итог по классам'!$B9,,,),"ш")</f>
        <v>0</v>
      </c>
      <c r="CT9">
        <f ca="1">COUNTIF(OFFSET(class2_2,MATCH(CT$1,'2 класс'!$A:$A,0)-7+'Итог по классам'!$B9,,,),"Ф")</f>
        <v>0</v>
      </c>
      <c r="CU9">
        <f ca="1">COUNTIF(OFFSET(class2_2,MATCH(CU$1,'2 класс'!$A:$A,0)-7+'Итог по классам'!$B9,,,),"р")</f>
        <v>0</v>
      </c>
      <c r="CV9">
        <f ca="1">COUNTIF(OFFSET(class2_2,MATCH(CV$1,'2 класс'!$A:$A,0)-7+'Итог по классам'!$B9,,,),"ш")</f>
        <v>0</v>
      </c>
      <c r="CW9" s="55">
        <f ca="1">COUNTIF(OFFSET(class2_1,MATCH(CW$1,'2 класс'!$A:$A,0)-7+'Итог по классам'!$B9,,,),"Ф")</f>
        <v>0</v>
      </c>
      <c r="CX9">
        <f ca="1">COUNTIF(OFFSET(class2_1,MATCH(CX$1,'2 класс'!$A:$A,0)-7+'Итог по классам'!$B9,,,),"р")</f>
        <v>0</v>
      </c>
      <c r="CY9">
        <f ca="1">COUNTIF(OFFSET(class2_1,MATCH(CY$1,'2 класс'!$A:$A,0)-7+'Итог по классам'!$B9,,,),"ш")</f>
        <v>0</v>
      </c>
      <c r="CZ9">
        <f ca="1">COUNTIF(OFFSET(class2_2,MATCH(CZ$1,'2 класс'!$A:$A,0)-7+'Итог по классам'!$B9,,,),"Ф")</f>
        <v>0</v>
      </c>
      <c r="DA9">
        <f ca="1">COUNTIF(OFFSET(class2_2,MATCH(DA$1,'2 класс'!$A:$A,0)-7+'Итог по классам'!$B9,,,),"р")</f>
        <v>0</v>
      </c>
      <c r="DB9">
        <f ca="1">COUNTIF(OFFSET(class2_2,MATCH(DB$1,'2 класс'!$A:$A,0)-7+'Итог по классам'!$B9,,,),"ш")</f>
        <v>0</v>
      </c>
      <c r="DC9" s="55">
        <f ca="1">COUNTIF(OFFSET(class2_1,MATCH(DC$1,'2 класс'!$A:$A,0)-7+'Итог по классам'!$B9,,,),"Ф")</f>
        <v>0</v>
      </c>
      <c r="DD9">
        <f ca="1">COUNTIF(OFFSET(class2_1,MATCH(DD$1,'2 класс'!$A:$A,0)-7+'Итог по классам'!$B9,,,),"р")</f>
        <v>0</v>
      </c>
      <c r="DE9">
        <f ca="1">COUNTIF(OFFSET(class2_1,MATCH(DE$1,'2 класс'!$A:$A,0)-7+'Итог по классам'!$B9,,,),"ш")</f>
        <v>0</v>
      </c>
      <c r="DF9">
        <f ca="1">COUNTIF(OFFSET(class2_2,MATCH(DF$1,'2 класс'!$A:$A,0)-7+'Итог по классам'!$B9,,,),"Ф")</f>
        <v>0</v>
      </c>
      <c r="DG9">
        <f ca="1">COUNTIF(OFFSET(class2_2,MATCH(DG$1,'2 класс'!$A:$A,0)-7+'Итог по классам'!$B9,,,),"р")</f>
        <v>0</v>
      </c>
      <c r="DH9">
        <f ca="1">COUNTIF(OFFSET(class2_2,MATCH(DH$1,'2 класс'!$A:$A,0)-7+'Итог по классам'!$B9,,,),"ш")</f>
        <v>0</v>
      </c>
      <c r="DI9" s="55">
        <f ca="1">COUNTIF(OFFSET(class2_1,MATCH(DI$1,'2 класс'!$A:$A,0)-7+'Итог по классам'!$B9,,,),"Ф")</f>
        <v>0</v>
      </c>
      <c r="DJ9">
        <f ca="1">COUNTIF(OFFSET(class2_1,MATCH(DJ$1,'2 класс'!$A:$A,0)-7+'Итог по классам'!$B9,,,),"р")</f>
        <v>0</v>
      </c>
      <c r="DK9">
        <f ca="1">COUNTIF(OFFSET(class2_1,MATCH(DK$1,'2 класс'!$A:$A,0)-7+'Итог по классам'!$B9,,,),"ш")</f>
        <v>0</v>
      </c>
      <c r="DL9">
        <f ca="1">COUNTIF(OFFSET(class2_2,MATCH(DL$1,'2 класс'!$A:$A,0)-7+'Итог по классам'!$B9,,,),"Ф")</f>
        <v>0</v>
      </c>
      <c r="DM9">
        <f ca="1">COUNTIF(OFFSET(class2_2,MATCH(DM$1,'2 класс'!$A:$A,0)-7+'Итог по классам'!$B9,,,),"р")</f>
        <v>0</v>
      </c>
      <c r="DN9">
        <f ca="1">COUNTIF(OFFSET(class2_2,MATCH(DN$1,'2 класс'!$A:$A,0)-7+'Итог по классам'!$B9,,,),"ш")</f>
        <v>0</v>
      </c>
      <c r="DO9" s="55">
        <f ca="1">COUNTIF(OFFSET(class2_1,MATCH(DO$1,'2 класс'!$A:$A,0)-7+'Итог по классам'!$B9,,,),"Ф")</f>
        <v>0</v>
      </c>
      <c r="DP9">
        <f ca="1">COUNTIF(OFFSET(class2_1,MATCH(DP$1,'2 класс'!$A:$A,0)-7+'Итог по классам'!$B9,,,),"р")</f>
        <v>0</v>
      </c>
      <c r="DQ9">
        <f ca="1">COUNTIF(OFFSET(class2_1,MATCH(DQ$1,'2 класс'!$A:$A,0)-7+'Итог по классам'!$B9,,,),"ш")</f>
        <v>0</v>
      </c>
      <c r="DR9">
        <f ca="1">COUNTIF(OFFSET(class2_2,MATCH(DR$1,'2 класс'!$A:$A,0)-7+'Итог по классам'!$B9,,,),"Ф")</f>
        <v>0</v>
      </c>
      <c r="DS9">
        <f ca="1">COUNTIF(OFFSET(class2_2,MATCH(DS$1,'2 класс'!$A:$A,0)-7+'Итог по классам'!$B9,,,),"р")</f>
        <v>0</v>
      </c>
      <c r="DT9">
        <f ca="1">COUNTIF(OFFSET(class2_2,MATCH(DT$1,'2 класс'!$A:$A,0)-7+'Итог по классам'!$B9,,,),"ш")</f>
        <v>0</v>
      </c>
      <c r="DU9" s="55">
        <f ca="1">COUNTIF(OFFSET(class2_1,MATCH(DU$1,'2 класс'!$A:$A,0)-7+'Итог по классам'!$B9,,,),"Ф")</f>
        <v>0</v>
      </c>
      <c r="DV9">
        <f ca="1">COUNTIF(OFFSET(class2_1,MATCH(DV$1,'2 класс'!$A:$A,0)-7+'Итог по классам'!$B9,,,),"р")</f>
        <v>0</v>
      </c>
      <c r="DW9">
        <f ca="1">COUNTIF(OFFSET(class2_1,MATCH(DW$1,'2 класс'!$A:$A,0)-7+'Итог по классам'!$B9,,,),"ш")</f>
        <v>0</v>
      </c>
      <c r="DX9">
        <f ca="1">COUNTIF(OFFSET(class2_2,MATCH(DX$1,'2 класс'!$A:$A,0)-7+'Итог по классам'!$B9,,,),"Ф")</f>
        <v>0</v>
      </c>
      <c r="DY9">
        <f ca="1">COUNTIF(OFFSET(class2_2,MATCH(DY$1,'2 класс'!$A:$A,0)-7+'Итог по классам'!$B9,,,),"р")</f>
        <v>0</v>
      </c>
      <c r="DZ9">
        <f ca="1">COUNTIF(OFFSET(class2_2,MATCH(DZ$1,'2 класс'!$A:$A,0)-7+'Итог по классам'!$B9,,,),"ш")</f>
        <v>0</v>
      </c>
      <c r="EA9" s="55">
        <f ca="1">COUNTIF(OFFSET(class2_1,MATCH(EA$1,'2 класс'!$A:$A,0)-7+'Итог по классам'!$B9,,,),"Ф")</f>
        <v>0</v>
      </c>
      <c r="EB9">
        <f ca="1">COUNTIF(OFFSET(class2_1,MATCH(EB$1,'2 класс'!$A:$A,0)-7+'Итог по классам'!$B9,,,),"р")</f>
        <v>0</v>
      </c>
      <c r="EC9">
        <f ca="1">COUNTIF(OFFSET(class2_1,MATCH(EC$1,'2 класс'!$A:$A,0)-7+'Итог по классам'!$B9,,,),"ш")</f>
        <v>0</v>
      </c>
      <c r="ED9">
        <f ca="1">COUNTIF(OFFSET(class2_2,MATCH(ED$1,'2 класс'!$A:$A,0)-7+'Итог по классам'!$B9,,,),"Ф")</f>
        <v>0</v>
      </c>
      <c r="EE9">
        <f ca="1">COUNTIF(OFFSET(class2_2,MATCH(EE$1,'2 класс'!$A:$A,0)-7+'Итог по классам'!$B9,,,),"р")</f>
        <v>0</v>
      </c>
      <c r="EF9">
        <f ca="1">COUNTIF(OFFSET(class2_2,MATCH(EF$1,'2 класс'!$A:$A,0)-7+'Итог по классам'!$B9,,,),"ш")</f>
        <v>0</v>
      </c>
      <c r="EG9" s="55">
        <f ca="1">COUNTIF(OFFSET(class2_1,MATCH(EG$1,'2 класс'!$A:$A,0)-7+'Итог по классам'!$B9,,,),"Ф")</f>
        <v>0</v>
      </c>
      <c r="EH9">
        <f ca="1">COUNTIF(OFFSET(class2_1,MATCH(EH$1,'2 класс'!$A:$A,0)-7+'Итог по классам'!$B9,,,),"р")</f>
        <v>0</v>
      </c>
      <c r="EI9">
        <f ca="1">COUNTIF(OFFSET(class2_1,MATCH(EI$1,'2 класс'!$A:$A,0)-7+'Итог по классам'!$B9,,,),"ш")</f>
        <v>0</v>
      </c>
      <c r="EJ9">
        <f ca="1">COUNTIF(OFFSET(class2_2,MATCH(EJ$1,'2 класс'!$A:$A,0)-7+'Итог по классам'!$B9,,,),"Ф")</f>
        <v>0</v>
      </c>
      <c r="EK9">
        <f ca="1">COUNTIF(OFFSET(class2_2,MATCH(EK$1,'2 класс'!$A:$A,0)-7+'Итог по классам'!$B9,,,),"р")</f>
        <v>0</v>
      </c>
      <c r="EL9">
        <f ca="1">COUNTIF(OFFSET(class2_2,MATCH(EL$1,'2 класс'!$A:$A,0)-7+'Итог по классам'!$B9,,,),"ш")</f>
        <v>0</v>
      </c>
      <c r="EM9" s="55">
        <f ca="1">COUNTIF(OFFSET(class2_1,MATCH(EM$1,'2 класс'!$A:$A,0)-7+'Итог по классам'!$B9,,,),"Ф")</f>
        <v>0</v>
      </c>
      <c r="EN9">
        <f ca="1">COUNTIF(OFFSET(class2_1,MATCH(EN$1,'2 класс'!$A:$A,0)-7+'Итог по классам'!$B9,,,),"р")</f>
        <v>0</v>
      </c>
      <c r="EO9">
        <f ca="1">COUNTIF(OFFSET(class2_1,MATCH(EO$1,'2 класс'!$A:$A,0)-7+'Итог по классам'!$B9,,,),"ш")</f>
        <v>0</v>
      </c>
      <c r="EP9">
        <f ca="1">COUNTIF(OFFSET(class2_2,MATCH(EP$1,'2 класс'!$A:$A,0)-7+'Итог по классам'!$B9,,,),"Ф")</f>
        <v>0</v>
      </c>
      <c r="EQ9">
        <f ca="1">COUNTIF(OFFSET(class2_2,MATCH(EQ$1,'2 класс'!$A:$A,0)-7+'Итог по классам'!$B9,,,),"р")</f>
        <v>0</v>
      </c>
      <c r="ER9">
        <f ca="1">COUNTIF(OFFSET(class2_2,MATCH(ER$1,'2 класс'!$A:$A,0)-7+'Итог по классам'!$B9,,,),"ш")</f>
        <v>0</v>
      </c>
      <c r="ES9" s="55">
        <f ca="1">COUNTIF(OFFSET(class2_1,MATCH(ES$1,'2 класс'!$A:$A,0)-7+'Итог по классам'!$B9,,,),"Ф")</f>
        <v>0</v>
      </c>
      <c r="ET9">
        <f ca="1">COUNTIF(OFFSET(class2_1,MATCH(ET$1,'2 класс'!$A:$A,0)-7+'Итог по классам'!$B9,,,),"р")</f>
        <v>0</v>
      </c>
      <c r="EU9">
        <f ca="1">COUNTIF(OFFSET(class2_1,MATCH(EU$1,'2 класс'!$A:$A,0)-7+'Итог по классам'!$B9,,,),"ш")</f>
        <v>0</v>
      </c>
      <c r="EV9">
        <f ca="1">COUNTIF(OFFSET(class2_2,MATCH(EV$1,'2 класс'!$A:$A,0)-7+'Итог по классам'!$B9,,,),"Ф")</f>
        <v>0</v>
      </c>
      <c r="EW9">
        <f ca="1">COUNTIF(OFFSET(class2_2,MATCH(EW$1,'2 класс'!$A:$A,0)-7+'Итог по классам'!$B9,,,),"р")</f>
        <v>0</v>
      </c>
      <c r="EX9">
        <f ca="1">COUNTIF(OFFSET(class2_2,MATCH(EX$1,'2 класс'!$A:$A,0)-7+'Итог по классам'!$B9,,,),"ш")</f>
        <v>0</v>
      </c>
      <c r="EY9" s="55">
        <f ca="1">COUNTIF(OFFSET(class2_1,MATCH(EY$1,'2 класс'!$A:$A,0)-7+'Итог по классам'!$B9,,,),"Ф")</f>
        <v>0</v>
      </c>
      <c r="EZ9">
        <f ca="1">COUNTIF(OFFSET(class2_1,MATCH(EZ$1,'2 класс'!$A:$A,0)-7+'Итог по классам'!$B9,,,),"р")</f>
        <v>0</v>
      </c>
      <c r="FA9">
        <f ca="1">COUNTIF(OFFSET(class2_1,MATCH(FA$1,'2 класс'!$A:$A,0)-7+'Итог по классам'!$B9,,,),"ш")</f>
        <v>0</v>
      </c>
      <c r="FB9">
        <f ca="1">COUNTIF(OFFSET(class2_2,MATCH(FB$1,'2 класс'!$A:$A,0)-7+'Итог по классам'!$B9,,,),"Ф")</f>
        <v>0</v>
      </c>
      <c r="FC9">
        <f ca="1">COUNTIF(OFFSET(class2_2,MATCH(FC$1,'2 класс'!$A:$A,0)-7+'Итог по классам'!$B9,,,),"р")</f>
        <v>0</v>
      </c>
      <c r="FD9">
        <f ca="1">COUNTIF(OFFSET(class2_2,MATCH(FD$1,'2 класс'!$A:$A,0)-7+'Итог по классам'!$B9,,,),"ш")</f>
        <v>0</v>
      </c>
      <c r="FE9" s="55">
        <f ca="1">COUNTIF(OFFSET(class2_1,MATCH(FE$1,'2 класс'!$A:$A,0)-7+'Итог по классам'!$B9,,,),"Ф")</f>
        <v>0</v>
      </c>
      <c r="FF9">
        <f ca="1">COUNTIF(OFFSET(class2_1,MATCH(FF$1,'2 класс'!$A:$A,0)-7+'Итог по классам'!$B9,,,),"р")</f>
        <v>0</v>
      </c>
      <c r="FG9">
        <f ca="1">COUNTIF(OFFSET(class2_1,MATCH(FG$1,'2 класс'!$A:$A,0)-7+'Итог по классам'!$B9,,,),"ш")</f>
        <v>0</v>
      </c>
      <c r="FH9">
        <f ca="1">COUNTIF(OFFSET(class2_2,MATCH(FH$1,'2 класс'!$A:$A,0)-7+'Итог по классам'!$B9,,,),"Ф")</f>
        <v>0</v>
      </c>
      <c r="FI9">
        <f ca="1">COUNTIF(OFFSET(class2_2,MATCH(FI$1,'2 класс'!$A:$A,0)-7+'Итог по классам'!$B9,,,),"р")</f>
        <v>0</v>
      </c>
      <c r="FJ9">
        <f ca="1">COUNTIF(OFFSET(class2_2,MATCH(FJ$1,'2 класс'!$A:$A,0)-7+'Итог по классам'!$B9,,,),"ш")</f>
        <v>0</v>
      </c>
      <c r="FK9" s="55">
        <f ca="1">COUNTIF(OFFSET(class2_1,MATCH(FK$1,'2 класс'!$A:$A,0)-7+'Итог по классам'!$B9,,,),"Ф")</f>
        <v>0</v>
      </c>
      <c r="FL9">
        <f ca="1">COUNTIF(OFFSET(class2_1,MATCH(FL$1,'2 класс'!$A:$A,0)-7+'Итог по классам'!$B9,,,),"р")</f>
        <v>0</v>
      </c>
      <c r="FM9">
        <f ca="1">COUNTIF(OFFSET(class2_1,MATCH(FM$1,'2 класс'!$A:$A,0)-7+'Итог по классам'!$B9,,,),"ш")</f>
        <v>0</v>
      </c>
      <c r="FN9">
        <f ca="1">COUNTIF(OFFSET(class2_2,MATCH(FN$1,'2 класс'!$A:$A,0)-7+'Итог по классам'!$B9,,,),"Ф")</f>
        <v>0</v>
      </c>
      <c r="FO9">
        <f ca="1">COUNTIF(OFFSET(class2_2,MATCH(FO$1,'2 класс'!$A:$A,0)-7+'Итог по классам'!$B9,,,),"р")</f>
        <v>0</v>
      </c>
      <c r="FP9">
        <f ca="1">COUNTIF(OFFSET(class2_2,MATCH(FP$1,'2 класс'!$A:$A,0)-7+'Итог по классам'!$B9,,,),"ш")</f>
        <v>0</v>
      </c>
      <c r="FQ9" s="55">
        <f ca="1">COUNTIF(OFFSET(class2_1,MATCH(FQ$1,'2 класс'!$A:$A,0)-7+'Итог по классам'!$B9,,,),"Ф")</f>
        <v>0</v>
      </c>
      <c r="FR9">
        <f ca="1">COUNTIF(OFFSET(class2_1,MATCH(FR$1,'2 класс'!$A:$A,0)-7+'Итог по классам'!$B9,,,),"р")</f>
        <v>0</v>
      </c>
      <c r="FS9">
        <f ca="1">COUNTIF(OFFSET(class2_1,MATCH(FS$1,'2 класс'!$A:$A,0)-7+'Итог по классам'!$B9,,,),"ш")</f>
        <v>0</v>
      </c>
      <c r="FT9">
        <f ca="1">COUNTIF(OFFSET(class2_2,MATCH(FT$1,'2 класс'!$A:$A,0)-7+'Итог по классам'!$B9,,,),"Ф")</f>
        <v>0</v>
      </c>
      <c r="FU9">
        <f ca="1">COUNTIF(OFFSET(class2_2,MATCH(FU$1,'2 класс'!$A:$A,0)-7+'Итог по классам'!$B9,,,),"р")</f>
        <v>0</v>
      </c>
      <c r="FV9">
        <f ca="1">COUNTIF(OFFSET(class2_2,MATCH(FV$1,'2 класс'!$A:$A,0)-7+'Итог по классам'!$B9,,,),"ш")</f>
        <v>0</v>
      </c>
      <c r="FW9" s="55">
        <f ca="1">COUNTIF(OFFSET(class2_1,MATCH(FW$1,'2 класс'!$A:$A,0)-7+'Итог по классам'!$B9,,,),"Ф")</f>
        <v>0</v>
      </c>
      <c r="FX9">
        <f ca="1">COUNTIF(OFFSET(class2_1,MATCH(FX$1,'2 класс'!$A:$A,0)-7+'Итог по классам'!$B9,,,),"р")</f>
        <v>0</v>
      </c>
      <c r="FY9">
        <f ca="1">COUNTIF(OFFSET(class2_1,MATCH(FY$1,'2 класс'!$A:$A,0)-7+'Итог по классам'!$B9,,,),"ш")</f>
        <v>0</v>
      </c>
      <c r="FZ9">
        <f ca="1">COUNTIF(OFFSET(class2_2,MATCH(FZ$1,'2 класс'!$A:$A,0)-7+'Итог по классам'!$B9,,,),"Ф")</f>
        <v>0</v>
      </c>
      <c r="GA9">
        <f ca="1">COUNTIF(OFFSET(class2_2,MATCH(GA$1,'2 класс'!$A:$A,0)-7+'Итог по классам'!$B9,,,),"р")</f>
        <v>0</v>
      </c>
      <c r="GB9">
        <f ca="1">COUNTIF(OFFSET(class2_2,MATCH(GB$1,'2 класс'!$A:$A,0)-7+'Итог по классам'!$B9,,,),"ш")</f>
        <v>0</v>
      </c>
      <c r="GC9" s="55">
        <f ca="1">COUNTIF(OFFSET(class2_1,MATCH(GC$1,'2 класс'!$A:$A,0)-7+'Итог по классам'!$B9,,,),"Ф")</f>
        <v>0</v>
      </c>
      <c r="GD9">
        <f ca="1">COUNTIF(OFFSET(class2_1,MATCH(GD$1,'2 класс'!$A:$A,0)-7+'Итог по классам'!$B9,,,),"р")</f>
        <v>0</v>
      </c>
      <c r="GE9">
        <f ca="1">COUNTIF(OFFSET(class2_1,MATCH(GE$1,'2 класс'!$A:$A,0)-7+'Итог по классам'!$B9,,,),"ш")</f>
        <v>0</v>
      </c>
      <c r="GF9">
        <f ca="1">COUNTIF(OFFSET(class2_2,MATCH(GF$1,'2 класс'!$A:$A,0)-7+'Итог по классам'!$B9,,,),"Ф")</f>
        <v>0</v>
      </c>
      <c r="GG9">
        <f ca="1">COUNTIF(OFFSET(class2_2,MATCH(GG$1,'2 класс'!$A:$A,0)-7+'Итог по классам'!$B9,,,),"р")</f>
        <v>0</v>
      </c>
      <c r="GH9">
        <f ca="1">COUNTIF(OFFSET(class2_2,MATCH(GH$1,'2 класс'!$A:$A,0)-7+'Итог по классам'!$B9,,,),"ш")</f>
        <v>0</v>
      </c>
      <c r="GI9" s="55">
        <f ca="1">COUNTIF(OFFSET(class2_1,MATCH(GI$1,'2 класс'!$A:$A,0)-7+'Итог по классам'!$B9,,,),"Ф")</f>
        <v>0</v>
      </c>
      <c r="GJ9">
        <f ca="1">COUNTIF(OFFSET(class2_1,MATCH(GJ$1,'2 класс'!$A:$A,0)-7+'Итог по классам'!$B9,,,),"р")</f>
        <v>0</v>
      </c>
      <c r="GK9">
        <f ca="1">COUNTIF(OFFSET(class2_1,MATCH(GK$1,'2 класс'!$A:$A,0)-7+'Итог по классам'!$B9,,,),"ш")</f>
        <v>0</v>
      </c>
      <c r="GL9">
        <f ca="1">COUNTIF(OFFSET(class2_2,MATCH(GL$1,'2 класс'!$A:$A,0)-7+'Итог по классам'!$B9,,,),"Ф")</f>
        <v>0</v>
      </c>
      <c r="GM9">
        <f ca="1">COUNTIF(OFFSET(class2_2,MATCH(GM$1,'2 класс'!$A:$A,0)-7+'Итог по классам'!$B9,,,),"р")</f>
        <v>0</v>
      </c>
      <c r="GN9">
        <f ca="1">COUNTIF(OFFSET(class2_2,MATCH(GN$1,'2 класс'!$A:$A,0)-7+'Итог по классам'!$B9,,,),"ш")</f>
        <v>0</v>
      </c>
      <c r="GO9" s="55">
        <f ca="1">COUNTIF(OFFSET(class2_1,MATCH(GO$1,'2 класс'!$A:$A,0)-7+'Итог по классам'!$B9,,,),"Ф")</f>
        <v>0</v>
      </c>
      <c r="GP9">
        <f ca="1">COUNTIF(OFFSET(class2_1,MATCH(GP$1,'2 класс'!$A:$A,0)-7+'Итог по классам'!$B9,,,),"р")</f>
        <v>0</v>
      </c>
      <c r="GQ9">
        <f ca="1">COUNTIF(OFFSET(class2_1,MATCH(GQ$1,'2 класс'!$A:$A,0)-7+'Итог по классам'!$B9,,,),"ш")</f>
        <v>0</v>
      </c>
      <c r="GR9">
        <f ca="1">COUNTIF(OFFSET(class2_2,MATCH(GR$1,'2 класс'!$A:$A,0)-7+'Итог по классам'!$B9,,,),"Ф")</f>
        <v>0</v>
      </c>
      <c r="GS9">
        <f ca="1">COUNTIF(OFFSET(class2_2,MATCH(GS$1,'2 класс'!$A:$A,0)-7+'Итог по классам'!$B9,,,),"р")</f>
        <v>0</v>
      </c>
      <c r="GT9">
        <f ca="1">COUNTIF(OFFSET(class2_2,MATCH(GT$1,'2 класс'!$A:$A,0)-7+'Итог по классам'!$B9,,,),"ш")</f>
        <v>0</v>
      </c>
      <c r="GU9" s="55">
        <f ca="1">COUNTIF(OFFSET(class2_1,MATCH(GU$1,'2 класс'!$A:$A,0)-7+'Итог по классам'!$B9,,,),"Ф")</f>
        <v>0</v>
      </c>
      <c r="GV9">
        <f ca="1">COUNTIF(OFFSET(class2_1,MATCH(GV$1,'2 класс'!$A:$A,0)-7+'Итог по классам'!$B9,,,),"р")</f>
        <v>0</v>
      </c>
      <c r="GW9">
        <f ca="1">COUNTIF(OFFSET(class2_1,MATCH(GW$1,'2 класс'!$A:$A,0)-7+'Итог по классам'!$B9,,,),"ш")</f>
        <v>0</v>
      </c>
      <c r="GX9">
        <f ca="1">COUNTIF(OFFSET(class2_2,MATCH(GX$1,'2 класс'!$A:$A,0)-7+'Итог по классам'!$B9,,,),"Ф")</f>
        <v>0</v>
      </c>
      <c r="GY9">
        <f ca="1">COUNTIF(OFFSET(class2_2,MATCH(GY$1,'2 класс'!$A:$A,0)-7+'Итог по классам'!$B9,,,),"р")</f>
        <v>0</v>
      </c>
      <c r="GZ9">
        <f ca="1">COUNTIF(OFFSET(class2_2,MATCH(GZ$1,'2 класс'!$A:$A,0)-7+'Итог по классам'!$B9,,,),"ш")</f>
        <v>0</v>
      </c>
      <c r="HA9" s="55">
        <f ca="1">COUNTIF(OFFSET(class2_1,MATCH(HA$1,'2 класс'!$A:$A,0)-7+'Итог по классам'!$B9,,,),"Ф")</f>
        <v>0</v>
      </c>
      <c r="HB9">
        <f ca="1">COUNTIF(OFFSET(class2_1,MATCH(HB$1,'2 класс'!$A:$A,0)-7+'Итог по классам'!$B9,,,),"р")</f>
        <v>0</v>
      </c>
      <c r="HC9">
        <f ca="1">COUNTIF(OFFSET(class2_1,MATCH(HC$1,'2 класс'!$A:$A,0)-7+'Итог по классам'!$B9,,,),"ш")</f>
        <v>0</v>
      </c>
      <c r="HD9">
        <f ca="1">COUNTIF(OFFSET(class2_2,MATCH(HD$1,'2 класс'!$A:$A,0)-7+'Итог по классам'!$B9,,,),"Ф")</f>
        <v>0</v>
      </c>
      <c r="HE9">
        <f ca="1">COUNTIF(OFFSET(class2_2,MATCH(HE$1,'2 класс'!$A:$A,0)-7+'Итог по классам'!$B9,,,),"р")</f>
        <v>0</v>
      </c>
      <c r="HF9">
        <f ca="1">COUNTIF(OFFSET(class2_2,MATCH(HF$1,'2 класс'!$A:$A,0)-7+'Итог по классам'!$B9,,,),"ш")</f>
        <v>0</v>
      </c>
      <c r="HG9" s="55">
        <f ca="1">COUNTIF(OFFSET(class2_1,MATCH(HG$1,'2 класс'!$A:$A,0)-7+'Итог по классам'!$B9,,,),"Ф")</f>
        <v>0</v>
      </c>
      <c r="HH9">
        <f ca="1">COUNTIF(OFFSET(class2_1,MATCH(HH$1,'2 класс'!$A:$A,0)-7+'Итог по классам'!$B9,,,),"р")</f>
        <v>0</v>
      </c>
      <c r="HI9">
        <f ca="1">COUNTIF(OFFSET(class2_1,MATCH(HI$1,'2 класс'!$A:$A,0)-7+'Итог по классам'!$B9,,,),"ш")</f>
        <v>0</v>
      </c>
      <c r="HJ9">
        <f ca="1">COUNTIF(OFFSET(class2_2,MATCH(HJ$1,'2 класс'!$A:$A,0)-7+'Итог по классам'!$B9,,,),"Ф")</f>
        <v>0</v>
      </c>
      <c r="HK9">
        <f ca="1">COUNTIF(OFFSET(class2_2,MATCH(HK$1,'2 класс'!$A:$A,0)-7+'Итог по классам'!$B9,,,),"р")</f>
        <v>0</v>
      </c>
      <c r="HL9">
        <f ca="1">COUNTIF(OFFSET(class2_2,MATCH(HL$1,'2 класс'!$A:$A,0)-7+'Итог по классам'!$B9,,,),"ш")</f>
        <v>0</v>
      </c>
      <c r="HM9" s="55">
        <f ca="1">COUNTIF(OFFSET(class2_1,MATCH(HM$1,'2 класс'!$A:$A,0)-7+'Итог по классам'!$B9,,,),"Ф")</f>
        <v>0</v>
      </c>
      <c r="HN9">
        <f ca="1">COUNTIF(OFFSET(class2_1,MATCH(HN$1,'2 класс'!$A:$A,0)-7+'Итог по классам'!$B9,,,),"р")</f>
        <v>0</v>
      </c>
      <c r="HO9">
        <f ca="1">COUNTIF(OFFSET(class2_1,MATCH(HO$1,'2 класс'!$A:$A,0)-7+'Итог по классам'!$B9,,,),"ш")</f>
        <v>0</v>
      </c>
      <c r="HP9">
        <f ca="1">COUNTIF(OFFSET(class2_2,MATCH(HP$1,'2 класс'!$A:$A,0)-7+'Итог по классам'!$B9,,,),"Ф")</f>
        <v>0</v>
      </c>
      <c r="HQ9">
        <f ca="1">COUNTIF(OFFSET(class2_2,MATCH(HQ$1,'2 класс'!$A:$A,0)-7+'Итог по классам'!$B9,,,),"р")</f>
        <v>0</v>
      </c>
      <c r="HR9">
        <f ca="1">COUNTIF(OFFSET(class2_2,MATCH(HR$1,'2 класс'!$A:$A,0)-7+'Итог по классам'!$B9,,,),"ш")</f>
        <v>0</v>
      </c>
      <c r="HS9" s="55">
        <f ca="1">COUNTIF(OFFSET(class2_1,MATCH(HS$1,'2 класс'!$A:$A,0)-7+'Итог по классам'!$B9,,,),"Ф")</f>
        <v>0</v>
      </c>
      <c r="HT9">
        <f ca="1">COUNTIF(OFFSET(class2_1,MATCH(HT$1,'2 класс'!$A:$A,0)-7+'Итог по классам'!$B9,,,),"р")</f>
        <v>0</v>
      </c>
      <c r="HU9">
        <f ca="1">COUNTIF(OFFSET(class2_1,MATCH(HU$1,'2 класс'!$A:$A,0)-7+'Итог по классам'!$B9,,,),"ш")</f>
        <v>0</v>
      </c>
      <c r="HV9">
        <f ca="1">COUNTIF(OFFSET(class2_2,MATCH(HV$1,'2 класс'!$A:$A,0)-7+'Итог по классам'!$B9,,,),"Ф")</f>
        <v>0</v>
      </c>
      <c r="HW9">
        <f ca="1">COUNTIF(OFFSET(class2_2,MATCH(HW$1,'2 класс'!$A:$A,0)-7+'Итог по классам'!$B9,,,),"р")</f>
        <v>0</v>
      </c>
      <c r="HX9">
        <f ca="1">COUNTIF(OFFSET(class2_2,MATCH(HX$1,'2 класс'!$A:$A,0)-7+'Итог по классам'!$B9,,,),"ш")</f>
        <v>0</v>
      </c>
      <c r="HY9" s="55">
        <f ca="1">COUNTIF(OFFSET(class2_1,MATCH(HY$1,'2 класс'!$A:$A,0)-7+'Итог по классам'!$B9,,,),"Ф")</f>
        <v>0</v>
      </c>
      <c r="HZ9">
        <f ca="1">COUNTIF(OFFSET(class2_1,MATCH(HZ$1,'2 класс'!$A:$A,0)-7+'Итог по классам'!$B9,,,),"р")</f>
        <v>0</v>
      </c>
      <c r="IA9">
        <f ca="1">COUNTIF(OFFSET(class2_1,MATCH(IA$1,'2 класс'!$A:$A,0)-7+'Итог по классам'!$B9,,,),"ш")</f>
        <v>0</v>
      </c>
      <c r="IB9">
        <f ca="1">COUNTIF(OFFSET(class2_2,MATCH(IB$1,'2 класс'!$A:$A,0)-7+'Итог по классам'!$B9,,,),"Ф")</f>
        <v>0</v>
      </c>
      <c r="IC9">
        <f ca="1">COUNTIF(OFFSET(class2_2,MATCH(IC$1,'2 класс'!$A:$A,0)-7+'Итог по классам'!$B9,,,),"р")</f>
        <v>0</v>
      </c>
      <c r="ID9">
        <f ca="1">COUNTIF(OFFSET(class2_2,MATCH(ID$1,'2 класс'!$A:$A,0)-7+'Итог по классам'!$B9,,,),"ш")</f>
        <v>0</v>
      </c>
      <c r="IE9" s="55">
        <f ca="1">COUNTIF(OFFSET(class2_1,MATCH(IE$1,'2 класс'!$A:$A,0)-7+'Итог по классам'!$B9,,,),"Ф")</f>
        <v>0</v>
      </c>
      <c r="IF9">
        <f ca="1">COUNTIF(OFFSET(class2_1,MATCH(IF$1,'2 класс'!$A:$A,0)-7+'Итог по классам'!$B9,,,),"р")</f>
        <v>0</v>
      </c>
      <c r="IG9">
        <f ca="1">COUNTIF(OFFSET(class2_1,MATCH(IG$1,'2 класс'!$A:$A,0)-7+'Итог по классам'!$B9,,,),"ш")</f>
        <v>0</v>
      </c>
      <c r="IH9">
        <f ca="1">COUNTIF(OFFSET(class2_2,MATCH(IH$1,'2 класс'!$A:$A,0)-7+'Итог по классам'!$B9,,,),"Ф")</f>
        <v>0</v>
      </c>
      <c r="II9">
        <f ca="1">COUNTIF(OFFSET(class2_2,MATCH(II$1,'2 класс'!$A:$A,0)-7+'Итог по классам'!$B9,,,),"р")</f>
        <v>0</v>
      </c>
      <c r="IJ9">
        <f ca="1">COUNTIF(OFFSET(class2_2,MATCH(IJ$1,'2 класс'!$A:$A,0)-7+'Итог по классам'!$B9,,,),"ш")</f>
        <v>0</v>
      </c>
      <c r="IK9" s="55">
        <f ca="1">COUNTIF(OFFSET(class2_1,MATCH(IK$1,'2 класс'!$A:$A,0)-7+'Итог по классам'!$B9,,,),"Ф")</f>
        <v>0</v>
      </c>
      <c r="IL9">
        <f ca="1">COUNTIF(OFFSET(class2_1,MATCH(IL$1,'2 класс'!$A:$A,0)-7+'Итог по классам'!$B9,,,),"р")</f>
        <v>0</v>
      </c>
      <c r="IM9">
        <f ca="1">COUNTIF(OFFSET(class2_1,MATCH(IM$1,'2 класс'!$A:$A,0)-7+'Итог по классам'!$B9,,,),"ш")</f>
        <v>0</v>
      </c>
      <c r="IN9">
        <f ca="1">COUNTIF(OFFSET(class2_2,MATCH(IN$1,'2 класс'!$A:$A,0)-7+'Итог по классам'!$B9,,,),"Ф")</f>
        <v>0</v>
      </c>
      <c r="IO9">
        <f ca="1">COUNTIF(OFFSET(class2_2,MATCH(IO$1,'2 класс'!$A:$A,0)-7+'Итог по классам'!$B9,,,),"р")</f>
        <v>0</v>
      </c>
      <c r="IP9">
        <f ca="1">COUNTIF(OFFSET(class2_2,MATCH(IP$1,'2 класс'!$A:$A,0)-7+'Итог по классам'!$B9,,,),"ш")</f>
        <v>0</v>
      </c>
      <c r="IQ9" s="55">
        <f ca="1">COUNTIF(OFFSET(class2_1,MATCH(IQ$1,'2 класс'!$A:$A,0)-7+'Итог по классам'!$B9,,,),"Ф")</f>
        <v>0</v>
      </c>
      <c r="IR9">
        <f ca="1">COUNTIF(OFFSET(class2_1,MATCH(IR$1,'2 класс'!$A:$A,0)-7+'Итог по классам'!$B9,,,),"р")</f>
        <v>0</v>
      </c>
      <c r="IS9">
        <f ca="1">COUNTIF(OFFSET(class2_1,MATCH(IS$1,'2 класс'!$A:$A,0)-7+'Итог по классам'!$B9,,,),"ш")</f>
        <v>0</v>
      </c>
      <c r="IT9">
        <f ca="1">COUNTIF(OFFSET(class2_2,MATCH(IT$1,'2 класс'!$A:$A,0)-7+'Итог по классам'!$B9,,,),"Ф")</f>
        <v>0</v>
      </c>
      <c r="IU9">
        <f ca="1">COUNTIF(OFFSET(class2_2,MATCH(IU$1,'2 класс'!$A:$A,0)-7+'Итог по классам'!$B9,,,),"р")</f>
        <v>0</v>
      </c>
      <c r="IV9">
        <f ca="1">COUNTIF(OFFSET(class2_2,MATCH(IV$1,'2 класс'!$A:$A,0)-7+'Итог по классам'!$B9,,,),"ш")</f>
        <v>0</v>
      </c>
      <c r="IW9" s="55">
        <f ca="1">COUNTIF(OFFSET(class2_1,MATCH(IW$1,'2 класс'!$A:$A,0)-7+'Итог по классам'!$B9,,,),"Ф")</f>
        <v>0</v>
      </c>
      <c r="IX9">
        <f ca="1">COUNTIF(OFFSET(class2_1,MATCH(IX$1,'2 класс'!$A:$A,0)-7+'Итог по классам'!$B9,,,),"р")</f>
        <v>0</v>
      </c>
      <c r="IY9">
        <f ca="1">COUNTIF(OFFSET(class2_1,MATCH(IY$1,'2 класс'!$A:$A,0)-7+'Итог по классам'!$B9,,,),"ш")</f>
        <v>0</v>
      </c>
      <c r="IZ9">
        <f ca="1">COUNTIF(OFFSET(class2_2,MATCH(IZ$1,'2 класс'!$A:$A,0)-7+'Итог по классам'!$B9,,,),"Ф")</f>
        <v>0</v>
      </c>
      <c r="JA9">
        <f ca="1">COUNTIF(OFFSET(class2_2,MATCH(JA$1,'2 класс'!$A:$A,0)-7+'Итог по классам'!$B9,,,),"р")</f>
        <v>0</v>
      </c>
      <c r="JB9">
        <f ca="1">COUNTIF(OFFSET(class2_2,MATCH(JB$1,'2 класс'!$A:$A,0)-7+'Итог по классам'!$B9,,,),"ш")</f>
        <v>0</v>
      </c>
      <c r="JC9" s="55">
        <f ca="1">COUNTIF(OFFSET(class2_1,MATCH(JC$1,'2 класс'!$A:$A,0)-7+'Итог по классам'!$B9,,,),"Ф")</f>
        <v>0</v>
      </c>
      <c r="JD9">
        <f ca="1">COUNTIF(OFFSET(class2_1,MATCH(JD$1,'2 класс'!$A:$A,0)-7+'Итог по классам'!$B9,,,),"р")</f>
        <v>0</v>
      </c>
      <c r="JE9">
        <f ca="1">COUNTIF(OFFSET(class2_1,MATCH(JE$1,'2 класс'!$A:$A,0)-7+'Итог по классам'!$B9,,,),"ш")</f>
        <v>0</v>
      </c>
      <c r="JF9">
        <f ca="1">COUNTIF(OFFSET(class2_2,MATCH(JF$1,'2 класс'!$A:$A,0)-7+'Итог по классам'!$B9,,,),"Ф")</f>
        <v>0</v>
      </c>
      <c r="JG9">
        <f ca="1">COUNTIF(OFFSET(class2_2,MATCH(JG$1,'2 класс'!$A:$A,0)-7+'Итог по классам'!$B9,,,),"р")</f>
        <v>0</v>
      </c>
      <c r="JH9">
        <f ca="1">COUNTIF(OFFSET(class2_2,MATCH(JH$1,'2 класс'!$A:$A,0)-7+'Итог по классам'!$B9,,,),"ш")</f>
        <v>0</v>
      </c>
      <c r="JI9" s="55">
        <f ca="1">COUNTIF(OFFSET(class2_1,MATCH(JI$1,'2 класс'!$A:$A,0)-7+'Итог по классам'!$B9,,,),"Ф")</f>
        <v>0</v>
      </c>
      <c r="JJ9">
        <f ca="1">COUNTIF(OFFSET(class2_1,MATCH(JJ$1,'2 класс'!$A:$A,0)-7+'Итог по классам'!$B9,,,),"р")</f>
        <v>0</v>
      </c>
      <c r="JK9">
        <f ca="1">COUNTIF(OFFSET(class2_1,MATCH(JK$1,'2 класс'!$A:$A,0)-7+'Итог по классам'!$B9,,,),"ш")</f>
        <v>0</v>
      </c>
      <c r="JL9">
        <f ca="1">COUNTIF(OFFSET(class2_2,MATCH(JL$1,'2 класс'!$A:$A,0)-7+'Итог по классам'!$B9,,,),"Ф")</f>
        <v>0</v>
      </c>
      <c r="JM9">
        <f ca="1">COUNTIF(OFFSET(class2_2,MATCH(JM$1,'2 класс'!$A:$A,0)-7+'Итог по классам'!$B9,,,),"р")</f>
        <v>0</v>
      </c>
      <c r="JN9">
        <f ca="1">COUNTIF(OFFSET(class2_2,MATCH(JN$1,'2 класс'!$A:$A,0)-7+'Итог по классам'!$B9,,,),"ш")</f>
        <v>0</v>
      </c>
      <c r="JO9" s="55">
        <f ca="1">COUNTIF(OFFSET(class2_1,MATCH(JO$1,'2 класс'!$A:$A,0)-7+'Итог по классам'!$B9,,,),"Ф")</f>
        <v>0</v>
      </c>
      <c r="JP9">
        <f ca="1">COUNTIF(OFFSET(class2_1,MATCH(JP$1,'2 класс'!$A:$A,0)-7+'Итог по классам'!$B9,,,),"р")</f>
        <v>0</v>
      </c>
      <c r="JQ9">
        <f ca="1">COUNTIF(OFFSET(class2_1,MATCH(JQ$1,'2 класс'!$A:$A,0)-7+'Итог по классам'!$B9,,,),"ш")</f>
        <v>0</v>
      </c>
      <c r="JR9">
        <f ca="1">COUNTIF(OFFSET(class2_2,MATCH(JR$1,'2 класс'!$A:$A,0)-7+'Итог по классам'!$B9,,,),"Ф")</f>
        <v>0</v>
      </c>
      <c r="JS9">
        <f ca="1">COUNTIF(OFFSET(class2_2,MATCH(JS$1,'2 класс'!$A:$A,0)-7+'Итог по классам'!$B9,,,),"р")</f>
        <v>0</v>
      </c>
      <c r="JT9">
        <f ca="1">COUNTIF(OFFSET(class2_2,MATCH(JT$1,'2 класс'!$A:$A,0)-7+'Итог по классам'!$B9,,,),"ш")</f>
        <v>0</v>
      </c>
      <c r="JU9" s="55">
        <f ca="1">COUNTIF(OFFSET(class2_1,MATCH(JU$1,'2 класс'!$A:$A,0)-7+'Итог по классам'!$B9,,,),"Ф")</f>
        <v>0</v>
      </c>
      <c r="JV9">
        <f ca="1">COUNTIF(OFFSET(class2_1,MATCH(JV$1,'2 класс'!$A:$A,0)-7+'Итог по классам'!$B9,,,),"р")</f>
        <v>0</v>
      </c>
      <c r="JW9">
        <f ca="1">COUNTIF(OFFSET(class2_1,MATCH(JW$1,'2 класс'!$A:$A,0)-7+'Итог по классам'!$B9,,,),"ш")</f>
        <v>0</v>
      </c>
      <c r="JX9">
        <f ca="1">COUNTIF(OFFSET(class2_2,MATCH(JX$1,'2 класс'!$A:$A,0)-7+'Итог по классам'!$B9,,,),"Ф")</f>
        <v>0</v>
      </c>
      <c r="JY9">
        <f ca="1">COUNTIF(OFFSET(class2_2,MATCH(JY$1,'2 класс'!$A:$A,0)-7+'Итог по классам'!$B9,,,),"р")</f>
        <v>0</v>
      </c>
      <c r="JZ9">
        <f ca="1">COUNTIF(OFFSET(class2_2,MATCH(JZ$1,'2 класс'!$A:$A,0)-7+'Итог по классам'!$B9,,,),"ш")</f>
        <v>0</v>
      </c>
      <c r="KA9" s="55">
        <f ca="1">COUNTIF(OFFSET(class2_1,MATCH(KA$1,'2 класс'!$A:$A,0)-7+'Итог по классам'!$B9,,,),"Ф")</f>
        <v>0</v>
      </c>
      <c r="KB9">
        <f ca="1">COUNTIF(OFFSET(class2_1,MATCH(KB$1,'2 класс'!$A:$A,0)-7+'Итог по классам'!$B9,,,),"р")</f>
        <v>0</v>
      </c>
      <c r="KC9">
        <f ca="1">COUNTIF(OFFSET(class2_1,MATCH(KC$1,'2 класс'!$A:$A,0)-7+'Итог по классам'!$B9,,,),"ш")</f>
        <v>0</v>
      </c>
      <c r="KD9">
        <f ca="1">COUNTIF(OFFSET(class2_2,MATCH(KD$1,'2 класс'!$A:$A,0)-7+'Итог по классам'!$B9,,,),"Ф")</f>
        <v>0</v>
      </c>
      <c r="KE9">
        <f ca="1">COUNTIF(OFFSET(class2_2,MATCH(KE$1,'2 класс'!$A:$A,0)-7+'Итог по классам'!$B9,,,),"р")</f>
        <v>0</v>
      </c>
      <c r="KF9">
        <f ca="1">COUNTIF(OFFSET(class2_2,MATCH(KF$1,'2 класс'!$A:$A,0)-7+'Итог по классам'!$B9,,,),"ш")</f>
        <v>0</v>
      </c>
      <c r="KG9" s="55">
        <f ca="1">COUNTIF(OFFSET(class2_1,MATCH(KG$1,'2 класс'!$A:$A,0)-7+'Итог по классам'!$B9,,,),"Ф")</f>
        <v>0</v>
      </c>
      <c r="KH9">
        <f ca="1">COUNTIF(OFFSET(class2_1,MATCH(KH$1,'2 класс'!$A:$A,0)-7+'Итог по классам'!$B9,,,),"р")</f>
        <v>0</v>
      </c>
      <c r="KI9">
        <f ca="1">COUNTIF(OFFSET(class2_1,MATCH(KI$1,'2 класс'!$A:$A,0)-7+'Итог по классам'!$B9,,,),"ш")</f>
        <v>0</v>
      </c>
      <c r="KJ9">
        <f ca="1">COUNTIF(OFFSET(class2_2,MATCH(KJ$1,'2 класс'!$A:$A,0)-7+'Итог по классам'!$B9,,,),"Ф")</f>
        <v>0</v>
      </c>
      <c r="KK9">
        <f ca="1">COUNTIF(OFFSET(class2_2,MATCH(KK$1,'2 класс'!$A:$A,0)-7+'Итог по классам'!$B9,,,),"р")</f>
        <v>0</v>
      </c>
      <c r="KL9">
        <f ca="1">COUNTIF(OFFSET(class2_2,MATCH(KL$1,'2 класс'!$A:$A,0)-7+'Итог по классам'!$B9,,,),"ш")</f>
        <v>0</v>
      </c>
      <c r="KM9" s="55">
        <f ca="1">COUNTIF(OFFSET(class2_1,MATCH(KM$1,'2 класс'!$A:$A,0)-7+'Итог по классам'!$B9,,,),"Ф")</f>
        <v>0</v>
      </c>
      <c r="KN9">
        <f ca="1">COUNTIF(OFFSET(class2_1,MATCH(KN$1,'2 класс'!$A:$A,0)-7+'Итог по классам'!$B9,,,),"р")</f>
        <v>0</v>
      </c>
      <c r="KO9">
        <f ca="1">COUNTIF(OFFSET(class2_1,MATCH(KO$1,'2 класс'!$A:$A,0)-7+'Итог по классам'!$B9,,,),"ш")</f>
        <v>0</v>
      </c>
      <c r="KP9">
        <f ca="1">COUNTIF(OFFSET(class2_2,MATCH(KP$1,'2 класс'!$A:$A,0)-7+'Итог по классам'!$B9,,,),"Ф")</f>
        <v>0</v>
      </c>
      <c r="KQ9">
        <f ca="1">COUNTIF(OFFSET(class2_2,MATCH(KQ$1,'2 класс'!$A:$A,0)-7+'Итог по классам'!$B9,,,),"р")</f>
        <v>0</v>
      </c>
      <c r="KR9">
        <f ca="1">COUNTIF(OFFSET(class2_2,MATCH(KR$1,'2 класс'!$A:$A,0)-7+'Итог по классам'!$B9,,,),"ш")</f>
        <v>0</v>
      </c>
    </row>
    <row r="10" spans="1:304" ht="15.75" customHeight="1" x14ac:dyDescent="0.25">
      <c r="A10" s="54">
        <f t="shared" si="2"/>
        <v>8</v>
      </c>
      <c r="B10">
        <v>5</v>
      </c>
      <c r="C10" s="37" t="s">
        <v>73</v>
      </c>
      <c r="D10" s="37" t="s">
        <v>71</v>
      </c>
      <c r="E10">
        <f ca="1">COUNTIF(OFFSET(class2_1,MATCH(E$1,'2 класс'!$A:$A,0)-7+'Итог по классам'!$B10,,,),"Ф")</f>
        <v>0</v>
      </c>
      <c r="F10">
        <f ca="1">COUNTIF(OFFSET(class2_1,MATCH(F$1,'2 класс'!$A:$A,0)-7+'Итог по классам'!$B10,,,),"р")</f>
        <v>0</v>
      </c>
      <c r="G10">
        <f ca="1">COUNTIF(OFFSET(class2_1,MATCH(G$1,'2 класс'!$A:$A,0)-7+'Итог по классам'!$B10,,,),"ш")</f>
        <v>2</v>
      </c>
      <c r="H10">
        <f ca="1">COUNTIF(OFFSET(class2_2,MATCH(H$1,'2 класс'!$A:$A,0)-7+'Итог по классам'!$B10,,,),"Ф")</f>
        <v>0</v>
      </c>
      <c r="I10">
        <f ca="1">COUNTIF(OFFSET(class2_2,MATCH(I$1,'2 класс'!$A:$A,0)-7+'Итог по классам'!$B10,,,),"р")</f>
        <v>0</v>
      </c>
      <c r="J10">
        <f ca="1">COUNTIF(OFFSET(class2_2,MATCH(J$1,'2 класс'!$A:$A,0)-7+'Итог по классам'!$B10,,,),"ш")</f>
        <v>1</v>
      </c>
      <c r="K10" s="55">
        <f ca="1">COUNTIF(OFFSET(class2_1,MATCH(K$1,'2 класс'!$A:$A,0)-7+'Итог по классам'!$B10,,,),"Ф")</f>
        <v>0</v>
      </c>
      <c r="L10">
        <f ca="1">COUNTIF(OFFSET(class2_1,MATCH(L$1,'2 класс'!$A:$A,0)-7+'Итог по классам'!$B10,,,),"р")</f>
        <v>0</v>
      </c>
      <c r="M10">
        <f ca="1">COUNTIF(OFFSET(class2_1,MATCH(M$1,'2 класс'!$A:$A,0)-7+'Итог по классам'!$B10,,,),"ш")</f>
        <v>2</v>
      </c>
      <c r="N10">
        <f ca="1">COUNTIF(OFFSET(class2_2,MATCH(N$1,'2 класс'!$A:$A,0)-7+'Итог по классам'!$B10,,,),"Ф")</f>
        <v>0</v>
      </c>
      <c r="O10">
        <f ca="1">COUNTIF(OFFSET(class2_2,MATCH(O$1,'2 класс'!$A:$A,0)-7+'Итог по классам'!$B10,,,),"р")</f>
        <v>0</v>
      </c>
      <c r="P10">
        <f ca="1">COUNTIF(OFFSET(class2_2,MATCH(P$1,'2 класс'!$A:$A,0)-7+'Итог по классам'!$B10,,,),"ш")</f>
        <v>1</v>
      </c>
      <c r="Q10" s="55">
        <f ca="1">COUNTIF(OFFSET(class2_1,MATCH(Q$1,'2 класс'!$A:$A,0)-7+'Итог по классам'!$B10,,,),"Ф")</f>
        <v>0</v>
      </c>
      <c r="R10">
        <f ca="1">COUNTIF(OFFSET(class2_1,MATCH(R$1,'2 класс'!$A:$A,0)-7+'Итог по классам'!$B10,,,),"р")</f>
        <v>0</v>
      </c>
      <c r="S10">
        <f ca="1">COUNTIF(OFFSET(class2_1,MATCH(S$1,'2 класс'!$A:$A,0)-7+'Итог по классам'!$B10,,,),"ш")</f>
        <v>2</v>
      </c>
      <c r="T10">
        <f ca="1">COUNTIF(OFFSET(class2_2,MATCH(T$1,'2 класс'!$A:$A,0)-7+'Итог по классам'!$B10,,,),"Ф")</f>
        <v>0</v>
      </c>
      <c r="U10">
        <f ca="1">COUNTIF(OFFSET(class2_2,MATCH(U$1,'2 класс'!$A:$A,0)-7+'Итог по классам'!$B10,,,),"р")</f>
        <v>0</v>
      </c>
      <c r="V10">
        <f ca="1">COUNTIF(OFFSET(class2_2,MATCH(V$1,'2 класс'!$A:$A,0)-7+'Итог по классам'!$B10,,,),"ш")</f>
        <v>1</v>
      </c>
      <c r="W10" s="55">
        <f ca="1">COUNTIF(OFFSET(class2_1,MATCH(W$1,'2 класс'!$A:$A,0)-7+'Итог по классам'!$B10,,,),"Ф")</f>
        <v>0</v>
      </c>
      <c r="X10">
        <f ca="1">COUNTIF(OFFSET(class2_1,MATCH(X$1,'2 класс'!$A:$A,0)-7+'Итог по классам'!$B10,,,),"р")</f>
        <v>0</v>
      </c>
      <c r="Y10">
        <f ca="1">COUNTIF(OFFSET(class2_1,MATCH(Y$1,'2 класс'!$A:$A,0)-7+'Итог по классам'!$B10,,,),"ш")</f>
        <v>2</v>
      </c>
      <c r="Z10">
        <f ca="1">COUNTIF(OFFSET(class2_2,MATCH(Z$1,'2 класс'!$A:$A,0)-7+'Итог по классам'!$B10,,,),"Ф")</f>
        <v>0</v>
      </c>
      <c r="AA10">
        <f ca="1">COUNTIF(OFFSET(class2_2,MATCH(AA$1,'2 класс'!$A:$A,0)-7+'Итог по классам'!$B10,,,),"р")</f>
        <v>0</v>
      </c>
      <c r="AB10">
        <f ca="1">COUNTIF(OFFSET(class2_2,MATCH(AB$1,'2 класс'!$A:$A,0)-7+'Итог по классам'!$B10,,,),"ш")</f>
        <v>1</v>
      </c>
      <c r="AC10" s="55">
        <f ca="1">COUNTIF(OFFSET(class2_1,MATCH(AC$1,'2 класс'!$A:$A,0)-7+'Итог по классам'!$B10,,,),"Ф")</f>
        <v>0</v>
      </c>
      <c r="AD10">
        <f ca="1">COUNTIF(OFFSET(class2_1,MATCH(AD$1,'2 класс'!$A:$A,0)-7+'Итог по классам'!$B10,,,),"р")</f>
        <v>0</v>
      </c>
      <c r="AE10">
        <f ca="1">COUNTIF(OFFSET(class2_1,MATCH(AE$1,'2 класс'!$A:$A,0)-7+'Итог по классам'!$B10,,,),"ш")</f>
        <v>2</v>
      </c>
      <c r="AF10">
        <f ca="1">COUNTIF(OFFSET(class2_2,MATCH(AF$1,'2 класс'!$A:$A,0)-7+'Итог по классам'!$B10,,,),"Ф")</f>
        <v>0</v>
      </c>
      <c r="AG10">
        <f ca="1">COUNTIF(OFFSET(class2_2,MATCH(AG$1,'2 класс'!$A:$A,0)-7+'Итог по классам'!$B10,,,),"р")</f>
        <v>0</v>
      </c>
      <c r="AH10">
        <f ca="1">COUNTIF(OFFSET(class2_2,MATCH(AH$1,'2 класс'!$A:$A,0)-7+'Итог по классам'!$B10,,,),"ш")</f>
        <v>1</v>
      </c>
      <c r="AI10" s="55">
        <f ca="1">COUNTIF(OFFSET(class2_1,MATCH(AI$1,'2 класс'!$A:$A,0)-7+'Итог по классам'!$B10,,,),"Ф")</f>
        <v>0</v>
      </c>
      <c r="AJ10">
        <f ca="1">COUNTIF(OFFSET(class2_1,MATCH(AJ$1,'2 класс'!$A:$A,0)-7+'Итог по классам'!$B10,,,),"р")</f>
        <v>0</v>
      </c>
      <c r="AK10">
        <f ca="1">COUNTIF(OFFSET(class2_1,MATCH(AK$1,'2 класс'!$A:$A,0)-7+'Итог по классам'!$B10,,,),"ш")</f>
        <v>2</v>
      </c>
      <c r="AL10">
        <f ca="1">COUNTIF(OFFSET(class2_2,MATCH(AL$1,'2 класс'!$A:$A,0)-7+'Итог по классам'!$B10,,,),"Ф")</f>
        <v>0</v>
      </c>
      <c r="AM10">
        <f ca="1">COUNTIF(OFFSET(class2_2,MATCH(AM$1,'2 класс'!$A:$A,0)-7+'Итог по классам'!$B10,,,),"р")</f>
        <v>0</v>
      </c>
      <c r="AN10">
        <f ca="1">COUNTIF(OFFSET(class2_2,MATCH(AN$1,'2 класс'!$A:$A,0)-7+'Итог по классам'!$B10,,,),"ш")</f>
        <v>1</v>
      </c>
      <c r="AO10" s="55">
        <f ca="1">COUNTIF(OFFSET(class2_1,MATCH(AO$1,'2 класс'!$A:$A,0)-7+'Итог по классам'!$B10,,,),"Ф")</f>
        <v>0</v>
      </c>
      <c r="AP10">
        <f ca="1">COUNTIF(OFFSET(class2_1,MATCH(AP$1,'2 класс'!$A:$A,0)-7+'Итог по классам'!$B10,,,),"р")</f>
        <v>0</v>
      </c>
      <c r="AQ10">
        <f ca="1">COUNTIF(OFFSET(class2_1,MATCH(AQ$1,'2 класс'!$A:$A,0)-7+'Итог по классам'!$B10,,,),"ш")</f>
        <v>2</v>
      </c>
      <c r="AR10">
        <f ca="1">COUNTIF(OFFSET(class2_2,MATCH(AR$1,'2 класс'!$A:$A,0)-7+'Итог по классам'!$B10,,,),"Ф")</f>
        <v>0</v>
      </c>
      <c r="AS10">
        <f ca="1">COUNTIF(OFFSET(class2_2,MATCH(AS$1,'2 класс'!$A:$A,0)-7+'Итог по классам'!$B10,,,),"р")</f>
        <v>0</v>
      </c>
      <c r="AT10">
        <f ca="1">COUNTIF(OFFSET(class2_2,MATCH(AT$1,'2 класс'!$A:$A,0)-7+'Итог по классам'!$B10,,,),"ш")</f>
        <v>1</v>
      </c>
      <c r="AU10" s="55">
        <f ca="1">COUNTIF(OFFSET(class2_1,MATCH(AU$1,'2 класс'!$A:$A,0)-7+'Итог по классам'!$B10,,,),"Ф")</f>
        <v>0</v>
      </c>
      <c r="AV10">
        <f ca="1">COUNTIF(OFFSET(class2_1,MATCH(AV$1,'2 класс'!$A:$A,0)-7+'Итог по классам'!$B10,,,),"р")</f>
        <v>0</v>
      </c>
      <c r="AW10">
        <f ca="1">COUNTIF(OFFSET(class2_1,MATCH(AW$1,'2 класс'!$A:$A,0)-7+'Итог по классам'!$B10,,,),"ш")</f>
        <v>2</v>
      </c>
      <c r="AX10">
        <f ca="1">COUNTIF(OFFSET(class2_2,MATCH(AX$1,'2 класс'!$A:$A,0)-7+'Итог по классам'!$B10,,,),"Ф")</f>
        <v>0</v>
      </c>
      <c r="AY10">
        <f ca="1">COUNTIF(OFFSET(class2_2,MATCH(AY$1,'2 класс'!$A:$A,0)-7+'Итог по классам'!$B10,,,),"р")</f>
        <v>0</v>
      </c>
      <c r="AZ10">
        <f ca="1">COUNTIF(OFFSET(class2_2,MATCH(AZ$1,'2 класс'!$A:$A,0)-7+'Итог по классам'!$B10,,,),"ш")</f>
        <v>1</v>
      </c>
      <c r="BA10" s="55">
        <f ca="1">COUNTIF(OFFSET(class2_1,MATCH(BA$1,'2 класс'!$A:$A,0)-7+'Итог по классам'!$B10,,,),"Ф")</f>
        <v>0</v>
      </c>
      <c r="BB10">
        <f ca="1">COUNTIF(OFFSET(class2_1,MATCH(BB$1,'2 класс'!$A:$A,0)-7+'Итог по классам'!$B10,,,),"р")</f>
        <v>0</v>
      </c>
      <c r="BC10">
        <f ca="1">COUNTIF(OFFSET(class2_1,MATCH(BC$1,'2 класс'!$A:$A,0)-7+'Итог по классам'!$B10,,,),"ш")</f>
        <v>2</v>
      </c>
      <c r="BD10">
        <f ca="1">COUNTIF(OFFSET(class2_2,MATCH(BD$1,'2 класс'!$A:$A,0)-7+'Итог по классам'!$B10,,,),"Ф")</f>
        <v>0</v>
      </c>
      <c r="BE10">
        <f ca="1">COUNTIF(OFFSET(class2_2,MATCH(BE$1,'2 класс'!$A:$A,0)-7+'Итог по классам'!$B10,,,),"р")</f>
        <v>0</v>
      </c>
      <c r="BF10">
        <f ca="1">COUNTIF(OFFSET(class2_2,MATCH(BF$1,'2 класс'!$A:$A,0)-7+'Итог по классам'!$B10,,,),"ш")</f>
        <v>4</v>
      </c>
      <c r="BG10" s="55">
        <f ca="1">COUNTIF(OFFSET(class2_1,MATCH(BG$1,'2 класс'!$A:$A,0)-7+'Итог по классам'!$B10,,,),"Ф")</f>
        <v>0</v>
      </c>
      <c r="BH10">
        <f ca="1">COUNTIF(OFFSET(class2_1,MATCH(BH$1,'2 класс'!$A:$A,0)-7+'Итог по классам'!$B10,,,),"р")</f>
        <v>0</v>
      </c>
      <c r="BI10">
        <f ca="1">COUNTIF(OFFSET(class2_1,MATCH(BI$1,'2 класс'!$A:$A,0)-7+'Итог по классам'!$B10,,,),"ш")</f>
        <v>2</v>
      </c>
      <c r="BJ10">
        <f ca="1">COUNTIF(OFFSET(class2_2,MATCH(BJ$1,'2 класс'!$A:$A,0)-7+'Итог по классам'!$B10,,,),"Ф")</f>
        <v>0</v>
      </c>
      <c r="BK10">
        <f ca="1">COUNTIF(OFFSET(class2_2,MATCH(BK$1,'2 класс'!$A:$A,0)-7+'Итог по классам'!$B10,,,),"р")</f>
        <v>0</v>
      </c>
      <c r="BL10">
        <f ca="1">COUNTIF(OFFSET(class2_2,MATCH(BL$1,'2 класс'!$A:$A,0)-7+'Итог по классам'!$B10,,,),"ш")</f>
        <v>4</v>
      </c>
      <c r="BM10" s="55">
        <f ca="1">COUNTIF(OFFSET(class2_1,MATCH(BM$1,'2 класс'!$A:$A,0)-7+'Итог по классам'!$B10,,,),"Ф")</f>
        <v>0</v>
      </c>
      <c r="BN10">
        <f ca="1">COUNTIF(OFFSET(class2_1,MATCH(BN$1,'2 класс'!$A:$A,0)-7+'Итог по классам'!$B10,,,),"р")</f>
        <v>0</v>
      </c>
      <c r="BO10">
        <f ca="1">COUNTIF(OFFSET(class2_1,MATCH(BO$1,'2 класс'!$A:$A,0)-7+'Итог по классам'!$B10,,,),"ш")</f>
        <v>2</v>
      </c>
      <c r="BP10">
        <f ca="1">COUNTIF(OFFSET(class2_2,MATCH(BP$1,'2 класс'!$A:$A,0)-7+'Итог по классам'!$B10,,,),"Ф")</f>
        <v>0</v>
      </c>
      <c r="BQ10">
        <f ca="1">COUNTIF(OFFSET(class2_2,MATCH(BQ$1,'2 класс'!$A:$A,0)-7+'Итог по классам'!$B10,,,),"р")</f>
        <v>0</v>
      </c>
      <c r="BR10">
        <f ca="1">COUNTIF(OFFSET(class2_2,MATCH(BR$1,'2 класс'!$A:$A,0)-7+'Итог по классам'!$B10,,,),"ш")</f>
        <v>4</v>
      </c>
      <c r="BS10" s="55">
        <f ca="1">COUNTIF(OFFSET(class2_1,MATCH(BS$1,'2 класс'!$A:$A,0)-7+'Итог по классам'!$B10,,,),"Ф")</f>
        <v>0</v>
      </c>
      <c r="BT10">
        <f ca="1">COUNTIF(OFFSET(class2_1,MATCH(BT$1,'2 класс'!$A:$A,0)-7+'Итог по классам'!$B10,,,),"р")</f>
        <v>0</v>
      </c>
      <c r="BU10">
        <f ca="1">COUNTIF(OFFSET(class2_1,MATCH(BU$1,'2 класс'!$A:$A,0)-7+'Итог по классам'!$B10,,,),"ш")</f>
        <v>2</v>
      </c>
      <c r="BV10">
        <f ca="1">COUNTIF(OFFSET(class2_2,MATCH(BV$1,'2 класс'!$A:$A,0)-7+'Итог по классам'!$B10,,,),"Ф")</f>
        <v>0</v>
      </c>
      <c r="BW10">
        <f ca="1">COUNTIF(OFFSET(class2_2,MATCH(BW$1,'2 класс'!$A:$A,0)-7+'Итог по классам'!$B10,,,),"р")</f>
        <v>0</v>
      </c>
      <c r="BX10">
        <f ca="1">COUNTIF(OFFSET(class2_2,MATCH(BX$1,'2 класс'!$A:$A,0)-7+'Итог по классам'!$B10,,,),"ш")</f>
        <v>4</v>
      </c>
      <c r="BY10" s="55">
        <f ca="1">COUNTIF(OFFSET(class2_1,MATCH(BY$1,'2 класс'!$A:$A,0)-7+'Итог по классам'!$B10,,,),"Ф")</f>
        <v>0</v>
      </c>
      <c r="BZ10">
        <f ca="1">COUNTIF(OFFSET(class2_1,MATCH(BZ$1,'2 класс'!$A:$A,0)-7+'Итог по классам'!$B10,,,),"р")</f>
        <v>0</v>
      </c>
      <c r="CA10">
        <f ca="1">COUNTIF(OFFSET(class2_1,MATCH(CA$1,'2 класс'!$A:$A,0)-7+'Итог по классам'!$B10,,,),"ш")</f>
        <v>2</v>
      </c>
      <c r="CB10">
        <f ca="1">COUNTIF(OFFSET(class2_2,MATCH(CB$1,'2 класс'!$A:$A,0)-7+'Итог по классам'!$B10,,,),"Ф")</f>
        <v>0</v>
      </c>
      <c r="CC10">
        <f ca="1">COUNTIF(OFFSET(class2_2,MATCH(CC$1,'2 класс'!$A:$A,0)-7+'Итог по классам'!$B10,,,),"р")</f>
        <v>0</v>
      </c>
      <c r="CD10">
        <f ca="1">COUNTIF(OFFSET(class2_2,MATCH(CD$1,'2 класс'!$A:$A,0)-7+'Итог по классам'!$B10,,,),"ш")</f>
        <v>4</v>
      </c>
      <c r="CE10" s="55">
        <f ca="1">COUNTIF(OFFSET(class2_1,MATCH(CE$1,'2 класс'!$A:$A,0)-7+'Итог по классам'!$B10,,,),"Ф")</f>
        <v>0</v>
      </c>
      <c r="CF10">
        <f ca="1">COUNTIF(OFFSET(class2_1,MATCH(CF$1,'2 класс'!$A:$A,0)-7+'Итог по классам'!$B10,,,),"р")</f>
        <v>0</v>
      </c>
      <c r="CG10">
        <f ca="1">COUNTIF(OFFSET(class2_1,MATCH(CG$1,'2 класс'!$A:$A,0)-7+'Итог по классам'!$B10,,,),"ш")</f>
        <v>2</v>
      </c>
      <c r="CH10">
        <f ca="1">COUNTIF(OFFSET(class2_2,MATCH(CH$1,'2 класс'!$A:$A,0)-7+'Итог по классам'!$B10,,,),"Ф")</f>
        <v>0</v>
      </c>
      <c r="CI10">
        <f ca="1">COUNTIF(OFFSET(class2_2,MATCH(CI$1,'2 класс'!$A:$A,0)-7+'Итог по классам'!$B10,,,),"р")</f>
        <v>0</v>
      </c>
      <c r="CJ10">
        <f ca="1">COUNTIF(OFFSET(class2_2,MATCH(CJ$1,'2 класс'!$A:$A,0)-7+'Итог по классам'!$B10,,,),"ш")</f>
        <v>4</v>
      </c>
      <c r="CK10" s="55">
        <f ca="1">COUNTIF(OFFSET(class2_1,MATCH(CK$1,'2 класс'!$A:$A,0)-7+'Итог по классам'!$B10,,,),"Ф")</f>
        <v>0</v>
      </c>
      <c r="CL10">
        <f ca="1">COUNTIF(OFFSET(class2_1,MATCH(CL$1,'2 класс'!$A:$A,0)-7+'Итог по классам'!$B10,,,),"р")</f>
        <v>0</v>
      </c>
      <c r="CM10">
        <f ca="1">COUNTIF(OFFSET(class2_1,MATCH(CM$1,'2 класс'!$A:$A,0)-7+'Итог по классам'!$B10,,,),"ш")</f>
        <v>2</v>
      </c>
      <c r="CN10">
        <f ca="1">COUNTIF(OFFSET(class2_2,MATCH(CN$1,'2 класс'!$A:$A,0)-7+'Итог по классам'!$B10,,,),"Ф")</f>
        <v>0</v>
      </c>
      <c r="CO10">
        <f ca="1">COUNTIF(OFFSET(class2_2,MATCH(CO$1,'2 класс'!$A:$A,0)-7+'Итог по классам'!$B10,,,),"р")</f>
        <v>0</v>
      </c>
      <c r="CP10">
        <f ca="1">COUNTIF(OFFSET(class2_2,MATCH(CP$1,'2 класс'!$A:$A,0)-7+'Итог по классам'!$B10,,,),"ш")</f>
        <v>4</v>
      </c>
      <c r="CQ10" s="55">
        <f ca="1">COUNTIF(OFFSET(class2_1,MATCH(CQ$1,'2 класс'!$A:$A,0)-7+'Итог по классам'!$B10,,,),"Ф")</f>
        <v>0</v>
      </c>
      <c r="CR10">
        <f ca="1">COUNTIF(OFFSET(class2_1,MATCH(CR$1,'2 класс'!$A:$A,0)-7+'Итог по классам'!$B10,,,),"р")</f>
        <v>0</v>
      </c>
      <c r="CS10">
        <f ca="1">COUNTIF(OFFSET(class2_1,MATCH(CS$1,'2 класс'!$A:$A,0)-7+'Итог по классам'!$B10,,,),"ш")</f>
        <v>2</v>
      </c>
      <c r="CT10">
        <f ca="1">COUNTIF(OFFSET(class2_2,MATCH(CT$1,'2 класс'!$A:$A,0)-7+'Итог по классам'!$B10,,,),"Ф")</f>
        <v>0</v>
      </c>
      <c r="CU10">
        <f ca="1">COUNTIF(OFFSET(class2_2,MATCH(CU$1,'2 класс'!$A:$A,0)-7+'Итог по классам'!$B10,,,),"р")</f>
        <v>0</v>
      </c>
      <c r="CV10">
        <f ca="1">COUNTIF(OFFSET(class2_2,MATCH(CV$1,'2 класс'!$A:$A,0)-7+'Итог по классам'!$B10,,,),"ш")</f>
        <v>4</v>
      </c>
      <c r="CW10" s="55">
        <f ca="1">COUNTIF(OFFSET(class2_1,MATCH(CW$1,'2 класс'!$A:$A,0)-7+'Итог по классам'!$B10,,,),"Ф")</f>
        <v>0</v>
      </c>
      <c r="CX10">
        <f ca="1">COUNTIF(OFFSET(class2_1,MATCH(CX$1,'2 класс'!$A:$A,0)-7+'Итог по классам'!$B10,,,),"р")</f>
        <v>0</v>
      </c>
      <c r="CY10">
        <f ca="1">COUNTIF(OFFSET(class2_1,MATCH(CY$1,'2 класс'!$A:$A,0)-7+'Итог по классам'!$B10,,,),"ш")</f>
        <v>0</v>
      </c>
      <c r="CZ10">
        <f ca="1">COUNTIF(OFFSET(class2_2,MATCH(CZ$1,'2 класс'!$A:$A,0)-7+'Итог по классам'!$B10,,,),"Ф")</f>
        <v>0</v>
      </c>
      <c r="DA10">
        <f ca="1">COUNTIF(OFFSET(class2_2,MATCH(DA$1,'2 класс'!$A:$A,0)-7+'Итог по классам'!$B10,,,),"р")</f>
        <v>0</v>
      </c>
      <c r="DB10">
        <f ca="1">COUNTIF(OFFSET(class2_2,MATCH(DB$1,'2 класс'!$A:$A,0)-7+'Итог по классам'!$B10,,,),"ш")</f>
        <v>0</v>
      </c>
      <c r="DC10" s="55">
        <f ca="1">COUNTIF(OFFSET(class2_1,MATCH(DC$1,'2 класс'!$A:$A,0)-7+'Итог по классам'!$B10,,,),"Ф")</f>
        <v>0</v>
      </c>
      <c r="DD10">
        <f ca="1">COUNTIF(OFFSET(class2_1,MATCH(DD$1,'2 класс'!$A:$A,0)-7+'Итог по классам'!$B10,,,),"р")</f>
        <v>0</v>
      </c>
      <c r="DE10">
        <f ca="1">COUNTIF(OFFSET(class2_1,MATCH(DE$1,'2 класс'!$A:$A,0)-7+'Итог по классам'!$B10,,,),"ш")</f>
        <v>0</v>
      </c>
      <c r="DF10">
        <f ca="1">COUNTIF(OFFSET(class2_2,MATCH(DF$1,'2 класс'!$A:$A,0)-7+'Итог по классам'!$B10,,,),"Ф")</f>
        <v>0</v>
      </c>
      <c r="DG10">
        <f ca="1">COUNTIF(OFFSET(class2_2,MATCH(DG$1,'2 класс'!$A:$A,0)-7+'Итог по классам'!$B10,,,),"р")</f>
        <v>0</v>
      </c>
      <c r="DH10">
        <f ca="1">COUNTIF(OFFSET(class2_2,MATCH(DH$1,'2 класс'!$A:$A,0)-7+'Итог по классам'!$B10,,,),"ш")</f>
        <v>0</v>
      </c>
      <c r="DI10" s="55">
        <f ca="1">COUNTIF(OFFSET(class2_1,MATCH(DI$1,'2 класс'!$A:$A,0)-7+'Итог по классам'!$B10,,,),"Ф")</f>
        <v>0</v>
      </c>
      <c r="DJ10">
        <f ca="1">COUNTIF(OFFSET(class2_1,MATCH(DJ$1,'2 класс'!$A:$A,0)-7+'Итог по классам'!$B10,,,),"р")</f>
        <v>0</v>
      </c>
      <c r="DK10">
        <f ca="1">COUNTIF(OFFSET(class2_1,MATCH(DK$1,'2 класс'!$A:$A,0)-7+'Итог по классам'!$B10,,,),"ш")</f>
        <v>0</v>
      </c>
      <c r="DL10">
        <f ca="1">COUNTIF(OFFSET(class2_2,MATCH(DL$1,'2 класс'!$A:$A,0)-7+'Итог по классам'!$B10,,,),"Ф")</f>
        <v>0</v>
      </c>
      <c r="DM10">
        <f ca="1">COUNTIF(OFFSET(class2_2,MATCH(DM$1,'2 класс'!$A:$A,0)-7+'Итог по классам'!$B10,,,),"р")</f>
        <v>0</v>
      </c>
      <c r="DN10">
        <f ca="1">COUNTIF(OFFSET(class2_2,MATCH(DN$1,'2 класс'!$A:$A,0)-7+'Итог по классам'!$B10,,,),"ш")</f>
        <v>0</v>
      </c>
      <c r="DO10" s="55">
        <f ca="1">COUNTIF(OFFSET(class2_1,MATCH(DO$1,'2 класс'!$A:$A,0)-7+'Итог по классам'!$B10,,,),"Ф")</f>
        <v>0</v>
      </c>
      <c r="DP10">
        <f ca="1">COUNTIF(OFFSET(class2_1,MATCH(DP$1,'2 класс'!$A:$A,0)-7+'Итог по классам'!$B10,,,),"р")</f>
        <v>0</v>
      </c>
      <c r="DQ10">
        <f ca="1">COUNTIF(OFFSET(class2_1,MATCH(DQ$1,'2 класс'!$A:$A,0)-7+'Итог по классам'!$B10,,,),"ш")</f>
        <v>0</v>
      </c>
      <c r="DR10">
        <f ca="1">COUNTIF(OFFSET(class2_2,MATCH(DR$1,'2 класс'!$A:$A,0)-7+'Итог по классам'!$B10,,,),"Ф")</f>
        <v>0</v>
      </c>
      <c r="DS10">
        <f ca="1">COUNTIF(OFFSET(class2_2,MATCH(DS$1,'2 класс'!$A:$A,0)-7+'Итог по классам'!$B10,,,),"р")</f>
        <v>0</v>
      </c>
      <c r="DT10">
        <f ca="1">COUNTIF(OFFSET(class2_2,MATCH(DT$1,'2 класс'!$A:$A,0)-7+'Итог по классам'!$B10,,,),"ш")</f>
        <v>0</v>
      </c>
      <c r="DU10" s="55">
        <f ca="1">COUNTIF(OFFSET(class2_1,MATCH(DU$1,'2 класс'!$A:$A,0)-7+'Итог по классам'!$B10,,,),"Ф")</f>
        <v>0</v>
      </c>
      <c r="DV10">
        <f ca="1">COUNTIF(OFFSET(class2_1,MATCH(DV$1,'2 класс'!$A:$A,0)-7+'Итог по классам'!$B10,,,),"р")</f>
        <v>0</v>
      </c>
      <c r="DW10">
        <f ca="1">COUNTIF(OFFSET(class2_1,MATCH(DW$1,'2 класс'!$A:$A,0)-7+'Итог по классам'!$B10,,,),"ш")</f>
        <v>0</v>
      </c>
      <c r="DX10">
        <f ca="1">COUNTIF(OFFSET(class2_2,MATCH(DX$1,'2 класс'!$A:$A,0)-7+'Итог по классам'!$B10,,,),"Ф")</f>
        <v>0</v>
      </c>
      <c r="DY10">
        <f ca="1">COUNTIF(OFFSET(class2_2,MATCH(DY$1,'2 класс'!$A:$A,0)-7+'Итог по классам'!$B10,,,),"р")</f>
        <v>0</v>
      </c>
      <c r="DZ10">
        <f ca="1">COUNTIF(OFFSET(class2_2,MATCH(DZ$1,'2 класс'!$A:$A,0)-7+'Итог по классам'!$B10,,,),"ш")</f>
        <v>0</v>
      </c>
      <c r="EA10" s="55">
        <f ca="1">COUNTIF(OFFSET(class2_1,MATCH(EA$1,'2 класс'!$A:$A,0)-7+'Итог по классам'!$B10,,,),"Ф")</f>
        <v>0</v>
      </c>
      <c r="EB10">
        <f ca="1">COUNTIF(OFFSET(class2_1,MATCH(EB$1,'2 класс'!$A:$A,0)-7+'Итог по классам'!$B10,,,),"р")</f>
        <v>0</v>
      </c>
      <c r="EC10">
        <f ca="1">COUNTIF(OFFSET(class2_1,MATCH(EC$1,'2 класс'!$A:$A,0)-7+'Итог по классам'!$B10,,,),"ш")</f>
        <v>0</v>
      </c>
      <c r="ED10">
        <f ca="1">COUNTIF(OFFSET(class2_2,MATCH(ED$1,'2 класс'!$A:$A,0)-7+'Итог по классам'!$B10,,,),"Ф")</f>
        <v>0</v>
      </c>
      <c r="EE10">
        <f ca="1">COUNTIF(OFFSET(class2_2,MATCH(EE$1,'2 класс'!$A:$A,0)-7+'Итог по классам'!$B10,,,),"р")</f>
        <v>0</v>
      </c>
      <c r="EF10">
        <f ca="1">COUNTIF(OFFSET(class2_2,MATCH(EF$1,'2 класс'!$A:$A,0)-7+'Итог по классам'!$B10,,,),"ш")</f>
        <v>0</v>
      </c>
      <c r="EG10" s="55">
        <f ca="1">COUNTIF(OFFSET(class2_1,MATCH(EG$1,'2 класс'!$A:$A,0)-7+'Итог по классам'!$B10,,,),"Ф")</f>
        <v>0</v>
      </c>
      <c r="EH10">
        <f ca="1">COUNTIF(OFFSET(class2_1,MATCH(EH$1,'2 класс'!$A:$A,0)-7+'Итог по классам'!$B10,,,),"р")</f>
        <v>0</v>
      </c>
      <c r="EI10">
        <f ca="1">COUNTIF(OFFSET(class2_1,MATCH(EI$1,'2 класс'!$A:$A,0)-7+'Итог по классам'!$B10,,,),"ш")</f>
        <v>0</v>
      </c>
      <c r="EJ10">
        <f ca="1">COUNTIF(OFFSET(class2_2,MATCH(EJ$1,'2 класс'!$A:$A,0)-7+'Итог по классам'!$B10,,,),"Ф")</f>
        <v>0</v>
      </c>
      <c r="EK10">
        <f ca="1">COUNTIF(OFFSET(class2_2,MATCH(EK$1,'2 класс'!$A:$A,0)-7+'Итог по классам'!$B10,,,),"р")</f>
        <v>0</v>
      </c>
      <c r="EL10">
        <f ca="1">COUNTIF(OFFSET(class2_2,MATCH(EL$1,'2 класс'!$A:$A,0)-7+'Итог по классам'!$B10,,,),"ш")</f>
        <v>0</v>
      </c>
      <c r="EM10" s="55">
        <f ca="1">COUNTIF(OFFSET(class2_1,MATCH(EM$1,'2 класс'!$A:$A,0)-7+'Итог по классам'!$B10,,,),"Ф")</f>
        <v>0</v>
      </c>
      <c r="EN10">
        <f ca="1">COUNTIF(OFFSET(class2_1,MATCH(EN$1,'2 класс'!$A:$A,0)-7+'Итог по классам'!$B10,,,),"р")</f>
        <v>0</v>
      </c>
      <c r="EO10">
        <f ca="1">COUNTIF(OFFSET(class2_1,MATCH(EO$1,'2 класс'!$A:$A,0)-7+'Итог по классам'!$B10,,,),"ш")</f>
        <v>0</v>
      </c>
      <c r="EP10">
        <f ca="1">COUNTIF(OFFSET(class2_2,MATCH(EP$1,'2 класс'!$A:$A,0)-7+'Итог по классам'!$B10,,,),"Ф")</f>
        <v>0</v>
      </c>
      <c r="EQ10">
        <f ca="1">COUNTIF(OFFSET(class2_2,MATCH(EQ$1,'2 класс'!$A:$A,0)-7+'Итог по классам'!$B10,,,),"р")</f>
        <v>0</v>
      </c>
      <c r="ER10">
        <f ca="1">COUNTIF(OFFSET(class2_2,MATCH(ER$1,'2 класс'!$A:$A,0)-7+'Итог по классам'!$B10,,,),"ш")</f>
        <v>0</v>
      </c>
      <c r="ES10" s="55">
        <f ca="1">COUNTIF(OFFSET(class2_1,MATCH(ES$1,'2 класс'!$A:$A,0)-7+'Итог по классам'!$B10,,,),"Ф")</f>
        <v>0</v>
      </c>
      <c r="ET10">
        <f ca="1">COUNTIF(OFFSET(class2_1,MATCH(ET$1,'2 класс'!$A:$A,0)-7+'Итог по классам'!$B10,,,),"р")</f>
        <v>0</v>
      </c>
      <c r="EU10">
        <f ca="1">COUNTIF(OFFSET(class2_1,MATCH(EU$1,'2 класс'!$A:$A,0)-7+'Итог по классам'!$B10,,,),"ш")</f>
        <v>0</v>
      </c>
      <c r="EV10">
        <f ca="1">COUNTIF(OFFSET(class2_2,MATCH(EV$1,'2 класс'!$A:$A,0)-7+'Итог по классам'!$B10,,,),"Ф")</f>
        <v>0</v>
      </c>
      <c r="EW10">
        <f ca="1">COUNTIF(OFFSET(class2_2,MATCH(EW$1,'2 класс'!$A:$A,0)-7+'Итог по классам'!$B10,,,),"р")</f>
        <v>0</v>
      </c>
      <c r="EX10">
        <f ca="1">COUNTIF(OFFSET(class2_2,MATCH(EX$1,'2 класс'!$A:$A,0)-7+'Итог по классам'!$B10,,,),"ш")</f>
        <v>0</v>
      </c>
      <c r="EY10" s="55">
        <f ca="1">COUNTIF(OFFSET(class2_1,MATCH(EY$1,'2 класс'!$A:$A,0)-7+'Итог по классам'!$B10,,,),"Ф")</f>
        <v>0</v>
      </c>
      <c r="EZ10">
        <f ca="1">COUNTIF(OFFSET(class2_1,MATCH(EZ$1,'2 класс'!$A:$A,0)-7+'Итог по классам'!$B10,,,),"р")</f>
        <v>0</v>
      </c>
      <c r="FA10">
        <f ca="1">COUNTIF(OFFSET(class2_1,MATCH(FA$1,'2 класс'!$A:$A,0)-7+'Итог по классам'!$B10,,,),"ш")</f>
        <v>0</v>
      </c>
      <c r="FB10">
        <f ca="1">COUNTIF(OFFSET(class2_2,MATCH(FB$1,'2 класс'!$A:$A,0)-7+'Итог по классам'!$B10,,,),"Ф")</f>
        <v>0</v>
      </c>
      <c r="FC10">
        <f ca="1">COUNTIF(OFFSET(class2_2,MATCH(FC$1,'2 класс'!$A:$A,0)-7+'Итог по классам'!$B10,,,),"р")</f>
        <v>0</v>
      </c>
      <c r="FD10">
        <f ca="1">COUNTIF(OFFSET(class2_2,MATCH(FD$1,'2 класс'!$A:$A,0)-7+'Итог по классам'!$B10,,,),"ш")</f>
        <v>0</v>
      </c>
      <c r="FE10" s="55">
        <f ca="1">COUNTIF(OFFSET(class2_1,MATCH(FE$1,'2 класс'!$A:$A,0)-7+'Итог по классам'!$B10,,,),"Ф")</f>
        <v>0</v>
      </c>
      <c r="FF10">
        <f ca="1">COUNTIF(OFFSET(class2_1,MATCH(FF$1,'2 класс'!$A:$A,0)-7+'Итог по классам'!$B10,,,),"р")</f>
        <v>0</v>
      </c>
      <c r="FG10">
        <f ca="1">COUNTIF(OFFSET(class2_1,MATCH(FG$1,'2 класс'!$A:$A,0)-7+'Итог по классам'!$B10,,,),"ш")</f>
        <v>0</v>
      </c>
      <c r="FH10">
        <f ca="1">COUNTIF(OFFSET(class2_2,MATCH(FH$1,'2 класс'!$A:$A,0)-7+'Итог по классам'!$B10,,,),"Ф")</f>
        <v>0</v>
      </c>
      <c r="FI10">
        <f ca="1">COUNTIF(OFFSET(class2_2,MATCH(FI$1,'2 класс'!$A:$A,0)-7+'Итог по классам'!$B10,,,),"р")</f>
        <v>0</v>
      </c>
      <c r="FJ10">
        <f ca="1">COUNTIF(OFFSET(class2_2,MATCH(FJ$1,'2 класс'!$A:$A,0)-7+'Итог по классам'!$B10,,,),"ш")</f>
        <v>0</v>
      </c>
      <c r="FK10" s="55">
        <f ca="1">COUNTIF(OFFSET(class2_1,MATCH(FK$1,'2 класс'!$A:$A,0)-7+'Итог по классам'!$B10,,,),"Ф")</f>
        <v>0</v>
      </c>
      <c r="FL10">
        <f ca="1">COUNTIF(OFFSET(class2_1,MATCH(FL$1,'2 класс'!$A:$A,0)-7+'Итог по классам'!$B10,,,),"р")</f>
        <v>0</v>
      </c>
      <c r="FM10">
        <f ca="1">COUNTIF(OFFSET(class2_1,MATCH(FM$1,'2 класс'!$A:$A,0)-7+'Итог по классам'!$B10,,,),"ш")</f>
        <v>0</v>
      </c>
      <c r="FN10">
        <f ca="1">COUNTIF(OFFSET(class2_2,MATCH(FN$1,'2 класс'!$A:$A,0)-7+'Итог по классам'!$B10,,,),"Ф")</f>
        <v>0</v>
      </c>
      <c r="FO10">
        <f ca="1">COUNTIF(OFFSET(class2_2,MATCH(FO$1,'2 класс'!$A:$A,0)-7+'Итог по классам'!$B10,,,),"р")</f>
        <v>0</v>
      </c>
      <c r="FP10">
        <f ca="1">COUNTIF(OFFSET(class2_2,MATCH(FP$1,'2 класс'!$A:$A,0)-7+'Итог по классам'!$B10,,,),"ш")</f>
        <v>0</v>
      </c>
      <c r="FQ10" s="55">
        <f ca="1">COUNTIF(OFFSET(class2_1,MATCH(FQ$1,'2 класс'!$A:$A,0)-7+'Итог по классам'!$B10,,,),"Ф")</f>
        <v>0</v>
      </c>
      <c r="FR10">
        <f ca="1">COUNTIF(OFFSET(class2_1,MATCH(FR$1,'2 класс'!$A:$A,0)-7+'Итог по классам'!$B10,,,),"р")</f>
        <v>0</v>
      </c>
      <c r="FS10">
        <f ca="1">COUNTIF(OFFSET(class2_1,MATCH(FS$1,'2 класс'!$A:$A,0)-7+'Итог по классам'!$B10,,,),"ш")</f>
        <v>0</v>
      </c>
      <c r="FT10">
        <f ca="1">COUNTIF(OFFSET(class2_2,MATCH(FT$1,'2 класс'!$A:$A,0)-7+'Итог по классам'!$B10,,,),"Ф")</f>
        <v>0</v>
      </c>
      <c r="FU10">
        <f ca="1">COUNTIF(OFFSET(class2_2,MATCH(FU$1,'2 класс'!$A:$A,0)-7+'Итог по классам'!$B10,,,),"р")</f>
        <v>0</v>
      </c>
      <c r="FV10">
        <f ca="1">COUNTIF(OFFSET(class2_2,MATCH(FV$1,'2 класс'!$A:$A,0)-7+'Итог по классам'!$B10,,,),"ш")</f>
        <v>0</v>
      </c>
      <c r="FW10" s="55">
        <f ca="1">COUNTIF(OFFSET(class2_1,MATCH(FW$1,'2 класс'!$A:$A,0)-7+'Итог по классам'!$B10,,,),"Ф")</f>
        <v>0</v>
      </c>
      <c r="FX10">
        <f ca="1">COUNTIF(OFFSET(class2_1,MATCH(FX$1,'2 класс'!$A:$A,0)-7+'Итог по классам'!$B10,,,),"р")</f>
        <v>0</v>
      </c>
      <c r="FY10">
        <f ca="1">COUNTIF(OFFSET(class2_1,MATCH(FY$1,'2 класс'!$A:$A,0)-7+'Итог по классам'!$B10,,,),"ш")</f>
        <v>0</v>
      </c>
      <c r="FZ10">
        <f ca="1">COUNTIF(OFFSET(class2_2,MATCH(FZ$1,'2 класс'!$A:$A,0)-7+'Итог по классам'!$B10,,,),"Ф")</f>
        <v>0</v>
      </c>
      <c r="GA10">
        <f ca="1">COUNTIF(OFFSET(class2_2,MATCH(GA$1,'2 класс'!$A:$A,0)-7+'Итог по классам'!$B10,,,),"р")</f>
        <v>0</v>
      </c>
      <c r="GB10">
        <f ca="1">COUNTIF(OFFSET(class2_2,MATCH(GB$1,'2 класс'!$A:$A,0)-7+'Итог по классам'!$B10,,,),"ш")</f>
        <v>0</v>
      </c>
      <c r="GC10" s="55">
        <f ca="1">COUNTIF(OFFSET(class2_1,MATCH(GC$1,'2 класс'!$A:$A,0)-7+'Итог по классам'!$B10,,,),"Ф")</f>
        <v>0</v>
      </c>
      <c r="GD10">
        <f ca="1">COUNTIF(OFFSET(class2_1,MATCH(GD$1,'2 класс'!$A:$A,0)-7+'Итог по классам'!$B10,,,),"р")</f>
        <v>0</v>
      </c>
      <c r="GE10">
        <f ca="1">COUNTIF(OFFSET(class2_1,MATCH(GE$1,'2 класс'!$A:$A,0)-7+'Итог по классам'!$B10,,,),"ш")</f>
        <v>0</v>
      </c>
      <c r="GF10">
        <f ca="1">COUNTIF(OFFSET(class2_2,MATCH(GF$1,'2 класс'!$A:$A,0)-7+'Итог по классам'!$B10,,,),"Ф")</f>
        <v>0</v>
      </c>
      <c r="GG10">
        <f ca="1">COUNTIF(OFFSET(class2_2,MATCH(GG$1,'2 класс'!$A:$A,0)-7+'Итог по классам'!$B10,,,),"р")</f>
        <v>0</v>
      </c>
      <c r="GH10">
        <f ca="1">COUNTIF(OFFSET(class2_2,MATCH(GH$1,'2 класс'!$A:$A,0)-7+'Итог по классам'!$B10,,,),"ш")</f>
        <v>0</v>
      </c>
      <c r="GI10" s="55">
        <f ca="1">COUNTIF(OFFSET(class2_1,MATCH(GI$1,'2 класс'!$A:$A,0)-7+'Итог по классам'!$B10,,,),"Ф")</f>
        <v>0</v>
      </c>
      <c r="GJ10">
        <f ca="1">COUNTIF(OFFSET(class2_1,MATCH(GJ$1,'2 класс'!$A:$A,0)-7+'Итог по классам'!$B10,,,),"р")</f>
        <v>0</v>
      </c>
      <c r="GK10">
        <f ca="1">COUNTIF(OFFSET(class2_1,MATCH(GK$1,'2 класс'!$A:$A,0)-7+'Итог по классам'!$B10,,,),"ш")</f>
        <v>0</v>
      </c>
      <c r="GL10">
        <f ca="1">COUNTIF(OFFSET(class2_2,MATCH(GL$1,'2 класс'!$A:$A,0)-7+'Итог по классам'!$B10,,,),"Ф")</f>
        <v>0</v>
      </c>
      <c r="GM10">
        <f ca="1">COUNTIF(OFFSET(class2_2,MATCH(GM$1,'2 класс'!$A:$A,0)-7+'Итог по классам'!$B10,,,),"р")</f>
        <v>0</v>
      </c>
      <c r="GN10">
        <f ca="1">COUNTIF(OFFSET(class2_2,MATCH(GN$1,'2 класс'!$A:$A,0)-7+'Итог по классам'!$B10,,,),"ш")</f>
        <v>0</v>
      </c>
      <c r="GO10" s="55">
        <f ca="1">COUNTIF(OFFSET(class2_1,MATCH(GO$1,'2 класс'!$A:$A,0)-7+'Итог по классам'!$B10,,,),"Ф")</f>
        <v>0</v>
      </c>
      <c r="GP10">
        <f ca="1">COUNTIF(OFFSET(class2_1,MATCH(GP$1,'2 класс'!$A:$A,0)-7+'Итог по классам'!$B10,,,),"р")</f>
        <v>0</v>
      </c>
      <c r="GQ10">
        <f ca="1">COUNTIF(OFFSET(class2_1,MATCH(GQ$1,'2 класс'!$A:$A,0)-7+'Итог по классам'!$B10,,,),"ш")</f>
        <v>0</v>
      </c>
      <c r="GR10">
        <f ca="1">COUNTIF(OFFSET(class2_2,MATCH(GR$1,'2 класс'!$A:$A,0)-7+'Итог по классам'!$B10,,,),"Ф")</f>
        <v>0</v>
      </c>
      <c r="GS10">
        <f ca="1">COUNTIF(OFFSET(class2_2,MATCH(GS$1,'2 класс'!$A:$A,0)-7+'Итог по классам'!$B10,,,),"р")</f>
        <v>0</v>
      </c>
      <c r="GT10">
        <f ca="1">COUNTIF(OFFSET(class2_2,MATCH(GT$1,'2 класс'!$A:$A,0)-7+'Итог по классам'!$B10,,,),"ш")</f>
        <v>0</v>
      </c>
      <c r="GU10" s="55">
        <f ca="1">COUNTIF(OFFSET(class2_1,MATCH(GU$1,'2 класс'!$A:$A,0)-7+'Итог по классам'!$B10,,,),"Ф")</f>
        <v>0</v>
      </c>
      <c r="GV10">
        <f ca="1">COUNTIF(OFFSET(class2_1,MATCH(GV$1,'2 класс'!$A:$A,0)-7+'Итог по классам'!$B10,,,),"р")</f>
        <v>0</v>
      </c>
      <c r="GW10">
        <f ca="1">COUNTIF(OFFSET(class2_1,MATCH(GW$1,'2 класс'!$A:$A,0)-7+'Итог по классам'!$B10,,,),"ш")</f>
        <v>0</v>
      </c>
      <c r="GX10">
        <f ca="1">COUNTIF(OFFSET(class2_2,MATCH(GX$1,'2 класс'!$A:$A,0)-7+'Итог по классам'!$B10,,,),"Ф")</f>
        <v>0</v>
      </c>
      <c r="GY10">
        <f ca="1">COUNTIF(OFFSET(class2_2,MATCH(GY$1,'2 класс'!$A:$A,0)-7+'Итог по классам'!$B10,,,),"р")</f>
        <v>0</v>
      </c>
      <c r="GZ10">
        <f ca="1">COUNTIF(OFFSET(class2_2,MATCH(GZ$1,'2 класс'!$A:$A,0)-7+'Итог по классам'!$B10,,,),"ш")</f>
        <v>0</v>
      </c>
      <c r="HA10" s="55">
        <f ca="1">COUNTIF(OFFSET(class2_1,MATCH(HA$1,'2 класс'!$A:$A,0)-7+'Итог по классам'!$B10,,,),"Ф")</f>
        <v>0</v>
      </c>
      <c r="HB10">
        <f ca="1">COUNTIF(OFFSET(class2_1,MATCH(HB$1,'2 класс'!$A:$A,0)-7+'Итог по классам'!$B10,,,),"р")</f>
        <v>0</v>
      </c>
      <c r="HC10">
        <f ca="1">COUNTIF(OFFSET(class2_1,MATCH(HC$1,'2 класс'!$A:$A,0)-7+'Итог по классам'!$B10,,,),"ш")</f>
        <v>0</v>
      </c>
      <c r="HD10">
        <f ca="1">COUNTIF(OFFSET(class2_2,MATCH(HD$1,'2 класс'!$A:$A,0)-7+'Итог по классам'!$B10,,,),"Ф")</f>
        <v>0</v>
      </c>
      <c r="HE10">
        <f ca="1">COUNTIF(OFFSET(class2_2,MATCH(HE$1,'2 класс'!$A:$A,0)-7+'Итог по классам'!$B10,,,),"р")</f>
        <v>0</v>
      </c>
      <c r="HF10">
        <f ca="1">COUNTIF(OFFSET(class2_2,MATCH(HF$1,'2 класс'!$A:$A,0)-7+'Итог по классам'!$B10,,,),"ш")</f>
        <v>0</v>
      </c>
      <c r="HG10" s="55">
        <f ca="1">COUNTIF(OFFSET(class2_1,MATCH(HG$1,'2 класс'!$A:$A,0)-7+'Итог по классам'!$B10,,,),"Ф")</f>
        <v>0</v>
      </c>
      <c r="HH10">
        <f ca="1">COUNTIF(OFFSET(class2_1,MATCH(HH$1,'2 класс'!$A:$A,0)-7+'Итог по классам'!$B10,,,),"р")</f>
        <v>0</v>
      </c>
      <c r="HI10">
        <f ca="1">COUNTIF(OFFSET(class2_1,MATCH(HI$1,'2 класс'!$A:$A,0)-7+'Итог по классам'!$B10,,,),"ш")</f>
        <v>0</v>
      </c>
      <c r="HJ10">
        <f ca="1">COUNTIF(OFFSET(class2_2,MATCH(HJ$1,'2 класс'!$A:$A,0)-7+'Итог по классам'!$B10,,,),"Ф")</f>
        <v>0</v>
      </c>
      <c r="HK10">
        <f ca="1">COUNTIF(OFFSET(class2_2,MATCH(HK$1,'2 класс'!$A:$A,0)-7+'Итог по классам'!$B10,,,),"р")</f>
        <v>0</v>
      </c>
      <c r="HL10">
        <f ca="1">COUNTIF(OFFSET(class2_2,MATCH(HL$1,'2 класс'!$A:$A,0)-7+'Итог по классам'!$B10,,,),"ш")</f>
        <v>0</v>
      </c>
      <c r="HM10" s="55">
        <f ca="1">COUNTIF(OFFSET(class2_1,MATCH(HM$1,'2 класс'!$A:$A,0)-7+'Итог по классам'!$B10,,,),"Ф")</f>
        <v>0</v>
      </c>
      <c r="HN10">
        <f ca="1">COUNTIF(OFFSET(class2_1,MATCH(HN$1,'2 класс'!$A:$A,0)-7+'Итог по классам'!$B10,,,),"р")</f>
        <v>0</v>
      </c>
      <c r="HO10">
        <f ca="1">COUNTIF(OFFSET(class2_1,MATCH(HO$1,'2 класс'!$A:$A,0)-7+'Итог по классам'!$B10,,,),"ш")</f>
        <v>0</v>
      </c>
      <c r="HP10">
        <f ca="1">COUNTIF(OFFSET(class2_2,MATCH(HP$1,'2 класс'!$A:$A,0)-7+'Итог по классам'!$B10,,,),"Ф")</f>
        <v>0</v>
      </c>
      <c r="HQ10">
        <f ca="1">COUNTIF(OFFSET(class2_2,MATCH(HQ$1,'2 класс'!$A:$A,0)-7+'Итог по классам'!$B10,,,),"р")</f>
        <v>0</v>
      </c>
      <c r="HR10">
        <f ca="1">COUNTIF(OFFSET(class2_2,MATCH(HR$1,'2 класс'!$A:$A,0)-7+'Итог по классам'!$B10,,,),"ш")</f>
        <v>0</v>
      </c>
      <c r="HS10" s="55">
        <f ca="1">COUNTIF(OFFSET(class2_1,MATCH(HS$1,'2 класс'!$A:$A,0)-7+'Итог по классам'!$B10,,,),"Ф")</f>
        <v>0</v>
      </c>
      <c r="HT10">
        <f ca="1">COUNTIF(OFFSET(class2_1,MATCH(HT$1,'2 класс'!$A:$A,0)-7+'Итог по классам'!$B10,,,),"р")</f>
        <v>0</v>
      </c>
      <c r="HU10">
        <f ca="1">COUNTIF(OFFSET(class2_1,MATCH(HU$1,'2 класс'!$A:$A,0)-7+'Итог по классам'!$B10,,,),"ш")</f>
        <v>0</v>
      </c>
      <c r="HV10">
        <f ca="1">COUNTIF(OFFSET(class2_2,MATCH(HV$1,'2 класс'!$A:$A,0)-7+'Итог по классам'!$B10,,,),"Ф")</f>
        <v>0</v>
      </c>
      <c r="HW10">
        <f ca="1">COUNTIF(OFFSET(class2_2,MATCH(HW$1,'2 класс'!$A:$A,0)-7+'Итог по классам'!$B10,,,),"р")</f>
        <v>0</v>
      </c>
      <c r="HX10">
        <f ca="1">COUNTIF(OFFSET(class2_2,MATCH(HX$1,'2 класс'!$A:$A,0)-7+'Итог по классам'!$B10,,,),"ш")</f>
        <v>0</v>
      </c>
      <c r="HY10" s="55">
        <f ca="1">COUNTIF(OFFSET(class2_1,MATCH(HY$1,'2 класс'!$A:$A,0)-7+'Итог по классам'!$B10,,,),"Ф")</f>
        <v>0</v>
      </c>
      <c r="HZ10">
        <f ca="1">COUNTIF(OFFSET(class2_1,MATCH(HZ$1,'2 класс'!$A:$A,0)-7+'Итог по классам'!$B10,,,),"р")</f>
        <v>0</v>
      </c>
      <c r="IA10">
        <f ca="1">COUNTIF(OFFSET(class2_1,MATCH(IA$1,'2 класс'!$A:$A,0)-7+'Итог по классам'!$B10,,,),"ш")</f>
        <v>0</v>
      </c>
      <c r="IB10">
        <f ca="1">COUNTIF(OFFSET(class2_2,MATCH(IB$1,'2 класс'!$A:$A,0)-7+'Итог по классам'!$B10,,,),"Ф")</f>
        <v>0</v>
      </c>
      <c r="IC10">
        <f ca="1">COUNTIF(OFFSET(class2_2,MATCH(IC$1,'2 класс'!$A:$A,0)-7+'Итог по классам'!$B10,,,),"р")</f>
        <v>0</v>
      </c>
      <c r="ID10">
        <f ca="1">COUNTIF(OFFSET(class2_2,MATCH(ID$1,'2 класс'!$A:$A,0)-7+'Итог по классам'!$B10,,,),"ш")</f>
        <v>0</v>
      </c>
      <c r="IE10" s="55">
        <f ca="1">COUNTIF(OFFSET(class2_1,MATCH(IE$1,'2 класс'!$A:$A,0)-7+'Итог по классам'!$B10,,,),"Ф")</f>
        <v>0</v>
      </c>
      <c r="IF10">
        <f ca="1">COUNTIF(OFFSET(class2_1,MATCH(IF$1,'2 класс'!$A:$A,0)-7+'Итог по классам'!$B10,,,),"р")</f>
        <v>0</v>
      </c>
      <c r="IG10">
        <f ca="1">COUNTIF(OFFSET(class2_1,MATCH(IG$1,'2 класс'!$A:$A,0)-7+'Итог по классам'!$B10,,,),"ш")</f>
        <v>0</v>
      </c>
      <c r="IH10">
        <f ca="1">COUNTIF(OFFSET(class2_2,MATCH(IH$1,'2 класс'!$A:$A,0)-7+'Итог по классам'!$B10,,,),"Ф")</f>
        <v>0</v>
      </c>
      <c r="II10">
        <f ca="1">COUNTIF(OFFSET(class2_2,MATCH(II$1,'2 класс'!$A:$A,0)-7+'Итог по классам'!$B10,,,),"р")</f>
        <v>0</v>
      </c>
      <c r="IJ10">
        <f ca="1">COUNTIF(OFFSET(class2_2,MATCH(IJ$1,'2 класс'!$A:$A,0)-7+'Итог по классам'!$B10,,,),"ш")</f>
        <v>0</v>
      </c>
      <c r="IK10" s="55">
        <f ca="1">COUNTIF(OFFSET(class2_1,MATCH(IK$1,'2 класс'!$A:$A,0)-7+'Итог по классам'!$B10,,,),"Ф")</f>
        <v>0</v>
      </c>
      <c r="IL10">
        <f ca="1">COUNTIF(OFFSET(class2_1,MATCH(IL$1,'2 класс'!$A:$A,0)-7+'Итог по классам'!$B10,,,),"р")</f>
        <v>0</v>
      </c>
      <c r="IM10">
        <f ca="1">COUNTIF(OFFSET(class2_1,MATCH(IM$1,'2 класс'!$A:$A,0)-7+'Итог по классам'!$B10,,,),"ш")</f>
        <v>0</v>
      </c>
      <c r="IN10">
        <f ca="1">COUNTIF(OFFSET(class2_2,MATCH(IN$1,'2 класс'!$A:$A,0)-7+'Итог по классам'!$B10,,,),"Ф")</f>
        <v>0</v>
      </c>
      <c r="IO10">
        <f ca="1">COUNTIF(OFFSET(class2_2,MATCH(IO$1,'2 класс'!$A:$A,0)-7+'Итог по классам'!$B10,,,),"р")</f>
        <v>0</v>
      </c>
      <c r="IP10">
        <f ca="1">COUNTIF(OFFSET(class2_2,MATCH(IP$1,'2 класс'!$A:$A,0)-7+'Итог по классам'!$B10,,,),"ш")</f>
        <v>0</v>
      </c>
      <c r="IQ10" s="55">
        <f ca="1">COUNTIF(OFFSET(class2_1,MATCH(IQ$1,'2 класс'!$A:$A,0)-7+'Итог по классам'!$B10,,,),"Ф")</f>
        <v>0</v>
      </c>
      <c r="IR10">
        <f ca="1">COUNTIF(OFFSET(class2_1,MATCH(IR$1,'2 класс'!$A:$A,0)-7+'Итог по классам'!$B10,,,),"р")</f>
        <v>0</v>
      </c>
      <c r="IS10">
        <f ca="1">COUNTIF(OFFSET(class2_1,MATCH(IS$1,'2 класс'!$A:$A,0)-7+'Итог по классам'!$B10,,,),"ш")</f>
        <v>0</v>
      </c>
      <c r="IT10">
        <f ca="1">COUNTIF(OFFSET(class2_2,MATCH(IT$1,'2 класс'!$A:$A,0)-7+'Итог по классам'!$B10,,,),"Ф")</f>
        <v>0</v>
      </c>
      <c r="IU10">
        <f ca="1">COUNTIF(OFFSET(class2_2,MATCH(IU$1,'2 класс'!$A:$A,0)-7+'Итог по классам'!$B10,,,),"р")</f>
        <v>0</v>
      </c>
      <c r="IV10">
        <f ca="1">COUNTIF(OFFSET(class2_2,MATCH(IV$1,'2 класс'!$A:$A,0)-7+'Итог по классам'!$B10,,,),"ш")</f>
        <v>0</v>
      </c>
      <c r="IW10" s="55">
        <f ca="1">COUNTIF(OFFSET(class2_1,MATCH(IW$1,'2 класс'!$A:$A,0)-7+'Итог по классам'!$B10,,,),"Ф")</f>
        <v>0</v>
      </c>
      <c r="IX10">
        <f ca="1">COUNTIF(OFFSET(class2_1,MATCH(IX$1,'2 класс'!$A:$A,0)-7+'Итог по классам'!$B10,,,),"р")</f>
        <v>0</v>
      </c>
      <c r="IY10">
        <f ca="1">COUNTIF(OFFSET(class2_1,MATCH(IY$1,'2 класс'!$A:$A,0)-7+'Итог по классам'!$B10,,,),"ш")</f>
        <v>0</v>
      </c>
      <c r="IZ10">
        <f ca="1">COUNTIF(OFFSET(class2_2,MATCH(IZ$1,'2 класс'!$A:$A,0)-7+'Итог по классам'!$B10,,,),"Ф")</f>
        <v>0</v>
      </c>
      <c r="JA10">
        <f ca="1">COUNTIF(OFFSET(class2_2,MATCH(JA$1,'2 класс'!$A:$A,0)-7+'Итог по классам'!$B10,,,),"р")</f>
        <v>0</v>
      </c>
      <c r="JB10">
        <f ca="1">COUNTIF(OFFSET(class2_2,MATCH(JB$1,'2 класс'!$A:$A,0)-7+'Итог по классам'!$B10,,,),"ш")</f>
        <v>0</v>
      </c>
      <c r="JC10" s="55">
        <f ca="1">COUNTIF(OFFSET(class2_1,MATCH(JC$1,'2 класс'!$A:$A,0)-7+'Итог по классам'!$B10,,,),"Ф")</f>
        <v>0</v>
      </c>
      <c r="JD10">
        <f ca="1">COUNTIF(OFFSET(class2_1,MATCH(JD$1,'2 класс'!$A:$A,0)-7+'Итог по классам'!$B10,,,),"р")</f>
        <v>0</v>
      </c>
      <c r="JE10">
        <f ca="1">COUNTIF(OFFSET(class2_1,MATCH(JE$1,'2 класс'!$A:$A,0)-7+'Итог по классам'!$B10,,,),"ш")</f>
        <v>0</v>
      </c>
      <c r="JF10">
        <f ca="1">COUNTIF(OFFSET(class2_2,MATCH(JF$1,'2 класс'!$A:$A,0)-7+'Итог по классам'!$B10,,,),"Ф")</f>
        <v>0</v>
      </c>
      <c r="JG10">
        <f ca="1">COUNTIF(OFFSET(class2_2,MATCH(JG$1,'2 класс'!$A:$A,0)-7+'Итог по классам'!$B10,,,),"р")</f>
        <v>0</v>
      </c>
      <c r="JH10">
        <f ca="1">COUNTIF(OFFSET(class2_2,MATCH(JH$1,'2 класс'!$A:$A,0)-7+'Итог по классам'!$B10,,,),"ш")</f>
        <v>0</v>
      </c>
      <c r="JI10" s="55">
        <f ca="1">COUNTIF(OFFSET(class2_1,MATCH(JI$1,'2 класс'!$A:$A,0)-7+'Итог по классам'!$B10,,,),"Ф")</f>
        <v>0</v>
      </c>
      <c r="JJ10">
        <f ca="1">COUNTIF(OFFSET(class2_1,MATCH(JJ$1,'2 класс'!$A:$A,0)-7+'Итог по классам'!$B10,,,),"р")</f>
        <v>0</v>
      </c>
      <c r="JK10">
        <f ca="1">COUNTIF(OFFSET(class2_1,MATCH(JK$1,'2 класс'!$A:$A,0)-7+'Итог по классам'!$B10,,,),"ш")</f>
        <v>0</v>
      </c>
      <c r="JL10">
        <f ca="1">COUNTIF(OFFSET(class2_2,MATCH(JL$1,'2 класс'!$A:$A,0)-7+'Итог по классам'!$B10,,,),"Ф")</f>
        <v>0</v>
      </c>
      <c r="JM10">
        <f ca="1">COUNTIF(OFFSET(class2_2,MATCH(JM$1,'2 класс'!$A:$A,0)-7+'Итог по классам'!$B10,,,),"р")</f>
        <v>0</v>
      </c>
      <c r="JN10">
        <f ca="1">COUNTIF(OFFSET(class2_2,MATCH(JN$1,'2 класс'!$A:$A,0)-7+'Итог по классам'!$B10,,,),"ш")</f>
        <v>0</v>
      </c>
      <c r="JO10" s="55">
        <f ca="1">COUNTIF(OFFSET(class2_1,MATCH(JO$1,'2 класс'!$A:$A,0)-7+'Итог по классам'!$B10,,,),"Ф")</f>
        <v>0</v>
      </c>
      <c r="JP10">
        <f ca="1">COUNTIF(OFFSET(class2_1,MATCH(JP$1,'2 класс'!$A:$A,0)-7+'Итог по классам'!$B10,,,),"р")</f>
        <v>0</v>
      </c>
      <c r="JQ10">
        <f ca="1">COUNTIF(OFFSET(class2_1,MATCH(JQ$1,'2 класс'!$A:$A,0)-7+'Итог по классам'!$B10,,,),"ш")</f>
        <v>0</v>
      </c>
      <c r="JR10">
        <f ca="1">COUNTIF(OFFSET(class2_2,MATCH(JR$1,'2 класс'!$A:$A,0)-7+'Итог по классам'!$B10,,,),"Ф")</f>
        <v>0</v>
      </c>
      <c r="JS10">
        <f ca="1">COUNTIF(OFFSET(class2_2,MATCH(JS$1,'2 класс'!$A:$A,0)-7+'Итог по классам'!$B10,,,),"р")</f>
        <v>0</v>
      </c>
      <c r="JT10">
        <f ca="1">COUNTIF(OFFSET(class2_2,MATCH(JT$1,'2 класс'!$A:$A,0)-7+'Итог по классам'!$B10,,,),"ш")</f>
        <v>0</v>
      </c>
      <c r="JU10" s="55">
        <f ca="1">COUNTIF(OFFSET(class2_1,MATCH(JU$1,'2 класс'!$A:$A,0)-7+'Итог по классам'!$B10,,,),"Ф")</f>
        <v>0</v>
      </c>
      <c r="JV10">
        <f ca="1">COUNTIF(OFFSET(class2_1,MATCH(JV$1,'2 класс'!$A:$A,0)-7+'Итог по классам'!$B10,,,),"р")</f>
        <v>0</v>
      </c>
      <c r="JW10">
        <f ca="1">COUNTIF(OFFSET(class2_1,MATCH(JW$1,'2 класс'!$A:$A,0)-7+'Итог по классам'!$B10,,,),"ш")</f>
        <v>0</v>
      </c>
      <c r="JX10">
        <f ca="1">COUNTIF(OFFSET(class2_2,MATCH(JX$1,'2 класс'!$A:$A,0)-7+'Итог по классам'!$B10,,,),"Ф")</f>
        <v>0</v>
      </c>
      <c r="JY10">
        <f ca="1">COUNTIF(OFFSET(class2_2,MATCH(JY$1,'2 класс'!$A:$A,0)-7+'Итог по классам'!$B10,,,),"р")</f>
        <v>0</v>
      </c>
      <c r="JZ10">
        <f ca="1">COUNTIF(OFFSET(class2_2,MATCH(JZ$1,'2 класс'!$A:$A,0)-7+'Итог по классам'!$B10,,,),"ш")</f>
        <v>0</v>
      </c>
      <c r="KA10" s="55">
        <f ca="1">COUNTIF(OFFSET(class2_1,MATCH(KA$1,'2 класс'!$A:$A,0)-7+'Итог по классам'!$B10,,,),"Ф")</f>
        <v>0</v>
      </c>
      <c r="KB10">
        <f ca="1">COUNTIF(OFFSET(class2_1,MATCH(KB$1,'2 класс'!$A:$A,0)-7+'Итог по классам'!$B10,,,),"р")</f>
        <v>0</v>
      </c>
      <c r="KC10">
        <f ca="1">COUNTIF(OFFSET(class2_1,MATCH(KC$1,'2 класс'!$A:$A,0)-7+'Итог по классам'!$B10,,,),"ш")</f>
        <v>0</v>
      </c>
      <c r="KD10">
        <f ca="1">COUNTIF(OFFSET(class2_2,MATCH(KD$1,'2 класс'!$A:$A,0)-7+'Итог по классам'!$B10,,,),"Ф")</f>
        <v>0</v>
      </c>
      <c r="KE10">
        <f ca="1">COUNTIF(OFFSET(class2_2,MATCH(KE$1,'2 класс'!$A:$A,0)-7+'Итог по классам'!$B10,,,),"р")</f>
        <v>0</v>
      </c>
      <c r="KF10">
        <f ca="1">COUNTIF(OFFSET(class2_2,MATCH(KF$1,'2 класс'!$A:$A,0)-7+'Итог по классам'!$B10,,,),"ш")</f>
        <v>0</v>
      </c>
      <c r="KG10" s="55">
        <f ca="1">COUNTIF(OFFSET(class2_1,MATCH(KG$1,'2 класс'!$A:$A,0)-7+'Итог по классам'!$B10,,,),"Ф")</f>
        <v>0</v>
      </c>
      <c r="KH10">
        <f ca="1">COUNTIF(OFFSET(class2_1,MATCH(KH$1,'2 класс'!$A:$A,0)-7+'Итог по классам'!$B10,,,),"р")</f>
        <v>0</v>
      </c>
      <c r="KI10">
        <f ca="1">COUNTIF(OFFSET(class2_1,MATCH(KI$1,'2 класс'!$A:$A,0)-7+'Итог по классам'!$B10,,,),"ш")</f>
        <v>0</v>
      </c>
      <c r="KJ10">
        <f ca="1">COUNTIF(OFFSET(class2_2,MATCH(KJ$1,'2 класс'!$A:$A,0)-7+'Итог по классам'!$B10,,,),"Ф")</f>
        <v>0</v>
      </c>
      <c r="KK10">
        <f ca="1">COUNTIF(OFFSET(class2_2,MATCH(KK$1,'2 класс'!$A:$A,0)-7+'Итог по классам'!$B10,,,),"р")</f>
        <v>0</v>
      </c>
      <c r="KL10">
        <f ca="1">COUNTIF(OFFSET(class2_2,MATCH(KL$1,'2 класс'!$A:$A,0)-7+'Итог по классам'!$B10,,,),"ш")</f>
        <v>0</v>
      </c>
      <c r="KM10" s="55">
        <f ca="1">COUNTIF(OFFSET(class2_1,MATCH(KM$1,'2 класс'!$A:$A,0)-7+'Итог по классам'!$B10,,,),"Ф")</f>
        <v>0</v>
      </c>
      <c r="KN10">
        <f ca="1">COUNTIF(OFFSET(class2_1,MATCH(KN$1,'2 класс'!$A:$A,0)-7+'Итог по классам'!$B10,,,),"р")</f>
        <v>0</v>
      </c>
      <c r="KO10">
        <f ca="1">COUNTIF(OFFSET(class2_1,MATCH(KO$1,'2 класс'!$A:$A,0)-7+'Итог по классам'!$B10,,,),"ш")</f>
        <v>0</v>
      </c>
      <c r="KP10">
        <f ca="1">COUNTIF(OFFSET(class2_2,MATCH(KP$1,'2 класс'!$A:$A,0)-7+'Итог по классам'!$B10,,,),"Ф")</f>
        <v>0</v>
      </c>
      <c r="KQ10">
        <f ca="1">COUNTIF(OFFSET(class2_2,MATCH(KQ$1,'2 класс'!$A:$A,0)-7+'Итог по классам'!$B10,,,),"р")</f>
        <v>0</v>
      </c>
      <c r="KR10">
        <f ca="1">COUNTIF(OFFSET(class2_2,MATCH(KR$1,'2 класс'!$A:$A,0)-7+'Итог по классам'!$B10,,,),"ш")</f>
        <v>0</v>
      </c>
    </row>
    <row r="11" spans="1:304" ht="15.75" customHeight="1" x14ac:dyDescent="0.25">
      <c r="A11" s="54">
        <f t="shared" si="2"/>
        <v>8</v>
      </c>
      <c r="B11">
        <v>6</v>
      </c>
      <c r="C11" s="37" t="s">
        <v>74</v>
      </c>
      <c r="D11" s="37" t="s">
        <v>71</v>
      </c>
      <c r="E11">
        <f ca="1">COUNTIF(OFFSET(class2_1,MATCH(E$1,'2 класс'!$A:$A,0)-7+'Итог по классам'!$B11,,,),"Ф")</f>
        <v>0</v>
      </c>
      <c r="F11">
        <f ca="1">COUNTIF(OFFSET(class2_1,MATCH(F$1,'2 класс'!$A:$A,0)-7+'Итог по классам'!$B11,,,),"р")</f>
        <v>0</v>
      </c>
      <c r="G11">
        <f ca="1">COUNTIF(OFFSET(class2_1,MATCH(G$1,'2 класс'!$A:$A,0)-7+'Итог по классам'!$B11,,,),"ш")</f>
        <v>1</v>
      </c>
      <c r="H11">
        <f ca="1">COUNTIF(OFFSET(class2_2,MATCH(H$1,'2 класс'!$A:$A,0)-7+'Итог по классам'!$B11,,,),"Ф")</f>
        <v>0</v>
      </c>
      <c r="I11">
        <f ca="1">COUNTIF(OFFSET(class2_2,MATCH(I$1,'2 класс'!$A:$A,0)-7+'Итог по классам'!$B11,,,),"р")</f>
        <v>0</v>
      </c>
      <c r="J11">
        <f ca="1">COUNTIF(OFFSET(class2_2,MATCH(J$1,'2 класс'!$A:$A,0)-7+'Итог по классам'!$B11,,,),"ш")</f>
        <v>1</v>
      </c>
      <c r="K11" s="55">
        <f ca="1">COUNTIF(OFFSET(class2_1,MATCH(K$1,'2 класс'!$A:$A,0)-7+'Итог по классам'!$B11,,,),"Ф")</f>
        <v>0</v>
      </c>
      <c r="L11">
        <f ca="1">COUNTIF(OFFSET(class2_1,MATCH(L$1,'2 класс'!$A:$A,0)-7+'Итог по классам'!$B11,,,),"р")</f>
        <v>0</v>
      </c>
      <c r="M11">
        <f ca="1">COUNTIF(OFFSET(class2_1,MATCH(M$1,'2 класс'!$A:$A,0)-7+'Итог по классам'!$B11,,,),"ш")</f>
        <v>1</v>
      </c>
      <c r="N11">
        <f ca="1">COUNTIF(OFFSET(class2_2,MATCH(N$1,'2 класс'!$A:$A,0)-7+'Итог по классам'!$B11,,,),"Ф")</f>
        <v>0</v>
      </c>
      <c r="O11">
        <f ca="1">COUNTIF(OFFSET(class2_2,MATCH(O$1,'2 класс'!$A:$A,0)-7+'Итог по классам'!$B11,,,),"р")</f>
        <v>0</v>
      </c>
      <c r="P11">
        <f ca="1">COUNTIF(OFFSET(class2_2,MATCH(P$1,'2 класс'!$A:$A,0)-7+'Итог по классам'!$B11,,,),"ш")</f>
        <v>1</v>
      </c>
      <c r="Q11" s="55">
        <f ca="1">COUNTIF(OFFSET(class2_1,MATCH(Q$1,'2 класс'!$A:$A,0)-7+'Итог по классам'!$B11,,,),"Ф")</f>
        <v>0</v>
      </c>
      <c r="R11">
        <f ca="1">COUNTIF(OFFSET(class2_1,MATCH(R$1,'2 класс'!$A:$A,0)-7+'Итог по классам'!$B11,,,),"р")</f>
        <v>0</v>
      </c>
      <c r="S11">
        <f ca="1">COUNTIF(OFFSET(class2_1,MATCH(S$1,'2 класс'!$A:$A,0)-7+'Итог по классам'!$B11,,,),"ш")</f>
        <v>1</v>
      </c>
      <c r="T11">
        <f ca="1">COUNTIF(OFFSET(class2_2,MATCH(T$1,'2 класс'!$A:$A,0)-7+'Итог по классам'!$B11,,,),"Ф")</f>
        <v>0</v>
      </c>
      <c r="U11">
        <f ca="1">COUNTIF(OFFSET(class2_2,MATCH(U$1,'2 класс'!$A:$A,0)-7+'Итог по классам'!$B11,,,),"р")</f>
        <v>0</v>
      </c>
      <c r="V11">
        <f ca="1">COUNTIF(OFFSET(class2_2,MATCH(V$1,'2 класс'!$A:$A,0)-7+'Итог по классам'!$B11,,,),"ш")</f>
        <v>1</v>
      </c>
      <c r="W11" s="55">
        <f ca="1">COUNTIF(OFFSET(class2_1,MATCH(W$1,'2 класс'!$A:$A,0)-7+'Итог по классам'!$B11,,,),"Ф")</f>
        <v>0</v>
      </c>
      <c r="X11">
        <f ca="1">COUNTIF(OFFSET(class2_1,MATCH(X$1,'2 класс'!$A:$A,0)-7+'Итог по классам'!$B11,,,),"р")</f>
        <v>0</v>
      </c>
      <c r="Y11">
        <f ca="1">COUNTIF(OFFSET(class2_1,MATCH(Y$1,'2 класс'!$A:$A,0)-7+'Итог по классам'!$B11,,,),"ш")</f>
        <v>1</v>
      </c>
      <c r="Z11">
        <f ca="1">COUNTIF(OFFSET(class2_2,MATCH(Z$1,'2 класс'!$A:$A,0)-7+'Итог по классам'!$B11,,,),"Ф")</f>
        <v>0</v>
      </c>
      <c r="AA11">
        <f ca="1">COUNTIF(OFFSET(class2_2,MATCH(AA$1,'2 класс'!$A:$A,0)-7+'Итог по классам'!$B11,,,),"р")</f>
        <v>0</v>
      </c>
      <c r="AB11">
        <f ca="1">COUNTIF(OFFSET(class2_2,MATCH(AB$1,'2 класс'!$A:$A,0)-7+'Итог по классам'!$B11,,,),"ш")</f>
        <v>1</v>
      </c>
      <c r="AC11" s="55">
        <f ca="1">COUNTIF(OFFSET(class2_1,MATCH(AC$1,'2 класс'!$A:$A,0)-7+'Итог по классам'!$B11,,,),"Ф")</f>
        <v>0</v>
      </c>
      <c r="AD11">
        <f ca="1">COUNTIF(OFFSET(class2_1,MATCH(AD$1,'2 класс'!$A:$A,0)-7+'Итог по классам'!$B11,,,),"р")</f>
        <v>0</v>
      </c>
      <c r="AE11">
        <f ca="1">COUNTIF(OFFSET(class2_1,MATCH(AE$1,'2 класс'!$A:$A,0)-7+'Итог по классам'!$B11,,,),"ш")</f>
        <v>1</v>
      </c>
      <c r="AF11">
        <f ca="1">COUNTIF(OFFSET(class2_2,MATCH(AF$1,'2 класс'!$A:$A,0)-7+'Итог по классам'!$B11,,,),"Ф")</f>
        <v>0</v>
      </c>
      <c r="AG11">
        <f ca="1">COUNTIF(OFFSET(class2_2,MATCH(AG$1,'2 класс'!$A:$A,0)-7+'Итог по классам'!$B11,,,),"р")</f>
        <v>0</v>
      </c>
      <c r="AH11">
        <f ca="1">COUNTIF(OFFSET(class2_2,MATCH(AH$1,'2 класс'!$A:$A,0)-7+'Итог по классам'!$B11,,,),"ш")</f>
        <v>1</v>
      </c>
      <c r="AI11" s="55">
        <f ca="1">COUNTIF(OFFSET(class2_1,MATCH(AI$1,'2 класс'!$A:$A,0)-7+'Итог по классам'!$B11,,,),"Ф")</f>
        <v>0</v>
      </c>
      <c r="AJ11">
        <f ca="1">COUNTIF(OFFSET(class2_1,MATCH(AJ$1,'2 класс'!$A:$A,0)-7+'Итог по классам'!$B11,,,),"р")</f>
        <v>0</v>
      </c>
      <c r="AK11">
        <f ca="1">COUNTIF(OFFSET(class2_1,MATCH(AK$1,'2 класс'!$A:$A,0)-7+'Итог по классам'!$B11,,,),"ш")</f>
        <v>1</v>
      </c>
      <c r="AL11">
        <f ca="1">COUNTIF(OFFSET(class2_2,MATCH(AL$1,'2 класс'!$A:$A,0)-7+'Итог по классам'!$B11,,,),"Ф")</f>
        <v>0</v>
      </c>
      <c r="AM11">
        <f ca="1">COUNTIF(OFFSET(class2_2,MATCH(AM$1,'2 класс'!$A:$A,0)-7+'Итог по классам'!$B11,,,),"р")</f>
        <v>0</v>
      </c>
      <c r="AN11">
        <f ca="1">COUNTIF(OFFSET(class2_2,MATCH(AN$1,'2 класс'!$A:$A,0)-7+'Итог по классам'!$B11,,,),"ш")</f>
        <v>1</v>
      </c>
      <c r="AO11" s="55">
        <f ca="1">COUNTIF(OFFSET(class2_1,MATCH(AO$1,'2 класс'!$A:$A,0)-7+'Итог по классам'!$B11,,,),"Ф")</f>
        <v>0</v>
      </c>
      <c r="AP11">
        <f ca="1">COUNTIF(OFFSET(class2_1,MATCH(AP$1,'2 класс'!$A:$A,0)-7+'Итог по классам'!$B11,,,),"р")</f>
        <v>0</v>
      </c>
      <c r="AQ11">
        <f ca="1">COUNTIF(OFFSET(class2_1,MATCH(AQ$1,'2 класс'!$A:$A,0)-7+'Итог по классам'!$B11,,,),"ш")</f>
        <v>1</v>
      </c>
      <c r="AR11">
        <f ca="1">COUNTIF(OFFSET(class2_2,MATCH(AR$1,'2 класс'!$A:$A,0)-7+'Итог по классам'!$B11,,,),"Ф")</f>
        <v>0</v>
      </c>
      <c r="AS11">
        <f ca="1">COUNTIF(OFFSET(class2_2,MATCH(AS$1,'2 класс'!$A:$A,0)-7+'Итог по классам'!$B11,,,),"р")</f>
        <v>0</v>
      </c>
      <c r="AT11">
        <f ca="1">COUNTIF(OFFSET(class2_2,MATCH(AT$1,'2 класс'!$A:$A,0)-7+'Итог по классам'!$B11,,,),"ш")</f>
        <v>1</v>
      </c>
      <c r="AU11" s="55">
        <f ca="1">COUNTIF(OFFSET(class2_1,MATCH(AU$1,'2 класс'!$A:$A,0)-7+'Итог по классам'!$B11,,,),"Ф")</f>
        <v>0</v>
      </c>
      <c r="AV11">
        <f ca="1">COUNTIF(OFFSET(class2_1,MATCH(AV$1,'2 класс'!$A:$A,0)-7+'Итог по классам'!$B11,,,),"р")</f>
        <v>0</v>
      </c>
      <c r="AW11">
        <f ca="1">COUNTIF(OFFSET(class2_1,MATCH(AW$1,'2 класс'!$A:$A,0)-7+'Итог по классам'!$B11,,,),"ш")</f>
        <v>1</v>
      </c>
      <c r="AX11">
        <f ca="1">COUNTIF(OFFSET(class2_2,MATCH(AX$1,'2 класс'!$A:$A,0)-7+'Итог по классам'!$B11,,,),"Ф")</f>
        <v>0</v>
      </c>
      <c r="AY11">
        <f ca="1">COUNTIF(OFFSET(class2_2,MATCH(AY$1,'2 класс'!$A:$A,0)-7+'Итог по классам'!$B11,,,),"р")</f>
        <v>0</v>
      </c>
      <c r="AZ11">
        <f ca="1">COUNTIF(OFFSET(class2_2,MATCH(AZ$1,'2 класс'!$A:$A,0)-7+'Итог по классам'!$B11,,,),"ш")</f>
        <v>1</v>
      </c>
      <c r="BA11" s="55">
        <f ca="1">COUNTIF(OFFSET(class2_1,MATCH(BA$1,'2 класс'!$A:$A,0)-7+'Итог по классам'!$B11,,,),"Ф")</f>
        <v>0</v>
      </c>
      <c r="BB11">
        <f ca="1">COUNTIF(OFFSET(class2_1,MATCH(BB$1,'2 класс'!$A:$A,0)-7+'Итог по классам'!$B11,,,),"р")</f>
        <v>0</v>
      </c>
      <c r="BC11">
        <f ca="1">COUNTIF(OFFSET(class2_1,MATCH(BC$1,'2 класс'!$A:$A,0)-7+'Итог по классам'!$B11,,,),"ш")</f>
        <v>5</v>
      </c>
      <c r="BD11">
        <f ca="1">COUNTIF(OFFSET(class2_2,MATCH(BD$1,'2 класс'!$A:$A,0)-7+'Итог по классам'!$B11,,,),"Ф")</f>
        <v>0</v>
      </c>
      <c r="BE11">
        <f ca="1">COUNTIF(OFFSET(class2_2,MATCH(BE$1,'2 класс'!$A:$A,0)-7+'Итог по классам'!$B11,,,),"р")</f>
        <v>0</v>
      </c>
      <c r="BF11">
        <f ca="1">COUNTIF(OFFSET(class2_2,MATCH(BF$1,'2 класс'!$A:$A,0)-7+'Итог по классам'!$B11,,,),"ш")</f>
        <v>5</v>
      </c>
      <c r="BG11" s="55">
        <f ca="1">COUNTIF(OFFSET(class2_1,MATCH(BG$1,'2 класс'!$A:$A,0)-7+'Итог по классам'!$B11,,,),"Ф")</f>
        <v>0</v>
      </c>
      <c r="BH11">
        <f ca="1">COUNTIF(OFFSET(class2_1,MATCH(BH$1,'2 класс'!$A:$A,0)-7+'Итог по классам'!$B11,,,),"р")</f>
        <v>0</v>
      </c>
      <c r="BI11">
        <f ca="1">COUNTIF(OFFSET(class2_1,MATCH(BI$1,'2 класс'!$A:$A,0)-7+'Итог по классам'!$B11,,,),"ш")</f>
        <v>5</v>
      </c>
      <c r="BJ11">
        <f ca="1">COUNTIF(OFFSET(class2_2,MATCH(BJ$1,'2 класс'!$A:$A,0)-7+'Итог по классам'!$B11,,,),"Ф")</f>
        <v>0</v>
      </c>
      <c r="BK11">
        <f ca="1">COUNTIF(OFFSET(class2_2,MATCH(BK$1,'2 класс'!$A:$A,0)-7+'Итог по классам'!$B11,,,),"р")</f>
        <v>0</v>
      </c>
      <c r="BL11">
        <f ca="1">COUNTIF(OFFSET(class2_2,MATCH(BL$1,'2 класс'!$A:$A,0)-7+'Итог по классам'!$B11,,,),"ш")</f>
        <v>5</v>
      </c>
      <c r="BM11" s="55">
        <f ca="1">COUNTIF(OFFSET(class2_1,MATCH(BM$1,'2 класс'!$A:$A,0)-7+'Итог по классам'!$B11,,,),"Ф")</f>
        <v>0</v>
      </c>
      <c r="BN11">
        <f ca="1">COUNTIF(OFFSET(class2_1,MATCH(BN$1,'2 класс'!$A:$A,0)-7+'Итог по классам'!$B11,,,),"р")</f>
        <v>0</v>
      </c>
      <c r="BO11">
        <f ca="1">COUNTIF(OFFSET(class2_1,MATCH(BO$1,'2 класс'!$A:$A,0)-7+'Итог по классам'!$B11,,,),"ш")</f>
        <v>5</v>
      </c>
      <c r="BP11">
        <f ca="1">COUNTIF(OFFSET(class2_2,MATCH(BP$1,'2 класс'!$A:$A,0)-7+'Итог по классам'!$B11,,,),"Ф")</f>
        <v>0</v>
      </c>
      <c r="BQ11">
        <f ca="1">COUNTIF(OFFSET(class2_2,MATCH(BQ$1,'2 класс'!$A:$A,0)-7+'Итог по классам'!$B11,,,),"р")</f>
        <v>0</v>
      </c>
      <c r="BR11">
        <f ca="1">COUNTIF(OFFSET(class2_2,MATCH(BR$1,'2 класс'!$A:$A,0)-7+'Итог по классам'!$B11,,,),"ш")</f>
        <v>5</v>
      </c>
      <c r="BS11" s="55">
        <f ca="1">COUNTIF(OFFSET(class2_1,MATCH(BS$1,'2 класс'!$A:$A,0)-7+'Итог по классам'!$B11,,,),"Ф")</f>
        <v>0</v>
      </c>
      <c r="BT11">
        <f ca="1">COUNTIF(OFFSET(class2_1,MATCH(BT$1,'2 класс'!$A:$A,0)-7+'Итог по классам'!$B11,,,),"р")</f>
        <v>0</v>
      </c>
      <c r="BU11">
        <f ca="1">COUNTIF(OFFSET(class2_1,MATCH(BU$1,'2 класс'!$A:$A,0)-7+'Итог по классам'!$B11,,,),"ш")</f>
        <v>5</v>
      </c>
      <c r="BV11">
        <f ca="1">COUNTIF(OFFSET(class2_2,MATCH(BV$1,'2 класс'!$A:$A,0)-7+'Итог по классам'!$B11,,,),"Ф")</f>
        <v>0</v>
      </c>
      <c r="BW11">
        <f ca="1">COUNTIF(OFFSET(class2_2,MATCH(BW$1,'2 класс'!$A:$A,0)-7+'Итог по классам'!$B11,,,),"р")</f>
        <v>0</v>
      </c>
      <c r="BX11">
        <f ca="1">COUNTIF(OFFSET(class2_2,MATCH(BX$1,'2 класс'!$A:$A,0)-7+'Итог по классам'!$B11,,,),"ш")</f>
        <v>5</v>
      </c>
      <c r="BY11" s="55">
        <f ca="1">COUNTIF(OFFSET(class2_1,MATCH(BY$1,'2 класс'!$A:$A,0)-7+'Итог по классам'!$B11,,,),"Ф")</f>
        <v>0</v>
      </c>
      <c r="BZ11">
        <f ca="1">COUNTIF(OFFSET(class2_1,MATCH(BZ$1,'2 класс'!$A:$A,0)-7+'Итог по классам'!$B11,,,),"р")</f>
        <v>0</v>
      </c>
      <c r="CA11">
        <f ca="1">COUNTIF(OFFSET(class2_1,MATCH(CA$1,'2 класс'!$A:$A,0)-7+'Итог по классам'!$B11,,,),"ш")</f>
        <v>5</v>
      </c>
      <c r="CB11">
        <f ca="1">COUNTIF(OFFSET(class2_2,MATCH(CB$1,'2 класс'!$A:$A,0)-7+'Итог по классам'!$B11,,,),"Ф")</f>
        <v>0</v>
      </c>
      <c r="CC11">
        <f ca="1">COUNTIF(OFFSET(class2_2,MATCH(CC$1,'2 класс'!$A:$A,0)-7+'Итог по классам'!$B11,,,),"р")</f>
        <v>0</v>
      </c>
      <c r="CD11">
        <f ca="1">COUNTIF(OFFSET(class2_2,MATCH(CD$1,'2 класс'!$A:$A,0)-7+'Итог по классам'!$B11,,,),"ш")</f>
        <v>5</v>
      </c>
      <c r="CE11" s="55">
        <f ca="1">COUNTIF(OFFSET(class2_1,MATCH(CE$1,'2 класс'!$A:$A,0)-7+'Итог по классам'!$B11,,,),"Ф")</f>
        <v>0</v>
      </c>
      <c r="CF11">
        <f ca="1">COUNTIF(OFFSET(class2_1,MATCH(CF$1,'2 класс'!$A:$A,0)-7+'Итог по классам'!$B11,,,),"р")</f>
        <v>0</v>
      </c>
      <c r="CG11">
        <f ca="1">COUNTIF(OFFSET(class2_1,MATCH(CG$1,'2 класс'!$A:$A,0)-7+'Итог по классам'!$B11,,,),"ш")</f>
        <v>5</v>
      </c>
      <c r="CH11">
        <f ca="1">COUNTIF(OFFSET(class2_2,MATCH(CH$1,'2 класс'!$A:$A,0)-7+'Итог по классам'!$B11,,,),"Ф")</f>
        <v>0</v>
      </c>
      <c r="CI11">
        <f ca="1">COUNTIF(OFFSET(class2_2,MATCH(CI$1,'2 класс'!$A:$A,0)-7+'Итог по классам'!$B11,,,),"р")</f>
        <v>0</v>
      </c>
      <c r="CJ11">
        <f ca="1">COUNTIF(OFFSET(class2_2,MATCH(CJ$1,'2 класс'!$A:$A,0)-7+'Итог по классам'!$B11,,,),"ш")</f>
        <v>5</v>
      </c>
      <c r="CK11" s="55">
        <f ca="1">COUNTIF(OFFSET(class2_1,MATCH(CK$1,'2 класс'!$A:$A,0)-7+'Итог по классам'!$B11,,,),"Ф")</f>
        <v>0</v>
      </c>
      <c r="CL11">
        <f ca="1">COUNTIF(OFFSET(class2_1,MATCH(CL$1,'2 класс'!$A:$A,0)-7+'Итог по классам'!$B11,,,),"р")</f>
        <v>0</v>
      </c>
      <c r="CM11">
        <f ca="1">COUNTIF(OFFSET(class2_1,MATCH(CM$1,'2 класс'!$A:$A,0)-7+'Итог по классам'!$B11,,,),"ш")</f>
        <v>5</v>
      </c>
      <c r="CN11">
        <f ca="1">COUNTIF(OFFSET(class2_2,MATCH(CN$1,'2 класс'!$A:$A,0)-7+'Итог по классам'!$B11,,,),"Ф")</f>
        <v>0</v>
      </c>
      <c r="CO11">
        <f ca="1">COUNTIF(OFFSET(class2_2,MATCH(CO$1,'2 класс'!$A:$A,0)-7+'Итог по классам'!$B11,,,),"р")</f>
        <v>0</v>
      </c>
      <c r="CP11">
        <f ca="1">COUNTIF(OFFSET(class2_2,MATCH(CP$1,'2 класс'!$A:$A,0)-7+'Итог по классам'!$B11,,,),"ш")</f>
        <v>5</v>
      </c>
      <c r="CQ11" s="55">
        <f ca="1">COUNTIF(OFFSET(class2_1,MATCH(CQ$1,'2 класс'!$A:$A,0)-7+'Итог по классам'!$B11,,,),"Ф")</f>
        <v>0</v>
      </c>
      <c r="CR11">
        <f ca="1">COUNTIF(OFFSET(class2_1,MATCH(CR$1,'2 класс'!$A:$A,0)-7+'Итог по классам'!$B11,,,),"р")</f>
        <v>0</v>
      </c>
      <c r="CS11">
        <f ca="1">COUNTIF(OFFSET(class2_1,MATCH(CS$1,'2 класс'!$A:$A,0)-7+'Итог по классам'!$B11,,,),"ш")</f>
        <v>5</v>
      </c>
      <c r="CT11">
        <f ca="1">COUNTIF(OFFSET(class2_2,MATCH(CT$1,'2 класс'!$A:$A,0)-7+'Итог по классам'!$B11,,,),"Ф")</f>
        <v>0</v>
      </c>
      <c r="CU11">
        <f ca="1">COUNTIF(OFFSET(class2_2,MATCH(CU$1,'2 класс'!$A:$A,0)-7+'Итог по классам'!$B11,,,),"р")</f>
        <v>0</v>
      </c>
      <c r="CV11">
        <f ca="1">COUNTIF(OFFSET(class2_2,MATCH(CV$1,'2 класс'!$A:$A,0)-7+'Итог по классам'!$B11,,,),"ш")</f>
        <v>5</v>
      </c>
      <c r="CW11" s="55">
        <f ca="1">COUNTIF(OFFSET(class2_1,MATCH(CW$1,'2 класс'!$A:$A,0)-7+'Итог по классам'!$B11,,,),"Ф")</f>
        <v>0</v>
      </c>
      <c r="CX11">
        <f ca="1">COUNTIF(OFFSET(class2_1,MATCH(CX$1,'2 класс'!$A:$A,0)-7+'Итог по классам'!$B11,,,),"р")</f>
        <v>0</v>
      </c>
      <c r="CY11">
        <f ca="1">COUNTIF(OFFSET(class2_1,MATCH(CY$1,'2 класс'!$A:$A,0)-7+'Итог по классам'!$B11,,,),"ш")</f>
        <v>0</v>
      </c>
      <c r="CZ11">
        <f ca="1">COUNTIF(OFFSET(class2_2,MATCH(CZ$1,'2 класс'!$A:$A,0)-7+'Итог по классам'!$B11,,,),"Ф")</f>
        <v>0</v>
      </c>
      <c r="DA11">
        <f ca="1">COUNTIF(OFFSET(class2_2,MATCH(DA$1,'2 класс'!$A:$A,0)-7+'Итог по классам'!$B11,,,),"р")</f>
        <v>0</v>
      </c>
      <c r="DB11">
        <f ca="1">COUNTIF(OFFSET(class2_2,MATCH(DB$1,'2 класс'!$A:$A,0)-7+'Итог по классам'!$B11,,,),"ш")</f>
        <v>0</v>
      </c>
      <c r="DC11" s="55">
        <f ca="1">COUNTIF(OFFSET(class2_1,MATCH(DC$1,'2 класс'!$A:$A,0)-7+'Итог по классам'!$B11,,,),"Ф")</f>
        <v>0</v>
      </c>
      <c r="DD11">
        <f ca="1">COUNTIF(OFFSET(class2_1,MATCH(DD$1,'2 класс'!$A:$A,0)-7+'Итог по классам'!$B11,,,),"р")</f>
        <v>0</v>
      </c>
      <c r="DE11">
        <f ca="1">COUNTIF(OFFSET(class2_1,MATCH(DE$1,'2 класс'!$A:$A,0)-7+'Итог по классам'!$B11,,,),"ш")</f>
        <v>0</v>
      </c>
      <c r="DF11">
        <f ca="1">COUNTIF(OFFSET(class2_2,MATCH(DF$1,'2 класс'!$A:$A,0)-7+'Итог по классам'!$B11,,,),"Ф")</f>
        <v>0</v>
      </c>
      <c r="DG11">
        <f ca="1">COUNTIF(OFFSET(class2_2,MATCH(DG$1,'2 класс'!$A:$A,0)-7+'Итог по классам'!$B11,,,),"р")</f>
        <v>0</v>
      </c>
      <c r="DH11">
        <f ca="1">COUNTIF(OFFSET(class2_2,MATCH(DH$1,'2 класс'!$A:$A,0)-7+'Итог по классам'!$B11,,,),"ш")</f>
        <v>0</v>
      </c>
      <c r="DI11" s="55">
        <f ca="1">COUNTIF(OFFSET(class2_1,MATCH(DI$1,'2 класс'!$A:$A,0)-7+'Итог по классам'!$B11,,,),"Ф")</f>
        <v>0</v>
      </c>
      <c r="DJ11">
        <f ca="1">COUNTIF(OFFSET(class2_1,MATCH(DJ$1,'2 класс'!$A:$A,0)-7+'Итог по классам'!$B11,,,),"р")</f>
        <v>0</v>
      </c>
      <c r="DK11">
        <f ca="1">COUNTIF(OFFSET(class2_1,MATCH(DK$1,'2 класс'!$A:$A,0)-7+'Итог по классам'!$B11,,,),"ш")</f>
        <v>0</v>
      </c>
      <c r="DL11">
        <f ca="1">COUNTIF(OFFSET(class2_2,MATCH(DL$1,'2 класс'!$A:$A,0)-7+'Итог по классам'!$B11,,,),"Ф")</f>
        <v>0</v>
      </c>
      <c r="DM11">
        <f ca="1">COUNTIF(OFFSET(class2_2,MATCH(DM$1,'2 класс'!$A:$A,0)-7+'Итог по классам'!$B11,,,),"р")</f>
        <v>0</v>
      </c>
      <c r="DN11">
        <f ca="1">COUNTIF(OFFSET(class2_2,MATCH(DN$1,'2 класс'!$A:$A,0)-7+'Итог по классам'!$B11,,,),"ш")</f>
        <v>0</v>
      </c>
      <c r="DO11" s="55">
        <f ca="1">COUNTIF(OFFSET(class2_1,MATCH(DO$1,'2 класс'!$A:$A,0)-7+'Итог по классам'!$B11,,,),"Ф")</f>
        <v>0</v>
      </c>
      <c r="DP11">
        <f ca="1">COUNTIF(OFFSET(class2_1,MATCH(DP$1,'2 класс'!$A:$A,0)-7+'Итог по классам'!$B11,,,),"р")</f>
        <v>0</v>
      </c>
      <c r="DQ11">
        <f ca="1">COUNTIF(OFFSET(class2_1,MATCH(DQ$1,'2 класс'!$A:$A,0)-7+'Итог по классам'!$B11,,,),"ш")</f>
        <v>0</v>
      </c>
      <c r="DR11">
        <f ca="1">COUNTIF(OFFSET(class2_2,MATCH(DR$1,'2 класс'!$A:$A,0)-7+'Итог по классам'!$B11,,,),"Ф")</f>
        <v>0</v>
      </c>
      <c r="DS11">
        <f ca="1">COUNTIF(OFFSET(class2_2,MATCH(DS$1,'2 класс'!$A:$A,0)-7+'Итог по классам'!$B11,,,),"р")</f>
        <v>0</v>
      </c>
      <c r="DT11">
        <f ca="1">COUNTIF(OFFSET(class2_2,MATCH(DT$1,'2 класс'!$A:$A,0)-7+'Итог по классам'!$B11,,,),"ш")</f>
        <v>0</v>
      </c>
      <c r="DU11" s="55">
        <f ca="1">COUNTIF(OFFSET(class2_1,MATCH(DU$1,'2 класс'!$A:$A,0)-7+'Итог по классам'!$B11,,,),"Ф")</f>
        <v>0</v>
      </c>
      <c r="DV11">
        <f ca="1">COUNTIF(OFFSET(class2_1,MATCH(DV$1,'2 класс'!$A:$A,0)-7+'Итог по классам'!$B11,,,),"р")</f>
        <v>0</v>
      </c>
      <c r="DW11">
        <f ca="1">COUNTIF(OFFSET(class2_1,MATCH(DW$1,'2 класс'!$A:$A,0)-7+'Итог по классам'!$B11,,,),"ш")</f>
        <v>0</v>
      </c>
      <c r="DX11">
        <f ca="1">COUNTIF(OFFSET(class2_2,MATCH(DX$1,'2 класс'!$A:$A,0)-7+'Итог по классам'!$B11,,,),"Ф")</f>
        <v>0</v>
      </c>
      <c r="DY11">
        <f ca="1">COUNTIF(OFFSET(class2_2,MATCH(DY$1,'2 класс'!$A:$A,0)-7+'Итог по классам'!$B11,,,),"р")</f>
        <v>0</v>
      </c>
      <c r="DZ11">
        <f ca="1">COUNTIF(OFFSET(class2_2,MATCH(DZ$1,'2 класс'!$A:$A,0)-7+'Итог по классам'!$B11,,,),"ш")</f>
        <v>0</v>
      </c>
      <c r="EA11" s="55">
        <f ca="1">COUNTIF(OFFSET(class2_1,MATCH(EA$1,'2 класс'!$A:$A,0)-7+'Итог по классам'!$B11,,,),"Ф")</f>
        <v>0</v>
      </c>
      <c r="EB11">
        <f ca="1">COUNTIF(OFFSET(class2_1,MATCH(EB$1,'2 класс'!$A:$A,0)-7+'Итог по классам'!$B11,,,),"р")</f>
        <v>0</v>
      </c>
      <c r="EC11">
        <f ca="1">COUNTIF(OFFSET(class2_1,MATCH(EC$1,'2 класс'!$A:$A,0)-7+'Итог по классам'!$B11,,,),"ш")</f>
        <v>0</v>
      </c>
      <c r="ED11">
        <f ca="1">COUNTIF(OFFSET(class2_2,MATCH(ED$1,'2 класс'!$A:$A,0)-7+'Итог по классам'!$B11,,,),"Ф")</f>
        <v>0</v>
      </c>
      <c r="EE11">
        <f ca="1">COUNTIF(OFFSET(class2_2,MATCH(EE$1,'2 класс'!$A:$A,0)-7+'Итог по классам'!$B11,,,),"р")</f>
        <v>0</v>
      </c>
      <c r="EF11">
        <f ca="1">COUNTIF(OFFSET(class2_2,MATCH(EF$1,'2 класс'!$A:$A,0)-7+'Итог по классам'!$B11,,,),"ш")</f>
        <v>0</v>
      </c>
      <c r="EG11" s="55">
        <f ca="1">COUNTIF(OFFSET(class2_1,MATCH(EG$1,'2 класс'!$A:$A,0)-7+'Итог по классам'!$B11,,,),"Ф")</f>
        <v>0</v>
      </c>
      <c r="EH11">
        <f ca="1">COUNTIF(OFFSET(class2_1,MATCH(EH$1,'2 класс'!$A:$A,0)-7+'Итог по классам'!$B11,,,),"р")</f>
        <v>0</v>
      </c>
      <c r="EI11">
        <f ca="1">COUNTIF(OFFSET(class2_1,MATCH(EI$1,'2 класс'!$A:$A,0)-7+'Итог по классам'!$B11,,,),"ш")</f>
        <v>0</v>
      </c>
      <c r="EJ11">
        <f ca="1">COUNTIF(OFFSET(class2_2,MATCH(EJ$1,'2 класс'!$A:$A,0)-7+'Итог по классам'!$B11,,,),"Ф")</f>
        <v>0</v>
      </c>
      <c r="EK11">
        <f ca="1">COUNTIF(OFFSET(class2_2,MATCH(EK$1,'2 класс'!$A:$A,0)-7+'Итог по классам'!$B11,,,),"р")</f>
        <v>0</v>
      </c>
      <c r="EL11">
        <f ca="1">COUNTIF(OFFSET(class2_2,MATCH(EL$1,'2 класс'!$A:$A,0)-7+'Итог по классам'!$B11,,,),"ш")</f>
        <v>0</v>
      </c>
      <c r="EM11" s="55">
        <f ca="1">COUNTIF(OFFSET(class2_1,MATCH(EM$1,'2 класс'!$A:$A,0)-7+'Итог по классам'!$B11,,,),"Ф")</f>
        <v>0</v>
      </c>
      <c r="EN11">
        <f ca="1">COUNTIF(OFFSET(class2_1,MATCH(EN$1,'2 класс'!$A:$A,0)-7+'Итог по классам'!$B11,,,),"р")</f>
        <v>0</v>
      </c>
      <c r="EO11">
        <f ca="1">COUNTIF(OFFSET(class2_1,MATCH(EO$1,'2 класс'!$A:$A,0)-7+'Итог по классам'!$B11,,,),"ш")</f>
        <v>0</v>
      </c>
      <c r="EP11">
        <f ca="1">COUNTIF(OFFSET(class2_2,MATCH(EP$1,'2 класс'!$A:$A,0)-7+'Итог по классам'!$B11,,,),"Ф")</f>
        <v>0</v>
      </c>
      <c r="EQ11">
        <f ca="1">COUNTIF(OFFSET(class2_2,MATCH(EQ$1,'2 класс'!$A:$A,0)-7+'Итог по классам'!$B11,,,),"р")</f>
        <v>0</v>
      </c>
      <c r="ER11">
        <f ca="1">COUNTIF(OFFSET(class2_2,MATCH(ER$1,'2 класс'!$A:$A,0)-7+'Итог по классам'!$B11,,,),"ш")</f>
        <v>0</v>
      </c>
      <c r="ES11" s="55">
        <f ca="1">COUNTIF(OFFSET(class2_1,MATCH(ES$1,'2 класс'!$A:$A,0)-7+'Итог по классам'!$B11,,,),"Ф")</f>
        <v>0</v>
      </c>
      <c r="ET11">
        <f ca="1">COUNTIF(OFFSET(class2_1,MATCH(ET$1,'2 класс'!$A:$A,0)-7+'Итог по классам'!$B11,,,),"р")</f>
        <v>0</v>
      </c>
      <c r="EU11">
        <f ca="1">COUNTIF(OFFSET(class2_1,MATCH(EU$1,'2 класс'!$A:$A,0)-7+'Итог по классам'!$B11,,,),"ш")</f>
        <v>0</v>
      </c>
      <c r="EV11">
        <f ca="1">COUNTIF(OFFSET(class2_2,MATCH(EV$1,'2 класс'!$A:$A,0)-7+'Итог по классам'!$B11,,,),"Ф")</f>
        <v>0</v>
      </c>
      <c r="EW11">
        <f ca="1">COUNTIF(OFFSET(class2_2,MATCH(EW$1,'2 класс'!$A:$A,0)-7+'Итог по классам'!$B11,,,),"р")</f>
        <v>0</v>
      </c>
      <c r="EX11">
        <f ca="1">COUNTIF(OFFSET(class2_2,MATCH(EX$1,'2 класс'!$A:$A,0)-7+'Итог по классам'!$B11,,,),"ш")</f>
        <v>0</v>
      </c>
      <c r="EY11" s="55">
        <f ca="1">COUNTIF(OFFSET(class2_1,MATCH(EY$1,'2 класс'!$A:$A,0)-7+'Итог по классам'!$B11,,,),"Ф")</f>
        <v>0</v>
      </c>
      <c r="EZ11">
        <f ca="1">COUNTIF(OFFSET(class2_1,MATCH(EZ$1,'2 класс'!$A:$A,0)-7+'Итог по классам'!$B11,,,),"р")</f>
        <v>0</v>
      </c>
      <c r="FA11">
        <f ca="1">COUNTIF(OFFSET(class2_1,MATCH(FA$1,'2 класс'!$A:$A,0)-7+'Итог по классам'!$B11,,,),"ш")</f>
        <v>0</v>
      </c>
      <c r="FB11">
        <f ca="1">COUNTIF(OFFSET(class2_2,MATCH(FB$1,'2 класс'!$A:$A,0)-7+'Итог по классам'!$B11,,,),"Ф")</f>
        <v>0</v>
      </c>
      <c r="FC11">
        <f ca="1">COUNTIF(OFFSET(class2_2,MATCH(FC$1,'2 класс'!$A:$A,0)-7+'Итог по классам'!$B11,,,),"р")</f>
        <v>0</v>
      </c>
      <c r="FD11">
        <f ca="1">COUNTIF(OFFSET(class2_2,MATCH(FD$1,'2 класс'!$A:$A,0)-7+'Итог по классам'!$B11,,,),"ш")</f>
        <v>0</v>
      </c>
      <c r="FE11" s="55">
        <f ca="1">COUNTIF(OFFSET(class2_1,MATCH(FE$1,'2 класс'!$A:$A,0)-7+'Итог по классам'!$B11,,,),"Ф")</f>
        <v>0</v>
      </c>
      <c r="FF11">
        <f ca="1">COUNTIF(OFFSET(class2_1,MATCH(FF$1,'2 класс'!$A:$A,0)-7+'Итог по классам'!$B11,,,),"р")</f>
        <v>0</v>
      </c>
      <c r="FG11">
        <f ca="1">COUNTIF(OFFSET(class2_1,MATCH(FG$1,'2 класс'!$A:$A,0)-7+'Итог по классам'!$B11,,,),"ш")</f>
        <v>0</v>
      </c>
      <c r="FH11">
        <f ca="1">COUNTIF(OFFSET(class2_2,MATCH(FH$1,'2 класс'!$A:$A,0)-7+'Итог по классам'!$B11,,,),"Ф")</f>
        <v>0</v>
      </c>
      <c r="FI11">
        <f ca="1">COUNTIF(OFFSET(class2_2,MATCH(FI$1,'2 класс'!$A:$A,0)-7+'Итог по классам'!$B11,,,),"р")</f>
        <v>0</v>
      </c>
      <c r="FJ11">
        <f ca="1">COUNTIF(OFFSET(class2_2,MATCH(FJ$1,'2 класс'!$A:$A,0)-7+'Итог по классам'!$B11,,,),"ш")</f>
        <v>0</v>
      </c>
      <c r="FK11" s="55">
        <f ca="1">COUNTIF(OFFSET(class2_1,MATCH(FK$1,'2 класс'!$A:$A,0)-7+'Итог по классам'!$B11,,,),"Ф")</f>
        <v>0</v>
      </c>
      <c r="FL11">
        <f ca="1">COUNTIF(OFFSET(class2_1,MATCH(FL$1,'2 класс'!$A:$A,0)-7+'Итог по классам'!$B11,,,),"р")</f>
        <v>0</v>
      </c>
      <c r="FM11">
        <f ca="1">COUNTIF(OFFSET(class2_1,MATCH(FM$1,'2 класс'!$A:$A,0)-7+'Итог по классам'!$B11,,,),"ш")</f>
        <v>0</v>
      </c>
      <c r="FN11">
        <f ca="1">COUNTIF(OFFSET(class2_2,MATCH(FN$1,'2 класс'!$A:$A,0)-7+'Итог по классам'!$B11,,,),"Ф")</f>
        <v>0</v>
      </c>
      <c r="FO11">
        <f ca="1">COUNTIF(OFFSET(class2_2,MATCH(FO$1,'2 класс'!$A:$A,0)-7+'Итог по классам'!$B11,,,),"р")</f>
        <v>0</v>
      </c>
      <c r="FP11">
        <f ca="1">COUNTIF(OFFSET(class2_2,MATCH(FP$1,'2 класс'!$A:$A,0)-7+'Итог по классам'!$B11,,,),"ш")</f>
        <v>0</v>
      </c>
      <c r="FQ11" s="55">
        <f ca="1">COUNTIF(OFFSET(class2_1,MATCH(FQ$1,'2 класс'!$A:$A,0)-7+'Итог по классам'!$B11,,,),"Ф")</f>
        <v>0</v>
      </c>
      <c r="FR11">
        <f ca="1">COUNTIF(OFFSET(class2_1,MATCH(FR$1,'2 класс'!$A:$A,0)-7+'Итог по классам'!$B11,,,),"р")</f>
        <v>0</v>
      </c>
      <c r="FS11">
        <f ca="1">COUNTIF(OFFSET(class2_1,MATCH(FS$1,'2 класс'!$A:$A,0)-7+'Итог по классам'!$B11,,,),"ш")</f>
        <v>0</v>
      </c>
      <c r="FT11">
        <f ca="1">COUNTIF(OFFSET(class2_2,MATCH(FT$1,'2 класс'!$A:$A,0)-7+'Итог по классам'!$B11,,,),"Ф")</f>
        <v>0</v>
      </c>
      <c r="FU11">
        <f ca="1">COUNTIF(OFFSET(class2_2,MATCH(FU$1,'2 класс'!$A:$A,0)-7+'Итог по классам'!$B11,,,),"р")</f>
        <v>0</v>
      </c>
      <c r="FV11">
        <f ca="1">COUNTIF(OFFSET(class2_2,MATCH(FV$1,'2 класс'!$A:$A,0)-7+'Итог по классам'!$B11,,,),"ш")</f>
        <v>0</v>
      </c>
      <c r="FW11" s="55">
        <f ca="1">COUNTIF(OFFSET(class2_1,MATCH(FW$1,'2 класс'!$A:$A,0)-7+'Итог по классам'!$B11,,,),"Ф")</f>
        <v>0</v>
      </c>
      <c r="FX11">
        <f ca="1">COUNTIF(OFFSET(class2_1,MATCH(FX$1,'2 класс'!$A:$A,0)-7+'Итог по классам'!$B11,,,),"р")</f>
        <v>0</v>
      </c>
      <c r="FY11">
        <f ca="1">COUNTIF(OFFSET(class2_1,MATCH(FY$1,'2 класс'!$A:$A,0)-7+'Итог по классам'!$B11,,,),"ш")</f>
        <v>0</v>
      </c>
      <c r="FZ11">
        <f ca="1">COUNTIF(OFFSET(class2_2,MATCH(FZ$1,'2 класс'!$A:$A,0)-7+'Итог по классам'!$B11,,,),"Ф")</f>
        <v>0</v>
      </c>
      <c r="GA11">
        <f ca="1">COUNTIF(OFFSET(class2_2,MATCH(GA$1,'2 класс'!$A:$A,0)-7+'Итог по классам'!$B11,,,),"р")</f>
        <v>0</v>
      </c>
      <c r="GB11">
        <f ca="1">COUNTIF(OFFSET(class2_2,MATCH(GB$1,'2 класс'!$A:$A,0)-7+'Итог по классам'!$B11,,,),"ш")</f>
        <v>0</v>
      </c>
      <c r="GC11" s="55">
        <f ca="1">COUNTIF(OFFSET(class2_1,MATCH(GC$1,'2 класс'!$A:$A,0)-7+'Итог по классам'!$B11,,,),"Ф")</f>
        <v>0</v>
      </c>
      <c r="GD11">
        <f ca="1">COUNTIF(OFFSET(class2_1,MATCH(GD$1,'2 класс'!$A:$A,0)-7+'Итог по классам'!$B11,,,),"р")</f>
        <v>0</v>
      </c>
      <c r="GE11">
        <f ca="1">COUNTIF(OFFSET(class2_1,MATCH(GE$1,'2 класс'!$A:$A,0)-7+'Итог по классам'!$B11,,,),"ш")</f>
        <v>0</v>
      </c>
      <c r="GF11">
        <f ca="1">COUNTIF(OFFSET(class2_2,MATCH(GF$1,'2 класс'!$A:$A,0)-7+'Итог по классам'!$B11,,,),"Ф")</f>
        <v>0</v>
      </c>
      <c r="GG11">
        <f ca="1">COUNTIF(OFFSET(class2_2,MATCH(GG$1,'2 класс'!$A:$A,0)-7+'Итог по классам'!$B11,,,),"р")</f>
        <v>0</v>
      </c>
      <c r="GH11">
        <f ca="1">COUNTIF(OFFSET(class2_2,MATCH(GH$1,'2 класс'!$A:$A,0)-7+'Итог по классам'!$B11,,,),"ш")</f>
        <v>0</v>
      </c>
      <c r="GI11" s="55">
        <f ca="1">COUNTIF(OFFSET(class2_1,MATCH(GI$1,'2 класс'!$A:$A,0)-7+'Итог по классам'!$B11,,,),"Ф")</f>
        <v>0</v>
      </c>
      <c r="GJ11">
        <f ca="1">COUNTIF(OFFSET(class2_1,MATCH(GJ$1,'2 класс'!$A:$A,0)-7+'Итог по классам'!$B11,,,),"р")</f>
        <v>0</v>
      </c>
      <c r="GK11">
        <f ca="1">COUNTIF(OFFSET(class2_1,MATCH(GK$1,'2 класс'!$A:$A,0)-7+'Итог по классам'!$B11,,,),"ш")</f>
        <v>0</v>
      </c>
      <c r="GL11">
        <f ca="1">COUNTIF(OFFSET(class2_2,MATCH(GL$1,'2 класс'!$A:$A,0)-7+'Итог по классам'!$B11,,,),"Ф")</f>
        <v>0</v>
      </c>
      <c r="GM11">
        <f ca="1">COUNTIF(OFFSET(class2_2,MATCH(GM$1,'2 класс'!$A:$A,0)-7+'Итог по классам'!$B11,,,),"р")</f>
        <v>0</v>
      </c>
      <c r="GN11">
        <f ca="1">COUNTIF(OFFSET(class2_2,MATCH(GN$1,'2 класс'!$A:$A,0)-7+'Итог по классам'!$B11,,,),"ш")</f>
        <v>0</v>
      </c>
      <c r="GO11" s="55">
        <f ca="1">COUNTIF(OFFSET(class2_1,MATCH(GO$1,'2 класс'!$A:$A,0)-7+'Итог по классам'!$B11,,,),"Ф")</f>
        <v>0</v>
      </c>
      <c r="GP11">
        <f ca="1">COUNTIF(OFFSET(class2_1,MATCH(GP$1,'2 класс'!$A:$A,0)-7+'Итог по классам'!$B11,,,),"р")</f>
        <v>0</v>
      </c>
      <c r="GQ11">
        <f ca="1">COUNTIF(OFFSET(class2_1,MATCH(GQ$1,'2 класс'!$A:$A,0)-7+'Итог по классам'!$B11,,,),"ш")</f>
        <v>0</v>
      </c>
      <c r="GR11">
        <f ca="1">COUNTIF(OFFSET(class2_2,MATCH(GR$1,'2 класс'!$A:$A,0)-7+'Итог по классам'!$B11,,,),"Ф")</f>
        <v>0</v>
      </c>
      <c r="GS11">
        <f ca="1">COUNTIF(OFFSET(class2_2,MATCH(GS$1,'2 класс'!$A:$A,0)-7+'Итог по классам'!$B11,,,),"р")</f>
        <v>0</v>
      </c>
      <c r="GT11">
        <f ca="1">COUNTIF(OFFSET(class2_2,MATCH(GT$1,'2 класс'!$A:$A,0)-7+'Итог по классам'!$B11,,,),"ш")</f>
        <v>0</v>
      </c>
      <c r="GU11" s="55">
        <f ca="1">COUNTIF(OFFSET(class2_1,MATCH(GU$1,'2 класс'!$A:$A,0)-7+'Итог по классам'!$B11,,,),"Ф")</f>
        <v>0</v>
      </c>
      <c r="GV11">
        <f ca="1">COUNTIF(OFFSET(class2_1,MATCH(GV$1,'2 класс'!$A:$A,0)-7+'Итог по классам'!$B11,,,),"р")</f>
        <v>0</v>
      </c>
      <c r="GW11">
        <f ca="1">COUNTIF(OFFSET(class2_1,MATCH(GW$1,'2 класс'!$A:$A,0)-7+'Итог по классам'!$B11,,,),"ш")</f>
        <v>0</v>
      </c>
      <c r="GX11">
        <f ca="1">COUNTIF(OFFSET(class2_2,MATCH(GX$1,'2 класс'!$A:$A,0)-7+'Итог по классам'!$B11,,,),"Ф")</f>
        <v>0</v>
      </c>
      <c r="GY11">
        <f ca="1">COUNTIF(OFFSET(class2_2,MATCH(GY$1,'2 класс'!$A:$A,0)-7+'Итог по классам'!$B11,,,),"р")</f>
        <v>0</v>
      </c>
      <c r="GZ11">
        <f ca="1">COUNTIF(OFFSET(class2_2,MATCH(GZ$1,'2 класс'!$A:$A,0)-7+'Итог по классам'!$B11,,,),"ш")</f>
        <v>0</v>
      </c>
      <c r="HA11" s="55">
        <f ca="1">COUNTIF(OFFSET(class2_1,MATCH(HA$1,'2 класс'!$A:$A,0)-7+'Итог по классам'!$B11,,,),"Ф")</f>
        <v>0</v>
      </c>
      <c r="HB11">
        <f ca="1">COUNTIF(OFFSET(class2_1,MATCH(HB$1,'2 класс'!$A:$A,0)-7+'Итог по классам'!$B11,,,),"р")</f>
        <v>0</v>
      </c>
      <c r="HC11">
        <f ca="1">COUNTIF(OFFSET(class2_1,MATCH(HC$1,'2 класс'!$A:$A,0)-7+'Итог по классам'!$B11,,,),"ш")</f>
        <v>0</v>
      </c>
      <c r="HD11">
        <f ca="1">COUNTIF(OFFSET(class2_2,MATCH(HD$1,'2 класс'!$A:$A,0)-7+'Итог по классам'!$B11,,,),"Ф")</f>
        <v>0</v>
      </c>
      <c r="HE11">
        <f ca="1">COUNTIF(OFFSET(class2_2,MATCH(HE$1,'2 класс'!$A:$A,0)-7+'Итог по классам'!$B11,,,),"р")</f>
        <v>0</v>
      </c>
      <c r="HF11">
        <f ca="1">COUNTIF(OFFSET(class2_2,MATCH(HF$1,'2 класс'!$A:$A,0)-7+'Итог по классам'!$B11,,,),"ш")</f>
        <v>0</v>
      </c>
      <c r="HG11" s="55">
        <f ca="1">COUNTIF(OFFSET(class2_1,MATCH(HG$1,'2 класс'!$A:$A,0)-7+'Итог по классам'!$B11,,,),"Ф")</f>
        <v>0</v>
      </c>
      <c r="HH11">
        <f ca="1">COUNTIF(OFFSET(class2_1,MATCH(HH$1,'2 класс'!$A:$A,0)-7+'Итог по классам'!$B11,,,),"р")</f>
        <v>0</v>
      </c>
      <c r="HI11">
        <f ca="1">COUNTIF(OFFSET(class2_1,MATCH(HI$1,'2 класс'!$A:$A,0)-7+'Итог по классам'!$B11,,,),"ш")</f>
        <v>0</v>
      </c>
      <c r="HJ11">
        <f ca="1">COUNTIF(OFFSET(class2_2,MATCH(HJ$1,'2 класс'!$A:$A,0)-7+'Итог по классам'!$B11,,,),"Ф")</f>
        <v>0</v>
      </c>
      <c r="HK11">
        <f ca="1">COUNTIF(OFFSET(class2_2,MATCH(HK$1,'2 класс'!$A:$A,0)-7+'Итог по классам'!$B11,,,),"р")</f>
        <v>0</v>
      </c>
      <c r="HL11">
        <f ca="1">COUNTIF(OFFSET(class2_2,MATCH(HL$1,'2 класс'!$A:$A,0)-7+'Итог по классам'!$B11,,,),"ш")</f>
        <v>0</v>
      </c>
      <c r="HM11" s="55">
        <f ca="1">COUNTIF(OFFSET(class2_1,MATCH(HM$1,'2 класс'!$A:$A,0)-7+'Итог по классам'!$B11,,,),"Ф")</f>
        <v>0</v>
      </c>
      <c r="HN11">
        <f ca="1">COUNTIF(OFFSET(class2_1,MATCH(HN$1,'2 класс'!$A:$A,0)-7+'Итог по классам'!$B11,,,),"р")</f>
        <v>0</v>
      </c>
      <c r="HO11">
        <f ca="1">COUNTIF(OFFSET(class2_1,MATCH(HO$1,'2 класс'!$A:$A,0)-7+'Итог по классам'!$B11,,,),"ш")</f>
        <v>0</v>
      </c>
      <c r="HP11">
        <f ca="1">COUNTIF(OFFSET(class2_2,MATCH(HP$1,'2 класс'!$A:$A,0)-7+'Итог по классам'!$B11,,,),"Ф")</f>
        <v>0</v>
      </c>
      <c r="HQ11">
        <f ca="1">COUNTIF(OFFSET(class2_2,MATCH(HQ$1,'2 класс'!$A:$A,0)-7+'Итог по классам'!$B11,,,),"р")</f>
        <v>0</v>
      </c>
      <c r="HR11">
        <f ca="1">COUNTIF(OFFSET(class2_2,MATCH(HR$1,'2 класс'!$A:$A,0)-7+'Итог по классам'!$B11,,,),"ш")</f>
        <v>0</v>
      </c>
      <c r="HS11" s="55">
        <f ca="1">COUNTIF(OFFSET(class2_1,MATCH(HS$1,'2 класс'!$A:$A,0)-7+'Итог по классам'!$B11,,,),"Ф")</f>
        <v>0</v>
      </c>
      <c r="HT11">
        <f ca="1">COUNTIF(OFFSET(class2_1,MATCH(HT$1,'2 класс'!$A:$A,0)-7+'Итог по классам'!$B11,,,),"р")</f>
        <v>0</v>
      </c>
      <c r="HU11">
        <f ca="1">COUNTIF(OFFSET(class2_1,MATCH(HU$1,'2 класс'!$A:$A,0)-7+'Итог по классам'!$B11,,,),"ш")</f>
        <v>0</v>
      </c>
      <c r="HV11">
        <f ca="1">COUNTIF(OFFSET(class2_2,MATCH(HV$1,'2 класс'!$A:$A,0)-7+'Итог по классам'!$B11,,,),"Ф")</f>
        <v>0</v>
      </c>
      <c r="HW11">
        <f ca="1">COUNTIF(OFFSET(class2_2,MATCH(HW$1,'2 класс'!$A:$A,0)-7+'Итог по классам'!$B11,,,),"р")</f>
        <v>0</v>
      </c>
      <c r="HX11">
        <f ca="1">COUNTIF(OFFSET(class2_2,MATCH(HX$1,'2 класс'!$A:$A,0)-7+'Итог по классам'!$B11,,,),"ш")</f>
        <v>0</v>
      </c>
      <c r="HY11" s="55">
        <f ca="1">COUNTIF(OFFSET(class2_1,MATCH(HY$1,'2 класс'!$A:$A,0)-7+'Итог по классам'!$B11,,,),"Ф")</f>
        <v>0</v>
      </c>
      <c r="HZ11">
        <f ca="1">COUNTIF(OFFSET(class2_1,MATCH(HZ$1,'2 класс'!$A:$A,0)-7+'Итог по классам'!$B11,,,),"р")</f>
        <v>0</v>
      </c>
      <c r="IA11">
        <f ca="1">COUNTIF(OFFSET(class2_1,MATCH(IA$1,'2 класс'!$A:$A,0)-7+'Итог по классам'!$B11,,,),"ш")</f>
        <v>0</v>
      </c>
      <c r="IB11">
        <f ca="1">COUNTIF(OFFSET(class2_2,MATCH(IB$1,'2 класс'!$A:$A,0)-7+'Итог по классам'!$B11,,,),"Ф")</f>
        <v>0</v>
      </c>
      <c r="IC11">
        <f ca="1">COUNTIF(OFFSET(class2_2,MATCH(IC$1,'2 класс'!$A:$A,0)-7+'Итог по классам'!$B11,,,),"р")</f>
        <v>0</v>
      </c>
      <c r="ID11">
        <f ca="1">COUNTIF(OFFSET(class2_2,MATCH(ID$1,'2 класс'!$A:$A,0)-7+'Итог по классам'!$B11,,,),"ш")</f>
        <v>0</v>
      </c>
      <c r="IE11" s="55">
        <f ca="1">COUNTIF(OFFSET(class2_1,MATCH(IE$1,'2 класс'!$A:$A,0)-7+'Итог по классам'!$B11,,,),"Ф")</f>
        <v>0</v>
      </c>
      <c r="IF11">
        <f ca="1">COUNTIF(OFFSET(class2_1,MATCH(IF$1,'2 класс'!$A:$A,0)-7+'Итог по классам'!$B11,,,),"р")</f>
        <v>0</v>
      </c>
      <c r="IG11">
        <f ca="1">COUNTIF(OFFSET(class2_1,MATCH(IG$1,'2 класс'!$A:$A,0)-7+'Итог по классам'!$B11,,,),"ш")</f>
        <v>0</v>
      </c>
      <c r="IH11">
        <f ca="1">COUNTIF(OFFSET(class2_2,MATCH(IH$1,'2 класс'!$A:$A,0)-7+'Итог по классам'!$B11,,,),"Ф")</f>
        <v>0</v>
      </c>
      <c r="II11">
        <f ca="1">COUNTIF(OFFSET(class2_2,MATCH(II$1,'2 класс'!$A:$A,0)-7+'Итог по классам'!$B11,,,),"р")</f>
        <v>0</v>
      </c>
      <c r="IJ11">
        <f ca="1">COUNTIF(OFFSET(class2_2,MATCH(IJ$1,'2 класс'!$A:$A,0)-7+'Итог по классам'!$B11,,,),"ш")</f>
        <v>0</v>
      </c>
      <c r="IK11" s="55">
        <f ca="1">COUNTIF(OFFSET(class2_1,MATCH(IK$1,'2 класс'!$A:$A,0)-7+'Итог по классам'!$B11,,,),"Ф")</f>
        <v>0</v>
      </c>
      <c r="IL11">
        <f ca="1">COUNTIF(OFFSET(class2_1,MATCH(IL$1,'2 класс'!$A:$A,0)-7+'Итог по классам'!$B11,,,),"р")</f>
        <v>0</v>
      </c>
      <c r="IM11">
        <f ca="1">COUNTIF(OFFSET(class2_1,MATCH(IM$1,'2 класс'!$A:$A,0)-7+'Итог по классам'!$B11,,,),"ш")</f>
        <v>0</v>
      </c>
      <c r="IN11">
        <f ca="1">COUNTIF(OFFSET(class2_2,MATCH(IN$1,'2 класс'!$A:$A,0)-7+'Итог по классам'!$B11,,,),"Ф")</f>
        <v>0</v>
      </c>
      <c r="IO11">
        <f ca="1">COUNTIF(OFFSET(class2_2,MATCH(IO$1,'2 класс'!$A:$A,0)-7+'Итог по классам'!$B11,,,),"р")</f>
        <v>0</v>
      </c>
      <c r="IP11">
        <f ca="1">COUNTIF(OFFSET(class2_2,MATCH(IP$1,'2 класс'!$A:$A,0)-7+'Итог по классам'!$B11,,,),"ш")</f>
        <v>0</v>
      </c>
      <c r="IQ11" s="55">
        <f ca="1">COUNTIF(OFFSET(class2_1,MATCH(IQ$1,'2 класс'!$A:$A,0)-7+'Итог по классам'!$B11,,,),"Ф")</f>
        <v>0</v>
      </c>
      <c r="IR11">
        <f ca="1">COUNTIF(OFFSET(class2_1,MATCH(IR$1,'2 класс'!$A:$A,0)-7+'Итог по классам'!$B11,,,),"р")</f>
        <v>0</v>
      </c>
      <c r="IS11">
        <f ca="1">COUNTIF(OFFSET(class2_1,MATCH(IS$1,'2 класс'!$A:$A,0)-7+'Итог по классам'!$B11,,,),"ш")</f>
        <v>0</v>
      </c>
      <c r="IT11">
        <f ca="1">COUNTIF(OFFSET(class2_2,MATCH(IT$1,'2 класс'!$A:$A,0)-7+'Итог по классам'!$B11,,,),"Ф")</f>
        <v>0</v>
      </c>
      <c r="IU11">
        <f ca="1">COUNTIF(OFFSET(class2_2,MATCH(IU$1,'2 класс'!$A:$A,0)-7+'Итог по классам'!$B11,,,),"р")</f>
        <v>0</v>
      </c>
      <c r="IV11">
        <f ca="1">COUNTIF(OFFSET(class2_2,MATCH(IV$1,'2 класс'!$A:$A,0)-7+'Итог по классам'!$B11,,,),"ш")</f>
        <v>0</v>
      </c>
      <c r="IW11" s="55">
        <f ca="1">COUNTIF(OFFSET(class2_1,MATCH(IW$1,'2 класс'!$A:$A,0)-7+'Итог по классам'!$B11,,,),"Ф")</f>
        <v>0</v>
      </c>
      <c r="IX11">
        <f ca="1">COUNTIF(OFFSET(class2_1,MATCH(IX$1,'2 класс'!$A:$A,0)-7+'Итог по классам'!$B11,,,),"р")</f>
        <v>0</v>
      </c>
      <c r="IY11">
        <f ca="1">COUNTIF(OFFSET(class2_1,MATCH(IY$1,'2 класс'!$A:$A,0)-7+'Итог по классам'!$B11,,,),"ш")</f>
        <v>0</v>
      </c>
      <c r="IZ11">
        <f ca="1">COUNTIF(OFFSET(class2_2,MATCH(IZ$1,'2 класс'!$A:$A,0)-7+'Итог по классам'!$B11,,,),"Ф")</f>
        <v>0</v>
      </c>
      <c r="JA11">
        <f ca="1">COUNTIF(OFFSET(class2_2,MATCH(JA$1,'2 класс'!$A:$A,0)-7+'Итог по классам'!$B11,,,),"р")</f>
        <v>0</v>
      </c>
      <c r="JB11">
        <f ca="1">COUNTIF(OFFSET(class2_2,MATCH(JB$1,'2 класс'!$A:$A,0)-7+'Итог по классам'!$B11,,,),"ш")</f>
        <v>0</v>
      </c>
      <c r="JC11" s="55">
        <f ca="1">COUNTIF(OFFSET(class2_1,MATCH(JC$1,'2 класс'!$A:$A,0)-7+'Итог по классам'!$B11,,,),"Ф")</f>
        <v>0</v>
      </c>
      <c r="JD11">
        <f ca="1">COUNTIF(OFFSET(class2_1,MATCH(JD$1,'2 класс'!$A:$A,0)-7+'Итог по классам'!$B11,,,),"р")</f>
        <v>0</v>
      </c>
      <c r="JE11">
        <f ca="1">COUNTIF(OFFSET(class2_1,MATCH(JE$1,'2 класс'!$A:$A,0)-7+'Итог по классам'!$B11,,,),"ш")</f>
        <v>0</v>
      </c>
      <c r="JF11">
        <f ca="1">COUNTIF(OFFSET(class2_2,MATCH(JF$1,'2 класс'!$A:$A,0)-7+'Итог по классам'!$B11,,,),"Ф")</f>
        <v>0</v>
      </c>
      <c r="JG11">
        <f ca="1">COUNTIF(OFFSET(class2_2,MATCH(JG$1,'2 класс'!$A:$A,0)-7+'Итог по классам'!$B11,,,),"р")</f>
        <v>0</v>
      </c>
      <c r="JH11">
        <f ca="1">COUNTIF(OFFSET(class2_2,MATCH(JH$1,'2 класс'!$A:$A,0)-7+'Итог по классам'!$B11,,,),"ш")</f>
        <v>0</v>
      </c>
      <c r="JI11" s="55">
        <f ca="1">COUNTIF(OFFSET(class2_1,MATCH(JI$1,'2 класс'!$A:$A,0)-7+'Итог по классам'!$B11,,,),"Ф")</f>
        <v>0</v>
      </c>
      <c r="JJ11">
        <f ca="1">COUNTIF(OFFSET(class2_1,MATCH(JJ$1,'2 класс'!$A:$A,0)-7+'Итог по классам'!$B11,,,),"р")</f>
        <v>0</v>
      </c>
      <c r="JK11">
        <f ca="1">COUNTIF(OFFSET(class2_1,MATCH(JK$1,'2 класс'!$A:$A,0)-7+'Итог по классам'!$B11,,,),"ш")</f>
        <v>0</v>
      </c>
      <c r="JL11">
        <f ca="1">COUNTIF(OFFSET(class2_2,MATCH(JL$1,'2 класс'!$A:$A,0)-7+'Итог по классам'!$B11,,,),"Ф")</f>
        <v>0</v>
      </c>
      <c r="JM11">
        <f ca="1">COUNTIF(OFFSET(class2_2,MATCH(JM$1,'2 класс'!$A:$A,0)-7+'Итог по классам'!$B11,,,),"р")</f>
        <v>0</v>
      </c>
      <c r="JN11">
        <f ca="1">COUNTIF(OFFSET(class2_2,MATCH(JN$1,'2 класс'!$A:$A,0)-7+'Итог по классам'!$B11,,,),"ш")</f>
        <v>0</v>
      </c>
      <c r="JO11" s="55">
        <f ca="1">COUNTIF(OFFSET(class2_1,MATCH(JO$1,'2 класс'!$A:$A,0)-7+'Итог по классам'!$B11,,,),"Ф")</f>
        <v>0</v>
      </c>
      <c r="JP11">
        <f ca="1">COUNTIF(OFFSET(class2_1,MATCH(JP$1,'2 класс'!$A:$A,0)-7+'Итог по классам'!$B11,,,),"р")</f>
        <v>0</v>
      </c>
      <c r="JQ11">
        <f ca="1">COUNTIF(OFFSET(class2_1,MATCH(JQ$1,'2 класс'!$A:$A,0)-7+'Итог по классам'!$B11,,,),"ш")</f>
        <v>0</v>
      </c>
      <c r="JR11">
        <f ca="1">COUNTIF(OFFSET(class2_2,MATCH(JR$1,'2 класс'!$A:$A,0)-7+'Итог по классам'!$B11,,,),"Ф")</f>
        <v>0</v>
      </c>
      <c r="JS11">
        <f ca="1">COUNTIF(OFFSET(class2_2,MATCH(JS$1,'2 класс'!$A:$A,0)-7+'Итог по классам'!$B11,,,),"р")</f>
        <v>0</v>
      </c>
      <c r="JT11">
        <f ca="1">COUNTIF(OFFSET(class2_2,MATCH(JT$1,'2 класс'!$A:$A,0)-7+'Итог по классам'!$B11,,,),"ш")</f>
        <v>0</v>
      </c>
      <c r="JU11" s="55">
        <f ca="1">COUNTIF(OFFSET(class2_1,MATCH(JU$1,'2 класс'!$A:$A,0)-7+'Итог по классам'!$B11,,,),"Ф")</f>
        <v>0</v>
      </c>
      <c r="JV11">
        <f ca="1">COUNTIF(OFFSET(class2_1,MATCH(JV$1,'2 класс'!$A:$A,0)-7+'Итог по классам'!$B11,,,),"р")</f>
        <v>0</v>
      </c>
      <c r="JW11">
        <f ca="1">COUNTIF(OFFSET(class2_1,MATCH(JW$1,'2 класс'!$A:$A,0)-7+'Итог по классам'!$B11,,,),"ш")</f>
        <v>0</v>
      </c>
      <c r="JX11">
        <f ca="1">COUNTIF(OFFSET(class2_2,MATCH(JX$1,'2 класс'!$A:$A,0)-7+'Итог по классам'!$B11,,,),"Ф")</f>
        <v>0</v>
      </c>
      <c r="JY11">
        <f ca="1">COUNTIF(OFFSET(class2_2,MATCH(JY$1,'2 класс'!$A:$A,0)-7+'Итог по классам'!$B11,,,),"р")</f>
        <v>0</v>
      </c>
      <c r="JZ11">
        <f ca="1">COUNTIF(OFFSET(class2_2,MATCH(JZ$1,'2 класс'!$A:$A,0)-7+'Итог по классам'!$B11,,,),"ш")</f>
        <v>0</v>
      </c>
      <c r="KA11" s="55">
        <f ca="1">COUNTIF(OFFSET(class2_1,MATCH(KA$1,'2 класс'!$A:$A,0)-7+'Итог по классам'!$B11,,,),"Ф")</f>
        <v>0</v>
      </c>
      <c r="KB11">
        <f ca="1">COUNTIF(OFFSET(class2_1,MATCH(KB$1,'2 класс'!$A:$A,0)-7+'Итог по классам'!$B11,,,),"р")</f>
        <v>0</v>
      </c>
      <c r="KC11">
        <f ca="1">COUNTIF(OFFSET(class2_1,MATCH(KC$1,'2 класс'!$A:$A,0)-7+'Итог по классам'!$B11,,,),"ш")</f>
        <v>0</v>
      </c>
      <c r="KD11">
        <f ca="1">COUNTIF(OFFSET(class2_2,MATCH(KD$1,'2 класс'!$A:$A,0)-7+'Итог по классам'!$B11,,,),"Ф")</f>
        <v>0</v>
      </c>
      <c r="KE11">
        <f ca="1">COUNTIF(OFFSET(class2_2,MATCH(KE$1,'2 класс'!$A:$A,0)-7+'Итог по классам'!$B11,,,),"р")</f>
        <v>0</v>
      </c>
      <c r="KF11">
        <f ca="1">COUNTIF(OFFSET(class2_2,MATCH(KF$1,'2 класс'!$A:$A,0)-7+'Итог по классам'!$B11,,,),"ш")</f>
        <v>0</v>
      </c>
      <c r="KG11" s="55">
        <f ca="1">COUNTIF(OFFSET(class2_1,MATCH(KG$1,'2 класс'!$A:$A,0)-7+'Итог по классам'!$B11,,,),"Ф")</f>
        <v>0</v>
      </c>
      <c r="KH11">
        <f ca="1">COUNTIF(OFFSET(class2_1,MATCH(KH$1,'2 класс'!$A:$A,0)-7+'Итог по классам'!$B11,,,),"р")</f>
        <v>0</v>
      </c>
      <c r="KI11">
        <f ca="1">COUNTIF(OFFSET(class2_1,MATCH(KI$1,'2 класс'!$A:$A,0)-7+'Итог по классам'!$B11,,,),"ш")</f>
        <v>0</v>
      </c>
      <c r="KJ11">
        <f ca="1">COUNTIF(OFFSET(class2_2,MATCH(KJ$1,'2 класс'!$A:$A,0)-7+'Итог по классам'!$B11,,,),"Ф")</f>
        <v>0</v>
      </c>
      <c r="KK11">
        <f ca="1">COUNTIF(OFFSET(class2_2,MATCH(KK$1,'2 класс'!$A:$A,0)-7+'Итог по классам'!$B11,,,),"р")</f>
        <v>0</v>
      </c>
      <c r="KL11">
        <f ca="1">COUNTIF(OFFSET(class2_2,MATCH(KL$1,'2 класс'!$A:$A,0)-7+'Итог по классам'!$B11,,,),"ш")</f>
        <v>0</v>
      </c>
      <c r="KM11" s="55">
        <f ca="1">COUNTIF(OFFSET(class2_1,MATCH(KM$1,'2 класс'!$A:$A,0)-7+'Итог по классам'!$B11,,,),"Ф")</f>
        <v>0</v>
      </c>
      <c r="KN11">
        <f ca="1">COUNTIF(OFFSET(class2_1,MATCH(KN$1,'2 класс'!$A:$A,0)-7+'Итог по классам'!$B11,,,),"р")</f>
        <v>0</v>
      </c>
      <c r="KO11">
        <f ca="1">COUNTIF(OFFSET(class2_1,MATCH(KO$1,'2 класс'!$A:$A,0)-7+'Итог по классам'!$B11,,,),"ш")</f>
        <v>0</v>
      </c>
      <c r="KP11">
        <f ca="1">COUNTIF(OFFSET(class2_2,MATCH(KP$1,'2 класс'!$A:$A,0)-7+'Итог по классам'!$B11,,,),"Ф")</f>
        <v>0</v>
      </c>
      <c r="KQ11">
        <f ca="1">COUNTIF(OFFSET(class2_2,MATCH(KQ$1,'2 класс'!$A:$A,0)-7+'Итог по классам'!$B11,,,),"р")</f>
        <v>0</v>
      </c>
      <c r="KR11">
        <f ca="1">COUNTIF(OFFSET(class2_2,MATCH(KR$1,'2 класс'!$A:$A,0)-7+'Итог по классам'!$B11,,,),"ш")</f>
        <v>0</v>
      </c>
    </row>
    <row r="12" spans="1:304" ht="15.75" customHeight="1" x14ac:dyDescent="0.25">
      <c r="A12" s="54">
        <f t="shared" si="2"/>
        <v>8</v>
      </c>
      <c r="B12">
        <v>7</v>
      </c>
      <c r="C12" s="37" t="s">
        <v>75</v>
      </c>
      <c r="D12" s="37" t="s">
        <v>71</v>
      </c>
      <c r="E12">
        <f ca="1">COUNTIF(OFFSET(class2_1,MATCH(E$1,'2 класс'!$A:$A,0)-7+'Итог по классам'!$B12,,,),"Ф")</f>
        <v>0</v>
      </c>
      <c r="F12">
        <f ca="1">COUNTIF(OFFSET(class2_1,MATCH(F$1,'2 класс'!$A:$A,0)-7+'Итог по классам'!$B12,,,),"р")</f>
        <v>0</v>
      </c>
      <c r="G12">
        <f ca="1">COUNTIF(OFFSET(class2_1,MATCH(G$1,'2 класс'!$A:$A,0)-7+'Итог по классам'!$B12,,,),"ш")</f>
        <v>0</v>
      </c>
      <c r="H12">
        <f ca="1">COUNTIF(OFFSET(class2_2,MATCH(H$1,'2 класс'!$A:$A,0)-7+'Итог по классам'!$B12,,,),"Ф")</f>
        <v>0</v>
      </c>
      <c r="I12">
        <f ca="1">COUNTIF(OFFSET(class2_2,MATCH(I$1,'2 класс'!$A:$A,0)-7+'Итог по классам'!$B12,,,),"р")</f>
        <v>0</v>
      </c>
      <c r="J12">
        <f ca="1">COUNTIF(OFFSET(class2_2,MATCH(J$1,'2 класс'!$A:$A,0)-7+'Итог по классам'!$B12,,,),"ш")</f>
        <v>0</v>
      </c>
      <c r="K12" s="55">
        <f ca="1">COUNTIF(OFFSET(class2_1,MATCH(K$1,'2 класс'!$A:$A,0)-7+'Итог по классам'!$B12,,,),"Ф")</f>
        <v>0</v>
      </c>
      <c r="L12">
        <f ca="1">COUNTIF(OFFSET(class2_1,MATCH(L$1,'2 класс'!$A:$A,0)-7+'Итог по классам'!$B12,,,),"р")</f>
        <v>0</v>
      </c>
      <c r="M12">
        <f ca="1">COUNTIF(OFFSET(class2_1,MATCH(M$1,'2 класс'!$A:$A,0)-7+'Итог по классам'!$B12,,,),"ш")</f>
        <v>0</v>
      </c>
      <c r="N12">
        <f ca="1">COUNTIF(OFFSET(class2_2,MATCH(N$1,'2 класс'!$A:$A,0)-7+'Итог по классам'!$B12,,,),"Ф")</f>
        <v>0</v>
      </c>
      <c r="O12">
        <f ca="1">COUNTIF(OFFSET(class2_2,MATCH(O$1,'2 класс'!$A:$A,0)-7+'Итог по классам'!$B12,,,),"р")</f>
        <v>0</v>
      </c>
      <c r="P12">
        <f ca="1">COUNTIF(OFFSET(class2_2,MATCH(P$1,'2 класс'!$A:$A,0)-7+'Итог по классам'!$B12,,,),"ш")</f>
        <v>0</v>
      </c>
      <c r="Q12" s="55">
        <f ca="1">COUNTIF(OFFSET(class2_1,MATCH(Q$1,'2 класс'!$A:$A,0)-7+'Итог по классам'!$B12,,,),"Ф")</f>
        <v>0</v>
      </c>
      <c r="R12">
        <f ca="1">COUNTIF(OFFSET(class2_1,MATCH(R$1,'2 класс'!$A:$A,0)-7+'Итог по классам'!$B12,,,),"р")</f>
        <v>0</v>
      </c>
      <c r="S12">
        <f ca="1">COUNTIF(OFFSET(class2_1,MATCH(S$1,'2 класс'!$A:$A,0)-7+'Итог по классам'!$B12,,,),"ш")</f>
        <v>0</v>
      </c>
      <c r="T12">
        <f ca="1">COUNTIF(OFFSET(class2_2,MATCH(T$1,'2 класс'!$A:$A,0)-7+'Итог по классам'!$B12,,,),"Ф")</f>
        <v>0</v>
      </c>
      <c r="U12">
        <f ca="1">COUNTIF(OFFSET(class2_2,MATCH(U$1,'2 класс'!$A:$A,0)-7+'Итог по классам'!$B12,,,),"р")</f>
        <v>0</v>
      </c>
      <c r="V12">
        <f ca="1">COUNTIF(OFFSET(class2_2,MATCH(V$1,'2 класс'!$A:$A,0)-7+'Итог по классам'!$B12,,,),"ш")</f>
        <v>0</v>
      </c>
      <c r="W12" s="55">
        <f ca="1">COUNTIF(OFFSET(class2_1,MATCH(W$1,'2 класс'!$A:$A,0)-7+'Итог по классам'!$B12,,,),"Ф")</f>
        <v>0</v>
      </c>
      <c r="X12">
        <f ca="1">COUNTIF(OFFSET(class2_1,MATCH(X$1,'2 класс'!$A:$A,0)-7+'Итог по классам'!$B12,,,),"р")</f>
        <v>0</v>
      </c>
      <c r="Y12">
        <f ca="1">COUNTIF(OFFSET(class2_1,MATCH(Y$1,'2 класс'!$A:$A,0)-7+'Итог по классам'!$B12,,,),"ш")</f>
        <v>0</v>
      </c>
      <c r="Z12">
        <f ca="1">COUNTIF(OFFSET(class2_2,MATCH(Z$1,'2 класс'!$A:$A,0)-7+'Итог по классам'!$B12,,,),"Ф")</f>
        <v>0</v>
      </c>
      <c r="AA12">
        <f ca="1">COUNTIF(OFFSET(class2_2,MATCH(AA$1,'2 класс'!$A:$A,0)-7+'Итог по классам'!$B12,,,),"р")</f>
        <v>0</v>
      </c>
      <c r="AB12">
        <f ca="1">COUNTIF(OFFSET(class2_2,MATCH(AB$1,'2 класс'!$A:$A,0)-7+'Итог по классам'!$B12,,,),"ш")</f>
        <v>0</v>
      </c>
      <c r="AC12" s="55">
        <f ca="1">COUNTIF(OFFSET(class2_1,MATCH(AC$1,'2 класс'!$A:$A,0)-7+'Итог по классам'!$B12,,,),"Ф")</f>
        <v>0</v>
      </c>
      <c r="AD12">
        <f ca="1">COUNTIF(OFFSET(class2_1,MATCH(AD$1,'2 класс'!$A:$A,0)-7+'Итог по классам'!$B12,,,),"р")</f>
        <v>0</v>
      </c>
      <c r="AE12">
        <f ca="1">COUNTIF(OFFSET(class2_1,MATCH(AE$1,'2 класс'!$A:$A,0)-7+'Итог по классам'!$B12,,,),"ш")</f>
        <v>0</v>
      </c>
      <c r="AF12">
        <f ca="1">COUNTIF(OFFSET(class2_2,MATCH(AF$1,'2 класс'!$A:$A,0)-7+'Итог по классам'!$B12,,,),"Ф")</f>
        <v>0</v>
      </c>
      <c r="AG12">
        <f ca="1">COUNTIF(OFFSET(class2_2,MATCH(AG$1,'2 класс'!$A:$A,0)-7+'Итог по классам'!$B12,,,),"р")</f>
        <v>0</v>
      </c>
      <c r="AH12">
        <f ca="1">COUNTIF(OFFSET(class2_2,MATCH(AH$1,'2 класс'!$A:$A,0)-7+'Итог по классам'!$B12,,,),"ш")</f>
        <v>0</v>
      </c>
      <c r="AI12" s="55">
        <f ca="1">COUNTIF(OFFSET(class2_1,MATCH(AI$1,'2 класс'!$A:$A,0)-7+'Итог по классам'!$B12,,,),"Ф")</f>
        <v>0</v>
      </c>
      <c r="AJ12">
        <f ca="1">COUNTIF(OFFSET(class2_1,MATCH(AJ$1,'2 класс'!$A:$A,0)-7+'Итог по классам'!$B12,,,),"р")</f>
        <v>0</v>
      </c>
      <c r="AK12">
        <f ca="1">COUNTIF(OFFSET(class2_1,MATCH(AK$1,'2 класс'!$A:$A,0)-7+'Итог по классам'!$B12,,,),"ш")</f>
        <v>0</v>
      </c>
      <c r="AL12">
        <f ca="1">COUNTIF(OFFSET(class2_2,MATCH(AL$1,'2 класс'!$A:$A,0)-7+'Итог по классам'!$B12,,,),"Ф")</f>
        <v>0</v>
      </c>
      <c r="AM12">
        <f ca="1">COUNTIF(OFFSET(class2_2,MATCH(AM$1,'2 класс'!$A:$A,0)-7+'Итог по классам'!$B12,,,),"р")</f>
        <v>0</v>
      </c>
      <c r="AN12">
        <f ca="1">COUNTIF(OFFSET(class2_2,MATCH(AN$1,'2 класс'!$A:$A,0)-7+'Итог по классам'!$B12,,,),"ш")</f>
        <v>0</v>
      </c>
      <c r="AO12" s="55">
        <f ca="1">COUNTIF(OFFSET(class2_1,MATCH(AO$1,'2 класс'!$A:$A,0)-7+'Итог по классам'!$B12,,,),"Ф")</f>
        <v>0</v>
      </c>
      <c r="AP12">
        <f ca="1">COUNTIF(OFFSET(class2_1,MATCH(AP$1,'2 класс'!$A:$A,0)-7+'Итог по классам'!$B12,,,),"р")</f>
        <v>0</v>
      </c>
      <c r="AQ12">
        <f ca="1">COUNTIF(OFFSET(class2_1,MATCH(AQ$1,'2 класс'!$A:$A,0)-7+'Итог по классам'!$B12,,,),"ш")</f>
        <v>0</v>
      </c>
      <c r="AR12">
        <f ca="1">COUNTIF(OFFSET(class2_2,MATCH(AR$1,'2 класс'!$A:$A,0)-7+'Итог по классам'!$B12,,,),"Ф")</f>
        <v>0</v>
      </c>
      <c r="AS12">
        <f ca="1">COUNTIF(OFFSET(class2_2,MATCH(AS$1,'2 класс'!$A:$A,0)-7+'Итог по классам'!$B12,,,),"р")</f>
        <v>0</v>
      </c>
      <c r="AT12">
        <f ca="1">COUNTIF(OFFSET(class2_2,MATCH(AT$1,'2 класс'!$A:$A,0)-7+'Итог по классам'!$B12,,,),"ш")</f>
        <v>0</v>
      </c>
      <c r="AU12" s="55">
        <f ca="1">COUNTIF(OFFSET(class2_1,MATCH(AU$1,'2 класс'!$A:$A,0)-7+'Итог по классам'!$B12,,,),"Ф")</f>
        <v>0</v>
      </c>
      <c r="AV12">
        <f ca="1">COUNTIF(OFFSET(class2_1,MATCH(AV$1,'2 класс'!$A:$A,0)-7+'Итог по классам'!$B12,,,),"р")</f>
        <v>0</v>
      </c>
      <c r="AW12">
        <f ca="1">COUNTIF(OFFSET(class2_1,MATCH(AW$1,'2 класс'!$A:$A,0)-7+'Итог по классам'!$B12,,,),"ш")</f>
        <v>0</v>
      </c>
      <c r="AX12">
        <f ca="1">COUNTIF(OFFSET(class2_2,MATCH(AX$1,'2 класс'!$A:$A,0)-7+'Итог по классам'!$B12,,,),"Ф")</f>
        <v>0</v>
      </c>
      <c r="AY12">
        <f ca="1">COUNTIF(OFFSET(class2_2,MATCH(AY$1,'2 класс'!$A:$A,0)-7+'Итог по классам'!$B12,,,),"р")</f>
        <v>0</v>
      </c>
      <c r="AZ12">
        <f ca="1">COUNTIF(OFFSET(class2_2,MATCH(AZ$1,'2 класс'!$A:$A,0)-7+'Итог по классам'!$B12,,,),"ш")</f>
        <v>0</v>
      </c>
      <c r="BA12" s="55">
        <f ca="1">COUNTIF(OFFSET(class2_1,MATCH(BA$1,'2 класс'!$A:$A,0)-7+'Итог по классам'!$B12,,,),"Ф")</f>
        <v>0</v>
      </c>
      <c r="BB12">
        <f ca="1">COUNTIF(OFFSET(class2_1,MATCH(BB$1,'2 класс'!$A:$A,0)-7+'Итог по классам'!$B12,,,),"р")</f>
        <v>0</v>
      </c>
      <c r="BC12">
        <f ca="1">COUNTIF(OFFSET(class2_1,MATCH(BC$1,'2 класс'!$A:$A,0)-7+'Итог по классам'!$B12,,,),"ш")</f>
        <v>0</v>
      </c>
      <c r="BD12">
        <f ca="1">COUNTIF(OFFSET(class2_2,MATCH(BD$1,'2 класс'!$A:$A,0)-7+'Итог по классам'!$B12,,,),"Ф")</f>
        <v>0</v>
      </c>
      <c r="BE12">
        <f ca="1">COUNTIF(OFFSET(class2_2,MATCH(BE$1,'2 класс'!$A:$A,0)-7+'Итог по классам'!$B12,,,),"р")</f>
        <v>0</v>
      </c>
      <c r="BF12">
        <f ca="1">COUNTIF(OFFSET(class2_2,MATCH(BF$1,'2 класс'!$A:$A,0)-7+'Итог по классам'!$B12,,,),"ш")</f>
        <v>0</v>
      </c>
      <c r="BG12" s="55">
        <f ca="1">COUNTIF(OFFSET(class2_1,MATCH(BG$1,'2 класс'!$A:$A,0)-7+'Итог по классам'!$B12,,,),"Ф")</f>
        <v>0</v>
      </c>
      <c r="BH12">
        <f ca="1">COUNTIF(OFFSET(class2_1,MATCH(BH$1,'2 класс'!$A:$A,0)-7+'Итог по классам'!$B12,,,),"р")</f>
        <v>0</v>
      </c>
      <c r="BI12">
        <f ca="1">COUNTIF(OFFSET(class2_1,MATCH(BI$1,'2 класс'!$A:$A,0)-7+'Итог по классам'!$B12,,,),"ш")</f>
        <v>0</v>
      </c>
      <c r="BJ12">
        <f ca="1">COUNTIF(OFFSET(class2_2,MATCH(BJ$1,'2 класс'!$A:$A,0)-7+'Итог по классам'!$B12,,,),"Ф")</f>
        <v>0</v>
      </c>
      <c r="BK12">
        <f ca="1">COUNTIF(OFFSET(class2_2,MATCH(BK$1,'2 класс'!$A:$A,0)-7+'Итог по классам'!$B12,,,),"р")</f>
        <v>0</v>
      </c>
      <c r="BL12">
        <f ca="1">COUNTIF(OFFSET(class2_2,MATCH(BL$1,'2 класс'!$A:$A,0)-7+'Итог по классам'!$B12,,,),"ш")</f>
        <v>0</v>
      </c>
      <c r="BM12" s="55">
        <f ca="1">COUNTIF(OFFSET(class2_1,MATCH(BM$1,'2 класс'!$A:$A,0)-7+'Итог по классам'!$B12,,,),"Ф")</f>
        <v>0</v>
      </c>
      <c r="BN12">
        <f ca="1">COUNTIF(OFFSET(class2_1,MATCH(BN$1,'2 класс'!$A:$A,0)-7+'Итог по классам'!$B12,,,),"р")</f>
        <v>0</v>
      </c>
      <c r="BO12">
        <f ca="1">COUNTIF(OFFSET(class2_1,MATCH(BO$1,'2 класс'!$A:$A,0)-7+'Итог по классам'!$B12,,,),"ш")</f>
        <v>0</v>
      </c>
      <c r="BP12">
        <f ca="1">COUNTIF(OFFSET(class2_2,MATCH(BP$1,'2 класс'!$A:$A,0)-7+'Итог по классам'!$B12,,,),"Ф")</f>
        <v>0</v>
      </c>
      <c r="BQ12">
        <f ca="1">COUNTIF(OFFSET(class2_2,MATCH(BQ$1,'2 класс'!$A:$A,0)-7+'Итог по классам'!$B12,,,),"р")</f>
        <v>0</v>
      </c>
      <c r="BR12">
        <f ca="1">COUNTIF(OFFSET(class2_2,MATCH(BR$1,'2 класс'!$A:$A,0)-7+'Итог по классам'!$B12,,,),"ш")</f>
        <v>0</v>
      </c>
      <c r="BS12" s="55">
        <f ca="1">COUNTIF(OFFSET(class2_1,MATCH(BS$1,'2 класс'!$A:$A,0)-7+'Итог по классам'!$B12,,,),"Ф")</f>
        <v>0</v>
      </c>
      <c r="BT12">
        <f ca="1">COUNTIF(OFFSET(class2_1,MATCH(BT$1,'2 класс'!$A:$A,0)-7+'Итог по классам'!$B12,,,),"р")</f>
        <v>0</v>
      </c>
      <c r="BU12">
        <f ca="1">COUNTIF(OFFSET(class2_1,MATCH(BU$1,'2 класс'!$A:$A,0)-7+'Итог по классам'!$B12,,,),"ш")</f>
        <v>0</v>
      </c>
      <c r="BV12">
        <f ca="1">COUNTIF(OFFSET(class2_2,MATCH(BV$1,'2 класс'!$A:$A,0)-7+'Итог по классам'!$B12,,,),"Ф")</f>
        <v>0</v>
      </c>
      <c r="BW12">
        <f ca="1">COUNTIF(OFFSET(class2_2,MATCH(BW$1,'2 класс'!$A:$A,0)-7+'Итог по классам'!$B12,,,),"р")</f>
        <v>0</v>
      </c>
      <c r="BX12">
        <f ca="1">COUNTIF(OFFSET(class2_2,MATCH(BX$1,'2 класс'!$A:$A,0)-7+'Итог по классам'!$B12,,,),"ш")</f>
        <v>0</v>
      </c>
      <c r="BY12" s="55">
        <f ca="1">COUNTIF(OFFSET(class2_1,MATCH(BY$1,'2 класс'!$A:$A,0)-7+'Итог по классам'!$B12,,,),"Ф")</f>
        <v>0</v>
      </c>
      <c r="BZ12">
        <f ca="1">COUNTIF(OFFSET(class2_1,MATCH(BZ$1,'2 класс'!$A:$A,0)-7+'Итог по классам'!$B12,,,),"р")</f>
        <v>0</v>
      </c>
      <c r="CA12">
        <f ca="1">COUNTIF(OFFSET(class2_1,MATCH(CA$1,'2 класс'!$A:$A,0)-7+'Итог по классам'!$B12,,,),"ш")</f>
        <v>0</v>
      </c>
      <c r="CB12">
        <f ca="1">COUNTIF(OFFSET(class2_2,MATCH(CB$1,'2 класс'!$A:$A,0)-7+'Итог по классам'!$B12,,,),"Ф")</f>
        <v>0</v>
      </c>
      <c r="CC12">
        <f ca="1">COUNTIF(OFFSET(class2_2,MATCH(CC$1,'2 класс'!$A:$A,0)-7+'Итог по классам'!$B12,,,),"р")</f>
        <v>0</v>
      </c>
      <c r="CD12">
        <f ca="1">COUNTIF(OFFSET(class2_2,MATCH(CD$1,'2 класс'!$A:$A,0)-7+'Итог по классам'!$B12,,,),"ш")</f>
        <v>0</v>
      </c>
      <c r="CE12" s="55">
        <f ca="1">COUNTIF(OFFSET(class2_1,MATCH(CE$1,'2 класс'!$A:$A,0)-7+'Итог по классам'!$B12,,,),"Ф")</f>
        <v>0</v>
      </c>
      <c r="CF12">
        <f ca="1">COUNTIF(OFFSET(class2_1,MATCH(CF$1,'2 класс'!$A:$A,0)-7+'Итог по классам'!$B12,,,),"р")</f>
        <v>0</v>
      </c>
      <c r="CG12">
        <f ca="1">COUNTIF(OFFSET(class2_1,MATCH(CG$1,'2 класс'!$A:$A,0)-7+'Итог по классам'!$B12,,,),"ш")</f>
        <v>0</v>
      </c>
      <c r="CH12">
        <f ca="1">COUNTIF(OFFSET(class2_2,MATCH(CH$1,'2 класс'!$A:$A,0)-7+'Итог по классам'!$B12,,,),"Ф")</f>
        <v>0</v>
      </c>
      <c r="CI12">
        <f ca="1">COUNTIF(OFFSET(class2_2,MATCH(CI$1,'2 класс'!$A:$A,0)-7+'Итог по классам'!$B12,,,),"р")</f>
        <v>0</v>
      </c>
      <c r="CJ12">
        <f ca="1">COUNTIF(OFFSET(class2_2,MATCH(CJ$1,'2 класс'!$A:$A,0)-7+'Итог по классам'!$B12,,,),"ш")</f>
        <v>0</v>
      </c>
      <c r="CK12" s="55">
        <f ca="1">COUNTIF(OFFSET(class2_1,MATCH(CK$1,'2 класс'!$A:$A,0)-7+'Итог по классам'!$B12,,,),"Ф")</f>
        <v>0</v>
      </c>
      <c r="CL12">
        <f ca="1">COUNTIF(OFFSET(class2_1,MATCH(CL$1,'2 класс'!$A:$A,0)-7+'Итог по классам'!$B12,,,),"р")</f>
        <v>0</v>
      </c>
      <c r="CM12">
        <f ca="1">COUNTIF(OFFSET(class2_1,MATCH(CM$1,'2 класс'!$A:$A,0)-7+'Итог по классам'!$B12,,,),"ш")</f>
        <v>0</v>
      </c>
      <c r="CN12">
        <f ca="1">COUNTIF(OFFSET(class2_2,MATCH(CN$1,'2 класс'!$A:$A,0)-7+'Итог по классам'!$B12,,,),"Ф")</f>
        <v>0</v>
      </c>
      <c r="CO12">
        <f ca="1">COUNTIF(OFFSET(class2_2,MATCH(CO$1,'2 класс'!$A:$A,0)-7+'Итог по классам'!$B12,,,),"р")</f>
        <v>0</v>
      </c>
      <c r="CP12">
        <f ca="1">COUNTIF(OFFSET(class2_2,MATCH(CP$1,'2 класс'!$A:$A,0)-7+'Итог по классам'!$B12,,,),"ш")</f>
        <v>0</v>
      </c>
      <c r="CQ12" s="55">
        <f ca="1">COUNTIF(OFFSET(class2_1,MATCH(CQ$1,'2 класс'!$A:$A,0)-7+'Итог по классам'!$B12,,,),"Ф")</f>
        <v>0</v>
      </c>
      <c r="CR12">
        <f ca="1">COUNTIF(OFFSET(class2_1,MATCH(CR$1,'2 класс'!$A:$A,0)-7+'Итог по классам'!$B12,,,),"р")</f>
        <v>0</v>
      </c>
      <c r="CS12">
        <f ca="1">COUNTIF(OFFSET(class2_1,MATCH(CS$1,'2 класс'!$A:$A,0)-7+'Итог по классам'!$B12,,,),"ш")</f>
        <v>0</v>
      </c>
      <c r="CT12">
        <f ca="1">COUNTIF(OFFSET(class2_2,MATCH(CT$1,'2 класс'!$A:$A,0)-7+'Итог по классам'!$B12,,,),"Ф")</f>
        <v>0</v>
      </c>
      <c r="CU12">
        <f ca="1">COUNTIF(OFFSET(class2_2,MATCH(CU$1,'2 класс'!$A:$A,0)-7+'Итог по классам'!$B12,,,),"р")</f>
        <v>0</v>
      </c>
      <c r="CV12">
        <f ca="1">COUNTIF(OFFSET(class2_2,MATCH(CV$1,'2 класс'!$A:$A,0)-7+'Итог по классам'!$B12,,,),"ш")</f>
        <v>0</v>
      </c>
      <c r="CW12" s="55">
        <f ca="1">COUNTIF(OFFSET(class2_1,MATCH(CW$1,'2 класс'!$A:$A,0)-7+'Итог по классам'!$B12,,,),"Ф")</f>
        <v>0</v>
      </c>
      <c r="CX12">
        <f ca="1">COUNTIF(OFFSET(class2_1,MATCH(CX$1,'2 класс'!$A:$A,0)-7+'Итог по классам'!$B12,,,),"р")</f>
        <v>0</v>
      </c>
      <c r="CY12">
        <f ca="1">COUNTIF(OFFSET(class2_1,MATCH(CY$1,'2 класс'!$A:$A,0)-7+'Итог по классам'!$B12,,,),"ш")</f>
        <v>0</v>
      </c>
      <c r="CZ12">
        <f ca="1">COUNTIF(OFFSET(class2_2,MATCH(CZ$1,'2 класс'!$A:$A,0)-7+'Итог по классам'!$B12,,,),"Ф")</f>
        <v>0</v>
      </c>
      <c r="DA12">
        <f ca="1">COUNTIF(OFFSET(class2_2,MATCH(DA$1,'2 класс'!$A:$A,0)-7+'Итог по классам'!$B12,,,),"р")</f>
        <v>0</v>
      </c>
      <c r="DB12">
        <f ca="1">COUNTIF(OFFSET(class2_2,MATCH(DB$1,'2 класс'!$A:$A,0)-7+'Итог по классам'!$B12,,,),"ш")</f>
        <v>0</v>
      </c>
      <c r="DC12" s="55">
        <f ca="1">COUNTIF(OFFSET(class2_1,MATCH(DC$1,'2 класс'!$A:$A,0)-7+'Итог по классам'!$B12,,,),"Ф")</f>
        <v>0</v>
      </c>
      <c r="DD12">
        <f ca="1">COUNTIF(OFFSET(class2_1,MATCH(DD$1,'2 класс'!$A:$A,0)-7+'Итог по классам'!$B12,,,),"р")</f>
        <v>0</v>
      </c>
      <c r="DE12">
        <f ca="1">COUNTIF(OFFSET(class2_1,MATCH(DE$1,'2 класс'!$A:$A,0)-7+'Итог по классам'!$B12,,,),"ш")</f>
        <v>0</v>
      </c>
      <c r="DF12">
        <f ca="1">COUNTIF(OFFSET(class2_2,MATCH(DF$1,'2 класс'!$A:$A,0)-7+'Итог по классам'!$B12,,,),"Ф")</f>
        <v>0</v>
      </c>
      <c r="DG12">
        <f ca="1">COUNTIF(OFFSET(class2_2,MATCH(DG$1,'2 класс'!$A:$A,0)-7+'Итог по классам'!$B12,,,),"р")</f>
        <v>0</v>
      </c>
      <c r="DH12">
        <f ca="1">COUNTIF(OFFSET(class2_2,MATCH(DH$1,'2 класс'!$A:$A,0)-7+'Итог по классам'!$B12,,,),"ш")</f>
        <v>0</v>
      </c>
      <c r="DI12" s="55">
        <f ca="1">COUNTIF(OFFSET(class2_1,MATCH(DI$1,'2 класс'!$A:$A,0)-7+'Итог по классам'!$B12,,,),"Ф")</f>
        <v>0</v>
      </c>
      <c r="DJ12">
        <f ca="1">COUNTIF(OFFSET(class2_1,MATCH(DJ$1,'2 класс'!$A:$A,0)-7+'Итог по классам'!$B12,,,),"р")</f>
        <v>0</v>
      </c>
      <c r="DK12">
        <f ca="1">COUNTIF(OFFSET(class2_1,MATCH(DK$1,'2 класс'!$A:$A,0)-7+'Итог по классам'!$B12,,,),"ш")</f>
        <v>0</v>
      </c>
      <c r="DL12">
        <f ca="1">COUNTIF(OFFSET(class2_2,MATCH(DL$1,'2 класс'!$A:$A,0)-7+'Итог по классам'!$B12,,,),"Ф")</f>
        <v>0</v>
      </c>
      <c r="DM12">
        <f ca="1">COUNTIF(OFFSET(class2_2,MATCH(DM$1,'2 класс'!$A:$A,0)-7+'Итог по классам'!$B12,,,),"р")</f>
        <v>0</v>
      </c>
      <c r="DN12">
        <f ca="1">COUNTIF(OFFSET(class2_2,MATCH(DN$1,'2 класс'!$A:$A,0)-7+'Итог по классам'!$B12,,,),"ш")</f>
        <v>0</v>
      </c>
      <c r="DO12" s="55">
        <f ca="1">COUNTIF(OFFSET(class2_1,MATCH(DO$1,'2 класс'!$A:$A,0)-7+'Итог по классам'!$B12,,,),"Ф")</f>
        <v>0</v>
      </c>
      <c r="DP12">
        <f ca="1">COUNTIF(OFFSET(class2_1,MATCH(DP$1,'2 класс'!$A:$A,0)-7+'Итог по классам'!$B12,,,),"р")</f>
        <v>0</v>
      </c>
      <c r="DQ12">
        <f ca="1">COUNTIF(OFFSET(class2_1,MATCH(DQ$1,'2 класс'!$A:$A,0)-7+'Итог по классам'!$B12,,,),"ш")</f>
        <v>0</v>
      </c>
      <c r="DR12">
        <f ca="1">COUNTIF(OFFSET(class2_2,MATCH(DR$1,'2 класс'!$A:$A,0)-7+'Итог по классам'!$B12,,,),"Ф")</f>
        <v>0</v>
      </c>
      <c r="DS12">
        <f ca="1">COUNTIF(OFFSET(class2_2,MATCH(DS$1,'2 класс'!$A:$A,0)-7+'Итог по классам'!$B12,,,),"р")</f>
        <v>0</v>
      </c>
      <c r="DT12">
        <f ca="1">COUNTIF(OFFSET(class2_2,MATCH(DT$1,'2 класс'!$A:$A,0)-7+'Итог по классам'!$B12,,,),"ш")</f>
        <v>0</v>
      </c>
      <c r="DU12" s="55">
        <f ca="1">COUNTIF(OFFSET(class2_1,MATCH(DU$1,'2 класс'!$A:$A,0)-7+'Итог по классам'!$B12,,,),"Ф")</f>
        <v>0</v>
      </c>
      <c r="DV12">
        <f ca="1">COUNTIF(OFFSET(class2_1,MATCH(DV$1,'2 класс'!$A:$A,0)-7+'Итог по классам'!$B12,,,),"р")</f>
        <v>0</v>
      </c>
      <c r="DW12">
        <f ca="1">COUNTIF(OFFSET(class2_1,MATCH(DW$1,'2 класс'!$A:$A,0)-7+'Итог по классам'!$B12,,,),"ш")</f>
        <v>0</v>
      </c>
      <c r="DX12">
        <f ca="1">COUNTIF(OFFSET(class2_2,MATCH(DX$1,'2 класс'!$A:$A,0)-7+'Итог по классам'!$B12,,,),"Ф")</f>
        <v>0</v>
      </c>
      <c r="DY12">
        <f ca="1">COUNTIF(OFFSET(class2_2,MATCH(DY$1,'2 класс'!$A:$A,0)-7+'Итог по классам'!$B12,,,),"р")</f>
        <v>0</v>
      </c>
      <c r="DZ12">
        <f ca="1">COUNTIF(OFFSET(class2_2,MATCH(DZ$1,'2 класс'!$A:$A,0)-7+'Итог по классам'!$B12,,,),"ш")</f>
        <v>0</v>
      </c>
      <c r="EA12" s="55">
        <f ca="1">COUNTIF(OFFSET(class2_1,MATCH(EA$1,'2 класс'!$A:$A,0)-7+'Итог по классам'!$B12,,,),"Ф")</f>
        <v>0</v>
      </c>
      <c r="EB12">
        <f ca="1">COUNTIF(OFFSET(class2_1,MATCH(EB$1,'2 класс'!$A:$A,0)-7+'Итог по классам'!$B12,,,),"р")</f>
        <v>0</v>
      </c>
      <c r="EC12">
        <f ca="1">COUNTIF(OFFSET(class2_1,MATCH(EC$1,'2 класс'!$A:$A,0)-7+'Итог по классам'!$B12,,,),"ш")</f>
        <v>0</v>
      </c>
      <c r="ED12">
        <f ca="1">COUNTIF(OFFSET(class2_2,MATCH(ED$1,'2 класс'!$A:$A,0)-7+'Итог по классам'!$B12,,,),"Ф")</f>
        <v>0</v>
      </c>
      <c r="EE12">
        <f ca="1">COUNTIF(OFFSET(class2_2,MATCH(EE$1,'2 класс'!$A:$A,0)-7+'Итог по классам'!$B12,,,),"р")</f>
        <v>0</v>
      </c>
      <c r="EF12">
        <f ca="1">COUNTIF(OFFSET(class2_2,MATCH(EF$1,'2 класс'!$A:$A,0)-7+'Итог по классам'!$B12,,,),"ш")</f>
        <v>0</v>
      </c>
      <c r="EG12" s="55">
        <f ca="1">COUNTIF(OFFSET(class2_1,MATCH(EG$1,'2 класс'!$A:$A,0)-7+'Итог по классам'!$B12,,,),"Ф")</f>
        <v>0</v>
      </c>
      <c r="EH12">
        <f ca="1">COUNTIF(OFFSET(class2_1,MATCH(EH$1,'2 класс'!$A:$A,0)-7+'Итог по классам'!$B12,,,),"р")</f>
        <v>0</v>
      </c>
      <c r="EI12">
        <f ca="1">COUNTIF(OFFSET(class2_1,MATCH(EI$1,'2 класс'!$A:$A,0)-7+'Итог по классам'!$B12,,,),"ш")</f>
        <v>0</v>
      </c>
      <c r="EJ12">
        <f ca="1">COUNTIF(OFFSET(class2_2,MATCH(EJ$1,'2 класс'!$A:$A,0)-7+'Итог по классам'!$B12,,,),"Ф")</f>
        <v>0</v>
      </c>
      <c r="EK12">
        <f ca="1">COUNTIF(OFFSET(class2_2,MATCH(EK$1,'2 класс'!$A:$A,0)-7+'Итог по классам'!$B12,,,),"р")</f>
        <v>0</v>
      </c>
      <c r="EL12">
        <f ca="1">COUNTIF(OFFSET(class2_2,MATCH(EL$1,'2 класс'!$A:$A,0)-7+'Итог по классам'!$B12,,,),"ш")</f>
        <v>0</v>
      </c>
      <c r="EM12" s="55">
        <f ca="1">COUNTIF(OFFSET(class2_1,MATCH(EM$1,'2 класс'!$A:$A,0)-7+'Итог по классам'!$B12,,,),"Ф")</f>
        <v>0</v>
      </c>
      <c r="EN12">
        <f ca="1">COUNTIF(OFFSET(class2_1,MATCH(EN$1,'2 класс'!$A:$A,0)-7+'Итог по классам'!$B12,,,),"р")</f>
        <v>0</v>
      </c>
      <c r="EO12">
        <f ca="1">COUNTIF(OFFSET(class2_1,MATCH(EO$1,'2 класс'!$A:$A,0)-7+'Итог по классам'!$B12,,,),"ш")</f>
        <v>0</v>
      </c>
      <c r="EP12">
        <f ca="1">COUNTIF(OFFSET(class2_2,MATCH(EP$1,'2 класс'!$A:$A,0)-7+'Итог по классам'!$B12,,,),"Ф")</f>
        <v>0</v>
      </c>
      <c r="EQ12">
        <f ca="1">COUNTIF(OFFSET(class2_2,MATCH(EQ$1,'2 класс'!$A:$A,0)-7+'Итог по классам'!$B12,,,),"р")</f>
        <v>0</v>
      </c>
      <c r="ER12">
        <f ca="1">COUNTIF(OFFSET(class2_2,MATCH(ER$1,'2 класс'!$A:$A,0)-7+'Итог по классам'!$B12,,,),"ш")</f>
        <v>0</v>
      </c>
      <c r="ES12" s="55">
        <f ca="1">COUNTIF(OFFSET(class2_1,MATCH(ES$1,'2 класс'!$A:$A,0)-7+'Итог по классам'!$B12,,,),"Ф")</f>
        <v>0</v>
      </c>
      <c r="ET12">
        <f ca="1">COUNTIF(OFFSET(class2_1,MATCH(ET$1,'2 класс'!$A:$A,0)-7+'Итог по классам'!$B12,,,),"р")</f>
        <v>0</v>
      </c>
      <c r="EU12">
        <f ca="1">COUNTIF(OFFSET(class2_1,MATCH(EU$1,'2 класс'!$A:$A,0)-7+'Итог по классам'!$B12,,,),"ш")</f>
        <v>0</v>
      </c>
      <c r="EV12">
        <f ca="1">COUNTIF(OFFSET(class2_2,MATCH(EV$1,'2 класс'!$A:$A,0)-7+'Итог по классам'!$B12,,,),"Ф")</f>
        <v>0</v>
      </c>
      <c r="EW12">
        <f ca="1">COUNTIF(OFFSET(class2_2,MATCH(EW$1,'2 класс'!$A:$A,0)-7+'Итог по классам'!$B12,,,),"р")</f>
        <v>0</v>
      </c>
      <c r="EX12">
        <f ca="1">COUNTIF(OFFSET(class2_2,MATCH(EX$1,'2 класс'!$A:$A,0)-7+'Итог по классам'!$B12,,,),"ш")</f>
        <v>0</v>
      </c>
      <c r="EY12" s="55">
        <f ca="1">COUNTIF(OFFSET(class2_1,MATCH(EY$1,'2 класс'!$A:$A,0)-7+'Итог по классам'!$B12,,,),"Ф")</f>
        <v>0</v>
      </c>
      <c r="EZ12">
        <f ca="1">COUNTIF(OFFSET(class2_1,MATCH(EZ$1,'2 класс'!$A:$A,0)-7+'Итог по классам'!$B12,,,),"р")</f>
        <v>0</v>
      </c>
      <c r="FA12">
        <f ca="1">COUNTIF(OFFSET(class2_1,MATCH(FA$1,'2 класс'!$A:$A,0)-7+'Итог по классам'!$B12,,,),"ш")</f>
        <v>0</v>
      </c>
      <c r="FB12">
        <f ca="1">COUNTIF(OFFSET(class2_2,MATCH(FB$1,'2 класс'!$A:$A,0)-7+'Итог по классам'!$B12,,,),"Ф")</f>
        <v>0</v>
      </c>
      <c r="FC12">
        <f ca="1">COUNTIF(OFFSET(class2_2,MATCH(FC$1,'2 класс'!$A:$A,0)-7+'Итог по классам'!$B12,,,),"р")</f>
        <v>0</v>
      </c>
      <c r="FD12">
        <f ca="1">COUNTIF(OFFSET(class2_2,MATCH(FD$1,'2 класс'!$A:$A,0)-7+'Итог по классам'!$B12,,,),"ш")</f>
        <v>0</v>
      </c>
      <c r="FE12" s="55">
        <f ca="1">COUNTIF(OFFSET(class2_1,MATCH(FE$1,'2 класс'!$A:$A,0)-7+'Итог по классам'!$B12,,,),"Ф")</f>
        <v>0</v>
      </c>
      <c r="FF12">
        <f ca="1">COUNTIF(OFFSET(class2_1,MATCH(FF$1,'2 класс'!$A:$A,0)-7+'Итог по классам'!$B12,,,),"р")</f>
        <v>0</v>
      </c>
      <c r="FG12">
        <f ca="1">COUNTIF(OFFSET(class2_1,MATCH(FG$1,'2 класс'!$A:$A,0)-7+'Итог по классам'!$B12,,,),"ш")</f>
        <v>0</v>
      </c>
      <c r="FH12">
        <f ca="1">COUNTIF(OFFSET(class2_2,MATCH(FH$1,'2 класс'!$A:$A,0)-7+'Итог по классам'!$B12,,,),"Ф")</f>
        <v>0</v>
      </c>
      <c r="FI12">
        <f ca="1">COUNTIF(OFFSET(class2_2,MATCH(FI$1,'2 класс'!$A:$A,0)-7+'Итог по классам'!$B12,,,),"р")</f>
        <v>0</v>
      </c>
      <c r="FJ12">
        <f ca="1">COUNTIF(OFFSET(class2_2,MATCH(FJ$1,'2 класс'!$A:$A,0)-7+'Итог по классам'!$B12,,,),"ш")</f>
        <v>0</v>
      </c>
      <c r="FK12" s="55">
        <f ca="1">COUNTIF(OFFSET(class2_1,MATCH(FK$1,'2 класс'!$A:$A,0)-7+'Итог по классам'!$B12,,,),"Ф")</f>
        <v>0</v>
      </c>
      <c r="FL12">
        <f ca="1">COUNTIF(OFFSET(class2_1,MATCH(FL$1,'2 класс'!$A:$A,0)-7+'Итог по классам'!$B12,,,),"р")</f>
        <v>0</v>
      </c>
      <c r="FM12">
        <f ca="1">COUNTIF(OFFSET(class2_1,MATCH(FM$1,'2 класс'!$A:$A,0)-7+'Итог по классам'!$B12,,,),"ш")</f>
        <v>0</v>
      </c>
      <c r="FN12">
        <f ca="1">COUNTIF(OFFSET(class2_2,MATCH(FN$1,'2 класс'!$A:$A,0)-7+'Итог по классам'!$B12,,,),"Ф")</f>
        <v>0</v>
      </c>
      <c r="FO12">
        <f ca="1">COUNTIF(OFFSET(class2_2,MATCH(FO$1,'2 класс'!$A:$A,0)-7+'Итог по классам'!$B12,,,),"р")</f>
        <v>0</v>
      </c>
      <c r="FP12">
        <f ca="1">COUNTIF(OFFSET(class2_2,MATCH(FP$1,'2 класс'!$A:$A,0)-7+'Итог по классам'!$B12,,,),"ш")</f>
        <v>0</v>
      </c>
      <c r="FQ12" s="55">
        <f ca="1">COUNTIF(OFFSET(class2_1,MATCH(FQ$1,'2 класс'!$A:$A,0)-7+'Итог по классам'!$B12,,,),"Ф")</f>
        <v>0</v>
      </c>
      <c r="FR12">
        <f ca="1">COUNTIF(OFFSET(class2_1,MATCH(FR$1,'2 класс'!$A:$A,0)-7+'Итог по классам'!$B12,,,),"р")</f>
        <v>0</v>
      </c>
      <c r="FS12">
        <f ca="1">COUNTIF(OFFSET(class2_1,MATCH(FS$1,'2 класс'!$A:$A,0)-7+'Итог по классам'!$B12,,,),"ш")</f>
        <v>0</v>
      </c>
      <c r="FT12">
        <f ca="1">COUNTIF(OFFSET(class2_2,MATCH(FT$1,'2 класс'!$A:$A,0)-7+'Итог по классам'!$B12,,,),"Ф")</f>
        <v>0</v>
      </c>
      <c r="FU12">
        <f ca="1">COUNTIF(OFFSET(class2_2,MATCH(FU$1,'2 класс'!$A:$A,0)-7+'Итог по классам'!$B12,,,),"р")</f>
        <v>0</v>
      </c>
      <c r="FV12">
        <f ca="1">COUNTIF(OFFSET(class2_2,MATCH(FV$1,'2 класс'!$A:$A,0)-7+'Итог по классам'!$B12,,,),"ш")</f>
        <v>0</v>
      </c>
      <c r="FW12" s="55">
        <f ca="1">COUNTIF(OFFSET(class2_1,MATCH(FW$1,'2 класс'!$A:$A,0)-7+'Итог по классам'!$B12,,,),"Ф")</f>
        <v>0</v>
      </c>
      <c r="FX12">
        <f ca="1">COUNTIF(OFFSET(class2_1,MATCH(FX$1,'2 класс'!$A:$A,0)-7+'Итог по классам'!$B12,,,),"р")</f>
        <v>0</v>
      </c>
      <c r="FY12">
        <f ca="1">COUNTIF(OFFSET(class2_1,MATCH(FY$1,'2 класс'!$A:$A,0)-7+'Итог по классам'!$B12,,,),"ш")</f>
        <v>0</v>
      </c>
      <c r="FZ12">
        <f ca="1">COUNTIF(OFFSET(class2_2,MATCH(FZ$1,'2 класс'!$A:$A,0)-7+'Итог по классам'!$B12,,,),"Ф")</f>
        <v>0</v>
      </c>
      <c r="GA12">
        <f ca="1">COUNTIF(OFFSET(class2_2,MATCH(GA$1,'2 класс'!$A:$A,0)-7+'Итог по классам'!$B12,,,),"р")</f>
        <v>0</v>
      </c>
      <c r="GB12">
        <f ca="1">COUNTIF(OFFSET(class2_2,MATCH(GB$1,'2 класс'!$A:$A,0)-7+'Итог по классам'!$B12,,,),"ш")</f>
        <v>0</v>
      </c>
      <c r="GC12" s="55">
        <f ca="1">COUNTIF(OFFSET(class2_1,MATCH(GC$1,'2 класс'!$A:$A,0)-7+'Итог по классам'!$B12,,,),"Ф")</f>
        <v>0</v>
      </c>
      <c r="GD12">
        <f ca="1">COUNTIF(OFFSET(class2_1,MATCH(GD$1,'2 класс'!$A:$A,0)-7+'Итог по классам'!$B12,,,),"р")</f>
        <v>0</v>
      </c>
      <c r="GE12">
        <f ca="1">COUNTIF(OFFSET(class2_1,MATCH(GE$1,'2 класс'!$A:$A,0)-7+'Итог по классам'!$B12,,,),"ш")</f>
        <v>0</v>
      </c>
      <c r="GF12">
        <f ca="1">COUNTIF(OFFSET(class2_2,MATCH(GF$1,'2 класс'!$A:$A,0)-7+'Итог по классам'!$B12,,,),"Ф")</f>
        <v>0</v>
      </c>
      <c r="GG12">
        <f ca="1">COUNTIF(OFFSET(class2_2,MATCH(GG$1,'2 класс'!$A:$A,0)-7+'Итог по классам'!$B12,,,),"р")</f>
        <v>0</v>
      </c>
      <c r="GH12">
        <f ca="1">COUNTIF(OFFSET(class2_2,MATCH(GH$1,'2 класс'!$A:$A,0)-7+'Итог по классам'!$B12,,,),"ш")</f>
        <v>0</v>
      </c>
      <c r="GI12" s="55">
        <f ca="1">COUNTIF(OFFSET(class2_1,MATCH(GI$1,'2 класс'!$A:$A,0)-7+'Итог по классам'!$B12,,,),"Ф")</f>
        <v>0</v>
      </c>
      <c r="GJ12">
        <f ca="1">COUNTIF(OFFSET(class2_1,MATCH(GJ$1,'2 класс'!$A:$A,0)-7+'Итог по классам'!$B12,,,),"р")</f>
        <v>0</v>
      </c>
      <c r="GK12">
        <f ca="1">COUNTIF(OFFSET(class2_1,MATCH(GK$1,'2 класс'!$A:$A,0)-7+'Итог по классам'!$B12,,,),"ш")</f>
        <v>0</v>
      </c>
      <c r="GL12">
        <f ca="1">COUNTIF(OFFSET(class2_2,MATCH(GL$1,'2 класс'!$A:$A,0)-7+'Итог по классам'!$B12,,,),"Ф")</f>
        <v>0</v>
      </c>
      <c r="GM12">
        <f ca="1">COUNTIF(OFFSET(class2_2,MATCH(GM$1,'2 класс'!$A:$A,0)-7+'Итог по классам'!$B12,,,),"р")</f>
        <v>0</v>
      </c>
      <c r="GN12">
        <f ca="1">COUNTIF(OFFSET(class2_2,MATCH(GN$1,'2 класс'!$A:$A,0)-7+'Итог по классам'!$B12,,,),"ш")</f>
        <v>0</v>
      </c>
      <c r="GO12" s="55">
        <f ca="1">COUNTIF(OFFSET(class2_1,MATCH(GO$1,'2 класс'!$A:$A,0)-7+'Итог по классам'!$B12,,,),"Ф")</f>
        <v>0</v>
      </c>
      <c r="GP12">
        <f ca="1">COUNTIF(OFFSET(class2_1,MATCH(GP$1,'2 класс'!$A:$A,0)-7+'Итог по классам'!$B12,,,),"р")</f>
        <v>0</v>
      </c>
      <c r="GQ12">
        <f ca="1">COUNTIF(OFFSET(class2_1,MATCH(GQ$1,'2 класс'!$A:$A,0)-7+'Итог по классам'!$B12,,,),"ш")</f>
        <v>0</v>
      </c>
      <c r="GR12">
        <f ca="1">COUNTIF(OFFSET(class2_2,MATCH(GR$1,'2 класс'!$A:$A,0)-7+'Итог по классам'!$B12,,,),"Ф")</f>
        <v>0</v>
      </c>
      <c r="GS12">
        <f ca="1">COUNTIF(OFFSET(class2_2,MATCH(GS$1,'2 класс'!$A:$A,0)-7+'Итог по классам'!$B12,,,),"р")</f>
        <v>0</v>
      </c>
      <c r="GT12">
        <f ca="1">COUNTIF(OFFSET(class2_2,MATCH(GT$1,'2 класс'!$A:$A,0)-7+'Итог по классам'!$B12,,,),"ш")</f>
        <v>0</v>
      </c>
      <c r="GU12" s="55">
        <f ca="1">COUNTIF(OFFSET(class2_1,MATCH(GU$1,'2 класс'!$A:$A,0)-7+'Итог по классам'!$B12,,,),"Ф")</f>
        <v>0</v>
      </c>
      <c r="GV12">
        <f ca="1">COUNTIF(OFFSET(class2_1,MATCH(GV$1,'2 класс'!$A:$A,0)-7+'Итог по классам'!$B12,,,),"р")</f>
        <v>0</v>
      </c>
      <c r="GW12">
        <f ca="1">COUNTIF(OFFSET(class2_1,MATCH(GW$1,'2 класс'!$A:$A,0)-7+'Итог по классам'!$B12,,,),"ш")</f>
        <v>0</v>
      </c>
      <c r="GX12">
        <f ca="1">COUNTIF(OFFSET(class2_2,MATCH(GX$1,'2 класс'!$A:$A,0)-7+'Итог по классам'!$B12,,,),"Ф")</f>
        <v>0</v>
      </c>
      <c r="GY12">
        <f ca="1">COUNTIF(OFFSET(class2_2,MATCH(GY$1,'2 класс'!$A:$A,0)-7+'Итог по классам'!$B12,,,),"р")</f>
        <v>0</v>
      </c>
      <c r="GZ12">
        <f ca="1">COUNTIF(OFFSET(class2_2,MATCH(GZ$1,'2 класс'!$A:$A,0)-7+'Итог по классам'!$B12,,,),"ш")</f>
        <v>0</v>
      </c>
      <c r="HA12" s="55">
        <f ca="1">COUNTIF(OFFSET(class2_1,MATCH(HA$1,'2 класс'!$A:$A,0)-7+'Итог по классам'!$B12,,,),"Ф")</f>
        <v>0</v>
      </c>
      <c r="HB12">
        <f ca="1">COUNTIF(OFFSET(class2_1,MATCH(HB$1,'2 класс'!$A:$A,0)-7+'Итог по классам'!$B12,,,),"р")</f>
        <v>0</v>
      </c>
      <c r="HC12">
        <f ca="1">COUNTIF(OFFSET(class2_1,MATCH(HC$1,'2 класс'!$A:$A,0)-7+'Итог по классам'!$B12,,,),"ш")</f>
        <v>0</v>
      </c>
      <c r="HD12">
        <f ca="1">COUNTIF(OFFSET(class2_2,MATCH(HD$1,'2 класс'!$A:$A,0)-7+'Итог по классам'!$B12,,,),"Ф")</f>
        <v>0</v>
      </c>
      <c r="HE12">
        <f ca="1">COUNTIF(OFFSET(class2_2,MATCH(HE$1,'2 класс'!$A:$A,0)-7+'Итог по классам'!$B12,,,),"р")</f>
        <v>0</v>
      </c>
      <c r="HF12">
        <f ca="1">COUNTIF(OFFSET(class2_2,MATCH(HF$1,'2 класс'!$A:$A,0)-7+'Итог по классам'!$B12,,,),"ш")</f>
        <v>0</v>
      </c>
      <c r="HG12" s="55">
        <f ca="1">COUNTIF(OFFSET(class2_1,MATCH(HG$1,'2 класс'!$A:$A,0)-7+'Итог по классам'!$B12,,,),"Ф")</f>
        <v>0</v>
      </c>
      <c r="HH12">
        <f ca="1">COUNTIF(OFFSET(class2_1,MATCH(HH$1,'2 класс'!$A:$A,0)-7+'Итог по классам'!$B12,,,),"р")</f>
        <v>0</v>
      </c>
      <c r="HI12">
        <f ca="1">COUNTIF(OFFSET(class2_1,MATCH(HI$1,'2 класс'!$A:$A,0)-7+'Итог по классам'!$B12,,,),"ш")</f>
        <v>0</v>
      </c>
      <c r="HJ12">
        <f ca="1">COUNTIF(OFFSET(class2_2,MATCH(HJ$1,'2 класс'!$A:$A,0)-7+'Итог по классам'!$B12,,,),"Ф")</f>
        <v>0</v>
      </c>
      <c r="HK12">
        <f ca="1">COUNTIF(OFFSET(class2_2,MATCH(HK$1,'2 класс'!$A:$A,0)-7+'Итог по классам'!$B12,,,),"р")</f>
        <v>0</v>
      </c>
      <c r="HL12">
        <f ca="1">COUNTIF(OFFSET(class2_2,MATCH(HL$1,'2 класс'!$A:$A,0)-7+'Итог по классам'!$B12,,,),"ш")</f>
        <v>0</v>
      </c>
      <c r="HM12" s="55">
        <f ca="1">COUNTIF(OFFSET(class2_1,MATCH(HM$1,'2 класс'!$A:$A,0)-7+'Итог по классам'!$B12,,,),"Ф")</f>
        <v>0</v>
      </c>
      <c r="HN12">
        <f ca="1">COUNTIF(OFFSET(class2_1,MATCH(HN$1,'2 класс'!$A:$A,0)-7+'Итог по классам'!$B12,,,),"р")</f>
        <v>0</v>
      </c>
      <c r="HO12">
        <f ca="1">COUNTIF(OFFSET(class2_1,MATCH(HO$1,'2 класс'!$A:$A,0)-7+'Итог по классам'!$B12,,,),"ш")</f>
        <v>0</v>
      </c>
      <c r="HP12">
        <f ca="1">COUNTIF(OFFSET(class2_2,MATCH(HP$1,'2 класс'!$A:$A,0)-7+'Итог по классам'!$B12,,,),"Ф")</f>
        <v>0</v>
      </c>
      <c r="HQ12">
        <f ca="1">COUNTIF(OFFSET(class2_2,MATCH(HQ$1,'2 класс'!$A:$A,0)-7+'Итог по классам'!$B12,,,),"р")</f>
        <v>0</v>
      </c>
      <c r="HR12">
        <f ca="1">COUNTIF(OFFSET(class2_2,MATCH(HR$1,'2 класс'!$A:$A,0)-7+'Итог по классам'!$B12,,,),"ш")</f>
        <v>0</v>
      </c>
      <c r="HS12" s="55">
        <f ca="1">COUNTIF(OFFSET(class2_1,MATCH(HS$1,'2 класс'!$A:$A,0)-7+'Итог по классам'!$B12,,,),"Ф")</f>
        <v>0</v>
      </c>
      <c r="HT12">
        <f ca="1">COUNTIF(OFFSET(class2_1,MATCH(HT$1,'2 класс'!$A:$A,0)-7+'Итог по классам'!$B12,,,),"р")</f>
        <v>0</v>
      </c>
      <c r="HU12">
        <f ca="1">COUNTIF(OFFSET(class2_1,MATCH(HU$1,'2 класс'!$A:$A,0)-7+'Итог по классам'!$B12,,,),"ш")</f>
        <v>0</v>
      </c>
      <c r="HV12">
        <f ca="1">COUNTIF(OFFSET(class2_2,MATCH(HV$1,'2 класс'!$A:$A,0)-7+'Итог по классам'!$B12,,,),"Ф")</f>
        <v>0</v>
      </c>
      <c r="HW12">
        <f ca="1">COUNTIF(OFFSET(class2_2,MATCH(HW$1,'2 класс'!$A:$A,0)-7+'Итог по классам'!$B12,,,),"р")</f>
        <v>0</v>
      </c>
      <c r="HX12">
        <f ca="1">COUNTIF(OFFSET(class2_2,MATCH(HX$1,'2 класс'!$A:$A,0)-7+'Итог по классам'!$B12,,,),"ш")</f>
        <v>0</v>
      </c>
      <c r="HY12" s="55">
        <f ca="1">COUNTIF(OFFSET(class2_1,MATCH(HY$1,'2 класс'!$A:$A,0)-7+'Итог по классам'!$B12,,,),"Ф")</f>
        <v>0</v>
      </c>
      <c r="HZ12">
        <f ca="1">COUNTIF(OFFSET(class2_1,MATCH(HZ$1,'2 класс'!$A:$A,0)-7+'Итог по классам'!$B12,,,),"р")</f>
        <v>0</v>
      </c>
      <c r="IA12">
        <f ca="1">COUNTIF(OFFSET(class2_1,MATCH(IA$1,'2 класс'!$A:$A,0)-7+'Итог по классам'!$B12,,,),"ш")</f>
        <v>0</v>
      </c>
      <c r="IB12">
        <f ca="1">COUNTIF(OFFSET(class2_2,MATCH(IB$1,'2 класс'!$A:$A,0)-7+'Итог по классам'!$B12,,,),"Ф")</f>
        <v>0</v>
      </c>
      <c r="IC12">
        <f ca="1">COUNTIF(OFFSET(class2_2,MATCH(IC$1,'2 класс'!$A:$A,0)-7+'Итог по классам'!$B12,,,),"р")</f>
        <v>0</v>
      </c>
      <c r="ID12">
        <f ca="1">COUNTIF(OFFSET(class2_2,MATCH(ID$1,'2 класс'!$A:$A,0)-7+'Итог по классам'!$B12,,,),"ш")</f>
        <v>0</v>
      </c>
      <c r="IE12" s="55">
        <f ca="1">COUNTIF(OFFSET(class2_1,MATCH(IE$1,'2 класс'!$A:$A,0)-7+'Итог по классам'!$B12,,,),"Ф")</f>
        <v>0</v>
      </c>
      <c r="IF12">
        <f ca="1">COUNTIF(OFFSET(class2_1,MATCH(IF$1,'2 класс'!$A:$A,0)-7+'Итог по классам'!$B12,,,),"р")</f>
        <v>0</v>
      </c>
      <c r="IG12">
        <f ca="1">COUNTIF(OFFSET(class2_1,MATCH(IG$1,'2 класс'!$A:$A,0)-7+'Итог по классам'!$B12,,,),"ш")</f>
        <v>0</v>
      </c>
      <c r="IH12">
        <f ca="1">COUNTIF(OFFSET(class2_2,MATCH(IH$1,'2 класс'!$A:$A,0)-7+'Итог по классам'!$B12,,,),"Ф")</f>
        <v>0</v>
      </c>
      <c r="II12">
        <f ca="1">COUNTIF(OFFSET(class2_2,MATCH(II$1,'2 класс'!$A:$A,0)-7+'Итог по классам'!$B12,,,),"р")</f>
        <v>0</v>
      </c>
      <c r="IJ12">
        <f ca="1">COUNTIF(OFFSET(class2_2,MATCH(IJ$1,'2 класс'!$A:$A,0)-7+'Итог по классам'!$B12,,,),"ш")</f>
        <v>0</v>
      </c>
      <c r="IK12" s="55">
        <f ca="1">COUNTIF(OFFSET(class2_1,MATCH(IK$1,'2 класс'!$A:$A,0)-7+'Итог по классам'!$B12,,,),"Ф")</f>
        <v>0</v>
      </c>
      <c r="IL12">
        <f ca="1">COUNTIF(OFFSET(class2_1,MATCH(IL$1,'2 класс'!$A:$A,0)-7+'Итог по классам'!$B12,,,),"р")</f>
        <v>0</v>
      </c>
      <c r="IM12">
        <f ca="1">COUNTIF(OFFSET(class2_1,MATCH(IM$1,'2 класс'!$A:$A,0)-7+'Итог по классам'!$B12,,,),"ш")</f>
        <v>0</v>
      </c>
      <c r="IN12">
        <f ca="1">COUNTIF(OFFSET(class2_2,MATCH(IN$1,'2 класс'!$A:$A,0)-7+'Итог по классам'!$B12,,,),"Ф")</f>
        <v>0</v>
      </c>
      <c r="IO12">
        <f ca="1">COUNTIF(OFFSET(class2_2,MATCH(IO$1,'2 класс'!$A:$A,0)-7+'Итог по классам'!$B12,,,),"р")</f>
        <v>0</v>
      </c>
      <c r="IP12">
        <f ca="1">COUNTIF(OFFSET(class2_2,MATCH(IP$1,'2 класс'!$A:$A,0)-7+'Итог по классам'!$B12,,,),"ш")</f>
        <v>0</v>
      </c>
      <c r="IQ12" s="55">
        <f ca="1">COUNTIF(OFFSET(class2_1,MATCH(IQ$1,'2 класс'!$A:$A,0)-7+'Итог по классам'!$B12,,,),"Ф")</f>
        <v>0</v>
      </c>
      <c r="IR12">
        <f ca="1">COUNTIF(OFFSET(class2_1,MATCH(IR$1,'2 класс'!$A:$A,0)-7+'Итог по классам'!$B12,,,),"р")</f>
        <v>0</v>
      </c>
      <c r="IS12">
        <f ca="1">COUNTIF(OFFSET(class2_1,MATCH(IS$1,'2 класс'!$A:$A,0)-7+'Итог по классам'!$B12,,,),"ш")</f>
        <v>0</v>
      </c>
      <c r="IT12">
        <f ca="1">COUNTIF(OFFSET(class2_2,MATCH(IT$1,'2 класс'!$A:$A,0)-7+'Итог по классам'!$B12,,,),"Ф")</f>
        <v>0</v>
      </c>
      <c r="IU12">
        <f ca="1">COUNTIF(OFFSET(class2_2,MATCH(IU$1,'2 класс'!$A:$A,0)-7+'Итог по классам'!$B12,,,),"р")</f>
        <v>0</v>
      </c>
      <c r="IV12">
        <f ca="1">COUNTIF(OFFSET(class2_2,MATCH(IV$1,'2 класс'!$A:$A,0)-7+'Итог по классам'!$B12,,,),"ш")</f>
        <v>0</v>
      </c>
      <c r="IW12" s="55">
        <f ca="1">COUNTIF(OFFSET(class2_1,MATCH(IW$1,'2 класс'!$A:$A,0)-7+'Итог по классам'!$B12,,,),"Ф")</f>
        <v>0</v>
      </c>
      <c r="IX12">
        <f ca="1">COUNTIF(OFFSET(class2_1,MATCH(IX$1,'2 класс'!$A:$A,0)-7+'Итог по классам'!$B12,,,),"р")</f>
        <v>0</v>
      </c>
      <c r="IY12">
        <f ca="1">COUNTIF(OFFSET(class2_1,MATCH(IY$1,'2 класс'!$A:$A,0)-7+'Итог по классам'!$B12,,,),"ш")</f>
        <v>0</v>
      </c>
      <c r="IZ12">
        <f ca="1">COUNTIF(OFFSET(class2_2,MATCH(IZ$1,'2 класс'!$A:$A,0)-7+'Итог по классам'!$B12,,,),"Ф")</f>
        <v>0</v>
      </c>
      <c r="JA12">
        <f ca="1">COUNTIF(OFFSET(class2_2,MATCH(JA$1,'2 класс'!$A:$A,0)-7+'Итог по классам'!$B12,,,),"р")</f>
        <v>0</v>
      </c>
      <c r="JB12">
        <f ca="1">COUNTIF(OFFSET(class2_2,MATCH(JB$1,'2 класс'!$A:$A,0)-7+'Итог по классам'!$B12,,,),"ш")</f>
        <v>0</v>
      </c>
      <c r="JC12" s="55">
        <f ca="1">COUNTIF(OFFSET(class2_1,MATCH(JC$1,'2 класс'!$A:$A,0)-7+'Итог по классам'!$B12,,,),"Ф")</f>
        <v>0</v>
      </c>
      <c r="JD12">
        <f ca="1">COUNTIF(OFFSET(class2_1,MATCH(JD$1,'2 класс'!$A:$A,0)-7+'Итог по классам'!$B12,,,),"р")</f>
        <v>0</v>
      </c>
      <c r="JE12">
        <f ca="1">COUNTIF(OFFSET(class2_1,MATCH(JE$1,'2 класс'!$A:$A,0)-7+'Итог по классам'!$B12,,,),"ш")</f>
        <v>0</v>
      </c>
      <c r="JF12">
        <f ca="1">COUNTIF(OFFSET(class2_2,MATCH(JF$1,'2 класс'!$A:$A,0)-7+'Итог по классам'!$B12,,,),"Ф")</f>
        <v>0</v>
      </c>
      <c r="JG12">
        <f ca="1">COUNTIF(OFFSET(class2_2,MATCH(JG$1,'2 класс'!$A:$A,0)-7+'Итог по классам'!$B12,,,),"р")</f>
        <v>0</v>
      </c>
      <c r="JH12">
        <f ca="1">COUNTIF(OFFSET(class2_2,MATCH(JH$1,'2 класс'!$A:$A,0)-7+'Итог по классам'!$B12,,,),"ш")</f>
        <v>0</v>
      </c>
      <c r="JI12" s="55">
        <f ca="1">COUNTIF(OFFSET(class2_1,MATCH(JI$1,'2 класс'!$A:$A,0)-7+'Итог по классам'!$B12,,,),"Ф")</f>
        <v>0</v>
      </c>
      <c r="JJ12">
        <f ca="1">COUNTIF(OFFSET(class2_1,MATCH(JJ$1,'2 класс'!$A:$A,0)-7+'Итог по классам'!$B12,,,),"р")</f>
        <v>0</v>
      </c>
      <c r="JK12">
        <f ca="1">COUNTIF(OFFSET(class2_1,MATCH(JK$1,'2 класс'!$A:$A,0)-7+'Итог по классам'!$B12,,,),"ш")</f>
        <v>0</v>
      </c>
      <c r="JL12">
        <f ca="1">COUNTIF(OFFSET(class2_2,MATCH(JL$1,'2 класс'!$A:$A,0)-7+'Итог по классам'!$B12,,,),"Ф")</f>
        <v>0</v>
      </c>
      <c r="JM12">
        <f ca="1">COUNTIF(OFFSET(class2_2,MATCH(JM$1,'2 класс'!$A:$A,0)-7+'Итог по классам'!$B12,,,),"р")</f>
        <v>0</v>
      </c>
      <c r="JN12">
        <f ca="1">COUNTIF(OFFSET(class2_2,MATCH(JN$1,'2 класс'!$A:$A,0)-7+'Итог по классам'!$B12,,,),"ш")</f>
        <v>0</v>
      </c>
      <c r="JO12" s="55">
        <f ca="1">COUNTIF(OFFSET(class2_1,MATCH(JO$1,'2 класс'!$A:$A,0)-7+'Итог по классам'!$B12,,,),"Ф")</f>
        <v>0</v>
      </c>
      <c r="JP12">
        <f ca="1">COUNTIF(OFFSET(class2_1,MATCH(JP$1,'2 класс'!$A:$A,0)-7+'Итог по классам'!$B12,,,),"р")</f>
        <v>0</v>
      </c>
      <c r="JQ12">
        <f ca="1">COUNTIF(OFFSET(class2_1,MATCH(JQ$1,'2 класс'!$A:$A,0)-7+'Итог по классам'!$B12,,,),"ш")</f>
        <v>0</v>
      </c>
      <c r="JR12">
        <f ca="1">COUNTIF(OFFSET(class2_2,MATCH(JR$1,'2 класс'!$A:$A,0)-7+'Итог по классам'!$B12,,,),"Ф")</f>
        <v>0</v>
      </c>
      <c r="JS12">
        <f ca="1">COUNTIF(OFFSET(class2_2,MATCH(JS$1,'2 класс'!$A:$A,0)-7+'Итог по классам'!$B12,,,),"р")</f>
        <v>0</v>
      </c>
      <c r="JT12">
        <f ca="1">COUNTIF(OFFSET(class2_2,MATCH(JT$1,'2 класс'!$A:$A,0)-7+'Итог по классам'!$B12,,,),"ш")</f>
        <v>0</v>
      </c>
      <c r="JU12" s="55">
        <f ca="1">COUNTIF(OFFSET(class2_1,MATCH(JU$1,'2 класс'!$A:$A,0)-7+'Итог по классам'!$B12,,,),"Ф")</f>
        <v>0</v>
      </c>
      <c r="JV12">
        <f ca="1">COUNTIF(OFFSET(class2_1,MATCH(JV$1,'2 класс'!$A:$A,0)-7+'Итог по классам'!$B12,,,),"р")</f>
        <v>0</v>
      </c>
      <c r="JW12">
        <f ca="1">COUNTIF(OFFSET(class2_1,MATCH(JW$1,'2 класс'!$A:$A,0)-7+'Итог по классам'!$B12,,,),"ш")</f>
        <v>0</v>
      </c>
      <c r="JX12">
        <f ca="1">COUNTIF(OFFSET(class2_2,MATCH(JX$1,'2 класс'!$A:$A,0)-7+'Итог по классам'!$B12,,,),"Ф")</f>
        <v>0</v>
      </c>
      <c r="JY12">
        <f ca="1">COUNTIF(OFFSET(class2_2,MATCH(JY$1,'2 класс'!$A:$A,0)-7+'Итог по классам'!$B12,,,),"р")</f>
        <v>0</v>
      </c>
      <c r="JZ12">
        <f ca="1">COUNTIF(OFFSET(class2_2,MATCH(JZ$1,'2 класс'!$A:$A,0)-7+'Итог по классам'!$B12,,,),"ш")</f>
        <v>0</v>
      </c>
      <c r="KA12" s="55">
        <f ca="1">COUNTIF(OFFSET(class2_1,MATCH(KA$1,'2 класс'!$A:$A,0)-7+'Итог по классам'!$B12,,,),"Ф")</f>
        <v>0</v>
      </c>
      <c r="KB12">
        <f ca="1">COUNTIF(OFFSET(class2_1,MATCH(KB$1,'2 класс'!$A:$A,0)-7+'Итог по классам'!$B12,,,),"р")</f>
        <v>0</v>
      </c>
      <c r="KC12">
        <f ca="1">COUNTIF(OFFSET(class2_1,MATCH(KC$1,'2 класс'!$A:$A,0)-7+'Итог по классам'!$B12,,,),"ш")</f>
        <v>0</v>
      </c>
      <c r="KD12">
        <f ca="1">COUNTIF(OFFSET(class2_2,MATCH(KD$1,'2 класс'!$A:$A,0)-7+'Итог по классам'!$B12,,,),"Ф")</f>
        <v>0</v>
      </c>
      <c r="KE12">
        <f ca="1">COUNTIF(OFFSET(class2_2,MATCH(KE$1,'2 класс'!$A:$A,0)-7+'Итог по классам'!$B12,,,),"р")</f>
        <v>0</v>
      </c>
      <c r="KF12">
        <f ca="1">COUNTIF(OFFSET(class2_2,MATCH(KF$1,'2 класс'!$A:$A,0)-7+'Итог по классам'!$B12,,,),"ш")</f>
        <v>0</v>
      </c>
      <c r="KG12" s="55">
        <f ca="1">COUNTIF(OFFSET(class2_1,MATCH(KG$1,'2 класс'!$A:$A,0)-7+'Итог по классам'!$B12,,,),"Ф")</f>
        <v>0</v>
      </c>
      <c r="KH12">
        <f ca="1">COUNTIF(OFFSET(class2_1,MATCH(KH$1,'2 класс'!$A:$A,0)-7+'Итог по классам'!$B12,,,),"р")</f>
        <v>0</v>
      </c>
      <c r="KI12">
        <f ca="1">COUNTIF(OFFSET(class2_1,MATCH(KI$1,'2 класс'!$A:$A,0)-7+'Итог по классам'!$B12,,,),"ш")</f>
        <v>0</v>
      </c>
      <c r="KJ12">
        <f ca="1">COUNTIF(OFFSET(class2_2,MATCH(KJ$1,'2 класс'!$A:$A,0)-7+'Итог по классам'!$B12,,,),"Ф")</f>
        <v>0</v>
      </c>
      <c r="KK12">
        <f ca="1">COUNTIF(OFFSET(class2_2,MATCH(KK$1,'2 класс'!$A:$A,0)-7+'Итог по классам'!$B12,,,),"р")</f>
        <v>0</v>
      </c>
      <c r="KL12">
        <f ca="1">COUNTIF(OFFSET(class2_2,MATCH(KL$1,'2 класс'!$A:$A,0)-7+'Итог по классам'!$B12,,,),"ш")</f>
        <v>0</v>
      </c>
      <c r="KM12" s="55">
        <f ca="1">COUNTIF(OFFSET(class2_1,MATCH(KM$1,'2 класс'!$A:$A,0)-7+'Итог по классам'!$B12,,,),"Ф")</f>
        <v>0</v>
      </c>
      <c r="KN12">
        <f ca="1">COUNTIF(OFFSET(class2_1,MATCH(KN$1,'2 класс'!$A:$A,0)-7+'Итог по классам'!$B12,,,),"р")</f>
        <v>0</v>
      </c>
      <c r="KO12">
        <f ca="1">COUNTIF(OFFSET(class2_1,MATCH(KO$1,'2 класс'!$A:$A,0)-7+'Итог по классам'!$B12,,,),"ш")</f>
        <v>0</v>
      </c>
      <c r="KP12">
        <f ca="1">COUNTIF(OFFSET(class2_2,MATCH(KP$1,'2 класс'!$A:$A,0)-7+'Итог по классам'!$B12,,,),"Ф")</f>
        <v>0</v>
      </c>
      <c r="KQ12">
        <f ca="1">COUNTIF(OFFSET(class2_2,MATCH(KQ$1,'2 класс'!$A:$A,0)-7+'Итог по классам'!$B12,,,),"р")</f>
        <v>0</v>
      </c>
      <c r="KR12">
        <f ca="1">COUNTIF(OFFSET(class2_2,MATCH(KR$1,'2 класс'!$A:$A,0)-7+'Итог по классам'!$B12,,,),"ш")</f>
        <v>0</v>
      </c>
    </row>
    <row r="13" spans="1:304" ht="15.75" customHeight="1" x14ac:dyDescent="0.25">
      <c r="A13" s="54">
        <f t="shared" si="2"/>
        <v>8</v>
      </c>
      <c r="B13">
        <v>8</v>
      </c>
      <c r="C13" s="37" t="s">
        <v>90</v>
      </c>
      <c r="D13" s="37" t="s">
        <v>71</v>
      </c>
      <c r="E13">
        <f ca="1">COUNTIF(OFFSET(class2_1,MATCH(E$1,'2 класс'!$A:$A,0)-7+'Итог по классам'!$B13,,,),"Ф")</f>
        <v>0</v>
      </c>
      <c r="F13">
        <f ca="1">COUNTIF(OFFSET(class2_1,MATCH(F$1,'2 класс'!$A:$A,0)-7+'Итог по классам'!$B13,,,),"р")</f>
        <v>0</v>
      </c>
      <c r="G13">
        <f ca="1">COUNTIF(OFFSET(class2_1,MATCH(G$1,'2 класс'!$A:$A,0)-7+'Итог по классам'!$B13,,,),"ш")</f>
        <v>1</v>
      </c>
      <c r="H13">
        <f ca="1">COUNTIF(OFFSET(class2_2,MATCH(H$1,'2 класс'!$A:$A,0)-7+'Итог по классам'!$B13,,,),"Ф")</f>
        <v>0</v>
      </c>
      <c r="I13">
        <f ca="1">COUNTIF(OFFSET(class2_2,MATCH(I$1,'2 класс'!$A:$A,0)-7+'Итог по классам'!$B13,,,),"р")</f>
        <v>0</v>
      </c>
      <c r="J13">
        <f ca="1">COUNTIF(OFFSET(class2_2,MATCH(J$1,'2 класс'!$A:$A,0)-7+'Итог по классам'!$B13,,,),"ш")</f>
        <v>1</v>
      </c>
      <c r="K13" s="55">
        <f ca="1">COUNTIF(OFFSET(class2_1,MATCH(K$1,'2 класс'!$A:$A,0)-7+'Итог по классам'!$B13,,,),"Ф")</f>
        <v>0</v>
      </c>
      <c r="L13">
        <f ca="1">COUNTIF(OFFSET(class2_1,MATCH(L$1,'2 класс'!$A:$A,0)-7+'Итог по классам'!$B13,,,),"р")</f>
        <v>0</v>
      </c>
      <c r="M13">
        <f ca="1">COUNTIF(OFFSET(class2_1,MATCH(M$1,'2 класс'!$A:$A,0)-7+'Итог по классам'!$B13,,,),"ш")</f>
        <v>1</v>
      </c>
      <c r="N13">
        <f ca="1">COUNTIF(OFFSET(class2_2,MATCH(N$1,'2 класс'!$A:$A,0)-7+'Итог по классам'!$B13,,,),"Ф")</f>
        <v>0</v>
      </c>
      <c r="O13">
        <f ca="1">COUNTIF(OFFSET(class2_2,MATCH(O$1,'2 класс'!$A:$A,0)-7+'Итог по классам'!$B13,,,),"р")</f>
        <v>0</v>
      </c>
      <c r="P13">
        <f ca="1">COUNTIF(OFFSET(class2_2,MATCH(P$1,'2 класс'!$A:$A,0)-7+'Итог по классам'!$B13,,,),"ш")</f>
        <v>1</v>
      </c>
      <c r="Q13" s="55">
        <f ca="1">COUNTIF(OFFSET(class2_1,MATCH(Q$1,'2 класс'!$A:$A,0)-7+'Итог по классам'!$B13,,,),"Ф")</f>
        <v>0</v>
      </c>
      <c r="R13">
        <f ca="1">COUNTIF(OFFSET(class2_1,MATCH(R$1,'2 класс'!$A:$A,0)-7+'Итог по классам'!$B13,,,),"р")</f>
        <v>0</v>
      </c>
      <c r="S13">
        <f ca="1">COUNTIF(OFFSET(class2_1,MATCH(S$1,'2 класс'!$A:$A,0)-7+'Итог по классам'!$B13,,,),"ш")</f>
        <v>1</v>
      </c>
      <c r="T13">
        <f ca="1">COUNTIF(OFFSET(class2_2,MATCH(T$1,'2 класс'!$A:$A,0)-7+'Итог по классам'!$B13,,,),"Ф")</f>
        <v>0</v>
      </c>
      <c r="U13">
        <f ca="1">COUNTIF(OFFSET(class2_2,MATCH(U$1,'2 класс'!$A:$A,0)-7+'Итог по классам'!$B13,,,),"р")</f>
        <v>0</v>
      </c>
      <c r="V13">
        <f ca="1">COUNTIF(OFFSET(class2_2,MATCH(V$1,'2 класс'!$A:$A,0)-7+'Итог по классам'!$B13,,,),"ш")</f>
        <v>1</v>
      </c>
      <c r="W13" s="55">
        <f ca="1">COUNTIF(OFFSET(class2_1,MATCH(W$1,'2 класс'!$A:$A,0)-7+'Итог по классам'!$B13,,,),"Ф")</f>
        <v>0</v>
      </c>
      <c r="X13">
        <f ca="1">COUNTIF(OFFSET(class2_1,MATCH(X$1,'2 класс'!$A:$A,0)-7+'Итог по классам'!$B13,,,),"р")</f>
        <v>0</v>
      </c>
      <c r="Y13">
        <f ca="1">COUNTIF(OFFSET(class2_1,MATCH(Y$1,'2 класс'!$A:$A,0)-7+'Итог по классам'!$B13,,,),"ш")</f>
        <v>1</v>
      </c>
      <c r="Z13">
        <f ca="1">COUNTIF(OFFSET(class2_2,MATCH(Z$1,'2 класс'!$A:$A,0)-7+'Итог по классам'!$B13,,,),"Ф")</f>
        <v>0</v>
      </c>
      <c r="AA13">
        <f ca="1">COUNTIF(OFFSET(class2_2,MATCH(AA$1,'2 класс'!$A:$A,0)-7+'Итог по классам'!$B13,,,),"р")</f>
        <v>0</v>
      </c>
      <c r="AB13">
        <f ca="1">COUNTIF(OFFSET(class2_2,MATCH(AB$1,'2 класс'!$A:$A,0)-7+'Итог по классам'!$B13,,,),"ш")</f>
        <v>1</v>
      </c>
      <c r="AC13" s="55">
        <f ca="1">COUNTIF(OFFSET(class2_1,MATCH(AC$1,'2 класс'!$A:$A,0)-7+'Итог по классам'!$B13,,,),"Ф")</f>
        <v>0</v>
      </c>
      <c r="AD13">
        <f ca="1">COUNTIF(OFFSET(class2_1,MATCH(AD$1,'2 класс'!$A:$A,0)-7+'Итог по классам'!$B13,,,),"р")</f>
        <v>0</v>
      </c>
      <c r="AE13">
        <f ca="1">COUNTIF(OFFSET(class2_1,MATCH(AE$1,'2 класс'!$A:$A,0)-7+'Итог по классам'!$B13,,,),"ш")</f>
        <v>1</v>
      </c>
      <c r="AF13">
        <f ca="1">COUNTIF(OFFSET(class2_2,MATCH(AF$1,'2 класс'!$A:$A,0)-7+'Итог по классам'!$B13,,,),"Ф")</f>
        <v>0</v>
      </c>
      <c r="AG13">
        <f ca="1">COUNTIF(OFFSET(class2_2,MATCH(AG$1,'2 класс'!$A:$A,0)-7+'Итог по классам'!$B13,,,),"р")</f>
        <v>0</v>
      </c>
      <c r="AH13">
        <f ca="1">COUNTIF(OFFSET(class2_2,MATCH(AH$1,'2 класс'!$A:$A,0)-7+'Итог по классам'!$B13,,,),"ш")</f>
        <v>1</v>
      </c>
      <c r="AI13" s="55">
        <f ca="1">COUNTIF(OFFSET(class2_1,MATCH(AI$1,'2 класс'!$A:$A,0)-7+'Итог по классам'!$B13,,,),"Ф")</f>
        <v>0</v>
      </c>
      <c r="AJ13">
        <f ca="1">COUNTIF(OFFSET(class2_1,MATCH(AJ$1,'2 класс'!$A:$A,0)-7+'Итог по классам'!$B13,,,),"р")</f>
        <v>0</v>
      </c>
      <c r="AK13">
        <f ca="1">COUNTIF(OFFSET(class2_1,MATCH(AK$1,'2 класс'!$A:$A,0)-7+'Итог по классам'!$B13,,,),"ш")</f>
        <v>1</v>
      </c>
      <c r="AL13">
        <f ca="1">COUNTIF(OFFSET(class2_2,MATCH(AL$1,'2 класс'!$A:$A,0)-7+'Итог по классам'!$B13,,,),"Ф")</f>
        <v>0</v>
      </c>
      <c r="AM13">
        <f ca="1">COUNTIF(OFFSET(class2_2,MATCH(AM$1,'2 класс'!$A:$A,0)-7+'Итог по классам'!$B13,,,),"р")</f>
        <v>0</v>
      </c>
      <c r="AN13">
        <f ca="1">COUNTIF(OFFSET(class2_2,MATCH(AN$1,'2 класс'!$A:$A,0)-7+'Итог по классам'!$B13,,,),"ш")</f>
        <v>1</v>
      </c>
      <c r="AO13" s="55">
        <f ca="1">COUNTIF(OFFSET(class2_1,MATCH(AO$1,'2 класс'!$A:$A,0)-7+'Итог по классам'!$B13,,,),"Ф")</f>
        <v>0</v>
      </c>
      <c r="AP13">
        <f ca="1">COUNTIF(OFFSET(class2_1,MATCH(AP$1,'2 класс'!$A:$A,0)-7+'Итог по классам'!$B13,,,),"р")</f>
        <v>0</v>
      </c>
      <c r="AQ13">
        <f ca="1">COUNTIF(OFFSET(class2_1,MATCH(AQ$1,'2 класс'!$A:$A,0)-7+'Итог по классам'!$B13,,,),"ш")</f>
        <v>1</v>
      </c>
      <c r="AR13">
        <f ca="1">COUNTIF(OFFSET(class2_2,MATCH(AR$1,'2 класс'!$A:$A,0)-7+'Итог по классам'!$B13,,,),"Ф")</f>
        <v>0</v>
      </c>
      <c r="AS13">
        <f ca="1">COUNTIF(OFFSET(class2_2,MATCH(AS$1,'2 класс'!$A:$A,0)-7+'Итог по классам'!$B13,,,),"р")</f>
        <v>0</v>
      </c>
      <c r="AT13">
        <f ca="1">COUNTIF(OFFSET(class2_2,MATCH(AT$1,'2 класс'!$A:$A,0)-7+'Итог по классам'!$B13,,,),"ш")</f>
        <v>1</v>
      </c>
      <c r="AU13" s="55">
        <f ca="1">COUNTIF(OFFSET(class2_1,MATCH(AU$1,'2 класс'!$A:$A,0)-7+'Итог по классам'!$B13,,,),"Ф")</f>
        <v>0</v>
      </c>
      <c r="AV13">
        <f ca="1">COUNTIF(OFFSET(class2_1,MATCH(AV$1,'2 класс'!$A:$A,0)-7+'Итог по классам'!$B13,,,),"р")</f>
        <v>0</v>
      </c>
      <c r="AW13">
        <f ca="1">COUNTIF(OFFSET(class2_1,MATCH(AW$1,'2 класс'!$A:$A,0)-7+'Итог по классам'!$B13,,,),"ш")</f>
        <v>1</v>
      </c>
      <c r="AX13">
        <f ca="1">COUNTIF(OFFSET(class2_2,MATCH(AX$1,'2 класс'!$A:$A,0)-7+'Итог по классам'!$B13,,,),"Ф")</f>
        <v>0</v>
      </c>
      <c r="AY13">
        <f ca="1">COUNTIF(OFFSET(class2_2,MATCH(AY$1,'2 класс'!$A:$A,0)-7+'Итог по классам'!$B13,,,),"р")</f>
        <v>0</v>
      </c>
      <c r="AZ13">
        <f ca="1">COUNTIF(OFFSET(class2_2,MATCH(AZ$1,'2 класс'!$A:$A,0)-7+'Итог по классам'!$B13,,,),"ш")</f>
        <v>1</v>
      </c>
      <c r="BA13" s="55">
        <f ca="1">COUNTIF(OFFSET(class2_1,MATCH(BA$1,'2 класс'!$A:$A,0)-7+'Итог по классам'!$B13,,,),"Ф")</f>
        <v>0</v>
      </c>
      <c r="BB13">
        <f ca="1">COUNTIF(OFFSET(class2_1,MATCH(BB$1,'2 класс'!$A:$A,0)-7+'Итог по классам'!$B13,,,),"р")</f>
        <v>0</v>
      </c>
      <c r="BC13">
        <f ca="1">COUNTIF(OFFSET(class2_1,MATCH(BC$1,'2 класс'!$A:$A,0)-7+'Итог по классам'!$B13,,,),"ш")</f>
        <v>0</v>
      </c>
      <c r="BD13">
        <f ca="1">COUNTIF(OFFSET(class2_2,MATCH(BD$1,'2 класс'!$A:$A,0)-7+'Итог по классам'!$B13,,,),"Ф")</f>
        <v>0</v>
      </c>
      <c r="BE13">
        <f ca="1">COUNTIF(OFFSET(class2_2,MATCH(BE$1,'2 класс'!$A:$A,0)-7+'Итог по классам'!$B13,,,),"р")</f>
        <v>0</v>
      </c>
      <c r="BF13">
        <f ca="1">COUNTIF(OFFSET(class2_2,MATCH(BF$1,'2 класс'!$A:$A,0)-7+'Итог по классам'!$B13,,,),"ш")</f>
        <v>0</v>
      </c>
      <c r="BG13" s="55">
        <f ca="1">COUNTIF(OFFSET(class2_1,MATCH(BG$1,'2 класс'!$A:$A,0)-7+'Итог по классам'!$B13,,,),"Ф")</f>
        <v>0</v>
      </c>
      <c r="BH13">
        <f ca="1">COUNTIF(OFFSET(class2_1,MATCH(BH$1,'2 класс'!$A:$A,0)-7+'Итог по классам'!$B13,,,),"р")</f>
        <v>0</v>
      </c>
      <c r="BI13">
        <f ca="1">COUNTIF(OFFSET(class2_1,MATCH(BI$1,'2 класс'!$A:$A,0)-7+'Итог по классам'!$B13,,,),"ш")</f>
        <v>0</v>
      </c>
      <c r="BJ13">
        <f ca="1">COUNTIF(OFFSET(class2_2,MATCH(BJ$1,'2 класс'!$A:$A,0)-7+'Итог по классам'!$B13,,,),"Ф")</f>
        <v>0</v>
      </c>
      <c r="BK13">
        <f ca="1">COUNTIF(OFFSET(class2_2,MATCH(BK$1,'2 класс'!$A:$A,0)-7+'Итог по классам'!$B13,,,),"р")</f>
        <v>0</v>
      </c>
      <c r="BL13">
        <f ca="1">COUNTIF(OFFSET(class2_2,MATCH(BL$1,'2 класс'!$A:$A,0)-7+'Итог по классам'!$B13,,,),"ш")</f>
        <v>0</v>
      </c>
      <c r="BM13" s="55">
        <f ca="1">COUNTIF(OFFSET(class2_1,MATCH(BM$1,'2 класс'!$A:$A,0)-7+'Итог по классам'!$B13,,,),"Ф")</f>
        <v>0</v>
      </c>
      <c r="BN13">
        <f ca="1">COUNTIF(OFFSET(class2_1,MATCH(BN$1,'2 класс'!$A:$A,0)-7+'Итог по классам'!$B13,,,),"р")</f>
        <v>0</v>
      </c>
      <c r="BO13">
        <f ca="1">COUNTIF(OFFSET(class2_1,MATCH(BO$1,'2 класс'!$A:$A,0)-7+'Итог по классам'!$B13,,,),"ш")</f>
        <v>0</v>
      </c>
      <c r="BP13">
        <f ca="1">COUNTIF(OFFSET(class2_2,MATCH(BP$1,'2 класс'!$A:$A,0)-7+'Итог по классам'!$B13,,,),"Ф")</f>
        <v>0</v>
      </c>
      <c r="BQ13">
        <f ca="1">COUNTIF(OFFSET(class2_2,MATCH(BQ$1,'2 класс'!$A:$A,0)-7+'Итог по классам'!$B13,,,),"р")</f>
        <v>0</v>
      </c>
      <c r="BR13">
        <f ca="1">COUNTIF(OFFSET(class2_2,MATCH(BR$1,'2 класс'!$A:$A,0)-7+'Итог по классам'!$B13,,,),"ш")</f>
        <v>0</v>
      </c>
      <c r="BS13" s="55">
        <f ca="1">COUNTIF(OFFSET(class2_1,MATCH(BS$1,'2 класс'!$A:$A,0)-7+'Итог по классам'!$B13,,,),"Ф")</f>
        <v>0</v>
      </c>
      <c r="BT13">
        <f ca="1">COUNTIF(OFFSET(class2_1,MATCH(BT$1,'2 класс'!$A:$A,0)-7+'Итог по классам'!$B13,,,),"р")</f>
        <v>0</v>
      </c>
      <c r="BU13">
        <f ca="1">COUNTIF(OFFSET(class2_1,MATCH(BU$1,'2 класс'!$A:$A,0)-7+'Итог по классам'!$B13,,,),"ш")</f>
        <v>0</v>
      </c>
      <c r="BV13">
        <f ca="1">COUNTIF(OFFSET(class2_2,MATCH(BV$1,'2 класс'!$A:$A,0)-7+'Итог по классам'!$B13,,,),"Ф")</f>
        <v>0</v>
      </c>
      <c r="BW13">
        <f ca="1">COUNTIF(OFFSET(class2_2,MATCH(BW$1,'2 класс'!$A:$A,0)-7+'Итог по классам'!$B13,,,),"р")</f>
        <v>0</v>
      </c>
      <c r="BX13">
        <f ca="1">COUNTIF(OFFSET(class2_2,MATCH(BX$1,'2 класс'!$A:$A,0)-7+'Итог по классам'!$B13,,,),"ш")</f>
        <v>0</v>
      </c>
      <c r="BY13" s="55">
        <f ca="1">COUNTIF(OFFSET(class2_1,MATCH(BY$1,'2 класс'!$A:$A,0)-7+'Итог по классам'!$B13,,,),"Ф")</f>
        <v>0</v>
      </c>
      <c r="BZ13">
        <f ca="1">COUNTIF(OFFSET(class2_1,MATCH(BZ$1,'2 класс'!$A:$A,0)-7+'Итог по классам'!$B13,,,),"р")</f>
        <v>0</v>
      </c>
      <c r="CA13">
        <f ca="1">COUNTIF(OFFSET(class2_1,MATCH(CA$1,'2 класс'!$A:$A,0)-7+'Итог по классам'!$B13,,,),"ш")</f>
        <v>0</v>
      </c>
      <c r="CB13">
        <f ca="1">COUNTIF(OFFSET(class2_2,MATCH(CB$1,'2 класс'!$A:$A,0)-7+'Итог по классам'!$B13,,,),"Ф")</f>
        <v>0</v>
      </c>
      <c r="CC13">
        <f ca="1">COUNTIF(OFFSET(class2_2,MATCH(CC$1,'2 класс'!$A:$A,0)-7+'Итог по классам'!$B13,,,),"р")</f>
        <v>0</v>
      </c>
      <c r="CD13">
        <f ca="1">COUNTIF(OFFSET(class2_2,MATCH(CD$1,'2 класс'!$A:$A,0)-7+'Итог по классам'!$B13,,,),"ш")</f>
        <v>0</v>
      </c>
      <c r="CE13" s="55">
        <f ca="1">COUNTIF(OFFSET(class2_1,MATCH(CE$1,'2 класс'!$A:$A,0)-7+'Итог по классам'!$B13,,,),"Ф")</f>
        <v>0</v>
      </c>
      <c r="CF13">
        <f ca="1">COUNTIF(OFFSET(class2_1,MATCH(CF$1,'2 класс'!$A:$A,0)-7+'Итог по классам'!$B13,,,),"р")</f>
        <v>0</v>
      </c>
      <c r="CG13">
        <f ca="1">COUNTIF(OFFSET(class2_1,MATCH(CG$1,'2 класс'!$A:$A,0)-7+'Итог по классам'!$B13,,,),"ш")</f>
        <v>0</v>
      </c>
      <c r="CH13">
        <f ca="1">COUNTIF(OFFSET(class2_2,MATCH(CH$1,'2 класс'!$A:$A,0)-7+'Итог по классам'!$B13,,,),"Ф")</f>
        <v>0</v>
      </c>
      <c r="CI13">
        <f ca="1">COUNTIF(OFFSET(class2_2,MATCH(CI$1,'2 класс'!$A:$A,0)-7+'Итог по классам'!$B13,,,),"р")</f>
        <v>0</v>
      </c>
      <c r="CJ13">
        <f ca="1">COUNTIF(OFFSET(class2_2,MATCH(CJ$1,'2 класс'!$A:$A,0)-7+'Итог по классам'!$B13,,,),"ш")</f>
        <v>0</v>
      </c>
      <c r="CK13" s="55">
        <f ca="1">COUNTIF(OFFSET(class2_1,MATCH(CK$1,'2 класс'!$A:$A,0)-7+'Итог по классам'!$B13,,,),"Ф")</f>
        <v>0</v>
      </c>
      <c r="CL13">
        <f ca="1">COUNTIF(OFFSET(class2_1,MATCH(CL$1,'2 класс'!$A:$A,0)-7+'Итог по классам'!$B13,,,),"р")</f>
        <v>0</v>
      </c>
      <c r="CM13">
        <f ca="1">COUNTIF(OFFSET(class2_1,MATCH(CM$1,'2 класс'!$A:$A,0)-7+'Итог по классам'!$B13,,,),"ш")</f>
        <v>0</v>
      </c>
      <c r="CN13">
        <f ca="1">COUNTIF(OFFSET(class2_2,MATCH(CN$1,'2 класс'!$A:$A,0)-7+'Итог по классам'!$B13,,,),"Ф")</f>
        <v>0</v>
      </c>
      <c r="CO13">
        <f ca="1">COUNTIF(OFFSET(class2_2,MATCH(CO$1,'2 класс'!$A:$A,0)-7+'Итог по классам'!$B13,,,),"р")</f>
        <v>0</v>
      </c>
      <c r="CP13">
        <f ca="1">COUNTIF(OFFSET(class2_2,MATCH(CP$1,'2 класс'!$A:$A,0)-7+'Итог по классам'!$B13,,,),"ш")</f>
        <v>0</v>
      </c>
      <c r="CQ13" s="55">
        <f ca="1">COUNTIF(OFFSET(class2_1,MATCH(CQ$1,'2 класс'!$A:$A,0)-7+'Итог по классам'!$B13,,,),"Ф")</f>
        <v>0</v>
      </c>
      <c r="CR13">
        <f ca="1">COUNTIF(OFFSET(class2_1,MATCH(CR$1,'2 класс'!$A:$A,0)-7+'Итог по классам'!$B13,,,),"р")</f>
        <v>0</v>
      </c>
      <c r="CS13">
        <f ca="1">COUNTIF(OFFSET(class2_1,MATCH(CS$1,'2 класс'!$A:$A,0)-7+'Итог по классам'!$B13,,,),"ш")</f>
        <v>0</v>
      </c>
      <c r="CT13">
        <f ca="1">COUNTIF(OFFSET(class2_2,MATCH(CT$1,'2 класс'!$A:$A,0)-7+'Итог по классам'!$B13,,,),"Ф")</f>
        <v>0</v>
      </c>
      <c r="CU13">
        <f ca="1">COUNTIF(OFFSET(class2_2,MATCH(CU$1,'2 класс'!$A:$A,0)-7+'Итог по классам'!$B13,,,),"р")</f>
        <v>0</v>
      </c>
      <c r="CV13">
        <f ca="1">COUNTIF(OFFSET(class2_2,MATCH(CV$1,'2 класс'!$A:$A,0)-7+'Итог по классам'!$B13,,,),"ш")</f>
        <v>0</v>
      </c>
      <c r="CW13" s="55">
        <f ca="1">COUNTIF(OFFSET(class2_1,MATCH(CW$1,'2 класс'!$A:$A,0)-7+'Итог по классам'!$B13,,,),"Ф")</f>
        <v>0</v>
      </c>
      <c r="CX13">
        <f ca="1">COUNTIF(OFFSET(class2_1,MATCH(CX$1,'2 класс'!$A:$A,0)-7+'Итог по классам'!$B13,,,),"р")</f>
        <v>0</v>
      </c>
      <c r="CY13">
        <f ca="1">COUNTIF(OFFSET(class2_1,MATCH(CY$1,'2 класс'!$A:$A,0)-7+'Итог по классам'!$B13,,,),"ш")</f>
        <v>0</v>
      </c>
      <c r="CZ13">
        <f ca="1">COUNTIF(OFFSET(class2_2,MATCH(CZ$1,'2 класс'!$A:$A,0)-7+'Итог по классам'!$B13,,,),"Ф")</f>
        <v>0</v>
      </c>
      <c r="DA13">
        <f ca="1">COUNTIF(OFFSET(class2_2,MATCH(DA$1,'2 класс'!$A:$A,0)-7+'Итог по классам'!$B13,,,),"р")</f>
        <v>0</v>
      </c>
      <c r="DB13">
        <f ca="1">COUNTIF(OFFSET(class2_2,MATCH(DB$1,'2 класс'!$A:$A,0)-7+'Итог по классам'!$B13,,,),"ш")</f>
        <v>0</v>
      </c>
      <c r="DC13" s="55">
        <f ca="1">COUNTIF(OFFSET(class2_1,MATCH(DC$1,'2 класс'!$A:$A,0)-7+'Итог по классам'!$B13,,,),"Ф")</f>
        <v>0</v>
      </c>
      <c r="DD13">
        <f ca="1">COUNTIF(OFFSET(class2_1,MATCH(DD$1,'2 класс'!$A:$A,0)-7+'Итог по классам'!$B13,,,),"р")</f>
        <v>0</v>
      </c>
      <c r="DE13">
        <f ca="1">COUNTIF(OFFSET(class2_1,MATCH(DE$1,'2 класс'!$A:$A,0)-7+'Итог по классам'!$B13,,,),"ш")</f>
        <v>0</v>
      </c>
      <c r="DF13">
        <f ca="1">COUNTIF(OFFSET(class2_2,MATCH(DF$1,'2 класс'!$A:$A,0)-7+'Итог по классам'!$B13,,,),"Ф")</f>
        <v>0</v>
      </c>
      <c r="DG13">
        <f ca="1">COUNTIF(OFFSET(class2_2,MATCH(DG$1,'2 класс'!$A:$A,0)-7+'Итог по классам'!$B13,,,),"р")</f>
        <v>0</v>
      </c>
      <c r="DH13">
        <f ca="1">COUNTIF(OFFSET(class2_2,MATCH(DH$1,'2 класс'!$A:$A,0)-7+'Итог по классам'!$B13,,,),"ш")</f>
        <v>0</v>
      </c>
      <c r="DI13" s="55">
        <f ca="1">COUNTIF(OFFSET(class2_1,MATCH(DI$1,'2 класс'!$A:$A,0)-7+'Итог по классам'!$B13,,,),"Ф")</f>
        <v>0</v>
      </c>
      <c r="DJ13">
        <f ca="1">COUNTIF(OFFSET(class2_1,MATCH(DJ$1,'2 класс'!$A:$A,0)-7+'Итог по классам'!$B13,,,),"р")</f>
        <v>0</v>
      </c>
      <c r="DK13">
        <f ca="1">COUNTIF(OFFSET(class2_1,MATCH(DK$1,'2 класс'!$A:$A,0)-7+'Итог по классам'!$B13,,,),"ш")</f>
        <v>0</v>
      </c>
      <c r="DL13">
        <f ca="1">COUNTIF(OFFSET(class2_2,MATCH(DL$1,'2 класс'!$A:$A,0)-7+'Итог по классам'!$B13,,,),"Ф")</f>
        <v>0</v>
      </c>
      <c r="DM13">
        <f ca="1">COUNTIF(OFFSET(class2_2,MATCH(DM$1,'2 класс'!$A:$A,0)-7+'Итог по классам'!$B13,,,),"р")</f>
        <v>0</v>
      </c>
      <c r="DN13">
        <f ca="1">COUNTIF(OFFSET(class2_2,MATCH(DN$1,'2 класс'!$A:$A,0)-7+'Итог по классам'!$B13,,,),"ш")</f>
        <v>0</v>
      </c>
      <c r="DO13" s="55">
        <f ca="1">COUNTIF(OFFSET(class2_1,MATCH(DO$1,'2 класс'!$A:$A,0)-7+'Итог по классам'!$B13,,,),"Ф")</f>
        <v>0</v>
      </c>
      <c r="DP13">
        <f ca="1">COUNTIF(OFFSET(class2_1,MATCH(DP$1,'2 класс'!$A:$A,0)-7+'Итог по классам'!$B13,,,),"р")</f>
        <v>0</v>
      </c>
      <c r="DQ13">
        <f ca="1">COUNTIF(OFFSET(class2_1,MATCH(DQ$1,'2 класс'!$A:$A,0)-7+'Итог по классам'!$B13,,,),"ш")</f>
        <v>0</v>
      </c>
      <c r="DR13">
        <f ca="1">COUNTIF(OFFSET(class2_2,MATCH(DR$1,'2 класс'!$A:$A,0)-7+'Итог по классам'!$B13,,,),"Ф")</f>
        <v>0</v>
      </c>
      <c r="DS13">
        <f ca="1">COUNTIF(OFFSET(class2_2,MATCH(DS$1,'2 класс'!$A:$A,0)-7+'Итог по классам'!$B13,,,),"р")</f>
        <v>0</v>
      </c>
      <c r="DT13">
        <f ca="1">COUNTIF(OFFSET(class2_2,MATCH(DT$1,'2 класс'!$A:$A,0)-7+'Итог по классам'!$B13,,,),"ш")</f>
        <v>0</v>
      </c>
      <c r="DU13" s="55">
        <f ca="1">COUNTIF(OFFSET(class2_1,MATCH(DU$1,'2 класс'!$A:$A,0)-7+'Итог по классам'!$B13,,,),"Ф")</f>
        <v>0</v>
      </c>
      <c r="DV13">
        <f ca="1">COUNTIF(OFFSET(class2_1,MATCH(DV$1,'2 класс'!$A:$A,0)-7+'Итог по классам'!$B13,,,),"р")</f>
        <v>0</v>
      </c>
      <c r="DW13">
        <f ca="1">COUNTIF(OFFSET(class2_1,MATCH(DW$1,'2 класс'!$A:$A,0)-7+'Итог по классам'!$B13,,,),"ш")</f>
        <v>0</v>
      </c>
      <c r="DX13">
        <f ca="1">COUNTIF(OFFSET(class2_2,MATCH(DX$1,'2 класс'!$A:$A,0)-7+'Итог по классам'!$B13,,,),"Ф")</f>
        <v>0</v>
      </c>
      <c r="DY13">
        <f ca="1">COUNTIF(OFFSET(class2_2,MATCH(DY$1,'2 класс'!$A:$A,0)-7+'Итог по классам'!$B13,,,),"р")</f>
        <v>0</v>
      </c>
      <c r="DZ13">
        <f ca="1">COUNTIF(OFFSET(class2_2,MATCH(DZ$1,'2 класс'!$A:$A,0)-7+'Итог по классам'!$B13,,,),"ш")</f>
        <v>0</v>
      </c>
      <c r="EA13" s="55">
        <f ca="1">COUNTIF(OFFSET(class2_1,MATCH(EA$1,'2 класс'!$A:$A,0)-7+'Итог по классам'!$B13,,,),"Ф")</f>
        <v>0</v>
      </c>
      <c r="EB13">
        <f ca="1">COUNTIF(OFFSET(class2_1,MATCH(EB$1,'2 класс'!$A:$A,0)-7+'Итог по классам'!$B13,,,),"р")</f>
        <v>0</v>
      </c>
      <c r="EC13">
        <f ca="1">COUNTIF(OFFSET(class2_1,MATCH(EC$1,'2 класс'!$A:$A,0)-7+'Итог по классам'!$B13,,,),"ш")</f>
        <v>0</v>
      </c>
      <c r="ED13">
        <f ca="1">COUNTIF(OFFSET(class2_2,MATCH(ED$1,'2 класс'!$A:$A,0)-7+'Итог по классам'!$B13,,,),"Ф")</f>
        <v>0</v>
      </c>
      <c r="EE13">
        <f ca="1">COUNTIF(OFFSET(class2_2,MATCH(EE$1,'2 класс'!$A:$A,0)-7+'Итог по классам'!$B13,,,),"р")</f>
        <v>0</v>
      </c>
      <c r="EF13">
        <f ca="1">COUNTIF(OFFSET(class2_2,MATCH(EF$1,'2 класс'!$A:$A,0)-7+'Итог по классам'!$B13,,,),"ш")</f>
        <v>0</v>
      </c>
      <c r="EG13" s="55">
        <f ca="1">COUNTIF(OFFSET(class2_1,MATCH(EG$1,'2 класс'!$A:$A,0)-7+'Итог по классам'!$B13,,,),"Ф")</f>
        <v>0</v>
      </c>
      <c r="EH13">
        <f ca="1">COUNTIF(OFFSET(class2_1,MATCH(EH$1,'2 класс'!$A:$A,0)-7+'Итог по классам'!$B13,,,),"р")</f>
        <v>0</v>
      </c>
      <c r="EI13">
        <f ca="1">COUNTIF(OFFSET(class2_1,MATCH(EI$1,'2 класс'!$A:$A,0)-7+'Итог по классам'!$B13,,,),"ш")</f>
        <v>0</v>
      </c>
      <c r="EJ13">
        <f ca="1">COUNTIF(OFFSET(class2_2,MATCH(EJ$1,'2 класс'!$A:$A,0)-7+'Итог по классам'!$B13,,,),"Ф")</f>
        <v>0</v>
      </c>
      <c r="EK13">
        <f ca="1">COUNTIF(OFFSET(class2_2,MATCH(EK$1,'2 класс'!$A:$A,0)-7+'Итог по классам'!$B13,,,),"р")</f>
        <v>0</v>
      </c>
      <c r="EL13">
        <f ca="1">COUNTIF(OFFSET(class2_2,MATCH(EL$1,'2 класс'!$A:$A,0)-7+'Итог по классам'!$B13,,,),"ш")</f>
        <v>0</v>
      </c>
      <c r="EM13" s="55">
        <f ca="1">COUNTIF(OFFSET(class2_1,MATCH(EM$1,'2 класс'!$A:$A,0)-7+'Итог по классам'!$B13,,,),"Ф")</f>
        <v>0</v>
      </c>
      <c r="EN13">
        <f ca="1">COUNTIF(OFFSET(class2_1,MATCH(EN$1,'2 класс'!$A:$A,0)-7+'Итог по классам'!$B13,,,),"р")</f>
        <v>0</v>
      </c>
      <c r="EO13">
        <f ca="1">COUNTIF(OFFSET(class2_1,MATCH(EO$1,'2 класс'!$A:$A,0)-7+'Итог по классам'!$B13,,,),"ш")</f>
        <v>0</v>
      </c>
      <c r="EP13">
        <f ca="1">COUNTIF(OFFSET(class2_2,MATCH(EP$1,'2 класс'!$A:$A,0)-7+'Итог по классам'!$B13,,,),"Ф")</f>
        <v>0</v>
      </c>
      <c r="EQ13">
        <f ca="1">COUNTIF(OFFSET(class2_2,MATCH(EQ$1,'2 класс'!$A:$A,0)-7+'Итог по классам'!$B13,,,),"р")</f>
        <v>0</v>
      </c>
      <c r="ER13">
        <f ca="1">COUNTIF(OFFSET(class2_2,MATCH(ER$1,'2 класс'!$A:$A,0)-7+'Итог по классам'!$B13,,,),"ш")</f>
        <v>0</v>
      </c>
      <c r="ES13" s="55">
        <f ca="1">COUNTIF(OFFSET(class2_1,MATCH(ES$1,'2 класс'!$A:$A,0)-7+'Итог по классам'!$B13,,,),"Ф")</f>
        <v>0</v>
      </c>
      <c r="ET13">
        <f ca="1">COUNTIF(OFFSET(class2_1,MATCH(ET$1,'2 класс'!$A:$A,0)-7+'Итог по классам'!$B13,,,),"р")</f>
        <v>0</v>
      </c>
      <c r="EU13">
        <f ca="1">COUNTIF(OFFSET(class2_1,MATCH(EU$1,'2 класс'!$A:$A,0)-7+'Итог по классам'!$B13,,,),"ш")</f>
        <v>0</v>
      </c>
      <c r="EV13">
        <f ca="1">COUNTIF(OFFSET(class2_2,MATCH(EV$1,'2 класс'!$A:$A,0)-7+'Итог по классам'!$B13,,,),"Ф")</f>
        <v>0</v>
      </c>
      <c r="EW13">
        <f ca="1">COUNTIF(OFFSET(class2_2,MATCH(EW$1,'2 класс'!$A:$A,0)-7+'Итог по классам'!$B13,,,),"р")</f>
        <v>0</v>
      </c>
      <c r="EX13">
        <f ca="1">COUNTIF(OFFSET(class2_2,MATCH(EX$1,'2 класс'!$A:$A,0)-7+'Итог по классам'!$B13,,,),"ш")</f>
        <v>0</v>
      </c>
      <c r="EY13" s="55">
        <f ca="1">COUNTIF(OFFSET(class2_1,MATCH(EY$1,'2 класс'!$A:$A,0)-7+'Итог по классам'!$B13,,,),"Ф")</f>
        <v>0</v>
      </c>
      <c r="EZ13">
        <f ca="1">COUNTIF(OFFSET(class2_1,MATCH(EZ$1,'2 класс'!$A:$A,0)-7+'Итог по классам'!$B13,,,),"р")</f>
        <v>0</v>
      </c>
      <c r="FA13">
        <f ca="1">COUNTIF(OFFSET(class2_1,MATCH(FA$1,'2 класс'!$A:$A,0)-7+'Итог по классам'!$B13,,,),"ш")</f>
        <v>0</v>
      </c>
      <c r="FB13">
        <f ca="1">COUNTIF(OFFSET(class2_2,MATCH(FB$1,'2 класс'!$A:$A,0)-7+'Итог по классам'!$B13,,,),"Ф")</f>
        <v>0</v>
      </c>
      <c r="FC13">
        <f ca="1">COUNTIF(OFFSET(class2_2,MATCH(FC$1,'2 класс'!$A:$A,0)-7+'Итог по классам'!$B13,,,),"р")</f>
        <v>0</v>
      </c>
      <c r="FD13">
        <f ca="1">COUNTIF(OFFSET(class2_2,MATCH(FD$1,'2 класс'!$A:$A,0)-7+'Итог по классам'!$B13,,,),"ш")</f>
        <v>0</v>
      </c>
      <c r="FE13" s="55">
        <f ca="1">COUNTIF(OFFSET(class2_1,MATCH(FE$1,'2 класс'!$A:$A,0)-7+'Итог по классам'!$B13,,,),"Ф")</f>
        <v>0</v>
      </c>
      <c r="FF13">
        <f ca="1">COUNTIF(OFFSET(class2_1,MATCH(FF$1,'2 класс'!$A:$A,0)-7+'Итог по классам'!$B13,,,),"р")</f>
        <v>0</v>
      </c>
      <c r="FG13">
        <f ca="1">COUNTIF(OFFSET(class2_1,MATCH(FG$1,'2 класс'!$A:$A,0)-7+'Итог по классам'!$B13,,,),"ш")</f>
        <v>0</v>
      </c>
      <c r="FH13">
        <f ca="1">COUNTIF(OFFSET(class2_2,MATCH(FH$1,'2 класс'!$A:$A,0)-7+'Итог по классам'!$B13,,,),"Ф")</f>
        <v>0</v>
      </c>
      <c r="FI13">
        <f ca="1">COUNTIF(OFFSET(class2_2,MATCH(FI$1,'2 класс'!$A:$A,0)-7+'Итог по классам'!$B13,,,),"р")</f>
        <v>0</v>
      </c>
      <c r="FJ13">
        <f ca="1">COUNTIF(OFFSET(class2_2,MATCH(FJ$1,'2 класс'!$A:$A,0)-7+'Итог по классам'!$B13,,,),"ш")</f>
        <v>0</v>
      </c>
      <c r="FK13" s="55">
        <f ca="1">COUNTIF(OFFSET(class2_1,MATCH(FK$1,'2 класс'!$A:$A,0)-7+'Итог по классам'!$B13,,,),"Ф")</f>
        <v>0</v>
      </c>
      <c r="FL13">
        <f ca="1">COUNTIF(OFFSET(class2_1,MATCH(FL$1,'2 класс'!$A:$A,0)-7+'Итог по классам'!$B13,,,),"р")</f>
        <v>0</v>
      </c>
      <c r="FM13">
        <f ca="1">COUNTIF(OFFSET(class2_1,MATCH(FM$1,'2 класс'!$A:$A,0)-7+'Итог по классам'!$B13,,,),"ш")</f>
        <v>0</v>
      </c>
      <c r="FN13">
        <f ca="1">COUNTIF(OFFSET(class2_2,MATCH(FN$1,'2 класс'!$A:$A,0)-7+'Итог по классам'!$B13,,,),"Ф")</f>
        <v>0</v>
      </c>
      <c r="FO13">
        <f ca="1">COUNTIF(OFFSET(class2_2,MATCH(FO$1,'2 класс'!$A:$A,0)-7+'Итог по классам'!$B13,,,),"р")</f>
        <v>0</v>
      </c>
      <c r="FP13">
        <f ca="1">COUNTIF(OFFSET(class2_2,MATCH(FP$1,'2 класс'!$A:$A,0)-7+'Итог по классам'!$B13,,,),"ш")</f>
        <v>0</v>
      </c>
      <c r="FQ13" s="55">
        <f ca="1">COUNTIF(OFFSET(class2_1,MATCH(FQ$1,'2 класс'!$A:$A,0)-7+'Итог по классам'!$B13,,,),"Ф")</f>
        <v>0</v>
      </c>
      <c r="FR13">
        <f ca="1">COUNTIF(OFFSET(class2_1,MATCH(FR$1,'2 класс'!$A:$A,0)-7+'Итог по классам'!$B13,,,),"р")</f>
        <v>0</v>
      </c>
      <c r="FS13">
        <f ca="1">COUNTIF(OFFSET(class2_1,MATCH(FS$1,'2 класс'!$A:$A,0)-7+'Итог по классам'!$B13,,,),"ш")</f>
        <v>0</v>
      </c>
      <c r="FT13">
        <f ca="1">COUNTIF(OFFSET(class2_2,MATCH(FT$1,'2 класс'!$A:$A,0)-7+'Итог по классам'!$B13,,,),"Ф")</f>
        <v>0</v>
      </c>
      <c r="FU13">
        <f ca="1">COUNTIF(OFFSET(class2_2,MATCH(FU$1,'2 класс'!$A:$A,0)-7+'Итог по классам'!$B13,,,),"р")</f>
        <v>0</v>
      </c>
      <c r="FV13">
        <f ca="1">COUNTIF(OFFSET(class2_2,MATCH(FV$1,'2 класс'!$A:$A,0)-7+'Итог по классам'!$B13,,,),"ш")</f>
        <v>0</v>
      </c>
      <c r="FW13" s="55">
        <f ca="1">COUNTIF(OFFSET(class2_1,MATCH(FW$1,'2 класс'!$A:$A,0)-7+'Итог по классам'!$B13,,,),"Ф")</f>
        <v>0</v>
      </c>
      <c r="FX13">
        <f ca="1">COUNTIF(OFFSET(class2_1,MATCH(FX$1,'2 класс'!$A:$A,0)-7+'Итог по классам'!$B13,,,),"р")</f>
        <v>0</v>
      </c>
      <c r="FY13">
        <f ca="1">COUNTIF(OFFSET(class2_1,MATCH(FY$1,'2 класс'!$A:$A,0)-7+'Итог по классам'!$B13,,,),"ш")</f>
        <v>0</v>
      </c>
      <c r="FZ13">
        <f ca="1">COUNTIF(OFFSET(class2_2,MATCH(FZ$1,'2 класс'!$A:$A,0)-7+'Итог по классам'!$B13,,,),"Ф")</f>
        <v>0</v>
      </c>
      <c r="GA13">
        <f ca="1">COUNTIF(OFFSET(class2_2,MATCH(GA$1,'2 класс'!$A:$A,0)-7+'Итог по классам'!$B13,,,),"р")</f>
        <v>0</v>
      </c>
      <c r="GB13">
        <f ca="1">COUNTIF(OFFSET(class2_2,MATCH(GB$1,'2 класс'!$A:$A,0)-7+'Итог по классам'!$B13,,,),"ш")</f>
        <v>0</v>
      </c>
      <c r="GC13" s="55">
        <f ca="1">COUNTIF(OFFSET(class2_1,MATCH(GC$1,'2 класс'!$A:$A,0)-7+'Итог по классам'!$B13,,,),"Ф")</f>
        <v>0</v>
      </c>
      <c r="GD13">
        <f ca="1">COUNTIF(OFFSET(class2_1,MATCH(GD$1,'2 класс'!$A:$A,0)-7+'Итог по классам'!$B13,,,),"р")</f>
        <v>0</v>
      </c>
      <c r="GE13">
        <f ca="1">COUNTIF(OFFSET(class2_1,MATCH(GE$1,'2 класс'!$A:$A,0)-7+'Итог по классам'!$B13,,,),"ш")</f>
        <v>0</v>
      </c>
      <c r="GF13">
        <f ca="1">COUNTIF(OFFSET(class2_2,MATCH(GF$1,'2 класс'!$A:$A,0)-7+'Итог по классам'!$B13,,,),"Ф")</f>
        <v>0</v>
      </c>
      <c r="GG13">
        <f ca="1">COUNTIF(OFFSET(class2_2,MATCH(GG$1,'2 класс'!$A:$A,0)-7+'Итог по классам'!$B13,,,),"р")</f>
        <v>0</v>
      </c>
      <c r="GH13">
        <f ca="1">COUNTIF(OFFSET(class2_2,MATCH(GH$1,'2 класс'!$A:$A,0)-7+'Итог по классам'!$B13,,,),"ш")</f>
        <v>0</v>
      </c>
      <c r="GI13" s="55">
        <f ca="1">COUNTIF(OFFSET(class2_1,MATCH(GI$1,'2 класс'!$A:$A,0)-7+'Итог по классам'!$B13,,,),"Ф")</f>
        <v>0</v>
      </c>
      <c r="GJ13">
        <f ca="1">COUNTIF(OFFSET(class2_1,MATCH(GJ$1,'2 класс'!$A:$A,0)-7+'Итог по классам'!$B13,,,),"р")</f>
        <v>0</v>
      </c>
      <c r="GK13">
        <f ca="1">COUNTIF(OFFSET(class2_1,MATCH(GK$1,'2 класс'!$A:$A,0)-7+'Итог по классам'!$B13,,,),"ш")</f>
        <v>0</v>
      </c>
      <c r="GL13">
        <f ca="1">COUNTIF(OFFSET(class2_2,MATCH(GL$1,'2 класс'!$A:$A,0)-7+'Итог по классам'!$B13,,,),"Ф")</f>
        <v>0</v>
      </c>
      <c r="GM13">
        <f ca="1">COUNTIF(OFFSET(class2_2,MATCH(GM$1,'2 класс'!$A:$A,0)-7+'Итог по классам'!$B13,,,),"р")</f>
        <v>0</v>
      </c>
      <c r="GN13">
        <f ca="1">COUNTIF(OFFSET(class2_2,MATCH(GN$1,'2 класс'!$A:$A,0)-7+'Итог по классам'!$B13,,,),"ш")</f>
        <v>0</v>
      </c>
      <c r="GO13" s="55">
        <f ca="1">COUNTIF(OFFSET(class2_1,MATCH(GO$1,'2 класс'!$A:$A,0)-7+'Итог по классам'!$B13,,,),"Ф")</f>
        <v>0</v>
      </c>
      <c r="GP13">
        <f ca="1">COUNTIF(OFFSET(class2_1,MATCH(GP$1,'2 класс'!$A:$A,0)-7+'Итог по классам'!$B13,,,),"р")</f>
        <v>0</v>
      </c>
      <c r="GQ13">
        <f ca="1">COUNTIF(OFFSET(class2_1,MATCH(GQ$1,'2 класс'!$A:$A,0)-7+'Итог по классам'!$B13,,,),"ш")</f>
        <v>0</v>
      </c>
      <c r="GR13">
        <f ca="1">COUNTIF(OFFSET(class2_2,MATCH(GR$1,'2 класс'!$A:$A,0)-7+'Итог по классам'!$B13,,,),"Ф")</f>
        <v>0</v>
      </c>
      <c r="GS13">
        <f ca="1">COUNTIF(OFFSET(class2_2,MATCH(GS$1,'2 класс'!$A:$A,0)-7+'Итог по классам'!$B13,,,),"р")</f>
        <v>0</v>
      </c>
      <c r="GT13">
        <f ca="1">COUNTIF(OFFSET(class2_2,MATCH(GT$1,'2 класс'!$A:$A,0)-7+'Итог по классам'!$B13,,,),"ш")</f>
        <v>0</v>
      </c>
      <c r="GU13" s="55">
        <f ca="1">COUNTIF(OFFSET(class2_1,MATCH(GU$1,'2 класс'!$A:$A,0)-7+'Итог по классам'!$B13,,,),"Ф")</f>
        <v>0</v>
      </c>
      <c r="GV13">
        <f ca="1">COUNTIF(OFFSET(class2_1,MATCH(GV$1,'2 класс'!$A:$A,0)-7+'Итог по классам'!$B13,,,),"р")</f>
        <v>0</v>
      </c>
      <c r="GW13">
        <f ca="1">COUNTIF(OFFSET(class2_1,MATCH(GW$1,'2 класс'!$A:$A,0)-7+'Итог по классам'!$B13,,,),"ш")</f>
        <v>0</v>
      </c>
      <c r="GX13">
        <f ca="1">COUNTIF(OFFSET(class2_2,MATCH(GX$1,'2 класс'!$A:$A,0)-7+'Итог по классам'!$B13,,,),"Ф")</f>
        <v>0</v>
      </c>
      <c r="GY13">
        <f ca="1">COUNTIF(OFFSET(class2_2,MATCH(GY$1,'2 класс'!$A:$A,0)-7+'Итог по классам'!$B13,,,),"р")</f>
        <v>0</v>
      </c>
      <c r="GZ13">
        <f ca="1">COUNTIF(OFFSET(class2_2,MATCH(GZ$1,'2 класс'!$A:$A,0)-7+'Итог по классам'!$B13,,,),"ш")</f>
        <v>0</v>
      </c>
      <c r="HA13" s="55">
        <f ca="1">COUNTIF(OFFSET(class2_1,MATCH(HA$1,'2 класс'!$A:$A,0)-7+'Итог по классам'!$B13,,,),"Ф")</f>
        <v>0</v>
      </c>
      <c r="HB13">
        <f ca="1">COUNTIF(OFFSET(class2_1,MATCH(HB$1,'2 класс'!$A:$A,0)-7+'Итог по классам'!$B13,,,),"р")</f>
        <v>0</v>
      </c>
      <c r="HC13">
        <f ca="1">COUNTIF(OFFSET(class2_1,MATCH(HC$1,'2 класс'!$A:$A,0)-7+'Итог по классам'!$B13,,,),"ш")</f>
        <v>0</v>
      </c>
      <c r="HD13">
        <f ca="1">COUNTIF(OFFSET(class2_2,MATCH(HD$1,'2 класс'!$A:$A,0)-7+'Итог по классам'!$B13,,,),"Ф")</f>
        <v>0</v>
      </c>
      <c r="HE13">
        <f ca="1">COUNTIF(OFFSET(class2_2,MATCH(HE$1,'2 класс'!$A:$A,0)-7+'Итог по классам'!$B13,,,),"р")</f>
        <v>0</v>
      </c>
      <c r="HF13">
        <f ca="1">COUNTIF(OFFSET(class2_2,MATCH(HF$1,'2 класс'!$A:$A,0)-7+'Итог по классам'!$B13,,,),"ш")</f>
        <v>0</v>
      </c>
      <c r="HG13" s="55">
        <f ca="1">COUNTIF(OFFSET(class2_1,MATCH(HG$1,'2 класс'!$A:$A,0)-7+'Итог по классам'!$B13,,,),"Ф")</f>
        <v>0</v>
      </c>
      <c r="HH13">
        <f ca="1">COUNTIF(OFFSET(class2_1,MATCH(HH$1,'2 класс'!$A:$A,0)-7+'Итог по классам'!$B13,,,),"р")</f>
        <v>0</v>
      </c>
      <c r="HI13">
        <f ca="1">COUNTIF(OFFSET(class2_1,MATCH(HI$1,'2 класс'!$A:$A,0)-7+'Итог по классам'!$B13,,,),"ш")</f>
        <v>0</v>
      </c>
      <c r="HJ13">
        <f ca="1">COUNTIF(OFFSET(class2_2,MATCH(HJ$1,'2 класс'!$A:$A,0)-7+'Итог по классам'!$B13,,,),"Ф")</f>
        <v>0</v>
      </c>
      <c r="HK13">
        <f ca="1">COUNTIF(OFFSET(class2_2,MATCH(HK$1,'2 класс'!$A:$A,0)-7+'Итог по классам'!$B13,,,),"р")</f>
        <v>0</v>
      </c>
      <c r="HL13">
        <f ca="1">COUNTIF(OFFSET(class2_2,MATCH(HL$1,'2 класс'!$A:$A,0)-7+'Итог по классам'!$B13,,,),"ш")</f>
        <v>0</v>
      </c>
      <c r="HM13" s="55">
        <f ca="1">COUNTIF(OFFSET(class2_1,MATCH(HM$1,'2 класс'!$A:$A,0)-7+'Итог по классам'!$B13,,,),"Ф")</f>
        <v>0</v>
      </c>
      <c r="HN13">
        <f ca="1">COUNTIF(OFFSET(class2_1,MATCH(HN$1,'2 класс'!$A:$A,0)-7+'Итог по классам'!$B13,,,),"р")</f>
        <v>0</v>
      </c>
      <c r="HO13">
        <f ca="1">COUNTIF(OFFSET(class2_1,MATCH(HO$1,'2 класс'!$A:$A,0)-7+'Итог по классам'!$B13,,,),"ш")</f>
        <v>0</v>
      </c>
      <c r="HP13">
        <f ca="1">COUNTIF(OFFSET(class2_2,MATCH(HP$1,'2 класс'!$A:$A,0)-7+'Итог по классам'!$B13,,,),"Ф")</f>
        <v>0</v>
      </c>
      <c r="HQ13">
        <f ca="1">COUNTIF(OFFSET(class2_2,MATCH(HQ$1,'2 класс'!$A:$A,0)-7+'Итог по классам'!$B13,,,),"р")</f>
        <v>0</v>
      </c>
      <c r="HR13">
        <f ca="1">COUNTIF(OFFSET(class2_2,MATCH(HR$1,'2 класс'!$A:$A,0)-7+'Итог по классам'!$B13,,,),"ш")</f>
        <v>0</v>
      </c>
      <c r="HS13" s="55">
        <f ca="1">COUNTIF(OFFSET(class2_1,MATCH(HS$1,'2 класс'!$A:$A,0)-7+'Итог по классам'!$B13,,,),"Ф")</f>
        <v>0</v>
      </c>
      <c r="HT13">
        <f ca="1">COUNTIF(OFFSET(class2_1,MATCH(HT$1,'2 класс'!$A:$A,0)-7+'Итог по классам'!$B13,,,),"р")</f>
        <v>0</v>
      </c>
      <c r="HU13">
        <f ca="1">COUNTIF(OFFSET(class2_1,MATCH(HU$1,'2 класс'!$A:$A,0)-7+'Итог по классам'!$B13,,,),"ш")</f>
        <v>0</v>
      </c>
      <c r="HV13">
        <f ca="1">COUNTIF(OFFSET(class2_2,MATCH(HV$1,'2 класс'!$A:$A,0)-7+'Итог по классам'!$B13,,,),"Ф")</f>
        <v>0</v>
      </c>
      <c r="HW13">
        <f ca="1">COUNTIF(OFFSET(class2_2,MATCH(HW$1,'2 класс'!$A:$A,0)-7+'Итог по классам'!$B13,,,),"р")</f>
        <v>0</v>
      </c>
      <c r="HX13">
        <f ca="1">COUNTIF(OFFSET(class2_2,MATCH(HX$1,'2 класс'!$A:$A,0)-7+'Итог по классам'!$B13,,,),"ш")</f>
        <v>0</v>
      </c>
      <c r="HY13" s="55">
        <f ca="1">COUNTIF(OFFSET(class2_1,MATCH(HY$1,'2 класс'!$A:$A,0)-7+'Итог по классам'!$B13,,,),"Ф")</f>
        <v>0</v>
      </c>
      <c r="HZ13">
        <f ca="1">COUNTIF(OFFSET(class2_1,MATCH(HZ$1,'2 класс'!$A:$A,0)-7+'Итог по классам'!$B13,,,),"р")</f>
        <v>0</v>
      </c>
      <c r="IA13">
        <f ca="1">COUNTIF(OFFSET(class2_1,MATCH(IA$1,'2 класс'!$A:$A,0)-7+'Итог по классам'!$B13,,,),"ш")</f>
        <v>0</v>
      </c>
      <c r="IB13">
        <f ca="1">COUNTIF(OFFSET(class2_2,MATCH(IB$1,'2 класс'!$A:$A,0)-7+'Итог по классам'!$B13,,,),"Ф")</f>
        <v>0</v>
      </c>
      <c r="IC13">
        <f ca="1">COUNTIF(OFFSET(class2_2,MATCH(IC$1,'2 класс'!$A:$A,0)-7+'Итог по классам'!$B13,,,),"р")</f>
        <v>0</v>
      </c>
      <c r="ID13">
        <f ca="1">COUNTIF(OFFSET(class2_2,MATCH(ID$1,'2 класс'!$A:$A,0)-7+'Итог по классам'!$B13,,,),"ш")</f>
        <v>0</v>
      </c>
      <c r="IE13" s="55">
        <f ca="1">COUNTIF(OFFSET(class2_1,MATCH(IE$1,'2 класс'!$A:$A,0)-7+'Итог по классам'!$B13,,,),"Ф")</f>
        <v>0</v>
      </c>
      <c r="IF13">
        <f ca="1">COUNTIF(OFFSET(class2_1,MATCH(IF$1,'2 класс'!$A:$A,0)-7+'Итог по классам'!$B13,,,),"р")</f>
        <v>0</v>
      </c>
      <c r="IG13">
        <f ca="1">COUNTIF(OFFSET(class2_1,MATCH(IG$1,'2 класс'!$A:$A,0)-7+'Итог по классам'!$B13,,,),"ш")</f>
        <v>0</v>
      </c>
      <c r="IH13">
        <f ca="1">COUNTIF(OFFSET(class2_2,MATCH(IH$1,'2 класс'!$A:$A,0)-7+'Итог по классам'!$B13,,,),"Ф")</f>
        <v>0</v>
      </c>
      <c r="II13">
        <f ca="1">COUNTIF(OFFSET(class2_2,MATCH(II$1,'2 класс'!$A:$A,0)-7+'Итог по классам'!$B13,,,),"р")</f>
        <v>0</v>
      </c>
      <c r="IJ13">
        <f ca="1">COUNTIF(OFFSET(class2_2,MATCH(IJ$1,'2 класс'!$A:$A,0)-7+'Итог по классам'!$B13,,,),"ш")</f>
        <v>0</v>
      </c>
      <c r="IK13" s="55">
        <f ca="1">COUNTIF(OFFSET(class2_1,MATCH(IK$1,'2 класс'!$A:$A,0)-7+'Итог по классам'!$B13,,,),"Ф")</f>
        <v>0</v>
      </c>
      <c r="IL13">
        <f ca="1">COUNTIF(OFFSET(class2_1,MATCH(IL$1,'2 класс'!$A:$A,0)-7+'Итог по классам'!$B13,,,),"р")</f>
        <v>0</v>
      </c>
      <c r="IM13">
        <f ca="1">COUNTIF(OFFSET(class2_1,MATCH(IM$1,'2 класс'!$A:$A,0)-7+'Итог по классам'!$B13,,,),"ш")</f>
        <v>0</v>
      </c>
      <c r="IN13">
        <f ca="1">COUNTIF(OFFSET(class2_2,MATCH(IN$1,'2 класс'!$A:$A,0)-7+'Итог по классам'!$B13,,,),"Ф")</f>
        <v>0</v>
      </c>
      <c r="IO13">
        <f ca="1">COUNTIF(OFFSET(class2_2,MATCH(IO$1,'2 класс'!$A:$A,0)-7+'Итог по классам'!$B13,,,),"р")</f>
        <v>0</v>
      </c>
      <c r="IP13">
        <f ca="1">COUNTIF(OFFSET(class2_2,MATCH(IP$1,'2 класс'!$A:$A,0)-7+'Итог по классам'!$B13,,,),"ш")</f>
        <v>0</v>
      </c>
      <c r="IQ13" s="55">
        <f ca="1">COUNTIF(OFFSET(class2_1,MATCH(IQ$1,'2 класс'!$A:$A,0)-7+'Итог по классам'!$B13,,,),"Ф")</f>
        <v>0</v>
      </c>
      <c r="IR13">
        <f ca="1">COUNTIF(OFFSET(class2_1,MATCH(IR$1,'2 класс'!$A:$A,0)-7+'Итог по классам'!$B13,,,),"р")</f>
        <v>0</v>
      </c>
      <c r="IS13">
        <f ca="1">COUNTIF(OFFSET(class2_1,MATCH(IS$1,'2 класс'!$A:$A,0)-7+'Итог по классам'!$B13,,,),"ш")</f>
        <v>0</v>
      </c>
      <c r="IT13">
        <f ca="1">COUNTIF(OFFSET(class2_2,MATCH(IT$1,'2 класс'!$A:$A,0)-7+'Итог по классам'!$B13,,,),"Ф")</f>
        <v>0</v>
      </c>
      <c r="IU13">
        <f ca="1">COUNTIF(OFFSET(class2_2,MATCH(IU$1,'2 класс'!$A:$A,0)-7+'Итог по классам'!$B13,,,),"р")</f>
        <v>0</v>
      </c>
      <c r="IV13">
        <f ca="1">COUNTIF(OFFSET(class2_2,MATCH(IV$1,'2 класс'!$A:$A,0)-7+'Итог по классам'!$B13,,,),"ш")</f>
        <v>0</v>
      </c>
      <c r="IW13" s="55">
        <f ca="1">COUNTIF(OFFSET(class2_1,MATCH(IW$1,'2 класс'!$A:$A,0)-7+'Итог по классам'!$B13,,,),"Ф")</f>
        <v>0</v>
      </c>
      <c r="IX13">
        <f ca="1">COUNTIF(OFFSET(class2_1,MATCH(IX$1,'2 класс'!$A:$A,0)-7+'Итог по классам'!$B13,,,),"р")</f>
        <v>0</v>
      </c>
      <c r="IY13">
        <f ca="1">COUNTIF(OFFSET(class2_1,MATCH(IY$1,'2 класс'!$A:$A,0)-7+'Итог по классам'!$B13,,,),"ш")</f>
        <v>0</v>
      </c>
      <c r="IZ13">
        <f ca="1">COUNTIF(OFFSET(class2_2,MATCH(IZ$1,'2 класс'!$A:$A,0)-7+'Итог по классам'!$B13,,,),"Ф")</f>
        <v>0</v>
      </c>
      <c r="JA13">
        <f ca="1">COUNTIF(OFFSET(class2_2,MATCH(JA$1,'2 класс'!$A:$A,0)-7+'Итог по классам'!$B13,,,),"р")</f>
        <v>0</v>
      </c>
      <c r="JB13">
        <f ca="1">COUNTIF(OFFSET(class2_2,MATCH(JB$1,'2 класс'!$A:$A,0)-7+'Итог по классам'!$B13,,,),"ш")</f>
        <v>0</v>
      </c>
      <c r="JC13" s="55">
        <f ca="1">COUNTIF(OFFSET(class2_1,MATCH(JC$1,'2 класс'!$A:$A,0)-7+'Итог по классам'!$B13,,,),"Ф")</f>
        <v>0</v>
      </c>
      <c r="JD13">
        <f ca="1">COUNTIF(OFFSET(class2_1,MATCH(JD$1,'2 класс'!$A:$A,0)-7+'Итог по классам'!$B13,,,),"р")</f>
        <v>0</v>
      </c>
      <c r="JE13">
        <f ca="1">COUNTIF(OFFSET(class2_1,MATCH(JE$1,'2 класс'!$A:$A,0)-7+'Итог по классам'!$B13,,,),"ш")</f>
        <v>0</v>
      </c>
      <c r="JF13">
        <f ca="1">COUNTIF(OFFSET(class2_2,MATCH(JF$1,'2 класс'!$A:$A,0)-7+'Итог по классам'!$B13,,,),"Ф")</f>
        <v>0</v>
      </c>
      <c r="JG13">
        <f ca="1">COUNTIF(OFFSET(class2_2,MATCH(JG$1,'2 класс'!$A:$A,0)-7+'Итог по классам'!$B13,,,),"р")</f>
        <v>0</v>
      </c>
      <c r="JH13">
        <f ca="1">COUNTIF(OFFSET(class2_2,MATCH(JH$1,'2 класс'!$A:$A,0)-7+'Итог по классам'!$B13,,,),"ш")</f>
        <v>0</v>
      </c>
      <c r="JI13" s="55">
        <f ca="1">COUNTIF(OFFSET(class2_1,MATCH(JI$1,'2 класс'!$A:$A,0)-7+'Итог по классам'!$B13,,,),"Ф")</f>
        <v>0</v>
      </c>
      <c r="JJ13">
        <f ca="1">COUNTIF(OFFSET(class2_1,MATCH(JJ$1,'2 класс'!$A:$A,0)-7+'Итог по классам'!$B13,,,),"р")</f>
        <v>0</v>
      </c>
      <c r="JK13">
        <f ca="1">COUNTIF(OFFSET(class2_1,MATCH(JK$1,'2 класс'!$A:$A,0)-7+'Итог по классам'!$B13,,,),"ш")</f>
        <v>0</v>
      </c>
      <c r="JL13">
        <f ca="1">COUNTIF(OFFSET(class2_2,MATCH(JL$1,'2 класс'!$A:$A,0)-7+'Итог по классам'!$B13,,,),"Ф")</f>
        <v>0</v>
      </c>
      <c r="JM13">
        <f ca="1">COUNTIF(OFFSET(class2_2,MATCH(JM$1,'2 класс'!$A:$A,0)-7+'Итог по классам'!$B13,,,),"р")</f>
        <v>0</v>
      </c>
      <c r="JN13">
        <f ca="1">COUNTIF(OFFSET(class2_2,MATCH(JN$1,'2 класс'!$A:$A,0)-7+'Итог по классам'!$B13,,,),"ш")</f>
        <v>0</v>
      </c>
      <c r="JO13" s="55">
        <f ca="1">COUNTIF(OFFSET(class2_1,MATCH(JO$1,'2 класс'!$A:$A,0)-7+'Итог по классам'!$B13,,,),"Ф")</f>
        <v>0</v>
      </c>
      <c r="JP13">
        <f ca="1">COUNTIF(OFFSET(class2_1,MATCH(JP$1,'2 класс'!$A:$A,0)-7+'Итог по классам'!$B13,,,),"р")</f>
        <v>0</v>
      </c>
      <c r="JQ13">
        <f ca="1">COUNTIF(OFFSET(class2_1,MATCH(JQ$1,'2 класс'!$A:$A,0)-7+'Итог по классам'!$B13,,,),"ш")</f>
        <v>0</v>
      </c>
      <c r="JR13">
        <f ca="1">COUNTIF(OFFSET(class2_2,MATCH(JR$1,'2 класс'!$A:$A,0)-7+'Итог по классам'!$B13,,,),"Ф")</f>
        <v>0</v>
      </c>
      <c r="JS13">
        <f ca="1">COUNTIF(OFFSET(class2_2,MATCH(JS$1,'2 класс'!$A:$A,0)-7+'Итог по классам'!$B13,,,),"р")</f>
        <v>0</v>
      </c>
      <c r="JT13">
        <f ca="1">COUNTIF(OFFSET(class2_2,MATCH(JT$1,'2 класс'!$A:$A,0)-7+'Итог по классам'!$B13,,,),"ш")</f>
        <v>0</v>
      </c>
      <c r="JU13" s="55">
        <f ca="1">COUNTIF(OFFSET(class2_1,MATCH(JU$1,'2 класс'!$A:$A,0)-7+'Итог по классам'!$B13,,,),"Ф")</f>
        <v>0</v>
      </c>
      <c r="JV13">
        <f ca="1">COUNTIF(OFFSET(class2_1,MATCH(JV$1,'2 класс'!$A:$A,0)-7+'Итог по классам'!$B13,,,),"р")</f>
        <v>0</v>
      </c>
      <c r="JW13">
        <f ca="1">COUNTIF(OFFSET(class2_1,MATCH(JW$1,'2 класс'!$A:$A,0)-7+'Итог по классам'!$B13,,,),"ш")</f>
        <v>0</v>
      </c>
      <c r="JX13">
        <f ca="1">COUNTIF(OFFSET(class2_2,MATCH(JX$1,'2 класс'!$A:$A,0)-7+'Итог по классам'!$B13,,,),"Ф")</f>
        <v>0</v>
      </c>
      <c r="JY13">
        <f ca="1">COUNTIF(OFFSET(class2_2,MATCH(JY$1,'2 класс'!$A:$A,0)-7+'Итог по классам'!$B13,,,),"р")</f>
        <v>0</v>
      </c>
      <c r="JZ13">
        <f ca="1">COUNTIF(OFFSET(class2_2,MATCH(JZ$1,'2 класс'!$A:$A,0)-7+'Итог по классам'!$B13,,,),"ш")</f>
        <v>0</v>
      </c>
      <c r="KA13" s="55">
        <f ca="1">COUNTIF(OFFSET(class2_1,MATCH(KA$1,'2 класс'!$A:$A,0)-7+'Итог по классам'!$B13,,,),"Ф")</f>
        <v>0</v>
      </c>
      <c r="KB13">
        <f ca="1">COUNTIF(OFFSET(class2_1,MATCH(KB$1,'2 класс'!$A:$A,0)-7+'Итог по классам'!$B13,,,),"р")</f>
        <v>0</v>
      </c>
      <c r="KC13">
        <f ca="1">COUNTIF(OFFSET(class2_1,MATCH(KC$1,'2 класс'!$A:$A,0)-7+'Итог по классам'!$B13,,,),"ш")</f>
        <v>0</v>
      </c>
      <c r="KD13">
        <f ca="1">COUNTIF(OFFSET(class2_2,MATCH(KD$1,'2 класс'!$A:$A,0)-7+'Итог по классам'!$B13,,,),"Ф")</f>
        <v>0</v>
      </c>
      <c r="KE13">
        <f ca="1">COUNTIF(OFFSET(class2_2,MATCH(KE$1,'2 класс'!$A:$A,0)-7+'Итог по классам'!$B13,,,),"р")</f>
        <v>0</v>
      </c>
      <c r="KF13">
        <f ca="1">COUNTIF(OFFSET(class2_2,MATCH(KF$1,'2 класс'!$A:$A,0)-7+'Итог по классам'!$B13,,,),"ш")</f>
        <v>0</v>
      </c>
      <c r="KG13" s="55">
        <f ca="1">COUNTIF(OFFSET(class2_1,MATCH(KG$1,'2 класс'!$A:$A,0)-7+'Итог по классам'!$B13,,,),"Ф")</f>
        <v>0</v>
      </c>
      <c r="KH13">
        <f ca="1">COUNTIF(OFFSET(class2_1,MATCH(KH$1,'2 класс'!$A:$A,0)-7+'Итог по классам'!$B13,,,),"р")</f>
        <v>0</v>
      </c>
      <c r="KI13">
        <f ca="1">COUNTIF(OFFSET(class2_1,MATCH(KI$1,'2 класс'!$A:$A,0)-7+'Итог по классам'!$B13,,,),"ш")</f>
        <v>0</v>
      </c>
      <c r="KJ13">
        <f ca="1">COUNTIF(OFFSET(class2_2,MATCH(KJ$1,'2 класс'!$A:$A,0)-7+'Итог по классам'!$B13,,,),"Ф")</f>
        <v>0</v>
      </c>
      <c r="KK13">
        <f ca="1">COUNTIF(OFFSET(class2_2,MATCH(KK$1,'2 класс'!$A:$A,0)-7+'Итог по классам'!$B13,,,),"р")</f>
        <v>0</v>
      </c>
      <c r="KL13">
        <f ca="1">COUNTIF(OFFSET(class2_2,MATCH(KL$1,'2 класс'!$A:$A,0)-7+'Итог по классам'!$B13,,,),"ш")</f>
        <v>0</v>
      </c>
      <c r="KM13" s="55">
        <f ca="1">COUNTIF(OFFSET(class2_1,MATCH(KM$1,'2 класс'!$A:$A,0)-7+'Итог по классам'!$B13,,,),"Ф")</f>
        <v>0</v>
      </c>
      <c r="KN13">
        <f ca="1">COUNTIF(OFFSET(class2_1,MATCH(KN$1,'2 класс'!$A:$A,0)-7+'Итог по классам'!$B13,,,),"р")</f>
        <v>0</v>
      </c>
      <c r="KO13">
        <f ca="1">COUNTIF(OFFSET(class2_1,MATCH(KO$1,'2 класс'!$A:$A,0)-7+'Итог по классам'!$B13,,,),"ш")</f>
        <v>0</v>
      </c>
      <c r="KP13">
        <f ca="1">COUNTIF(OFFSET(class2_2,MATCH(KP$1,'2 класс'!$A:$A,0)-7+'Итог по классам'!$B13,,,),"Ф")</f>
        <v>0</v>
      </c>
      <c r="KQ13">
        <f ca="1">COUNTIF(OFFSET(class2_2,MATCH(KQ$1,'2 класс'!$A:$A,0)-7+'Итог по классам'!$B13,,,),"р")</f>
        <v>0</v>
      </c>
      <c r="KR13">
        <f ca="1">COUNTIF(OFFSET(class2_2,MATCH(KR$1,'2 класс'!$A:$A,0)-7+'Итог по классам'!$B13,,,),"ш")</f>
        <v>0</v>
      </c>
    </row>
    <row r="14" spans="1:304" ht="15.75" customHeight="1" x14ac:dyDescent="0.25">
      <c r="A14" s="54">
        <f t="shared" si="2"/>
        <v>8</v>
      </c>
      <c r="B14">
        <v>9</v>
      </c>
      <c r="C14" s="37" t="s">
        <v>76</v>
      </c>
      <c r="D14" s="37" t="s">
        <v>71</v>
      </c>
      <c r="E14">
        <f ca="1">COUNTIF(OFFSET(class2_1,MATCH(E$1,'2 класс'!$A:$A,0)-7+'Итог по классам'!$B14,,,),"Ф")</f>
        <v>0</v>
      </c>
      <c r="F14">
        <f ca="1">COUNTIF(OFFSET(class2_1,MATCH(F$1,'2 класс'!$A:$A,0)-7+'Итог по классам'!$B14,,,),"р")</f>
        <v>0</v>
      </c>
      <c r="G14">
        <f ca="1">COUNTIF(OFFSET(class2_1,MATCH(G$1,'2 класс'!$A:$A,0)-7+'Итог по классам'!$B14,,,),"ш")</f>
        <v>0</v>
      </c>
      <c r="H14">
        <f ca="1">COUNTIF(OFFSET(class2_2,MATCH(H$1,'2 класс'!$A:$A,0)-7+'Итог по классам'!$B14,,,),"Ф")</f>
        <v>0</v>
      </c>
      <c r="I14">
        <f ca="1">COUNTIF(OFFSET(class2_2,MATCH(I$1,'2 класс'!$A:$A,0)-7+'Итог по классам'!$B14,,,),"р")</f>
        <v>0</v>
      </c>
      <c r="J14">
        <f ca="1">COUNTIF(OFFSET(class2_2,MATCH(J$1,'2 класс'!$A:$A,0)-7+'Итог по классам'!$B14,,,),"ш")</f>
        <v>0</v>
      </c>
      <c r="K14" s="55">
        <f ca="1">COUNTIF(OFFSET(class2_1,MATCH(K$1,'2 класс'!$A:$A,0)-7+'Итог по классам'!$B14,,,),"Ф")</f>
        <v>0</v>
      </c>
      <c r="L14">
        <f ca="1">COUNTIF(OFFSET(class2_1,MATCH(L$1,'2 класс'!$A:$A,0)-7+'Итог по классам'!$B14,,,),"р")</f>
        <v>0</v>
      </c>
      <c r="M14">
        <f ca="1">COUNTIF(OFFSET(class2_1,MATCH(M$1,'2 класс'!$A:$A,0)-7+'Итог по классам'!$B14,,,),"ш")</f>
        <v>0</v>
      </c>
      <c r="N14">
        <f ca="1">COUNTIF(OFFSET(class2_2,MATCH(N$1,'2 класс'!$A:$A,0)-7+'Итог по классам'!$B14,,,),"Ф")</f>
        <v>0</v>
      </c>
      <c r="O14">
        <f ca="1">COUNTIF(OFFSET(class2_2,MATCH(O$1,'2 класс'!$A:$A,0)-7+'Итог по классам'!$B14,,,),"р")</f>
        <v>0</v>
      </c>
      <c r="P14">
        <f ca="1">COUNTIF(OFFSET(class2_2,MATCH(P$1,'2 класс'!$A:$A,0)-7+'Итог по классам'!$B14,,,),"ш")</f>
        <v>0</v>
      </c>
      <c r="Q14" s="55">
        <f ca="1">COUNTIF(OFFSET(class2_1,MATCH(Q$1,'2 класс'!$A:$A,0)-7+'Итог по классам'!$B14,,,),"Ф")</f>
        <v>0</v>
      </c>
      <c r="R14">
        <f ca="1">COUNTIF(OFFSET(class2_1,MATCH(R$1,'2 класс'!$A:$A,0)-7+'Итог по классам'!$B14,,,),"р")</f>
        <v>0</v>
      </c>
      <c r="S14">
        <f ca="1">COUNTIF(OFFSET(class2_1,MATCH(S$1,'2 класс'!$A:$A,0)-7+'Итог по классам'!$B14,,,),"ш")</f>
        <v>0</v>
      </c>
      <c r="T14">
        <f ca="1">COUNTIF(OFFSET(class2_2,MATCH(T$1,'2 класс'!$A:$A,0)-7+'Итог по классам'!$B14,,,),"Ф")</f>
        <v>0</v>
      </c>
      <c r="U14">
        <f ca="1">COUNTIF(OFFSET(class2_2,MATCH(U$1,'2 класс'!$A:$A,0)-7+'Итог по классам'!$B14,,,),"р")</f>
        <v>0</v>
      </c>
      <c r="V14">
        <f ca="1">COUNTIF(OFFSET(class2_2,MATCH(V$1,'2 класс'!$A:$A,0)-7+'Итог по классам'!$B14,,,),"ш")</f>
        <v>0</v>
      </c>
      <c r="W14" s="55">
        <f ca="1">COUNTIF(OFFSET(class2_1,MATCH(W$1,'2 класс'!$A:$A,0)-7+'Итог по классам'!$B14,,,),"Ф")</f>
        <v>0</v>
      </c>
      <c r="X14">
        <f ca="1">COUNTIF(OFFSET(class2_1,MATCH(X$1,'2 класс'!$A:$A,0)-7+'Итог по классам'!$B14,,,),"р")</f>
        <v>0</v>
      </c>
      <c r="Y14">
        <f ca="1">COUNTIF(OFFSET(class2_1,MATCH(Y$1,'2 класс'!$A:$A,0)-7+'Итог по классам'!$B14,,,),"ш")</f>
        <v>0</v>
      </c>
      <c r="Z14">
        <f ca="1">COUNTIF(OFFSET(class2_2,MATCH(Z$1,'2 класс'!$A:$A,0)-7+'Итог по классам'!$B14,,,),"Ф")</f>
        <v>0</v>
      </c>
      <c r="AA14">
        <f ca="1">COUNTIF(OFFSET(class2_2,MATCH(AA$1,'2 класс'!$A:$A,0)-7+'Итог по классам'!$B14,,,),"р")</f>
        <v>0</v>
      </c>
      <c r="AB14">
        <f ca="1">COUNTIF(OFFSET(class2_2,MATCH(AB$1,'2 класс'!$A:$A,0)-7+'Итог по классам'!$B14,,,),"ш")</f>
        <v>0</v>
      </c>
      <c r="AC14" s="55">
        <f ca="1">COUNTIF(OFFSET(class2_1,MATCH(AC$1,'2 класс'!$A:$A,0)-7+'Итог по классам'!$B14,,,),"Ф")</f>
        <v>0</v>
      </c>
      <c r="AD14">
        <f ca="1">COUNTIF(OFFSET(class2_1,MATCH(AD$1,'2 класс'!$A:$A,0)-7+'Итог по классам'!$B14,,,),"р")</f>
        <v>0</v>
      </c>
      <c r="AE14">
        <f ca="1">COUNTIF(OFFSET(class2_1,MATCH(AE$1,'2 класс'!$A:$A,0)-7+'Итог по классам'!$B14,,,),"ш")</f>
        <v>0</v>
      </c>
      <c r="AF14">
        <f ca="1">COUNTIF(OFFSET(class2_2,MATCH(AF$1,'2 класс'!$A:$A,0)-7+'Итог по классам'!$B14,,,),"Ф")</f>
        <v>0</v>
      </c>
      <c r="AG14">
        <f ca="1">COUNTIF(OFFSET(class2_2,MATCH(AG$1,'2 класс'!$A:$A,0)-7+'Итог по классам'!$B14,,,),"р")</f>
        <v>0</v>
      </c>
      <c r="AH14">
        <f ca="1">COUNTIF(OFFSET(class2_2,MATCH(AH$1,'2 класс'!$A:$A,0)-7+'Итог по классам'!$B14,,,),"ш")</f>
        <v>0</v>
      </c>
      <c r="AI14" s="55">
        <f ca="1">COUNTIF(OFFSET(class2_1,MATCH(AI$1,'2 класс'!$A:$A,0)-7+'Итог по классам'!$B14,,,),"Ф")</f>
        <v>0</v>
      </c>
      <c r="AJ14">
        <f ca="1">COUNTIF(OFFSET(class2_1,MATCH(AJ$1,'2 класс'!$A:$A,0)-7+'Итог по классам'!$B14,,,),"р")</f>
        <v>0</v>
      </c>
      <c r="AK14">
        <f ca="1">COUNTIF(OFFSET(class2_1,MATCH(AK$1,'2 класс'!$A:$A,0)-7+'Итог по классам'!$B14,,,),"ш")</f>
        <v>0</v>
      </c>
      <c r="AL14">
        <f ca="1">COUNTIF(OFFSET(class2_2,MATCH(AL$1,'2 класс'!$A:$A,0)-7+'Итог по классам'!$B14,,,),"Ф")</f>
        <v>0</v>
      </c>
      <c r="AM14">
        <f ca="1">COUNTIF(OFFSET(class2_2,MATCH(AM$1,'2 класс'!$A:$A,0)-7+'Итог по классам'!$B14,,,),"р")</f>
        <v>0</v>
      </c>
      <c r="AN14">
        <f ca="1">COUNTIF(OFFSET(class2_2,MATCH(AN$1,'2 класс'!$A:$A,0)-7+'Итог по классам'!$B14,,,),"ш")</f>
        <v>0</v>
      </c>
      <c r="AO14" s="55">
        <f ca="1">COUNTIF(OFFSET(class2_1,MATCH(AO$1,'2 класс'!$A:$A,0)-7+'Итог по классам'!$B14,,,),"Ф")</f>
        <v>0</v>
      </c>
      <c r="AP14">
        <f ca="1">COUNTIF(OFFSET(class2_1,MATCH(AP$1,'2 класс'!$A:$A,0)-7+'Итог по классам'!$B14,,,),"р")</f>
        <v>0</v>
      </c>
      <c r="AQ14">
        <f ca="1">COUNTIF(OFFSET(class2_1,MATCH(AQ$1,'2 класс'!$A:$A,0)-7+'Итог по классам'!$B14,,,),"ш")</f>
        <v>0</v>
      </c>
      <c r="AR14">
        <f ca="1">COUNTIF(OFFSET(class2_2,MATCH(AR$1,'2 класс'!$A:$A,0)-7+'Итог по классам'!$B14,,,),"Ф")</f>
        <v>0</v>
      </c>
      <c r="AS14">
        <f ca="1">COUNTIF(OFFSET(class2_2,MATCH(AS$1,'2 класс'!$A:$A,0)-7+'Итог по классам'!$B14,,,),"р")</f>
        <v>0</v>
      </c>
      <c r="AT14">
        <f ca="1">COUNTIF(OFFSET(class2_2,MATCH(AT$1,'2 класс'!$A:$A,0)-7+'Итог по классам'!$B14,,,),"ш")</f>
        <v>0</v>
      </c>
      <c r="AU14" s="55">
        <f ca="1">COUNTIF(OFFSET(class2_1,MATCH(AU$1,'2 класс'!$A:$A,0)-7+'Итог по классам'!$B14,,,),"Ф")</f>
        <v>0</v>
      </c>
      <c r="AV14">
        <f ca="1">COUNTIF(OFFSET(class2_1,MATCH(AV$1,'2 класс'!$A:$A,0)-7+'Итог по классам'!$B14,,,),"р")</f>
        <v>0</v>
      </c>
      <c r="AW14">
        <f ca="1">COUNTIF(OFFSET(class2_1,MATCH(AW$1,'2 класс'!$A:$A,0)-7+'Итог по классам'!$B14,,,),"ш")</f>
        <v>0</v>
      </c>
      <c r="AX14">
        <f ca="1">COUNTIF(OFFSET(class2_2,MATCH(AX$1,'2 класс'!$A:$A,0)-7+'Итог по классам'!$B14,,,),"Ф")</f>
        <v>0</v>
      </c>
      <c r="AY14">
        <f ca="1">COUNTIF(OFFSET(class2_2,MATCH(AY$1,'2 класс'!$A:$A,0)-7+'Итог по классам'!$B14,,,),"р")</f>
        <v>0</v>
      </c>
      <c r="AZ14">
        <f ca="1">COUNTIF(OFFSET(class2_2,MATCH(AZ$1,'2 класс'!$A:$A,0)-7+'Итог по классам'!$B14,,,),"ш")</f>
        <v>0</v>
      </c>
      <c r="BA14" s="55">
        <f ca="1">COUNTIF(OFFSET(class2_1,MATCH(BA$1,'2 класс'!$A:$A,0)-7+'Итог по классам'!$B14,,,),"Ф")</f>
        <v>0</v>
      </c>
      <c r="BB14">
        <f ca="1">COUNTIF(OFFSET(class2_1,MATCH(BB$1,'2 класс'!$A:$A,0)-7+'Итог по классам'!$B14,,,),"р")</f>
        <v>0</v>
      </c>
      <c r="BC14">
        <f ca="1">COUNTIF(OFFSET(class2_1,MATCH(BC$1,'2 класс'!$A:$A,0)-7+'Итог по классам'!$B14,,,),"ш")</f>
        <v>0</v>
      </c>
      <c r="BD14">
        <f ca="1">COUNTIF(OFFSET(class2_2,MATCH(BD$1,'2 класс'!$A:$A,0)-7+'Итог по классам'!$B14,,,),"Ф")</f>
        <v>0</v>
      </c>
      <c r="BE14">
        <f ca="1">COUNTIF(OFFSET(class2_2,MATCH(BE$1,'2 класс'!$A:$A,0)-7+'Итог по классам'!$B14,,,),"р")</f>
        <v>0</v>
      </c>
      <c r="BF14">
        <f ca="1">COUNTIF(OFFSET(class2_2,MATCH(BF$1,'2 класс'!$A:$A,0)-7+'Итог по классам'!$B14,,,),"ш")</f>
        <v>0</v>
      </c>
      <c r="BG14" s="55">
        <f ca="1">COUNTIF(OFFSET(class2_1,MATCH(BG$1,'2 класс'!$A:$A,0)-7+'Итог по классам'!$B14,,,),"Ф")</f>
        <v>0</v>
      </c>
      <c r="BH14">
        <f ca="1">COUNTIF(OFFSET(class2_1,MATCH(BH$1,'2 класс'!$A:$A,0)-7+'Итог по классам'!$B14,,,),"р")</f>
        <v>0</v>
      </c>
      <c r="BI14">
        <f ca="1">COUNTIF(OFFSET(class2_1,MATCH(BI$1,'2 класс'!$A:$A,0)-7+'Итог по классам'!$B14,,,),"ш")</f>
        <v>0</v>
      </c>
      <c r="BJ14">
        <f ca="1">COUNTIF(OFFSET(class2_2,MATCH(BJ$1,'2 класс'!$A:$A,0)-7+'Итог по классам'!$B14,,,),"Ф")</f>
        <v>0</v>
      </c>
      <c r="BK14">
        <f ca="1">COUNTIF(OFFSET(class2_2,MATCH(BK$1,'2 класс'!$A:$A,0)-7+'Итог по классам'!$B14,,,),"р")</f>
        <v>0</v>
      </c>
      <c r="BL14">
        <f ca="1">COUNTIF(OFFSET(class2_2,MATCH(BL$1,'2 класс'!$A:$A,0)-7+'Итог по классам'!$B14,,,),"ш")</f>
        <v>0</v>
      </c>
      <c r="BM14" s="55">
        <f ca="1">COUNTIF(OFFSET(class2_1,MATCH(BM$1,'2 класс'!$A:$A,0)-7+'Итог по классам'!$B14,,,),"Ф")</f>
        <v>0</v>
      </c>
      <c r="BN14">
        <f ca="1">COUNTIF(OFFSET(class2_1,MATCH(BN$1,'2 класс'!$A:$A,0)-7+'Итог по классам'!$B14,,,),"р")</f>
        <v>0</v>
      </c>
      <c r="BO14">
        <f ca="1">COUNTIF(OFFSET(class2_1,MATCH(BO$1,'2 класс'!$A:$A,0)-7+'Итог по классам'!$B14,,,),"ш")</f>
        <v>0</v>
      </c>
      <c r="BP14">
        <f ca="1">COUNTIF(OFFSET(class2_2,MATCH(BP$1,'2 класс'!$A:$A,0)-7+'Итог по классам'!$B14,,,),"Ф")</f>
        <v>0</v>
      </c>
      <c r="BQ14">
        <f ca="1">COUNTIF(OFFSET(class2_2,MATCH(BQ$1,'2 класс'!$A:$A,0)-7+'Итог по классам'!$B14,,,),"р")</f>
        <v>0</v>
      </c>
      <c r="BR14">
        <f ca="1">COUNTIF(OFFSET(class2_2,MATCH(BR$1,'2 класс'!$A:$A,0)-7+'Итог по классам'!$B14,,,),"ш")</f>
        <v>0</v>
      </c>
      <c r="BS14" s="55">
        <f ca="1">COUNTIF(OFFSET(class2_1,MATCH(BS$1,'2 класс'!$A:$A,0)-7+'Итог по классам'!$B14,,,),"Ф")</f>
        <v>0</v>
      </c>
      <c r="BT14">
        <f ca="1">COUNTIF(OFFSET(class2_1,MATCH(BT$1,'2 класс'!$A:$A,0)-7+'Итог по классам'!$B14,,,),"р")</f>
        <v>0</v>
      </c>
      <c r="BU14">
        <f ca="1">COUNTIF(OFFSET(class2_1,MATCH(BU$1,'2 класс'!$A:$A,0)-7+'Итог по классам'!$B14,,,),"ш")</f>
        <v>0</v>
      </c>
      <c r="BV14">
        <f ca="1">COUNTIF(OFFSET(class2_2,MATCH(BV$1,'2 класс'!$A:$A,0)-7+'Итог по классам'!$B14,,,),"Ф")</f>
        <v>0</v>
      </c>
      <c r="BW14">
        <f ca="1">COUNTIF(OFFSET(class2_2,MATCH(BW$1,'2 класс'!$A:$A,0)-7+'Итог по классам'!$B14,,,),"р")</f>
        <v>0</v>
      </c>
      <c r="BX14">
        <f ca="1">COUNTIF(OFFSET(class2_2,MATCH(BX$1,'2 класс'!$A:$A,0)-7+'Итог по классам'!$B14,,,),"ш")</f>
        <v>0</v>
      </c>
      <c r="BY14" s="55">
        <f ca="1">COUNTIF(OFFSET(class2_1,MATCH(BY$1,'2 класс'!$A:$A,0)-7+'Итог по классам'!$B14,,,),"Ф")</f>
        <v>0</v>
      </c>
      <c r="BZ14">
        <f ca="1">COUNTIF(OFFSET(class2_1,MATCH(BZ$1,'2 класс'!$A:$A,0)-7+'Итог по классам'!$B14,,,),"р")</f>
        <v>0</v>
      </c>
      <c r="CA14">
        <f ca="1">COUNTIF(OFFSET(class2_1,MATCH(CA$1,'2 класс'!$A:$A,0)-7+'Итог по классам'!$B14,,,),"ш")</f>
        <v>0</v>
      </c>
      <c r="CB14">
        <f ca="1">COUNTIF(OFFSET(class2_2,MATCH(CB$1,'2 класс'!$A:$A,0)-7+'Итог по классам'!$B14,,,),"Ф")</f>
        <v>0</v>
      </c>
      <c r="CC14">
        <f ca="1">COUNTIF(OFFSET(class2_2,MATCH(CC$1,'2 класс'!$A:$A,0)-7+'Итог по классам'!$B14,,,),"р")</f>
        <v>0</v>
      </c>
      <c r="CD14">
        <f ca="1">COUNTIF(OFFSET(class2_2,MATCH(CD$1,'2 класс'!$A:$A,0)-7+'Итог по классам'!$B14,,,),"ш")</f>
        <v>0</v>
      </c>
      <c r="CE14" s="55">
        <f ca="1">COUNTIF(OFFSET(class2_1,MATCH(CE$1,'2 класс'!$A:$A,0)-7+'Итог по классам'!$B14,,,),"Ф")</f>
        <v>0</v>
      </c>
      <c r="CF14">
        <f ca="1">COUNTIF(OFFSET(class2_1,MATCH(CF$1,'2 класс'!$A:$A,0)-7+'Итог по классам'!$B14,,,),"р")</f>
        <v>0</v>
      </c>
      <c r="CG14">
        <f ca="1">COUNTIF(OFFSET(class2_1,MATCH(CG$1,'2 класс'!$A:$A,0)-7+'Итог по классам'!$B14,,,),"ш")</f>
        <v>0</v>
      </c>
      <c r="CH14">
        <f ca="1">COUNTIF(OFFSET(class2_2,MATCH(CH$1,'2 класс'!$A:$A,0)-7+'Итог по классам'!$B14,,,),"Ф")</f>
        <v>0</v>
      </c>
      <c r="CI14">
        <f ca="1">COUNTIF(OFFSET(class2_2,MATCH(CI$1,'2 класс'!$A:$A,0)-7+'Итог по классам'!$B14,,,),"р")</f>
        <v>0</v>
      </c>
      <c r="CJ14">
        <f ca="1">COUNTIF(OFFSET(class2_2,MATCH(CJ$1,'2 класс'!$A:$A,0)-7+'Итог по классам'!$B14,,,),"ш")</f>
        <v>0</v>
      </c>
      <c r="CK14" s="55">
        <f ca="1">COUNTIF(OFFSET(class2_1,MATCH(CK$1,'2 класс'!$A:$A,0)-7+'Итог по классам'!$B14,,,),"Ф")</f>
        <v>0</v>
      </c>
      <c r="CL14">
        <f ca="1">COUNTIF(OFFSET(class2_1,MATCH(CL$1,'2 класс'!$A:$A,0)-7+'Итог по классам'!$B14,,,),"р")</f>
        <v>0</v>
      </c>
      <c r="CM14">
        <f ca="1">COUNTIF(OFFSET(class2_1,MATCH(CM$1,'2 класс'!$A:$A,0)-7+'Итог по классам'!$B14,,,),"ш")</f>
        <v>0</v>
      </c>
      <c r="CN14">
        <f ca="1">COUNTIF(OFFSET(class2_2,MATCH(CN$1,'2 класс'!$A:$A,0)-7+'Итог по классам'!$B14,,,),"Ф")</f>
        <v>0</v>
      </c>
      <c r="CO14">
        <f ca="1">COUNTIF(OFFSET(class2_2,MATCH(CO$1,'2 класс'!$A:$A,0)-7+'Итог по классам'!$B14,,,),"р")</f>
        <v>0</v>
      </c>
      <c r="CP14">
        <f ca="1">COUNTIF(OFFSET(class2_2,MATCH(CP$1,'2 класс'!$A:$A,0)-7+'Итог по классам'!$B14,,,),"ш")</f>
        <v>0</v>
      </c>
      <c r="CQ14" s="55">
        <f ca="1">COUNTIF(OFFSET(class2_1,MATCH(CQ$1,'2 класс'!$A:$A,0)-7+'Итог по классам'!$B14,,,),"Ф")</f>
        <v>0</v>
      </c>
      <c r="CR14">
        <f ca="1">COUNTIF(OFFSET(class2_1,MATCH(CR$1,'2 класс'!$A:$A,0)-7+'Итог по классам'!$B14,,,),"р")</f>
        <v>0</v>
      </c>
      <c r="CS14">
        <f ca="1">COUNTIF(OFFSET(class2_1,MATCH(CS$1,'2 класс'!$A:$A,0)-7+'Итог по классам'!$B14,,,),"ш")</f>
        <v>0</v>
      </c>
      <c r="CT14">
        <f ca="1">COUNTIF(OFFSET(class2_2,MATCH(CT$1,'2 класс'!$A:$A,0)-7+'Итог по классам'!$B14,,,),"Ф")</f>
        <v>0</v>
      </c>
      <c r="CU14">
        <f ca="1">COUNTIF(OFFSET(class2_2,MATCH(CU$1,'2 класс'!$A:$A,0)-7+'Итог по классам'!$B14,,,),"р")</f>
        <v>0</v>
      </c>
      <c r="CV14">
        <f ca="1">COUNTIF(OFFSET(class2_2,MATCH(CV$1,'2 класс'!$A:$A,0)-7+'Итог по классам'!$B14,,,),"ш")</f>
        <v>0</v>
      </c>
      <c r="CW14" s="55">
        <f ca="1">COUNTIF(OFFSET(class2_1,MATCH(CW$1,'2 класс'!$A:$A,0)-7+'Итог по классам'!$B14,,,),"Ф")</f>
        <v>0</v>
      </c>
      <c r="CX14">
        <f ca="1">COUNTIF(OFFSET(class2_1,MATCH(CX$1,'2 класс'!$A:$A,0)-7+'Итог по классам'!$B14,,,),"р")</f>
        <v>0</v>
      </c>
      <c r="CY14">
        <f ca="1">COUNTIF(OFFSET(class2_1,MATCH(CY$1,'2 класс'!$A:$A,0)-7+'Итог по классам'!$B14,,,),"ш")</f>
        <v>0</v>
      </c>
      <c r="CZ14">
        <f ca="1">COUNTIF(OFFSET(class2_2,MATCH(CZ$1,'2 класс'!$A:$A,0)-7+'Итог по классам'!$B14,,,),"Ф")</f>
        <v>0</v>
      </c>
      <c r="DA14">
        <f ca="1">COUNTIF(OFFSET(class2_2,MATCH(DA$1,'2 класс'!$A:$A,0)-7+'Итог по классам'!$B14,,,),"р")</f>
        <v>0</v>
      </c>
      <c r="DB14">
        <f ca="1">COUNTIF(OFFSET(class2_2,MATCH(DB$1,'2 класс'!$A:$A,0)-7+'Итог по классам'!$B14,,,),"ш")</f>
        <v>0</v>
      </c>
      <c r="DC14" s="55">
        <f ca="1">COUNTIF(OFFSET(class2_1,MATCH(DC$1,'2 класс'!$A:$A,0)-7+'Итог по классам'!$B14,,,),"Ф")</f>
        <v>0</v>
      </c>
      <c r="DD14">
        <f ca="1">COUNTIF(OFFSET(class2_1,MATCH(DD$1,'2 класс'!$A:$A,0)-7+'Итог по классам'!$B14,,,),"р")</f>
        <v>0</v>
      </c>
      <c r="DE14">
        <f ca="1">COUNTIF(OFFSET(class2_1,MATCH(DE$1,'2 класс'!$A:$A,0)-7+'Итог по классам'!$B14,,,),"ш")</f>
        <v>0</v>
      </c>
      <c r="DF14">
        <f ca="1">COUNTIF(OFFSET(class2_2,MATCH(DF$1,'2 класс'!$A:$A,0)-7+'Итог по классам'!$B14,,,),"Ф")</f>
        <v>0</v>
      </c>
      <c r="DG14">
        <f ca="1">COUNTIF(OFFSET(class2_2,MATCH(DG$1,'2 класс'!$A:$A,0)-7+'Итог по классам'!$B14,,,),"р")</f>
        <v>0</v>
      </c>
      <c r="DH14">
        <f ca="1">COUNTIF(OFFSET(class2_2,MATCH(DH$1,'2 класс'!$A:$A,0)-7+'Итог по классам'!$B14,,,),"ш")</f>
        <v>0</v>
      </c>
      <c r="DI14" s="55">
        <f ca="1">COUNTIF(OFFSET(class2_1,MATCH(DI$1,'2 класс'!$A:$A,0)-7+'Итог по классам'!$B14,,,),"Ф")</f>
        <v>0</v>
      </c>
      <c r="DJ14">
        <f ca="1">COUNTIF(OFFSET(class2_1,MATCH(DJ$1,'2 класс'!$A:$A,0)-7+'Итог по классам'!$B14,,,),"р")</f>
        <v>0</v>
      </c>
      <c r="DK14">
        <f ca="1">COUNTIF(OFFSET(class2_1,MATCH(DK$1,'2 класс'!$A:$A,0)-7+'Итог по классам'!$B14,,,),"ш")</f>
        <v>0</v>
      </c>
      <c r="DL14">
        <f ca="1">COUNTIF(OFFSET(class2_2,MATCH(DL$1,'2 класс'!$A:$A,0)-7+'Итог по классам'!$B14,,,),"Ф")</f>
        <v>0</v>
      </c>
      <c r="DM14">
        <f ca="1">COUNTIF(OFFSET(class2_2,MATCH(DM$1,'2 класс'!$A:$A,0)-7+'Итог по классам'!$B14,,,),"р")</f>
        <v>0</v>
      </c>
      <c r="DN14">
        <f ca="1">COUNTIF(OFFSET(class2_2,MATCH(DN$1,'2 класс'!$A:$A,0)-7+'Итог по классам'!$B14,,,),"ш")</f>
        <v>0</v>
      </c>
      <c r="DO14" s="55">
        <f ca="1">COUNTIF(OFFSET(class2_1,MATCH(DO$1,'2 класс'!$A:$A,0)-7+'Итог по классам'!$B14,,,),"Ф")</f>
        <v>0</v>
      </c>
      <c r="DP14">
        <f ca="1">COUNTIF(OFFSET(class2_1,MATCH(DP$1,'2 класс'!$A:$A,0)-7+'Итог по классам'!$B14,,,),"р")</f>
        <v>0</v>
      </c>
      <c r="DQ14">
        <f ca="1">COUNTIF(OFFSET(class2_1,MATCH(DQ$1,'2 класс'!$A:$A,0)-7+'Итог по классам'!$B14,,,),"ш")</f>
        <v>0</v>
      </c>
      <c r="DR14">
        <f ca="1">COUNTIF(OFFSET(class2_2,MATCH(DR$1,'2 класс'!$A:$A,0)-7+'Итог по классам'!$B14,,,),"Ф")</f>
        <v>0</v>
      </c>
      <c r="DS14">
        <f ca="1">COUNTIF(OFFSET(class2_2,MATCH(DS$1,'2 класс'!$A:$A,0)-7+'Итог по классам'!$B14,,,),"р")</f>
        <v>0</v>
      </c>
      <c r="DT14">
        <f ca="1">COUNTIF(OFFSET(class2_2,MATCH(DT$1,'2 класс'!$A:$A,0)-7+'Итог по классам'!$B14,,,),"ш")</f>
        <v>0</v>
      </c>
      <c r="DU14" s="55">
        <f ca="1">COUNTIF(OFFSET(class2_1,MATCH(DU$1,'2 класс'!$A:$A,0)-7+'Итог по классам'!$B14,,,),"Ф")</f>
        <v>0</v>
      </c>
      <c r="DV14">
        <f ca="1">COUNTIF(OFFSET(class2_1,MATCH(DV$1,'2 класс'!$A:$A,0)-7+'Итог по классам'!$B14,,,),"р")</f>
        <v>0</v>
      </c>
      <c r="DW14">
        <f ca="1">COUNTIF(OFFSET(class2_1,MATCH(DW$1,'2 класс'!$A:$A,0)-7+'Итог по классам'!$B14,,,),"ш")</f>
        <v>0</v>
      </c>
      <c r="DX14">
        <f ca="1">COUNTIF(OFFSET(class2_2,MATCH(DX$1,'2 класс'!$A:$A,0)-7+'Итог по классам'!$B14,,,),"Ф")</f>
        <v>0</v>
      </c>
      <c r="DY14">
        <f ca="1">COUNTIF(OFFSET(class2_2,MATCH(DY$1,'2 класс'!$A:$A,0)-7+'Итог по классам'!$B14,,,),"р")</f>
        <v>0</v>
      </c>
      <c r="DZ14">
        <f ca="1">COUNTIF(OFFSET(class2_2,MATCH(DZ$1,'2 класс'!$A:$A,0)-7+'Итог по классам'!$B14,,,),"ш")</f>
        <v>0</v>
      </c>
      <c r="EA14" s="55">
        <f ca="1">COUNTIF(OFFSET(class2_1,MATCH(EA$1,'2 класс'!$A:$A,0)-7+'Итог по классам'!$B14,,,),"Ф")</f>
        <v>0</v>
      </c>
      <c r="EB14">
        <f ca="1">COUNTIF(OFFSET(class2_1,MATCH(EB$1,'2 класс'!$A:$A,0)-7+'Итог по классам'!$B14,,,),"р")</f>
        <v>0</v>
      </c>
      <c r="EC14">
        <f ca="1">COUNTIF(OFFSET(class2_1,MATCH(EC$1,'2 класс'!$A:$A,0)-7+'Итог по классам'!$B14,,,),"ш")</f>
        <v>0</v>
      </c>
      <c r="ED14">
        <f ca="1">COUNTIF(OFFSET(class2_2,MATCH(ED$1,'2 класс'!$A:$A,0)-7+'Итог по классам'!$B14,,,),"Ф")</f>
        <v>0</v>
      </c>
      <c r="EE14">
        <f ca="1">COUNTIF(OFFSET(class2_2,MATCH(EE$1,'2 класс'!$A:$A,0)-7+'Итог по классам'!$B14,,,),"р")</f>
        <v>0</v>
      </c>
      <c r="EF14">
        <f ca="1">COUNTIF(OFFSET(class2_2,MATCH(EF$1,'2 класс'!$A:$A,0)-7+'Итог по классам'!$B14,,,),"ш")</f>
        <v>0</v>
      </c>
      <c r="EG14" s="55">
        <f ca="1">COUNTIF(OFFSET(class2_1,MATCH(EG$1,'2 класс'!$A:$A,0)-7+'Итог по классам'!$B14,,,),"Ф")</f>
        <v>0</v>
      </c>
      <c r="EH14">
        <f ca="1">COUNTIF(OFFSET(class2_1,MATCH(EH$1,'2 класс'!$A:$A,0)-7+'Итог по классам'!$B14,,,),"р")</f>
        <v>0</v>
      </c>
      <c r="EI14">
        <f ca="1">COUNTIF(OFFSET(class2_1,MATCH(EI$1,'2 класс'!$A:$A,0)-7+'Итог по классам'!$B14,,,),"ш")</f>
        <v>0</v>
      </c>
      <c r="EJ14">
        <f ca="1">COUNTIF(OFFSET(class2_2,MATCH(EJ$1,'2 класс'!$A:$A,0)-7+'Итог по классам'!$B14,,,),"Ф")</f>
        <v>0</v>
      </c>
      <c r="EK14">
        <f ca="1">COUNTIF(OFFSET(class2_2,MATCH(EK$1,'2 класс'!$A:$A,0)-7+'Итог по классам'!$B14,,,),"р")</f>
        <v>0</v>
      </c>
      <c r="EL14">
        <f ca="1">COUNTIF(OFFSET(class2_2,MATCH(EL$1,'2 класс'!$A:$A,0)-7+'Итог по классам'!$B14,,,),"ш")</f>
        <v>0</v>
      </c>
      <c r="EM14" s="55">
        <f ca="1">COUNTIF(OFFSET(class2_1,MATCH(EM$1,'2 класс'!$A:$A,0)-7+'Итог по классам'!$B14,,,),"Ф")</f>
        <v>0</v>
      </c>
      <c r="EN14">
        <f ca="1">COUNTIF(OFFSET(class2_1,MATCH(EN$1,'2 класс'!$A:$A,0)-7+'Итог по классам'!$B14,,,),"р")</f>
        <v>0</v>
      </c>
      <c r="EO14">
        <f ca="1">COUNTIF(OFFSET(class2_1,MATCH(EO$1,'2 класс'!$A:$A,0)-7+'Итог по классам'!$B14,,,),"ш")</f>
        <v>0</v>
      </c>
      <c r="EP14">
        <f ca="1">COUNTIF(OFFSET(class2_2,MATCH(EP$1,'2 класс'!$A:$A,0)-7+'Итог по классам'!$B14,,,),"Ф")</f>
        <v>0</v>
      </c>
      <c r="EQ14">
        <f ca="1">COUNTIF(OFFSET(class2_2,MATCH(EQ$1,'2 класс'!$A:$A,0)-7+'Итог по классам'!$B14,,,),"р")</f>
        <v>0</v>
      </c>
      <c r="ER14">
        <f ca="1">COUNTIF(OFFSET(class2_2,MATCH(ER$1,'2 класс'!$A:$A,0)-7+'Итог по классам'!$B14,,,),"ш")</f>
        <v>0</v>
      </c>
      <c r="ES14" s="55">
        <f ca="1">COUNTIF(OFFSET(class2_1,MATCH(ES$1,'2 класс'!$A:$A,0)-7+'Итог по классам'!$B14,,,),"Ф")</f>
        <v>0</v>
      </c>
      <c r="ET14">
        <f ca="1">COUNTIF(OFFSET(class2_1,MATCH(ET$1,'2 класс'!$A:$A,0)-7+'Итог по классам'!$B14,,,),"р")</f>
        <v>0</v>
      </c>
      <c r="EU14">
        <f ca="1">COUNTIF(OFFSET(class2_1,MATCH(EU$1,'2 класс'!$A:$A,0)-7+'Итог по классам'!$B14,,,),"ш")</f>
        <v>0</v>
      </c>
      <c r="EV14">
        <f ca="1">COUNTIF(OFFSET(class2_2,MATCH(EV$1,'2 класс'!$A:$A,0)-7+'Итог по классам'!$B14,,,),"Ф")</f>
        <v>0</v>
      </c>
      <c r="EW14">
        <f ca="1">COUNTIF(OFFSET(class2_2,MATCH(EW$1,'2 класс'!$A:$A,0)-7+'Итог по классам'!$B14,,,),"р")</f>
        <v>0</v>
      </c>
      <c r="EX14">
        <f ca="1">COUNTIF(OFFSET(class2_2,MATCH(EX$1,'2 класс'!$A:$A,0)-7+'Итог по классам'!$B14,,,),"ш")</f>
        <v>0</v>
      </c>
      <c r="EY14" s="55">
        <f ca="1">COUNTIF(OFFSET(class2_1,MATCH(EY$1,'2 класс'!$A:$A,0)-7+'Итог по классам'!$B14,,,),"Ф")</f>
        <v>0</v>
      </c>
      <c r="EZ14">
        <f ca="1">COUNTIF(OFFSET(class2_1,MATCH(EZ$1,'2 класс'!$A:$A,0)-7+'Итог по классам'!$B14,,,),"р")</f>
        <v>0</v>
      </c>
      <c r="FA14">
        <f ca="1">COUNTIF(OFFSET(class2_1,MATCH(FA$1,'2 класс'!$A:$A,0)-7+'Итог по классам'!$B14,,,),"ш")</f>
        <v>0</v>
      </c>
      <c r="FB14">
        <f ca="1">COUNTIF(OFFSET(class2_2,MATCH(FB$1,'2 класс'!$A:$A,0)-7+'Итог по классам'!$B14,,,),"Ф")</f>
        <v>0</v>
      </c>
      <c r="FC14">
        <f ca="1">COUNTIF(OFFSET(class2_2,MATCH(FC$1,'2 класс'!$A:$A,0)-7+'Итог по классам'!$B14,,,),"р")</f>
        <v>0</v>
      </c>
      <c r="FD14">
        <f ca="1">COUNTIF(OFFSET(class2_2,MATCH(FD$1,'2 класс'!$A:$A,0)-7+'Итог по классам'!$B14,,,),"ш")</f>
        <v>0</v>
      </c>
      <c r="FE14" s="55">
        <f ca="1">COUNTIF(OFFSET(class2_1,MATCH(FE$1,'2 класс'!$A:$A,0)-7+'Итог по классам'!$B14,,,),"Ф")</f>
        <v>0</v>
      </c>
      <c r="FF14">
        <f ca="1">COUNTIF(OFFSET(class2_1,MATCH(FF$1,'2 класс'!$A:$A,0)-7+'Итог по классам'!$B14,,,),"р")</f>
        <v>0</v>
      </c>
      <c r="FG14">
        <f ca="1">COUNTIF(OFFSET(class2_1,MATCH(FG$1,'2 класс'!$A:$A,0)-7+'Итог по классам'!$B14,,,),"ш")</f>
        <v>0</v>
      </c>
      <c r="FH14">
        <f ca="1">COUNTIF(OFFSET(class2_2,MATCH(FH$1,'2 класс'!$A:$A,0)-7+'Итог по классам'!$B14,,,),"Ф")</f>
        <v>0</v>
      </c>
      <c r="FI14">
        <f ca="1">COUNTIF(OFFSET(class2_2,MATCH(FI$1,'2 класс'!$A:$A,0)-7+'Итог по классам'!$B14,,,),"р")</f>
        <v>0</v>
      </c>
      <c r="FJ14">
        <f ca="1">COUNTIF(OFFSET(class2_2,MATCH(FJ$1,'2 класс'!$A:$A,0)-7+'Итог по классам'!$B14,,,),"ш")</f>
        <v>0</v>
      </c>
      <c r="FK14" s="55">
        <f ca="1">COUNTIF(OFFSET(class2_1,MATCH(FK$1,'2 класс'!$A:$A,0)-7+'Итог по классам'!$B14,,,),"Ф")</f>
        <v>0</v>
      </c>
      <c r="FL14">
        <f ca="1">COUNTIF(OFFSET(class2_1,MATCH(FL$1,'2 класс'!$A:$A,0)-7+'Итог по классам'!$B14,,,),"р")</f>
        <v>0</v>
      </c>
      <c r="FM14">
        <f ca="1">COUNTIF(OFFSET(class2_1,MATCH(FM$1,'2 класс'!$A:$A,0)-7+'Итог по классам'!$B14,,,),"ш")</f>
        <v>0</v>
      </c>
      <c r="FN14">
        <f ca="1">COUNTIF(OFFSET(class2_2,MATCH(FN$1,'2 класс'!$A:$A,0)-7+'Итог по классам'!$B14,,,),"Ф")</f>
        <v>0</v>
      </c>
      <c r="FO14">
        <f ca="1">COUNTIF(OFFSET(class2_2,MATCH(FO$1,'2 класс'!$A:$A,0)-7+'Итог по классам'!$B14,,,),"р")</f>
        <v>0</v>
      </c>
      <c r="FP14">
        <f ca="1">COUNTIF(OFFSET(class2_2,MATCH(FP$1,'2 класс'!$A:$A,0)-7+'Итог по классам'!$B14,,,),"ш")</f>
        <v>0</v>
      </c>
      <c r="FQ14" s="55">
        <f ca="1">COUNTIF(OFFSET(class2_1,MATCH(FQ$1,'2 класс'!$A:$A,0)-7+'Итог по классам'!$B14,,,),"Ф")</f>
        <v>0</v>
      </c>
      <c r="FR14">
        <f ca="1">COUNTIF(OFFSET(class2_1,MATCH(FR$1,'2 класс'!$A:$A,0)-7+'Итог по классам'!$B14,,,),"р")</f>
        <v>0</v>
      </c>
      <c r="FS14">
        <f ca="1">COUNTIF(OFFSET(class2_1,MATCH(FS$1,'2 класс'!$A:$A,0)-7+'Итог по классам'!$B14,,,),"ш")</f>
        <v>0</v>
      </c>
      <c r="FT14">
        <f ca="1">COUNTIF(OFFSET(class2_2,MATCH(FT$1,'2 класс'!$A:$A,0)-7+'Итог по классам'!$B14,,,),"Ф")</f>
        <v>0</v>
      </c>
      <c r="FU14">
        <f ca="1">COUNTIF(OFFSET(class2_2,MATCH(FU$1,'2 класс'!$A:$A,0)-7+'Итог по классам'!$B14,,,),"р")</f>
        <v>0</v>
      </c>
      <c r="FV14">
        <f ca="1">COUNTIF(OFFSET(class2_2,MATCH(FV$1,'2 класс'!$A:$A,0)-7+'Итог по классам'!$B14,,,),"ш")</f>
        <v>0</v>
      </c>
      <c r="FW14" s="55">
        <f ca="1">COUNTIF(OFFSET(class2_1,MATCH(FW$1,'2 класс'!$A:$A,0)-7+'Итог по классам'!$B14,,,),"Ф")</f>
        <v>0</v>
      </c>
      <c r="FX14">
        <f ca="1">COUNTIF(OFFSET(class2_1,MATCH(FX$1,'2 класс'!$A:$A,0)-7+'Итог по классам'!$B14,,,),"р")</f>
        <v>0</v>
      </c>
      <c r="FY14">
        <f ca="1">COUNTIF(OFFSET(class2_1,MATCH(FY$1,'2 класс'!$A:$A,0)-7+'Итог по классам'!$B14,,,),"ш")</f>
        <v>0</v>
      </c>
      <c r="FZ14">
        <f ca="1">COUNTIF(OFFSET(class2_2,MATCH(FZ$1,'2 класс'!$A:$A,0)-7+'Итог по классам'!$B14,,,),"Ф")</f>
        <v>0</v>
      </c>
      <c r="GA14">
        <f ca="1">COUNTIF(OFFSET(class2_2,MATCH(GA$1,'2 класс'!$A:$A,0)-7+'Итог по классам'!$B14,,,),"р")</f>
        <v>0</v>
      </c>
      <c r="GB14">
        <f ca="1">COUNTIF(OFFSET(class2_2,MATCH(GB$1,'2 класс'!$A:$A,0)-7+'Итог по классам'!$B14,,,),"ш")</f>
        <v>0</v>
      </c>
      <c r="GC14" s="55">
        <f ca="1">COUNTIF(OFFSET(class2_1,MATCH(GC$1,'2 класс'!$A:$A,0)-7+'Итог по классам'!$B14,,,),"Ф")</f>
        <v>0</v>
      </c>
      <c r="GD14">
        <f ca="1">COUNTIF(OFFSET(class2_1,MATCH(GD$1,'2 класс'!$A:$A,0)-7+'Итог по классам'!$B14,,,),"р")</f>
        <v>0</v>
      </c>
      <c r="GE14">
        <f ca="1">COUNTIF(OFFSET(class2_1,MATCH(GE$1,'2 класс'!$A:$A,0)-7+'Итог по классам'!$B14,,,),"ш")</f>
        <v>0</v>
      </c>
      <c r="GF14">
        <f ca="1">COUNTIF(OFFSET(class2_2,MATCH(GF$1,'2 класс'!$A:$A,0)-7+'Итог по классам'!$B14,,,),"Ф")</f>
        <v>0</v>
      </c>
      <c r="GG14">
        <f ca="1">COUNTIF(OFFSET(class2_2,MATCH(GG$1,'2 класс'!$A:$A,0)-7+'Итог по классам'!$B14,,,),"р")</f>
        <v>0</v>
      </c>
      <c r="GH14">
        <f ca="1">COUNTIF(OFFSET(class2_2,MATCH(GH$1,'2 класс'!$A:$A,0)-7+'Итог по классам'!$B14,,,),"ш")</f>
        <v>0</v>
      </c>
      <c r="GI14" s="55">
        <f ca="1">COUNTIF(OFFSET(class2_1,MATCH(GI$1,'2 класс'!$A:$A,0)-7+'Итог по классам'!$B14,,,),"Ф")</f>
        <v>0</v>
      </c>
      <c r="GJ14">
        <f ca="1">COUNTIF(OFFSET(class2_1,MATCH(GJ$1,'2 класс'!$A:$A,0)-7+'Итог по классам'!$B14,,,),"р")</f>
        <v>0</v>
      </c>
      <c r="GK14">
        <f ca="1">COUNTIF(OFFSET(class2_1,MATCH(GK$1,'2 класс'!$A:$A,0)-7+'Итог по классам'!$B14,,,),"ш")</f>
        <v>0</v>
      </c>
      <c r="GL14">
        <f ca="1">COUNTIF(OFFSET(class2_2,MATCH(GL$1,'2 класс'!$A:$A,0)-7+'Итог по классам'!$B14,,,),"Ф")</f>
        <v>0</v>
      </c>
      <c r="GM14">
        <f ca="1">COUNTIF(OFFSET(class2_2,MATCH(GM$1,'2 класс'!$A:$A,0)-7+'Итог по классам'!$B14,,,),"р")</f>
        <v>0</v>
      </c>
      <c r="GN14">
        <f ca="1">COUNTIF(OFFSET(class2_2,MATCH(GN$1,'2 класс'!$A:$A,0)-7+'Итог по классам'!$B14,,,),"ш")</f>
        <v>0</v>
      </c>
      <c r="GO14" s="55">
        <f ca="1">COUNTIF(OFFSET(class2_1,MATCH(GO$1,'2 класс'!$A:$A,0)-7+'Итог по классам'!$B14,,,),"Ф")</f>
        <v>0</v>
      </c>
      <c r="GP14">
        <f ca="1">COUNTIF(OFFSET(class2_1,MATCH(GP$1,'2 класс'!$A:$A,0)-7+'Итог по классам'!$B14,,,),"р")</f>
        <v>0</v>
      </c>
      <c r="GQ14">
        <f ca="1">COUNTIF(OFFSET(class2_1,MATCH(GQ$1,'2 класс'!$A:$A,0)-7+'Итог по классам'!$B14,,,),"ш")</f>
        <v>0</v>
      </c>
      <c r="GR14">
        <f ca="1">COUNTIF(OFFSET(class2_2,MATCH(GR$1,'2 класс'!$A:$A,0)-7+'Итог по классам'!$B14,,,),"Ф")</f>
        <v>0</v>
      </c>
      <c r="GS14">
        <f ca="1">COUNTIF(OFFSET(class2_2,MATCH(GS$1,'2 класс'!$A:$A,0)-7+'Итог по классам'!$B14,,,),"р")</f>
        <v>0</v>
      </c>
      <c r="GT14">
        <f ca="1">COUNTIF(OFFSET(class2_2,MATCH(GT$1,'2 класс'!$A:$A,0)-7+'Итог по классам'!$B14,,,),"ш")</f>
        <v>0</v>
      </c>
      <c r="GU14" s="55">
        <f ca="1">COUNTIF(OFFSET(class2_1,MATCH(GU$1,'2 класс'!$A:$A,0)-7+'Итог по классам'!$B14,,,),"Ф")</f>
        <v>0</v>
      </c>
      <c r="GV14">
        <f ca="1">COUNTIF(OFFSET(class2_1,MATCH(GV$1,'2 класс'!$A:$A,0)-7+'Итог по классам'!$B14,,,),"р")</f>
        <v>0</v>
      </c>
      <c r="GW14">
        <f ca="1">COUNTIF(OFFSET(class2_1,MATCH(GW$1,'2 класс'!$A:$A,0)-7+'Итог по классам'!$B14,,,),"ш")</f>
        <v>0</v>
      </c>
      <c r="GX14">
        <f ca="1">COUNTIF(OFFSET(class2_2,MATCH(GX$1,'2 класс'!$A:$A,0)-7+'Итог по классам'!$B14,,,),"Ф")</f>
        <v>0</v>
      </c>
      <c r="GY14">
        <f ca="1">COUNTIF(OFFSET(class2_2,MATCH(GY$1,'2 класс'!$A:$A,0)-7+'Итог по классам'!$B14,,,),"р")</f>
        <v>0</v>
      </c>
      <c r="GZ14">
        <f ca="1">COUNTIF(OFFSET(class2_2,MATCH(GZ$1,'2 класс'!$A:$A,0)-7+'Итог по классам'!$B14,,,),"ш")</f>
        <v>0</v>
      </c>
      <c r="HA14" s="55">
        <f ca="1">COUNTIF(OFFSET(class2_1,MATCH(HA$1,'2 класс'!$A:$A,0)-7+'Итог по классам'!$B14,,,),"Ф")</f>
        <v>0</v>
      </c>
      <c r="HB14">
        <f ca="1">COUNTIF(OFFSET(class2_1,MATCH(HB$1,'2 класс'!$A:$A,0)-7+'Итог по классам'!$B14,,,),"р")</f>
        <v>0</v>
      </c>
      <c r="HC14">
        <f ca="1">COUNTIF(OFFSET(class2_1,MATCH(HC$1,'2 класс'!$A:$A,0)-7+'Итог по классам'!$B14,,,),"ш")</f>
        <v>0</v>
      </c>
      <c r="HD14">
        <f ca="1">COUNTIF(OFFSET(class2_2,MATCH(HD$1,'2 класс'!$A:$A,0)-7+'Итог по классам'!$B14,,,),"Ф")</f>
        <v>0</v>
      </c>
      <c r="HE14">
        <f ca="1">COUNTIF(OFFSET(class2_2,MATCH(HE$1,'2 класс'!$A:$A,0)-7+'Итог по классам'!$B14,,,),"р")</f>
        <v>0</v>
      </c>
      <c r="HF14">
        <f ca="1">COUNTIF(OFFSET(class2_2,MATCH(HF$1,'2 класс'!$A:$A,0)-7+'Итог по классам'!$B14,,,),"ш")</f>
        <v>0</v>
      </c>
      <c r="HG14" s="55">
        <f ca="1">COUNTIF(OFFSET(class2_1,MATCH(HG$1,'2 класс'!$A:$A,0)-7+'Итог по классам'!$B14,,,),"Ф")</f>
        <v>0</v>
      </c>
      <c r="HH14">
        <f ca="1">COUNTIF(OFFSET(class2_1,MATCH(HH$1,'2 класс'!$A:$A,0)-7+'Итог по классам'!$B14,,,),"р")</f>
        <v>0</v>
      </c>
      <c r="HI14">
        <f ca="1">COUNTIF(OFFSET(class2_1,MATCH(HI$1,'2 класс'!$A:$A,0)-7+'Итог по классам'!$B14,,,),"ш")</f>
        <v>0</v>
      </c>
      <c r="HJ14">
        <f ca="1">COUNTIF(OFFSET(class2_2,MATCH(HJ$1,'2 класс'!$A:$A,0)-7+'Итог по классам'!$B14,,,),"Ф")</f>
        <v>0</v>
      </c>
      <c r="HK14">
        <f ca="1">COUNTIF(OFFSET(class2_2,MATCH(HK$1,'2 класс'!$A:$A,0)-7+'Итог по классам'!$B14,,,),"р")</f>
        <v>0</v>
      </c>
      <c r="HL14">
        <f ca="1">COUNTIF(OFFSET(class2_2,MATCH(HL$1,'2 класс'!$A:$A,0)-7+'Итог по классам'!$B14,,,),"ш")</f>
        <v>0</v>
      </c>
      <c r="HM14" s="55">
        <f ca="1">COUNTIF(OFFSET(class2_1,MATCH(HM$1,'2 класс'!$A:$A,0)-7+'Итог по классам'!$B14,,,),"Ф")</f>
        <v>0</v>
      </c>
      <c r="HN14">
        <f ca="1">COUNTIF(OFFSET(class2_1,MATCH(HN$1,'2 класс'!$A:$A,0)-7+'Итог по классам'!$B14,,,),"р")</f>
        <v>0</v>
      </c>
      <c r="HO14">
        <f ca="1">COUNTIF(OFFSET(class2_1,MATCH(HO$1,'2 класс'!$A:$A,0)-7+'Итог по классам'!$B14,,,),"ш")</f>
        <v>0</v>
      </c>
      <c r="HP14">
        <f ca="1">COUNTIF(OFFSET(class2_2,MATCH(HP$1,'2 класс'!$A:$A,0)-7+'Итог по классам'!$B14,,,),"Ф")</f>
        <v>0</v>
      </c>
      <c r="HQ14">
        <f ca="1">COUNTIF(OFFSET(class2_2,MATCH(HQ$1,'2 класс'!$A:$A,0)-7+'Итог по классам'!$B14,,,),"р")</f>
        <v>0</v>
      </c>
      <c r="HR14">
        <f ca="1">COUNTIF(OFFSET(class2_2,MATCH(HR$1,'2 класс'!$A:$A,0)-7+'Итог по классам'!$B14,,,),"ш")</f>
        <v>0</v>
      </c>
      <c r="HS14" s="55">
        <f ca="1">COUNTIF(OFFSET(class2_1,MATCH(HS$1,'2 класс'!$A:$A,0)-7+'Итог по классам'!$B14,,,),"Ф")</f>
        <v>0</v>
      </c>
      <c r="HT14">
        <f ca="1">COUNTIF(OFFSET(class2_1,MATCH(HT$1,'2 класс'!$A:$A,0)-7+'Итог по классам'!$B14,,,),"р")</f>
        <v>0</v>
      </c>
      <c r="HU14">
        <f ca="1">COUNTIF(OFFSET(class2_1,MATCH(HU$1,'2 класс'!$A:$A,0)-7+'Итог по классам'!$B14,,,),"ш")</f>
        <v>0</v>
      </c>
      <c r="HV14">
        <f ca="1">COUNTIF(OFFSET(class2_2,MATCH(HV$1,'2 класс'!$A:$A,0)-7+'Итог по классам'!$B14,,,),"Ф")</f>
        <v>0</v>
      </c>
      <c r="HW14">
        <f ca="1">COUNTIF(OFFSET(class2_2,MATCH(HW$1,'2 класс'!$A:$A,0)-7+'Итог по классам'!$B14,,,),"р")</f>
        <v>0</v>
      </c>
      <c r="HX14">
        <f ca="1">COUNTIF(OFFSET(class2_2,MATCH(HX$1,'2 класс'!$A:$A,0)-7+'Итог по классам'!$B14,,,),"ш")</f>
        <v>0</v>
      </c>
      <c r="HY14" s="55">
        <f ca="1">COUNTIF(OFFSET(class2_1,MATCH(HY$1,'2 класс'!$A:$A,0)-7+'Итог по классам'!$B14,,,),"Ф")</f>
        <v>0</v>
      </c>
      <c r="HZ14">
        <f ca="1">COUNTIF(OFFSET(class2_1,MATCH(HZ$1,'2 класс'!$A:$A,0)-7+'Итог по классам'!$B14,,,),"р")</f>
        <v>0</v>
      </c>
      <c r="IA14">
        <f ca="1">COUNTIF(OFFSET(class2_1,MATCH(IA$1,'2 класс'!$A:$A,0)-7+'Итог по классам'!$B14,,,),"ш")</f>
        <v>0</v>
      </c>
      <c r="IB14">
        <f ca="1">COUNTIF(OFFSET(class2_2,MATCH(IB$1,'2 класс'!$A:$A,0)-7+'Итог по классам'!$B14,,,),"Ф")</f>
        <v>0</v>
      </c>
      <c r="IC14">
        <f ca="1">COUNTIF(OFFSET(class2_2,MATCH(IC$1,'2 класс'!$A:$A,0)-7+'Итог по классам'!$B14,,,),"р")</f>
        <v>0</v>
      </c>
      <c r="ID14">
        <f ca="1">COUNTIF(OFFSET(class2_2,MATCH(ID$1,'2 класс'!$A:$A,0)-7+'Итог по классам'!$B14,,,),"ш")</f>
        <v>0</v>
      </c>
      <c r="IE14" s="55">
        <f ca="1">COUNTIF(OFFSET(class2_1,MATCH(IE$1,'2 класс'!$A:$A,0)-7+'Итог по классам'!$B14,,,),"Ф")</f>
        <v>0</v>
      </c>
      <c r="IF14">
        <f ca="1">COUNTIF(OFFSET(class2_1,MATCH(IF$1,'2 класс'!$A:$A,0)-7+'Итог по классам'!$B14,,,),"р")</f>
        <v>0</v>
      </c>
      <c r="IG14">
        <f ca="1">COUNTIF(OFFSET(class2_1,MATCH(IG$1,'2 класс'!$A:$A,0)-7+'Итог по классам'!$B14,,,),"ш")</f>
        <v>0</v>
      </c>
      <c r="IH14">
        <f ca="1">COUNTIF(OFFSET(class2_2,MATCH(IH$1,'2 класс'!$A:$A,0)-7+'Итог по классам'!$B14,,,),"Ф")</f>
        <v>0</v>
      </c>
      <c r="II14">
        <f ca="1">COUNTIF(OFFSET(class2_2,MATCH(II$1,'2 класс'!$A:$A,0)-7+'Итог по классам'!$B14,,,),"р")</f>
        <v>0</v>
      </c>
      <c r="IJ14">
        <f ca="1">COUNTIF(OFFSET(class2_2,MATCH(IJ$1,'2 класс'!$A:$A,0)-7+'Итог по классам'!$B14,,,),"ш")</f>
        <v>0</v>
      </c>
      <c r="IK14" s="55">
        <f ca="1">COUNTIF(OFFSET(class2_1,MATCH(IK$1,'2 класс'!$A:$A,0)-7+'Итог по классам'!$B14,,,),"Ф")</f>
        <v>0</v>
      </c>
      <c r="IL14">
        <f ca="1">COUNTIF(OFFSET(class2_1,MATCH(IL$1,'2 класс'!$A:$A,0)-7+'Итог по классам'!$B14,,,),"р")</f>
        <v>0</v>
      </c>
      <c r="IM14">
        <f ca="1">COUNTIF(OFFSET(class2_1,MATCH(IM$1,'2 класс'!$A:$A,0)-7+'Итог по классам'!$B14,,,),"ш")</f>
        <v>0</v>
      </c>
      <c r="IN14">
        <f ca="1">COUNTIF(OFFSET(class2_2,MATCH(IN$1,'2 класс'!$A:$A,0)-7+'Итог по классам'!$B14,,,),"Ф")</f>
        <v>0</v>
      </c>
      <c r="IO14">
        <f ca="1">COUNTIF(OFFSET(class2_2,MATCH(IO$1,'2 класс'!$A:$A,0)-7+'Итог по классам'!$B14,,,),"р")</f>
        <v>0</v>
      </c>
      <c r="IP14">
        <f ca="1">COUNTIF(OFFSET(class2_2,MATCH(IP$1,'2 класс'!$A:$A,0)-7+'Итог по классам'!$B14,,,),"ш")</f>
        <v>0</v>
      </c>
      <c r="IQ14" s="55">
        <f ca="1">COUNTIF(OFFSET(class2_1,MATCH(IQ$1,'2 класс'!$A:$A,0)-7+'Итог по классам'!$B14,,,),"Ф")</f>
        <v>0</v>
      </c>
      <c r="IR14">
        <f ca="1">COUNTIF(OFFSET(class2_1,MATCH(IR$1,'2 класс'!$A:$A,0)-7+'Итог по классам'!$B14,,,),"р")</f>
        <v>0</v>
      </c>
      <c r="IS14">
        <f ca="1">COUNTIF(OFFSET(class2_1,MATCH(IS$1,'2 класс'!$A:$A,0)-7+'Итог по классам'!$B14,,,),"ш")</f>
        <v>0</v>
      </c>
      <c r="IT14">
        <f ca="1">COUNTIF(OFFSET(class2_2,MATCH(IT$1,'2 класс'!$A:$A,0)-7+'Итог по классам'!$B14,,,),"Ф")</f>
        <v>0</v>
      </c>
      <c r="IU14">
        <f ca="1">COUNTIF(OFFSET(class2_2,MATCH(IU$1,'2 класс'!$A:$A,0)-7+'Итог по классам'!$B14,,,),"р")</f>
        <v>0</v>
      </c>
      <c r="IV14">
        <f ca="1">COUNTIF(OFFSET(class2_2,MATCH(IV$1,'2 класс'!$A:$A,0)-7+'Итог по классам'!$B14,,,),"ш")</f>
        <v>0</v>
      </c>
      <c r="IW14" s="55">
        <f ca="1">COUNTIF(OFFSET(class2_1,MATCH(IW$1,'2 класс'!$A:$A,0)-7+'Итог по классам'!$B14,,,),"Ф")</f>
        <v>0</v>
      </c>
      <c r="IX14">
        <f ca="1">COUNTIF(OFFSET(class2_1,MATCH(IX$1,'2 класс'!$A:$A,0)-7+'Итог по классам'!$B14,,,),"р")</f>
        <v>0</v>
      </c>
      <c r="IY14">
        <f ca="1">COUNTIF(OFFSET(class2_1,MATCH(IY$1,'2 класс'!$A:$A,0)-7+'Итог по классам'!$B14,,,),"ш")</f>
        <v>0</v>
      </c>
      <c r="IZ14">
        <f ca="1">COUNTIF(OFFSET(class2_2,MATCH(IZ$1,'2 класс'!$A:$A,0)-7+'Итог по классам'!$B14,,,),"Ф")</f>
        <v>0</v>
      </c>
      <c r="JA14">
        <f ca="1">COUNTIF(OFFSET(class2_2,MATCH(JA$1,'2 класс'!$A:$A,0)-7+'Итог по классам'!$B14,,,),"р")</f>
        <v>0</v>
      </c>
      <c r="JB14">
        <f ca="1">COUNTIF(OFFSET(class2_2,MATCH(JB$1,'2 класс'!$A:$A,0)-7+'Итог по классам'!$B14,,,),"ш")</f>
        <v>0</v>
      </c>
      <c r="JC14" s="55">
        <f ca="1">COUNTIF(OFFSET(class2_1,MATCH(JC$1,'2 класс'!$A:$A,0)-7+'Итог по классам'!$B14,,,),"Ф")</f>
        <v>0</v>
      </c>
      <c r="JD14">
        <f ca="1">COUNTIF(OFFSET(class2_1,MATCH(JD$1,'2 класс'!$A:$A,0)-7+'Итог по классам'!$B14,,,),"р")</f>
        <v>0</v>
      </c>
      <c r="JE14">
        <f ca="1">COUNTIF(OFFSET(class2_1,MATCH(JE$1,'2 класс'!$A:$A,0)-7+'Итог по классам'!$B14,,,),"ш")</f>
        <v>0</v>
      </c>
      <c r="JF14">
        <f ca="1">COUNTIF(OFFSET(class2_2,MATCH(JF$1,'2 класс'!$A:$A,0)-7+'Итог по классам'!$B14,,,),"Ф")</f>
        <v>0</v>
      </c>
      <c r="JG14">
        <f ca="1">COUNTIF(OFFSET(class2_2,MATCH(JG$1,'2 класс'!$A:$A,0)-7+'Итог по классам'!$B14,,,),"р")</f>
        <v>0</v>
      </c>
      <c r="JH14">
        <f ca="1">COUNTIF(OFFSET(class2_2,MATCH(JH$1,'2 класс'!$A:$A,0)-7+'Итог по классам'!$B14,,,),"ш")</f>
        <v>0</v>
      </c>
      <c r="JI14" s="55">
        <f ca="1">COUNTIF(OFFSET(class2_1,MATCH(JI$1,'2 класс'!$A:$A,0)-7+'Итог по классам'!$B14,,,),"Ф")</f>
        <v>0</v>
      </c>
      <c r="JJ14">
        <f ca="1">COUNTIF(OFFSET(class2_1,MATCH(JJ$1,'2 класс'!$A:$A,0)-7+'Итог по классам'!$B14,,,),"р")</f>
        <v>0</v>
      </c>
      <c r="JK14">
        <f ca="1">COUNTIF(OFFSET(class2_1,MATCH(JK$1,'2 класс'!$A:$A,0)-7+'Итог по классам'!$B14,,,),"ш")</f>
        <v>0</v>
      </c>
      <c r="JL14">
        <f ca="1">COUNTIF(OFFSET(class2_2,MATCH(JL$1,'2 класс'!$A:$A,0)-7+'Итог по классам'!$B14,,,),"Ф")</f>
        <v>0</v>
      </c>
      <c r="JM14">
        <f ca="1">COUNTIF(OFFSET(class2_2,MATCH(JM$1,'2 класс'!$A:$A,0)-7+'Итог по классам'!$B14,,,),"р")</f>
        <v>0</v>
      </c>
      <c r="JN14">
        <f ca="1">COUNTIF(OFFSET(class2_2,MATCH(JN$1,'2 класс'!$A:$A,0)-7+'Итог по классам'!$B14,,,),"ш")</f>
        <v>0</v>
      </c>
      <c r="JO14" s="55">
        <f ca="1">COUNTIF(OFFSET(class2_1,MATCH(JO$1,'2 класс'!$A:$A,0)-7+'Итог по классам'!$B14,,,),"Ф")</f>
        <v>0</v>
      </c>
      <c r="JP14">
        <f ca="1">COUNTIF(OFFSET(class2_1,MATCH(JP$1,'2 класс'!$A:$A,0)-7+'Итог по классам'!$B14,,,),"р")</f>
        <v>0</v>
      </c>
      <c r="JQ14">
        <f ca="1">COUNTIF(OFFSET(class2_1,MATCH(JQ$1,'2 класс'!$A:$A,0)-7+'Итог по классам'!$B14,,,),"ш")</f>
        <v>0</v>
      </c>
      <c r="JR14">
        <f ca="1">COUNTIF(OFFSET(class2_2,MATCH(JR$1,'2 класс'!$A:$A,0)-7+'Итог по классам'!$B14,,,),"Ф")</f>
        <v>0</v>
      </c>
      <c r="JS14">
        <f ca="1">COUNTIF(OFFSET(class2_2,MATCH(JS$1,'2 класс'!$A:$A,0)-7+'Итог по классам'!$B14,,,),"р")</f>
        <v>0</v>
      </c>
      <c r="JT14">
        <f ca="1">COUNTIF(OFFSET(class2_2,MATCH(JT$1,'2 класс'!$A:$A,0)-7+'Итог по классам'!$B14,,,),"ш")</f>
        <v>0</v>
      </c>
      <c r="JU14" s="55">
        <f ca="1">COUNTIF(OFFSET(class2_1,MATCH(JU$1,'2 класс'!$A:$A,0)-7+'Итог по классам'!$B14,,,),"Ф")</f>
        <v>0</v>
      </c>
      <c r="JV14">
        <f ca="1">COUNTIF(OFFSET(class2_1,MATCH(JV$1,'2 класс'!$A:$A,0)-7+'Итог по классам'!$B14,,,),"р")</f>
        <v>0</v>
      </c>
      <c r="JW14">
        <f ca="1">COUNTIF(OFFSET(class2_1,MATCH(JW$1,'2 класс'!$A:$A,0)-7+'Итог по классам'!$B14,,,),"ш")</f>
        <v>0</v>
      </c>
      <c r="JX14">
        <f ca="1">COUNTIF(OFFSET(class2_2,MATCH(JX$1,'2 класс'!$A:$A,0)-7+'Итог по классам'!$B14,,,),"Ф")</f>
        <v>0</v>
      </c>
      <c r="JY14">
        <f ca="1">COUNTIF(OFFSET(class2_2,MATCH(JY$1,'2 класс'!$A:$A,0)-7+'Итог по классам'!$B14,,,),"р")</f>
        <v>0</v>
      </c>
      <c r="JZ14">
        <f ca="1">COUNTIF(OFFSET(class2_2,MATCH(JZ$1,'2 класс'!$A:$A,0)-7+'Итог по классам'!$B14,,,),"ш")</f>
        <v>0</v>
      </c>
      <c r="KA14" s="55">
        <f ca="1">COUNTIF(OFFSET(class2_1,MATCH(KA$1,'2 класс'!$A:$A,0)-7+'Итог по классам'!$B14,,,),"Ф")</f>
        <v>0</v>
      </c>
      <c r="KB14">
        <f ca="1">COUNTIF(OFFSET(class2_1,MATCH(KB$1,'2 класс'!$A:$A,0)-7+'Итог по классам'!$B14,,,),"р")</f>
        <v>0</v>
      </c>
      <c r="KC14">
        <f ca="1">COUNTIF(OFFSET(class2_1,MATCH(KC$1,'2 класс'!$A:$A,0)-7+'Итог по классам'!$B14,,,),"ш")</f>
        <v>0</v>
      </c>
      <c r="KD14">
        <f ca="1">COUNTIF(OFFSET(class2_2,MATCH(KD$1,'2 класс'!$A:$A,0)-7+'Итог по классам'!$B14,,,),"Ф")</f>
        <v>0</v>
      </c>
      <c r="KE14">
        <f ca="1">COUNTIF(OFFSET(class2_2,MATCH(KE$1,'2 класс'!$A:$A,0)-7+'Итог по классам'!$B14,,,),"р")</f>
        <v>0</v>
      </c>
      <c r="KF14">
        <f ca="1">COUNTIF(OFFSET(class2_2,MATCH(KF$1,'2 класс'!$A:$A,0)-7+'Итог по классам'!$B14,,,),"ш")</f>
        <v>0</v>
      </c>
      <c r="KG14" s="55">
        <f ca="1">COUNTIF(OFFSET(class2_1,MATCH(KG$1,'2 класс'!$A:$A,0)-7+'Итог по классам'!$B14,,,),"Ф")</f>
        <v>0</v>
      </c>
      <c r="KH14">
        <f ca="1">COUNTIF(OFFSET(class2_1,MATCH(KH$1,'2 класс'!$A:$A,0)-7+'Итог по классам'!$B14,,,),"р")</f>
        <v>0</v>
      </c>
      <c r="KI14">
        <f ca="1">COUNTIF(OFFSET(class2_1,MATCH(KI$1,'2 класс'!$A:$A,0)-7+'Итог по классам'!$B14,,,),"ш")</f>
        <v>0</v>
      </c>
      <c r="KJ14">
        <f ca="1">COUNTIF(OFFSET(class2_2,MATCH(KJ$1,'2 класс'!$A:$A,0)-7+'Итог по классам'!$B14,,,),"Ф")</f>
        <v>0</v>
      </c>
      <c r="KK14">
        <f ca="1">COUNTIF(OFFSET(class2_2,MATCH(KK$1,'2 класс'!$A:$A,0)-7+'Итог по классам'!$B14,,,),"р")</f>
        <v>0</v>
      </c>
      <c r="KL14">
        <f ca="1">COUNTIF(OFFSET(class2_2,MATCH(KL$1,'2 класс'!$A:$A,0)-7+'Итог по классам'!$B14,,,),"ш")</f>
        <v>0</v>
      </c>
      <c r="KM14" s="55">
        <f ca="1">COUNTIF(OFFSET(class2_1,MATCH(KM$1,'2 класс'!$A:$A,0)-7+'Итог по классам'!$B14,,,),"Ф")</f>
        <v>0</v>
      </c>
      <c r="KN14">
        <f ca="1">COUNTIF(OFFSET(class2_1,MATCH(KN$1,'2 класс'!$A:$A,0)-7+'Итог по классам'!$B14,,,),"р")</f>
        <v>0</v>
      </c>
      <c r="KO14">
        <f ca="1">COUNTIF(OFFSET(class2_1,MATCH(KO$1,'2 класс'!$A:$A,0)-7+'Итог по классам'!$B14,,,),"ш")</f>
        <v>0</v>
      </c>
      <c r="KP14">
        <f ca="1">COUNTIF(OFFSET(class2_2,MATCH(KP$1,'2 класс'!$A:$A,0)-7+'Итог по классам'!$B14,,,),"Ф")</f>
        <v>0</v>
      </c>
      <c r="KQ14">
        <f ca="1">COUNTIF(OFFSET(class2_2,MATCH(KQ$1,'2 класс'!$A:$A,0)-7+'Итог по классам'!$B14,,,),"р")</f>
        <v>0</v>
      </c>
      <c r="KR14">
        <f ca="1">COUNTIF(OFFSET(class2_2,MATCH(KR$1,'2 класс'!$A:$A,0)-7+'Итог по классам'!$B14,,,),"ш")</f>
        <v>0</v>
      </c>
    </row>
    <row r="15" spans="1:304" ht="15.75" customHeight="1" x14ac:dyDescent="0.25">
      <c r="A15" s="54">
        <f t="shared" si="2"/>
        <v>8</v>
      </c>
      <c r="B15">
        <v>10</v>
      </c>
      <c r="C15" s="37" t="s">
        <v>77</v>
      </c>
      <c r="D15" s="37" t="s">
        <v>71</v>
      </c>
      <c r="E15">
        <f ca="1">COUNTIF(OFFSET(class2_1,MATCH(E$1,'2 класс'!$A:$A,0)-7+'Итог по классам'!$B15,,,),"Ф")</f>
        <v>0</v>
      </c>
      <c r="F15">
        <f ca="1">COUNTIF(OFFSET(class2_1,MATCH(F$1,'2 класс'!$A:$A,0)-7+'Итог по классам'!$B15,,,),"р")</f>
        <v>0</v>
      </c>
      <c r="G15">
        <f ca="1">COUNTIF(OFFSET(class2_1,MATCH(G$1,'2 класс'!$A:$A,0)-7+'Итог по классам'!$B15,,,),"ш")</f>
        <v>0</v>
      </c>
      <c r="H15">
        <f ca="1">COUNTIF(OFFSET(class2_2,MATCH(H$1,'2 класс'!$A:$A,0)-7+'Итог по классам'!$B15,,,),"Ф")</f>
        <v>0</v>
      </c>
      <c r="I15">
        <f ca="1">COUNTIF(OFFSET(class2_2,MATCH(I$1,'2 класс'!$A:$A,0)-7+'Итог по классам'!$B15,,,),"р")</f>
        <v>0</v>
      </c>
      <c r="J15">
        <f ca="1">COUNTIF(OFFSET(class2_2,MATCH(J$1,'2 класс'!$A:$A,0)-7+'Итог по классам'!$B15,,,),"ш")</f>
        <v>0</v>
      </c>
      <c r="K15" s="55">
        <f ca="1">COUNTIF(OFFSET(class2_1,MATCH(K$1,'2 класс'!$A:$A,0)-7+'Итог по классам'!$B15,,,),"Ф")</f>
        <v>0</v>
      </c>
      <c r="L15">
        <f ca="1">COUNTIF(OFFSET(class2_1,MATCH(L$1,'2 класс'!$A:$A,0)-7+'Итог по классам'!$B15,,,),"р")</f>
        <v>0</v>
      </c>
      <c r="M15">
        <f ca="1">COUNTIF(OFFSET(class2_1,MATCH(M$1,'2 класс'!$A:$A,0)-7+'Итог по классам'!$B15,,,),"ш")</f>
        <v>0</v>
      </c>
      <c r="N15">
        <f ca="1">COUNTIF(OFFSET(class2_2,MATCH(N$1,'2 класс'!$A:$A,0)-7+'Итог по классам'!$B15,,,),"Ф")</f>
        <v>0</v>
      </c>
      <c r="O15">
        <f ca="1">COUNTIF(OFFSET(class2_2,MATCH(O$1,'2 класс'!$A:$A,0)-7+'Итог по классам'!$B15,,,),"р")</f>
        <v>0</v>
      </c>
      <c r="P15">
        <f ca="1">COUNTIF(OFFSET(class2_2,MATCH(P$1,'2 класс'!$A:$A,0)-7+'Итог по классам'!$B15,,,),"ш")</f>
        <v>0</v>
      </c>
      <c r="Q15" s="55">
        <f ca="1">COUNTIF(OFFSET(class2_1,MATCH(Q$1,'2 класс'!$A:$A,0)-7+'Итог по классам'!$B15,,,),"Ф")</f>
        <v>0</v>
      </c>
      <c r="R15">
        <f ca="1">COUNTIF(OFFSET(class2_1,MATCH(R$1,'2 класс'!$A:$A,0)-7+'Итог по классам'!$B15,,,),"р")</f>
        <v>0</v>
      </c>
      <c r="S15">
        <f ca="1">COUNTIF(OFFSET(class2_1,MATCH(S$1,'2 класс'!$A:$A,0)-7+'Итог по классам'!$B15,,,),"ш")</f>
        <v>0</v>
      </c>
      <c r="T15">
        <f ca="1">COUNTIF(OFFSET(class2_2,MATCH(T$1,'2 класс'!$A:$A,0)-7+'Итог по классам'!$B15,,,),"Ф")</f>
        <v>0</v>
      </c>
      <c r="U15">
        <f ca="1">COUNTIF(OFFSET(class2_2,MATCH(U$1,'2 класс'!$A:$A,0)-7+'Итог по классам'!$B15,,,),"р")</f>
        <v>0</v>
      </c>
      <c r="V15">
        <f ca="1">COUNTIF(OFFSET(class2_2,MATCH(V$1,'2 класс'!$A:$A,0)-7+'Итог по классам'!$B15,,,),"ш")</f>
        <v>0</v>
      </c>
      <c r="W15" s="55">
        <f ca="1">COUNTIF(OFFSET(class2_1,MATCH(W$1,'2 класс'!$A:$A,0)-7+'Итог по классам'!$B15,,,),"Ф")</f>
        <v>0</v>
      </c>
      <c r="X15">
        <f ca="1">COUNTIF(OFFSET(class2_1,MATCH(X$1,'2 класс'!$A:$A,0)-7+'Итог по классам'!$B15,,,),"р")</f>
        <v>0</v>
      </c>
      <c r="Y15">
        <f ca="1">COUNTIF(OFFSET(class2_1,MATCH(Y$1,'2 класс'!$A:$A,0)-7+'Итог по классам'!$B15,,,),"ш")</f>
        <v>0</v>
      </c>
      <c r="Z15">
        <f ca="1">COUNTIF(OFFSET(class2_2,MATCH(Z$1,'2 класс'!$A:$A,0)-7+'Итог по классам'!$B15,,,),"Ф")</f>
        <v>0</v>
      </c>
      <c r="AA15">
        <f ca="1">COUNTIF(OFFSET(class2_2,MATCH(AA$1,'2 класс'!$A:$A,0)-7+'Итог по классам'!$B15,,,),"р")</f>
        <v>0</v>
      </c>
      <c r="AB15">
        <f ca="1">COUNTIF(OFFSET(class2_2,MATCH(AB$1,'2 класс'!$A:$A,0)-7+'Итог по классам'!$B15,,,),"ш")</f>
        <v>0</v>
      </c>
      <c r="AC15" s="55">
        <f ca="1">COUNTIF(OFFSET(class2_1,MATCH(AC$1,'2 класс'!$A:$A,0)-7+'Итог по классам'!$B15,,,),"Ф")</f>
        <v>0</v>
      </c>
      <c r="AD15">
        <f ca="1">COUNTIF(OFFSET(class2_1,MATCH(AD$1,'2 класс'!$A:$A,0)-7+'Итог по классам'!$B15,,,),"р")</f>
        <v>0</v>
      </c>
      <c r="AE15">
        <f ca="1">COUNTIF(OFFSET(class2_1,MATCH(AE$1,'2 класс'!$A:$A,0)-7+'Итог по классам'!$B15,,,),"ш")</f>
        <v>0</v>
      </c>
      <c r="AF15">
        <f ca="1">COUNTIF(OFFSET(class2_2,MATCH(AF$1,'2 класс'!$A:$A,0)-7+'Итог по классам'!$B15,,,),"Ф")</f>
        <v>0</v>
      </c>
      <c r="AG15">
        <f ca="1">COUNTIF(OFFSET(class2_2,MATCH(AG$1,'2 класс'!$A:$A,0)-7+'Итог по классам'!$B15,,,),"р")</f>
        <v>0</v>
      </c>
      <c r="AH15">
        <f ca="1">COUNTIF(OFFSET(class2_2,MATCH(AH$1,'2 класс'!$A:$A,0)-7+'Итог по классам'!$B15,,,),"ш")</f>
        <v>0</v>
      </c>
      <c r="AI15" s="55">
        <f ca="1">COUNTIF(OFFSET(class2_1,MATCH(AI$1,'2 класс'!$A:$A,0)-7+'Итог по классам'!$B15,,,),"Ф")</f>
        <v>0</v>
      </c>
      <c r="AJ15">
        <f ca="1">COUNTIF(OFFSET(class2_1,MATCH(AJ$1,'2 класс'!$A:$A,0)-7+'Итог по классам'!$B15,,,),"р")</f>
        <v>0</v>
      </c>
      <c r="AK15">
        <f ca="1">COUNTIF(OFFSET(class2_1,MATCH(AK$1,'2 класс'!$A:$A,0)-7+'Итог по классам'!$B15,,,),"ш")</f>
        <v>0</v>
      </c>
      <c r="AL15">
        <f ca="1">COUNTIF(OFFSET(class2_2,MATCH(AL$1,'2 класс'!$A:$A,0)-7+'Итог по классам'!$B15,,,),"Ф")</f>
        <v>0</v>
      </c>
      <c r="AM15">
        <f ca="1">COUNTIF(OFFSET(class2_2,MATCH(AM$1,'2 класс'!$A:$A,0)-7+'Итог по классам'!$B15,,,),"р")</f>
        <v>0</v>
      </c>
      <c r="AN15">
        <f ca="1">COUNTIF(OFFSET(class2_2,MATCH(AN$1,'2 класс'!$A:$A,0)-7+'Итог по классам'!$B15,,,),"ш")</f>
        <v>0</v>
      </c>
      <c r="AO15" s="55">
        <f ca="1">COUNTIF(OFFSET(class2_1,MATCH(AO$1,'2 класс'!$A:$A,0)-7+'Итог по классам'!$B15,,,),"Ф")</f>
        <v>0</v>
      </c>
      <c r="AP15">
        <f ca="1">COUNTIF(OFFSET(class2_1,MATCH(AP$1,'2 класс'!$A:$A,0)-7+'Итог по классам'!$B15,,,),"р")</f>
        <v>0</v>
      </c>
      <c r="AQ15">
        <f ca="1">COUNTIF(OFFSET(class2_1,MATCH(AQ$1,'2 класс'!$A:$A,0)-7+'Итог по классам'!$B15,,,),"ш")</f>
        <v>0</v>
      </c>
      <c r="AR15">
        <f ca="1">COUNTIF(OFFSET(class2_2,MATCH(AR$1,'2 класс'!$A:$A,0)-7+'Итог по классам'!$B15,,,),"Ф")</f>
        <v>0</v>
      </c>
      <c r="AS15">
        <f ca="1">COUNTIF(OFFSET(class2_2,MATCH(AS$1,'2 класс'!$A:$A,0)-7+'Итог по классам'!$B15,,,),"р")</f>
        <v>0</v>
      </c>
      <c r="AT15">
        <f ca="1">COUNTIF(OFFSET(class2_2,MATCH(AT$1,'2 класс'!$A:$A,0)-7+'Итог по классам'!$B15,,,),"ш")</f>
        <v>0</v>
      </c>
      <c r="AU15" s="55">
        <f ca="1">COUNTIF(OFFSET(class2_1,MATCH(AU$1,'2 класс'!$A:$A,0)-7+'Итог по классам'!$B15,,,),"Ф")</f>
        <v>0</v>
      </c>
      <c r="AV15">
        <f ca="1">COUNTIF(OFFSET(class2_1,MATCH(AV$1,'2 класс'!$A:$A,0)-7+'Итог по классам'!$B15,,,),"р")</f>
        <v>0</v>
      </c>
      <c r="AW15">
        <f ca="1">COUNTIF(OFFSET(class2_1,MATCH(AW$1,'2 класс'!$A:$A,0)-7+'Итог по классам'!$B15,,,),"ш")</f>
        <v>0</v>
      </c>
      <c r="AX15">
        <f ca="1">COUNTIF(OFFSET(class2_2,MATCH(AX$1,'2 класс'!$A:$A,0)-7+'Итог по классам'!$B15,,,),"Ф")</f>
        <v>0</v>
      </c>
      <c r="AY15">
        <f ca="1">COUNTIF(OFFSET(class2_2,MATCH(AY$1,'2 класс'!$A:$A,0)-7+'Итог по классам'!$B15,,,),"р")</f>
        <v>0</v>
      </c>
      <c r="AZ15">
        <f ca="1">COUNTIF(OFFSET(class2_2,MATCH(AZ$1,'2 класс'!$A:$A,0)-7+'Итог по классам'!$B15,,,),"ш")</f>
        <v>0</v>
      </c>
      <c r="BA15" s="55">
        <f ca="1">COUNTIF(OFFSET(class2_1,MATCH(BA$1,'2 класс'!$A:$A,0)-7+'Итог по классам'!$B15,,,),"Ф")</f>
        <v>0</v>
      </c>
      <c r="BB15">
        <f ca="1">COUNTIF(OFFSET(class2_1,MATCH(BB$1,'2 класс'!$A:$A,0)-7+'Итог по классам'!$B15,,,),"р")</f>
        <v>0</v>
      </c>
      <c r="BC15">
        <f ca="1">COUNTIF(OFFSET(class2_1,MATCH(BC$1,'2 класс'!$A:$A,0)-7+'Итог по классам'!$B15,,,),"ш")</f>
        <v>0</v>
      </c>
      <c r="BD15">
        <f ca="1">COUNTIF(OFFSET(class2_2,MATCH(BD$1,'2 класс'!$A:$A,0)-7+'Итог по классам'!$B15,,,),"Ф")</f>
        <v>0</v>
      </c>
      <c r="BE15">
        <f ca="1">COUNTIF(OFFSET(class2_2,MATCH(BE$1,'2 класс'!$A:$A,0)-7+'Итог по классам'!$B15,,,),"р")</f>
        <v>0</v>
      </c>
      <c r="BF15">
        <f ca="1">COUNTIF(OFFSET(class2_2,MATCH(BF$1,'2 класс'!$A:$A,0)-7+'Итог по классам'!$B15,,,),"ш")</f>
        <v>0</v>
      </c>
      <c r="BG15" s="55">
        <f ca="1">COUNTIF(OFFSET(class2_1,MATCH(BG$1,'2 класс'!$A:$A,0)-7+'Итог по классам'!$B15,,,),"Ф")</f>
        <v>0</v>
      </c>
      <c r="BH15">
        <f ca="1">COUNTIF(OFFSET(class2_1,MATCH(BH$1,'2 класс'!$A:$A,0)-7+'Итог по классам'!$B15,,,),"р")</f>
        <v>0</v>
      </c>
      <c r="BI15">
        <f ca="1">COUNTIF(OFFSET(class2_1,MATCH(BI$1,'2 класс'!$A:$A,0)-7+'Итог по классам'!$B15,,,),"ш")</f>
        <v>0</v>
      </c>
      <c r="BJ15">
        <f ca="1">COUNTIF(OFFSET(class2_2,MATCH(BJ$1,'2 класс'!$A:$A,0)-7+'Итог по классам'!$B15,,,),"Ф")</f>
        <v>0</v>
      </c>
      <c r="BK15">
        <f ca="1">COUNTIF(OFFSET(class2_2,MATCH(BK$1,'2 класс'!$A:$A,0)-7+'Итог по классам'!$B15,,,),"р")</f>
        <v>0</v>
      </c>
      <c r="BL15">
        <f ca="1">COUNTIF(OFFSET(class2_2,MATCH(BL$1,'2 класс'!$A:$A,0)-7+'Итог по классам'!$B15,,,),"ш")</f>
        <v>0</v>
      </c>
      <c r="BM15" s="55">
        <f ca="1">COUNTIF(OFFSET(class2_1,MATCH(BM$1,'2 класс'!$A:$A,0)-7+'Итог по классам'!$B15,,,),"Ф")</f>
        <v>0</v>
      </c>
      <c r="BN15">
        <f ca="1">COUNTIF(OFFSET(class2_1,MATCH(BN$1,'2 класс'!$A:$A,0)-7+'Итог по классам'!$B15,,,),"р")</f>
        <v>0</v>
      </c>
      <c r="BO15">
        <f ca="1">COUNTIF(OFFSET(class2_1,MATCH(BO$1,'2 класс'!$A:$A,0)-7+'Итог по классам'!$B15,,,),"ш")</f>
        <v>0</v>
      </c>
      <c r="BP15">
        <f ca="1">COUNTIF(OFFSET(class2_2,MATCH(BP$1,'2 класс'!$A:$A,0)-7+'Итог по классам'!$B15,,,),"Ф")</f>
        <v>0</v>
      </c>
      <c r="BQ15">
        <f ca="1">COUNTIF(OFFSET(class2_2,MATCH(BQ$1,'2 класс'!$A:$A,0)-7+'Итог по классам'!$B15,,,),"р")</f>
        <v>0</v>
      </c>
      <c r="BR15">
        <f ca="1">COUNTIF(OFFSET(class2_2,MATCH(BR$1,'2 класс'!$A:$A,0)-7+'Итог по классам'!$B15,,,),"ш")</f>
        <v>0</v>
      </c>
      <c r="BS15" s="55">
        <f ca="1">COUNTIF(OFFSET(class2_1,MATCH(BS$1,'2 класс'!$A:$A,0)-7+'Итог по классам'!$B15,,,),"Ф")</f>
        <v>0</v>
      </c>
      <c r="BT15">
        <f ca="1">COUNTIF(OFFSET(class2_1,MATCH(BT$1,'2 класс'!$A:$A,0)-7+'Итог по классам'!$B15,,,),"р")</f>
        <v>0</v>
      </c>
      <c r="BU15">
        <f ca="1">COUNTIF(OFFSET(class2_1,MATCH(BU$1,'2 класс'!$A:$A,0)-7+'Итог по классам'!$B15,,,),"ш")</f>
        <v>0</v>
      </c>
      <c r="BV15">
        <f ca="1">COUNTIF(OFFSET(class2_2,MATCH(BV$1,'2 класс'!$A:$A,0)-7+'Итог по классам'!$B15,,,),"Ф")</f>
        <v>0</v>
      </c>
      <c r="BW15">
        <f ca="1">COUNTIF(OFFSET(class2_2,MATCH(BW$1,'2 класс'!$A:$A,0)-7+'Итог по классам'!$B15,,,),"р")</f>
        <v>0</v>
      </c>
      <c r="BX15">
        <f ca="1">COUNTIF(OFFSET(class2_2,MATCH(BX$1,'2 класс'!$A:$A,0)-7+'Итог по классам'!$B15,,,),"ш")</f>
        <v>0</v>
      </c>
      <c r="BY15" s="55">
        <f ca="1">COUNTIF(OFFSET(class2_1,MATCH(BY$1,'2 класс'!$A:$A,0)-7+'Итог по классам'!$B15,,,),"Ф")</f>
        <v>0</v>
      </c>
      <c r="BZ15">
        <f ca="1">COUNTIF(OFFSET(class2_1,MATCH(BZ$1,'2 класс'!$A:$A,0)-7+'Итог по классам'!$B15,,,),"р")</f>
        <v>0</v>
      </c>
      <c r="CA15">
        <f ca="1">COUNTIF(OFFSET(class2_1,MATCH(CA$1,'2 класс'!$A:$A,0)-7+'Итог по классам'!$B15,,,),"ш")</f>
        <v>0</v>
      </c>
      <c r="CB15">
        <f ca="1">COUNTIF(OFFSET(class2_2,MATCH(CB$1,'2 класс'!$A:$A,0)-7+'Итог по классам'!$B15,,,),"Ф")</f>
        <v>0</v>
      </c>
      <c r="CC15">
        <f ca="1">COUNTIF(OFFSET(class2_2,MATCH(CC$1,'2 класс'!$A:$A,0)-7+'Итог по классам'!$B15,,,),"р")</f>
        <v>0</v>
      </c>
      <c r="CD15">
        <f ca="1">COUNTIF(OFFSET(class2_2,MATCH(CD$1,'2 класс'!$A:$A,0)-7+'Итог по классам'!$B15,,,),"ш")</f>
        <v>0</v>
      </c>
      <c r="CE15" s="55">
        <f ca="1">COUNTIF(OFFSET(class2_1,MATCH(CE$1,'2 класс'!$A:$A,0)-7+'Итог по классам'!$B15,,,),"Ф")</f>
        <v>0</v>
      </c>
      <c r="CF15">
        <f ca="1">COUNTIF(OFFSET(class2_1,MATCH(CF$1,'2 класс'!$A:$A,0)-7+'Итог по классам'!$B15,,,),"р")</f>
        <v>0</v>
      </c>
      <c r="CG15">
        <f ca="1">COUNTIF(OFFSET(class2_1,MATCH(CG$1,'2 класс'!$A:$A,0)-7+'Итог по классам'!$B15,,,),"ш")</f>
        <v>0</v>
      </c>
      <c r="CH15">
        <f ca="1">COUNTIF(OFFSET(class2_2,MATCH(CH$1,'2 класс'!$A:$A,0)-7+'Итог по классам'!$B15,,,),"Ф")</f>
        <v>0</v>
      </c>
      <c r="CI15">
        <f ca="1">COUNTIF(OFFSET(class2_2,MATCH(CI$1,'2 класс'!$A:$A,0)-7+'Итог по классам'!$B15,,,),"р")</f>
        <v>0</v>
      </c>
      <c r="CJ15">
        <f ca="1">COUNTIF(OFFSET(class2_2,MATCH(CJ$1,'2 класс'!$A:$A,0)-7+'Итог по классам'!$B15,,,),"ш")</f>
        <v>0</v>
      </c>
      <c r="CK15" s="55">
        <f ca="1">COUNTIF(OFFSET(class2_1,MATCH(CK$1,'2 класс'!$A:$A,0)-7+'Итог по классам'!$B15,,,),"Ф")</f>
        <v>0</v>
      </c>
      <c r="CL15">
        <f ca="1">COUNTIF(OFFSET(class2_1,MATCH(CL$1,'2 класс'!$A:$A,0)-7+'Итог по классам'!$B15,,,),"р")</f>
        <v>0</v>
      </c>
      <c r="CM15">
        <f ca="1">COUNTIF(OFFSET(class2_1,MATCH(CM$1,'2 класс'!$A:$A,0)-7+'Итог по классам'!$B15,,,),"ш")</f>
        <v>0</v>
      </c>
      <c r="CN15">
        <f ca="1">COUNTIF(OFFSET(class2_2,MATCH(CN$1,'2 класс'!$A:$A,0)-7+'Итог по классам'!$B15,,,),"Ф")</f>
        <v>0</v>
      </c>
      <c r="CO15">
        <f ca="1">COUNTIF(OFFSET(class2_2,MATCH(CO$1,'2 класс'!$A:$A,0)-7+'Итог по классам'!$B15,,,),"р")</f>
        <v>0</v>
      </c>
      <c r="CP15">
        <f ca="1">COUNTIF(OFFSET(class2_2,MATCH(CP$1,'2 класс'!$A:$A,0)-7+'Итог по классам'!$B15,,,),"ш")</f>
        <v>0</v>
      </c>
      <c r="CQ15" s="55">
        <f ca="1">COUNTIF(OFFSET(class2_1,MATCH(CQ$1,'2 класс'!$A:$A,0)-7+'Итог по классам'!$B15,,,),"Ф")</f>
        <v>0</v>
      </c>
      <c r="CR15">
        <f ca="1">COUNTIF(OFFSET(class2_1,MATCH(CR$1,'2 класс'!$A:$A,0)-7+'Итог по классам'!$B15,,,),"р")</f>
        <v>0</v>
      </c>
      <c r="CS15">
        <f ca="1">COUNTIF(OFFSET(class2_1,MATCH(CS$1,'2 класс'!$A:$A,0)-7+'Итог по классам'!$B15,,,),"ш")</f>
        <v>0</v>
      </c>
      <c r="CT15">
        <f ca="1">COUNTIF(OFFSET(class2_2,MATCH(CT$1,'2 класс'!$A:$A,0)-7+'Итог по классам'!$B15,,,),"Ф")</f>
        <v>0</v>
      </c>
      <c r="CU15">
        <f ca="1">COUNTIF(OFFSET(class2_2,MATCH(CU$1,'2 класс'!$A:$A,0)-7+'Итог по классам'!$B15,,,),"р")</f>
        <v>0</v>
      </c>
      <c r="CV15">
        <f ca="1">COUNTIF(OFFSET(class2_2,MATCH(CV$1,'2 класс'!$A:$A,0)-7+'Итог по классам'!$B15,,,),"ш")</f>
        <v>0</v>
      </c>
      <c r="CW15" s="55">
        <f ca="1">COUNTIF(OFFSET(class2_1,MATCH(CW$1,'2 класс'!$A:$A,0)-7+'Итог по классам'!$B15,,,),"Ф")</f>
        <v>0</v>
      </c>
      <c r="CX15">
        <f ca="1">COUNTIF(OFFSET(class2_1,MATCH(CX$1,'2 класс'!$A:$A,0)-7+'Итог по классам'!$B15,,,),"р")</f>
        <v>0</v>
      </c>
      <c r="CY15">
        <f ca="1">COUNTIF(OFFSET(class2_1,MATCH(CY$1,'2 класс'!$A:$A,0)-7+'Итог по классам'!$B15,,,),"ш")</f>
        <v>0</v>
      </c>
      <c r="CZ15">
        <f ca="1">COUNTIF(OFFSET(class2_2,MATCH(CZ$1,'2 класс'!$A:$A,0)-7+'Итог по классам'!$B15,,,),"Ф")</f>
        <v>0</v>
      </c>
      <c r="DA15">
        <f ca="1">COUNTIF(OFFSET(class2_2,MATCH(DA$1,'2 класс'!$A:$A,0)-7+'Итог по классам'!$B15,,,),"р")</f>
        <v>0</v>
      </c>
      <c r="DB15">
        <f ca="1">COUNTIF(OFFSET(class2_2,MATCH(DB$1,'2 класс'!$A:$A,0)-7+'Итог по классам'!$B15,,,),"ш")</f>
        <v>0</v>
      </c>
      <c r="DC15" s="55">
        <f ca="1">COUNTIF(OFFSET(class2_1,MATCH(DC$1,'2 класс'!$A:$A,0)-7+'Итог по классам'!$B15,,,),"Ф")</f>
        <v>0</v>
      </c>
      <c r="DD15">
        <f ca="1">COUNTIF(OFFSET(class2_1,MATCH(DD$1,'2 класс'!$A:$A,0)-7+'Итог по классам'!$B15,,,),"р")</f>
        <v>0</v>
      </c>
      <c r="DE15">
        <f ca="1">COUNTIF(OFFSET(class2_1,MATCH(DE$1,'2 класс'!$A:$A,0)-7+'Итог по классам'!$B15,,,),"ш")</f>
        <v>0</v>
      </c>
      <c r="DF15">
        <f ca="1">COUNTIF(OFFSET(class2_2,MATCH(DF$1,'2 класс'!$A:$A,0)-7+'Итог по классам'!$B15,,,),"Ф")</f>
        <v>0</v>
      </c>
      <c r="DG15">
        <f ca="1">COUNTIF(OFFSET(class2_2,MATCH(DG$1,'2 класс'!$A:$A,0)-7+'Итог по классам'!$B15,,,),"р")</f>
        <v>0</v>
      </c>
      <c r="DH15">
        <f ca="1">COUNTIF(OFFSET(class2_2,MATCH(DH$1,'2 класс'!$A:$A,0)-7+'Итог по классам'!$B15,,,),"ш")</f>
        <v>0</v>
      </c>
      <c r="DI15" s="55">
        <f ca="1">COUNTIF(OFFSET(class2_1,MATCH(DI$1,'2 класс'!$A:$A,0)-7+'Итог по классам'!$B15,,,),"Ф")</f>
        <v>0</v>
      </c>
      <c r="DJ15">
        <f ca="1">COUNTIF(OFFSET(class2_1,MATCH(DJ$1,'2 класс'!$A:$A,0)-7+'Итог по классам'!$B15,,,),"р")</f>
        <v>0</v>
      </c>
      <c r="DK15">
        <f ca="1">COUNTIF(OFFSET(class2_1,MATCH(DK$1,'2 класс'!$A:$A,0)-7+'Итог по классам'!$B15,,,),"ш")</f>
        <v>0</v>
      </c>
      <c r="DL15">
        <f ca="1">COUNTIF(OFFSET(class2_2,MATCH(DL$1,'2 класс'!$A:$A,0)-7+'Итог по классам'!$B15,,,),"Ф")</f>
        <v>0</v>
      </c>
      <c r="DM15">
        <f ca="1">COUNTIF(OFFSET(class2_2,MATCH(DM$1,'2 класс'!$A:$A,0)-7+'Итог по классам'!$B15,,,),"р")</f>
        <v>0</v>
      </c>
      <c r="DN15">
        <f ca="1">COUNTIF(OFFSET(class2_2,MATCH(DN$1,'2 класс'!$A:$A,0)-7+'Итог по классам'!$B15,,,),"ш")</f>
        <v>0</v>
      </c>
      <c r="DO15" s="55">
        <f ca="1">COUNTIF(OFFSET(class2_1,MATCH(DO$1,'2 класс'!$A:$A,0)-7+'Итог по классам'!$B15,,,),"Ф")</f>
        <v>0</v>
      </c>
      <c r="DP15">
        <f ca="1">COUNTIF(OFFSET(class2_1,MATCH(DP$1,'2 класс'!$A:$A,0)-7+'Итог по классам'!$B15,,,),"р")</f>
        <v>0</v>
      </c>
      <c r="DQ15">
        <f ca="1">COUNTIF(OFFSET(class2_1,MATCH(DQ$1,'2 класс'!$A:$A,0)-7+'Итог по классам'!$B15,,,),"ш")</f>
        <v>0</v>
      </c>
      <c r="DR15">
        <f ca="1">COUNTIF(OFFSET(class2_2,MATCH(DR$1,'2 класс'!$A:$A,0)-7+'Итог по классам'!$B15,,,),"Ф")</f>
        <v>0</v>
      </c>
      <c r="DS15">
        <f ca="1">COUNTIF(OFFSET(class2_2,MATCH(DS$1,'2 класс'!$A:$A,0)-7+'Итог по классам'!$B15,,,),"р")</f>
        <v>0</v>
      </c>
      <c r="DT15">
        <f ca="1">COUNTIF(OFFSET(class2_2,MATCH(DT$1,'2 класс'!$A:$A,0)-7+'Итог по классам'!$B15,,,),"ш")</f>
        <v>0</v>
      </c>
      <c r="DU15" s="55">
        <f ca="1">COUNTIF(OFFSET(class2_1,MATCH(DU$1,'2 класс'!$A:$A,0)-7+'Итог по классам'!$B15,,,),"Ф")</f>
        <v>0</v>
      </c>
      <c r="DV15">
        <f ca="1">COUNTIF(OFFSET(class2_1,MATCH(DV$1,'2 класс'!$A:$A,0)-7+'Итог по классам'!$B15,,,),"р")</f>
        <v>0</v>
      </c>
      <c r="DW15">
        <f ca="1">COUNTIF(OFFSET(class2_1,MATCH(DW$1,'2 класс'!$A:$A,0)-7+'Итог по классам'!$B15,,,),"ш")</f>
        <v>0</v>
      </c>
      <c r="DX15">
        <f ca="1">COUNTIF(OFFSET(class2_2,MATCH(DX$1,'2 класс'!$A:$A,0)-7+'Итог по классам'!$B15,,,),"Ф")</f>
        <v>0</v>
      </c>
      <c r="DY15">
        <f ca="1">COUNTIF(OFFSET(class2_2,MATCH(DY$1,'2 класс'!$A:$A,0)-7+'Итог по классам'!$B15,,,),"р")</f>
        <v>0</v>
      </c>
      <c r="DZ15">
        <f ca="1">COUNTIF(OFFSET(class2_2,MATCH(DZ$1,'2 класс'!$A:$A,0)-7+'Итог по классам'!$B15,,,),"ш")</f>
        <v>0</v>
      </c>
      <c r="EA15" s="55">
        <f ca="1">COUNTIF(OFFSET(class2_1,MATCH(EA$1,'2 класс'!$A:$A,0)-7+'Итог по классам'!$B15,,,),"Ф")</f>
        <v>0</v>
      </c>
      <c r="EB15">
        <f ca="1">COUNTIF(OFFSET(class2_1,MATCH(EB$1,'2 класс'!$A:$A,0)-7+'Итог по классам'!$B15,,,),"р")</f>
        <v>0</v>
      </c>
      <c r="EC15">
        <f ca="1">COUNTIF(OFFSET(class2_1,MATCH(EC$1,'2 класс'!$A:$A,0)-7+'Итог по классам'!$B15,,,),"ш")</f>
        <v>0</v>
      </c>
      <c r="ED15">
        <f ca="1">COUNTIF(OFFSET(class2_2,MATCH(ED$1,'2 класс'!$A:$A,0)-7+'Итог по классам'!$B15,,,),"Ф")</f>
        <v>0</v>
      </c>
      <c r="EE15">
        <f ca="1">COUNTIF(OFFSET(class2_2,MATCH(EE$1,'2 класс'!$A:$A,0)-7+'Итог по классам'!$B15,,,),"р")</f>
        <v>0</v>
      </c>
      <c r="EF15">
        <f ca="1">COUNTIF(OFFSET(class2_2,MATCH(EF$1,'2 класс'!$A:$A,0)-7+'Итог по классам'!$B15,,,),"ш")</f>
        <v>0</v>
      </c>
      <c r="EG15" s="55">
        <f ca="1">COUNTIF(OFFSET(class2_1,MATCH(EG$1,'2 класс'!$A:$A,0)-7+'Итог по классам'!$B15,,,),"Ф")</f>
        <v>0</v>
      </c>
      <c r="EH15">
        <f ca="1">COUNTIF(OFFSET(class2_1,MATCH(EH$1,'2 класс'!$A:$A,0)-7+'Итог по классам'!$B15,,,),"р")</f>
        <v>0</v>
      </c>
      <c r="EI15">
        <f ca="1">COUNTIF(OFFSET(class2_1,MATCH(EI$1,'2 класс'!$A:$A,0)-7+'Итог по классам'!$B15,,,),"ш")</f>
        <v>0</v>
      </c>
      <c r="EJ15">
        <f ca="1">COUNTIF(OFFSET(class2_2,MATCH(EJ$1,'2 класс'!$A:$A,0)-7+'Итог по классам'!$B15,,,),"Ф")</f>
        <v>0</v>
      </c>
      <c r="EK15">
        <f ca="1">COUNTIF(OFFSET(class2_2,MATCH(EK$1,'2 класс'!$A:$A,0)-7+'Итог по классам'!$B15,,,),"р")</f>
        <v>0</v>
      </c>
      <c r="EL15">
        <f ca="1">COUNTIF(OFFSET(class2_2,MATCH(EL$1,'2 класс'!$A:$A,0)-7+'Итог по классам'!$B15,,,),"ш")</f>
        <v>0</v>
      </c>
      <c r="EM15" s="55">
        <f ca="1">COUNTIF(OFFSET(class2_1,MATCH(EM$1,'2 класс'!$A:$A,0)-7+'Итог по классам'!$B15,,,),"Ф")</f>
        <v>0</v>
      </c>
      <c r="EN15">
        <f ca="1">COUNTIF(OFFSET(class2_1,MATCH(EN$1,'2 класс'!$A:$A,0)-7+'Итог по классам'!$B15,,,),"р")</f>
        <v>0</v>
      </c>
      <c r="EO15">
        <f ca="1">COUNTIF(OFFSET(class2_1,MATCH(EO$1,'2 класс'!$A:$A,0)-7+'Итог по классам'!$B15,,,),"ш")</f>
        <v>0</v>
      </c>
      <c r="EP15">
        <f ca="1">COUNTIF(OFFSET(class2_2,MATCH(EP$1,'2 класс'!$A:$A,0)-7+'Итог по классам'!$B15,,,),"Ф")</f>
        <v>0</v>
      </c>
      <c r="EQ15">
        <f ca="1">COUNTIF(OFFSET(class2_2,MATCH(EQ$1,'2 класс'!$A:$A,0)-7+'Итог по классам'!$B15,,,),"р")</f>
        <v>0</v>
      </c>
      <c r="ER15">
        <f ca="1">COUNTIF(OFFSET(class2_2,MATCH(ER$1,'2 класс'!$A:$A,0)-7+'Итог по классам'!$B15,,,),"ш")</f>
        <v>0</v>
      </c>
      <c r="ES15" s="55">
        <f ca="1">COUNTIF(OFFSET(class2_1,MATCH(ES$1,'2 класс'!$A:$A,0)-7+'Итог по классам'!$B15,,,),"Ф")</f>
        <v>0</v>
      </c>
      <c r="ET15">
        <f ca="1">COUNTIF(OFFSET(class2_1,MATCH(ET$1,'2 класс'!$A:$A,0)-7+'Итог по классам'!$B15,,,),"р")</f>
        <v>0</v>
      </c>
      <c r="EU15">
        <f ca="1">COUNTIF(OFFSET(class2_1,MATCH(EU$1,'2 класс'!$A:$A,0)-7+'Итог по классам'!$B15,,,),"ш")</f>
        <v>0</v>
      </c>
      <c r="EV15">
        <f ca="1">COUNTIF(OFFSET(class2_2,MATCH(EV$1,'2 класс'!$A:$A,0)-7+'Итог по классам'!$B15,,,),"Ф")</f>
        <v>0</v>
      </c>
      <c r="EW15">
        <f ca="1">COUNTIF(OFFSET(class2_2,MATCH(EW$1,'2 класс'!$A:$A,0)-7+'Итог по классам'!$B15,,,),"р")</f>
        <v>0</v>
      </c>
      <c r="EX15">
        <f ca="1">COUNTIF(OFFSET(class2_2,MATCH(EX$1,'2 класс'!$A:$A,0)-7+'Итог по классам'!$B15,,,),"ш")</f>
        <v>0</v>
      </c>
      <c r="EY15" s="55">
        <f ca="1">COUNTIF(OFFSET(class2_1,MATCH(EY$1,'2 класс'!$A:$A,0)-7+'Итог по классам'!$B15,,,),"Ф")</f>
        <v>0</v>
      </c>
      <c r="EZ15">
        <f ca="1">COUNTIF(OFFSET(class2_1,MATCH(EZ$1,'2 класс'!$A:$A,0)-7+'Итог по классам'!$B15,,,),"р")</f>
        <v>0</v>
      </c>
      <c r="FA15">
        <f ca="1">COUNTIF(OFFSET(class2_1,MATCH(FA$1,'2 класс'!$A:$A,0)-7+'Итог по классам'!$B15,,,),"ш")</f>
        <v>0</v>
      </c>
      <c r="FB15">
        <f ca="1">COUNTIF(OFFSET(class2_2,MATCH(FB$1,'2 класс'!$A:$A,0)-7+'Итог по классам'!$B15,,,),"Ф")</f>
        <v>0</v>
      </c>
      <c r="FC15">
        <f ca="1">COUNTIF(OFFSET(class2_2,MATCH(FC$1,'2 класс'!$A:$A,0)-7+'Итог по классам'!$B15,,,),"р")</f>
        <v>0</v>
      </c>
      <c r="FD15">
        <f ca="1">COUNTIF(OFFSET(class2_2,MATCH(FD$1,'2 класс'!$A:$A,0)-7+'Итог по классам'!$B15,,,),"ш")</f>
        <v>0</v>
      </c>
      <c r="FE15" s="55">
        <f ca="1">COUNTIF(OFFSET(class2_1,MATCH(FE$1,'2 класс'!$A:$A,0)-7+'Итог по классам'!$B15,,,),"Ф")</f>
        <v>0</v>
      </c>
      <c r="FF15">
        <f ca="1">COUNTIF(OFFSET(class2_1,MATCH(FF$1,'2 класс'!$A:$A,0)-7+'Итог по классам'!$B15,,,),"р")</f>
        <v>0</v>
      </c>
      <c r="FG15">
        <f ca="1">COUNTIF(OFFSET(class2_1,MATCH(FG$1,'2 класс'!$A:$A,0)-7+'Итог по классам'!$B15,,,),"ш")</f>
        <v>0</v>
      </c>
      <c r="FH15">
        <f ca="1">COUNTIF(OFFSET(class2_2,MATCH(FH$1,'2 класс'!$A:$A,0)-7+'Итог по классам'!$B15,,,),"Ф")</f>
        <v>0</v>
      </c>
      <c r="FI15">
        <f ca="1">COUNTIF(OFFSET(class2_2,MATCH(FI$1,'2 класс'!$A:$A,0)-7+'Итог по классам'!$B15,,,),"р")</f>
        <v>0</v>
      </c>
      <c r="FJ15">
        <f ca="1">COUNTIF(OFFSET(class2_2,MATCH(FJ$1,'2 класс'!$A:$A,0)-7+'Итог по классам'!$B15,,,),"ш")</f>
        <v>0</v>
      </c>
      <c r="FK15" s="55">
        <f ca="1">COUNTIF(OFFSET(class2_1,MATCH(FK$1,'2 класс'!$A:$A,0)-7+'Итог по классам'!$B15,,,),"Ф")</f>
        <v>0</v>
      </c>
      <c r="FL15">
        <f ca="1">COUNTIF(OFFSET(class2_1,MATCH(FL$1,'2 класс'!$A:$A,0)-7+'Итог по классам'!$B15,,,),"р")</f>
        <v>0</v>
      </c>
      <c r="FM15">
        <f ca="1">COUNTIF(OFFSET(class2_1,MATCH(FM$1,'2 класс'!$A:$A,0)-7+'Итог по классам'!$B15,,,),"ш")</f>
        <v>0</v>
      </c>
      <c r="FN15">
        <f ca="1">COUNTIF(OFFSET(class2_2,MATCH(FN$1,'2 класс'!$A:$A,0)-7+'Итог по классам'!$B15,,,),"Ф")</f>
        <v>0</v>
      </c>
      <c r="FO15">
        <f ca="1">COUNTIF(OFFSET(class2_2,MATCH(FO$1,'2 класс'!$A:$A,0)-7+'Итог по классам'!$B15,,,),"р")</f>
        <v>0</v>
      </c>
      <c r="FP15">
        <f ca="1">COUNTIF(OFFSET(class2_2,MATCH(FP$1,'2 класс'!$A:$A,0)-7+'Итог по классам'!$B15,,,),"ш")</f>
        <v>0</v>
      </c>
      <c r="FQ15" s="55">
        <f ca="1">COUNTIF(OFFSET(class2_1,MATCH(FQ$1,'2 класс'!$A:$A,0)-7+'Итог по классам'!$B15,,,),"Ф")</f>
        <v>0</v>
      </c>
      <c r="FR15">
        <f ca="1">COUNTIF(OFFSET(class2_1,MATCH(FR$1,'2 класс'!$A:$A,0)-7+'Итог по классам'!$B15,,,),"р")</f>
        <v>0</v>
      </c>
      <c r="FS15">
        <f ca="1">COUNTIF(OFFSET(class2_1,MATCH(FS$1,'2 класс'!$A:$A,0)-7+'Итог по классам'!$B15,,,),"ш")</f>
        <v>0</v>
      </c>
      <c r="FT15">
        <f ca="1">COUNTIF(OFFSET(class2_2,MATCH(FT$1,'2 класс'!$A:$A,0)-7+'Итог по классам'!$B15,,,),"Ф")</f>
        <v>0</v>
      </c>
      <c r="FU15">
        <f ca="1">COUNTIF(OFFSET(class2_2,MATCH(FU$1,'2 класс'!$A:$A,0)-7+'Итог по классам'!$B15,,,),"р")</f>
        <v>0</v>
      </c>
      <c r="FV15">
        <f ca="1">COUNTIF(OFFSET(class2_2,MATCH(FV$1,'2 класс'!$A:$A,0)-7+'Итог по классам'!$B15,,,),"ш")</f>
        <v>0</v>
      </c>
      <c r="FW15" s="55">
        <f ca="1">COUNTIF(OFFSET(class2_1,MATCH(FW$1,'2 класс'!$A:$A,0)-7+'Итог по классам'!$B15,,,),"Ф")</f>
        <v>0</v>
      </c>
      <c r="FX15">
        <f ca="1">COUNTIF(OFFSET(class2_1,MATCH(FX$1,'2 класс'!$A:$A,0)-7+'Итог по классам'!$B15,,,),"р")</f>
        <v>0</v>
      </c>
      <c r="FY15">
        <f ca="1">COUNTIF(OFFSET(class2_1,MATCH(FY$1,'2 класс'!$A:$A,0)-7+'Итог по классам'!$B15,,,),"ш")</f>
        <v>0</v>
      </c>
      <c r="FZ15">
        <f ca="1">COUNTIF(OFFSET(class2_2,MATCH(FZ$1,'2 класс'!$A:$A,0)-7+'Итог по классам'!$B15,,,),"Ф")</f>
        <v>0</v>
      </c>
      <c r="GA15">
        <f ca="1">COUNTIF(OFFSET(class2_2,MATCH(GA$1,'2 класс'!$A:$A,0)-7+'Итог по классам'!$B15,,,),"р")</f>
        <v>0</v>
      </c>
      <c r="GB15">
        <f ca="1">COUNTIF(OFFSET(class2_2,MATCH(GB$1,'2 класс'!$A:$A,0)-7+'Итог по классам'!$B15,,,),"ш")</f>
        <v>0</v>
      </c>
      <c r="GC15" s="55">
        <f ca="1">COUNTIF(OFFSET(class2_1,MATCH(GC$1,'2 класс'!$A:$A,0)-7+'Итог по классам'!$B15,,,),"Ф")</f>
        <v>0</v>
      </c>
      <c r="GD15">
        <f ca="1">COUNTIF(OFFSET(class2_1,MATCH(GD$1,'2 класс'!$A:$A,0)-7+'Итог по классам'!$B15,,,),"р")</f>
        <v>0</v>
      </c>
      <c r="GE15">
        <f ca="1">COUNTIF(OFFSET(class2_1,MATCH(GE$1,'2 класс'!$A:$A,0)-7+'Итог по классам'!$B15,,,),"ш")</f>
        <v>0</v>
      </c>
      <c r="GF15">
        <f ca="1">COUNTIF(OFFSET(class2_2,MATCH(GF$1,'2 класс'!$A:$A,0)-7+'Итог по классам'!$B15,,,),"Ф")</f>
        <v>0</v>
      </c>
      <c r="GG15">
        <f ca="1">COUNTIF(OFFSET(class2_2,MATCH(GG$1,'2 класс'!$A:$A,0)-7+'Итог по классам'!$B15,,,),"р")</f>
        <v>0</v>
      </c>
      <c r="GH15">
        <f ca="1">COUNTIF(OFFSET(class2_2,MATCH(GH$1,'2 класс'!$A:$A,0)-7+'Итог по классам'!$B15,,,),"ш")</f>
        <v>0</v>
      </c>
      <c r="GI15" s="55">
        <f ca="1">COUNTIF(OFFSET(class2_1,MATCH(GI$1,'2 класс'!$A:$A,0)-7+'Итог по классам'!$B15,,,),"Ф")</f>
        <v>0</v>
      </c>
      <c r="GJ15">
        <f ca="1">COUNTIF(OFFSET(class2_1,MATCH(GJ$1,'2 класс'!$A:$A,0)-7+'Итог по классам'!$B15,,,),"р")</f>
        <v>0</v>
      </c>
      <c r="GK15">
        <f ca="1">COUNTIF(OFFSET(class2_1,MATCH(GK$1,'2 класс'!$A:$A,0)-7+'Итог по классам'!$B15,,,),"ш")</f>
        <v>0</v>
      </c>
      <c r="GL15">
        <f ca="1">COUNTIF(OFFSET(class2_2,MATCH(GL$1,'2 класс'!$A:$A,0)-7+'Итог по классам'!$B15,,,),"Ф")</f>
        <v>0</v>
      </c>
      <c r="GM15">
        <f ca="1">COUNTIF(OFFSET(class2_2,MATCH(GM$1,'2 класс'!$A:$A,0)-7+'Итог по классам'!$B15,,,),"р")</f>
        <v>0</v>
      </c>
      <c r="GN15">
        <f ca="1">COUNTIF(OFFSET(class2_2,MATCH(GN$1,'2 класс'!$A:$A,0)-7+'Итог по классам'!$B15,,,),"ш")</f>
        <v>0</v>
      </c>
      <c r="GO15" s="55">
        <f ca="1">COUNTIF(OFFSET(class2_1,MATCH(GO$1,'2 класс'!$A:$A,0)-7+'Итог по классам'!$B15,,,),"Ф")</f>
        <v>0</v>
      </c>
      <c r="GP15">
        <f ca="1">COUNTIF(OFFSET(class2_1,MATCH(GP$1,'2 класс'!$A:$A,0)-7+'Итог по классам'!$B15,,,),"р")</f>
        <v>0</v>
      </c>
      <c r="GQ15">
        <f ca="1">COUNTIF(OFFSET(class2_1,MATCH(GQ$1,'2 класс'!$A:$A,0)-7+'Итог по классам'!$B15,,,),"ш")</f>
        <v>0</v>
      </c>
      <c r="GR15">
        <f ca="1">COUNTIF(OFFSET(class2_2,MATCH(GR$1,'2 класс'!$A:$A,0)-7+'Итог по классам'!$B15,,,),"Ф")</f>
        <v>0</v>
      </c>
      <c r="GS15">
        <f ca="1">COUNTIF(OFFSET(class2_2,MATCH(GS$1,'2 класс'!$A:$A,0)-7+'Итог по классам'!$B15,,,),"р")</f>
        <v>0</v>
      </c>
      <c r="GT15">
        <f ca="1">COUNTIF(OFFSET(class2_2,MATCH(GT$1,'2 класс'!$A:$A,0)-7+'Итог по классам'!$B15,,,),"ш")</f>
        <v>0</v>
      </c>
      <c r="GU15" s="55">
        <f ca="1">COUNTIF(OFFSET(class2_1,MATCH(GU$1,'2 класс'!$A:$A,0)-7+'Итог по классам'!$B15,,,),"Ф")</f>
        <v>0</v>
      </c>
      <c r="GV15">
        <f ca="1">COUNTIF(OFFSET(class2_1,MATCH(GV$1,'2 класс'!$A:$A,0)-7+'Итог по классам'!$B15,,,),"р")</f>
        <v>0</v>
      </c>
      <c r="GW15">
        <f ca="1">COUNTIF(OFFSET(class2_1,MATCH(GW$1,'2 класс'!$A:$A,0)-7+'Итог по классам'!$B15,,,),"ш")</f>
        <v>0</v>
      </c>
      <c r="GX15">
        <f ca="1">COUNTIF(OFFSET(class2_2,MATCH(GX$1,'2 класс'!$A:$A,0)-7+'Итог по классам'!$B15,,,),"Ф")</f>
        <v>0</v>
      </c>
      <c r="GY15">
        <f ca="1">COUNTIF(OFFSET(class2_2,MATCH(GY$1,'2 класс'!$A:$A,0)-7+'Итог по классам'!$B15,,,),"р")</f>
        <v>0</v>
      </c>
      <c r="GZ15">
        <f ca="1">COUNTIF(OFFSET(class2_2,MATCH(GZ$1,'2 класс'!$A:$A,0)-7+'Итог по классам'!$B15,,,),"ш")</f>
        <v>0</v>
      </c>
      <c r="HA15" s="55">
        <f ca="1">COUNTIF(OFFSET(class2_1,MATCH(HA$1,'2 класс'!$A:$A,0)-7+'Итог по классам'!$B15,,,),"Ф")</f>
        <v>0</v>
      </c>
      <c r="HB15">
        <f ca="1">COUNTIF(OFFSET(class2_1,MATCH(HB$1,'2 класс'!$A:$A,0)-7+'Итог по классам'!$B15,,,),"р")</f>
        <v>0</v>
      </c>
      <c r="HC15">
        <f ca="1">COUNTIF(OFFSET(class2_1,MATCH(HC$1,'2 класс'!$A:$A,0)-7+'Итог по классам'!$B15,,,),"ш")</f>
        <v>0</v>
      </c>
      <c r="HD15">
        <f ca="1">COUNTIF(OFFSET(class2_2,MATCH(HD$1,'2 класс'!$A:$A,0)-7+'Итог по классам'!$B15,,,),"Ф")</f>
        <v>0</v>
      </c>
      <c r="HE15">
        <f ca="1">COUNTIF(OFFSET(class2_2,MATCH(HE$1,'2 класс'!$A:$A,0)-7+'Итог по классам'!$B15,,,),"р")</f>
        <v>0</v>
      </c>
      <c r="HF15">
        <f ca="1">COUNTIF(OFFSET(class2_2,MATCH(HF$1,'2 класс'!$A:$A,0)-7+'Итог по классам'!$B15,,,),"ш")</f>
        <v>0</v>
      </c>
      <c r="HG15" s="55">
        <f ca="1">COUNTIF(OFFSET(class2_1,MATCH(HG$1,'2 класс'!$A:$A,0)-7+'Итог по классам'!$B15,,,),"Ф")</f>
        <v>0</v>
      </c>
      <c r="HH15">
        <f ca="1">COUNTIF(OFFSET(class2_1,MATCH(HH$1,'2 класс'!$A:$A,0)-7+'Итог по классам'!$B15,,,),"р")</f>
        <v>0</v>
      </c>
      <c r="HI15">
        <f ca="1">COUNTIF(OFFSET(class2_1,MATCH(HI$1,'2 класс'!$A:$A,0)-7+'Итог по классам'!$B15,,,),"ш")</f>
        <v>0</v>
      </c>
      <c r="HJ15">
        <f ca="1">COUNTIF(OFFSET(class2_2,MATCH(HJ$1,'2 класс'!$A:$A,0)-7+'Итог по классам'!$B15,,,),"Ф")</f>
        <v>0</v>
      </c>
      <c r="HK15">
        <f ca="1">COUNTIF(OFFSET(class2_2,MATCH(HK$1,'2 класс'!$A:$A,0)-7+'Итог по классам'!$B15,,,),"р")</f>
        <v>0</v>
      </c>
      <c r="HL15">
        <f ca="1">COUNTIF(OFFSET(class2_2,MATCH(HL$1,'2 класс'!$A:$A,0)-7+'Итог по классам'!$B15,,,),"ш")</f>
        <v>0</v>
      </c>
      <c r="HM15" s="55">
        <f ca="1">COUNTIF(OFFSET(class2_1,MATCH(HM$1,'2 класс'!$A:$A,0)-7+'Итог по классам'!$B15,,,),"Ф")</f>
        <v>0</v>
      </c>
      <c r="HN15">
        <f ca="1">COUNTIF(OFFSET(class2_1,MATCH(HN$1,'2 класс'!$A:$A,0)-7+'Итог по классам'!$B15,,,),"р")</f>
        <v>0</v>
      </c>
      <c r="HO15">
        <f ca="1">COUNTIF(OFFSET(class2_1,MATCH(HO$1,'2 класс'!$A:$A,0)-7+'Итог по классам'!$B15,,,),"ш")</f>
        <v>0</v>
      </c>
      <c r="HP15">
        <f ca="1">COUNTIF(OFFSET(class2_2,MATCH(HP$1,'2 класс'!$A:$A,0)-7+'Итог по классам'!$B15,,,),"Ф")</f>
        <v>0</v>
      </c>
      <c r="HQ15">
        <f ca="1">COUNTIF(OFFSET(class2_2,MATCH(HQ$1,'2 класс'!$A:$A,0)-7+'Итог по классам'!$B15,,,),"р")</f>
        <v>0</v>
      </c>
      <c r="HR15">
        <f ca="1">COUNTIF(OFFSET(class2_2,MATCH(HR$1,'2 класс'!$A:$A,0)-7+'Итог по классам'!$B15,,,),"ш")</f>
        <v>0</v>
      </c>
      <c r="HS15" s="55">
        <f ca="1">COUNTIF(OFFSET(class2_1,MATCH(HS$1,'2 класс'!$A:$A,0)-7+'Итог по классам'!$B15,,,),"Ф")</f>
        <v>0</v>
      </c>
      <c r="HT15">
        <f ca="1">COUNTIF(OFFSET(class2_1,MATCH(HT$1,'2 класс'!$A:$A,0)-7+'Итог по классам'!$B15,,,),"р")</f>
        <v>0</v>
      </c>
      <c r="HU15">
        <f ca="1">COUNTIF(OFFSET(class2_1,MATCH(HU$1,'2 класс'!$A:$A,0)-7+'Итог по классам'!$B15,,,),"ш")</f>
        <v>0</v>
      </c>
      <c r="HV15">
        <f ca="1">COUNTIF(OFFSET(class2_2,MATCH(HV$1,'2 класс'!$A:$A,0)-7+'Итог по классам'!$B15,,,),"Ф")</f>
        <v>0</v>
      </c>
      <c r="HW15">
        <f ca="1">COUNTIF(OFFSET(class2_2,MATCH(HW$1,'2 класс'!$A:$A,0)-7+'Итог по классам'!$B15,,,),"р")</f>
        <v>0</v>
      </c>
      <c r="HX15">
        <f ca="1">COUNTIF(OFFSET(class2_2,MATCH(HX$1,'2 класс'!$A:$A,0)-7+'Итог по классам'!$B15,,,),"ш")</f>
        <v>0</v>
      </c>
      <c r="HY15" s="55">
        <f ca="1">COUNTIF(OFFSET(class2_1,MATCH(HY$1,'2 класс'!$A:$A,0)-7+'Итог по классам'!$B15,,,),"Ф")</f>
        <v>0</v>
      </c>
      <c r="HZ15">
        <f ca="1">COUNTIF(OFFSET(class2_1,MATCH(HZ$1,'2 класс'!$A:$A,0)-7+'Итог по классам'!$B15,,,),"р")</f>
        <v>0</v>
      </c>
      <c r="IA15">
        <f ca="1">COUNTIF(OFFSET(class2_1,MATCH(IA$1,'2 класс'!$A:$A,0)-7+'Итог по классам'!$B15,,,),"ш")</f>
        <v>0</v>
      </c>
      <c r="IB15">
        <f ca="1">COUNTIF(OFFSET(class2_2,MATCH(IB$1,'2 класс'!$A:$A,0)-7+'Итог по классам'!$B15,,,),"Ф")</f>
        <v>0</v>
      </c>
      <c r="IC15">
        <f ca="1">COUNTIF(OFFSET(class2_2,MATCH(IC$1,'2 класс'!$A:$A,0)-7+'Итог по классам'!$B15,,,),"р")</f>
        <v>0</v>
      </c>
      <c r="ID15">
        <f ca="1">COUNTIF(OFFSET(class2_2,MATCH(ID$1,'2 класс'!$A:$A,0)-7+'Итог по классам'!$B15,,,),"ш")</f>
        <v>0</v>
      </c>
      <c r="IE15" s="55">
        <f ca="1">COUNTIF(OFFSET(class2_1,MATCH(IE$1,'2 класс'!$A:$A,0)-7+'Итог по классам'!$B15,,,),"Ф")</f>
        <v>0</v>
      </c>
      <c r="IF15">
        <f ca="1">COUNTIF(OFFSET(class2_1,MATCH(IF$1,'2 класс'!$A:$A,0)-7+'Итог по классам'!$B15,,,),"р")</f>
        <v>0</v>
      </c>
      <c r="IG15">
        <f ca="1">COUNTIF(OFFSET(class2_1,MATCH(IG$1,'2 класс'!$A:$A,0)-7+'Итог по классам'!$B15,,,),"ш")</f>
        <v>0</v>
      </c>
      <c r="IH15">
        <f ca="1">COUNTIF(OFFSET(class2_2,MATCH(IH$1,'2 класс'!$A:$A,0)-7+'Итог по классам'!$B15,,,),"Ф")</f>
        <v>0</v>
      </c>
      <c r="II15">
        <f ca="1">COUNTIF(OFFSET(class2_2,MATCH(II$1,'2 класс'!$A:$A,0)-7+'Итог по классам'!$B15,,,),"р")</f>
        <v>0</v>
      </c>
      <c r="IJ15">
        <f ca="1">COUNTIF(OFFSET(class2_2,MATCH(IJ$1,'2 класс'!$A:$A,0)-7+'Итог по классам'!$B15,,,),"ш")</f>
        <v>0</v>
      </c>
      <c r="IK15" s="55">
        <f ca="1">COUNTIF(OFFSET(class2_1,MATCH(IK$1,'2 класс'!$A:$A,0)-7+'Итог по классам'!$B15,,,),"Ф")</f>
        <v>0</v>
      </c>
      <c r="IL15">
        <f ca="1">COUNTIF(OFFSET(class2_1,MATCH(IL$1,'2 класс'!$A:$A,0)-7+'Итог по классам'!$B15,,,),"р")</f>
        <v>0</v>
      </c>
      <c r="IM15">
        <f ca="1">COUNTIF(OFFSET(class2_1,MATCH(IM$1,'2 класс'!$A:$A,0)-7+'Итог по классам'!$B15,,,),"ш")</f>
        <v>0</v>
      </c>
      <c r="IN15">
        <f ca="1">COUNTIF(OFFSET(class2_2,MATCH(IN$1,'2 класс'!$A:$A,0)-7+'Итог по классам'!$B15,,,),"Ф")</f>
        <v>0</v>
      </c>
      <c r="IO15">
        <f ca="1">COUNTIF(OFFSET(class2_2,MATCH(IO$1,'2 класс'!$A:$A,0)-7+'Итог по классам'!$B15,,,),"р")</f>
        <v>0</v>
      </c>
      <c r="IP15">
        <f ca="1">COUNTIF(OFFSET(class2_2,MATCH(IP$1,'2 класс'!$A:$A,0)-7+'Итог по классам'!$B15,,,),"ш")</f>
        <v>0</v>
      </c>
      <c r="IQ15" s="55">
        <f ca="1">COUNTIF(OFFSET(class2_1,MATCH(IQ$1,'2 класс'!$A:$A,0)-7+'Итог по классам'!$B15,,,),"Ф")</f>
        <v>0</v>
      </c>
      <c r="IR15">
        <f ca="1">COUNTIF(OFFSET(class2_1,MATCH(IR$1,'2 класс'!$A:$A,0)-7+'Итог по классам'!$B15,,,),"р")</f>
        <v>0</v>
      </c>
      <c r="IS15">
        <f ca="1">COUNTIF(OFFSET(class2_1,MATCH(IS$1,'2 класс'!$A:$A,0)-7+'Итог по классам'!$B15,,,),"ш")</f>
        <v>0</v>
      </c>
      <c r="IT15">
        <f ca="1">COUNTIF(OFFSET(class2_2,MATCH(IT$1,'2 класс'!$A:$A,0)-7+'Итог по классам'!$B15,,,),"Ф")</f>
        <v>0</v>
      </c>
      <c r="IU15">
        <f ca="1">COUNTIF(OFFSET(class2_2,MATCH(IU$1,'2 класс'!$A:$A,0)-7+'Итог по классам'!$B15,,,),"р")</f>
        <v>0</v>
      </c>
      <c r="IV15">
        <f ca="1">COUNTIF(OFFSET(class2_2,MATCH(IV$1,'2 класс'!$A:$A,0)-7+'Итог по классам'!$B15,,,),"ш")</f>
        <v>0</v>
      </c>
      <c r="IW15" s="55">
        <f ca="1">COUNTIF(OFFSET(class2_1,MATCH(IW$1,'2 класс'!$A:$A,0)-7+'Итог по классам'!$B15,,,),"Ф")</f>
        <v>0</v>
      </c>
      <c r="IX15">
        <f ca="1">COUNTIF(OFFSET(class2_1,MATCH(IX$1,'2 класс'!$A:$A,0)-7+'Итог по классам'!$B15,,,),"р")</f>
        <v>0</v>
      </c>
      <c r="IY15">
        <f ca="1">COUNTIF(OFFSET(class2_1,MATCH(IY$1,'2 класс'!$A:$A,0)-7+'Итог по классам'!$B15,,,),"ш")</f>
        <v>0</v>
      </c>
      <c r="IZ15">
        <f ca="1">COUNTIF(OFFSET(class2_2,MATCH(IZ$1,'2 класс'!$A:$A,0)-7+'Итог по классам'!$B15,,,),"Ф")</f>
        <v>0</v>
      </c>
      <c r="JA15">
        <f ca="1">COUNTIF(OFFSET(class2_2,MATCH(JA$1,'2 класс'!$A:$A,0)-7+'Итог по классам'!$B15,,,),"р")</f>
        <v>0</v>
      </c>
      <c r="JB15">
        <f ca="1">COUNTIF(OFFSET(class2_2,MATCH(JB$1,'2 класс'!$A:$A,0)-7+'Итог по классам'!$B15,,,),"ш")</f>
        <v>0</v>
      </c>
      <c r="JC15" s="55">
        <f ca="1">COUNTIF(OFFSET(class2_1,MATCH(JC$1,'2 класс'!$A:$A,0)-7+'Итог по классам'!$B15,,,),"Ф")</f>
        <v>0</v>
      </c>
      <c r="JD15">
        <f ca="1">COUNTIF(OFFSET(class2_1,MATCH(JD$1,'2 класс'!$A:$A,0)-7+'Итог по классам'!$B15,,,),"р")</f>
        <v>0</v>
      </c>
      <c r="JE15">
        <f ca="1">COUNTIF(OFFSET(class2_1,MATCH(JE$1,'2 класс'!$A:$A,0)-7+'Итог по классам'!$B15,,,),"ш")</f>
        <v>0</v>
      </c>
      <c r="JF15">
        <f ca="1">COUNTIF(OFFSET(class2_2,MATCH(JF$1,'2 класс'!$A:$A,0)-7+'Итог по классам'!$B15,,,),"Ф")</f>
        <v>0</v>
      </c>
      <c r="JG15">
        <f ca="1">COUNTIF(OFFSET(class2_2,MATCH(JG$1,'2 класс'!$A:$A,0)-7+'Итог по классам'!$B15,,,),"р")</f>
        <v>0</v>
      </c>
      <c r="JH15">
        <f ca="1">COUNTIF(OFFSET(class2_2,MATCH(JH$1,'2 класс'!$A:$A,0)-7+'Итог по классам'!$B15,,,),"ш")</f>
        <v>0</v>
      </c>
      <c r="JI15" s="55">
        <f ca="1">COUNTIF(OFFSET(class2_1,MATCH(JI$1,'2 класс'!$A:$A,0)-7+'Итог по классам'!$B15,,,),"Ф")</f>
        <v>0</v>
      </c>
      <c r="JJ15">
        <f ca="1">COUNTIF(OFFSET(class2_1,MATCH(JJ$1,'2 класс'!$A:$A,0)-7+'Итог по классам'!$B15,,,),"р")</f>
        <v>0</v>
      </c>
      <c r="JK15">
        <f ca="1">COUNTIF(OFFSET(class2_1,MATCH(JK$1,'2 класс'!$A:$A,0)-7+'Итог по классам'!$B15,,,),"ш")</f>
        <v>0</v>
      </c>
      <c r="JL15">
        <f ca="1">COUNTIF(OFFSET(class2_2,MATCH(JL$1,'2 класс'!$A:$A,0)-7+'Итог по классам'!$B15,,,),"Ф")</f>
        <v>0</v>
      </c>
      <c r="JM15">
        <f ca="1">COUNTIF(OFFSET(class2_2,MATCH(JM$1,'2 класс'!$A:$A,0)-7+'Итог по классам'!$B15,,,),"р")</f>
        <v>0</v>
      </c>
      <c r="JN15">
        <f ca="1">COUNTIF(OFFSET(class2_2,MATCH(JN$1,'2 класс'!$A:$A,0)-7+'Итог по классам'!$B15,,,),"ш")</f>
        <v>0</v>
      </c>
      <c r="JO15" s="55">
        <f ca="1">COUNTIF(OFFSET(class2_1,MATCH(JO$1,'2 класс'!$A:$A,0)-7+'Итог по классам'!$B15,,,),"Ф")</f>
        <v>0</v>
      </c>
      <c r="JP15">
        <f ca="1">COUNTIF(OFFSET(class2_1,MATCH(JP$1,'2 класс'!$A:$A,0)-7+'Итог по классам'!$B15,,,),"р")</f>
        <v>0</v>
      </c>
      <c r="JQ15">
        <f ca="1">COUNTIF(OFFSET(class2_1,MATCH(JQ$1,'2 класс'!$A:$A,0)-7+'Итог по классам'!$B15,,,),"ш")</f>
        <v>0</v>
      </c>
      <c r="JR15">
        <f ca="1">COUNTIF(OFFSET(class2_2,MATCH(JR$1,'2 класс'!$A:$A,0)-7+'Итог по классам'!$B15,,,),"Ф")</f>
        <v>0</v>
      </c>
      <c r="JS15">
        <f ca="1">COUNTIF(OFFSET(class2_2,MATCH(JS$1,'2 класс'!$A:$A,0)-7+'Итог по классам'!$B15,,,),"р")</f>
        <v>0</v>
      </c>
      <c r="JT15">
        <f ca="1">COUNTIF(OFFSET(class2_2,MATCH(JT$1,'2 класс'!$A:$A,0)-7+'Итог по классам'!$B15,,,),"ш")</f>
        <v>0</v>
      </c>
      <c r="JU15" s="55">
        <f ca="1">COUNTIF(OFFSET(class2_1,MATCH(JU$1,'2 класс'!$A:$A,0)-7+'Итог по классам'!$B15,,,),"Ф")</f>
        <v>0</v>
      </c>
      <c r="JV15">
        <f ca="1">COUNTIF(OFFSET(class2_1,MATCH(JV$1,'2 класс'!$A:$A,0)-7+'Итог по классам'!$B15,,,),"р")</f>
        <v>0</v>
      </c>
      <c r="JW15">
        <f ca="1">COUNTIF(OFFSET(class2_1,MATCH(JW$1,'2 класс'!$A:$A,0)-7+'Итог по классам'!$B15,,,),"ш")</f>
        <v>0</v>
      </c>
      <c r="JX15">
        <f ca="1">COUNTIF(OFFSET(class2_2,MATCH(JX$1,'2 класс'!$A:$A,0)-7+'Итог по классам'!$B15,,,),"Ф")</f>
        <v>0</v>
      </c>
      <c r="JY15">
        <f ca="1">COUNTIF(OFFSET(class2_2,MATCH(JY$1,'2 класс'!$A:$A,0)-7+'Итог по классам'!$B15,,,),"р")</f>
        <v>0</v>
      </c>
      <c r="JZ15">
        <f ca="1">COUNTIF(OFFSET(class2_2,MATCH(JZ$1,'2 класс'!$A:$A,0)-7+'Итог по классам'!$B15,,,),"ш")</f>
        <v>0</v>
      </c>
      <c r="KA15" s="55">
        <f ca="1">COUNTIF(OFFSET(class2_1,MATCH(KA$1,'2 класс'!$A:$A,0)-7+'Итог по классам'!$B15,,,),"Ф")</f>
        <v>0</v>
      </c>
      <c r="KB15">
        <f ca="1">COUNTIF(OFFSET(class2_1,MATCH(KB$1,'2 класс'!$A:$A,0)-7+'Итог по классам'!$B15,,,),"р")</f>
        <v>0</v>
      </c>
      <c r="KC15">
        <f ca="1">COUNTIF(OFFSET(class2_1,MATCH(KC$1,'2 класс'!$A:$A,0)-7+'Итог по классам'!$B15,,,),"ш")</f>
        <v>0</v>
      </c>
      <c r="KD15">
        <f ca="1">COUNTIF(OFFSET(class2_2,MATCH(KD$1,'2 класс'!$A:$A,0)-7+'Итог по классам'!$B15,,,),"Ф")</f>
        <v>0</v>
      </c>
      <c r="KE15">
        <f ca="1">COUNTIF(OFFSET(class2_2,MATCH(KE$1,'2 класс'!$A:$A,0)-7+'Итог по классам'!$B15,,,),"р")</f>
        <v>0</v>
      </c>
      <c r="KF15">
        <f ca="1">COUNTIF(OFFSET(class2_2,MATCH(KF$1,'2 класс'!$A:$A,0)-7+'Итог по классам'!$B15,,,),"ш")</f>
        <v>0</v>
      </c>
      <c r="KG15" s="55">
        <f ca="1">COUNTIF(OFFSET(class2_1,MATCH(KG$1,'2 класс'!$A:$A,0)-7+'Итог по классам'!$B15,,,),"Ф")</f>
        <v>0</v>
      </c>
      <c r="KH15">
        <f ca="1">COUNTIF(OFFSET(class2_1,MATCH(KH$1,'2 класс'!$A:$A,0)-7+'Итог по классам'!$B15,,,),"р")</f>
        <v>0</v>
      </c>
      <c r="KI15">
        <f ca="1">COUNTIF(OFFSET(class2_1,MATCH(KI$1,'2 класс'!$A:$A,0)-7+'Итог по классам'!$B15,,,),"ш")</f>
        <v>0</v>
      </c>
      <c r="KJ15">
        <f ca="1">COUNTIF(OFFSET(class2_2,MATCH(KJ$1,'2 класс'!$A:$A,0)-7+'Итог по классам'!$B15,,,),"Ф")</f>
        <v>0</v>
      </c>
      <c r="KK15">
        <f ca="1">COUNTIF(OFFSET(class2_2,MATCH(KK$1,'2 класс'!$A:$A,0)-7+'Итог по классам'!$B15,,,),"р")</f>
        <v>0</v>
      </c>
      <c r="KL15">
        <f ca="1">COUNTIF(OFFSET(class2_2,MATCH(KL$1,'2 класс'!$A:$A,0)-7+'Итог по классам'!$B15,,,),"ш")</f>
        <v>0</v>
      </c>
      <c r="KM15" s="55">
        <f ca="1">COUNTIF(OFFSET(class2_1,MATCH(KM$1,'2 класс'!$A:$A,0)-7+'Итог по классам'!$B15,,,),"Ф")</f>
        <v>0</v>
      </c>
      <c r="KN15">
        <f ca="1">COUNTIF(OFFSET(class2_1,MATCH(KN$1,'2 класс'!$A:$A,0)-7+'Итог по классам'!$B15,,,),"р")</f>
        <v>0</v>
      </c>
      <c r="KO15">
        <f ca="1">COUNTIF(OFFSET(class2_1,MATCH(KO$1,'2 класс'!$A:$A,0)-7+'Итог по классам'!$B15,,,),"ш")</f>
        <v>0</v>
      </c>
      <c r="KP15">
        <f ca="1">COUNTIF(OFFSET(class2_2,MATCH(KP$1,'2 класс'!$A:$A,0)-7+'Итог по классам'!$B15,,,),"Ф")</f>
        <v>0</v>
      </c>
      <c r="KQ15">
        <f ca="1">COUNTIF(OFFSET(class2_2,MATCH(KQ$1,'2 класс'!$A:$A,0)-7+'Итог по классам'!$B15,,,),"р")</f>
        <v>0</v>
      </c>
      <c r="KR15">
        <f ca="1">COUNTIF(OFFSET(class2_2,MATCH(KR$1,'2 класс'!$A:$A,0)-7+'Итог по классам'!$B15,,,),"ш")</f>
        <v>0</v>
      </c>
    </row>
    <row r="16" spans="1:304" ht="15.75" customHeight="1" x14ac:dyDescent="0.25">
      <c r="A16" s="54">
        <f t="shared" si="2"/>
        <v>8</v>
      </c>
      <c r="B16">
        <v>11</v>
      </c>
      <c r="C16" s="37" t="s">
        <v>78</v>
      </c>
      <c r="D16" s="37" t="s">
        <v>71</v>
      </c>
      <c r="E16">
        <f ca="1">COUNTIF(OFFSET(class2_1,MATCH(E$1,'2 класс'!$A:$A,0)-7+'Итог по классам'!$B16,,,),"Ф")</f>
        <v>0</v>
      </c>
      <c r="F16">
        <f ca="1">COUNTIF(OFFSET(class2_1,MATCH(F$1,'2 класс'!$A:$A,0)-7+'Итог по классам'!$B16,,,),"р")</f>
        <v>0</v>
      </c>
      <c r="G16">
        <f ca="1">COUNTIF(OFFSET(class2_1,MATCH(G$1,'2 класс'!$A:$A,0)-7+'Итог по классам'!$B16,,,),"ш")</f>
        <v>0</v>
      </c>
      <c r="H16">
        <f ca="1">COUNTIF(OFFSET(class2_2,MATCH(H$1,'2 класс'!$A:$A,0)-7+'Итог по классам'!$B16,,,),"Ф")</f>
        <v>0</v>
      </c>
      <c r="I16">
        <f ca="1">COUNTIF(OFFSET(class2_2,MATCH(I$1,'2 класс'!$A:$A,0)-7+'Итог по классам'!$B16,,,),"р")</f>
        <v>0</v>
      </c>
      <c r="J16">
        <f ca="1">COUNTIF(OFFSET(class2_2,MATCH(J$1,'2 класс'!$A:$A,0)-7+'Итог по классам'!$B16,,,),"ш")</f>
        <v>0</v>
      </c>
      <c r="K16" s="55">
        <f ca="1">COUNTIF(OFFSET(class2_1,MATCH(K$1,'2 класс'!$A:$A,0)-7+'Итог по классам'!$B16,,,),"Ф")</f>
        <v>0</v>
      </c>
      <c r="L16">
        <f ca="1">COUNTIF(OFFSET(class2_1,MATCH(L$1,'2 класс'!$A:$A,0)-7+'Итог по классам'!$B16,,,),"р")</f>
        <v>0</v>
      </c>
      <c r="M16">
        <f ca="1">COUNTIF(OFFSET(class2_1,MATCH(M$1,'2 класс'!$A:$A,0)-7+'Итог по классам'!$B16,,,),"ш")</f>
        <v>0</v>
      </c>
      <c r="N16">
        <f ca="1">COUNTIF(OFFSET(class2_2,MATCH(N$1,'2 класс'!$A:$A,0)-7+'Итог по классам'!$B16,,,),"Ф")</f>
        <v>0</v>
      </c>
      <c r="O16">
        <f ca="1">COUNTIF(OFFSET(class2_2,MATCH(O$1,'2 класс'!$A:$A,0)-7+'Итог по классам'!$B16,,,),"р")</f>
        <v>0</v>
      </c>
      <c r="P16">
        <f ca="1">COUNTIF(OFFSET(class2_2,MATCH(P$1,'2 класс'!$A:$A,0)-7+'Итог по классам'!$B16,,,),"ш")</f>
        <v>0</v>
      </c>
      <c r="Q16" s="55">
        <f ca="1">COUNTIF(OFFSET(class2_1,MATCH(Q$1,'2 класс'!$A:$A,0)-7+'Итог по классам'!$B16,,,),"Ф")</f>
        <v>0</v>
      </c>
      <c r="R16">
        <f ca="1">COUNTIF(OFFSET(class2_1,MATCH(R$1,'2 класс'!$A:$A,0)-7+'Итог по классам'!$B16,,,),"р")</f>
        <v>0</v>
      </c>
      <c r="S16">
        <f ca="1">COUNTIF(OFFSET(class2_1,MATCH(S$1,'2 класс'!$A:$A,0)-7+'Итог по классам'!$B16,,,),"ш")</f>
        <v>0</v>
      </c>
      <c r="T16">
        <f ca="1">COUNTIF(OFFSET(class2_2,MATCH(T$1,'2 класс'!$A:$A,0)-7+'Итог по классам'!$B16,,,),"Ф")</f>
        <v>0</v>
      </c>
      <c r="U16">
        <f ca="1">COUNTIF(OFFSET(class2_2,MATCH(U$1,'2 класс'!$A:$A,0)-7+'Итог по классам'!$B16,,,),"р")</f>
        <v>0</v>
      </c>
      <c r="V16">
        <f ca="1">COUNTIF(OFFSET(class2_2,MATCH(V$1,'2 класс'!$A:$A,0)-7+'Итог по классам'!$B16,,,),"ш")</f>
        <v>0</v>
      </c>
      <c r="W16" s="55">
        <f ca="1">COUNTIF(OFFSET(class2_1,MATCH(W$1,'2 класс'!$A:$A,0)-7+'Итог по классам'!$B16,,,),"Ф")</f>
        <v>0</v>
      </c>
      <c r="X16">
        <f ca="1">COUNTIF(OFFSET(class2_1,MATCH(X$1,'2 класс'!$A:$A,0)-7+'Итог по классам'!$B16,,,),"р")</f>
        <v>0</v>
      </c>
      <c r="Y16">
        <f ca="1">COUNTIF(OFFSET(class2_1,MATCH(Y$1,'2 класс'!$A:$A,0)-7+'Итог по классам'!$B16,,,),"ш")</f>
        <v>0</v>
      </c>
      <c r="Z16">
        <f ca="1">COUNTIF(OFFSET(class2_2,MATCH(Z$1,'2 класс'!$A:$A,0)-7+'Итог по классам'!$B16,,,),"Ф")</f>
        <v>0</v>
      </c>
      <c r="AA16">
        <f ca="1">COUNTIF(OFFSET(class2_2,MATCH(AA$1,'2 класс'!$A:$A,0)-7+'Итог по классам'!$B16,,,),"р")</f>
        <v>0</v>
      </c>
      <c r="AB16">
        <f ca="1">COUNTIF(OFFSET(class2_2,MATCH(AB$1,'2 класс'!$A:$A,0)-7+'Итог по классам'!$B16,,,),"ш")</f>
        <v>0</v>
      </c>
      <c r="AC16" s="55">
        <f ca="1">COUNTIF(OFFSET(class2_1,MATCH(AC$1,'2 класс'!$A:$A,0)-7+'Итог по классам'!$B16,,,),"Ф")</f>
        <v>0</v>
      </c>
      <c r="AD16">
        <f ca="1">COUNTIF(OFFSET(class2_1,MATCH(AD$1,'2 класс'!$A:$A,0)-7+'Итог по классам'!$B16,,,),"р")</f>
        <v>0</v>
      </c>
      <c r="AE16">
        <f ca="1">COUNTIF(OFFSET(class2_1,MATCH(AE$1,'2 класс'!$A:$A,0)-7+'Итог по классам'!$B16,,,),"ш")</f>
        <v>0</v>
      </c>
      <c r="AF16">
        <f ca="1">COUNTIF(OFFSET(class2_2,MATCH(AF$1,'2 класс'!$A:$A,0)-7+'Итог по классам'!$B16,,,),"Ф")</f>
        <v>0</v>
      </c>
      <c r="AG16">
        <f ca="1">COUNTIF(OFFSET(class2_2,MATCH(AG$1,'2 класс'!$A:$A,0)-7+'Итог по классам'!$B16,,,),"р")</f>
        <v>0</v>
      </c>
      <c r="AH16">
        <f ca="1">COUNTIF(OFFSET(class2_2,MATCH(AH$1,'2 класс'!$A:$A,0)-7+'Итог по классам'!$B16,,,),"ш")</f>
        <v>0</v>
      </c>
      <c r="AI16" s="55">
        <f ca="1">COUNTIF(OFFSET(class2_1,MATCH(AI$1,'2 класс'!$A:$A,0)-7+'Итог по классам'!$B16,,,),"Ф")</f>
        <v>0</v>
      </c>
      <c r="AJ16">
        <f ca="1">COUNTIF(OFFSET(class2_1,MATCH(AJ$1,'2 класс'!$A:$A,0)-7+'Итог по классам'!$B16,,,),"р")</f>
        <v>0</v>
      </c>
      <c r="AK16">
        <f ca="1">COUNTIF(OFFSET(class2_1,MATCH(AK$1,'2 класс'!$A:$A,0)-7+'Итог по классам'!$B16,,,),"ш")</f>
        <v>0</v>
      </c>
      <c r="AL16">
        <f ca="1">COUNTIF(OFFSET(class2_2,MATCH(AL$1,'2 класс'!$A:$A,0)-7+'Итог по классам'!$B16,,,),"Ф")</f>
        <v>0</v>
      </c>
      <c r="AM16">
        <f ca="1">COUNTIF(OFFSET(class2_2,MATCH(AM$1,'2 класс'!$A:$A,0)-7+'Итог по классам'!$B16,,,),"р")</f>
        <v>0</v>
      </c>
      <c r="AN16">
        <f ca="1">COUNTIF(OFFSET(class2_2,MATCH(AN$1,'2 класс'!$A:$A,0)-7+'Итог по классам'!$B16,,,),"ш")</f>
        <v>0</v>
      </c>
      <c r="AO16" s="55">
        <f ca="1">COUNTIF(OFFSET(class2_1,MATCH(AO$1,'2 класс'!$A:$A,0)-7+'Итог по классам'!$B16,,,),"Ф")</f>
        <v>0</v>
      </c>
      <c r="AP16">
        <f ca="1">COUNTIF(OFFSET(class2_1,MATCH(AP$1,'2 класс'!$A:$A,0)-7+'Итог по классам'!$B16,,,),"р")</f>
        <v>0</v>
      </c>
      <c r="AQ16">
        <f ca="1">COUNTIF(OFFSET(class2_1,MATCH(AQ$1,'2 класс'!$A:$A,0)-7+'Итог по классам'!$B16,,,),"ш")</f>
        <v>0</v>
      </c>
      <c r="AR16">
        <f ca="1">COUNTIF(OFFSET(class2_2,MATCH(AR$1,'2 класс'!$A:$A,0)-7+'Итог по классам'!$B16,,,),"Ф")</f>
        <v>0</v>
      </c>
      <c r="AS16">
        <f ca="1">COUNTIF(OFFSET(class2_2,MATCH(AS$1,'2 класс'!$A:$A,0)-7+'Итог по классам'!$B16,,,),"р")</f>
        <v>0</v>
      </c>
      <c r="AT16">
        <f ca="1">COUNTIF(OFFSET(class2_2,MATCH(AT$1,'2 класс'!$A:$A,0)-7+'Итог по классам'!$B16,,,),"ш")</f>
        <v>0</v>
      </c>
      <c r="AU16" s="55">
        <f ca="1">COUNTIF(OFFSET(class2_1,MATCH(AU$1,'2 класс'!$A:$A,0)-7+'Итог по классам'!$B16,,,),"Ф")</f>
        <v>0</v>
      </c>
      <c r="AV16">
        <f ca="1">COUNTIF(OFFSET(class2_1,MATCH(AV$1,'2 класс'!$A:$A,0)-7+'Итог по классам'!$B16,,,),"р")</f>
        <v>0</v>
      </c>
      <c r="AW16">
        <f ca="1">COUNTIF(OFFSET(class2_1,MATCH(AW$1,'2 класс'!$A:$A,0)-7+'Итог по классам'!$B16,,,),"ш")</f>
        <v>0</v>
      </c>
      <c r="AX16">
        <f ca="1">COUNTIF(OFFSET(class2_2,MATCH(AX$1,'2 класс'!$A:$A,0)-7+'Итог по классам'!$B16,,,),"Ф")</f>
        <v>0</v>
      </c>
      <c r="AY16">
        <f ca="1">COUNTIF(OFFSET(class2_2,MATCH(AY$1,'2 класс'!$A:$A,0)-7+'Итог по классам'!$B16,,,),"р")</f>
        <v>0</v>
      </c>
      <c r="AZ16">
        <f ca="1">COUNTIF(OFFSET(class2_2,MATCH(AZ$1,'2 класс'!$A:$A,0)-7+'Итог по классам'!$B16,,,),"ш")</f>
        <v>0</v>
      </c>
      <c r="BA16" s="55">
        <f ca="1">COUNTIF(OFFSET(class2_1,MATCH(BA$1,'2 класс'!$A:$A,0)-7+'Итог по классам'!$B16,,,),"Ф")</f>
        <v>0</v>
      </c>
      <c r="BB16">
        <f ca="1">COUNTIF(OFFSET(class2_1,MATCH(BB$1,'2 класс'!$A:$A,0)-7+'Итог по классам'!$B16,,,),"р")</f>
        <v>0</v>
      </c>
      <c r="BC16">
        <f ca="1">COUNTIF(OFFSET(class2_1,MATCH(BC$1,'2 класс'!$A:$A,0)-7+'Итог по классам'!$B16,,,),"ш")</f>
        <v>0</v>
      </c>
      <c r="BD16">
        <f ca="1">COUNTIF(OFFSET(class2_2,MATCH(BD$1,'2 класс'!$A:$A,0)-7+'Итог по классам'!$B16,,,),"Ф")</f>
        <v>0</v>
      </c>
      <c r="BE16">
        <f ca="1">COUNTIF(OFFSET(class2_2,MATCH(BE$1,'2 класс'!$A:$A,0)-7+'Итог по классам'!$B16,,,),"р")</f>
        <v>0</v>
      </c>
      <c r="BF16">
        <f ca="1">COUNTIF(OFFSET(class2_2,MATCH(BF$1,'2 класс'!$A:$A,0)-7+'Итог по классам'!$B16,,,),"ш")</f>
        <v>0</v>
      </c>
      <c r="BG16" s="55">
        <f ca="1">COUNTIF(OFFSET(class2_1,MATCH(BG$1,'2 класс'!$A:$A,0)-7+'Итог по классам'!$B16,,,),"Ф")</f>
        <v>0</v>
      </c>
      <c r="BH16">
        <f ca="1">COUNTIF(OFFSET(class2_1,MATCH(BH$1,'2 класс'!$A:$A,0)-7+'Итог по классам'!$B16,,,),"р")</f>
        <v>0</v>
      </c>
      <c r="BI16">
        <f ca="1">COUNTIF(OFFSET(class2_1,MATCH(BI$1,'2 класс'!$A:$A,0)-7+'Итог по классам'!$B16,,,),"ш")</f>
        <v>0</v>
      </c>
      <c r="BJ16">
        <f ca="1">COUNTIF(OFFSET(class2_2,MATCH(BJ$1,'2 класс'!$A:$A,0)-7+'Итог по классам'!$B16,,,),"Ф")</f>
        <v>0</v>
      </c>
      <c r="BK16">
        <f ca="1">COUNTIF(OFFSET(class2_2,MATCH(BK$1,'2 класс'!$A:$A,0)-7+'Итог по классам'!$B16,,,),"р")</f>
        <v>0</v>
      </c>
      <c r="BL16">
        <f ca="1">COUNTIF(OFFSET(class2_2,MATCH(BL$1,'2 класс'!$A:$A,0)-7+'Итог по классам'!$B16,,,),"ш")</f>
        <v>0</v>
      </c>
      <c r="BM16" s="55">
        <f ca="1">COUNTIF(OFFSET(class2_1,MATCH(BM$1,'2 класс'!$A:$A,0)-7+'Итог по классам'!$B16,,,),"Ф")</f>
        <v>0</v>
      </c>
      <c r="BN16">
        <f ca="1">COUNTIF(OFFSET(class2_1,MATCH(BN$1,'2 класс'!$A:$A,0)-7+'Итог по классам'!$B16,,,),"р")</f>
        <v>0</v>
      </c>
      <c r="BO16">
        <f ca="1">COUNTIF(OFFSET(class2_1,MATCH(BO$1,'2 класс'!$A:$A,0)-7+'Итог по классам'!$B16,,,),"ш")</f>
        <v>0</v>
      </c>
      <c r="BP16">
        <f ca="1">COUNTIF(OFFSET(class2_2,MATCH(BP$1,'2 класс'!$A:$A,0)-7+'Итог по классам'!$B16,,,),"Ф")</f>
        <v>0</v>
      </c>
      <c r="BQ16">
        <f ca="1">COUNTIF(OFFSET(class2_2,MATCH(BQ$1,'2 класс'!$A:$A,0)-7+'Итог по классам'!$B16,,,),"р")</f>
        <v>0</v>
      </c>
      <c r="BR16">
        <f ca="1">COUNTIF(OFFSET(class2_2,MATCH(BR$1,'2 класс'!$A:$A,0)-7+'Итог по классам'!$B16,,,),"ш")</f>
        <v>0</v>
      </c>
      <c r="BS16" s="55">
        <f ca="1">COUNTIF(OFFSET(class2_1,MATCH(BS$1,'2 класс'!$A:$A,0)-7+'Итог по классам'!$B16,,,),"Ф")</f>
        <v>0</v>
      </c>
      <c r="BT16">
        <f ca="1">COUNTIF(OFFSET(class2_1,MATCH(BT$1,'2 класс'!$A:$A,0)-7+'Итог по классам'!$B16,,,),"р")</f>
        <v>0</v>
      </c>
      <c r="BU16">
        <f ca="1">COUNTIF(OFFSET(class2_1,MATCH(BU$1,'2 класс'!$A:$A,0)-7+'Итог по классам'!$B16,,,),"ш")</f>
        <v>0</v>
      </c>
      <c r="BV16">
        <f ca="1">COUNTIF(OFFSET(class2_2,MATCH(BV$1,'2 класс'!$A:$A,0)-7+'Итог по классам'!$B16,,,),"Ф")</f>
        <v>0</v>
      </c>
      <c r="BW16">
        <f ca="1">COUNTIF(OFFSET(class2_2,MATCH(BW$1,'2 класс'!$A:$A,0)-7+'Итог по классам'!$B16,,,),"р")</f>
        <v>0</v>
      </c>
      <c r="BX16">
        <f ca="1">COUNTIF(OFFSET(class2_2,MATCH(BX$1,'2 класс'!$A:$A,0)-7+'Итог по классам'!$B16,,,),"ш")</f>
        <v>0</v>
      </c>
      <c r="BY16" s="55">
        <f ca="1">COUNTIF(OFFSET(class2_1,MATCH(BY$1,'2 класс'!$A:$A,0)-7+'Итог по классам'!$B16,,,),"Ф")</f>
        <v>0</v>
      </c>
      <c r="BZ16">
        <f ca="1">COUNTIF(OFFSET(class2_1,MATCH(BZ$1,'2 класс'!$A:$A,0)-7+'Итог по классам'!$B16,,,),"р")</f>
        <v>0</v>
      </c>
      <c r="CA16">
        <f ca="1">COUNTIF(OFFSET(class2_1,MATCH(CA$1,'2 класс'!$A:$A,0)-7+'Итог по классам'!$B16,,,),"ш")</f>
        <v>0</v>
      </c>
      <c r="CB16">
        <f ca="1">COUNTIF(OFFSET(class2_2,MATCH(CB$1,'2 класс'!$A:$A,0)-7+'Итог по классам'!$B16,,,),"Ф")</f>
        <v>0</v>
      </c>
      <c r="CC16">
        <f ca="1">COUNTIF(OFFSET(class2_2,MATCH(CC$1,'2 класс'!$A:$A,0)-7+'Итог по классам'!$B16,,,),"р")</f>
        <v>0</v>
      </c>
      <c r="CD16">
        <f ca="1">COUNTIF(OFFSET(class2_2,MATCH(CD$1,'2 класс'!$A:$A,0)-7+'Итог по классам'!$B16,,,),"ш")</f>
        <v>0</v>
      </c>
      <c r="CE16" s="55">
        <f ca="1">COUNTIF(OFFSET(class2_1,MATCH(CE$1,'2 класс'!$A:$A,0)-7+'Итог по классам'!$B16,,,),"Ф")</f>
        <v>0</v>
      </c>
      <c r="CF16">
        <f ca="1">COUNTIF(OFFSET(class2_1,MATCH(CF$1,'2 класс'!$A:$A,0)-7+'Итог по классам'!$B16,,,),"р")</f>
        <v>0</v>
      </c>
      <c r="CG16">
        <f ca="1">COUNTIF(OFFSET(class2_1,MATCH(CG$1,'2 класс'!$A:$A,0)-7+'Итог по классам'!$B16,,,),"ш")</f>
        <v>0</v>
      </c>
      <c r="CH16">
        <f ca="1">COUNTIF(OFFSET(class2_2,MATCH(CH$1,'2 класс'!$A:$A,0)-7+'Итог по классам'!$B16,,,),"Ф")</f>
        <v>0</v>
      </c>
      <c r="CI16">
        <f ca="1">COUNTIF(OFFSET(class2_2,MATCH(CI$1,'2 класс'!$A:$A,0)-7+'Итог по классам'!$B16,,,),"р")</f>
        <v>0</v>
      </c>
      <c r="CJ16">
        <f ca="1">COUNTIF(OFFSET(class2_2,MATCH(CJ$1,'2 класс'!$A:$A,0)-7+'Итог по классам'!$B16,,,),"ш")</f>
        <v>0</v>
      </c>
      <c r="CK16" s="55">
        <f ca="1">COUNTIF(OFFSET(class2_1,MATCH(CK$1,'2 класс'!$A:$A,0)-7+'Итог по классам'!$B16,,,),"Ф")</f>
        <v>0</v>
      </c>
      <c r="CL16">
        <f ca="1">COUNTIF(OFFSET(class2_1,MATCH(CL$1,'2 класс'!$A:$A,0)-7+'Итог по классам'!$B16,,,),"р")</f>
        <v>0</v>
      </c>
      <c r="CM16">
        <f ca="1">COUNTIF(OFFSET(class2_1,MATCH(CM$1,'2 класс'!$A:$A,0)-7+'Итог по классам'!$B16,,,),"ш")</f>
        <v>0</v>
      </c>
      <c r="CN16">
        <f ca="1">COUNTIF(OFFSET(class2_2,MATCH(CN$1,'2 класс'!$A:$A,0)-7+'Итог по классам'!$B16,,,),"Ф")</f>
        <v>0</v>
      </c>
      <c r="CO16">
        <f ca="1">COUNTIF(OFFSET(class2_2,MATCH(CO$1,'2 класс'!$A:$A,0)-7+'Итог по классам'!$B16,,,),"р")</f>
        <v>0</v>
      </c>
      <c r="CP16">
        <f ca="1">COUNTIF(OFFSET(class2_2,MATCH(CP$1,'2 класс'!$A:$A,0)-7+'Итог по классам'!$B16,,,),"ш")</f>
        <v>0</v>
      </c>
      <c r="CQ16" s="55">
        <f ca="1">COUNTIF(OFFSET(class2_1,MATCH(CQ$1,'2 класс'!$A:$A,0)-7+'Итог по классам'!$B16,,,),"Ф")</f>
        <v>0</v>
      </c>
      <c r="CR16">
        <f ca="1">COUNTIF(OFFSET(class2_1,MATCH(CR$1,'2 класс'!$A:$A,0)-7+'Итог по классам'!$B16,,,),"р")</f>
        <v>0</v>
      </c>
      <c r="CS16">
        <f ca="1">COUNTIF(OFFSET(class2_1,MATCH(CS$1,'2 класс'!$A:$A,0)-7+'Итог по классам'!$B16,,,),"ш")</f>
        <v>0</v>
      </c>
      <c r="CT16">
        <f ca="1">COUNTIF(OFFSET(class2_2,MATCH(CT$1,'2 класс'!$A:$A,0)-7+'Итог по классам'!$B16,,,),"Ф")</f>
        <v>0</v>
      </c>
      <c r="CU16">
        <f ca="1">COUNTIF(OFFSET(class2_2,MATCH(CU$1,'2 класс'!$A:$A,0)-7+'Итог по классам'!$B16,,,),"р")</f>
        <v>0</v>
      </c>
      <c r="CV16">
        <f ca="1">COUNTIF(OFFSET(class2_2,MATCH(CV$1,'2 класс'!$A:$A,0)-7+'Итог по классам'!$B16,,,),"ш")</f>
        <v>0</v>
      </c>
      <c r="CW16" s="55">
        <f ca="1">COUNTIF(OFFSET(class2_1,MATCH(CW$1,'2 класс'!$A:$A,0)-7+'Итог по классам'!$B16,,,),"Ф")</f>
        <v>0</v>
      </c>
      <c r="CX16">
        <f ca="1">COUNTIF(OFFSET(class2_1,MATCH(CX$1,'2 класс'!$A:$A,0)-7+'Итог по классам'!$B16,,,),"р")</f>
        <v>0</v>
      </c>
      <c r="CY16">
        <f ca="1">COUNTIF(OFFSET(class2_1,MATCH(CY$1,'2 класс'!$A:$A,0)-7+'Итог по классам'!$B16,,,),"ш")</f>
        <v>0</v>
      </c>
      <c r="CZ16">
        <f ca="1">COUNTIF(OFFSET(class2_2,MATCH(CZ$1,'2 класс'!$A:$A,0)-7+'Итог по классам'!$B16,,,),"Ф")</f>
        <v>0</v>
      </c>
      <c r="DA16">
        <f ca="1">COUNTIF(OFFSET(class2_2,MATCH(DA$1,'2 класс'!$A:$A,0)-7+'Итог по классам'!$B16,,,),"р")</f>
        <v>0</v>
      </c>
      <c r="DB16">
        <f ca="1">COUNTIF(OFFSET(class2_2,MATCH(DB$1,'2 класс'!$A:$A,0)-7+'Итог по классам'!$B16,,,),"ш")</f>
        <v>0</v>
      </c>
      <c r="DC16" s="55">
        <f ca="1">COUNTIF(OFFSET(class2_1,MATCH(DC$1,'2 класс'!$A:$A,0)-7+'Итог по классам'!$B16,,,),"Ф")</f>
        <v>0</v>
      </c>
      <c r="DD16">
        <f ca="1">COUNTIF(OFFSET(class2_1,MATCH(DD$1,'2 класс'!$A:$A,0)-7+'Итог по классам'!$B16,,,),"р")</f>
        <v>0</v>
      </c>
      <c r="DE16">
        <f ca="1">COUNTIF(OFFSET(class2_1,MATCH(DE$1,'2 класс'!$A:$A,0)-7+'Итог по классам'!$B16,,,),"ш")</f>
        <v>0</v>
      </c>
      <c r="DF16">
        <f ca="1">COUNTIF(OFFSET(class2_2,MATCH(DF$1,'2 класс'!$A:$A,0)-7+'Итог по классам'!$B16,,,),"Ф")</f>
        <v>0</v>
      </c>
      <c r="DG16">
        <f ca="1">COUNTIF(OFFSET(class2_2,MATCH(DG$1,'2 класс'!$A:$A,0)-7+'Итог по классам'!$B16,,,),"р")</f>
        <v>0</v>
      </c>
      <c r="DH16">
        <f ca="1">COUNTIF(OFFSET(class2_2,MATCH(DH$1,'2 класс'!$A:$A,0)-7+'Итог по классам'!$B16,,,),"ш")</f>
        <v>0</v>
      </c>
      <c r="DI16" s="55">
        <f ca="1">COUNTIF(OFFSET(class2_1,MATCH(DI$1,'2 класс'!$A:$A,0)-7+'Итог по классам'!$B16,,,),"Ф")</f>
        <v>0</v>
      </c>
      <c r="DJ16">
        <f ca="1">COUNTIF(OFFSET(class2_1,MATCH(DJ$1,'2 класс'!$A:$A,0)-7+'Итог по классам'!$B16,,,),"р")</f>
        <v>0</v>
      </c>
      <c r="DK16">
        <f ca="1">COUNTIF(OFFSET(class2_1,MATCH(DK$1,'2 класс'!$A:$A,0)-7+'Итог по классам'!$B16,,,),"ш")</f>
        <v>0</v>
      </c>
      <c r="DL16">
        <f ca="1">COUNTIF(OFFSET(class2_2,MATCH(DL$1,'2 класс'!$A:$A,0)-7+'Итог по классам'!$B16,,,),"Ф")</f>
        <v>0</v>
      </c>
      <c r="DM16">
        <f ca="1">COUNTIF(OFFSET(class2_2,MATCH(DM$1,'2 класс'!$A:$A,0)-7+'Итог по классам'!$B16,,,),"р")</f>
        <v>0</v>
      </c>
      <c r="DN16">
        <f ca="1">COUNTIF(OFFSET(class2_2,MATCH(DN$1,'2 класс'!$A:$A,0)-7+'Итог по классам'!$B16,,,),"ш")</f>
        <v>0</v>
      </c>
      <c r="DO16" s="55">
        <f ca="1">COUNTIF(OFFSET(class2_1,MATCH(DO$1,'2 класс'!$A:$A,0)-7+'Итог по классам'!$B16,,,),"Ф")</f>
        <v>0</v>
      </c>
      <c r="DP16">
        <f ca="1">COUNTIF(OFFSET(class2_1,MATCH(DP$1,'2 класс'!$A:$A,0)-7+'Итог по классам'!$B16,,,),"р")</f>
        <v>0</v>
      </c>
      <c r="DQ16">
        <f ca="1">COUNTIF(OFFSET(class2_1,MATCH(DQ$1,'2 класс'!$A:$A,0)-7+'Итог по классам'!$B16,,,),"ш")</f>
        <v>0</v>
      </c>
      <c r="DR16">
        <f ca="1">COUNTIF(OFFSET(class2_2,MATCH(DR$1,'2 класс'!$A:$A,0)-7+'Итог по классам'!$B16,,,),"Ф")</f>
        <v>0</v>
      </c>
      <c r="DS16">
        <f ca="1">COUNTIF(OFFSET(class2_2,MATCH(DS$1,'2 класс'!$A:$A,0)-7+'Итог по классам'!$B16,,,),"р")</f>
        <v>0</v>
      </c>
      <c r="DT16">
        <f ca="1">COUNTIF(OFFSET(class2_2,MATCH(DT$1,'2 класс'!$A:$A,0)-7+'Итог по классам'!$B16,,,),"ш")</f>
        <v>0</v>
      </c>
      <c r="DU16" s="55">
        <f ca="1">COUNTIF(OFFSET(class2_1,MATCH(DU$1,'2 класс'!$A:$A,0)-7+'Итог по классам'!$B16,,,),"Ф")</f>
        <v>0</v>
      </c>
      <c r="DV16">
        <f ca="1">COUNTIF(OFFSET(class2_1,MATCH(DV$1,'2 класс'!$A:$A,0)-7+'Итог по классам'!$B16,,,),"р")</f>
        <v>0</v>
      </c>
      <c r="DW16">
        <f ca="1">COUNTIF(OFFSET(class2_1,MATCH(DW$1,'2 класс'!$A:$A,0)-7+'Итог по классам'!$B16,,,),"ш")</f>
        <v>0</v>
      </c>
      <c r="DX16">
        <f ca="1">COUNTIF(OFFSET(class2_2,MATCH(DX$1,'2 класс'!$A:$A,0)-7+'Итог по классам'!$B16,,,),"Ф")</f>
        <v>0</v>
      </c>
      <c r="DY16">
        <f ca="1">COUNTIF(OFFSET(class2_2,MATCH(DY$1,'2 класс'!$A:$A,0)-7+'Итог по классам'!$B16,,,),"р")</f>
        <v>0</v>
      </c>
      <c r="DZ16">
        <f ca="1">COUNTIF(OFFSET(class2_2,MATCH(DZ$1,'2 класс'!$A:$A,0)-7+'Итог по классам'!$B16,,,),"ш")</f>
        <v>0</v>
      </c>
      <c r="EA16" s="55">
        <f ca="1">COUNTIF(OFFSET(class2_1,MATCH(EA$1,'2 класс'!$A:$A,0)-7+'Итог по классам'!$B16,,,),"Ф")</f>
        <v>0</v>
      </c>
      <c r="EB16">
        <f ca="1">COUNTIF(OFFSET(class2_1,MATCH(EB$1,'2 класс'!$A:$A,0)-7+'Итог по классам'!$B16,,,),"р")</f>
        <v>0</v>
      </c>
      <c r="EC16">
        <f ca="1">COUNTIF(OFFSET(class2_1,MATCH(EC$1,'2 класс'!$A:$A,0)-7+'Итог по классам'!$B16,,,),"ш")</f>
        <v>0</v>
      </c>
      <c r="ED16">
        <f ca="1">COUNTIF(OFFSET(class2_2,MATCH(ED$1,'2 класс'!$A:$A,0)-7+'Итог по классам'!$B16,,,),"Ф")</f>
        <v>0</v>
      </c>
      <c r="EE16">
        <f ca="1">COUNTIF(OFFSET(class2_2,MATCH(EE$1,'2 класс'!$A:$A,0)-7+'Итог по классам'!$B16,,,),"р")</f>
        <v>0</v>
      </c>
      <c r="EF16">
        <f ca="1">COUNTIF(OFFSET(class2_2,MATCH(EF$1,'2 класс'!$A:$A,0)-7+'Итог по классам'!$B16,,,),"ш")</f>
        <v>0</v>
      </c>
      <c r="EG16" s="55">
        <f ca="1">COUNTIF(OFFSET(class2_1,MATCH(EG$1,'2 класс'!$A:$A,0)-7+'Итог по классам'!$B16,,,),"Ф")</f>
        <v>0</v>
      </c>
      <c r="EH16">
        <f ca="1">COUNTIF(OFFSET(class2_1,MATCH(EH$1,'2 класс'!$A:$A,0)-7+'Итог по классам'!$B16,,,),"р")</f>
        <v>0</v>
      </c>
      <c r="EI16">
        <f ca="1">COUNTIF(OFFSET(class2_1,MATCH(EI$1,'2 класс'!$A:$A,0)-7+'Итог по классам'!$B16,,,),"ш")</f>
        <v>0</v>
      </c>
      <c r="EJ16">
        <f ca="1">COUNTIF(OFFSET(class2_2,MATCH(EJ$1,'2 класс'!$A:$A,0)-7+'Итог по классам'!$B16,,,),"Ф")</f>
        <v>0</v>
      </c>
      <c r="EK16">
        <f ca="1">COUNTIF(OFFSET(class2_2,MATCH(EK$1,'2 класс'!$A:$A,0)-7+'Итог по классам'!$B16,,,),"р")</f>
        <v>0</v>
      </c>
      <c r="EL16">
        <f ca="1">COUNTIF(OFFSET(class2_2,MATCH(EL$1,'2 класс'!$A:$A,0)-7+'Итог по классам'!$B16,,,),"ш")</f>
        <v>0</v>
      </c>
      <c r="EM16" s="55">
        <f ca="1">COUNTIF(OFFSET(class2_1,MATCH(EM$1,'2 класс'!$A:$A,0)-7+'Итог по классам'!$B16,,,),"Ф")</f>
        <v>0</v>
      </c>
      <c r="EN16">
        <f ca="1">COUNTIF(OFFSET(class2_1,MATCH(EN$1,'2 класс'!$A:$A,0)-7+'Итог по классам'!$B16,,,),"р")</f>
        <v>0</v>
      </c>
      <c r="EO16">
        <f ca="1">COUNTIF(OFFSET(class2_1,MATCH(EO$1,'2 класс'!$A:$A,0)-7+'Итог по классам'!$B16,,,),"ш")</f>
        <v>0</v>
      </c>
      <c r="EP16">
        <f ca="1">COUNTIF(OFFSET(class2_2,MATCH(EP$1,'2 класс'!$A:$A,0)-7+'Итог по классам'!$B16,,,),"Ф")</f>
        <v>0</v>
      </c>
      <c r="EQ16">
        <f ca="1">COUNTIF(OFFSET(class2_2,MATCH(EQ$1,'2 класс'!$A:$A,0)-7+'Итог по классам'!$B16,,,),"р")</f>
        <v>0</v>
      </c>
      <c r="ER16">
        <f ca="1">COUNTIF(OFFSET(class2_2,MATCH(ER$1,'2 класс'!$A:$A,0)-7+'Итог по классам'!$B16,,,),"ш")</f>
        <v>0</v>
      </c>
      <c r="ES16" s="55">
        <f ca="1">COUNTIF(OFFSET(class2_1,MATCH(ES$1,'2 класс'!$A:$A,0)-7+'Итог по классам'!$B16,,,),"Ф")</f>
        <v>0</v>
      </c>
      <c r="ET16">
        <f ca="1">COUNTIF(OFFSET(class2_1,MATCH(ET$1,'2 класс'!$A:$A,0)-7+'Итог по классам'!$B16,,,),"р")</f>
        <v>0</v>
      </c>
      <c r="EU16">
        <f ca="1">COUNTIF(OFFSET(class2_1,MATCH(EU$1,'2 класс'!$A:$A,0)-7+'Итог по классам'!$B16,,,),"ш")</f>
        <v>0</v>
      </c>
      <c r="EV16">
        <f ca="1">COUNTIF(OFFSET(class2_2,MATCH(EV$1,'2 класс'!$A:$A,0)-7+'Итог по классам'!$B16,,,),"Ф")</f>
        <v>0</v>
      </c>
      <c r="EW16">
        <f ca="1">COUNTIF(OFFSET(class2_2,MATCH(EW$1,'2 класс'!$A:$A,0)-7+'Итог по классам'!$B16,,,),"р")</f>
        <v>0</v>
      </c>
      <c r="EX16">
        <f ca="1">COUNTIF(OFFSET(class2_2,MATCH(EX$1,'2 класс'!$A:$A,0)-7+'Итог по классам'!$B16,,,),"ш")</f>
        <v>0</v>
      </c>
      <c r="EY16" s="55">
        <f ca="1">COUNTIF(OFFSET(class2_1,MATCH(EY$1,'2 класс'!$A:$A,0)-7+'Итог по классам'!$B16,,,),"Ф")</f>
        <v>0</v>
      </c>
      <c r="EZ16">
        <f ca="1">COUNTIF(OFFSET(class2_1,MATCH(EZ$1,'2 класс'!$A:$A,0)-7+'Итог по классам'!$B16,,,),"р")</f>
        <v>0</v>
      </c>
      <c r="FA16">
        <f ca="1">COUNTIF(OFFSET(class2_1,MATCH(FA$1,'2 класс'!$A:$A,0)-7+'Итог по классам'!$B16,,,),"ш")</f>
        <v>0</v>
      </c>
      <c r="FB16">
        <f ca="1">COUNTIF(OFFSET(class2_2,MATCH(FB$1,'2 класс'!$A:$A,0)-7+'Итог по классам'!$B16,,,),"Ф")</f>
        <v>0</v>
      </c>
      <c r="FC16">
        <f ca="1">COUNTIF(OFFSET(class2_2,MATCH(FC$1,'2 класс'!$A:$A,0)-7+'Итог по классам'!$B16,,,),"р")</f>
        <v>0</v>
      </c>
      <c r="FD16">
        <f ca="1">COUNTIF(OFFSET(class2_2,MATCH(FD$1,'2 класс'!$A:$A,0)-7+'Итог по классам'!$B16,,,),"ш")</f>
        <v>0</v>
      </c>
      <c r="FE16" s="55">
        <f ca="1">COUNTIF(OFFSET(class2_1,MATCH(FE$1,'2 класс'!$A:$A,0)-7+'Итог по классам'!$B16,,,),"Ф")</f>
        <v>0</v>
      </c>
      <c r="FF16">
        <f ca="1">COUNTIF(OFFSET(class2_1,MATCH(FF$1,'2 класс'!$A:$A,0)-7+'Итог по классам'!$B16,,,),"р")</f>
        <v>0</v>
      </c>
      <c r="FG16">
        <f ca="1">COUNTIF(OFFSET(class2_1,MATCH(FG$1,'2 класс'!$A:$A,0)-7+'Итог по классам'!$B16,,,),"ш")</f>
        <v>0</v>
      </c>
      <c r="FH16">
        <f ca="1">COUNTIF(OFFSET(class2_2,MATCH(FH$1,'2 класс'!$A:$A,0)-7+'Итог по классам'!$B16,,,),"Ф")</f>
        <v>0</v>
      </c>
      <c r="FI16">
        <f ca="1">COUNTIF(OFFSET(class2_2,MATCH(FI$1,'2 класс'!$A:$A,0)-7+'Итог по классам'!$B16,,,),"р")</f>
        <v>0</v>
      </c>
      <c r="FJ16">
        <f ca="1">COUNTIF(OFFSET(class2_2,MATCH(FJ$1,'2 класс'!$A:$A,0)-7+'Итог по классам'!$B16,,,),"ш")</f>
        <v>0</v>
      </c>
      <c r="FK16" s="55">
        <f ca="1">COUNTIF(OFFSET(class2_1,MATCH(FK$1,'2 класс'!$A:$A,0)-7+'Итог по классам'!$B16,,,),"Ф")</f>
        <v>0</v>
      </c>
      <c r="FL16">
        <f ca="1">COUNTIF(OFFSET(class2_1,MATCH(FL$1,'2 класс'!$A:$A,0)-7+'Итог по классам'!$B16,,,),"р")</f>
        <v>0</v>
      </c>
      <c r="FM16">
        <f ca="1">COUNTIF(OFFSET(class2_1,MATCH(FM$1,'2 класс'!$A:$A,0)-7+'Итог по классам'!$B16,,,),"ш")</f>
        <v>0</v>
      </c>
      <c r="FN16">
        <f ca="1">COUNTIF(OFFSET(class2_2,MATCH(FN$1,'2 класс'!$A:$A,0)-7+'Итог по классам'!$B16,,,),"Ф")</f>
        <v>0</v>
      </c>
      <c r="FO16">
        <f ca="1">COUNTIF(OFFSET(class2_2,MATCH(FO$1,'2 класс'!$A:$A,0)-7+'Итог по классам'!$B16,,,),"р")</f>
        <v>0</v>
      </c>
      <c r="FP16">
        <f ca="1">COUNTIF(OFFSET(class2_2,MATCH(FP$1,'2 класс'!$A:$A,0)-7+'Итог по классам'!$B16,,,),"ш")</f>
        <v>0</v>
      </c>
      <c r="FQ16" s="55">
        <f ca="1">COUNTIF(OFFSET(class2_1,MATCH(FQ$1,'2 класс'!$A:$A,0)-7+'Итог по классам'!$B16,,,),"Ф")</f>
        <v>0</v>
      </c>
      <c r="FR16">
        <f ca="1">COUNTIF(OFFSET(class2_1,MATCH(FR$1,'2 класс'!$A:$A,0)-7+'Итог по классам'!$B16,,,),"р")</f>
        <v>0</v>
      </c>
      <c r="FS16">
        <f ca="1">COUNTIF(OFFSET(class2_1,MATCH(FS$1,'2 класс'!$A:$A,0)-7+'Итог по классам'!$B16,,,),"ш")</f>
        <v>0</v>
      </c>
      <c r="FT16">
        <f ca="1">COUNTIF(OFFSET(class2_2,MATCH(FT$1,'2 класс'!$A:$A,0)-7+'Итог по классам'!$B16,,,),"Ф")</f>
        <v>0</v>
      </c>
      <c r="FU16">
        <f ca="1">COUNTIF(OFFSET(class2_2,MATCH(FU$1,'2 класс'!$A:$A,0)-7+'Итог по классам'!$B16,,,),"р")</f>
        <v>0</v>
      </c>
      <c r="FV16">
        <f ca="1">COUNTIF(OFFSET(class2_2,MATCH(FV$1,'2 класс'!$A:$A,0)-7+'Итог по классам'!$B16,,,),"ш")</f>
        <v>0</v>
      </c>
      <c r="FW16" s="55">
        <f ca="1">COUNTIF(OFFSET(class2_1,MATCH(FW$1,'2 класс'!$A:$A,0)-7+'Итог по классам'!$B16,,,),"Ф")</f>
        <v>0</v>
      </c>
      <c r="FX16">
        <f ca="1">COUNTIF(OFFSET(class2_1,MATCH(FX$1,'2 класс'!$A:$A,0)-7+'Итог по классам'!$B16,,,),"р")</f>
        <v>0</v>
      </c>
      <c r="FY16">
        <f ca="1">COUNTIF(OFFSET(class2_1,MATCH(FY$1,'2 класс'!$A:$A,0)-7+'Итог по классам'!$B16,,,),"ш")</f>
        <v>0</v>
      </c>
      <c r="FZ16">
        <f ca="1">COUNTIF(OFFSET(class2_2,MATCH(FZ$1,'2 класс'!$A:$A,0)-7+'Итог по классам'!$B16,,,),"Ф")</f>
        <v>0</v>
      </c>
      <c r="GA16">
        <f ca="1">COUNTIF(OFFSET(class2_2,MATCH(GA$1,'2 класс'!$A:$A,0)-7+'Итог по классам'!$B16,,,),"р")</f>
        <v>0</v>
      </c>
      <c r="GB16">
        <f ca="1">COUNTIF(OFFSET(class2_2,MATCH(GB$1,'2 класс'!$A:$A,0)-7+'Итог по классам'!$B16,,,),"ш")</f>
        <v>0</v>
      </c>
      <c r="GC16" s="55">
        <f ca="1">COUNTIF(OFFSET(class2_1,MATCH(GC$1,'2 класс'!$A:$A,0)-7+'Итог по классам'!$B16,,,),"Ф")</f>
        <v>0</v>
      </c>
      <c r="GD16">
        <f ca="1">COUNTIF(OFFSET(class2_1,MATCH(GD$1,'2 класс'!$A:$A,0)-7+'Итог по классам'!$B16,,,),"р")</f>
        <v>0</v>
      </c>
      <c r="GE16">
        <f ca="1">COUNTIF(OFFSET(class2_1,MATCH(GE$1,'2 класс'!$A:$A,0)-7+'Итог по классам'!$B16,,,),"ш")</f>
        <v>0</v>
      </c>
      <c r="GF16">
        <f ca="1">COUNTIF(OFFSET(class2_2,MATCH(GF$1,'2 класс'!$A:$A,0)-7+'Итог по классам'!$B16,,,),"Ф")</f>
        <v>0</v>
      </c>
      <c r="GG16">
        <f ca="1">COUNTIF(OFFSET(class2_2,MATCH(GG$1,'2 класс'!$A:$A,0)-7+'Итог по классам'!$B16,,,),"р")</f>
        <v>0</v>
      </c>
      <c r="GH16">
        <f ca="1">COUNTIF(OFFSET(class2_2,MATCH(GH$1,'2 класс'!$A:$A,0)-7+'Итог по классам'!$B16,,,),"ш")</f>
        <v>0</v>
      </c>
      <c r="GI16" s="55">
        <f ca="1">COUNTIF(OFFSET(class2_1,MATCH(GI$1,'2 класс'!$A:$A,0)-7+'Итог по классам'!$B16,,,),"Ф")</f>
        <v>0</v>
      </c>
      <c r="GJ16">
        <f ca="1">COUNTIF(OFFSET(class2_1,MATCH(GJ$1,'2 класс'!$A:$A,0)-7+'Итог по классам'!$B16,,,),"р")</f>
        <v>0</v>
      </c>
      <c r="GK16">
        <f ca="1">COUNTIF(OFFSET(class2_1,MATCH(GK$1,'2 класс'!$A:$A,0)-7+'Итог по классам'!$B16,,,),"ш")</f>
        <v>0</v>
      </c>
      <c r="GL16">
        <f ca="1">COUNTIF(OFFSET(class2_2,MATCH(GL$1,'2 класс'!$A:$A,0)-7+'Итог по классам'!$B16,,,),"Ф")</f>
        <v>0</v>
      </c>
      <c r="GM16">
        <f ca="1">COUNTIF(OFFSET(class2_2,MATCH(GM$1,'2 класс'!$A:$A,0)-7+'Итог по классам'!$B16,,,),"р")</f>
        <v>0</v>
      </c>
      <c r="GN16">
        <f ca="1">COUNTIF(OFFSET(class2_2,MATCH(GN$1,'2 класс'!$A:$A,0)-7+'Итог по классам'!$B16,,,),"ш")</f>
        <v>0</v>
      </c>
      <c r="GO16" s="55">
        <f ca="1">COUNTIF(OFFSET(class2_1,MATCH(GO$1,'2 класс'!$A:$A,0)-7+'Итог по классам'!$B16,,,),"Ф")</f>
        <v>0</v>
      </c>
      <c r="GP16">
        <f ca="1">COUNTIF(OFFSET(class2_1,MATCH(GP$1,'2 класс'!$A:$A,0)-7+'Итог по классам'!$B16,,,),"р")</f>
        <v>0</v>
      </c>
      <c r="GQ16">
        <f ca="1">COUNTIF(OFFSET(class2_1,MATCH(GQ$1,'2 класс'!$A:$A,0)-7+'Итог по классам'!$B16,,,),"ш")</f>
        <v>0</v>
      </c>
      <c r="GR16">
        <f ca="1">COUNTIF(OFFSET(class2_2,MATCH(GR$1,'2 класс'!$A:$A,0)-7+'Итог по классам'!$B16,,,),"Ф")</f>
        <v>0</v>
      </c>
      <c r="GS16">
        <f ca="1">COUNTIF(OFFSET(class2_2,MATCH(GS$1,'2 класс'!$A:$A,0)-7+'Итог по классам'!$B16,,,),"р")</f>
        <v>0</v>
      </c>
      <c r="GT16">
        <f ca="1">COUNTIF(OFFSET(class2_2,MATCH(GT$1,'2 класс'!$A:$A,0)-7+'Итог по классам'!$B16,,,),"ш")</f>
        <v>0</v>
      </c>
      <c r="GU16" s="55">
        <f ca="1">COUNTIF(OFFSET(class2_1,MATCH(GU$1,'2 класс'!$A:$A,0)-7+'Итог по классам'!$B16,,,),"Ф")</f>
        <v>0</v>
      </c>
      <c r="GV16">
        <f ca="1">COUNTIF(OFFSET(class2_1,MATCH(GV$1,'2 класс'!$A:$A,0)-7+'Итог по классам'!$B16,,,),"р")</f>
        <v>0</v>
      </c>
      <c r="GW16">
        <f ca="1">COUNTIF(OFFSET(class2_1,MATCH(GW$1,'2 класс'!$A:$A,0)-7+'Итог по классам'!$B16,,,),"ш")</f>
        <v>0</v>
      </c>
      <c r="GX16">
        <f ca="1">COUNTIF(OFFSET(class2_2,MATCH(GX$1,'2 класс'!$A:$A,0)-7+'Итог по классам'!$B16,,,),"Ф")</f>
        <v>0</v>
      </c>
      <c r="GY16">
        <f ca="1">COUNTIF(OFFSET(class2_2,MATCH(GY$1,'2 класс'!$A:$A,0)-7+'Итог по классам'!$B16,,,),"р")</f>
        <v>0</v>
      </c>
      <c r="GZ16">
        <f ca="1">COUNTIF(OFFSET(class2_2,MATCH(GZ$1,'2 класс'!$A:$A,0)-7+'Итог по классам'!$B16,,,),"ш")</f>
        <v>0</v>
      </c>
      <c r="HA16" s="55">
        <f ca="1">COUNTIF(OFFSET(class2_1,MATCH(HA$1,'2 класс'!$A:$A,0)-7+'Итог по классам'!$B16,,,),"Ф")</f>
        <v>0</v>
      </c>
      <c r="HB16">
        <f ca="1">COUNTIF(OFFSET(class2_1,MATCH(HB$1,'2 класс'!$A:$A,0)-7+'Итог по классам'!$B16,,,),"р")</f>
        <v>0</v>
      </c>
      <c r="HC16">
        <f ca="1">COUNTIF(OFFSET(class2_1,MATCH(HC$1,'2 класс'!$A:$A,0)-7+'Итог по классам'!$B16,,,),"ш")</f>
        <v>0</v>
      </c>
      <c r="HD16">
        <f ca="1">COUNTIF(OFFSET(class2_2,MATCH(HD$1,'2 класс'!$A:$A,0)-7+'Итог по классам'!$B16,,,),"Ф")</f>
        <v>0</v>
      </c>
      <c r="HE16">
        <f ca="1">COUNTIF(OFFSET(class2_2,MATCH(HE$1,'2 класс'!$A:$A,0)-7+'Итог по классам'!$B16,,,),"р")</f>
        <v>0</v>
      </c>
      <c r="HF16">
        <f ca="1">COUNTIF(OFFSET(class2_2,MATCH(HF$1,'2 класс'!$A:$A,0)-7+'Итог по классам'!$B16,,,),"ш")</f>
        <v>0</v>
      </c>
      <c r="HG16" s="55">
        <f ca="1">COUNTIF(OFFSET(class2_1,MATCH(HG$1,'2 класс'!$A:$A,0)-7+'Итог по классам'!$B16,,,),"Ф")</f>
        <v>0</v>
      </c>
      <c r="HH16">
        <f ca="1">COUNTIF(OFFSET(class2_1,MATCH(HH$1,'2 класс'!$A:$A,0)-7+'Итог по классам'!$B16,,,),"р")</f>
        <v>0</v>
      </c>
      <c r="HI16">
        <f ca="1">COUNTIF(OFFSET(class2_1,MATCH(HI$1,'2 класс'!$A:$A,0)-7+'Итог по классам'!$B16,,,),"ш")</f>
        <v>0</v>
      </c>
      <c r="HJ16">
        <f ca="1">COUNTIF(OFFSET(class2_2,MATCH(HJ$1,'2 класс'!$A:$A,0)-7+'Итог по классам'!$B16,,,),"Ф")</f>
        <v>0</v>
      </c>
      <c r="HK16">
        <f ca="1">COUNTIF(OFFSET(class2_2,MATCH(HK$1,'2 класс'!$A:$A,0)-7+'Итог по классам'!$B16,,,),"р")</f>
        <v>0</v>
      </c>
      <c r="HL16">
        <f ca="1">COUNTIF(OFFSET(class2_2,MATCH(HL$1,'2 класс'!$A:$A,0)-7+'Итог по классам'!$B16,,,),"ш")</f>
        <v>0</v>
      </c>
      <c r="HM16" s="55">
        <f ca="1">COUNTIF(OFFSET(class2_1,MATCH(HM$1,'2 класс'!$A:$A,0)-7+'Итог по классам'!$B16,,,),"Ф")</f>
        <v>0</v>
      </c>
      <c r="HN16">
        <f ca="1">COUNTIF(OFFSET(class2_1,MATCH(HN$1,'2 класс'!$A:$A,0)-7+'Итог по классам'!$B16,,,),"р")</f>
        <v>0</v>
      </c>
      <c r="HO16">
        <f ca="1">COUNTIF(OFFSET(class2_1,MATCH(HO$1,'2 класс'!$A:$A,0)-7+'Итог по классам'!$B16,,,),"ш")</f>
        <v>0</v>
      </c>
      <c r="HP16">
        <f ca="1">COUNTIF(OFFSET(class2_2,MATCH(HP$1,'2 класс'!$A:$A,0)-7+'Итог по классам'!$B16,,,),"Ф")</f>
        <v>0</v>
      </c>
      <c r="HQ16">
        <f ca="1">COUNTIF(OFFSET(class2_2,MATCH(HQ$1,'2 класс'!$A:$A,0)-7+'Итог по классам'!$B16,,,),"р")</f>
        <v>0</v>
      </c>
      <c r="HR16">
        <f ca="1">COUNTIF(OFFSET(class2_2,MATCH(HR$1,'2 класс'!$A:$A,0)-7+'Итог по классам'!$B16,,,),"ш")</f>
        <v>0</v>
      </c>
      <c r="HS16" s="55">
        <f ca="1">COUNTIF(OFFSET(class2_1,MATCH(HS$1,'2 класс'!$A:$A,0)-7+'Итог по классам'!$B16,,,),"Ф")</f>
        <v>0</v>
      </c>
      <c r="HT16">
        <f ca="1">COUNTIF(OFFSET(class2_1,MATCH(HT$1,'2 класс'!$A:$A,0)-7+'Итог по классам'!$B16,,,),"р")</f>
        <v>0</v>
      </c>
      <c r="HU16">
        <f ca="1">COUNTIF(OFFSET(class2_1,MATCH(HU$1,'2 класс'!$A:$A,0)-7+'Итог по классам'!$B16,,,),"ш")</f>
        <v>0</v>
      </c>
      <c r="HV16">
        <f ca="1">COUNTIF(OFFSET(class2_2,MATCH(HV$1,'2 класс'!$A:$A,0)-7+'Итог по классам'!$B16,,,),"Ф")</f>
        <v>0</v>
      </c>
      <c r="HW16">
        <f ca="1">COUNTIF(OFFSET(class2_2,MATCH(HW$1,'2 класс'!$A:$A,0)-7+'Итог по классам'!$B16,,,),"р")</f>
        <v>0</v>
      </c>
      <c r="HX16">
        <f ca="1">COUNTIF(OFFSET(class2_2,MATCH(HX$1,'2 класс'!$A:$A,0)-7+'Итог по классам'!$B16,,,),"ш")</f>
        <v>0</v>
      </c>
      <c r="HY16" s="55">
        <f ca="1">COUNTIF(OFFSET(class2_1,MATCH(HY$1,'2 класс'!$A:$A,0)-7+'Итог по классам'!$B16,,,),"Ф")</f>
        <v>0</v>
      </c>
      <c r="HZ16">
        <f ca="1">COUNTIF(OFFSET(class2_1,MATCH(HZ$1,'2 класс'!$A:$A,0)-7+'Итог по классам'!$B16,,,),"р")</f>
        <v>0</v>
      </c>
      <c r="IA16">
        <f ca="1">COUNTIF(OFFSET(class2_1,MATCH(IA$1,'2 класс'!$A:$A,0)-7+'Итог по классам'!$B16,,,),"ш")</f>
        <v>0</v>
      </c>
      <c r="IB16">
        <f ca="1">COUNTIF(OFFSET(class2_2,MATCH(IB$1,'2 класс'!$A:$A,0)-7+'Итог по классам'!$B16,,,),"Ф")</f>
        <v>0</v>
      </c>
      <c r="IC16">
        <f ca="1">COUNTIF(OFFSET(class2_2,MATCH(IC$1,'2 класс'!$A:$A,0)-7+'Итог по классам'!$B16,,,),"р")</f>
        <v>0</v>
      </c>
      <c r="ID16">
        <f ca="1">COUNTIF(OFFSET(class2_2,MATCH(ID$1,'2 класс'!$A:$A,0)-7+'Итог по классам'!$B16,,,),"ш")</f>
        <v>0</v>
      </c>
      <c r="IE16" s="55">
        <f ca="1">COUNTIF(OFFSET(class2_1,MATCH(IE$1,'2 класс'!$A:$A,0)-7+'Итог по классам'!$B16,,,),"Ф")</f>
        <v>0</v>
      </c>
      <c r="IF16">
        <f ca="1">COUNTIF(OFFSET(class2_1,MATCH(IF$1,'2 класс'!$A:$A,0)-7+'Итог по классам'!$B16,,,),"р")</f>
        <v>0</v>
      </c>
      <c r="IG16">
        <f ca="1">COUNTIF(OFFSET(class2_1,MATCH(IG$1,'2 класс'!$A:$A,0)-7+'Итог по классам'!$B16,,,),"ш")</f>
        <v>0</v>
      </c>
      <c r="IH16">
        <f ca="1">COUNTIF(OFFSET(class2_2,MATCH(IH$1,'2 класс'!$A:$A,0)-7+'Итог по классам'!$B16,,,),"Ф")</f>
        <v>0</v>
      </c>
      <c r="II16">
        <f ca="1">COUNTIF(OFFSET(class2_2,MATCH(II$1,'2 класс'!$A:$A,0)-7+'Итог по классам'!$B16,,,),"р")</f>
        <v>0</v>
      </c>
      <c r="IJ16">
        <f ca="1">COUNTIF(OFFSET(class2_2,MATCH(IJ$1,'2 класс'!$A:$A,0)-7+'Итог по классам'!$B16,,,),"ш")</f>
        <v>0</v>
      </c>
      <c r="IK16" s="55">
        <f ca="1">COUNTIF(OFFSET(class2_1,MATCH(IK$1,'2 класс'!$A:$A,0)-7+'Итог по классам'!$B16,,,),"Ф")</f>
        <v>0</v>
      </c>
      <c r="IL16">
        <f ca="1">COUNTIF(OFFSET(class2_1,MATCH(IL$1,'2 класс'!$A:$A,0)-7+'Итог по классам'!$B16,,,),"р")</f>
        <v>0</v>
      </c>
      <c r="IM16">
        <f ca="1">COUNTIF(OFFSET(class2_1,MATCH(IM$1,'2 класс'!$A:$A,0)-7+'Итог по классам'!$B16,,,),"ш")</f>
        <v>0</v>
      </c>
      <c r="IN16">
        <f ca="1">COUNTIF(OFFSET(class2_2,MATCH(IN$1,'2 класс'!$A:$A,0)-7+'Итог по классам'!$B16,,,),"Ф")</f>
        <v>0</v>
      </c>
      <c r="IO16">
        <f ca="1">COUNTIF(OFFSET(class2_2,MATCH(IO$1,'2 класс'!$A:$A,0)-7+'Итог по классам'!$B16,,,),"р")</f>
        <v>0</v>
      </c>
      <c r="IP16">
        <f ca="1">COUNTIF(OFFSET(class2_2,MATCH(IP$1,'2 класс'!$A:$A,0)-7+'Итог по классам'!$B16,,,),"ш")</f>
        <v>0</v>
      </c>
      <c r="IQ16" s="55">
        <f ca="1">COUNTIF(OFFSET(class2_1,MATCH(IQ$1,'2 класс'!$A:$A,0)-7+'Итог по классам'!$B16,,,),"Ф")</f>
        <v>0</v>
      </c>
      <c r="IR16">
        <f ca="1">COUNTIF(OFFSET(class2_1,MATCH(IR$1,'2 класс'!$A:$A,0)-7+'Итог по классам'!$B16,,,),"р")</f>
        <v>0</v>
      </c>
      <c r="IS16">
        <f ca="1">COUNTIF(OFFSET(class2_1,MATCH(IS$1,'2 класс'!$A:$A,0)-7+'Итог по классам'!$B16,,,),"ш")</f>
        <v>0</v>
      </c>
      <c r="IT16">
        <f ca="1">COUNTIF(OFFSET(class2_2,MATCH(IT$1,'2 класс'!$A:$A,0)-7+'Итог по классам'!$B16,,,),"Ф")</f>
        <v>0</v>
      </c>
      <c r="IU16">
        <f ca="1">COUNTIF(OFFSET(class2_2,MATCH(IU$1,'2 класс'!$A:$A,0)-7+'Итог по классам'!$B16,,,),"р")</f>
        <v>0</v>
      </c>
      <c r="IV16">
        <f ca="1">COUNTIF(OFFSET(class2_2,MATCH(IV$1,'2 класс'!$A:$A,0)-7+'Итог по классам'!$B16,,,),"ш")</f>
        <v>0</v>
      </c>
      <c r="IW16" s="55">
        <f ca="1">COUNTIF(OFFSET(class2_1,MATCH(IW$1,'2 класс'!$A:$A,0)-7+'Итог по классам'!$B16,,,),"Ф")</f>
        <v>0</v>
      </c>
      <c r="IX16">
        <f ca="1">COUNTIF(OFFSET(class2_1,MATCH(IX$1,'2 класс'!$A:$A,0)-7+'Итог по классам'!$B16,,,),"р")</f>
        <v>0</v>
      </c>
      <c r="IY16">
        <f ca="1">COUNTIF(OFFSET(class2_1,MATCH(IY$1,'2 класс'!$A:$A,0)-7+'Итог по классам'!$B16,,,),"ш")</f>
        <v>0</v>
      </c>
      <c r="IZ16">
        <f ca="1">COUNTIF(OFFSET(class2_2,MATCH(IZ$1,'2 класс'!$A:$A,0)-7+'Итог по классам'!$B16,,,),"Ф")</f>
        <v>0</v>
      </c>
      <c r="JA16">
        <f ca="1">COUNTIF(OFFSET(class2_2,MATCH(JA$1,'2 класс'!$A:$A,0)-7+'Итог по классам'!$B16,,,),"р")</f>
        <v>0</v>
      </c>
      <c r="JB16">
        <f ca="1">COUNTIF(OFFSET(class2_2,MATCH(JB$1,'2 класс'!$A:$A,0)-7+'Итог по классам'!$B16,,,),"ш")</f>
        <v>0</v>
      </c>
      <c r="JC16" s="55">
        <f ca="1">COUNTIF(OFFSET(class2_1,MATCH(JC$1,'2 класс'!$A:$A,0)-7+'Итог по классам'!$B16,,,),"Ф")</f>
        <v>0</v>
      </c>
      <c r="JD16">
        <f ca="1">COUNTIF(OFFSET(class2_1,MATCH(JD$1,'2 класс'!$A:$A,0)-7+'Итог по классам'!$B16,,,),"р")</f>
        <v>0</v>
      </c>
      <c r="JE16">
        <f ca="1">COUNTIF(OFFSET(class2_1,MATCH(JE$1,'2 класс'!$A:$A,0)-7+'Итог по классам'!$B16,,,),"ш")</f>
        <v>0</v>
      </c>
      <c r="JF16">
        <f ca="1">COUNTIF(OFFSET(class2_2,MATCH(JF$1,'2 класс'!$A:$A,0)-7+'Итог по классам'!$B16,,,),"Ф")</f>
        <v>0</v>
      </c>
      <c r="JG16">
        <f ca="1">COUNTIF(OFFSET(class2_2,MATCH(JG$1,'2 класс'!$A:$A,0)-7+'Итог по классам'!$B16,,,),"р")</f>
        <v>0</v>
      </c>
      <c r="JH16">
        <f ca="1">COUNTIF(OFFSET(class2_2,MATCH(JH$1,'2 класс'!$A:$A,0)-7+'Итог по классам'!$B16,,,),"ш")</f>
        <v>0</v>
      </c>
      <c r="JI16" s="55">
        <f ca="1">COUNTIF(OFFSET(class2_1,MATCH(JI$1,'2 класс'!$A:$A,0)-7+'Итог по классам'!$B16,,,),"Ф")</f>
        <v>0</v>
      </c>
      <c r="JJ16">
        <f ca="1">COUNTIF(OFFSET(class2_1,MATCH(JJ$1,'2 класс'!$A:$A,0)-7+'Итог по классам'!$B16,,,),"р")</f>
        <v>0</v>
      </c>
      <c r="JK16">
        <f ca="1">COUNTIF(OFFSET(class2_1,MATCH(JK$1,'2 класс'!$A:$A,0)-7+'Итог по классам'!$B16,,,),"ш")</f>
        <v>0</v>
      </c>
      <c r="JL16">
        <f ca="1">COUNTIF(OFFSET(class2_2,MATCH(JL$1,'2 класс'!$A:$A,0)-7+'Итог по классам'!$B16,,,),"Ф")</f>
        <v>0</v>
      </c>
      <c r="JM16">
        <f ca="1">COUNTIF(OFFSET(class2_2,MATCH(JM$1,'2 класс'!$A:$A,0)-7+'Итог по классам'!$B16,,,),"р")</f>
        <v>0</v>
      </c>
      <c r="JN16">
        <f ca="1">COUNTIF(OFFSET(class2_2,MATCH(JN$1,'2 класс'!$A:$A,0)-7+'Итог по классам'!$B16,,,),"ш")</f>
        <v>0</v>
      </c>
      <c r="JO16" s="55">
        <f ca="1">COUNTIF(OFFSET(class2_1,MATCH(JO$1,'2 класс'!$A:$A,0)-7+'Итог по классам'!$B16,,,),"Ф")</f>
        <v>0</v>
      </c>
      <c r="JP16">
        <f ca="1">COUNTIF(OFFSET(class2_1,MATCH(JP$1,'2 класс'!$A:$A,0)-7+'Итог по классам'!$B16,,,),"р")</f>
        <v>0</v>
      </c>
      <c r="JQ16">
        <f ca="1">COUNTIF(OFFSET(class2_1,MATCH(JQ$1,'2 класс'!$A:$A,0)-7+'Итог по классам'!$B16,,,),"ш")</f>
        <v>0</v>
      </c>
      <c r="JR16">
        <f ca="1">COUNTIF(OFFSET(class2_2,MATCH(JR$1,'2 класс'!$A:$A,0)-7+'Итог по классам'!$B16,,,),"Ф")</f>
        <v>0</v>
      </c>
      <c r="JS16">
        <f ca="1">COUNTIF(OFFSET(class2_2,MATCH(JS$1,'2 класс'!$A:$A,0)-7+'Итог по классам'!$B16,,,),"р")</f>
        <v>0</v>
      </c>
      <c r="JT16">
        <f ca="1">COUNTIF(OFFSET(class2_2,MATCH(JT$1,'2 класс'!$A:$A,0)-7+'Итог по классам'!$B16,,,),"ш")</f>
        <v>0</v>
      </c>
      <c r="JU16" s="55">
        <f ca="1">COUNTIF(OFFSET(class2_1,MATCH(JU$1,'2 класс'!$A:$A,0)-7+'Итог по классам'!$B16,,,),"Ф")</f>
        <v>0</v>
      </c>
      <c r="JV16">
        <f ca="1">COUNTIF(OFFSET(class2_1,MATCH(JV$1,'2 класс'!$A:$A,0)-7+'Итог по классам'!$B16,,,),"р")</f>
        <v>0</v>
      </c>
      <c r="JW16">
        <f ca="1">COUNTIF(OFFSET(class2_1,MATCH(JW$1,'2 класс'!$A:$A,0)-7+'Итог по классам'!$B16,,,),"ш")</f>
        <v>0</v>
      </c>
      <c r="JX16">
        <f ca="1">COUNTIF(OFFSET(class2_2,MATCH(JX$1,'2 класс'!$A:$A,0)-7+'Итог по классам'!$B16,,,),"Ф")</f>
        <v>0</v>
      </c>
      <c r="JY16">
        <f ca="1">COUNTIF(OFFSET(class2_2,MATCH(JY$1,'2 класс'!$A:$A,0)-7+'Итог по классам'!$B16,,,),"р")</f>
        <v>0</v>
      </c>
      <c r="JZ16">
        <f ca="1">COUNTIF(OFFSET(class2_2,MATCH(JZ$1,'2 класс'!$A:$A,0)-7+'Итог по классам'!$B16,,,),"ш")</f>
        <v>0</v>
      </c>
      <c r="KA16" s="55">
        <f ca="1">COUNTIF(OFFSET(class2_1,MATCH(KA$1,'2 класс'!$A:$A,0)-7+'Итог по классам'!$B16,,,),"Ф")</f>
        <v>0</v>
      </c>
      <c r="KB16">
        <f ca="1">COUNTIF(OFFSET(class2_1,MATCH(KB$1,'2 класс'!$A:$A,0)-7+'Итог по классам'!$B16,,,),"р")</f>
        <v>0</v>
      </c>
      <c r="KC16">
        <f ca="1">COUNTIF(OFFSET(class2_1,MATCH(KC$1,'2 класс'!$A:$A,0)-7+'Итог по классам'!$B16,,,),"ш")</f>
        <v>0</v>
      </c>
      <c r="KD16">
        <f ca="1">COUNTIF(OFFSET(class2_2,MATCH(KD$1,'2 класс'!$A:$A,0)-7+'Итог по классам'!$B16,,,),"Ф")</f>
        <v>0</v>
      </c>
      <c r="KE16">
        <f ca="1">COUNTIF(OFFSET(class2_2,MATCH(KE$1,'2 класс'!$A:$A,0)-7+'Итог по классам'!$B16,,,),"р")</f>
        <v>0</v>
      </c>
      <c r="KF16">
        <f ca="1">COUNTIF(OFFSET(class2_2,MATCH(KF$1,'2 класс'!$A:$A,0)-7+'Итог по классам'!$B16,,,),"ш")</f>
        <v>0</v>
      </c>
      <c r="KG16" s="55">
        <f ca="1">COUNTIF(OFFSET(class2_1,MATCH(KG$1,'2 класс'!$A:$A,0)-7+'Итог по классам'!$B16,,,),"Ф")</f>
        <v>0</v>
      </c>
      <c r="KH16">
        <f ca="1">COUNTIF(OFFSET(class2_1,MATCH(KH$1,'2 класс'!$A:$A,0)-7+'Итог по классам'!$B16,,,),"р")</f>
        <v>0</v>
      </c>
      <c r="KI16">
        <f ca="1">COUNTIF(OFFSET(class2_1,MATCH(KI$1,'2 класс'!$A:$A,0)-7+'Итог по классам'!$B16,,,),"ш")</f>
        <v>0</v>
      </c>
      <c r="KJ16">
        <f ca="1">COUNTIF(OFFSET(class2_2,MATCH(KJ$1,'2 класс'!$A:$A,0)-7+'Итог по классам'!$B16,,,),"Ф")</f>
        <v>0</v>
      </c>
      <c r="KK16">
        <f ca="1">COUNTIF(OFFSET(class2_2,MATCH(KK$1,'2 класс'!$A:$A,0)-7+'Итог по классам'!$B16,,,),"р")</f>
        <v>0</v>
      </c>
      <c r="KL16">
        <f ca="1">COUNTIF(OFFSET(class2_2,MATCH(KL$1,'2 класс'!$A:$A,0)-7+'Итог по классам'!$B16,,,),"ш")</f>
        <v>0</v>
      </c>
      <c r="KM16" s="55">
        <f ca="1">COUNTIF(OFFSET(class2_1,MATCH(KM$1,'2 класс'!$A:$A,0)-7+'Итог по классам'!$B16,,,),"Ф")</f>
        <v>0</v>
      </c>
      <c r="KN16">
        <f ca="1">COUNTIF(OFFSET(class2_1,MATCH(KN$1,'2 класс'!$A:$A,0)-7+'Итог по классам'!$B16,,,),"р")</f>
        <v>0</v>
      </c>
      <c r="KO16">
        <f ca="1">COUNTIF(OFFSET(class2_1,MATCH(KO$1,'2 класс'!$A:$A,0)-7+'Итог по классам'!$B16,,,),"ш")</f>
        <v>0</v>
      </c>
      <c r="KP16">
        <f ca="1">COUNTIF(OFFSET(class2_2,MATCH(KP$1,'2 класс'!$A:$A,0)-7+'Итог по классам'!$B16,,,),"Ф")</f>
        <v>0</v>
      </c>
      <c r="KQ16">
        <f ca="1">COUNTIF(OFFSET(class2_2,MATCH(KQ$1,'2 класс'!$A:$A,0)-7+'Итог по классам'!$B16,,,),"р")</f>
        <v>0</v>
      </c>
      <c r="KR16">
        <f ca="1">COUNTIF(OFFSET(class2_2,MATCH(KR$1,'2 класс'!$A:$A,0)-7+'Итог по классам'!$B16,,,),"ш")</f>
        <v>0</v>
      </c>
    </row>
    <row r="17" spans="1:304" ht="15.75" customHeight="1" x14ac:dyDescent="0.25">
      <c r="A17" s="54">
        <f t="shared" si="2"/>
        <v>8</v>
      </c>
      <c r="B17">
        <v>12</v>
      </c>
      <c r="C17" s="37" t="s">
        <v>79</v>
      </c>
      <c r="D17" s="37" t="s">
        <v>71</v>
      </c>
      <c r="E17">
        <f ca="1">COUNTIF(OFFSET(class2_1,MATCH(E$1,'2 класс'!$A:$A,0)-7+'Итог по классам'!$B17,,,),"Ф")</f>
        <v>0</v>
      </c>
      <c r="F17">
        <f ca="1">COUNTIF(OFFSET(class2_1,MATCH(F$1,'2 класс'!$A:$A,0)-7+'Итог по классам'!$B17,,,),"р")</f>
        <v>0</v>
      </c>
      <c r="G17">
        <f ca="1">COUNTIF(OFFSET(class2_1,MATCH(G$1,'2 класс'!$A:$A,0)-7+'Итог по классам'!$B17,,,),"ш")</f>
        <v>0</v>
      </c>
      <c r="H17">
        <f ca="1">COUNTIF(OFFSET(class2_2,MATCH(H$1,'2 класс'!$A:$A,0)-7+'Итог по классам'!$B17,,,),"Ф")</f>
        <v>0</v>
      </c>
      <c r="I17">
        <f ca="1">COUNTIF(OFFSET(class2_2,MATCH(I$1,'2 класс'!$A:$A,0)-7+'Итог по классам'!$B17,,,),"р")</f>
        <v>0</v>
      </c>
      <c r="J17">
        <f ca="1">COUNTIF(OFFSET(class2_2,MATCH(J$1,'2 класс'!$A:$A,0)-7+'Итог по классам'!$B17,,,),"ш")</f>
        <v>0</v>
      </c>
      <c r="K17" s="55">
        <f ca="1">COUNTIF(OFFSET(class2_1,MATCH(K$1,'2 класс'!$A:$A,0)-7+'Итог по классам'!$B17,,,),"Ф")</f>
        <v>0</v>
      </c>
      <c r="L17">
        <f ca="1">COUNTIF(OFFSET(class2_1,MATCH(L$1,'2 класс'!$A:$A,0)-7+'Итог по классам'!$B17,,,),"р")</f>
        <v>0</v>
      </c>
      <c r="M17">
        <f ca="1">COUNTIF(OFFSET(class2_1,MATCH(M$1,'2 класс'!$A:$A,0)-7+'Итог по классам'!$B17,,,),"ш")</f>
        <v>0</v>
      </c>
      <c r="N17">
        <f ca="1">COUNTIF(OFFSET(class2_2,MATCH(N$1,'2 класс'!$A:$A,0)-7+'Итог по классам'!$B17,,,),"Ф")</f>
        <v>0</v>
      </c>
      <c r="O17">
        <f ca="1">COUNTIF(OFFSET(class2_2,MATCH(O$1,'2 класс'!$A:$A,0)-7+'Итог по классам'!$B17,,,),"р")</f>
        <v>0</v>
      </c>
      <c r="P17">
        <f ca="1">COUNTIF(OFFSET(class2_2,MATCH(P$1,'2 класс'!$A:$A,0)-7+'Итог по классам'!$B17,,,),"ш")</f>
        <v>0</v>
      </c>
      <c r="Q17" s="55">
        <f ca="1">COUNTIF(OFFSET(class2_1,MATCH(Q$1,'2 класс'!$A:$A,0)-7+'Итог по классам'!$B17,,,),"Ф")</f>
        <v>0</v>
      </c>
      <c r="R17">
        <f ca="1">COUNTIF(OFFSET(class2_1,MATCH(R$1,'2 класс'!$A:$A,0)-7+'Итог по классам'!$B17,,,),"р")</f>
        <v>0</v>
      </c>
      <c r="S17">
        <f ca="1">COUNTIF(OFFSET(class2_1,MATCH(S$1,'2 класс'!$A:$A,0)-7+'Итог по классам'!$B17,,,),"ш")</f>
        <v>0</v>
      </c>
      <c r="T17">
        <f ca="1">COUNTIF(OFFSET(class2_2,MATCH(T$1,'2 класс'!$A:$A,0)-7+'Итог по классам'!$B17,,,),"Ф")</f>
        <v>0</v>
      </c>
      <c r="U17">
        <f ca="1">COUNTIF(OFFSET(class2_2,MATCH(U$1,'2 класс'!$A:$A,0)-7+'Итог по классам'!$B17,,,),"р")</f>
        <v>0</v>
      </c>
      <c r="V17">
        <f ca="1">COUNTIF(OFFSET(class2_2,MATCH(V$1,'2 класс'!$A:$A,0)-7+'Итог по классам'!$B17,,,),"ш")</f>
        <v>0</v>
      </c>
      <c r="W17" s="55">
        <f ca="1">COUNTIF(OFFSET(class2_1,MATCH(W$1,'2 класс'!$A:$A,0)-7+'Итог по классам'!$B17,,,),"Ф")</f>
        <v>0</v>
      </c>
      <c r="X17">
        <f ca="1">COUNTIF(OFFSET(class2_1,MATCH(X$1,'2 класс'!$A:$A,0)-7+'Итог по классам'!$B17,,,),"р")</f>
        <v>0</v>
      </c>
      <c r="Y17">
        <f ca="1">COUNTIF(OFFSET(class2_1,MATCH(Y$1,'2 класс'!$A:$A,0)-7+'Итог по классам'!$B17,,,),"ш")</f>
        <v>0</v>
      </c>
      <c r="Z17">
        <f ca="1">COUNTIF(OFFSET(class2_2,MATCH(Z$1,'2 класс'!$A:$A,0)-7+'Итог по классам'!$B17,,,),"Ф")</f>
        <v>0</v>
      </c>
      <c r="AA17">
        <f ca="1">COUNTIF(OFFSET(class2_2,MATCH(AA$1,'2 класс'!$A:$A,0)-7+'Итог по классам'!$B17,,,),"р")</f>
        <v>0</v>
      </c>
      <c r="AB17">
        <f ca="1">COUNTIF(OFFSET(class2_2,MATCH(AB$1,'2 класс'!$A:$A,0)-7+'Итог по классам'!$B17,,,),"ш")</f>
        <v>0</v>
      </c>
      <c r="AC17" s="55">
        <f ca="1">COUNTIF(OFFSET(class2_1,MATCH(AC$1,'2 класс'!$A:$A,0)-7+'Итог по классам'!$B17,,,),"Ф")</f>
        <v>0</v>
      </c>
      <c r="AD17">
        <f ca="1">COUNTIF(OFFSET(class2_1,MATCH(AD$1,'2 класс'!$A:$A,0)-7+'Итог по классам'!$B17,,,),"р")</f>
        <v>0</v>
      </c>
      <c r="AE17">
        <f ca="1">COUNTIF(OFFSET(class2_1,MATCH(AE$1,'2 класс'!$A:$A,0)-7+'Итог по классам'!$B17,,,),"ш")</f>
        <v>0</v>
      </c>
      <c r="AF17">
        <f ca="1">COUNTIF(OFFSET(class2_2,MATCH(AF$1,'2 класс'!$A:$A,0)-7+'Итог по классам'!$B17,,,),"Ф")</f>
        <v>0</v>
      </c>
      <c r="AG17">
        <f ca="1">COUNTIF(OFFSET(class2_2,MATCH(AG$1,'2 класс'!$A:$A,0)-7+'Итог по классам'!$B17,,,),"р")</f>
        <v>0</v>
      </c>
      <c r="AH17">
        <f ca="1">COUNTIF(OFFSET(class2_2,MATCH(AH$1,'2 класс'!$A:$A,0)-7+'Итог по классам'!$B17,,,),"ш")</f>
        <v>0</v>
      </c>
      <c r="AI17" s="55">
        <f ca="1">COUNTIF(OFFSET(class2_1,MATCH(AI$1,'2 класс'!$A:$A,0)-7+'Итог по классам'!$B17,,,),"Ф")</f>
        <v>0</v>
      </c>
      <c r="AJ17">
        <f ca="1">COUNTIF(OFFSET(class2_1,MATCH(AJ$1,'2 класс'!$A:$A,0)-7+'Итог по классам'!$B17,,,),"р")</f>
        <v>0</v>
      </c>
      <c r="AK17">
        <f ca="1">COUNTIF(OFFSET(class2_1,MATCH(AK$1,'2 класс'!$A:$A,0)-7+'Итог по классам'!$B17,,,),"ш")</f>
        <v>0</v>
      </c>
      <c r="AL17">
        <f ca="1">COUNTIF(OFFSET(class2_2,MATCH(AL$1,'2 класс'!$A:$A,0)-7+'Итог по классам'!$B17,,,),"Ф")</f>
        <v>0</v>
      </c>
      <c r="AM17">
        <f ca="1">COUNTIF(OFFSET(class2_2,MATCH(AM$1,'2 класс'!$A:$A,0)-7+'Итог по классам'!$B17,,,),"р")</f>
        <v>0</v>
      </c>
      <c r="AN17">
        <f ca="1">COUNTIF(OFFSET(class2_2,MATCH(AN$1,'2 класс'!$A:$A,0)-7+'Итог по классам'!$B17,,,),"ш")</f>
        <v>0</v>
      </c>
      <c r="AO17" s="55">
        <f ca="1">COUNTIF(OFFSET(class2_1,MATCH(AO$1,'2 класс'!$A:$A,0)-7+'Итог по классам'!$B17,,,),"Ф")</f>
        <v>0</v>
      </c>
      <c r="AP17">
        <f ca="1">COUNTIF(OFFSET(class2_1,MATCH(AP$1,'2 класс'!$A:$A,0)-7+'Итог по классам'!$B17,,,),"р")</f>
        <v>0</v>
      </c>
      <c r="AQ17">
        <f ca="1">COUNTIF(OFFSET(class2_1,MATCH(AQ$1,'2 класс'!$A:$A,0)-7+'Итог по классам'!$B17,,,),"ш")</f>
        <v>0</v>
      </c>
      <c r="AR17">
        <f ca="1">COUNTIF(OFFSET(class2_2,MATCH(AR$1,'2 класс'!$A:$A,0)-7+'Итог по классам'!$B17,,,),"Ф")</f>
        <v>0</v>
      </c>
      <c r="AS17">
        <f ca="1">COUNTIF(OFFSET(class2_2,MATCH(AS$1,'2 класс'!$A:$A,0)-7+'Итог по классам'!$B17,,,),"р")</f>
        <v>0</v>
      </c>
      <c r="AT17">
        <f ca="1">COUNTIF(OFFSET(class2_2,MATCH(AT$1,'2 класс'!$A:$A,0)-7+'Итог по классам'!$B17,,,),"ш")</f>
        <v>0</v>
      </c>
      <c r="AU17" s="55">
        <f ca="1">COUNTIF(OFFSET(class2_1,MATCH(AU$1,'2 класс'!$A:$A,0)-7+'Итог по классам'!$B17,,,),"Ф")</f>
        <v>0</v>
      </c>
      <c r="AV17">
        <f ca="1">COUNTIF(OFFSET(class2_1,MATCH(AV$1,'2 класс'!$A:$A,0)-7+'Итог по классам'!$B17,,,),"р")</f>
        <v>0</v>
      </c>
      <c r="AW17">
        <f ca="1">COUNTIF(OFFSET(class2_1,MATCH(AW$1,'2 класс'!$A:$A,0)-7+'Итог по классам'!$B17,,,),"ш")</f>
        <v>0</v>
      </c>
      <c r="AX17">
        <f ca="1">COUNTIF(OFFSET(class2_2,MATCH(AX$1,'2 класс'!$A:$A,0)-7+'Итог по классам'!$B17,,,),"Ф")</f>
        <v>0</v>
      </c>
      <c r="AY17">
        <f ca="1">COUNTIF(OFFSET(class2_2,MATCH(AY$1,'2 класс'!$A:$A,0)-7+'Итог по классам'!$B17,,,),"р")</f>
        <v>0</v>
      </c>
      <c r="AZ17">
        <f ca="1">COUNTIF(OFFSET(class2_2,MATCH(AZ$1,'2 класс'!$A:$A,0)-7+'Итог по классам'!$B17,,,),"ш")</f>
        <v>0</v>
      </c>
      <c r="BA17" s="55">
        <f ca="1">COUNTIF(OFFSET(class2_1,MATCH(BA$1,'2 класс'!$A:$A,0)-7+'Итог по классам'!$B17,,,),"Ф")</f>
        <v>0</v>
      </c>
      <c r="BB17">
        <f ca="1">COUNTIF(OFFSET(class2_1,MATCH(BB$1,'2 класс'!$A:$A,0)-7+'Итог по классам'!$B17,,,),"р")</f>
        <v>0</v>
      </c>
      <c r="BC17">
        <f ca="1">COUNTIF(OFFSET(class2_1,MATCH(BC$1,'2 класс'!$A:$A,0)-7+'Итог по классам'!$B17,,,),"ш")</f>
        <v>0</v>
      </c>
      <c r="BD17">
        <f ca="1">COUNTIF(OFFSET(class2_2,MATCH(BD$1,'2 класс'!$A:$A,0)-7+'Итог по классам'!$B17,,,),"Ф")</f>
        <v>0</v>
      </c>
      <c r="BE17">
        <f ca="1">COUNTIF(OFFSET(class2_2,MATCH(BE$1,'2 класс'!$A:$A,0)-7+'Итог по классам'!$B17,,,),"р")</f>
        <v>0</v>
      </c>
      <c r="BF17">
        <f ca="1">COUNTIF(OFFSET(class2_2,MATCH(BF$1,'2 класс'!$A:$A,0)-7+'Итог по классам'!$B17,,,),"ш")</f>
        <v>0</v>
      </c>
      <c r="BG17" s="55">
        <f ca="1">COUNTIF(OFFSET(class2_1,MATCH(BG$1,'2 класс'!$A:$A,0)-7+'Итог по классам'!$B17,,,),"Ф")</f>
        <v>0</v>
      </c>
      <c r="BH17">
        <f ca="1">COUNTIF(OFFSET(class2_1,MATCH(BH$1,'2 класс'!$A:$A,0)-7+'Итог по классам'!$B17,,,),"р")</f>
        <v>0</v>
      </c>
      <c r="BI17">
        <f ca="1">COUNTIF(OFFSET(class2_1,MATCH(BI$1,'2 класс'!$A:$A,0)-7+'Итог по классам'!$B17,,,),"ш")</f>
        <v>0</v>
      </c>
      <c r="BJ17">
        <f ca="1">COUNTIF(OFFSET(class2_2,MATCH(BJ$1,'2 класс'!$A:$A,0)-7+'Итог по классам'!$B17,,,),"Ф")</f>
        <v>0</v>
      </c>
      <c r="BK17">
        <f ca="1">COUNTIF(OFFSET(class2_2,MATCH(BK$1,'2 класс'!$A:$A,0)-7+'Итог по классам'!$B17,,,),"р")</f>
        <v>0</v>
      </c>
      <c r="BL17">
        <f ca="1">COUNTIF(OFFSET(class2_2,MATCH(BL$1,'2 класс'!$A:$A,0)-7+'Итог по классам'!$B17,,,),"ш")</f>
        <v>0</v>
      </c>
      <c r="BM17" s="55">
        <f ca="1">COUNTIF(OFFSET(class2_1,MATCH(BM$1,'2 класс'!$A:$A,0)-7+'Итог по классам'!$B17,,,),"Ф")</f>
        <v>0</v>
      </c>
      <c r="BN17">
        <f ca="1">COUNTIF(OFFSET(class2_1,MATCH(BN$1,'2 класс'!$A:$A,0)-7+'Итог по классам'!$B17,,,),"р")</f>
        <v>0</v>
      </c>
      <c r="BO17">
        <f ca="1">COUNTIF(OFFSET(class2_1,MATCH(BO$1,'2 класс'!$A:$A,0)-7+'Итог по классам'!$B17,,,),"ш")</f>
        <v>0</v>
      </c>
      <c r="BP17">
        <f ca="1">COUNTIF(OFFSET(class2_2,MATCH(BP$1,'2 класс'!$A:$A,0)-7+'Итог по классам'!$B17,,,),"Ф")</f>
        <v>0</v>
      </c>
      <c r="BQ17">
        <f ca="1">COUNTIF(OFFSET(class2_2,MATCH(BQ$1,'2 класс'!$A:$A,0)-7+'Итог по классам'!$B17,,,),"р")</f>
        <v>0</v>
      </c>
      <c r="BR17">
        <f ca="1">COUNTIF(OFFSET(class2_2,MATCH(BR$1,'2 класс'!$A:$A,0)-7+'Итог по классам'!$B17,,,),"ш")</f>
        <v>0</v>
      </c>
      <c r="BS17" s="55">
        <f ca="1">COUNTIF(OFFSET(class2_1,MATCH(BS$1,'2 класс'!$A:$A,0)-7+'Итог по классам'!$B17,,,),"Ф")</f>
        <v>0</v>
      </c>
      <c r="BT17">
        <f ca="1">COUNTIF(OFFSET(class2_1,MATCH(BT$1,'2 класс'!$A:$A,0)-7+'Итог по классам'!$B17,,,),"р")</f>
        <v>0</v>
      </c>
      <c r="BU17">
        <f ca="1">COUNTIF(OFFSET(class2_1,MATCH(BU$1,'2 класс'!$A:$A,0)-7+'Итог по классам'!$B17,,,),"ш")</f>
        <v>0</v>
      </c>
      <c r="BV17">
        <f ca="1">COUNTIF(OFFSET(class2_2,MATCH(BV$1,'2 класс'!$A:$A,0)-7+'Итог по классам'!$B17,,,),"Ф")</f>
        <v>0</v>
      </c>
      <c r="BW17">
        <f ca="1">COUNTIF(OFFSET(class2_2,MATCH(BW$1,'2 класс'!$A:$A,0)-7+'Итог по классам'!$B17,,,),"р")</f>
        <v>0</v>
      </c>
      <c r="BX17">
        <f ca="1">COUNTIF(OFFSET(class2_2,MATCH(BX$1,'2 класс'!$A:$A,0)-7+'Итог по классам'!$B17,,,),"ш")</f>
        <v>0</v>
      </c>
      <c r="BY17" s="55">
        <f ca="1">COUNTIF(OFFSET(class2_1,MATCH(BY$1,'2 класс'!$A:$A,0)-7+'Итог по классам'!$B17,,,),"Ф")</f>
        <v>0</v>
      </c>
      <c r="BZ17">
        <f ca="1">COUNTIF(OFFSET(class2_1,MATCH(BZ$1,'2 класс'!$A:$A,0)-7+'Итог по классам'!$B17,,,),"р")</f>
        <v>0</v>
      </c>
      <c r="CA17">
        <f ca="1">COUNTIF(OFFSET(class2_1,MATCH(CA$1,'2 класс'!$A:$A,0)-7+'Итог по классам'!$B17,,,),"ш")</f>
        <v>0</v>
      </c>
      <c r="CB17">
        <f ca="1">COUNTIF(OFFSET(class2_2,MATCH(CB$1,'2 класс'!$A:$A,0)-7+'Итог по классам'!$B17,,,),"Ф")</f>
        <v>0</v>
      </c>
      <c r="CC17">
        <f ca="1">COUNTIF(OFFSET(class2_2,MATCH(CC$1,'2 класс'!$A:$A,0)-7+'Итог по классам'!$B17,,,),"р")</f>
        <v>0</v>
      </c>
      <c r="CD17">
        <f ca="1">COUNTIF(OFFSET(class2_2,MATCH(CD$1,'2 класс'!$A:$A,0)-7+'Итог по классам'!$B17,,,),"ш")</f>
        <v>0</v>
      </c>
      <c r="CE17" s="55">
        <f ca="1">COUNTIF(OFFSET(class2_1,MATCH(CE$1,'2 класс'!$A:$A,0)-7+'Итог по классам'!$B17,,,),"Ф")</f>
        <v>0</v>
      </c>
      <c r="CF17">
        <f ca="1">COUNTIF(OFFSET(class2_1,MATCH(CF$1,'2 класс'!$A:$A,0)-7+'Итог по классам'!$B17,,,),"р")</f>
        <v>0</v>
      </c>
      <c r="CG17">
        <f ca="1">COUNTIF(OFFSET(class2_1,MATCH(CG$1,'2 класс'!$A:$A,0)-7+'Итог по классам'!$B17,,,),"ш")</f>
        <v>0</v>
      </c>
      <c r="CH17">
        <f ca="1">COUNTIF(OFFSET(class2_2,MATCH(CH$1,'2 класс'!$A:$A,0)-7+'Итог по классам'!$B17,,,),"Ф")</f>
        <v>0</v>
      </c>
      <c r="CI17">
        <f ca="1">COUNTIF(OFFSET(class2_2,MATCH(CI$1,'2 класс'!$A:$A,0)-7+'Итог по классам'!$B17,,,),"р")</f>
        <v>0</v>
      </c>
      <c r="CJ17">
        <f ca="1">COUNTIF(OFFSET(class2_2,MATCH(CJ$1,'2 класс'!$A:$A,0)-7+'Итог по классам'!$B17,,,),"ш")</f>
        <v>0</v>
      </c>
      <c r="CK17" s="55">
        <f ca="1">COUNTIF(OFFSET(class2_1,MATCH(CK$1,'2 класс'!$A:$A,0)-7+'Итог по классам'!$B17,,,),"Ф")</f>
        <v>0</v>
      </c>
      <c r="CL17">
        <f ca="1">COUNTIF(OFFSET(class2_1,MATCH(CL$1,'2 класс'!$A:$A,0)-7+'Итог по классам'!$B17,,,),"р")</f>
        <v>0</v>
      </c>
      <c r="CM17">
        <f ca="1">COUNTIF(OFFSET(class2_1,MATCH(CM$1,'2 класс'!$A:$A,0)-7+'Итог по классам'!$B17,,,),"ш")</f>
        <v>0</v>
      </c>
      <c r="CN17">
        <f ca="1">COUNTIF(OFFSET(class2_2,MATCH(CN$1,'2 класс'!$A:$A,0)-7+'Итог по классам'!$B17,,,),"Ф")</f>
        <v>0</v>
      </c>
      <c r="CO17">
        <f ca="1">COUNTIF(OFFSET(class2_2,MATCH(CO$1,'2 класс'!$A:$A,0)-7+'Итог по классам'!$B17,,,),"р")</f>
        <v>0</v>
      </c>
      <c r="CP17">
        <f ca="1">COUNTIF(OFFSET(class2_2,MATCH(CP$1,'2 класс'!$A:$A,0)-7+'Итог по классам'!$B17,,,),"ш")</f>
        <v>0</v>
      </c>
      <c r="CQ17" s="55">
        <f ca="1">COUNTIF(OFFSET(class2_1,MATCH(CQ$1,'2 класс'!$A:$A,0)-7+'Итог по классам'!$B17,,,),"Ф")</f>
        <v>0</v>
      </c>
      <c r="CR17">
        <f ca="1">COUNTIF(OFFSET(class2_1,MATCH(CR$1,'2 класс'!$A:$A,0)-7+'Итог по классам'!$B17,,,),"р")</f>
        <v>0</v>
      </c>
      <c r="CS17">
        <f ca="1">COUNTIF(OFFSET(class2_1,MATCH(CS$1,'2 класс'!$A:$A,0)-7+'Итог по классам'!$B17,,,),"ш")</f>
        <v>0</v>
      </c>
      <c r="CT17">
        <f ca="1">COUNTIF(OFFSET(class2_2,MATCH(CT$1,'2 класс'!$A:$A,0)-7+'Итог по классам'!$B17,,,),"Ф")</f>
        <v>0</v>
      </c>
      <c r="CU17">
        <f ca="1">COUNTIF(OFFSET(class2_2,MATCH(CU$1,'2 класс'!$A:$A,0)-7+'Итог по классам'!$B17,,,),"р")</f>
        <v>0</v>
      </c>
      <c r="CV17">
        <f ca="1">COUNTIF(OFFSET(class2_2,MATCH(CV$1,'2 класс'!$A:$A,0)-7+'Итог по классам'!$B17,,,),"ш")</f>
        <v>0</v>
      </c>
      <c r="CW17" s="55">
        <f ca="1">COUNTIF(OFFSET(class2_1,MATCH(CW$1,'2 класс'!$A:$A,0)-7+'Итог по классам'!$B17,,,),"Ф")</f>
        <v>0</v>
      </c>
      <c r="CX17">
        <f ca="1">COUNTIF(OFFSET(class2_1,MATCH(CX$1,'2 класс'!$A:$A,0)-7+'Итог по классам'!$B17,,,),"р")</f>
        <v>0</v>
      </c>
      <c r="CY17">
        <f ca="1">COUNTIF(OFFSET(class2_1,MATCH(CY$1,'2 класс'!$A:$A,0)-7+'Итог по классам'!$B17,,,),"ш")</f>
        <v>0</v>
      </c>
      <c r="CZ17">
        <f ca="1">COUNTIF(OFFSET(class2_2,MATCH(CZ$1,'2 класс'!$A:$A,0)-7+'Итог по классам'!$B17,,,),"Ф")</f>
        <v>0</v>
      </c>
      <c r="DA17">
        <f ca="1">COUNTIF(OFFSET(class2_2,MATCH(DA$1,'2 класс'!$A:$A,0)-7+'Итог по классам'!$B17,,,),"р")</f>
        <v>0</v>
      </c>
      <c r="DB17">
        <f ca="1">COUNTIF(OFFSET(class2_2,MATCH(DB$1,'2 класс'!$A:$A,0)-7+'Итог по классам'!$B17,,,),"ш")</f>
        <v>0</v>
      </c>
      <c r="DC17" s="55">
        <f ca="1">COUNTIF(OFFSET(class2_1,MATCH(DC$1,'2 класс'!$A:$A,0)-7+'Итог по классам'!$B17,,,),"Ф")</f>
        <v>0</v>
      </c>
      <c r="DD17">
        <f ca="1">COUNTIF(OFFSET(class2_1,MATCH(DD$1,'2 класс'!$A:$A,0)-7+'Итог по классам'!$B17,,,),"р")</f>
        <v>0</v>
      </c>
      <c r="DE17">
        <f ca="1">COUNTIF(OFFSET(class2_1,MATCH(DE$1,'2 класс'!$A:$A,0)-7+'Итог по классам'!$B17,,,),"ш")</f>
        <v>0</v>
      </c>
      <c r="DF17">
        <f ca="1">COUNTIF(OFFSET(class2_2,MATCH(DF$1,'2 класс'!$A:$A,0)-7+'Итог по классам'!$B17,,,),"Ф")</f>
        <v>0</v>
      </c>
      <c r="DG17">
        <f ca="1">COUNTIF(OFFSET(class2_2,MATCH(DG$1,'2 класс'!$A:$A,0)-7+'Итог по классам'!$B17,,,),"р")</f>
        <v>0</v>
      </c>
      <c r="DH17">
        <f ca="1">COUNTIF(OFFSET(class2_2,MATCH(DH$1,'2 класс'!$A:$A,0)-7+'Итог по классам'!$B17,,,),"ш")</f>
        <v>0</v>
      </c>
      <c r="DI17" s="55">
        <f ca="1">COUNTIF(OFFSET(class2_1,MATCH(DI$1,'2 класс'!$A:$A,0)-7+'Итог по классам'!$B17,,,),"Ф")</f>
        <v>0</v>
      </c>
      <c r="DJ17">
        <f ca="1">COUNTIF(OFFSET(class2_1,MATCH(DJ$1,'2 класс'!$A:$A,0)-7+'Итог по классам'!$B17,,,),"р")</f>
        <v>0</v>
      </c>
      <c r="DK17">
        <f ca="1">COUNTIF(OFFSET(class2_1,MATCH(DK$1,'2 класс'!$A:$A,0)-7+'Итог по классам'!$B17,,,),"ш")</f>
        <v>0</v>
      </c>
      <c r="DL17">
        <f ca="1">COUNTIF(OFFSET(class2_2,MATCH(DL$1,'2 класс'!$A:$A,0)-7+'Итог по классам'!$B17,,,),"Ф")</f>
        <v>0</v>
      </c>
      <c r="DM17">
        <f ca="1">COUNTIF(OFFSET(class2_2,MATCH(DM$1,'2 класс'!$A:$A,0)-7+'Итог по классам'!$B17,,,),"р")</f>
        <v>0</v>
      </c>
      <c r="DN17">
        <f ca="1">COUNTIF(OFFSET(class2_2,MATCH(DN$1,'2 класс'!$A:$A,0)-7+'Итог по классам'!$B17,,,),"ш")</f>
        <v>0</v>
      </c>
      <c r="DO17" s="55">
        <f ca="1">COUNTIF(OFFSET(class2_1,MATCH(DO$1,'2 класс'!$A:$A,0)-7+'Итог по классам'!$B17,,,),"Ф")</f>
        <v>0</v>
      </c>
      <c r="DP17">
        <f ca="1">COUNTIF(OFFSET(class2_1,MATCH(DP$1,'2 класс'!$A:$A,0)-7+'Итог по классам'!$B17,,,),"р")</f>
        <v>0</v>
      </c>
      <c r="DQ17">
        <f ca="1">COUNTIF(OFFSET(class2_1,MATCH(DQ$1,'2 класс'!$A:$A,0)-7+'Итог по классам'!$B17,,,),"ш")</f>
        <v>0</v>
      </c>
      <c r="DR17">
        <f ca="1">COUNTIF(OFFSET(class2_2,MATCH(DR$1,'2 класс'!$A:$A,0)-7+'Итог по классам'!$B17,,,),"Ф")</f>
        <v>0</v>
      </c>
      <c r="DS17">
        <f ca="1">COUNTIF(OFFSET(class2_2,MATCH(DS$1,'2 класс'!$A:$A,0)-7+'Итог по классам'!$B17,,,),"р")</f>
        <v>0</v>
      </c>
      <c r="DT17">
        <f ca="1">COUNTIF(OFFSET(class2_2,MATCH(DT$1,'2 класс'!$A:$A,0)-7+'Итог по классам'!$B17,,,),"ш")</f>
        <v>0</v>
      </c>
      <c r="DU17" s="55">
        <f ca="1">COUNTIF(OFFSET(class2_1,MATCH(DU$1,'2 класс'!$A:$A,0)-7+'Итог по классам'!$B17,,,),"Ф")</f>
        <v>0</v>
      </c>
      <c r="DV17">
        <f ca="1">COUNTIF(OFFSET(class2_1,MATCH(DV$1,'2 класс'!$A:$A,0)-7+'Итог по классам'!$B17,,,),"р")</f>
        <v>0</v>
      </c>
      <c r="DW17">
        <f ca="1">COUNTIF(OFFSET(class2_1,MATCH(DW$1,'2 класс'!$A:$A,0)-7+'Итог по классам'!$B17,,,),"ш")</f>
        <v>0</v>
      </c>
      <c r="DX17">
        <f ca="1">COUNTIF(OFFSET(class2_2,MATCH(DX$1,'2 класс'!$A:$A,0)-7+'Итог по классам'!$B17,,,),"Ф")</f>
        <v>0</v>
      </c>
      <c r="DY17">
        <f ca="1">COUNTIF(OFFSET(class2_2,MATCH(DY$1,'2 класс'!$A:$A,0)-7+'Итог по классам'!$B17,,,),"р")</f>
        <v>0</v>
      </c>
      <c r="DZ17">
        <f ca="1">COUNTIF(OFFSET(class2_2,MATCH(DZ$1,'2 класс'!$A:$A,0)-7+'Итог по классам'!$B17,,,),"ш")</f>
        <v>0</v>
      </c>
      <c r="EA17" s="55">
        <f ca="1">COUNTIF(OFFSET(class2_1,MATCH(EA$1,'2 класс'!$A:$A,0)-7+'Итог по классам'!$B17,,,),"Ф")</f>
        <v>0</v>
      </c>
      <c r="EB17">
        <f ca="1">COUNTIF(OFFSET(class2_1,MATCH(EB$1,'2 класс'!$A:$A,0)-7+'Итог по классам'!$B17,,,),"р")</f>
        <v>0</v>
      </c>
      <c r="EC17">
        <f ca="1">COUNTIF(OFFSET(class2_1,MATCH(EC$1,'2 класс'!$A:$A,0)-7+'Итог по классам'!$B17,,,),"ш")</f>
        <v>0</v>
      </c>
      <c r="ED17">
        <f ca="1">COUNTIF(OFFSET(class2_2,MATCH(ED$1,'2 класс'!$A:$A,0)-7+'Итог по классам'!$B17,,,),"Ф")</f>
        <v>0</v>
      </c>
      <c r="EE17">
        <f ca="1">COUNTIF(OFFSET(class2_2,MATCH(EE$1,'2 класс'!$A:$A,0)-7+'Итог по классам'!$B17,,,),"р")</f>
        <v>0</v>
      </c>
      <c r="EF17">
        <f ca="1">COUNTIF(OFFSET(class2_2,MATCH(EF$1,'2 класс'!$A:$A,0)-7+'Итог по классам'!$B17,,,),"ш")</f>
        <v>0</v>
      </c>
      <c r="EG17" s="55">
        <f ca="1">COUNTIF(OFFSET(class2_1,MATCH(EG$1,'2 класс'!$A:$A,0)-7+'Итог по классам'!$B17,,,),"Ф")</f>
        <v>0</v>
      </c>
      <c r="EH17">
        <f ca="1">COUNTIF(OFFSET(class2_1,MATCH(EH$1,'2 класс'!$A:$A,0)-7+'Итог по классам'!$B17,,,),"р")</f>
        <v>0</v>
      </c>
      <c r="EI17">
        <f ca="1">COUNTIF(OFFSET(class2_1,MATCH(EI$1,'2 класс'!$A:$A,0)-7+'Итог по классам'!$B17,,,),"ш")</f>
        <v>0</v>
      </c>
      <c r="EJ17">
        <f ca="1">COUNTIF(OFFSET(class2_2,MATCH(EJ$1,'2 класс'!$A:$A,0)-7+'Итог по классам'!$B17,,,),"Ф")</f>
        <v>0</v>
      </c>
      <c r="EK17">
        <f ca="1">COUNTIF(OFFSET(class2_2,MATCH(EK$1,'2 класс'!$A:$A,0)-7+'Итог по классам'!$B17,,,),"р")</f>
        <v>0</v>
      </c>
      <c r="EL17">
        <f ca="1">COUNTIF(OFFSET(class2_2,MATCH(EL$1,'2 класс'!$A:$A,0)-7+'Итог по классам'!$B17,,,),"ш")</f>
        <v>0</v>
      </c>
      <c r="EM17" s="55">
        <f ca="1">COUNTIF(OFFSET(class2_1,MATCH(EM$1,'2 класс'!$A:$A,0)-7+'Итог по классам'!$B17,,,),"Ф")</f>
        <v>0</v>
      </c>
      <c r="EN17">
        <f ca="1">COUNTIF(OFFSET(class2_1,MATCH(EN$1,'2 класс'!$A:$A,0)-7+'Итог по классам'!$B17,,,),"р")</f>
        <v>0</v>
      </c>
      <c r="EO17">
        <f ca="1">COUNTIF(OFFSET(class2_1,MATCH(EO$1,'2 класс'!$A:$A,0)-7+'Итог по классам'!$B17,,,),"ш")</f>
        <v>0</v>
      </c>
      <c r="EP17">
        <f ca="1">COUNTIF(OFFSET(class2_2,MATCH(EP$1,'2 класс'!$A:$A,0)-7+'Итог по классам'!$B17,,,),"Ф")</f>
        <v>0</v>
      </c>
      <c r="EQ17">
        <f ca="1">COUNTIF(OFFSET(class2_2,MATCH(EQ$1,'2 класс'!$A:$A,0)-7+'Итог по классам'!$B17,,,),"р")</f>
        <v>0</v>
      </c>
      <c r="ER17">
        <f ca="1">COUNTIF(OFFSET(class2_2,MATCH(ER$1,'2 класс'!$A:$A,0)-7+'Итог по классам'!$B17,,,),"ш")</f>
        <v>0</v>
      </c>
      <c r="ES17" s="55">
        <f ca="1">COUNTIF(OFFSET(class2_1,MATCH(ES$1,'2 класс'!$A:$A,0)-7+'Итог по классам'!$B17,,,),"Ф")</f>
        <v>0</v>
      </c>
      <c r="ET17">
        <f ca="1">COUNTIF(OFFSET(class2_1,MATCH(ET$1,'2 класс'!$A:$A,0)-7+'Итог по классам'!$B17,,,),"р")</f>
        <v>0</v>
      </c>
      <c r="EU17">
        <f ca="1">COUNTIF(OFFSET(class2_1,MATCH(EU$1,'2 класс'!$A:$A,0)-7+'Итог по классам'!$B17,,,),"ш")</f>
        <v>0</v>
      </c>
      <c r="EV17">
        <f ca="1">COUNTIF(OFFSET(class2_2,MATCH(EV$1,'2 класс'!$A:$A,0)-7+'Итог по классам'!$B17,,,),"Ф")</f>
        <v>0</v>
      </c>
      <c r="EW17">
        <f ca="1">COUNTIF(OFFSET(class2_2,MATCH(EW$1,'2 класс'!$A:$A,0)-7+'Итог по классам'!$B17,,,),"р")</f>
        <v>0</v>
      </c>
      <c r="EX17">
        <f ca="1">COUNTIF(OFFSET(class2_2,MATCH(EX$1,'2 класс'!$A:$A,0)-7+'Итог по классам'!$B17,,,),"ш")</f>
        <v>0</v>
      </c>
      <c r="EY17" s="55">
        <f ca="1">COUNTIF(OFFSET(class2_1,MATCH(EY$1,'2 класс'!$A:$A,0)-7+'Итог по классам'!$B17,,,),"Ф")</f>
        <v>0</v>
      </c>
      <c r="EZ17">
        <f ca="1">COUNTIF(OFFSET(class2_1,MATCH(EZ$1,'2 класс'!$A:$A,0)-7+'Итог по классам'!$B17,,,),"р")</f>
        <v>0</v>
      </c>
      <c r="FA17">
        <f ca="1">COUNTIF(OFFSET(class2_1,MATCH(FA$1,'2 класс'!$A:$A,0)-7+'Итог по классам'!$B17,,,),"ш")</f>
        <v>0</v>
      </c>
      <c r="FB17">
        <f ca="1">COUNTIF(OFFSET(class2_2,MATCH(FB$1,'2 класс'!$A:$A,0)-7+'Итог по классам'!$B17,,,),"Ф")</f>
        <v>0</v>
      </c>
      <c r="FC17">
        <f ca="1">COUNTIF(OFFSET(class2_2,MATCH(FC$1,'2 класс'!$A:$A,0)-7+'Итог по классам'!$B17,,,),"р")</f>
        <v>0</v>
      </c>
      <c r="FD17">
        <f ca="1">COUNTIF(OFFSET(class2_2,MATCH(FD$1,'2 класс'!$A:$A,0)-7+'Итог по классам'!$B17,,,),"ш")</f>
        <v>0</v>
      </c>
      <c r="FE17" s="55">
        <f ca="1">COUNTIF(OFFSET(class2_1,MATCH(FE$1,'2 класс'!$A:$A,0)-7+'Итог по классам'!$B17,,,),"Ф")</f>
        <v>0</v>
      </c>
      <c r="FF17">
        <f ca="1">COUNTIF(OFFSET(class2_1,MATCH(FF$1,'2 класс'!$A:$A,0)-7+'Итог по классам'!$B17,,,),"р")</f>
        <v>0</v>
      </c>
      <c r="FG17">
        <f ca="1">COUNTIF(OFFSET(class2_1,MATCH(FG$1,'2 класс'!$A:$A,0)-7+'Итог по классам'!$B17,,,),"ш")</f>
        <v>0</v>
      </c>
      <c r="FH17">
        <f ca="1">COUNTIF(OFFSET(class2_2,MATCH(FH$1,'2 класс'!$A:$A,0)-7+'Итог по классам'!$B17,,,),"Ф")</f>
        <v>0</v>
      </c>
      <c r="FI17">
        <f ca="1">COUNTIF(OFFSET(class2_2,MATCH(FI$1,'2 класс'!$A:$A,0)-7+'Итог по классам'!$B17,,,),"р")</f>
        <v>0</v>
      </c>
      <c r="FJ17">
        <f ca="1">COUNTIF(OFFSET(class2_2,MATCH(FJ$1,'2 класс'!$A:$A,0)-7+'Итог по классам'!$B17,,,),"ш")</f>
        <v>0</v>
      </c>
      <c r="FK17" s="55">
        <f ca="1">COUNTIF(OFFSET(class2_1,MATCH(FK$1,'2 класс'!$A:$A,0)-7+'Итог по классам'!$B17,,,),"Ф")</f>
        <v>0</v>
      </c>
      <c r="FL17">
        <f ca="1">COUNTIF(OFFSET(class2_1,MATCH(FL$1,'2 класс'!$A:$A,0)-7+'Итог по классам'!$B17,,,),"р")</f>
        <v>0</v>
      </c>
      <c r="FM17">
        <f ca="1">COUNTIF(OFFSET(class2_1,MATCH(FM$1,'2 класс'!$A:$A,0)-7+'Итог по классам'!$B17,,,),"ш")</f>
        <v>0</v>
      </c>
      <c r="FN17">
        <f ca="1">COUNTIF(OFFSET(class2_2,MATCH(FN$1,'2 класс'!$A:$A,0)-7+'Итог по классам'!$B17,,,),"Ф")</f>
        <v>0</v>
      </c>
      <c r="FO17">
        <f ca="1">COUNTIF(OFFSET(class2_2,MATCH(FO$1,'2 класс'!$A:$A,0)-7+'Итог по классам'!$B17,,,),"р")</f>
        <v>0</v>
      </c>
      <c r="FP17">
        <f ca="1">COUNTIF(OFFSET(class2_2,MATCH(FP$1,'2 класс'!$A:$A,0)-7+'Итог по классам'!$B17,,,),"ш")</f>
        <v>0</v>
      </c>
      <c r="FQ17" s="55">
        <f ca="1">COUNTIF(OFFSET(class2_1,MATCH(FQ$1,'2 класс'!$A:$A,0)-7+'Итог по классам'!$B17,,,),"Ф")</f>
        <v>0</v>
      </c>
      <c r="FR17">
        <f ca="1">COUNTIF(OFFSET(class2_1,MATCH(FR$1,'2 класс'!$A:$A,0)-7+'Итог по классам'!$B17,,,),"р")</f>
        <v>0</v>
      </c>
      <c r="FS17">
        <f ca="1">COUNTIF(OFFSET(class2_1,MATCH(FS$1,'2 класс'!$A:$A,0)-7+'Итог по классам'!$B17,,,),"ш")</f>
        <v>0</v>
      </c>
      <c r="FT17">
        <f ca="1">COUNTIF(OFFSET(class2_2,MATCH(FT$1,'2 класс'!$A:$A,0)-7+'Итог по классам'!$B17,,,),"Ф")</f>
        <v>0</v>
      </c>
      <c r="FU17">
        <f ca="1">COUNTIF(OFFSET(class2_2,MATCH(FU$1,'2 класс'!$A:$A,0)-7+'Итог по классам'!$B17,,,),"р")</f>
        <v>0</v>
      </c>
      <c r="FV17">
        <f ca="1">COUNTIF(OFFSET(class2_2,MATCH(FV$1,'2 класс'!$A:$A,0)-7+'Итог по классам'!$B17,,,),"ш")</f>
        <v>0</v>
      </c>
      <c r="FW17" s="55">
        <f ca="1">COUNTIF(OFFSET(class2_1,MATCH(FW$1,'2 класс'!$A:$A,0)-7+'Итог по классам'!$B17,,,),"Ф")</f>
        <v>0</v>
      </c>
      <c r="FX17">
        <f ca="1">COUNTIF(OFFSET(class2_1,MATCH(FX$1,'2 класс'!$A:$A,0)-7+'Итог по классам'!$B17,,,),"р")</f>
        <v>0</v>
      </c>
      <c r="FY17">
        <f ca="1">COUNTIF(OFFSET(class2_1,MATCH(FY$1,'2 класс'!$A:$A,0)-7+'Итог по классам'!$B17,,,),"ш")</f>
        <v>0</v>
      </c>
      <c r="FZ17">
        <f ca="1">COUNTIF(OFFSET(class2_2,MATCH(FZ$1,'2 класс'!$A:$A,0)-7+'Итог по классам'!$B17,,,),"Ф")</f>
        <v>0</v>
      </c>
      <c r="GA17">
        <f ca="1">COUNTIF(OFFSET(class2_2,MATCH(GA$1,'2 класс'!$A:$A,0)-7+'Итог по классам'!$B17,,,),"р")</f>
        <v>0</v>
      </c>
      <c r="GB17">
        <f ca="1">COUNTIF(OFFSET(class2_2,MATCH(GB$1,'2 класс'!$A:$A,0)-7+'Итог по классам'!$B17,,,),"ш")</f>
        <v>0</v>
      </c>
      <c r="GC17" s="55">
        <f ca="1">COUNTIF(OFFSET(class2_1,MATCH(GC$1,'2 класс'!$A:$A,0)-7+'Итог по классам'!$B17,,,),"Ф")</f>
        <v>0</v>
      </c>
      <c r="GD17">
        <f ca="1">COUNTIF(OFFSET(class2_1,MATCH(GD$1,'2 класс'!$A:$A,0)-7+'Итог по классам'!$B17,,,),"р")</f>
        <v>0</v>
      </c>
      <c r="GE17">
        <f ca="1">COUNTIF(OFFSET(class2_1,MATCH(GE$1,'2 класс'!$A:$A,0)-7+'Итог по классам'!$B17,,,),"ш")</f>
        <v>0</v>
      </c>
      <c r="GF17">
        <f ca="1">COUNTIF(OFFSET(class2_2,MATCH(GF$1,'2 класс'!$A:$A,0)-7+'Итог по классам'!$B17,,,),"Ф")</f>
        <v>0</v>
      </c>
      <c r="GG17">
        <f ca="1">COUNTIF(OFFSET(class2_2,MATCH(GG$1,'2 класс'!$A:$A,0)-7+'Итог по классам'!$B17,,,),"р")</f>
        <v>0</v>
      </c>
      <c r="GH17">
        <f ca="1">COUNTIF(OFFSET(class2_2,MATCH(GH$1,'2 класс'!$A:$A,0)-7+'Итог по классам'!$B17,,,),"ш")</f>
        <v>0</v>
      </c>
      <c r="GI17" s="55">
        <f ca="1">COUNTIF(OFFSET(class2_1,MATCH(GI$1,'2 класс'!$A:$A,0)-7+'Итог по классам'!$B17,,,),"Ф")</f>
        <v>0</v>
      </c>
      <c r="GJ17">
        <f ca="1">COUNTIF(OFFSET(class2_1,MATCH(GJ$1,'2 класс'!$A:$A,0)-7+'Итог по классам'!$B17,,,),"р")</f>
        <v>0</v>
      </c>
      <c r="GK17">
        <f ca="1">COUNTIF(OFFSET(class2_1,MATCH(GK$1,'2 класс'!$A:$A,0)-7+'Итог по классам'!$B17,,,),"ш")</f>
        <v>0</v>
      </c>
      <c r="GL17">
        <f ca="1">COUNTIF(OFFSET(class2_2,MATCH(GL$1,'2 класс'!$A:$A,0)-7+'Итог по классам'!$B17,,,),"Ф")</f>
        <v>0</v>
      </c>
      <c r="GM17">
        <f ca="1">COUNTIF(OFFSET(class2_2,MATCH(GM$1,'2 класс'!$A:$A,0)-7+'Итог по классам'!$B17,,,),"р")</f>
        <v>0</v>
      </c>
      <c r="GN17">
        <f ca="1">COUNTIF(OFFSET(class2_2,MATCH(GN$1,'2 класс'!$A:$A,0)-7+'Итог по классам'!$B17,,,),"ш")</f>
        <v>0</v>
      </c>
      <c r="GO17" s="55">
        <f ca="1">COUNTIF(OFFSET(class2_1,MATCH(GO$1,'2 класс'!$A:$A,0)-7+'Итог по классам'!$B17,,,),"Ф")</f>
        <v>0</v>
      </c>
      <c r="GP17">
        <f ca="1">COUNTIF(OFFSET(class2_1,MATCH(GP$1,'2 класс'!$A:$A,0)-7+'Итог по классам'!$B17,,,),"р")</f>
        <v>0</v>
      </c>
      <c r="GQ17">
        <f ca="1">COUNTIF(OFFSET(class2_1,MATCH(GQ$1,'2 класс'!$A:$A,0)-7+'Итог по классам'!$B17,,,),"ш")</f>
        <v>0</v>
      </c>
      <c r="GR17">
        <f ca="1">COUNTIF(OFFSET(class2_2,MATCH(GR$1,'2 класс'!$A:$A,0)-7+'Итог по классам'!$B17,,,),"Ф")</f>
        <v>0</v>
      </c>
      <c r="GS17">
        <f ca="1">COUNTIF(OFFSET(class2_2,MATCH(GS$1,'2 класс'!$A:$A,0)-7+'Итог по классам'!$B17,,,),"р")</f>
        <v>0</v>
      </c>
      <c r="GT17">
        <f ca="1">COUNTIF(OFFSET(class2_2,MATCH(GT$1,'2 класс'!$A:$A,0)-7+'Итог по классам'!$B17,,,),"ш")</f>
        <v>0</v>
      </c>
      <c r="GU17" s="55">
        <f ca="1">COUNTIF(OFFSET(class2_1,MATCH(GU$1,'2 класс'!$A:$A,0)-7+'Итог по классам'!$B17,,,),"Ф")</f>
        <v>0</v>
      </c>
      <c r="GV17">
        <f ca="1">COUNTIF(OFFSET(class2_1,MATCH(GV$1,'2 класс'!$A:$A,0)-7+'Итог по классам'!$B17,,,),"р")</f>
        <v>0</v>
      </c>
      <c r="GW17">
        <f ca="1">COUNTIF(OFFSET(class2_1,MATCH(GW$1,'2 класс'!$A:$A,0)-7+'Итог по классам'!$B17,,,),"ш")</f>
        <v>0</v>
      </c>
      <c r="GX17">
        <f ca="1">COUNTIF(OFFSET(class2_2,MATCH(GX$1,'2 класс'!$A:$A,0)-7+'Итог по классам'!$B17,,,),"Ф")</f>
        <v>0</v>
      </c>
      <c r="GY17">
        <f ca="1">COUNTIF(OFFSET(class2_2,MATCH(GY$1,'2 класс'!$A:$A,0)-7+'Итог по классам'!$B17,,,),"р")</f>
        <v>0</v>
      </c>
      <c r="GZ17">
        <f ca="1">COUNTIF(OFFSET(class2_2,MATCH(GZ$1,'2 класс'!$A:$A,0)-7+'Итог по классам'!$B17,,,),"ш")</f>
        <v>0</v>
      </c>
      <c r="HA17" s="55">
        <f ca="1">COUNTIF(OFFSET(class2_1,MATCH(HA$1,'2 класс'!$A:$A,0)-7+'Итог по классам'!$B17,,,),"Ф")</f>
        <v>0</v>
      </c>
      <c r="HB17">
        <f ca="1">COUNTIF(OFFSET(class2_1,MATCH(HB$1,'2 класс'!$A:$A,0)-7+'Итог по классам'!$B17,,,),"р")</f>
        <v>0</v>
      </c>
      <c r="HC17">
        <f ca="1">COUNTIF(OFFSET(class2_1,MATCH(HC$1,'2 класс'!$A:$A,0)-7+'Итог по классам'!$B17,,,),"ш")</f>
        <v>0</v>
      </c>
      <c r="HD17">
        <f ca="1">COUNTIF(OFFSET(class2_2,MATCH(HD$1,'2 класс'!$A:$A,0)-7+'Итог по классам'!$B17,,,),"Ф")</f>
        <v>0</v>
      </c>
      <c r="HE17">
        <f ca="1">COUNTIF(OFFSET(class2_2,MATCH(HE$1,'2 класс'!$A:$A,0)-7+'Итог по классам'!$B17,,,),"р")</f>
        <v>0</v>
      </c>
      <c r="HF17">
        <f ca="1">COUNTIF(OFFSET(class2_2,MATCH(HF$1,'2 класс'!$A:$A,0)-7+'Итог по классам'!$B17,,,),"ш")</f>
        <v>0</v>
      </c>
      <c r="HG17" s="55">
        <f ca="1">COUNTIF(OFFSET(class2_1,MATCH(HG$1,'2 класс'!$A:$A,0)-7+'Итог по классам'!$B17,,,),"Ф")</f>
        <v>0</v>
      </c>
      <c r="HH17">
        <f ca="1">COUNTIF(OFFSET(class2_1,MATCH(HH$1,'2 класс'!$A:$A,0)-7+'Итог по классам'!$B17,,,),"р")</f>
        <v>0</v>
      </c>
      <c r="HI17">
        <f ca="1">COUNTIF(OFFSET(class2_1,MATCH(HI$1,'2 класс'!$A:$A,0)-7+'Итог по классам'!$B17,,,),"ш")</f>
        <v>0</v>
      </c>
      <c r="HJ17">
        <f ca="1">COUNTIF(OFFSET(class2_2,MATCH(HJ$1,'2 класс'!$A:$A,0)-7+'Итог по классам'!$B17,,,),"Ф")</f>
        <v>0</v>
      </c>
      <c r="HK17">
        <f ca="1">COUNTIF(OFFSET(class2_2,MATCH(HK$1,'2 класс'!$A:$A,0)-7+'Итог по классам'!$B17,,,),"р")</f>
        <v>0</v>
      </c>
      <c r="HL17">
        <f ca="1">COUNTIF(OFFSET(class2_2,MATCH(HL$1,'2 класс'!$A:$A,0)-7+'Итог по классам'!$B17,,,),"ш")</f>
        <v>0</v>
      </c>
      <c r="HM17" s="55">
        <f ca="1">COUNTIF(OFFSET(class2_1,MATCH(HM$1,'2 класс'!$A:$A,0)-7+'Итог по классам'!$B17,,,),"Ф")</f>
        <v>0</v>
      </c>
      <c r="HN17">
        <f ca="1">COUNTIF(OFFSET(class2_1,MATCH(HN$1,'2 класс'!$A:$A,0)-7+'Итог по классам'!$B17,,,),"р")</f>
        <v>0</v>
      </c>
      <c r="HO17">
        <f ca="1">COUNTIF(OFFSET(class2_1,MATCH(HO$1,'2 класс'!$A:$A,0)-7+'Итог по классам'!$B17,,,),"ш")</f>
        <v>0</v>
      </c>
      <c r="HP17">
        <f ca="1">COUNTIF(OFFSET(class2_2,MATCH(HP$1,'2 класс'!$A:$A,0)-7+'Итог по классам'!$B17,,,),"Ф")</f>
        <v>0</v>
      </c>
      <c r="HQ17">
        <f ca="1">COUNTIF(OFFSET(class2_2,MATCH(HQ$1,'2 класс'!$A:$A,0)-7+'Итог по классам'!$B17,,,),"р")</f>
        <v>0</v>
      </c>
      <c r="HR17">
        <f ca="1">COUNTIF(OFFSET(class2_2,MATCH(HR$1,'2 класс'!$A:$A,0)-7+'Итог по классам'!$B17,,,),"ш")</f>
        <v>0</v>
      </c>
      <c r="HS17" s="55">
        <f ca="1">COUNTIF(OFFSET(class2_1,MATCH(HS$1,'2 класс'!$A:$A,0)-7+'Итог по классам'!$B17,,,),"Ф")</f>
        <v>0</v>
      </c>
      <c r="HT17">
        <f ca="1">COUNTIF(OFFSET(class2_1,MATCH(HT$1,'2 класс'!$A:$A,0)-7+'Итог по классам'!$B17,,,),"р")</f>
        <v>0</v>
      </c>
      <c r="HU17">
        <f ca="1">COUNTIF(OFFSET(class2_1,MATCH(HU$1,'2 класс'!$A:$A,0)-7+'Итог по классам'!$B17,,,),"ш")</f>
        <v>0</v>
      </c>
      <c r="HV17">
        <f ca="1">COUNTIF(OFFSET(class2_2,MATCH(HV$1,'2 класс'!$A:$A,0)-7+'Итог по классам'!$B17,,,),"Ф")</f>
        <v>0</v>
      </c>
      <c r="HW17">
        <f ca="1">COUNTIF(OFFSET(class2_2,MATCH(HW$1,'2 класс'!$A:$A,0)-7+'Итог по классам'!$B17,,,),"р")</f>
        <v>0</v>
      </c>
      <c r="HX17">
        <f ca="1">COUNTIF(OFFSET(class2_2,MATCH(HX$1,'2 класс'!$A:$A,0)-7+'Итог по классам'!$B17,,,),"ш")</f>
        <v>0</v>
      </c>
      <c r="HY17" s="55">
        <f ca="1">COUNTIF(OFFSET(class2_1,MATCH(HY$1,'2 класс'!$A:$A,0)-7+'Итог по классам'!$B17,,,),"Ф")</f>
        <v>0</v>
      </c>
      <c r="HZ17">
        <f ca="1">COUNTIF(OFFSET(class2_1,MATCH(HZ$1,'2 класс'!$A:$A,0)-7+'Итог по классам'!$B17,,,),"р")</f>
        <v>0</v>
      </c>
      <c r="IA17">
        <f ca="1">COUNTIF(OFFSET(class2_1,MATCH(IA$1,'2 класс'!$A:$A,0)-7+'Итог по классам'!$B17,,,),"ш")</f>
        <v>0</v>
      </c>
      <c r="IB17">
        <f ca="1">COUNTIF(OFFSET(class2_2,MATCH(IB$1,'2 класс'!$A:$A,0)-7+'Итог по классам'!$B17,,,),"Ф")</f>
        <v>0</v>
      </c>
      <c r="IC17">
        <f ca="1">COUNTIF(OFFSET(class2_2,MATCH(IC$1,'2 класс'!$A:$A,0)-7+'Итог по классам'!$B17,,,),"р")</f>
        <v>0</v>
      </c>
      <c r="ID17">
        <f ca="1">COUNTIF(OFFSET(class2_2,MATCH(ID$1,'2 класс'!$A:$A,0)-7+'Итог по классам'!$B17,,,),"ш")</f>
        <v>0</v>
      </c>
      <c r="IE17" s="55">
        <f ca="1">COUNTIF(OFFSET(class2_1,MATCH(IE$1,'2 класс'!$A:$A,0)-7+'Итог по классам'!$B17,,,),"Ф")</f>
        <v>0</v>
      </c>
      <c r="IF17">
        <f ca="1">COUNTIF(OFFSET(class2_1,MATCH(IF$1,'2 класс'!$A:$A,0)-7+'Итог по классам'!$B17,,,),"р")</f>
        <v>0</v>
      </c>
      <c r="IG17">
        <f ca="1">COUNTIF(OFFSET(class2_1,MATCH(IG$1,'2 класс'!$A:$A,0)-7+'Итог по классам'!$B17,,,),"ш")</f>
        <v>0</v>
      </c>
      <c r="IH17">
        <f ca="1">COUNTIF(OFFSET(class2_2,MATCH(IH$1,'2 класс'!$A:$A,0)-7+'Итог по классам'!$B17,,,),"Ф")</f>
        <v>0</v>
      </c>
      <c r="II17">
        <f ca="1">COUNTIF(OFFSET(class2_2,MATCH(II$1,'2 класс'!$A:$A,0)-7+'Итог по классам'!$B17,,,),"р")</f>
        <v>0</v>
      </c>
      <c r="IJ17">
        <f ca="1">COUNTIF(OFFSET(class2_2,MATCH(IJ$1,'2 класс'!$A:$A,0)-7+'Итог по классам'!$B17,,,),"ш")</f>
        <v>0</v>
      </c>
      <c r="IK17" s="55">
        <f ca="1">COUNTIF(OFFSET(class2_1,MATCH(IK$1,'2 класс'!$A:$A,0)-7+'Итог по классам'!$B17,,,),"Ф")</f>
        <v>0</v>
      </c>
      <c r="IL17">
        <f ca="1">COUNTIF(OFFSET(class2_1,MATCH(IL$1,'2 класс'!$A:$A,0)-7+'Итог по классам'!$B17,,,),"р")</f>
        <v>0</v>
      </c>
      <c r="IM17">
        <f ca="1">COUNTIF(OFFSET(class2_1,MATCH(IM$1,'2 класс'!$A:$A,0)-7+'Итог по классам'!$B17,,,),"ш")</f>
        <v>0</v>
      </c>
      <c r="IN17">
        <f ca="1">COUNTIF(OFFSET(class2_2,MATCH(IN$1,'2 класс'!$A:$A,0)-7+'Итог по классам'!$B17,,,),"Ф")</f>
        <v>0</v>
      </c>
      <c r="IO17">
        <f ca="1">COUNTIF(OFFSET(class2_2,MATCH(IO$1,'2 класс'!$A:$A,0)-7+'Итог по классам'!$B17,,,),"р")</f>
        <v>0</v>
      </c>
      <c r="IP17">
        <f ca="1">COUNTIF(OFFSET(class2_2,MATCH(IP$1,'2 класс'!$A:$A,0)-7+'Итог по классам'!$B17,,,),"ш")</f>
        <v>0</v>
      </c>
      <c r="IQ17" s="55">
        <f ca="1">COUNTIF(OFFSET(class2_1,MATCH(IQ$1,'2 класс'!$A:$A,0)-7+'Итог по классам'!$B17,,,),"Ф")</f>
        <v>0</v>
      </c>
      <c r="IR17">
        <f ca="1">COUNTIF(OFFSET(class2_1,MATCH(IR$1,'2 класс'!$A:$A,0)-7+'Итог по классам'!$B17,,,),"р")</f>
        <v>0</v>
      </c>
      <c r="IS17">
        <f ca="1">COUNTIF(OFFSET(class2_1,MATCH(IS$1,'2 класс'!$A:$A,0)-7+'Итог по классам'!$B17,,,),"ш")</f>
        <v>0</v>
      </c>
      <c r="IT17">
        <f ca="1">COUNTIF(OFFSET(class2_2,MATCH(IT$1,'2 класс'!$A:$A,0)-7+'Итог по классам'!$B17,,,),"Ф")</f>
        <v>0</v>
      </c>
      <c r="IU17">
        <f ca="1">COUNTIF(OFFSET(class2_2,MATCH(IU$1,'2 класс'!$A:$A,0)-7+'Итог по классам'!$B17,,,),"р")</f>
        <v>0</v>
      </c>
      <c r="IV17">
        <f ca="1">COUNTIF(OFFSET(class2_2,MATCH(IV$1,'2 класс'!$A:$A,0)-7+'Итог по классам'!$B17,,,),"ш")</f>
        <v>0</v>
      </c>
      <c r="IW17" s="55">
        <f ca="1">COUNTIF(OFFSET(class2_1,MATCH(IW$1,'2 класс'!$A:$A,0)-7+'Итог по классам'!$B17,,,),"Ф")</f>
        <v>0</v>
      </c>
      <c r="IX17">
        <f ca="1">COUNTIF(OFFSET(class2_1,MATCH(IX$1,'2 класс'!$A:$A,0)-7+'Итог по классам'!$B17,,,),"р")</f>
        <v>0</v>
      </c>
      <c r="IY17">
        <f ca="1">COUNTIF(OFFSET(class2_1,MATCH(IY$1,'2 класс'!$A:$A,0)-7+'Итог по классам'!$B17,,,),"ш")</f>
        <v>0</v>
      </c>
      <c r="IZ17">
        <f ca="1">COUNTIF(OFFSET(class2_2,MATCH(IZ$1,'2 класс'!$A:$A,0)-7+'Итог по классам'!$B17,,,),"Ф")</f>
        <v>0</v>
      </c>
      <c r="JA17">
        <f ca="1">COUNTIF(OFFSET(class2_2,MATCH(JA$1,'2 класс'!$A:$A,0)-7+'Итог по классам'!$B17,,,),"р")</f>
        <v>0</v>
      </c>
      <c r="JB17">
        <f ca="1">COUNTIF(OFFSET(class2_2,MATCH(JB$1,'2 класс'!$A:$A,0)-7+'Итог по классам'!$B17,,,),"ш")</f>
        <v>0</v>
      </c>
      <c r="JC17" s="55">
        <f ca="1">COUNTIF(OFFSET(class2_1,MATCH(JC$1,'2 класс'!$A:$A,0)-7+'Итог по классам'!$B17,,,),"Ф")</f>
        <v>0</v>
      </c>
      <c r="JD17">
        <f ca="1">COUNTIF(OFFSET(class2_1,MATCH(JD$1,'2 класс'!$A:$A,0)-7+'Итог по классам'!$B17,,,),"р")</f>
        <v>0</v>
      </c>
      <c r="JE17">
        <f ca="1">COUNTIF(OFFSET(class2_1,MATCH(JE$1,'2 класс'!$A:$A,0)-7+'Итог по классам'!$B17,,,),"ш")</f>
        <v>0</v>
      </c>
      <c r="JF17">
        <f ca="1">COUNTIF(OFFSET(class2_2,MATCH(JF$1,'2 класс'!$A:$A,0)-7+'Итог по классам'!$B17,,,),"Ф")</f>
        <v>0</v>
      </c>
      <c r="JG17">
        <f ca="1">COUNTIF(OFFSET(class2_2,MATCH(JG$1,'2 класс'!$A:$A,0)-7+'Итог по классам'!$B17,,,),"р")</f>
        <v>0</v>
      </c>
      <c r="JH17">
        <f ca="1">COUNTIF(OFFSET(class2_2,MATCH(JH$1,'2 класс'!$A:$A,0)-7+'Итог по классам'!$B17,,,),"ш")</f>
        <v>0</v>
      </c>
      <c r="JI17" s="55">
        <f ca="1">COUNTIF(OFFSET(class2_1,MATCH(JI$1,'2 класс'!$A:$A,0)-7+'Итог по классам'!$B17,,,),"Ф")</f>
        <v>0</v>
      </c>
      <c r="JJ17">
        <f ca="1">COUNTIF(OFFSET(class2_1,MATCH(JJ$1,'2 класс'!$A:$A,0)-7+'Итог по классам'!$B17,,,),"р")</f>
        <v>0</v>
      </c>
      <c r="JK17">
        <f ca="1">COUNTIF(OFFSET(class2_1,MATCH(JK$1,'2 класс'!$A:$A,0)-7+'Итог по классам'!$B17,,,),"ш")</f>
        <v>0</v>
      </c>
      <c r="JL17">
        <f ca="1">COUNTIF(OFFSET(class2_2,MATCH(JL$1,'2 класс'!$A:$A,0)-7+'Итог по классам'!$B17,,,),"Ф")</f>
        <v>0</v>
      </c>
      <c r="JM17">
        <f ca="1">COUNTIF(OFFSET(class2_2,MATCH(JM$1,'2 класс'!$A:$A,0)-7+'Итог по классам'!$B17,,,),"р")</f>
        <v>0</v>
      </c>
      <c r="JN17">
        <f ca="1">COUNTIF(OFFSET(class2_2,MATCH(JN$1,'2 класс'!$A:$A,0)-7+'Итог по классам'!$B17,,,),"ш")</f>
        <v>0</v>
      </c>
      <c r="JO17" s="55">
        <f ca="1">COUNTIF(OFFSET(class2_1,MATCH(JO$1,'2 класс'!$A:$A,0)-7+'Итог по классам'!$B17,,,),"Ф")</f>
        <v>0</v>
      </c>
      <c r="JP17">
        <f ca="1">COUNTIF(OFFSET(class2_1,MATCH(JP$1,'2 класс'!$A:$A,0)-7+'Итог по классам'!$B17,,,),"р")</f>
        <v>0</v>
      </c>
      <c r="JQ17">
        <f ca="1">COUNTIF(OFFSET(class2_1,MATCH(JQ$1,'2 класс'!$A:$A,0)-7+'Итог по классам'!$B17,,,),"ш")</f>
        <v>0</v>
      </c>
      <c r="JR17">
        <f ca="1">COUNTIF(OFFSET(class2_2,MATCH(JR$1,'2 класс'!$A:$A,0)-7+'Итог по классам'!$B17,,,),"Ф")</f>
        <v>0</v>
      </c>
      <c r="JS17">
        <f ca="1">COUNTIF(OFFSET(class2_2,MATCH(JS$1,'2 класс'!$A:$A,0)-7+'Итог по классам'!$B17,,,),"р")</f>
        <v>0</v>
      </c>
      <c r="JT17">
        <f ca="1">COUNTIF(OFFSET(class2_2,MATCH(JT$1,'2 класс'!$A:$A,0)-7+'Итог по классам'!$B17,,,),"ш")</f>
        <v>0</v>
      </c>
      <c r="JU17" s="55">
        <f ca="1">COUNTIF(OFFSET(class2_1,MATCH(JU$1,'2 класс'!$A:$A,0)-7+'Итог по классам'!$B17,,,),"Ф")</f>
        <v>0</v>
      </c>
      <c r="JV17">
        <f ca="1">COUNTIF(OFFSET(class2_1,MATCH(JV$1,'2 класс'!$A:$A,0)-7+'Итог по классам'!$B17,,,),"р")</f>
        <v>0</v>
      </c>
      <c r="JW17">
        <f ca="1">COUNTIF(OFFSET(class2_1,MATCH(JW$1,'2 класс'!$A:$A,0)-7+'Итог по классам'!$B17,,,),"ш")</f>
        <v>0</v>
      </c>
      <c r="JX17">
        <f ca="1">COUNTIF(OFFSET(class2_2,MATCH(JX$1,'2 класс'!$A:$A,0)-7+'Итог по классам'!$B17,,,),"Ф")</f>
        <v>0</v>
      </c>
      <c r="JY17">
        <f ca="1">COUNTIF(OFFSET(class2_2,MATCH(JY$1,'2 класс'!$A:$A,0)-7+'Итог по классам'!$B17,,,),"р")</f>
        <v>0</v>
      </c>
      <c r="JZ17">
        <f ca="1">COUNTIF(OFFSET(class2_2,MATCH(JZ$1,'2 класс'!$A:$A,0)-7+'Итог по классам'!$B17,,,),"ш")</f>
        <v>0</v>
      </c>
      <c r="KA17" s="55">
        <f ca="1">COUNTIF(OFFSET(class2_1,MATCH(KA$1,'2 класс'!$A:$A,0)-7+'Итог по классам'!$B17,,,),"Ф")</f>
        <v>0</v>
      </c>
      <c r="KB17">
        <f ca="1">COUNTIF(OFFSET(class2_1,MATCH(KB$1,'2 класс'!$A:$A,0)-7+'Итог по классам'!$B17,,,),"р")</f>
        <v>0</v>
      </c>
      <c r="KC17">
        <f ca="1">COUNTIF(OFFSET(class2_1,MATCH(KC$1,'2 класс'!$A:$A,0)-7+'Итог по классам'!$B17,,,),"ш")</f>
        <v>0</v>
      </c>
      <c r="KD17">
        <f ca="1">COUNTIF(OFFSET(class2_2,MATCH(KD$1,'2 класс'!$A:$A,0)-7+'Итог по классам'!$B17,,,),"Ф")</f>
        <v>0</v>
      </c>
      <c r="KE17">
        <f ca="1">COUNTIF(OFFSET(class2_2,MATCH(KE$1,'2 класс'!$A:$A,0)-7+'Итог по классам'!$B17,,,),"р")</f>
        <v>0</v>
      </c>
      <c r="KF17">
        <f ca="1">COUNTIF(OFFSET(class2_2,MATCH(KF$1,'2 класс'!$A:$A,0)-7+'Итог по классам'!$B17,,,),"ш")</f>
        <v>0</v>
      </c>
      <c r="KG17" s="55">
        <f ca="1">COUNTIF(OFFSET(class2_1,MATCH(KG$1,'2 класс'!$A:$A,0)-7+'Итог по классам'!$B17,,,),"Ф")</f>
        <v>0</v>
      </c>
      <c r="KH17">
        <f ca="1">COUNTIF(OFFSET(class2_1,MATCH(KH$1,'2 класс'!$A:$A,0)-7+'Итог по классам'!$B17,,,),"р")</f>
        <v>0</v>
      </c>
      <c r="KI17">
        <f ca="1">COUNTIF(OFFSET(class2_1,MATCH(KI$1,'2 класс'!$A:$A,0)-7+'Итог по классам'!$B17,,,),"ш")</f>
        <v>0</v>
      </c>
      <c r="KJ17">
        <f ca="1">COUNTIF(OFFSET(class2_2,MATCH(KJ$1,'2 класс'!$A:$A,0)-7+'Итог по классам'!$B17,,,),"Ф")</f>
        <v>0</v>
      </c>
      <c r="KK17">
        <f ca="1">COUNTIF(OFFSET(class2_2,MATCH(KK$1,'2 класс'!$A:$A,0)-7+'Итог по классам'!$B17,,,),"р")</f>
        <v>0</v>
      </c>
      <c r="KL17">
        <f ca="1">COUNTIF(OFFSET(class2_2,MATCH(KL$1,'2 класс'!$A:$A,0)-7+'Итог по классам'!$B17,,,),"ш")</f>
        <v>0</v>
      </c>
      <c r="KM17" s="55">
        <f ca="1">COUNTIF(OFFSET(class2_1,MATCH(KM$1,'2 класс'!$A:$A,0)-7+'Итог по классам'!$B17,,,),"Ф")</f>
        <v>0</v>
      </c>
      <c r="KN17">
        <f ca="1">COUNTIF(OFFSET(class2_1,MATCH(KN$1,'2 класс'!$A:$A,0)-7+'Итог по классам'!$B17,,,),"р")</f>
        <v>0</v>
      </c>
      <c r="KO17">
        <f ca="1">COUNTIF(OFFSET(class2_1,MATCH(KO$1,'2 класс'!$A:$A,0)-7+'Итог по классам'!$B17,,,),"ш")</f>
        <v>0</v>
      </c>
      <c r="KP17">
        <f ca="1">COUNTIF(OFFSET(class2_2,MATCH(KP$1,'2 класс'!$A:$A,0)-7+'Итог по классам'!$B17,,,),"Ф")</f>
        <v>0</v>
      </c>
      <c r="KQ17">
        <f ca="1">COUNTIF(OFFSET(class2_2,MATCH(KQ$1,'2 класс'!$A:$A,0)-7+'Итог по классам'!$B17,,,),"р")</f>
        <v>0</v>
      </c>
      <c r="KR17">
        <f ca="1">COUNTIF(OFFSET(class2_2,MATCH(KR$1,'2 класс'!$A:$A,0)-7+'Итог по классам'!$B17,,,),"ш")</f>
        <v>0</v>
      </c>
    </row>
    <row r="18" spans="1:304" ht="15.75" customHeight="1" x14ac:dyDescent="0.25">
      <c r="A18" s="54">
        <f t="shared" si="2"/>
        <v>8</v>
      </c>
      <c r="B18">
        <v>13</v>
      </c>
      <c r="C18" s="37" t="s">
        <v>80</v>
      </c>
      <c r="D18" s="37" t="s">
        <v>71</v>
      </c>
      <c r="E18">
        <f ca="1">COUNTIF(OFFSET(class2_1,MATCH(E$1,'2 класс'!$A:$A,0)-7+'Итог по классам'!$B18,,,),"Ф")</f>
        <v>0</v>
      </c>
      <c r="F18">
        <f ca="1">COUNTIF(OFFSET(class2_1,MATCH(F$1,'2 класс'!$A:$A,0)-7+'Итог по классам'!$B18,,,),"р")</f>
        <v>0</v>
      </c>
      <c r="G18">
        <f ca="1">COUNTIF(OFFSET(class2_1,MATCH(G$1,'2 класс'!$A:$A,0)-7+'Итог по классам'!$B18,,,),"ш")</f>
        <v>4</v>
      </c>
      <c r="H18">
        <f ca="1">COUNTIF(OFFSET(class2_2,MATCH(H$1,'2 класс'!$A:$A,0)-7+'Итог по классам'!$B18,,,),"Ф")</f>
        <v>0</v>
      </c>
      <c r="I18">
        <f ca="1">COUNTIF(OFFSET(class2_2,MATCH(I$1,'2 класс'!$A:$A,0)-7+'Итог по классам'!$B18,,,),"р")</f>
        <v>0</v>
      </c>
      <c r="J18">
        <f ca="1">COUNTIF(OFFSET(class2_2,MATCH(J$1,'2 класс'!$A:$A,0)-7+'Итог по классам'!$B18,,,),"ш")</f>
        <v>5</v>
      </c>
      <c r="K18" s="55">
        <f ca="1">COUNTIF(OFFSET(class2_1,MATCH(K$1,'2 класс'!$A:$A,0)-7+'Итог по классам'!$B18,,,),"Ф")</f>
        <v>0</v>
      </c>
      <c r="L18">
        <f ca="1">COUNTIF(OFFSET(class2_1,MATCH(L$1,'2 класс'!$A:$A,0)-7+'Итог по классам'!$B18,,,),"р")</f>
        <v>0</v>
      </c>
      <c r="M18">
        <f ca="1">COUNTIF(OFFSET(class2_1,MATCH(M$1,'2 класс'!$A:$A,0)-7+'Итог по классам'!$B18,,,),"ш")</f>
        <v>4</v>
      </c>
      <c r="N18">
        <f ca="1">COUNTIF(OFFSET(class2_2,MATCH(N$1,'2 класс'!$A:$A,0)-7+'Итог по классам'!$B18,,,),"Ф")</f>
        <v>0</v>
      </c>
      <c r="O18">
        <f ca="1">COUNTIF(OFFSET(class2_2,MATCH(O$1,'2 класс'!$A:$A,0)-7+'Итог по классам'!$B18,,,),"р")</f>
        <v>0</v>
      </c>
      <c r="P18">
        <f ca="1">COUNTIF(OFFSET(class2_2,MATCH(P$1,'2 класс'!$A:$A,0)-7+'Итог по классам'!$B18,,,),"ш")</f>
        <v>5</v>
      </c>
      <c r="Q18" s="55">
        <f ca="1">COUNTIF(OFFSET(class2_1,MATCH(Q$1,'2 класс'!$A:$A,0)-7+'Итог по классам'!$B18,,,),"Ф")</f>
        <v>0</v>
      </c>
      <c r="R18">
        <f ca="1">COUNTIF(OFFSET(class2_1,MATCH(R$1,'2 класс'!$A:$A,0)-7+'Итог по классам'!$B18,,,),"р")</f>
        <v>0</v>
      </c>
      <c r="S18">
        <f ca="1">COUNTIF(OFFSET(class2_1,MATCH(S$1,'2 класс'!$A:$A,0)-7+'Итог по классам'!$B18,,,),"ш")</f>
        <v>4</v>
      </c>
      <c r="T18">
        <f ca="1">COUNTIF(OFFSET(class2_2,MATCH(T$1,'2 класс'!$A:$A,0)-7+'Итог по классам'!$B18,,,),"Ф")</f>
        <v>0</v>
      </c>
      <c r="U18">
        <f ca="1">COUNTIF(OFFSET(class2_2,MATCH(U$1,'2 класс'!$A:$A,0)-7+'Итог по классам'!$B18,,,),"р")</f>
        <v>0</v>
      </c>
      <c r="V18">
        <f ca="1">COUNTIF(OFFSET(class2_2,MATCH(V$1,'2 класс'!$A:$A,0)-7+'Итог по классам'!$B18,,,),"ш")</f>
        <v>5</v>
      </c>
      <c r="W18" s="55">
        <f ca="1">COUNTIF(OFFSET(class2_1,MATCH(W$1,'2 класс'!$A:$A,0)-7+'Итог по классам'!$B18,,,),"Ф")</f>
        <v>0</v>
      </c>
      <c r="X18">
        <f ca="1">COUNTIF(OFFSET(class2_1,MATCH(X$1,'2 класс'!$A:$A,0)-7+'Итог по классам'!$B18,,,),"р")</f>
        <v>0</v>
      </c>
      <c r="Y18">
        <f ca="1">COUNTIF(OFFSET(class2_1,MATCH(Y$1,'2 класс'!$A:$A,0)-7+'Итог по классам'!$B18,,,),"ш")</f>
        <v>4</v>
      </c>
      <c r="Z18">
        <f ca="1">COUNTIF(OFFSET(class2_2,MATCH(Z$1,'2 класс'!$A:$A,0)-7+'Итог по классам'!$B18,,,),"Ф")</f>
        <v>0</v>
      </c>
      <c r="AA18">
        <f ca="1">COUNTIF(OFFSET(class2_2,MATCH(AA$1,'2 класс'!$A:$A,0)-7+'Итог по классам'!$B18,,,),"р")</f>
        <v>0</v>
      </c>
      <c r="AB18">
        <f ca="1">COUNTIF(OFFSET(class2_2,MATCH(AB$1,'2 класс'!$A:$A,0)-7+'Итог по классам'!$B18,,,),"ш")</f>
        <v>5</v>
      </c>
      <c r="AC18" s="55">
        <f ca="1">COUNTIF(OFFSET(class2_1,MATCH(AC$1,'2 класс'!$A:$A,0)-7+'Итог по классам'!$B18,,,),"Ф")</f>
        <v>0</v>
      </c>
      <c r="AD18">
        <f ca="1">COUNTIF(OFFSET(class2_1,MATCH(AD$1,'2 класс'!$A:$A,0)-7+'Итог по классам'!$B18,,,),"р")</f>
        <v>0</v>
      </c>
      <c r="AE18">
        <f ca="1">COUNTIF(OFFSET(class2_1,MATCH(AE$1,'2 класс'!$A:$A,0)-7+'Итог по классам'!$B18,,,),"ш")</f>
        <v>4</v>
      </c>
      <c r="AF18">
        <f ca="1">COUNTIF(OFFSET(class2_2,MATCH(AF$1,'2 класс'!$A:$A,0)-7+'Итог по классам'!$B18,,,),"Ф")</f>
        <v>0</v>
      </c>
      <c r="AG18">
        <f ca="1">COUNTIF(OFFSET(class2_2,MATCH(AG$1,'2 класс'!$A:$A,0)-7+'Итог по классам'!$B18,,,),"р")</f>
        <v>0</v>
      </c>
      <c r="AH18">
        <f ca="1">COUNTIF(OFFSET(class2_2,MATCH(AH$1,'2 класс'!$A:$A,0)-7+'Итог по классам'!$B18,,,),"ш")</f>
        <v>5</v>
      </c>
      <c r="AI18" s="55">
        <f ca="1">COUNTIF(OFFSET(class2_1,MATCH(AI$1,'2 класс'!$A:$A,0)-7+'Итог по классам'!$B18,,,),"Ф")</f>
        <v>0</v>
      </c>
      <c r="AJ18">
        <f ca="1">COUNTIF(OFFSET(class2_1,MATCH(AJ$1,'2 класс'!$A:$A,0)-7+'Итог по классам'!$B18,,,),"р")</f>
        <v>0</v>
      </c>
      <c r="AK18">
        <f ca="1">COUNTIF(OFFSET(class2_1,MATCH(AK$1,'2 класс'!$A:$A,0)-7+'Итог по классам'!$B18,,,),"ш")</f>
        <v>4</v>
      </c>
      <c r="AL18">
        <f ca="1">COUNTIF(OFFSET(class2_2,MATCH(AL$1,'2 класс'!$A:$A,0)-7+'Итог по классам'!$B18,,,),"Ф")</f>
        <v>0</v>
      </c>
      <c r="AM18">
        <f ca="1">COUNTIF(OFFSET(class2_2,MATCH(AM$1,'2 класс'!$A:$A,0)-7+'Итог по классам'!$B18,,,),"р")</f>
        <v>0</v>
      </c>
      <c r="AN18">
        <f ca="1">COUNTIF(OFFSET(class2_2,MATCH(AN$1,'2 класс'!$A:$A,0)-7+'Итог по классам'!$B18,,,),"ш")</f>
        <v>5</v>
      </c>
      <c r="AO18" s="55">
        <f ca="1">COUNTIF(OFFSET(class2_1,MATCH(AO$1,'2 класс'!$A:$A,0)-7+'Итог по классам'!$B18,,,),"Ф")</f>
        <v>0</v>
      </c>
      <c r="AP18">
        <f ca="1">COUNTIF(OFFSET(class2_1,MATCH(AP$1,'2 класс'!$A:$A,0)-7+'Итог по классам'!$B18,,,),"р")</f>
        <v>0</v>
      </c>
      <c r="AQ18">
        <f ca="1">COUNTIF(OFFSET(class2_1,MATCH(AQ$1,'2 класс'!$A:$A,0)-7+'Итог по классам'!$B18,,,),"ш")</f>
        <v>4</v>
      </c>
      <c r="AR18">
        <f ca="1">COUNTIF(OFFSET(class2_2,MATCH(AR$1,'2 класс'!$A:$A,0)-7+'Итог по классам'!$B18,,,),"Ф")</f>
        <v>0</v>
      </c>
      <c r="AS18">
        <f ca="1">COUNTIF(OFFSET(class2_2,MATCH(AS$1,'2 класс'!$A:$A,0)-7+'Итог по классам'!$B18,,,),"р")</f>
        <v>0</v>
      </c>
      <c r="AT18">
        <f ca="1">COUNTIF(OFFSET(class2_2,MATCH(AT$1,'2 класс'!$A:$A,0)-7+'Итог по классам'!$B18,,,),"ш")</f>
        <v>5</v>
      </c>
      <c r="AU18" s="55">
        <f ca="1">COUNTIF(OFFSET(class2_1,MATCH(AU$1,'2 класс'!$A:$A,0)-7+'Итог по классам'!$B18,,,),"Ф")</f>
        <v>0</v>
      </c>
      <c r="AV18">
        <f ca="1">COUNTIF(OFFSET(class2_1,MATCH(AV$1,'2 класс'!$A:$A,0)-7+'Итог по классам'!$B18,,,),"р")</f>
        <v>0</v>
      </c>
      <c r="AW18">
        <f ca="1">COUNTIF(OFFSET(class2_1,MATCH(AW$1,'2 класс'!$A:$A,0)-7+'Итог по классам'!$B18,,,),"ш")</f>
        <v>6</v>
      </c>
      <c r="AX18">
        <f ca="1">COUNTIF(OFFSET(class2_2,MATCH(AX$1,'2 класс'!$A:$A,0)-7+'Итог по классам'!$B18,,,),"Ф")</f>
        <v>0</v>
      </c>
      <c r="AY18">
        <f ca="1">COUNTIF(OFFSET(class2_2,MATCH(AY$1,'2 класс'!$A:$A,0)-7+'Итог по классам'!$B18,,,),"р")</f>
        <v>0</v>
      </c>
      <c r="AZ18">
        <f ca="1">COUNTIF(OFFSET(class2_2,MATCH(AZ$1,'2 класс'!$A:$A,0)-7+'Итог по классам'!$B18,,,),"ш")</f>
        <v>6</v>
      </c>
      <c r="BA18" s="55">
        <f ca="1">COUNTIF(OFFSET(class2_1,MATCH(BA$1,'2 класс'!$A:$A,0)-7+'Итог по классам'!$B18,,,),"Ф")</f>
        <v>0</v>
      </c>
      <c r="BB18">
        <f ca="1">COUNTIF(OFFSET(class2_1,MATCH(BB$1,'2 класс'!$A:$A,0)-7+'Итог по классам'!$B18,,,),"р")</f>
        <v>0</v>
      </c>
      <c r="BC18">
        <f ca="1">COUNTIF(OFFSET(class2_1,MATCH(BC$1,'2 класс'!$A:$A,0)-7+'Итог по классам'!$B18,,,),"ш")</f>
        <v>0</v>
      </c>
      <c r="BD18">
        <f ca="1">COUNTIF(OFFSET(class2_2,MATCH(BD$1,'2 класс'!$A:$A,0)-7+'Итог по классам'!$B18,,,),"Ф")</f>
        <v>0</v>
      </c>
      <c r="BE18">
        <f ca="1">COUNTIF(OFFSET(class2_2,MATCH(BE$1,'2 класс'!$A:$A,0)-7+'Итог по классам'!$B18,,,),"р")</f>
        <v>0</v>
      </c>
      <c r="BF18">
        <f ca="1">COUNTIF(OFFSET(class2_2,MATCH(BF$1,'2 класс'!$A:$A,0)-7+'Итог по классам'!$B18,,,),"ш")</f>
        <v>0</v>
      </c>
      <c r="BG18" s="55">
        <f ca="1">COUNTIF(OFFSET(class2_1,MATCH(BG$1,'2 класс'!$A:$A,0)-7+'Итог по классам'!$B18,,,),"Ф")</f>
        <v>0</v>
      </c>
      <c r="BH18">
        <f ca="1">COUNTIF(OFFSET(class2_1,MATCH(BH$1,'2 класс'!$A:$A,0)-7+'Итог по классам'!$B18,,,),"р")</f>
        <v>0</v>
      </c>
      <c r="BI18">
        <f ca="1">COUNTIF(OFFSET(class2_1,MATCH(BI$1,'2 класс'!$A:$A,0)-7+'Итог по классам'!$B18,,,),"ш")</f>
        <v>0</v>
      </c>
      <c r="BJ18">
        <f ca="1">COUNTIF(OFFSET(class2_2,MATCH(BJ$1,'2 класс'!$A:$A,0)-7+'Итог по классам'!$B18,,,),"Ф")</f>
        <v>0</v>
      </c>
      <c r="BK18">
        <f ca="1">COUNTIF(OFFSET(class2_2,MATCH(BK$1,'2 класс'!$A:$A,0)-7+'Итог по классам'!$B18,,,),"р")</f>
        <v>0</v>
      </c>
      <c r="BL18">
        <f ca="1">COUNTIF(OFFSET(class2_2,MATCH(BL$1,'2 класс'!$A:$A,0)-7+'Итог по классам'!$B18,,,),"ш")</f>
        <v>0</v>
      </c>
      <c r="BM18" s="55">
        <f ca="1">COUNTIF(OFFSET(class2_1,MATCH(BM$1,'2 класс'!$A:$A,0)-7+'Итог по классам'!$B18,,,),"Ф")</f>
        <v>0</v>
      </c>
      <c r="BN18">
        <f ca="1">COUNTIF(OFFSET(class2_1,MATCH(BN$1,'2 класс'!$A:$A,0)-7+'Итог по классам'!$B18,,,),"р")</f>
        <v>0</v>
      </c>
      <c r="BO18">
        <f ca="1">COUNTIF(OFFSET(class2_1,MATCH(BO$1,'2 класс'!$A:$A,0)-7+'Итог по классам'!$B18,,,),"ш")</f>
        <v>0</v>
      </c>
      <c r="BP18">
        <f ca="1">COUNTIF(OFFSET(class2_2,MATCH(BP$1,'2 класс'!$A:$A,0)-7+'Итог по классам'!$B18,,,),"Ф")</f>
        <v>0</v>
      </c>
      <c r="BQ18">
        <f ca="1">COUNTIF(OFFSET(class2_2,MATCH(BQ$1,'2 класс'!$A:$A,0)-7+'Итог по классам'!$B18,,,),"р")</f>
        <v>0</v>
      </c>
      <c r="BR18">
        <f ca="1">COUNTIF(OFFSET(class2_2,MATCH(BR$1,'2 класс'!$A:$A,0)-7+'Итог по классам'!$B18,,,),"ш")</f>
        <v>0</v>
      </c>
      <c r="BS18" s="55">
        <f ca="1">COUNTIF(OFFSET(class2_1,MATCH(BS$1,'2 класс'!$A:$A,0)-7+'Итог по классам'!$B18,,,),"Ф")</f>
        <v>0</v>
      </c>
      <c r="BT18">
        <f ca="1">COUNTIF(OFFSET(class2_1,MATCH(BT$1,'2 класс'!$A:$A,0)-7+'Итог по классам'!$B18,,,),"р")</f>
        <v>0</v>
      </c>
      <c r="BU18">
        <f ca="1">COUNTIF(OFFSET(class2_1,MATCH(BU$1,'2 класс'!$A:$A,0)-7+'Итог по классам'!$B18,,,),"ш")</f>
        <v>0</v>
      </c>
      <c r="BV18">
        <f ca="1">COUNTIF(OFFSET(class2_2,MATCH(BV$1,'2 класс'!$A:$A,0)-7+'Итог по классам'!$B18,,,),"Ф")</f>
        <v>0</v>
      </c>
      <c r="BW18">
        <f ca="1">COUNTIF(OFFSET(class2_2,MATCH(BW$1,'2 класс'!$A:$A,0)-7+'Итог по классам'!$B18,,,),"р")</f>
        <v>0</v>
      </c>
      <c r="BX18">
        <f ca="1">COUNTIF(OFFSET(class2_2,MATCH(BX$1,'2 класс'!$A:$A,0)-7+'Итог по классам'!$B18,,,),"ш")</f>
        <v>0</v>
      </c>
      <c r="BY18" s="55">
        <f ca="1">COUNTIF(OFFSET(class2_1,MATCH(BY$1,'2 класс'!$A:$A,0)-7+'Итог по классам'!$B18,,,),"Ф")</f>
        <v>0</v>
      </c>
      <c r="BZ18">
        <f ca="1">COUNTIF(OFFSET(class2_1,MATCH(BZ$1,'2 класс'!$A:$A,0)-7+'Итог по классам'!$B18,,,),"р")</f>
        <v>0</v>
      </c>
      <c r="CA18">
        <f ca="1">COUNTIF(OFFSET(class2_1,MATCH(CA$1,'2 класс'!$A:$A,0)-7+'Итог по классам'!$B18,,,),"ш")</f>
        <v>0</v>
      </c>
      <c r="CB18">
        <f ca="1">COUNTIF(OFFSET(class2_2,MATCH(CB$1,'2 класс'!$A:$A,0)-7+'Итог по классам'!$B18,,,),"Ф")</f>
        <v>0</v>
      </c>
      <c r="CC18">
        <f ca="1">COUNTIF(OFFSET(class2_2,MATCH(CC$1,'2 класс'!$A:$A,0)-7+'Итог по классам'!$B18,,,),"р")</f>
        <v>0</v>
      </c>
      <c r="CD18">
        <f ca="1">COUNTIF(OFFSET(class2_2,MATCH(CD$1,'2 класс'!$A:$A,0)-7+'Итог по классам'!$B18,,,),"ш")</f>
        <v>0</v>
      </c>
      <c r="CE18" s="55">
        <f ca="1">COUNTIF(OFFSET(class2_1,MATCH(CE$1,'2 класс'!$A:$A,0)-7+'Итог по классам'!$B18,,,),"Ф")</f>
        <v>0</v>
      </c>
      <c r="CF18">
        <f ca="1">COUNTIF(OFFSET(class2_1,MATCH(CF$1,'2 класс'!$A:$A,0)-7+'Итог по классам'!$B18,,,),"р")</f>
        <v>0</v>
      </c>
      <c r="CG18">
        <f ca="1">COUNTIF(OFFSET(class2_1,MATCH(CG$1,'2 класс'!$A:$A,0)-7+'Итог по классам'!$B18,,,),"ш")</f>
        <v>0</v>
      </c>
      <c r="CH18">
        <f ca="1">COUNTIF(OFFSET(class2_2,MATCH(CH$1,'2 класс'!$A:$A,0)-7+'Итог по классам'!$B18,,,),"Ф")</f>
        <v>0</v>
      </c>
      <c r="CI18">
        <f ca="1">COUNTIF(OFFSET(class2_2,MATCH(CI$1,'2 класс'!$A:$A,0)-7+'Итог по классам'!$B18,,,),"р")</f>
        <v>0</v>
      </c>
      <c r="CJ18">
        <f ca="1">COUNTIF(OFFSET(class2_2,MATCH(CJ$1,'2 класс'!$A:$A,0)-7+'Итог по классам'!$B18,,,),"ш")</f>
        <v>0</v>
      </c>
      <c r="CK18" s="55">
        <f ca="1">COUNTIF(OFFSET(class2_1,MATCH(CK$1,'2 класс'!$A:$A,0)-7+'Итог по классам'!$B18,,,),"Ф")</f>
        <v>0</v>
      </c>
      <c r="CL18">
        <f ca="1">COUNTIF(OFFSET(class2_1,MATCH(CL$1,'2 класс'!$A:$A,0)-7+'Итог по классам'!$B18,,,),"р")</f>
        <v>0</v>
      </c>
      <c r="CM18">
        <f ca="1">COUNTIF(OFFSET(class2_1,MATCH(CM$1,'2 класс'!$A:$A,0)-7+'Итог по классам'!$B18,,,),"ш")</f>
        <v>0</v>
      </c>
      <c r="CN18">
        <f ca="1">COUNTIF(OFFSET(class2_2,MATCH(CN$1,'2 класс'!$A:$A,0)-7+'Итог по классам'!$B18,,,),"Ф")</f>
        <v>0</v>
      </c>
      <c r="CO18">
        <f ca="1">COUNTIF(OFFSET(class2_2,MATCH(CO$1,'2 класс'!$A:$A,0)-7+'Итог по классам'!$B18,,,),"р")</f>
        <v>0</v>
      </c>
      <c r="CP18">
        <f ca="1">COUNTIF(OFFSET(class2_2,MATCH(CP$1,'2 класс'!$A:$A,0)-7+'Итог по классам'!$B18,,,),"ш")</f>
        <v>0</v>
      </c>
      <c r="CQ18" s="55">
        <f ca="1">COUNTIF(OFFSET(class2_1,MATCH(CQ$1,'2 класс'!$A:$A,0)-7+'Итог по классам'!$B18,,,),"Ф")</f>
        <v>0</v>
      </c>
      <c r="CR18">
        <f ca="1">COUNTIF(OFFSET(class2_1,MATCH(CR$1,'2 класс'!$A:$A,0)-7+'Итог по классам'!$B18,,,),"р")</f>
        <v>0</v>
      </c>
      <c r="CS18">
        <f ca="1">COUNTIF(OFFSET(class2_1,MATCH(CS$1,'2 класс'!$A:$A,0)-7+'Итог по классам'!$B18,,,),"ш")</f>
        <v>0</v>
      </c>
      <c r="CT18">
        <f ca="1">COUNTIF(OFFSET(class2_2,MATCH(CT$1,'2 класс'!$A:$A,0)-7+'Итог по классам'!$B18,,,),"Ф")</f>
        <v>0</v>
      </c>
      <c r="CU18">
        <f ca="1">COUNTIF(OFFSET(class2_2,MATCH(CU$1,'2 класс'!$A:$A,0)-7+'Итог по классам'!$B18,,,),"р")</f>
        <v>0</v>
      </c>
      <c r="CV18">
        <f ca="1">COUNTIF(OFFSET(class2_2,MATCH(CV$1,'2 класс'!$A:$A,0)-7+'Итог по классам'!$B18,,,),"ш")</f>
        <v>0</v>
      </c>
      <c r="CW18" s="55">
        <f ca="1">COUNTIF(OFFSET(class2_1,MATCH(CW$1,'2 класс'!$A:$A,0)-7+'Итог по классам'!$B18,,,),"Ф")</f>
        <v>0</v>
      </c>
      <c r="CX18">
        <f ca="1">COUNTIF(OFFSET(class2_1,MATCH(CX$1,'2 класс'!$A:$A,0)-7+'Итог по классам'!$B18,,,),"р")</f>
        <v>0</v>
      </c>
      <c r="CY18">
        <f ca="1">COUNTIF(OFFSET(class2_1,MATCH(CY$1,'2 класс'!$A:$A,0)-7+'Итог по классам'!$B18,,,),"ш")</f>
        <v>0</v>
      </c>
      <c r="CZ18">
        <f ca="1">COUNTIF(OFFSET(class2_2,MATCH(CZ$1,'2 класс'!$A:$A,0)-7+'Итог по классам'!$B18,,,),"Ф")</f>
        <v>0</v>
      </c>
      <c r="DA18">
        <f ca="1">COUNTIF(OFFSET(class2_2,MATCH(DA$1,'2 класс'!$A:$A,0)-7+'Итог по классам'!$B18,,,),"р")</f>
        <v>0</v>
      </c>
      <c r="DB18">
        <f ca="1">COUNTIF(OFFSET(class2_2,MATCH(DB$1,'2 класс'!$A:$A,0)-7+'Итог по классам'!$B18,,,),"ш")</f>
        <v>0</v>
      </c>
      <c r="DC18" s="55">
        <f ca="1">COUNTIF(OFFSET(class2_1,MATCH(DC$1,'2 класс'!$A:$A,0)-7+'Итог по классам'!$B18,,,),"Ф")</f>
        <v>0</v>
      </c>
      <c r="DD18">
        <f ca="1">COUNTIF(OFFSET(class2_1,MATCH(DD$1,'2 класс'!$A:$A,0)-7+'Итог по классам'!$B18,,,),"р")</f>
        <v>0</v>
      </c>
      <c r="DE18">
        <f ca="1">COUNTIF(OFFSET(class2_1,MATCH(DE$1,'2 класс'!$A:$A,0)-7+'Итог по классам'!$B18,,,),"ш")</f>
        <v>0</v>
      </c>
      <c r="DF18">
        <f ca="1">COUNTIF(OFFSET(class2_2,MATCH(DF$1,'2 класс'!$A:$A,0)-7+'Итог по классам'!$B18,,,),"Ф")</f>
        <v>0</v>
      </c>
      <c r="DG18">
        <f ca="1">COUNTIF(OFFSET(class2_2,MATCH(DG$1,'2 класс'!$A:$A,0)-7+'Итог по классам'!$B18,,,),"р")</f>
        <v>0</v>
      </c>
      <c r="DH18">
        <f ca="1">COUNTIF(OFFSET(class2_2,MATCH(DH$1,'2 класс'!$A:$A,0)-7+'Итог по классам'!$B18,,,),"ш")</f>
        <v>0</v>
      </c>
      <c r="DI18" s="55">
        <f ca="1">COUNTIF(OFFSET(class2_1,MATCH(DI$1,'2 класс'!$A:$A,0)-7+'Итог по классам'!$B18,,,),"Ф")</f>
        <v>0</v>
      </c>
      <c r="DJ18">
        <f ca="1">COUNTIF(OFFSET(class2_1,MATCH(DJ$1,'2 класс'!$A:$A,0)-7+'Итог по классам'!$B18,,,),"р")</f>
        <v>0</v>
      </c>
      <c r="DK18">
        <f ca="1">COUNTIF(OFFSET(class2_1,MATCH(DK$1,'2 класс'!$A:$A,0)-7+'Итог по классам'!$B18,,,),"ш")</f>
        <v>0</v>
      </c>
      <c r="DL18">
        <f ca="1">COUNTIF(OFFSET(class2_2,MATCH(DL$1,'2 класс'!$A:$A,0)-7+'Итог по классам'!$B18,,,),"Ф")</f>
        <v>0</v>
      </c>
      <c r="DM18">
        <f ca="1">COUNTIF(OFFSET(class2_2,MATCH(DM$1,'2 класс'!$A:$A,0)-7+'Итог по классам'!$B18,,,),"р")</f>
        <v>0</v>
      </c>
      <c r="DN18">
        <f ca="1">COUNTIF(OFFSET(class2_2,MATCH(DN$1,'2 класс'!$A:$A,0)-7+'Итог по классам'!$B18,,,),"ш")</f>
        <v>0</v>
      </c>
      <c r="DO18" s="55">
        <f ca="1">COUNTIF(OFFSET(class2_1,MATCH(DO$1,'2 класс'!$A:$A,0)-7+'Итог по классам'!$B18,,,),"Ф")</f>
        <v>0</v>
      </c>
      <c r="DP18">
        <f ca="1">COUNTIF(OFFSET(class2_1,MATCH(DP$1,'2 класс'!$A:$A,0)-7+'Итог по классам'!$B18,,,),"р")</f>
        <v>0</v>
      </c>
      <c r="DQ18">
        <f ca="1">COUNTIF(OFFSET(class2_1,MATCH(DQ$1,'2 класс'!$A:$A,0)-7+'Итог по классам'!$B18,,,),"ш")</f>
        <v>0</v>
      </c>
      <c r="DR18">
        <f ca="1">COUNTIF(OFFSET(class2_2,MATCH(DR$1,'2 класс'!$A:$A,0)-7+'Итог по классам'!$B18,,,),"Ф")</f>
        <v>0</v>
      </c>
      <c r="DS18">
        <f ca="1">COUNTIF(OFFSET(class2_2,MATCH(DS$1,'2 класс'!$A:$A,0)-7+'Итог по классам'!$B18,,,),"р")</f>
        <v>0</v>
      </c>
      <c r="DT18">
        <f ca="1">COUNTIF(OFFSET(class2_2,MATCH(DT$1,'2 класс'!$A:$A,0)-7+'Итог по классам'!$B18,,,),"ш")</f>
        <v>0</v>
      </c>
      <c r="DU18" s="55">
        <f ca="1">COUNTIF(OFFSET(class2_1,MATCH(DU$1,'2 класс'!$A:$A,0)-7+'Итог по классам'!$B18,,,),"Ф")</f>
        <v>0</v>
      </c>
      <c r="DV18">
        <f ca="1">COUNTIF(OFFSET(class2_1,MATCH(DV$1,'2 класс'!$A:$A,0)-7+'Итог по классам'!$B18,,,),"р")</f>
        <v>0</v>
      </c>
      <c r="DW18">
        <f ca="1">COUNTIF(OFFSET(class2_1,MATCH(DW$1,'2 класс'!$A:$A,0)-7+'Итог по классам'!$B18,,,),"ш")</f>
        <v>0</v>
      </c>
      <c r="DX18">
        <f ca="1">COUNTIF(OFFSET(class2_2,MATCH(DX$1,'2 класс'!$A:$A,0)-7+'Итог по классам'!$B18,,,),"Ф")</f>
        <v>0</v>
      </c>
      <c r="DY18">
        <f ca="1">COUNTIF(OFFSET(class2_2,MATCH(DY$1,'2 класс'!$A:$A,0)-7+'Итог по классам'!$B18,,,),"р")</f>
        <v>0</v>
      </c>
      <c r="DZ18">
        <f ca="1">COUNTIF(OFFSET(class2_2,MATCH(DZ$1,'2 класс'!$A:$A,0)-7+'Итог по классам'!$B18,,,),"ш")</f>
        <v>0</v>
      </c>
      <c r="EA18" s="55">
        <f ca="1">COUNTIF(OFFSET(class2_1,MATCH(EA$1,'2 класс'!$A:$A,0)-7+'Итог по классам'!$B18,,,),"Ф")</f>
        <v>0</v>
      </c>
      <c r="EB18">
        <f ca="1">COUNTIF(OFFSET(class2_1,MATCH(EB$1,'2 класс'!$A:$A,0)-7+'Итог по классам'!$B18,,,),"р")</f>
        <v>0</v>
      </c>
      <c r="EC18">
        <f ca="1">COUNTIF(OFFSET(class2_1,MATCH(EC$1,'2 класс'!$A:$A,0)-7+'Итог по классам'!$B18,,,),"ш")</f>
        <v>0</v>
      </c>
      <c r="ED18">
        <f ca="1">COUNTIF(OFFSET(class2_2,MATCH(ED$1,'2 класс'!$A:$A,0)-7+'Итог по классам'!$B18,,,),"Ф")</f>
        <v>0</v>
      </c>
      <c r="EE18">
        <f ca="1">COUNTIF(OFFSET(class2_2,MATCH(EE$1,'2 класс'!$A:$A,0)-7+'Итог по классам'!$B18,,,),"р")</f>
        <v>0</v>
      </c>
      <c r="EF18">
        <f ca="1">COUNTIF(OFFSET(class2_2,MATCH(EF$1,'2 класс'!$A:$A,0)-7+'Итог по классам'!$B18,,,),"ш")</f>
        <v>0</v>
      </c>
      <c r="EG18" s="55">
        <f ca="1">COUNTIF(OFFSET(class2_1,MATCH(EG$1,'2 класс'!$A:$A,0)-7+'Итог по классам'!$B18,,,),"Ф")</f>
        <v>0</v>
      </c>
      <c r="EH18">
        <f ca="1">COUNTIF(OFFSET(class2_1,MATCH(EH$1,'2 класс'!$A:$A,0)-7+'Итог по классам'!$B18,,,),"р")</f>
        <v>0</v>
      </c>
      <c r="EI18">
        <f ca="1">COUNTIF(OFFSET(class2_1,MATCH(EI$1,'2 класс'!$A:$A,0)-7+'Итог по классам'!$B18,,,),"ш")</f>
        <v>0</v>
      </c>
      <c r="EJ18">
        <f ca="1">COUNTIF(OFFSET(class2_2,MATCH(EJ$1,'2 класс'!$A:$A,0)-7+'Итог по классам'!$B18,,,),"Ф")</f>
        <v>0</v>
      </c>
      <c r="EK18">
        <f ca="1">COUNTIF(OFFSET(class2_2,MATCH(EK$1,'2 класс'!$A:$A,0)-7+'Итог по классам'!$B18,,,),"р")</f>
        <v>0</v>
      </c>
      <c r="EL18">
        <f ca="1">COUNTIF(OFFSET(class2_2,MATCH(EL$1,'2 класс'!$A:$A,0)-7+'Итог по классам'!$B18,,,),"ш")</f>
        <v>0</v>
      </c>
      <c r="EM18" s="55">
        <f ca="1">COUNTIF(OFFSET(class2_1,MATCH(EM$1,'2 класс'!$A:$A,0)-7+'Итог по классам'!$B18,,,),"Ф")</f>
        <v>0</v>
      </c>
      <c r="EN18">
        <f ca="1">COUNTIF(OFFSET(class2_1,MATCH(EN$1,'2 класс'!$A:$A,0)-7+'Итог по классам'!$B18,,,),"р")</f>
        <v>0</v>
      </c>
      <c r="EO18">
        <f ca="1">COUNTIF(OFFSET(class2_1,MATCH(EO$1,'2 класс'!$A:$A,0)-7+'Итог по классам'!$B18,,,),"ш")</f>
        <v>0</v>
      </c>
      <c r="EP18">
        <f ca="1">COUNTIF(OFFSET(class2_2,MATCH(EP$1,'2 класс'!$A:$A,0)-7+'Итог по классам'!$B18,,,),"Ф")</f>
        <v>0</v>
      </c>
      <c r="EQ18">
        <f ca="1">COUNTIF(OFFSET(class2_2,MATCH(EQ$1,'2 класс'!$A:$A,0)-7+'Итог по классам'!$B18,,,),"р")</f>
        <v>0</v>
      </c>
      <c r="ER18">
        <f ca="1">COUNTIF(OFFSET(class2_2,MATCH(ER$1,'2 класс'!$A:$A,0)-7+'Итог по классам'!$B18,,,),"ш")</f>
        <v>0</v>
      </c>
      <c r="ES18" s="55">
        <f ca="1">COUNTIF(OFFSET(class2_1,MATCH(ES$1,'2 класс'!$A:$A,0)-7+'Итог по классам'!$B18,,,),"Ф")</f>
        <v>0</v>
      </c>
      <c r="ET18">
        <f ca="1">COUNTIF(OFFSET(class2_1,MATCH(ET$1,'2 класс'!$A:$A,0)-7+'Итог по классам'!$B18,,,),"р")</f>
        <v>0</v>
      </c>
      <c r="EU18">
        <f ca="1">COUNTIF(OFFSET(class2_1,MATCH(EU$1,'2 класс'!$A:$A,0)-7+'Итог по классам'!$B18,,,),"ш")</f>
        <v>0</v>
      </c>
      <c r="EV18">
        <f ca="1">COUNTIF(OFFSET(class2_2,MATCH(EV$1,'2 класс'!$A:$A,0)-7+'Итог по классам'!$B18,,,),"Ф")</f>
        <v>0</v>
      </c>
      <c r="EW18">
        <f ca="1">COUNTIF(OFFSET(class2_2,MATCH(EW$1,'2 класс'!$A:$A,0)-7+'Итог по классам'!$B18,,,),"р")</f>
        <v>0</v>
      </c>
      <c r="EX18">
        <f ca="1">COUNTIF(OFFSET(class2_2,MATCH(EX$1,'2 класс'!$A:$A,0)-7+'Итог по классам'!$B18,,,),"ш")</f>
        <v>0</v>
      </c>
      <c r="EY18" s="55">
        <f ca="1">COUNTIF(OFFSET(class2_1,MATCH(EY$1,'2 класс'!$A:$A,0)-7+'Итог по классам'!$B18,,,),"Ф")</f>
        <v>0</v>
      </c>
      <c r="EZ18">
        <f ca="1">COUNTIF(OFFSET(class2_1,MATCH(EZ$1,'2 класс'!$A:$A,0)-7+'Итог по классам'!$B18,,,),"р")</f>
        <v>0</v>
      </c>
      <c r="FA18">
        <f ca="1">COUNTIF(OFFSET(class2_1,MATCH(FA$1,'2 класс'!$A:$A,0)-7+'Итог по классам'!$B18,,,),"ш")</f>
        <v>0</v>
      </c>
      <c r="FB18">
        <f ca="1">COUNTIF(OFFSET(class2_2,MATCH(FB$1,'2 класс'!$A:$A,0)-7+'Итог по классам'!$B18,,,),"Ф")</f>
        <v>0</v>
      </c>
      <c r="FC18">
        <f ca="1">COUNTIF(OFFSET(class2_2,MATCH(FC$1,'2 класс'!$A:$A,0)-7+'Итог по классам'!$B18,,,),"р")</f>
        <v>0</v>
      </c>
      <c r="FD18">
        <f ca="1">COUNTIF(OFFSET(class2_2,MATCH(FD$1,'2 класс'!$A:$A,0)-7+'Итог по классам'!$B18,,,),"ш")</f>
        <v>0</v>
      </c>
      <c r="FE18" s="55">
        <f ca="1">COUNTIF(OFFSET(class2_1,MATCH(FE$1,'2 класс'!$A:$A,0)-7+'Итог по классам'!$B18,,,),"Ф")</f>
        <v>0</v>
      </c>
      <c r="FF18">
        <f ca="1">COUNTIF(OFFSET(class2_1,MATCH(FF$1,'2 класс'!$A:$A,0)-7+'Итог по классам'!$B18,,,),"р")</f>
        <v>0</v>
      </c>
      <c r="FG18">
        <f ca="1">COUNTIF(OFFSET(class2_1,MATCH(FG$1,'2 класс'!$A:$A,0)-7+'Итог по классам'!$B18,,,),"ш")</f>
        <v>0</v>
      </c>
      <c r="FH18">
        <f ca="1">COUNTIF(OFFSET(class2_2,MATCH(FH$1,'2 класс'!$A:$A,0)-7+'Итог по классам'!$B18,,,),"Ф")</f>
        <v>0</v>
      </c>
      <c r="FI18">
        <f ca="1">COUNTIF(OFFSET(class2_2,MATCH(FI$1,'2 класс'!$A:$A,0)-7+'Итог по классам'!$B18,,,),"р")</f>
        <v>0</v>
      </c>
      <c r="FJ18">
        <f ca="1">COUNTIF(OFFSET(class2_2,MATCH(FJ$1,'2 класс'!$A:$A,0)-7+'Итог по классам'!$B18,,,),"ш")</f>
        <v>0</v>
      </c>
      <c r="FK18" s="55">
        <f ca="1">COUNTIF(OFFSET(class2_1,MATCH(FK$1,'2 класс'!$A:$A,0)-7+'Итог по классам'!$B18,,,),"Ф")</f>
        <v>0</v>
      </c>
      <c r="FL18">
        <f ca="1">COUNTIF(OFFSET(class2_1,MATCH(FL$1,'2 класс'!$A:$A,0)-7+'Итог по классам'!$B18,,,),"р")</f>
        <v>0</v>
      </c>
      <c r="FM18">
        <f ca="1">COUNTIF(OFFSET(class2_1,MATCH(FM$1,'2 класс'!$A:$A,0)-7+'Итог по классам'!$B18,,,),"ш")</f>
        <v>0</v>
      </c>
      <c r="FN18">
        <f ca="1">COUNTIF(OFFSET(class2_2,MATCH(FN$1,'2 класс'!$A:$A,0)-7+'Итог по классам'!$B18,,,),"Ф")</f>
        <v>0</v>
      </c>
      <c r="FO18">
        <f ca="1">COUNTIF(OFFSET(class2_2,MATCH(FO$1,'2 класс'!$A:$A,0)-7+'Итог по классам'!$B18,,,),"р")</f>
        <v>0</v>
      </c>
      <c r="FP18">
        <f ca="1">COUNTIF(OFFSET(class2_2,MATCH(FP$1,'2 класс'!$A:$A,0)-7+'Итог по классам'!$B18,,,),"ш")</f>
        <v>0</v>
      </c>
      <c r="FQ18" s="55">
        <f ca="1">COUNTIF(OFFSET(class2_1,MATCH(FQ$1,'2 класс'!$A:$A,0)-7+'Итог по классам'!$B18,,,),"Ф")</f>
        <v>0</v>
      </c>
      <c r="FR18">
        <f ca="1">COUNTIF(OFFSET(class2_1,MATCH(FR$1,'2 класс'!$A:$A,0)-7+'Итог по классам'!$B18,,,),"р")</f>
        <v>0</v>
      </c>
      <c r="FS18">
        <f ca="1">COUNTIF(OFFSET(class2_1,MATCH(FS$1,'2 класс'!$A:$A,0)-7+'Итог по классам'!$B18,,,),"ш")</f>
        <v>0</v>
      </c>
      <c r="FT18">
        <f ca="1">COUNTIF(OFFSET(class2_2,MATCH(FT$1,'2 класс'!$A:$A,0)-7+'Итог по классам'!$B18,,,),"Ф")</f>
        <v>0</v>
      </c>
      <c r="FU18">
        <f ca="1">COUNTIF(OFFSET(class2_2,MATCH(FU$1,'2 класс'!$A:$A,0)-7+'Итог по классам'!$B18,,,),"р")</f>
        <v>0</v>
      </c>
      <c r="FV18">
        <f ca="1">COUNTIF(OFFSET(class2_2,MATCH(FV$1,'2 класс'!$A:$A,0)-7+'Итог по классам'!$B18,,,),"ш")</f>
        <v>0</v>
      </c>
      <c r="FW18" s="55">
        <f ca="1">COUNTIF(OFFSET(class2_1,MATCH(FW$1,'2 класс'!$A:$A,0)-7+'Итог по классам'!$B18,,,),"Ф")</f>
        <v>0</v>
      </c>
      <c r="FX18">
        <f ca="1">COUNTIF(OFFSET(class2_1,MATCH(FX$1,'2 класс'!$A:$A,0)-7+'Итог по классам'!$B18,,,),"р")</f>
        <v>0</v>
      </c>
      <c r="FY18">
        <f ca="1">COUNTIF(OFFSET(class2_1,MATCH(FY$1,'2 класс'!$A:$A,0)-7+'Итог по классам'!$B18,,,),"ш")</f>
        <v>0</v>
      </c>
      <c r="FZ18">
        <f ca="1">COUNTIF(OFFSET(class2_2,MATCH(FZ$1,'2 класс'!$A:$A,0)-7+'Итог по классам'!$B18,,,),"Ф")</f>
        <v>0</v>
      </c>
      <c r="GA18">
        <f ca="1">COUNTIF(OFFSET(class2_2,MATCH(GA$1,'2 класс'!$A:$A,0)-7+'Итог по классам'!$B18,,,),"р")</f>
        <v>0</v>
      </c>
      <c r="GB18">
        <f ca="1">COUNTIF(OFFSET(class2_2,MATCH(GB$1,'2 класс'!$A:$A,0)-7+'Итог по классам'!$B18,,,),"ш")</f>
        <v>0</v>
      </c>
      <c r="GC18" s="55">
        <f ca="1">COUNTIF(OFFSET(class2_1,MATCH(GC$1,'2 класс'!$A:$A,0)-7+'Итог по классам'!$B18,,,),"Ф")</f>
        <v>0</v>
      </c>
      <c r="GD18">
        <f ca="1">COUNTIF(OFFSET(class2_1,MATCH(GD$1,'2 класс'!$A:$A,0)-7+'Итог по классам'!$B18,,,),"р")</f>
        <v>0</v>
      </c>
      <c r="GE18">
        <f ca="1">COUNTIF(OFFSET(class2_1,MATCH(GE$1,'2 класс'!$A:$A,0)-7+'Итог по классам'!$B18,,,),"ш")</f>
        <v>0</v>
      </c>
      <c r="GF18">
        <f ca="1">COUNTIF(OFFSET(class2_2,MATCH(GF$1,'2 класс'!$A:$A,0)-7+'Итог по классам'!$B18,,,),"Ф")</f>
        <v>0</v>
      </c>
      <c r="GG18">
        <f ca="1">COUNTIF(OFFSET(class2_2,MATCH(GG$1,'2 класс'!$A:$A,0)-7+'Итог по классам'!$B18,,,),"р")</f>
        <v>0</v>
      </c>
      <c r="GH18">
        <f ca="1">COUNTIF(OFFSET(class2_2,MATCH(GH$1,'2 класс'!$A:$A,0)-7+'Итог по классам'!$B18,,,),"ш")</f>
        <v>0</v>
      </c>
      <c r="GI18" s="55">
        <f ca="1">COUNTIF(OFFSET(class2_1,MATCH(GI$1,'2 класс'!$A:$A,0)-7+'Итог по классам'!$B18,,,),"Ф")</f>
        <v>0</v>
      </c>
      <c r="GJ18">
        <f ca="1">COUNTIF(OFFSET(class2_1,MATCH(GJ$1,'2 класс'!$A:$A,0)-7+'Итог по классам'!$B18,,,),"р")</f>
        <v>0</v>
      </c>
      <c r="GK18">
        <f ca="1">COUNTIF(OFFSET(class2_1,MATCH(GK$1,'2 класс'!$A:$A,0)-7+'Итог по классам'!$B18,,,),"ш")</f>
        <v>0</v>
      </c>
      <c r="GL18">
        <f ca="1">COUNTIF(OFFSET(class2_2,MATCH(GL$1,'2 класс'!$A:$A,0)-7+'Итог по классам'!$B18,,,),"Ф")</f>
        <v>0</v>
      </c>
      <c r="GM18">
        <f ca="1">COUNTIF(OFFSET(class2_2,MATCH(GM$1,'2 класс'!$A:$A,0)-7+'Итог по классам'!$B18,,,),"р")</f>
        <v>0</v>
      </c>
      <c r="GN18">
        <f ca="1">COUNTIF(OFFSET(class2_2,MATCH(GN$1,'2 класс'!$A:$A,0)-7+'Итог по классам'!$B18,,,),"ш")</f>
        <v>0</v>
      </c>
      <c r="GO18" s="55">
        <f ca="1">COUNTIF(OFFSET(class2_1,MATCH(GO$1,'2 класс'!$A:$A,0)-7+'Итог по классам'!$B18,,,),"Ф")</f>
        <v>0</v>
      </c>
      <c r="GP18">
        <f ca="1">COUNTIF(OFFSET(class2_1,MATCH(GP$1,'2 класс'!$A:$A,0)-7+'Итог по классам'!$B18,,,),"р")</f>
        <v>0</v>
      </c>
      <c r="GQ18">
        <f ca="1">COUNTIF(OFFSET(class2_1,MATCH(GQ$1,'2 класс'!$A:$A,0)-7+'Итог по классам'!$B18,,,),"ш")</f>
        <v>0</v>
      </c>
      <c r="GR18">
        <f ca="1">COUNTIF(OFFSET(class2_2,MATCH(GR$1,'2 класс'!$A:$A,0)-7+'Итог по классам'!$B18,,,),"Ф")</f>
        <v>0</v>
      </c>
      <c r="GS18">
        <f ca="1">COUNTIF(OFFSET(class2_2,MATCH(GS$1,'2 класс'!$A:$A,0)-7+'Итог по классам'!$B18,,,),"р")</f>
        <v>0</v>
      </c>
      <c r="GT18">
        <f ca="1">COUNTIF(OFFSET(class2_2,MATCH(GT$1,'2 класс'!$A:$A,0)-7+'Итог по классам'!$B18,,,),"ш")</f>
        <v>0</v>
      </c>
      <c r="GU18" s="55">
        <f ca="1">COUNTIF(OFFSET(class2_1,MATCH(GU$1,'2 класс'!$A:$A,0)-7+'Итог по классам'!$B18,,,),"Ф")</f>
        <v>0</v>
      </c>
      <c r="GV18">
        <f ca="1">COUNTIF(OFFSET(class2_1,MATCH(GV$1,'2 класс'!$A:$A,0)-7+'Итог по классам'!$B18,,,),"р")</f>
        <v>0</v>
      </c>
      <c r="GW18">
        <f ca="1">COUNTIF(OFFSET(class2_1,MATCH(GW$1,'2 класс'!$A:$A,0)-7+'Итог по классам'!$B18,,,),"ш")</f>
        <v>0</v>
      </c>
      <c r="GX18">
        <f ca="1">COUNTIF(OFFSET(class2_2,MATCH(GX$1,'2 класс'!$A:$A,0)-7+'Итог по классам'!$B18,,,),"Ф")</f>
        <v>0</v>
      </c>
      <c r="GY18">
        <f ca="1">COUNTIF(OFFSET(class2_2,MATCH(GY$1,'2 класс'!$A:$A,0)-7+'Итог по классам'!$B18,,,),"р")</f>
        <v>0</v>
      </c>
      <c r="GZ18">
        <f ca="1">COUNTIF(OFFSET(class2_2,MATCH(GZ$1,'2 класс'!$A:$A,0)-7+'Итог по классам'!$B18,,,),"ш")</f>
        <v>0</v>
      </c>
      <c r="HA18" s="55">
        <f ca="1">COUNTIF(OFFSET(class2_1,MATCH(HA$1,'2 класс'!$A:$A,0)-7+'Итог по классам'!$B18,,,),"Ф")</f>
        <v>0</v>
      </c>
      <c r="HB18">
        <f ca="1">COUNTIF(OFFSET(class2_1,MATCH(HB$1,'2 класс'!$A:$A,0)-7+'Итог по классам'!$B18,,,),"р")</f>
        <v>0</v>
      </c>
      <c r="HC18">
        <f ca="1">COUNTIF(OFFSET(class2_1,MATCH(HC$1,'2 класс'!$A:$A,0)-7+'Итог по классам'!$B18,,,),"ш")</f>
        <v>0</v>
      </c>
      <c r="HD18">
        <f ca="1">COUNTIF(OFFSET(class2_2,MATCH(HD$1,'2 класс'!$A:$A,0)-7+'Итог по классам'!$B18,,,),"Ф")</f>
        <v>0</v>
      </c>
      <c r="HE18">
        <f ca="1">COUNTIF(OFFSET(class2_2,MATCH(HE$1,'2 класс'!$A:$A,0)-7+'Итог по классам'!$B18,,,),"р")</f>
        <v>0</v>
      </c>
      <c r="HF18">
        <f ca="1">COUNTIF(OFFSET(class2_2,MATCH(HF$1,'2 класс'!$A:$A,0)-7+'Итог по классам'!$B18,,,),"ш")</f>
        <v>0</v>
      </c>
      <c r="HG18" s="55">
        <f ca="1">COUNTIF(OFFSET(class2_1,MATCH(HG$1,'2 класс'!$A:$A,0)-7+'Итог по классам'!$B18,,,),"Ф")</f>
        <v>0</v>
      </c>
      <c r="HH18">
        <f ca="1">COUNTIF(OFFSET(class2_1,MATCH(HH$1,'2 класс'!$A:$A,0)-7+'Итог по классам'!$B18,,,),"р")</f>
        <v>0</v>
      </c>
      <c r="HI18">
        <f ca="1">COUNTIF(OFFSET(class2_1,MATCH(HI$1,'2 класс'!$A:$A,0)-7+'Итог по классам'!$B18,,,),"ш")</f>
        <v>0</v>
      </c>
      <c r="HJ18">
        <f ca="1">COUNTIF(OFFSET(class2_2,MATCH(HJ$1,'2 класс'!$A:$A,0)-7+'Итог по классам'!$B18,,,),"Ф")</f>
        <v>0</v>
      </c>
      <c r="HK18">
        <f ca="1">COUNTIF(OFFSET(class2_2,MATCH(HK$1,'2 класс'!$A:$A,0)-7+'Итог по классам'!$B18,,,),"р")</f>
        <v>0</v>
      </c>
      <c r="HL18">
        <f ca="1">COUNTIF(OFFSET(class2_2,MATCH(HL$1,'2 класс'!$A:$A,0)-7+'Итог по классам'!$B18,,,),"ш")</f>
        <v>0</v>
      </c>
      <c r="HM18" s="55">
        <f ca="1">COUNTIF(OFFSET(class2_1,MATCH(HM$1,'2 класс'!$A:$A,0)-7+'Итог по классам'!$B18,,,),"Ф")</f>
        <v>0</v>
      </c>
      <c r="HN18">
        <f ca="1">COUNTIF(OFFSET(class2_1,MATCH(HN$1,'2 класс'!$A:$A,0)-7+'Итог по классам'!$B18,,,),"р")</f>
        <v>0</v>
      </c>
      <c r="HO18">
        <f ca="1">COUNTIF(OFFSET(class2_1,MATCH(HO$1,'2 класс'!$A:$A,0)-7+'Итог по классам'!$B18,,,),"ш")</f>
        <v>0</v>
      </c>
      <c r="HP18">
        <f ca="1">COUNTIF(OFFSET(class2_2,MATCH(HP$1,'2 класс'!$A:$A,0)-7+'Итог по классам'!$B18,,,),"Ф")</f>
        <v>0</v>
      </c>
      <c r="HQ18">
        <f ca="1">COUNTIF(OFFSET(class2_2,MATCH(HQ$1,'2 класс'!$A:$A,0)-7+'Итог по классам'!$B18,,,),"р")</f>
        <v>0</v>
      </c>
      <c r="HR18">
        <f ca="1">COUNTIF(OFFSET(class2_2,MATCH(HR$1,'2 класс'!$A:$A,0)-7+'Итог по классам'!$B18,,,),"ш")</f>
        <v>0</v>
      </c>
      <c r="HS18" s="55">
        <f ca="1">COUNTIF(OFFSET(class2_1,MATCH(HS$1,'2 класс'!$A:$A,0)-7+'Итог по классам'!$B18,,,),"Ф")</f>
        <v>0</v>
      </c>
      <c r="HT18">
        <f ca="1">COUNTIF(OFFSET(class2_1,MATCH(HT$1,'2 класс'!$A:$A,0)-7+'Итог по классам'!$B18,,,),"р")</f>
        <v>0</v>
      </c>
      <c r="HU18">
        <f ca="1">COUNTIF(OFFSET(class2_1,MATCH(HU$1,'2 класс'!$A:$A,0)-7+'Итог по классам'!$B18,,,),"ш")</f>
        <v>0</v>
      </c>
      <c r="HV18">
        <f ca="1">COUNTIF(OFFSET(class2_2,MATCH(HV$1,'2 класс'!$A:$A,0)-7+'Итог по классам'!$B18,,,),"Ф")</f>
        <v>0</v>
      </c>
      <c r="HW18">
        <f ca="1">COUNTIF(OFFSET(class2_2,MATCH(HW$1,'2 класс'!$A:$A,0)-7+'Итог по классам'!$B18,,,),"р")</f>
        <v>0</v>
      </c>
      <c r="HX18">
        <f ca="1">COUNTIF(OFFSET(class2_2,MATCH(HX$1,'2 класс'!$A:$A,0)-7+'Итог по классам'!$B18,,,),"ш")</f>
        <v>0</v>
      </c>
      <c r="HY18" s="55">
        <f ca="1">COUNTIF(OFFSET(class2_1,MATCH(HY$1,'2 класс'!$A:$A,0)-7+'Итог по классам'!$B18,,,),"Ф")</f>
        <v>0</v>
      </c>
      <c r="HZ18">
        <f ca="1">COUNTIF(OFFSET(class2_1,MATCH(HZ$1,'2 класс'!$A:$A,0)-7+'Итог по классам'!$B18,,,),"р")</f>
        <v>0</v>
      </c>
      <c r="IA18">
        <f ca="1">COUNTIF(OFFSET(class2_1,MATCH(IA$1,'2 класс'!$A:$A,0)-7+'Итог по классам'!$B18,,,),"ш")</f>
        <v>0</v>
      </c>
      <c r="IB18">
        <f ca="1">COUNTIF(OFFSET(class2_2,MATCH(IB$1,'2 класс'!$A:$A,0)-7+'Итог по классам'!$B18,,,),"Ф")</f>
        <v>0</v>
      </c>
      <c r="IC18">
        <f ca="1">COUNTIF(OFFSET(class2_2,MATCH(IC$1,'2 класс'!$A:$A,0)-7+'Итог по классам'!$B18,,,),"р")</f>
        <v>0</v>
      </c>
      <c r="ID18">
        <f ca="1">COUNTIF(OFFSET(class2_2,MATCH(ID$1,'2 класс'!$A:$A,0)-7+'Итог по классам'!$B18,,,),"ш")</f>
        <v>0</v>
      </c>
      <c r="IE18" s="55">
        <f ca="1">COUNTIF(OFFSET(class2_1,MATCH(IE$1,'2 класс'!$A:$A,0)-7+'Итог по классам'!$B18,,,),"Ф")</f>
        <v>0</v>
      </c>
      <c r="IF18">
        <f ca="1">COUNTIF(OFFSET(class2_1,MATCH(IF$1,'2 класс'!$A:$A,0)-7+'Итог по классам'!$B18,,,),"р")</f>
        <v>0</v>
      </c>
      <c r="IG18">
        <f ca="1">COUNTIF(OFFSET(class2_1,MATCH(IG$1,'2 класс'!$A:$A,0)-7+'Итог по классам'!$B18,,,),"ш")</f>
        <v>0</v>
      </c>
      <c r="IH18">
        <f ca="1">COUNTIF(OFFSET(class2_2,MATCH(IH$1,'2 класс'!$A:$A,0)-7+'Итог по классам'!$B18,,,),"Ф")</f>
        <v>0</v>
      </c>
      <c r="II18">
        <f ca="1">COUNTIF(OFFSET(class2_2,MATCH(II$1,'2 класс'!$A:$A,0)-7+'Итог по классам'!$B18,,,),"р")</f>
        <v>0</v>
      </c>
      <c r="IJ18">
        <f ca="1">COUNTIF(OFFSET(class2_2,MATCH(IJ$1,'2 класс'!$A:$A,0)-7+'Итог по классам'!$B18,,,),"ш")</f>
        <v>0</v>
      </c>
      <c r="IK18" s="55">
        <f ca="1">COUNTIF(OFFSET(class2_1,MATCH(IK$1,'2 класс'!$A:$A,0)-7+'Итог по классам'!$B18,,,),"Ф")</f>
        <v>0</v>
      </c>
      <c r="IL18">
        <f ca="1">COUNTIF(OFFSET(class2_1,MATCH(IL$1,'2 класс'!$A:$A,0)-7+'Итог по классам'!$B18,,,),"р")</f>
        <v>0</v>
      </c>
      <c r="IM18">
        <f ca="1">COUNTIF(OFFSET(class2_1,MATCH(IM$1,'2 класс'!$A:$A,0)-7+'Итог по классам'!$B18,,,),"ш")</f>
        <v>0</v>
      </c>
      <c r="IN18">
        <f ca="1">COUNTIF(OFFSET(class2_2,MATCH(IN$1,'2 класс'!$A:$A,0)-7+'Итог по классам'!$B18,,,),"Ф")</f>
        <v>0</v>
      </c>
      <c r="IO18">
        <f ca="1">COUNTIF(OFFSET(class2_2,MATCH(IO$1,'2 класс'!$A:$A,0)-7+'Итог по классам'!$B18,,,),"р")</f>
        <v>0</v>
      </c>
      <c r="IP18">
        <f ca="1">COUNTIF(OFFSET(class2_2,MATCH(IP$1,'2 класс'!$A:$A,0)-7+'Итог по классам'!$B18,,,),"ш")</f>
        <v>0</v>
      </c>
      <c r="IQ18" s="55">
        <f ca="1">COUNTIF(OFFSET(class2_1,MATCH(IQ$1,'2 класс'!$A:$A,0)-7+'Итог по классам'!$B18,,,),"Ф")</f>
        <v>0</v>
      </c>
      <c r="IR18">
        <f ca="1">COUNTIF(OFFSET(class2_1,MATCH(IR$1,'2 класс'!$A:$A,0)-7+'Итог по классам'!$B18,,,),"р")</f>
        <v>0</v>
      </c>
      <c r="IS18">
        <f ca="1">COUNTIF(OFFSET(class2_1,MATCH(IS$1,'2 класс'!$A:$A,0)-7+'Итог по классам'!$B18,,,),"ш")</f>
        <v>0</v>
      </c>
      <c r="IT18">
        <f ca="1">COUNTIF(OFFSET(class2_2,MATCH(IT$1,'2 класс'!$A:$A,0)-7+'Итог по классам'!$B18,,,),"Ф")</f>
        <v>0</v>
      </c>
      <c r="IU18">
        <f ca="1">COUNTIF(OFFSET(class2_2,MATCH(IU$1,'2 класс'!$A:$A,0)-7+'Итог по классам'!$B18,,,),"р")</f>
        <v>0</v>
      </c>
      <c r="IV18">
        <f ca="1">COUNTIF(OFFSET(class2_2,MATCH(IV$1,'2 класс'!$A:$A,0)-7+'Итог по классам'!$B18,,,),"ш")</f>
        <v>0</v>
      </c>
      <c r="IW18" s="55">
        <f ca="1">COUNTIF(OFFSET(class2_1,MATCH(IW$1,'2 класс'!$A:$A,0)-7+'Итог по классам'!$B18,,,),"Ф")</f>
        <v>0</v>
      </c>
      <c r="IX18">
        <f ca="1">COUNTIF(OFFSET(class2_1,MATCH(IX$1,'2 класс'!$A:$A,0)-7+'Итог по классам'!$B18,,,),"р")</f>
        <v>0</v>
      </c>
      <c r="IY18">
        <f ca="1">COUNTIF(OFFSET(class2_1,MATCH(IY$1,'2 класс'!$A:$A,0)-7+'Итог по классам'!$B18,,,),"ш")</f>
        <v>0</v>
      </c>
      <c r="IZ18">
        <f ca="1">COUNTIF(OFFSET(class2_2,MATCH(IZ$1,'2 класс'!$A:$A,0)-7+'Итог по классам'!$B18,,,),"Ф")</f>
        <v>0</v>
      </c>
      <c r="JA18">
        <f ca="1">COUNTIF(OFFSET(class2_2,MATCH(JA$1,'2 класс'!$A:$A,0)-7+'Итог по классам'!$B18,,,),"р")</f>
        <v>0</v>
      </c>
      <c r="JB18">
        <f ca="1">COUNTIF(OFFSET(class2_2,MATCH(JB$1,'2 класс'!$A:$A,0)-7+'Итог по классам'!$B18,,,),"ш")</f>
        <v>0</v>
      </c>
      <c r="JC18" s="55">
        <f ca="1">COUNTIF(OFFSET(class2_1,MATCH(JC$1,'2 класс'!$A:$A,0)-7+'Итог по классам'!$B18,,,),"Ф")</f>
        <v>0</v>
      </c>
      <c r="JD18">
        <f ca="1">COUNTIF(OFFSET(class2_1,MATCH(JD$1,'2 класс'!$A:$A,0)-7+'Итог по классам'!$B18,,,),"р")</f>
        <v>0</v>
      </c>
      <c r="JE18">
        <f ca="1">COUNTIF(OFFSET(class2_1,MATCH(JE$1,'2 класс'!$A:$A,0)-7+'Итог по классам'!$B18,,,),"ш")</f>
        <v>0</v>
      </c>
      <c r="JF18">
        <f ca="1">COUNTIF(OFFSET(class2_2,MATCH(JF$1,'2 класс'!$A:$A,0)-7+'Итог по классам'!$B18,,,),"Ф")</f>
        <v>0</v>
      </c>
      <c r="JG18">
        <f ca="1">COUNTIF(OFFSET(class2_2,MATCH(JG$1,'2 класс'!$A:$A,0)-7+'Итог по классам'!$B18,,,),"р")</f>
        <v>0</v>
      </c>
      <c r="JH18">
        <f ca="1">COUNTIF(OFFSET(class2_2,MATCH(JH$1,'2 класс'!$A:$A,0)-7+'Итог по классам'!$B18,,,),"ш")</f>
        <v>0</v>
      </c>
      <c r="JI18" s="55">
        <f ca="1">COUNTIF(OFFSET(class2_1,MATCH(JI$1,'2 класс'!$A:$A,0)-7+'Итог по классам'!$B18,,,),"Ф")</f>
        <v>0</v>
      </c>
      <c r="JJ18">
        <f ca="1">COUNTIF(OFFSET(class2_1,MATCH(JJ$1,'2 класс'!$A:$A,0)-7+'Итог по классам'!$B18,,,),"р")</f>
        <v>0</v>
      </c>
      <c r="JK18">
        <f ca="1">COUNTIF(OFFSET(class2_1,MATCH(JK$1,'2 класс'!$A:$A,0)-7+'Итог по классам'!$B18,,,),"ш")</f>
        <v>0</v>
      </c>
      <c r="JL18">
        <f ca="1">COUNTIF(OFFSET(class2_2,MATCH(JL$1,'2 класс'!$A:$A,0)-7+'Итог по классам'!$B18,,,),"Ф")</f>
        <v>0</v>
      </c>
      <c r="JM18">
        <f ca="1">COUNTIF(OFFSET(class2_2,MATCH(JM$1,'2 класс'!$A:$A,0)-7+'Итог по классам'!$B18,,,),"р")</f>
        <v>0</v>
      </c>
      <c r="JN18">
        <f ca="1">COUNTIF(OFFSET(class2_2,MATCH(JN$1,'2 класс'!$A:$A,0)-7+'Итог по классам'!$B18,,,),"ш")</f>
        <v>0</v>
      </c>
      <c r="JO18" s="55">
        <f ca="1">COUNTIF(OFFSET(class2_1,MATCH(JO$1,'2 класс'!$A:$A,0)-7+'Итог по классам'!$B18,,,),"Ф")</f>
        <v>0</v>
      </c>
      <c r="JP18">
        <f ca="1">COUNTIF(OFFSET(class2_1,MATCH(JP$1,'2 класс'!$A:$A,0)-7+'Итог по классам'!$B18,,,),"р")</f>
        <v>0</v>
      </c>
      <c r="JQ18">
        <f ca="1">COUNTIF(OFFSET(class2_1,MATCH(JQ$1,'2 класс'!$A:$A,0)-7+'Итог по классам'!$B18,,,),"ш")</f>
        <v>0</v>
      </c>
      <c r="JR18">
        <f ca="1">COUNTIF(OFFSET(class2_2,MATCH(JR$1,'2 класс'!$A:$A,0)-7+'Итог по классам'!$B18,,,),"Ф")</f>
        <v>0</v>
      </c>
      <c r="JS18">
        <f ca="1">COUNTIF(OFFSET(class2_2,MATCH(JS$1,'2 класс'!$A:$A,0)-7+'Итог по классам'!$B18,,,),"р")</f>
        <v>0</v>
      </c>
      <c r="JT18">
        <f ca="1">COUNTIF(OFFSET(class2_2,MATCH(JT$1,'2 класс'!$A:$A,0)-7+'Итог по классам'!$B18,,,),"ш")</f>
        <v>0</v>
      </c>
      <c r="JU18" s="55">
        <f ca="1">COUNTIF(OFFSET(class2_1,MATCH(JU$1,'2 класс'!$A:$A,0)-7+'Итог по классам'!$B18,,,),"Ф")</f>
        <v>0</v>
      </c>
      <c r="JV18">
        <f ca="1">COUNTIF(OFFSET(class2_1,MATCH(JV$1,'2 класс'!$A:$A,0)-7+'Итог по классам'!$B18,,,),"р")</f>
        <v>0</v>
      </c>
      <c r="JW18">
        <f ca="1">COUNTIF(OFFSET(class2_1,MATCH(JW$1,'2 класс'!$A:$A,0)-7+'Итог по классам'!$B18,,,),"ш")</f>
        <v>0</v>
      </c>
      <c r="JX18">
        <f ca="1">COUNTIF(OFFSET(class2_2,MATCH(JX$1,'2 класс'!$A:$A,0)-7+'Итог по классам'!$B18,,,),"Ф")</f>
        <v>0</v>
      </c>
      <c r="JY18">
        <f ca="1">COUNTIF(OFFSET(class2_2,MATCH(JY$1,'2 класс'!$A:$A,0)-7+'Итог по классам'!$B18,,,),"р")</f>
        <v>0</v>
      </c>
      <c r="JZ18">
        <f ca="1">COUNTIF(OFFSET(class2_2,MATCH(JZ$1,'2 класс'!$A:$A,0)-7+'Итог по классам'!$B18,,,),"ш")</f>
        <v>0</v>
      </c>
      <c r="KA18" s="55">
        <f ca="1">COUNTIF(OFFSET(class2_1,MATCH(KA$1,'2 класс'!$A:$A,0)-7+'Итог по классам'!$B18,,,),"Ф")</f>
        <v>0</v>
      </c>
      <c r="KB18">
        <f ca="1">COUNTIF(OFFSET(class2_1,MATCH(KB$1,'2 класс'!$A:$A,0)-7+'Итог по классам'!$B18,,,),"р")</f>
        <v>0</v>
      </c>
      <c r="KC18">
        <f ca="1">COUNTIF(OFFSET(class2_1,MATCH(KC$1,'2 класс'!$A:$A,0)-7+'Итог по классам'!$B18,,,),"ш")</f>
        <v>0</v>
      </c>
      <c r="KD18">
        <f ca="1">COUNTIF(OFFSET(class2_2,MATCH(KD$1,'2 класс'!$A:$A,0)-7+'Итог по классам'!$B18,,,),"Ф")</f>
        <v>0</v>
      </c>
      <c r="KE18">
        <f ca="1">COUNTIF(OFFSET(class2_2,MATCH(KE$1,'2 класс'!$A:$A,0)-7+'Итог по классам'!$B18,,,),"р")</f>
        <v>0</v>
      </c>
      <c r="KF18">
        <f ca="1">COUNTIF(OFFSET(class2_2,MATCH(KF$1,'2 класс'!$A:$A,0)-7+'Итог по классам'!$B18,,,),"ш")</f>
        <v>0</v>
      </c>
      <c r="KG18" s="55">
        <f ca="1">COUNTIF(OFFSET(class2_1,MATCH(KG$1,'2 класс'!$A:$A,0)-7+'Итог по классам'!$B18,,,),"Ф")</f>
        <v>0</v>
      </c>
      <c r="KH18">
        <f ca="1">COUNTIF(OFFSET(class2_1,MATCH(KH$1,'2 класс'!$A:$A,0)-7+'Итог по классам'!$B18,,,),"р")</f>
        <v>0</v>
      </c>
      <c r="KI18">
        <f ca="1">COUNTIF(OFFSET(class2_1,MATCH(KI$1,'2 класс'!$A:$A,0)-7+'Итог по классам'!$B18,,,),"ш")</f>
        <v>0</v>
      </c>
      <c r="KJ18">
        <f ca="1">COUNTIF(OFFSET(class2_2,MATCH(KJ$1,'2 класс'!$A:$A,0)-7+'Итог по классам'!$B18,,,),"Ф")</f>
        <v>0</v>
      </c>
      <c r="KK18">
        <f ca="1">COUNTIF(OFFSET(class2_2,MATCH(KK$1,'2 класс'!$A:$A,0)-7+'Итог по классам'!$B18,,,),"р")</f>
        <v>0</v>
      </c>
      <c r="KL18">
        <f ca="1">COUNTIF(OFFSET(class2_2,MATCH(KL$1,'2 класс'!$A:$A,0)-7+'Итог по классам'!$B18,,,),"ш")</f>
        <v>0</v>
      </c>
      <c r="KM18" s="55">
        <f ca="1">COUNTIF(OFFSET(class2_1,MATCH(KM$1,'2 класс'!$A:$A,0)-7+'Итог по классам'!$B18,,,),"Ф")</f>
        <v>0</v>
      </c>
      <c r="KN18">
        <f ca="1">COUNTIF(OFFSET(class2_1,MATCH(KN$1,'2 класс'!$A:$A,0)-7+'Итог по классам'!$B18,,,),"р")</f>
        <v>0</v>
      </c>
      <c r="KO18">
        <f ca="1">COUNTIF(OFFSET(class2_1,MATCH(KO$1,'2 класс'!$A:$A,0)-7+'Итог по классам'!$B18,,,),"ш")</f>
        <v>0</v>
      </c>
      <c r="KP18">
        <f ca="1">COUNTIF(OFFSET(class2_2,MATCH(KP$1,'2 класс'!$A:$A,0)-7+'Итог по классам'!$B18,,,),"Ф")</f>
        <v>0</v>
      </c>
      <c r="KQ18">
        <f ca="1">COUNTIF(OFFSET(class2_2,MATCH(KQ$1,'2 класс'!$A:$A,0)-7+'Итог по классам'!$B18,,,),"р")</f>
        <v>0</v>
      </c>
      <c r="KR18">
        <f ca="1">COUNTIF(OFFSET(class2_2,MATCH(KR$1,'2 класс'!$A:$A,0)-7+'Итог по классам'!$B18,,,),"ш")</f>
        <v>0</v>
      </c>
    </row>
    <row r="19" spans="1:304" ht="15.75" customHeight="1" x14ac:dyDescent="0.25">
      <c r="A19" s="54">
        <f>'3 класс'!C2</f>
        <v>8</v>
      </c>
      <c r="C19" s="67" t="s">
        <v>93</v>
      </c>
      <c r="D19" s="67"/>
      <c r="E19" s="68" t="str">
        <f ca="1">"3 "&amp;CLEAN(OFFSET(cl3name,(E$1-1)*15,,,))</f>
        <v>3 А</v>
      </c>
      <c r="F19" s="54"/>
      <c r="G19" s="54"/>
      <c r="H19" s="54"/>
      <c r="I19" s="54"/>
      <c r="J19" s="54"/>
      <c r="K19" s="68" t="str">
        <f ca="1">"3 "&amp;CLEAN(OFFSET(cl3name,(K$1-1)*15,,,))</f>
        <v xml:space="preserve">3 </v>
      </c>
      <c r="L19" s="54"/>
      <c r="M19" s="54"/>
      <c r="N19" s="54"/>
      <c r="O19" s="54"/>
      <c r="P19" s="54"/>
      <c r="Q19" s="68" t="str">
        <f ca="1">"3 "&amp;CLEAN(OFFSET(cl3name,(Q$1-1)*15,,,))</f>
        <v xml:space="preserve">3 </v>
      </c>
      <c r="R19" s="54"/>
      <c r="S19" s="54"/>
      <c r="T19" s="54"/>
      <c r="U19" s="54"/>
      <c r="V19" s="54"/>
      <c r="W19" s="68" t="str">
        <f ca="1">"3 "&amp;CLEAN(OFFSET(cl3name,(W$1-1)*15,,,))</f>
        <v xml:space="preserve">3 </v>
      </c>
      <c r="X19" s="54"/>
      <c r="Y19" s="54"/>
      <c r="Z19" s="54"/>
      <c r="AA19" s="54"/>
      <c r="AB19" s="54"/>
      <c r="AC19" s="68" t="str">
        <f ca="1">"3 "&amp;CLEAN(OFFSET(cl3name,(AC$1-1)*15,,,))</f>
        <v>3 Е</v>
      </c>
      <c r="AD19" s="54"/>
      <c r="AE19" s="54"/>
      <c r="AF19" s="54"/>
      <c r="AG19" s="54"/>
      <c r="AH19" s="54"/>
      <c r="AI19" s="68" t="str">
        <f ca="1">"3 "&amp;CLEAN(OFFSET(cl3name,(AI$1-1)*15,,,))</f>
        <v xml:space="preserve">3 </v>
      </c>
      <c r="AJ19" s="54"/>
      <c r="AK19" s="54"/>
      <c r="AL19" s="54"/>
      <c r="AM19" s="54"/>
      <c r="AN19" s="54"/>
      <c r="AO19" s="68" t="str">
        <f ca="1">"3 "&amp;CLEAN(OFFSET(cl3name,(AO$1-1)*15,,,))</f>
        <v xml:space="preserve">3 </v>
      </c>
      <c r="AP19" s="54"/>
      <c r="AQ19" s="54"/>
      <c r="AR19" s="54"/>
      <c r="AS19" s="54"/>
      <c r="AT19" s="54"/>
      <c r="AU19" s="68" t="str">
        <f ca="1">"3 "&amp;CLEAN(OFFSET(cl3name,(AU$1-1)*15,,,))</f>
        <v xml:space="preserve">3 </v>
      </c>
      <c r="AV19" s="54"/>
      <c r="AW19" s="54"/>
      <c r="AX19" s="54"/>
      <c r="AY19" s="54"/>
      <c r="AZ19" s="54"/>
      <c r="BA19" s="68" t="str">
        <f ca="1">"3 "&amp;CLEAN(OFFSET(cl3name,(BA$1-1)*15,,,))</f>
        <v xml:space="preserve">3 </v>
      </c>
      <c r="BB19" s="54"/>
      <c r="BC19" s="54"/>
      <c r="BD19" s="54"/>
      <c r="BE19" s="54"/>
      <c r="BF19" s="54"/>
      <c r="BG19" s="68" t="str">
        <f ca="1">"3 "&amp;CLEAN(OFFSET(cl3name,(BG$1-1)*15,,,))</f>
        <v xml:space="preserve">3 </v>
      </c>
      <c r="BH19" s="54"/>
      <c r="BI19" s="54"/>
      <c r="BJ19" s="54"/>
      <c r="BK19" s="54"/>
      <c r="BL19" s="54"/>
      <c r="BM19" s="68" t="str">
        <f ca="1">"3 "&amp;CLEAN(OFFSET(cl3name,(BM$1-1)*15,,,))</f>
        <v xml:space="preserve">3 </v>
      </c>
      <c r="BN19" s="54"/>
      <c r="BO19" s="54"/>
      <c r="BP19" s="54"/>
      <c r="BQ19" s="54"/>
      <c r="BR19" s="54"/>
      <c r="BS19" s="68" t="str">
        <f ca="1">"3 "&amp;CLEAN(OFFSET(cl3name,(BS$1-1)*15,,,))</f>
        <v xml:space="preserve">3 </v>
      </c>
      <c r="BT19" s="54"/>
      <c r="BU19" s="54"/>
      <c r="BV19" s="54"/>
      <c r="BW19" s="54"/>
      <c r="BX19" s="54"/>
      <c r="BY19" s="68" t="str">
        <f ca="1">"3 "&amp;CLEAN(OFFSET(cl3name,(BY$1-1)*15,,,))</f>
        <v xml:space="preserve">3 </v>
      </c>
      <c r="BZ19" s="54"/>
      <c r="CA19" s="54"/>
      <c r="CB19" s="54"/>
      <c r="CC19" s="54"/>
      <c r="CD19" s="54"/>
      <c r="CE19" s="68" t="str">
        <f ca="1">"3 "&amp;CLEAN(OFFSET(cl3name,(CE$1-1)*15,,,))</f>
        <v xml:space="preserve">3 </v>
      </c>
      <c r="CF19" s="54"/>
      <c r="CG19" s="54"/>
      <c r="CH19" s="54"/>
      <c r="CI19" s="54"/>
      <c r="CJ19" s="54"/>
      <c r="CK19" s="68" t="str">
        <f ca="1">"3 "&amp;CLEAN(OFFSET(cl3name,(CK$1-1)*15,,,))</f>
        <v xml:space="preserve">3 </v>
      </c>
      <c r="CL19" s="54"/>
      <c r="CM19" s="54"/>
      <c r="CN19" s="54"/>
      <c r="CO19" s="54"/>
      <c r="CP19" s="54"/>
      <c r="CQ19" s="68" t="str">
        <f ca="1">"3 "&amp;CLEAN(OFFSET(cl3name,(CQ$1-1)*15,,,))</f>
        <v xml:space="preserve">3 </v>
      </c>
      <c r="CR19" s="54"/>
      <c r="CS19" s="54"/>
      <c r="CT19" s="54"/>
      <c r="CU19" s="54"/>
      <c r="CV19" s="54"/>
      <c r="CW19" s="68" t="str">
        <f ca="1">"3 "&amp;CLEAN(OFFSET(cl3name,(CW$1-1)*15,,,))</f>
        <v xml:space="preserve">3 </v>
      </c>
      <c r="CX19" s="54"/>
      <c r="CY19" s="54"/>
      <c r="CZ19" s="54"/>
      <c r="DA19" s="54"/>
      <c r="DB19" s="54"/>
      <c r="DC19" s="68" t="str">
        <f ca="1">"3 "&amp;CLEAN(OFFSET(cl3name,(DC$1-1)*15,,,))</f>
        <v xml:space="preserve">3 </v>
      </c>
      <c r="DD19" s="54"/>
      <c r="DE19" s="54"/>
      <c r="DF19" s="54"/>
      <c r="DG19" s="54"/>
      <c r="DH19" s="54"/>
      <c r="DI19" s="68" t="str">
        <f ca="1">"3 "&amp;CLEAN(OFFSET(cl3name,(DI$1-1)*15,,,))</f>
        <v xml:space="preserve">3 </v>
      </c>
      <c r="DJ19" s="54"/>
      <c r="DK19" s="54"/>
      <c r="DL19" s="54"/>
      <c r="DM19" s="54"/>
      <c r="DN19" s="54"/>
      <c r="DO19" s="68" t="str">
        <f ca="1">"3 "&amp;CLEAN(OFFSET(cl3name,(DO$1-1)*15,,,))</f>
        <v xml:space="preserve">3 </v>
      </c>
      <c r="DP19" s="54"/>
      <c r="DQ19" s="54"/>
      <c r="DR19" s="54"/>
      <c r="DS19" s="54"/>
      <c r="DT19" s="54"/>
      <c r="DU19" s="68" t="str">
        <f ca="1">"3 "&amp;CLEAN(OFFSET(cl3name,(DU$1-1)*15,,,))</f>
        <v xml:space="preserve">3 </v>
      </c>
      <c r="DV19" s="54"/>
      <c r="DW19" s="54"/>
      <c r="DX19" s="54"/>
      <c r="DY19" s="54"/>
      <c r="DZ19" s="54"/>
      <c r="EA19" s="68" t="str">
        <f ca="1">"3 "&amp;CLEAN(OFFSET(cl3name,(EA$1-1)*15,,,))</f>
        <v xml:space="preserve">3 </v>
      </c>
      <c r="EB19" s="54"/>
      <c r="EC19" s="54"/>
      <c r="ED19" s="54"/>
      <c r="EE19" s="54"/>
      <c r="EF19" s="54"/>
      <c r="EG19" s="68" t="str">
        <f ca="1">"3 "&amp;CLEAN(OFFSET(cl3name,(EG$1-1)*15,,,))</f>
        <v xml:space="preserve">3 </v>
      </c>
      <c r="EH19" s="54"/>
      <c r="EI19" s="54"/>
      <c r="EJ19" s="54"/>
      <c r="EK19" s="54"/>
      <c r="EL19" s="54"/>
      <c r="EM19" s="68" t="str">
        <f ca="1">"3 "&amp;CLEAN(OFFSET(cl3name,(EM$1-1)*15,,,))</f>
        <v xml:space="preserve">3 </v>
      </c>
      <c r="EN19" s="54"/>
      <c r="EO19" s="54"/>
      <c r="EP19" s="54"/>
      <c r="EQ19" s="54"/>
      <c r="ER19" s="54"/>
      <c r="ES19" s="68" t="str">
        <f ca="1">"3 "&amp;CLEAN(OFFSET(cl3name,(ES$1-1)*15,,,))</f>
        <v xml:space="preserve">3 </v>
      </c>
      <c r="ET19" s="54"/>
      <c r="EU19" s="54"/>
      <c r="EV19" s="54"/>
      <c r="EW19" s="54"/>
      <c r="EX19" s="54"/>
      <c r="EY19" s="68" t="str">
        <f ca="1">"3 "&amp;CLEAN(OFFSET(cl3name,(EY$1-1)*15,,,))</f>
        <v xml:space="preserve">3 </v>
      </c>
      <c r="EZ19" s="54"/>
      <c r="FA19" s="54"/>
      <c r="FB19" s="54"/>
      <c r="FC19" s="54"/>
      <c r="FD19" s="54"/>
      <c r="FE19" s="68" t="str">
        <f ca="1">"3 "&amp;CLEAN(OFFSET(cl3name,(FE$1-1)*15,,,))</f>
        <v xml:space="preserve">3 </v>
      </c>
      <c r="FF19" s="54"/>
      <c r="FG19" s="54"/>
      <c r="FH19" s="54"/>
      <c r="FI19" s="54"/>
      <c r="FJ19" s="54"/>
      <c r="FK19" s="68" t="str">
        <f ca="1">"3 "&amp;CLEAN(OFFSET(cl3name,(FK$1-1)*15,,,))</f>
        <v xml:space="preserve">3 </v>
      </c>
      <c r="FL19" s="54"/>
      <c r="FM19" s="54"/>
      <c r="FN19" s="54"/>
      <c r="FO19" s="54"/>
      <c r="FP19" s="54"/>
      <c r="FQ19" s="68" t="str">
        <f ca="1">"3 "&amp;CLEAN(OFFSET(cl3name,(FQ$1-1)*15,,,))</f>
        <v xml:space="preserve">3 </v>
      </c>
      <c r="FR19" s="54"/>
      <c r="FS19" s="54"/>
      <c r="FT19" s="54"/>
      <c r="FU19" s="54"/>
      <c r="FV19" s="54"/>
      <c r="FW19" s="68" t="str">
        <f ca="1">"3 "&amp;CLEAN(OFFSET(cl3name,(FW$1-1)*15,,,))</f>
        <v xml:space="preserve">3 </v>
      </c>
      <c r="FX19" s="54"/>
      <c r="FY19" s="54"/>
      <c r="FZ19" s="54"/>
      <c r="GA19" s="54"/>
      <c r="GB19" s="54"/>
      <c r="GC19" s="68" t="str">
        <f ca="1">"3 "&amp;CLEAN(OFFSET(cl3name,(GC$1-1)*15,,,))</f>
        <v xml:space="preserve">3 </v>
      </c>
      <c r="GD19" s="54"/>
      <c r="GE19" s="54"/>
      <c r="GF19" s="54"/>
      <c r="GG19" s="54"/>
      <c r="GH19" s="54"/>
      <c r="GI19" s="68" t="str">
        <f ca="1">"3 "&amp;CLEAN(OFFSET(cl3name,(GI$1-1)*15,,,))</f>
        <v xml:space="preserve">3 </v>
      </c>
      <c r="GJ19" s="54"/>
      <c r="GK19" s="54"/>
      <c r="GL19" s="54"/>
      <c r="GM19" s="54"/>
      <c r="GN19" s="54"/>
      <c r="GO19" s="68" t="str">
        <f ca="1">"3 "&amp;CLEAN(OFFSET(cl3name,(GO$1-1)*15,,,))</f>
        <v xml:space="preserve">3 </v>
      </c>
      <c r="GP19" s="54"/>
      <c r="GQ19" s="54"/>
      <c r="GR19" s="54"/>
      <c r="GS19" s="54"/>
      <c r="GT19" s="54"/>
      <c r="GU19" s="68" t="str">
        <f ca="1">"3 "&amp;CLEAN(OFFSET(cl3name,(GU$1-1)*15,,,))</f>
        <v xml:space="preserve">3 </v>
      </c>
      <c r="GV19" s="54"/>
      <c r="GW19" s="54"/>
      <c r="GX19" s="54"/>
      <c r="GY19" s="54"/>
      <c r="GZ19" s="54"/>
      <c r="HA19" s="68" t="str">
        <f ca="1">"3 "&amp;CLEAN(OFFSET(cl3name,(HA$1-1)*15,,,))</f>
        <v xml:space="preserve">3 </v>
      </c>
      <c r="HB19" s="54"/>
      <c r="HC19" s="54"/>
      <c r="HD19" s="54"/>
      <c r="HE19" s="54"/>
      <c r="HF19" s="54"/>
      <c r="HG19" s="68" t="str">
        <f ca="1">"3 "&amp;CLEAN(OFFSET(cl3name,(HG$1-1)*15,,,))</f>
        <v xml:space="preserve">3 </v>
      </c>
      <c r="HH19" s="54"/>
      <c r="HI19" s="54"/>
      <c r="HJ19" s="54"/>
      <c r="HK19" s="54"/>
      <c r="HL19" s="54"/>
      <c r="HM19" s="68" t="str">
        <f ca="1">"3 "&amp;CLEAN(OFFSET(cl3name,(HM$1-1)*15,,,))</f>
        <v xml:space="preserve">3 </v>
      </c>
      <c r="HN19" s="54"/>
      <c r="HO19" s="54"/>
      <c r="HP19" s="54"/>
      <c r="HQ19" s="54"/>
      <c r="HR19" s="54"/>
      <c r="HS19" s="68" t="str">
        <f ca="1">"3 "&amp;CLEAN(OFFSET(cl3name,(HS$1-1)*15,,,))</f>
        <v xml:space="preserve">3 </v>
      </c>
      <c r="HT19" s="54"/>
      <c r="HU19" s="54"/>
      <c r="HV19" s="54"/>
      <c r="HW19" s="54"/>
      <c r="HX19" s="54"/>
      <c r="HY19" s="68" t="str">
        <f ca="1">"3 "&amp;CLEAN(OFFSET(cl3name,(HY$1-1)*15,,,))</f>
        <v xml:space="preserve">3 </v>
      </c>
      <c r="HZ19" s="54"/>
      <c r="IA19" s="54"/>
      <c r="IB19" s="54"/>
      <c r="IC19" s="54"/>
      <c r="ID19" s="54"/>
      <c r="IE19" s="68" t="str">
        <f ca="1">"3 "&amp;CLEAN(OFFSET(cl3name,(IE$1-1)*15,,,))</f>
        <v xml:space="preserve">3 </v>
      </c>
      <c r="IF19" s="54"/>
      <c r="IG19" s="54"/>
      <c r="IH19" s="54"/>
      <c r="II19" s="54"/>
      <c r="IJ19" s="54"/>
      <c r="IK19" s="68" t="str">
        <f ca="1">"3 "&amp;CLEAN(OFFSET(cl3name,(IK$1-1)*15,,,))</f>
        <v xml:space="preserve">3 </v>
      </c>
      <c r="IL19" s="54"/>
      <c r="IM19" s="54"/>
      <c r="IN19" s="54"/>
      <c r="IO19" s="54"/>
      <c r="IP19" s="54"/>
      <c r="IQ19" s="68" t="str">
        <f ca="1">"3 "&amp;CLEAN(OFFSET(cl3name,(IQ$1-1)*15,,,))</f>
        <v xml:space="preserve">3 </v>
      </c>
      <c r="IR19" s="54"/>
      <c r="IS19" s="54"/>
      <c r="IT19" s="54"/>
      <c r="IU19" s="54"/>
      <c r="IV19" s="54"/>
      <c r="IW19" s="68" t="str">
        <f ca="1">"3 "&amp;CLEAN(OFFSET(cl3name,(IW$1-1)*15,,,))</f>
        <v xml:space="preserve">3 </v>
      </c>
      <c r="IX19" s="54"/>
      <c r="IY19" s="54"/>
      <c r="IZ19" s="54"/>
      <c r="JA19" s="54"/>
      <c r="JB19" s="54"/>
      <c r="JC19" s="68" t="str">
        <f ca="1">"3 "&amp;CLEAN(OFFSET(cl3name,(JC$1-1)*15,,,))</f>
        <v xml:space="preserve">3 </v>
      </c>
      <c r="JD19" s="54"/>
      <c r="JE19" s="54"/>
      <c r="JF19" s="54"/>
      <c r="JG19" s="54"/>
      <c r="JH19" s="54"/>
      <c r="JI19" s="68" t="str">
        <f ca="1">"3 "&amp;CLEAN(OFFSET(cl3name,(JI$1-1)*15,,,))</f>
        <v xml:space="preserve">3 </v>
      </c>
      <c r="JJ19" s="54"/>
      <c r="JK19" s="54"/>
      <c r="JL19" s="54"/>
      <c r="JM19" s="54"/>
      <c r="JN19" s="54"/>
      <c r="JO19" s="68" t="str">
        <f ca="1">"3 "&amp;CLEAN(OFFSET(cl3name,(JO$1-1)*15,,,))</f>
        <v xml:space="preserve">3 </v>
      </c>
      <c r="JP19" s="54"/>
      <c r="JQ19" s="54"/>
      <c r="JR19" s="54"/>
      <c r="JS19" s="54"/>
      <c r="JT19" s="54"/>
      <c r="JU19" s="68" t="str">
        <f ca="1">"3 "&amp;CLEAN(OFFSET(cl3name,(JU$1-1)*15,,,))</f>
        <v xml:space="preserve">3 </v>
      </c>
      <c r="JV19" s="54"/>
      <c r="JW19" s="54"/>
      <c r="JX19" s="54"/>
      <c r="JY19" s="54"/>
      <c r="JZ19" s="54"/>
      <c r="KA19" s="68" t="str">
        <f ca="1">"3 "&amp;CLEAN(OFFSET(cl3name,(KA$1-1)*15,,,))</f>
        <v xml:space="preserve">3 </v>
      </c>
      <c r="KB19" s="54"/>
      <c r="KC19" s="54"/>
      <c r="KD19" s="54"/>
      <c r="KE19" s="54"/>
      <c r="KF19" s="54"/>
      <c r="KG19" s="68" t="str">
        <f ca="1">"3 "&amp;CLEAN(OFFSET(cl3name,(KG$1-1)*15,,,))</f>
        <v xml:space="preserve">3 </v>
      </c>
      <c r="KH19" s="54"/>
      <c r="KI19" s="54"/>
      <c r="KJ19" s="54"/>
      <c r="KK19" s="54"/>
      <c r="KL19" s="54"/>
      <c r="KM19" s="68" t="str">
        <f ca="1">"3 "&amp;CLEAN(OFFSET(cl3name,(KM$1-1)*15,,,))</f>
        <v xml:space="preserve">3 </v>
      </c>
      <c r="KN19" s="54"/>
      <c r="KO19" s="54"/>
      <c r="KP19" s="54"/>
      <c r="KQ19" s="54"/>
      <c r="KR19" s="54"/>
    </row>
    <row r="20" spans="1:304" ht="15.75" customHeight="1" x14ac:dyDescent="0.25">
      <c r="A20" s="54">
        <f t="shared" ref="A20:A32" si="3">A19</f>
        <v>8</v>
      </c>
      <c r="B20">
        <v>1</v>
      </c>
      <c r="C20" s="37" t="s">
        <v>70</v>
      </c>
      <c r="D20" s="37" t="s">
        <v>93</v>
      </c>
      <c r="E20">
        <f ca="1">COUNTIF(OFFSET(class3_1,MATCH(E$1,'3 класс'!$A:$A,0)-7+'Итог по классам'!$B20,,,),"Ф")</f>
        <v>0</v>
      </c>
      <c r="F20">
        <f ca="1">COUNTIF(OFFSET(class3_1,MATCH(F$1,'3 класс'!$A:$A,0)-7+'Итог по классам'!$B20,,,),"р")</f>
        <v>0</v>
      </c>
      <c r="G20">
        <f ca="1">COUNTIF(OFFSET(class3_1,MATCH(G$1,'3 класс'!$A:$A,0)-7+'Итог по классам'!$B20,,,),"ш")</f>
        <v>4</v>
      </c>
      <c r="H20">
        <f ca="1">COUNTIF(OFFSET(class3_2,MATCH(H$1,'3 класс'!$A:$A,0)-7+'Итог по классам'!$B20,,,),"Ф")</f>
        <v>0</v>
      </c>
      <c r="I20">
        <f ca="1">COUNTIF(OFFSET(class3_2,MATCH(I$1,'3 класс'!$A:$A,0)-7+'Итог по классам'!$B20,,,),"р")</f>
        <v>0</v>
      </c>
      <c r="J20">
        <f ca="1">COUNTIF(OFFSET(class3_2,MATCH(J$1,'3 класс'!$A:$A,0)-7+'Итог по классам'!$B20,,,),"ш")</f>
        <v>5</v>
      </c>
      <c r="K20" s="55">
        <f ca="1">COUNTIF(OFFSET(class3_1,MATCH(K$1,'3 класс'!$A:$A,0)-7+'Итог по классам'!$B20,,,),"Ф")</f>
        <v>0</v>
      </c>
      <c r="L20">
        <f ca="1">COUNTIF(OFFSET(class3_1,MATCH(L$1,'3 класс'!$A:$A,0)-7+'Итог по классам'!$B20,,,),"р")</f>
        <v>0</v>
      </c>
      <c r="M20">
        <f ca="1">COUNTIF(OFFSET(class3_1,MATCH(M$1,'3 класс'!$A:$A,0)-7+'Итог по классам'!$B20,,,),"ш")</f>
        <v>4</v>
      </c>
      <c r="N20">
        <f ca="1">COUNTIF(OFFSET(class3_2,MATCH(N$1,'3 класс'!$A:$A,0)-7+'Итог по классам'!$B20,,,),"Ф")</f>
        <v>0</v>
      </c>
      <c r="O20">
        <f ca="1">COUNTIF(OFFSET(class3_2,MATCH(O$1,'3 класс'!$A:$A,0)-7+'Итог по классам'!$B20,,,),"р")</f>
        <v>0</v>
      </c>
      <c r="P20">
        <f ca="1">COUNTIF(OFFSET(class3_2,MATCH(P$1,'3 класс'!$A:$A,0)-7+'Итог по классам'!$B20,,,),"ш")</f>
        <v>5</v>
      </c>
      <c r="Q20" s="55">
        <f ca="1">COUNTIF(OFFSET(class3_1,MATCH(Q$1,'3 класс'!$A:$A,0)-7+'Итог по классам'!$B20,,,),"Ф")</f>
        <v>0</v>
      </c>
      <c r="R20">
        <f ca="1">COUNTIF(OFFSET(class3_1,MATCH(R$1,'3 класс'!$A:$A,0)-7+'Итог по классам'!$B20,,,),"р")</f>
        <v>0</v>
      </c>
      <c r="S20">
        <f ca="1">COUNTIF(OFFSET(class3_1,MATCH(S$1,'3 класс'!$A:$A,0)-7+'Итог по классам'!$B20,,,),"ш")</f>
        <v>4</v>
      </c>
      <c r="T20">
        <f ca="1">COUNTIF(OFFSET(class3_2,MATCH(T$1,'3 класс'!$A:$A,0)-7+'Итог по классам'!$B20,,,),"Ф")</f>
        <v>0</v>
      </c>
      <c r="U20">
        <f ca="1">COUNTIF(OFFSET(class3_2,MATCH(U$1,'3 класс'!$A:$A,0)-7+'Итог по классам'!$B20,,,),"р")</f>
        <v>0</v>
      </c>
      <c r="V20">
        <f ca="1">COUNTIF(OFFSET(class3_2,MATCH(V$1,'3 класс'!$A:$A,0)-7+'Итог по классам'!$B20,,,),"ш")</f>
        <v>5</v>
      </c>
      <c r="W20" s="55">
        <f ca="1">COUNTIF(OFFSET(class3_1,MATCH(W$1,'3 класс'!$A:$A,0)-7+'Итог по классам'!$B20,,,),"Ф")</f>
        <v>0</v>
      </c>
      <c r="X20">
        <f ca="1">COUNTIF(OFFSET(class3_1,MATCH(X$1,'3 класс'!$A:$A,0)-7+'Итог по классам'!$B20,,,),"р")</f>
        <v>0</v>
      </c>
      <c r="Y20">
        <f ca="1">COUNTIF(OFFSET(class3_1,MATCH(Y$1,'3 класс'!$A:$A,0)-7+'Итог по классам'!$B20,,,),"ш")</f>
        <v>4</v>
      </c>
      <c r="Z20">
        <f ca="1">COUNTIF(OFFSET(class3_2,MATCH(Z$1,'3 класс'!$A:$A,0)-7+'Итог по классам'!$B20,,,),"Ф")</f>
        <v>0</v>
      </c>
      <c r="AA20">
        <f ca="1">COUNTIF(OFFSET(class3_2,MATCH(AA$1,'3 класс'!$A:$A,0)-7+'Итог по классам'!$B20,,,),"р")</f>
        <v>0</v>
      </c>
      <c r="AB20">
        <f ca="1">COUNTIF(OFFSET(class3_2,MATCH(AB$1,'3 класс'!$A:$A,0)-7+'Итог по классам'!$B20,,,),"ш")</f>
        <v>5</v>
      </c>
      <c r="AC20" s="55">
        <f ca="1">COUNTIF(OFFSET(class3_1,MATCH(AC$1,'3 класс'!$A:$A,0)-7+'Итог по классам'!$B20,,,),"Ф")</f>
        <v>0</v>
      </c>
      <c r="AD20">
        <f ca="1">COUNTIF(OFFSET(class3_1,MATCH(AD$1,'3 класс'!$A:$A,0)-7+'Итог по классам'!$B20,,,),"р")</f>
        <v>0</v>
      </c>
      <c r="AE20">
        <f ca="1">COUNTIF(OFFSET(class3_1,MATCH(AE$1,'3 класс'!$A:$A,0)-7+'Итог по классам'!$B20,,,),"ш")</f>
        <v>4</v>
      </c>
      <c r="AF20">
        <f ca="1">COUNTIF(OFFSET(class3_2,MATCH(AF$1,'3 класс'!$A:$A,0)-7+'Итог по классам'!$B20,,,),"Ф")</f>
        <v>0</v>
      </c>
      <c r="AG20">
        <f ca="1">COUNTIF(OFFSET(class3_2,MATCH(AG$1,'3 класс'!$A:$A,0)-7+'Итог по классам'!$B20,,,),"р")</f>
        <v>0</v>
      </c>
      <c r="AH20">
        <f ca="1">COUNTIF(OFFSET(class3_2,MATCH(AH$1,'3 класс'!$A:$A,0)-7+'Итог по классам'!$B20,,,),"ш")</f>
        <v>5</v>
      </c>
      <c r="AI20" s="55">
        <f ca="1">COUNTIF(OFFSET(class3_1,MATCH(AI$1,'3 класс'!$A:$A,0)-7+'Итог по классам'!$B20,,,),"Ф")</f>
        <v>0</v>
      </c>
      <c r="AJ20">
        <f ca="1">COUNTIF(OFFSET(class3_1,MATCH(AJ$1,'3 класс'!$A:$A,0)-7+'Итог по классам'!$B20,,,),"р")</f>
        <v>0</v>
      </c>
      <c r="AK20">
        <f ca="1">COUNTIF(OFFSET(class3_1,MATCH(AK$1,'3 класс'!$A:$A,0)-7+'Итог по классам'!$B20,,,),"ш")</f>
        <v>4</v>
      </c>
      <c r="AL20">
        <f ca="1">COUNTIF(OFFSET(class3_2,MATCH(AL$1,'3 класс'!$A:$A,0)-7+'Итог по классам'!$B20,,,),"Ф")</f>
        <v>0</v>
      </c>
      <c r="AM20">
        <f ca="1">COUNTIF(OFFSET(class3_2,MATCH(AM$1,'3 класс'!$A:$A,0)-7+'Итог по классам'!$B20,,,),"р")</f>
        <v>0</v>
      </c>
      <c r="AN20">
        <f ca="1">COUNTIF(OFFSET(class3_2,MATCH(AN$1,'3 класс'!$A:$A,0)-7+'Итог по классам'!$B20,,,),"ш")</f>
        <v>5</v>
      </c>
      <c r="AO20" s="55">
        <f ca="1">COUNTIF(OFFSET(class3_1,MATCH(AO$1,'3 класс'!$A:$A,0)-7+'Итог по классам'!$B20,,,),"Ф")</f>
        <v>0</v>
      </c>
      <c r="AP20">
        <f ca="1">COUNTIF(OFFSET(class3_1,MATCH(AP$1,'3 класс'!$A:$A,0)-7+'Итог по классам'!$B20,,,),"р")</f>
        <v>0</v>
      </c>
      <c r="AQ20">
        <f ca="1">COUNTIF(OFFSET(class3_1,MATCH(AQ$1,'3 класс'!$A:$A,0)-7+'Итог по классам'!$B20,,,),"ш")</f>
        <v>4</v>
      </c>
      <c r="AR20">
        <f ca="1">COUNTIF(OFFSET(class3_2,MATCH(AR$1,'3 класс'!$A:$A,0)-7+'Итог по классам'!$B20,,,),"Ф")</f>
        <v>0</v>
      </c>
      <c r="AS20">
        <f ca="1">COUNTIF(OFFSET(class3_2,MATCH(AS$1,'3 класс'!$A:$A,0)-7+'Итог по классам'!$B20,,,),"р")</f>
        <v>0</v>
      </c>
      <c r="AT20">
        <f ca="1">COUNTIF(OFFSET(class3_2,MATCH(AT$1,'3 класс'!$A:$A,0)-7+'Итог по классам'!$B20,,,),"ш")</f>
        <v>5</v>
      </c>
      <c r="AU20" s="55">
        <f ca="1">COUNTIF(OFFSET(class3_1,MATCH(AU$1,'3 класс'!$A:$A,0)-7+'Итог по классам'!$B20,,,),"Ф")</f>
        <v>0</v>
      </c>
      <c r="AV20">
        <f ca="1">COUNTIF(OFFSET(class3_1,MATCH(AV$1,'3 класс'!$A:$A,0)-7+'Итог по классам'!$B20,,,),"р")</f>
        <v>0</v>
      </c>
      <c r="AW20">
        <f ca="1">COUNTIF(OFFSET(class3_1,MATCH(AW$1,'3 класс'!$A:$A,0)-7+'Итог по классам'!$B20,,,),"ш")</f>
        <v>4</v>
      </c>
      <c r="AX20">
        <f ca="1">COUNTIF(OFFSET(class3_2,MATCH(AX$1,'3 класс'!$A:$A,0)-7+'Итог по классам'!$B20,,,),"Ф")</f>
        <v>0</v>
      </c>
      <c r="AY20">
        <f ca="1">COUNTIF(OFFSET(class3_2,MATCH(AY$1,'3 класс'!$A:$A,0)-7+'Итог по классам'!$B20,,,),"р")</f>
        <v>0</v>
      </c>
      <c r="AZ20">
        <f ca="1">COUNTIF(OFFSET(class3_2,MATCH(AZ$1,'3 класс'!$A:$A,0)-7+'Итог по классам'!$B20,,,),"ш")</f>
        <v>5</v>
      </c>
      <c r="BA20" s="55" t="e">
        <f ca="1">COUNTIF(OFFSET(class3_1,MATCH(BA$1,'3 класс'!$A:$A,0)-7+'Итог по классам'!$B20,,,),"Ф")</f>
        <v>#N/A</v>
      </c>
      <c r="BB20" t="e">
        <f ca="1">COUNTIF(OFFSET(class3_1,MATCH(BB$1,'3 класс'!$A:$A,0)-7+'Итог по классам'!$B20,,,),"р")</f>
        <v>#N/A</v>
      </c>
      <c r="BC20" t="e">
        <f ca="1">COUNTIF(OFFSET(class3_1,MATCH(BC$1,'3 класс'!$A:$A,0)-7+'Итог по классам'!$B20,,,),"ш")</f>
        <v>#N/A</v>
      </c>
      <c r="BD20" t="e">
        <f ca="1">COUNTIF(OFFSET(class3_2,MATCH(BD$1,'3 класс'!$A:$A,0)-7+'Итог по классам'!$B20,,,),"Ф")</f>
        <v>#N/A</v>
      </c>
      <c r="BE20" t="e">
        <f ca="1">COUNTIF(OFFSET(class3_2,MATCH(BE$1,'3 класс'!$A:$A,0)-7+'Итог по классам'!$B20,,,),"р")</f>
        <v>#N/A</v>
      </c>
      <c r="BF20" t="e">
        <f ca="1">COUNTIF(OFFSET(class3_2,MATCH(BF$1,'3 класс'!$A:$A,0)-7+'Итог по классам'!$B20,,,),"ш")</f>
        <v>#N/A</v>
      </c>
      <c r="BG20" s="55" t="e">
        <f ca="1">COUNTIF(OFFSET(class3_1,MATCH(BG$1,'3 класс'!$A:$A,0)-7+'Итог по классам'!$B20,,,),"Ф")</f>
        <v>#N/A</v>
      </c>
      <c r="BH20" t="e">
        <f ca="1">COUNTIF(OFFSET(class3_1,MATCH(BH$1,'3 класс'!$A:$A,0)-7+'Итог по классам'!$B20,,,),"р")</f>
        <v>#N/A</v>
      </c>
      <c r="BI20" t="e">
        <f ca="1">COUNTIF(OFFSET(class3_1,MATCH(BI$1,'3 класс'!$A:$A,0)-7+'Итог по классам'!$B20,,,),"ш")</f>
        <v>#N/A</v>
      </c>
      <c r="BJ20" t="e">
        <f ca="1">COUNTIF(OFFSET(class3_2,MATCH(BJ$1,'3 класс'!$A:$A,0)-7+'Итог по классам'!$B20,,,),"Ф")</f>
        <v>#N/A</v>
      </c>
      <c r="BK20" t="e">
        <f ca="1">COUNTIF(OFFSET(class3_2,MATCH(BK$1,'3 класс'!$A:$A,0)-7+'Итог по классам'!$B20,,,),"р")</f>
        <v>#N/A</v>
      </c>
      <c r="BL20" t="e">
        <f ca="1">COUNTIF(OFFSET(class3_2,MATCH(BL$1,'3 класс'!$A:$A,0)-7+'Итог по классам'!$B20,,,),"ш")</f>
        <v>#N/A</v>
      </c>
      <c r="BM20" s="55" t="e">
        <f ca="1">COUNTIF(OFFSET(class3_1,MATCH(BM$1,'3 класс'!$A:$A,0)-7+'Итог по классам'!$B20,,,),"Ф")</f>
        <v>#N/A</v>
      </c>
      <c r="BN20" t="e">
        <f ca="1">COUNTIF(OFFSET(class3_1,MATCH(BN$1,'3 класс'!$A:$A,0)-7+'Итог по классам'!$B20,,,),"р")</f>
        <v>#N/A</v>
      </c>
      <c r="BO20" t="e">
        <f ca="1">COUNTIF(OFFSET(class3_1,MATCH(BO$1,'3 класс'!$A:$A,0)-7+'Итог по классам'!$B20,,,),"ш")</f>
        <v>#N/A</v>
      </c>
      <c r="BP20" t="e">
        <f ca="1">COUNTIF(OFFSET(class3_2,MATCH(BP$1,'3 класс'!$A:$A,0)-7+'Итог по классам'!$B20,,,),"Ф")</f>
        <v>#N/A</v>
      </c>
      <c r="BQ20" t="e">
        <f ca="1">COUNTIF(OFFSET(class3_2,MATCH(BQ$1,'3 класс'!$A:$A,0)-7+'Итог по классам'!$B20,,,),"р")</f>
        <v>#N/A</v>
      </c>
      <c r="BR20" t="e">
        <f ca="1">COUNTIF(OFFSET(class3_2,MATCH(BR$1,'3 класс'!$A:$A,0)-7+'Итог по классам'!$B20,,,),"ш")</f>
        <v>#N/A</v>
      </c>
      <c r="BS20" s="55" t="e">
        <f ca="1">COUNTIF(OFFSET(class3_1,MATCH(BS$1,'3 класс'!$A:$A,0)-7+'Итог по классам'!$B20,,,),"Ф")</f>
        <v>#N/A</v>
      </c>
      <c r="BT20" t="e">
        <f ca="1">COUNTIF(OFFSET(class3_1,MATCH(BT$1,'3 класс'!$A:$A,0)-7+'Итог по классам'!$B20,,,),"р")</f>
        <v>#N/A</v>
      </c>
      <c r="BU20" t="e">
        <f ca="1">COUNTIF(OFFSET(class3_1,MATCH(BU$1,'3 класс'!$A:$A,0)-7+'Итог по классам'!$B20,,,),"ш")</f>
        <v>#N/A</v>
      </c>
      <c r="BV20" t="e">
        <f ca="1">COUNTIF(OFFSET(class3_2,MATCH(BV$1,'3 класс'!$A:$A,0)-7+'Итог по классам'!$B20,,,),"Ф")</f>
        <v>#N/A</v>
      </c>
      <c r="BW20" t="e">
        <f ca="1">COUNTIF(OFFSET(class3_2,MATCH(BW$1,'3 класс'!$A:$A,0)-7+'Итог по классам'!$B20,,,),"р")</f>
        <v>#N/A</v>
      </c>
      <c r="BX20" t="e">
        <f ca="1">COUNTIF(OFFSET(class3_2,MATCH(BX$1,'3 класс'!$A:$A,0)-7+'Итог по классам'!$B20,,,),"ш")</f>
        <v>#N/A</v>
      </c>
      <c r="BY20" s="55" t="e">
        <f ca="1">COUNTIF(OFFSET(class3_1,MATCH(BY$1,'3 класс'!$A:$A,0)-7+'Итог по классам'!$B20,,,),"Ф")</f>
        <v>#N/A</v>
      </c>
      <c r="BZ20" t="e">
        <f ca="1">COUNTIF(OFFSET(class3_1,MATCH(BZ$1,'3 класс'!$A:$A,0)-7+'Итог по классам'!$B20,,,),"р")</f>
        <v>#N/A</v>
      </c>
      <c r="CA20" t="e">
        <f ca="1">COUNTIF(OFFSET(class3_1,MATCH(CA$1,'3 класс'!$A:$A,0)-7+'Итог по классам'!$B20,,,),"ш")</f>
        <v>#N/A</v>
      </c>
      <c r="CB20" t="e">
        <f ca="1">COUNTIF(OFFSET(class3_2,MATCH(CB$1,'3 класс'!$A:$A,0)-7+'Итог по классам'!$B20,,,),"Ф")</f>
        <v>#N/A</v>
      </c>
      <c r="CC20" t="e">
        <f ca="1">COUNTIF(OFFSET(class3_2,MATCH(CC$1,'3 класс'!$A:$A,0)-7+'Итог по классам'!$B20,,,),"р")</f>
        <v>#N/A</v>
      </c>
      <c r="CD20" t="e">
        <f ca="1">COUNTIF(OFFSET(class3_2,MATCH(CD$1,'3 класс'!$A:$A,0)-7+'Итог по классам'!$B20,,,),"ш")</f>
        <v>#N/A</v>
      </c>
      <c r="CE20" s="55" t="e">
        <f ca="1">COUNTIF(OFFSET(class3_1,MATCH(CE$1,'3 класс'!$A:$A,0)-7+'Итог по классам'!$B20,,,),"Ф")</f>
        <v>#N/A</v>
      </c>
      <c r="CF20" t="e">
        <f ca="1">COUNTIF(OFFSET(class3_1,MATCH(CF$1,'3 класс'!$A:$A,0)-7+'Итог по классам'!$B20,,,),"р")</f>
        <v>#N/A</v>
      </c>
      <c r="CG20" t="e">
        <f ca="1">COUNTIF(OFFSET(class3_1,MATCH(CG$1,'3 класс'!$A:$A,0)-7+'Итог по классам'!$B20,,,),"ш")</f>
        <v>#N/A</v>
      </c>
      <c r="CH20" t="e">
        <f ca="1">COUNTIF(OFFSET(class3_2,MATCH(CH$1,'3 класс'!$A:$A,0)-7+'Итог по классам'!$B20,,,),"Ф")</f>
        <v>#N/A</v>
      </c>
      <c r="CI20" t="e">
        <f ca="1">COUNTIF(OFFSET(class3_2,MATCH(CI$1,'3 класс'!$A:$A,0)-7+'Итог по классам'!$B20,,,),"р")</f>
        <v>#N/A</v>
      </c>
      <c r="CJ20" t="e">
        <f ca="1">COUNTIF(OFFSET(class3_2,MATCH(CJ$1,'3 класс'!$A:$A,0)-7+'Итог по классам'!$B20,,,),"ш")</f>
        <v>#N/A</v>
      </c>
      <c r="CK20" s="55" t="e">
        <f ca="1">COUNTIF(OFFSET(class3_1,MATCH(CK$1,'3 класс'!$A:$A,0)-7+'Итог по классам'!$B20,,,),"Ф")</f>
        <v>#N/A</v>
      </c>
      <c r="CL20" t="e">
        <f ca="1">COUNTIF(OFFSET(class3_1,MATCH(CL$1,'3 класс'!$A:$A,0)-7+'Итог по классам'!$B20,,,),"р")</f>
        <v>#N/A</v>
      </c>
      <c r="CM20" t="e">
        <f ca="1">COUNTIF(OFFSET(class3_1,MATCH(CM$1,'3 класс'!$A:$A,0)-7+'Итог по классам'!$B20,,,),"ш")</f>
        <v>#N/A</v>
      </c>
      <c r="CN20" t="e">
        <f ca="1">COUNTIF(OFFSET(class3_2,MATCH(CN$1,'3 класс'!$A:$A,0)-7+'Итог по классам'!$B20,,,),"Ф")</f>
        <v>#N/A</v>
      </c>
      <c r="CO20" t="e">
        <f ca="1">COUNTIF(OFFSET(class3_2,MATCH(CO$1,'3 класс'!$A:$A,0)-7+'Итог по классам'!$B20,,,),"р")</f>
        <v>#N/A</v>
      </c>
      <c r="CP20" t="e">
        <f ca="1">COUNTIF(OFFSET(class3_2,MATCH(CP$1,'3 класс'!$A:$A,0)-7+'Итог по классам'!$B20,,,),"ш")</f>
        <v>#N/A</v>
      </c>
      <c r="CQ20" s="55">
        <f ca="1">COUNTIF(OFFSET(class3_1,MATCH(CQ$1,'3 класс'!$A:$A,0)-7+'Итог по классам'!$B20,,,),"Ф")</f>
        <v>0</v>
      </c>
      <c r="CR20">
        <f ca="1">COUNTIF(OFFSET(class3_1,MATCH(CR$1,'3 класс'!$A:$A,0)-7+'Итог по классам'!$B20,,,),"р")</f>
        <v>0</v>
      </c>
      <c r="CS20">
        <f ca="1">COUNTIF(OFFSET(class3_1,MATCH(CS$1,'3 класс'!$A:$A,0)-7+'Итог по классам'!$B20,,,),"ш")</f>
        <v>0</v>
      </c>
      <c r="CT20">
        <f ca="1">COUNTIF(OFFSET(class3_2,MATCH(CT$1,'3 класс'!$A:$A,0)-7+'Итог по классам'!$B20,,,),"Ф")</f>
        <v>0</v>
      </c>
      <c r="CU20">
        <f ca="1">COUNTIF(OFFSET(class3_2,MATCH(CU$1,'3 класс'!$A:$A,0)-7+'Итог по классам'!$B20,,,),"р")</f>
        <v>0</v>
      </c>
      <c r="CV20">
        <f ca="1">COUNTIF(OFFSET(class3_2,MATCH(CV$1,'3 класс'!$A:$A,0)-7+'Итог по классам'!$B20,,,),"ш")</f>
        <v>0</v>
      </c>
      <c r="CW20" s="55">
        <f ca="1">COUNTIF(OFFSET(class3_1,MATCH(CW$1,'3 класс'!$A:$A,0)-7+'Итог по классам'!$B20,,,),"Ф")</f>
        <v>0</v>
      </c>
      <c r="CX20">
        <f ca="1">COUNTIF(OFFSET(class3_1,MATCH(CX$1,'3 класс'!$A:$A,0)-7+'Итог по классам'!$B20,,,),"р")</f>
        <v>0</v>
      </c>
      <c r="CY20">
        <f ca="1">COUNTIF(OFFSET(class3_1,MATCH(CY$1,'3 класс'!$A:$A,0)-7+'Итог по классам'!$B20,,,),"ш")</f>
        <v>0</v>
      </c>
      <c r="CZ20">
        <f ca="1">COUNTIF(OFFSET(class3_2,MATCH(CZ$1,'3 класс'!$A:$A,0)-7+'Итог по классам'!$B20,,,),"Ф")</f>
        <v>0</v>
      </c>
      <c r="DA20">
        <f ca="1">COUNTIF(OFFSET(class3_2,MATCH(DA$1,'3 класс'!$A:$A,0)-7+'Итог по классам'!$B20,,,),"р")</f>
        <v>0</v>
      </c>
      <c r="DB20">
        <f ca="1">COUNTIF(OFFSET(class3_2,MATCH(DB$1,'3 класс'!$A:$A,0)-7+'Итог по классам'!$B20,,,),"ш")</f>
        <v>0</v>
      </c>
      <c r="DC20" s="55">
        <f ca="1">COUNTIF(OFFSET(class3_1,MATCH(DC$1,'3 класс'!$A:$A,0)-7+'Итог по классам'!$B20,,,),"Ф")</f>
        <v>0</v>
      </c>
      <c r="DD20">
        <f ca="1">COUNTIF(OFFSET(class3_1,MATCH(DD$1,'3 класс'!$A:$A,0)-7+'Итог по классам'!$B20,,,),"р")</f>
        <v>0</v>
      </c>
      <c r="DE20">
        <f ca="1">COUNTIF(OFFSET(class3_1,MATCH(DE$1,'3 класс'!$A:$A,0)-7+'Итог по классам'!$B20,,,),"ш")</f>
        <v>0</v>
      </c>
      <c r="DF20">
        <f ca="1">COUNTIF(OFFSET(class3_2,MATCH(DF$1,'3 класс'!$A:$A,0)-7+'Итог по классам'!$B20,,,),"Ф")</f>
        <v>0</v>
      </c>
      <c r="DG20">
        <f ca="1">COUNTIF(OFFSET(class3_2,MATCH(DG$1,'3 класс'!$A:$A,0)-7+'Итог по классам'!$B20,,,),"р")</f>
        <v>0</v>
      </c>
      <c r="DH20">
        <f ca="1">COUNTIF(OFFSET(class3_2,MATCH(DH$1,'3 класс'!$A:$A,0)-7+'Итог по классам'!$B20,,,),"ш")</f>
        <v>0</v>
      </c>
      <c r="DI20" s="55">
        <f ca="1">COUNTIF(OFFSET(class3_1,MATCH(DI$1,'3 класс'!$A:$A,0)-7+'Итог по классам'!$B20,,,),"Ф")</f>
        <v>0</v>
      </c>
      <c r="DJ20">
        <f ca="1">COUNTIF(OFFSET(class3_1,MATCH(DJ$1,'3 класс'!$A:$A,0)-7+'Итог по классам'!$B20,,,),"р")</f>
        <v>0</v>
      </c>
      <c r="DK20">
        <f ca="1">COUNTIF(OFFSET(class3_1,MATCH(DK$1,'3 класс'!$A:$A,0)-7+'Итог по классам'!$B20,,,),"ш")</f>
        <v>0</v>
      </c>
      <c r="DL20">
        <f ca="1">COUNTIF(OFFSET(class3_2,MATCH(DL$1,'3 класс'!$A:$A,0)-7+'Итог по классам'!$B20,,,),"Ф")</f>
        <v>0</v>
      </c>
      <c r="DM20">
        <f ca="1">COUNTIF(OFFSET(class3_2,MATCH(DM$1,'3 класс'!$A:$A,0)-7+'Итог по классам'!$B20,,,),"р")</f>
        <v>0</v>
      </c>
      <c r="DN20">
        <f ca="1">COUNTIF(OFFSET(class3_2,MATCH(DN$1,'3 класс'!$A:$A,0)-7+'Итог по классам'!$B20,,,),"ш")</f>
        <v>0</v>
      </c>
      <c r="DO20" s="55">
        <f ca="1">COUNTIF(OFFSET(class3_1,MATCH(DO$1,'3 класс'!$A:$A,0)-7+'Итог по классам'!$B20,,,),"Ф")</f>
        <v>0</v>
      </c>
      <c r="DP20">
        <f ca="1">COUNTIF(OFFSET(class3_1,MATCH(DP$1,'3 класс'!$A:$A,0)-7+'Итог по классам'!$B20,,,),"р")</f>
        <v>0</v>
      </c>
      <c r="DQ20">
        <f ca="1">COUNTIF(OFFSET(class3_1,MATCH(DQ$1,'3 класс'!$A:$A,0)-7+'Итог по классам'!$B20,,,),"ш")</f>
        <v>0</v>
      </c>
      <c r="DR20">
        <f ca="1">COUNTIF(OFFSET(class3_2,MATCH(DR$1,'3 класс'!$A:$A,0)-7+'Итог по классам'!$B20,,,),"Ф")</f>
        <v>0</v>
      </c>
      <c r="DS20">
        <f ca="1">COUNTIF(OFFSET(class3_2,MATCH(DS$1,'3 класс'!$A:$A,0)-7+'Итог по классам'!$B20,,,),"р")</f>
        <v>0</v>
      </c>
      <c r="DT20">
        <f ca="1">COUNTIF(OFFSET(class3_2,MATCH(DT$1,'3 класс'!$A:$A,0)-7+'Итог по классам'!$B20,,,),"ш")</f>
        <v>0</v>
      </c>
      <c r="DU20" s="55">
        <f ca="1">COUNTIF(OFFSET(class3_1,MATCH(DU$1,'3 класс'!$A:$A,0)-7+'Итог по классам'!$B20,,,),"Ф")</f>
        <v>0</v>
      </c>
      <c r="DV20">
        <f ca="1">COUNTIF(OFFSET(class3_1,MATCH(DV$1,'3 класс'!$A:$A,0)-7+'Итог по классам'!$B20,,,),"р")</f>
        <v>0</v>
      </c>
      <c r="DW20">
        <f ca="1">COUNTIF(OFFSET(class3_1,MATCH(DW$1,'3 класс'!$A:$A,0)-7+'Итог по классам'!$B20,,,),"ш")</f>
        <v>0</v>
      </c>
      <c r="DX20">
        <f ca="1">COUNTIF(OFFSET(class3_2,MATCH(DX$1,'3 класс'!$A:$A,0)-7+'Итог по классам'!$B20,,,),"Ф")</f>
        <v>0</v>
      </c>
      <c r="DY20">
        <f ca="1">COUNTIF(OFFSET(class3_2,MATCH(DY$1,'3 класс'!$A:$A,0)-7+'Итог по классам'!$B20,,,),"р")</f>
        <v>0</v>
      </c>
      <c r="DZ20">
        <f ca="1">COUNTIF(OFFSET(class3_2,MATCH(DZ$1,'3 класс'!$A:$A,0)-7+'Итог по классам'!$B20,,,),"ш")</f>
        <v>0</v>
      </c>
      <c r="EA20" s="55">
        <f ca="1">COUNTIF(OFFSET(class3_1,MATCH(EA$1,'3 класс'!$A:$A,0)-7+'Итог по классам'!$B20,,,),"Ф")</f>
        <v>0</v>
      </c>
      <c r="EB20">
        <f ca="1">COUNTIF(OFFSET(class3_1,MATCH(EB$1,'3 класс'!$A:$A,0)-7+'Итог по классам'!$B20,,,),"р")</f>
        <v>0</v>
      </c>
      <c r="EC20">
        <f ca="1">COUNTIF(OFFSET(class3_1,MATCH(EC$1,'3 класс'!$A:$A,0)-7+'Итог по классам'!$B20,,,),"ш")</f>
        <v>0</v>
      </c>
      <c r="ED20">
        <f ca="1">COUNTIF(OFFSET(class3_2,MATCH(ED$1,'3 класс'!$A:$A,0)-7+'Итог по классам'!$B20,,,),"Ф")</f>
        <v>0</v>
      </c>
      <c r="EE20">
        <f ca="1">COUNTIF(OFFSET(class3_2,MATCH(EE$1,'3 класс'!$A:$A,0)-7+'Итог по классам'!$B20,,,),"р")</f>
        <v>0</v>
      </c>
      <c r="EF20">
        <f ca="1">COUNTIF(OFFSET(class3_2,MATCH(EF$1,'3 класс'!$A:$A,0)-7+'Итог по классам'!$B20,,,),"ш")</f>
        <v>0</v>
      </c>
      <c r="EG20" s="55">
        <f ca="1">COUNTIF(OFFSET(class3_1,MATCH(EG$1,'3 класс'!$A:$A,0)-7+'Итог по классам'!$B20,,,),"Ф")</f>
        <v>0</v>
      </c>
      <c r="EH20">
        <f ca="1">COUNTIF(OFFSET(class3_1,MATCH(EH$1,'3 класс'!$A:$A,0)-7+'Итог по классам'!$B20,,,),"р")</f>
        <v>0</v>
      </c>
      <c r="EI20">
        <f ca="1">COUNTIF(OFFSET(class3_1,MATCH(EI$1,'3 класс'!$A:$A,0)-7+'Итог по классам'!$B20,,,),"ш")</f>
        <v>0</v>
      </c>
      <c r="EJ20">
        <f ca="1">COUNTIF(OFFSET(class3_2,MATCH(EJ$1,'3 класс'!$A:$A,0)-7+'Итог по классам'!$B20,,,),"Ф")</f>
        <v>0</v>
      </c>
      <c r="EK20">
        <f ca="1">COUNTIF(OFFSET(class3_2,MATCH(EK$1,'3 класс'!$A:$A,0)-7+'Итог по классам'!$B20,,,),"р")</f>
        <v>0</v>
      </c>
      <c r="EL20">
        <f ca="1">COUNTIF(OFFSET(class3_2,MATCH(EL$1,'3 класс'!$A:$A,0)-7+'Итог по классам'!$B20,,,),"ш")</f>
        <v>0</v>
      </c>
      <c r="EM20" s="55">
        <f ca="1">COUNTIF(OFFSET(class3_1,MATCH(EM$1,'3 класс'!$A:$A,0)-7+'Итог по классам'!$B20,,,),"Ф")</f>
        <v>0</v>
      </c>
      <c r="EN20">
        <f ca="1">COUNTIF(OFFSET(class3_1,MATCH(EN$1,'3 класс'!$A:$A,0)-7+'Итог по классам'!$B20,,,),"р")</f>
        <v>0</v>
      </c>
      <c r="EO20">
        <f ca="1">COUNTIF(OFFSET(class3_1,MATCH(EO$1,'3 класс'!$A:$A,0)-7+'Итог по классам'!$B20,,,),"ш")</f>
        <v>0</v>
      </c>
      <c r="EP20">
        <f ca="1">COUNTIF(OFFSET(class3_2,MATCH(EP$1,'3 класс'!$A:$A,0)-7+'Итог по классам'!$B20,,,),"Ф")</f>
        <v>0</v>
      </c>
      <c r="EQ20">
        <f ca="1">COUNTIF(OFFSET(class3_2,MATCH(EQ$1,'3 класс'!$A:$A,0)-7+'Итог по классам'!$B20,,,),"р")</f>
        <v>0</v>
      </c>
      <c r="ER20">
        <f ca="1">COUNTIF(OFFSET(class3_2,MATCH(ER$1,'3 класс'!$A:$A,0)-7+'Итог по классам'!$B20,,,),"ш")</f>
        <v>0</v>
      </c>
      <c r="ES20" s="55">
        <f ca="1">COUNTIF(OFFSET(class3_1,MATCH(ES$1,'3 класс'!$A:$A,0)-7+'Итог по классам'!$B20,,,),"Ф")</f>
        <v>0</v>
      </c>
      <c r="ET20">
        <f ca="1">COUNTIF(OFFSET(class3_1,MATCH(ET$1,'3 класс'!$A:$A,0)-7+'Итог по классам'!$B20,,,),"р")</f>
        <v>0</v>
      </c>
      <c r="EU20">
        <f ca="1">COUNTIF(OFFSET(class3_1,MATCH(EU$1,'3 класс'!$A:$A,0)-7+'Итог по классам'!$B20,,,),"ш")</f>
        <v>0</v>
      </c>
      <c r="EV20">
        <f ca="1">COUNTIF(OFFSET(class3_2,MATCH(EV$1,'3 класс'!$A:$A,0)-7+'Итог по классам'!$B20,,,),"Ф")</f>
        <v>0</v>
      </c>
      <c r="EW20">
        <f ca="1">COUNTIF(OFFSET(class3_2,MATCH(EW$1,'3 класс'!$A:$A,0)-7+'Итог по классам'!$B20,,,),"р")</f>
        <v>0</v>
      </c>
      <c r="EX20">
        <f ca="1">COUNTIF(OFFSET(class3_2,MATCH(EX$1,'3 класс'!$A:$A,0)-7+'Итог по классам'!$B20,,,),"ш")</f>
        <v>0</v>
      </c>
      <c r="EY20" s="55">
        <f ca="1">COUNTIF(OFFSET(class3_1,MATCH(EY$1,'3 класс'!$A:$A,0)-7+'Итог по классам'!$B20,,,),"Ф")</f>
        <v>0</v>
      </c>
      <c r="EZ20">
        <f ca="1">COUNTIF(OFFSET(class3_1,MATCH(EZ$1,'3 класс'!$A:$A,0)-7+'Итог по классам'!$B20,,,),"р")</f>
        <v>0</v>
      </c>
      <c r="FA20">
        <f ca="1">COUNTIF(OFFSET(class3_1,MATCH(FA$1,'3 класс'!$A:$A,0)-7+'Итог по классам'!$B20,,,),"ш")</f>
        <v>0</v>
      </c>
      <c r="FB20">
        <f ca="1">COUNTIF(OFFSET(class3_2,MATCH(FB$1,'3 класс'!$A:$A,0)-7+'Итог по классам'!$B20,,,),"Ф")</f>
        <v>0</v>
      </c>
      <c r="FC20">
        <f ca="1">COUNTIF(OFFSET(class3_2,MATCH(FC$1,'3 класс'!$A:$A,0)-7+'Итог по классам'!$B20,,,),"р")</f>
        <v>0</v>
      </c>
      <c r="FD20">
        <f ca="1">COUNTIF(OFFSET(class3_2,MATCH(FD$1,'3 класс'!$A:$A,0)-7+'Итог по классам'!$B20,,,),"ш")</f>
        <v>0</v>
      </c>
      <c r="FE20" s="55">
        <f ca="1">COUNTIF(OFFSET(class3_1,MATCH(FE$1,'3 класс'!$A:$A,0)-7+'Итог по классам'!$B20,,,),"Ф")</f>
        <v>0</v>
      </c>
      <c r="FF20">
        <f ca="1">COUNTIF(OFFSET(class3_1,MATCH(FF$1,'3 класс'!$A:$A,0)-7+'Итог по классам'!$B20,,,),"р")</f>
        <v>0</v>
      </c>
      <c r="FG20">
        <f ca="1">COUNTIF(OFFSET(class3_1,MATCH(FG$1,'3 класс'!$A:$A,0)-7+'Итог по классам'!$B20,,,),"ш")</f>
        <v>0</v>
      </c>
      <c r="FH20">
        <f ca="1">COUNTIF(OFFSET(class3_2,MATCH(FH$1,'3 класс'!$A:$A,0)-7+'Итог по классам'!$B20,,,),"Ф")</f>
        <v>0</v>
      </c>
      <c r="FI20">
        <f ca="1">COUNTIF(OFFSET(class3_2,MATCH(FI$1,'3 класс'!$A:$A,0)-7+'Итог по классам'!$B20,,,),"р")</f>
        <v>0</v>
      </c>
      <c r="FJ20">
        <f ca="1">COUNTIF(OFFSET(class3_2,MATCH(FJ$1,'3 класс'!$A:$A,0)-7+'Итог по классам'!$B20,,,),"ш")</f>
        <v>0</v>
      </c>
      <c r="FK20" s="55">
        <f ca="1">COUNTIF(OFFSET(class3_1,MATCH(FK$1,'3 класс'!$A:$A,0)-7+'Итог по классам'!$B20,,,),"Ф")</f>
        <v>0</v>
      </c>
      <c r="FL20">
        <f ca="1">COUNTIF(OFFSET(class3_1,MATCH(FL$1,'3 класс'!$A:$A,0)-7+'Итог по классам'!$B20,,,),"р")</f>
        <v>0</v>
      </c>
      <c r="FM20">
        <f ca="1">COUNTIF(OFFSET(class3_1,MATCH(FM$1,'3 класс'!$A:$A,0)-7+'Итог по классам'!$B20,,,),"ш")</f>
        <v>0</v>
      </c>
      <c r="FN20">
        <f ca="1">COUNTIF(OFFSET(class3_2,MATCH(FN$1,'3 класс'!$A:$A,0)-7+'Итог по классам'!$B20,,,),"Ф")</f>
        <v>0</v>
      </c>
      <c r="FO20">
        <f ca="1">COUNTIF(OFFSET(class3_2,MATCH(FO$1,'3 класс'!$A:$A,0)-7+'Итог по классам'!$B20,,,),"р")</f>
        <v>0</v>
      </c>
      <c r="FP20">
        <f ca="1">COUNTIF(OFFSET(class3_2,MATCH(FP$1,'3 класс'!$A:$A,0)-7+'Итог по классам'!$B20,,,),"ш")</f>
        <v>0</v>
      </c>
      <c r="FQ20" s="55">
        <f ca="1">COUNTIF(OFFSET(class3_1,MATCH(FQ$1,'3 класс'!$A:$A,0)-7+'Итог по классам'!$B20,,,),"Ф")</f>
        <v>0</v>
      </c>
      <c r="FR20">
        <f ca="1">COUNTIF(OFFSET(class3_1,MATCH(FR$1,'3 класс'!$A:$A,0)-7+'Итог по классам'!$B20,,,),"р")</f>
        <v>0</v>
      </c>
      <c r="FS20">
        <f ca="1">COUNTIF(OFFSET(class3_1,MATCH(FS$1,'3 класс'!$A:$A,0)-7+'Итог по классам'!$B20,,,),"ш")</f>
        <v>0</v>
      </c>
      <c r="FT20">
        <f ca="1">COUNTIF(OFFSET(class3_2,MATCH(FT$1,'3 класс'!$A:$A,0)-7+'Итог по классам'!$B20,,,),"Ф")</f>
        <v>0</v>
      </c>
      <c r="FU20">
        <f ca="1">COUNTIF(OFFSET(class3_2,MATCH(FU$1,'3 класс'!$A:$A,0)-7+'Итог по классам'!$B20,,,),"р")</f>
        <v>0</v>
      </c>
      <c r="FV20">
        <f ca="1">COUNTIF(OFFSET(class3_2,MATCH(FV$1,'3 класс'!$A:$A,0)-7+'Итог по классам'!$B20,,,),"ш")</f>
        <v>0</v>
      </c>
      <c r="FW20" s="55">
        <f ca="1">COUNTIF(OFFSET(class3_1,MATCH(FW$1,'3 класс'!$A:$A,0)-7+'Итог по классам'!$B20,,,),"Ф")</f>
        <v>0</v>
      </c>
      <c r="FX20">
        <f ca="1">COUNTIF(OFFSET(class3_1,MATCH(FX$1,'3 класс'!$A:$A,0)-7+'Итог по классам'!$B20,,,),"р")</f>
        <v>0</v>
      </c>
      <c r="FY20">
        <f ca="1">COUNTIF(OFFSET(class3_1,MATCH(FY$1,'3 класс'!$A:$A,0)-7+'Итог по классам'!$B20,,,),"ш")</f>
        <v>0</v>
      </c>
      <c r="FZ20">
        <f ca="1">COUNTIF(OFFSET(class3_2,MATCH(FZ$1,'3 класс'!$A:$A,0)-7+'Итог по классам'!$B20,,,),"Ф")</f>
        <v>0</v>
      </c>
      <c r="GA20">
        <f ca="1">COUNTIF(OFFSET(class3_2,MATCH(GA$1,'3 класс'!$A:$A,0)-7+'Итог по классам'!$B20,,,),"р")</f>
        <v>0</v>
      </c>
      <c r="GB20">
        <f ca="1">COUNTIF(OFFSET(class3_2,MATCH(GB$1,'3 класс'!$A:$A,0)-7+'Итог по классам'!$B20,,,),"ш")</f>
        <v>0</v>
      </c>
      <c r="GC20" s="55">
        <f ca="1">COUNTIF(OFFSET(class3_1,MATCH(GC$1,'3 класс'!$A:$A,0)-7+'Итог по классам'!$B20,,,),"Ф")</f>
        <v>0</v>
      </c>
      <c r="GD20">
        <f ca="1">COUNTIF(OFFSET(class3_1,MATCH(GD$1,'3 класс'!$A:$A,0)-7+'Итог по классам'!$B20,,,),"р")</f>
        <v>0</v>
      </c>
      <c r="GE20">
        <f ca="1">COUNTIF(OFFSET(class3_1,MATCH(GE$1,'3 класс'!$A:$A,0)-7+'Итог по классам'!$B20,,,),"ш")</f>
        <v>0</v>
      </c>
      <c r="GF20">
        <f ca="1">COUNTIF(OFFSET(class3_2,MATCH(GF$1,'3 класс'!$A:$A,0)-7+'Итог по классам'!$B20,,,),"Ф")</f>
        <v>0</v>
      </c>
      <c r="GG20">
        <f ca="1">COUNTIF(OFFSET(class3_2,MATCH(GG$1,'3 класс'!$A:$A,0)-7+'Итог по классам'!$B20,,,),"р")</f>
        <v>0</v>
      </c>
      <c r="GH20">
        <f ca="1">COUNTIF(OFFSET(class3_2,MATCH(GH$1,'3 класс'!$A:$A,0)-7+'Итог по классам'!$B20,,,),"ш")</f>
        <v>0</v>
      </c>
      <c r="GI20" s="55">
        <f ca="1">COUNTIF(OFFSET(class3_1,MATCH(GI$1,'3 класс'!$A:$A,0)-7+'Итог по классам'!$B20,,,),"Ф")</f>
        <v>0</v>
      </c>
      <c r="GJ20">
        <f ca="1">COUNTIF(OFFSET(class3_1,MATCH(GJ$1,'3 класс'!$A:$A,0)-7+'Итог по классам'!$B20,,,),"р")</f>
        <v>0</v>
      </c>
      <c r="GK20">
        <f ca="1">COUNTIF(OFFSET(class3_1,MATCH(GK$1,'3 класс'!$A:$A,0)-7+'Итог по классам'!$B20,,,),"ш")</f>
        <v>0</v>
      </c>
      <c r="GL20">
        <f ca="1">COUNTIF(OFFSET(class3_2,MATCH(GL$1,'3 класс'!$A:$A,0)-7+'Итог по классам'!$B20,,,),"Ф")</f>
        <v>0</v>
      </c>
      <c r="GM20">
        <f ca="1">COUNTIF(OFFSET(class3_2,MATCH(GM$1,'3 класс'!$A:$A,0)-7+'Итог по классам'!$B20,,,),"р")</f>
        <v>0</v>
      </c>
      <c r="GN20">
        <f ca="1">COUNTIF(OFFSET(class3_2,MATCH(GN$1,'3 класс'!$A:$A,0)-7+'Итог по классам'!$B20,,,),"ш")</f>
        <v>0</v>
      </c>
      <c r="GO20" s="55">
        <f ca="1">COUNTIF(OFFSET(class3_1,MATCH(GO$1,'3 класс'!$A:$A,0)-7+'Итог по классам'!$B20,,,),"Ф")</f>
        <v>0</v>
      </c>
      <c r="GP20">
        <f ca="1">COUNTIF(OFFSET(class3_1,MATCH(GP$1,'3 класс'!$A:$A,0)-7+'Итог по классам'!$B20,,,),"р")</f>
        <v>0</v>
      </c>
      <c r="GQ20">
        <f ca="1">COUNTIF(OFFSET(class3_1,MATCH(GQ$1,'3 класс'!$A:$A,0)-7+'Итог по классам'!$B20,,,),"ш")</f>
        <v>0</v>
      </c>
      <c r="GR20">
        <f ca="1">COUNTIF(OFFSET(class3_2,MATCH(GR$1,'3 класс'!$A:$A,0)-7+'Итог по классам'!$B20,,,),"Ф")</f>
        <v>0</v>
      </c>
      <c r="GS20">
        <f ca="1">COUNTIF(OFFSET(class3_2,MATCH(GS$1,'3 класс'!$A:$A,0)-7+'Итог по классам'!$B20,,,),"р")</f>
        <v>0</v>
      </c>
      <c r="GT20">
        <f ca="1">COUNTIF(OFFSET(class3_2,MATCH(GT$1,'3 класс'!$A:$A,0)-7+'Итог по классам'!$B20,,,),"ш")</f>
        <v>0</v>
      </c>
      <c r="GU20" s="55">
        <f ca="1">COUNTIF(OFFSET(class3_1,MATCH(GU$1,'3 класс'!$A:$A,0)-7+'Итог по классам'!$B20,,,),"Ф")</f>
        <v>0</v>
      </c>
      <c r="GV20">
        <f ca="1">COUNTIF(OFFSET(class3_1,MATCH(GV$1,'3 класс'!$A:$A,0)-7+'Итог по классам'!$B20,,,),"р")</f>
        <v>0</v>
      </c>
      <c r="GW20">
        <f ca="1">COUNTIF(OFFSET(class3_1,MATCH(GW$1,'3 класс'!$A:$A,0)-7+'Итог по классам'!$B20,,,),"ш")</f>
        <v>0</v>
      </c>
      <c r="GX20">
        <f ca="1">COUNTIF(OFFSET(class3_2,MATCH(GX$1,'3 класс'!$A:$A,0)-7+'Итог по классам'!$B20,,,),"Ф")</f>
        <v>0</v>
      </c>
      <c r="GY20">
        <f ca="1">COUNTIF(OFFSET(class3_2,MATCH(GY$1,'3 класс'!$A:$A,0)-7+'Итог по классам'!$B20,,,),"р")</f>
        <v>0</v>
      </c>
      <c r="GZ20">
        <f ca="1">COUNTIF(OFFSET(class3_2,MATCH(GZ$1,'3 класс'!$A:$A,0)-7+'Итог по классам'!$B20,,,),"ш")</f>
        <v>0</v>
      </c>
      <c r="HA20" s="55">
        <f ca="1">COUNTIF(OFFSET(class3_1,MATCH(HA$1,'3 класс'!$A:$A,0)-7+'Итог по классам'!$B20,,,),"Ф")</f>
        <v>0</v>
      </c>
      <c r="HB20">
        <f ca="1">COUNTIF(OFFSET(class3_1,MATCH(HB$1,'3 класс'!$A:$A,0)-7+'Итог по классам'!$B20,,,),"р")</f>
        <v>0</v>
      </c>
      <c r="HC20">
        <f ca="1">COUNTIF(OFFSET(class3_1,MATCH(HC$1,'3 класс'!$A:$A,0)-7+'Итог по классам'!$B20,,,),"ш")</f>
        <v>0</v>
      </c>
      <c r="HD20">
        <f ca="1">COUNTIF(OFFSET(class3_2,MATCH(HD$1,'3 класс'!$A:$A,0)-7+'Итог по классам'!$B20,,,),"Ф")</f>
        <v>0</v>
      </c>
      <c r="HE20">
        <f ca="1">COUNTIF(OFFSET(class3_2,MATCH(HE$1,'3 класс'!$A:$A,0)-7+'Итог по классам'!$B20,,,),"р")</f>
        <v>0</v>
      </c>
      <c r="HF20">
        <f ca="1">COUNTIF(OFFSET(class3_2,MATCH(HF$1,'3 класс'!$A:$A,0)-7+'Итог по классам'!$B20,,,),"ш")</f>
        <v>0</v>
      </c>
      <c r="HG20" s="55">
        <f ca="1">COUNTIF(OFFSET(class3_1,MATCH(HG$1,'3 класс'!$A:$A,0)-7+'Итог по классам'!$B20,,,),"Ф")</f>
        <v>0</v>
      </c>
      <c r="HH20">
        <f ca="1">COUNTIF(OFFSET(class3_1,MATCH(HH$1,'3 класс'!$A:$A,0)-7+'Итог по классам'!$B20,,,),"р")</f>
        <v>0</v>
      </c>
      <c r="HI20">
        <f ca="1">COUNTIF(OFFSET(class3_1,MATCH(HI$1,'3 класс'!$A:$A,0)-7+'Итог по классам'!$B20,,,),"ш")</f>
        <v>0</v>
      </c>
      <c r="HJ20">
        <f ca="1">COUNTIF(OFFSET(class3_2,MATCH(HJ$1,'3 класс'!$A:$A,0)-7+'Итог по классам'!$B20,,,),"Ф")</f>
        <v>0</v>
      </c>
      <c r="HK20">
        <f ca="1">COUNTIF(OFFSET(class3_2,MATCH(HK$1,'3 класс'!$A:$A,0)-7+'Итог по классам'!$B20,,,),"р")</f>
        <v>0</v>
      </c>
      <c r="HL20">
        <f ca="1">COUNTIF(OFFSET(class3_2,MATCH(HL$1,'3 класс'!$A:$A,0)-7+'Итог по классам'!$B20,,,),"ш")</f>
        <v>0</v>
      </c>
      <c r="HM20" s="55">
        <f ca="1">COUNTIF(OFFSET(class3_1,MATCH(HM$1,'3 класс'!$A:$A,0)-7+'Итог по классам'!$B20,,,),"Ф")</f>
        <v>0</v>
      </c>
      <c r="HN20">
        <f ca="1">COUNTIF(OFFSET(class3_1,MATCH(HN$1,'3 класс'!$A:$A,0)-7+'Итог по классам'!$B20,,,),"р")</f>
        <v>0</v>
      </c>
      <c r="HO20">
        <f ca="1">COUNTIF(OFFSET(class3_1,MATCH(HO$1,'3 класс'!$A:$A,0)-7+'Итог по классам'!$B20,,,),"ш")</f>
        <v>0</v>
      </c>
      <c r="HP20">
        <f ca="1">COUNTIF(OFFSET(class3_2,MATCH(HP$1,'3 класс'!$A:$A,0)-7+'Итог по классам'!$B20,,,),"Ф")</f>
        <v>0</v>
      </c>
      <c r="HQ20">
        <f ca="1">COUNTIF(OFFSET(class3_2,MATCH(HQ$1,'3 класс'!$A:$A,0)-7+'Итог по классам'!$B20,,,),"р")</f>
        <v>0</v>
      </c>
      <c r="HR20">
        <f ca="1">COUNTIF(OFFSET(class3_2,MATCH(HR$1,'3 класс'!$A:$A,0)-7+'Итог по классам'!$B20,,,),"ш")</f>
        <v>0</v>
      </c>
      <c r="HS20" s="55">
        <f ca="1">COUNTIF(OFFSET(class3_1,MATCH(HS$1,'3 класс'!$A:$A,0)-7+'Итог по классам'!$B20,,,),"Ф")</f>
        <v>0</v>
      </c>
      <c r="HT20">
        <f ca="1">COUNTIF(OFFSET(class3_1,MATCH(HT$1,'3 класс'!$A:$A,0)-7+'Итог по классам'!$B20,,,),"р")</f>
        <v>0</v>
      </c>
      <c r="HU20">
        <f ca="1">COUNTIF(OFFSET(class3_1,MATCH(HU$1,'3 класс'!$A:$A,0)-7+'Итог по классам'!$B20,,,),"ш")</f>
        <v>0</v>
      </c>
      <c r="HV20">
        <f ca="1">COUNTIF(OFFSET(class3_2,MATCH(HV$1,'3 класс'!$A:$A,0)-7+'Итог по классам'!$B20,,,),"Ф")</f>
        <v>0</v>
      </c>
      <c r="HW20">
        <f ca="1">COUNTIF(OFFSET(class3_2,MATCH(HW$1,'3 класс'!$A:$A,0)-7+'Итог по классам'!$B20,,,),"р")</f>
        <v>0</v>
      </c>
      <c r="HX20">
        <f ca="1">COUNTIF(OFFSET(class3_2,MATCH(HX$1,'3 класс'!$A:$A,0)-7+'Итог по классам'!$B20,,,),"ш")</f>
        <v>0</v>
      </c>
      <c r="HY20" s="55">
        <f ca="1">COUNTIF(OFFSET(class3_1,MATCH(HY$1,'3 класс'!$A:$A,0)-7+'Итог по классам'!$B20,,,),"Ф")</f>
        <v>0</v>
      </c>
      <c r="HZ20">
        <f ca="1">COUNTIF(OFFSET(class3_1,MATCH(HZ$1,'3 класс'!$A:$A,0)-7+'Итог по классам'!$B20,,,),"р")</f>
        <v>0</v>
      </c>
      <c r="IA20">
        <f ca="1">COUNTIF(OFFSET(class3_1,MATCH(IA$1,'3 класс'!$A:$A,0)-7+'Итог по классам'!$B20,,,),"ш")</f>
        <v>0</v>
      </c>
      <c r="IB20">
        <f ca="1">COUNTIF(OFFSET(class3_2,MATCH(IB$1,'3 класс'!$A:$A,0)-7+'Итог по классам'!$B20,,,),"Ф")</f>
        <v>0</v>
      </c>
      <c r="IC20">
        <f ca="1">COUNTIF(OFFSET(class3_2,MATCH(IC$1,'3 класс'!$A:$A,0)-7+'Итог по классам'!$B20,,,),"р")</f>
        <v>0</v>
      </c>
      <c r="ID20">
        <f ca="1">COUNTIF(OFFSET(class3_2,MATCH(ID$1,'3 класс'!$A:$A,0)-7+'Итог по классам'!$B20,,,),"ш")</f>
        <v>0</v>
      </c>
      <c r="IE20" s="55">
        <f ca="1">COUNTIF(OFFSET(class3_1,MATCH(IE$1,'3 класс'!$A:$A,0)-7+'Итог по классам'!$B20,,,),"Ф")</f>
        <v>0</v>
      </c>
      <c r="IF20">
        <f ca="1">COUNTIF(OFFSET(class3_1,MATCH(IF$1,'3 класс'!$A:$A,0)-7+'Итог по классам'!$B20,,,),"р")</f>
        <v>0</v>
      </c>
      <c r="IG20">
        <f ca="1">COUNTIF(OFFSET(class3_1,MATCH(IG$1,'3 класс'!$A:$A,0)-7+'Итог по классам'!$B20,,,),"ш")</f>
        <v>0</v>
      </c>
      <c r="IH20">
        <f ca="1">COUNTIF(OFFSET(class3_2,MATCH(IH$1,'3 класс'!$A:$A,0)-7+'Итог по классам'!$B20,,,),"Ф")</f>
        <v>0</v>
      </c>
      <c r="II20">
        <f ca="1">COUNTIF(OFFSET(class3_2,MATCH(II$1,'3 класс'!$A:$A,0)-7+'Итог по классам'!$B20,,,),"р")</f>
        <v>0</v>
      </c>
      <c r="IJ20">
        <f ca="1">COUNTIF(OFFSET(class3_2,MATCH(IJ$1,'3 класс'!$A:$A,0)-7+'Итог по классам'!$B20,,,),"ш")</f>
        <v>0</v>
      </c>
      <c r="IK20" s="55">
        <f ca="1">COUNTIF(OFFSET(class3_1,MATCH(IK$1,'3 класс'!$A:$A,0)-7+'Итог по классам'!$B20,,,),"Ф")</f>
        <v>0</v>
      </c>
      <c r="IL20">
        <f ca="1">COUNTIF(OFFSET(class3_1,MATCH(IL$1,'3 класс'!$A:$A,0)-7+'Итог по классам'!$B20,,,),"р")</f>
        <v>0</v>
      </c>
      <c r="IM20">
        <f ca="1">COUNTIF(OFFSET(class3_1,MATCH(IM$1,'3 класс'!$A:$A,0)-7+'Итог по классам'!$B20,,,),"ш")</f>
        <v>0</v>
      </c>
      <c r="IN20">
        <f ca="1">COUNTIF(OFFSET(class3_2,MATCH(IN$1,'3 класс'!$A:$A,0)-7+'Итог по классам'!$B20,,,),"Ф")</f>
        <v>0</v>
      </c>
      <c r="IO20">
        <f ca="1">COUNTIF(OFFSET(class3_2,MATCH(IO$1,'3 класс'!$A:$A,0)-7+'Итог по классам'!$B20,,,),"р")</f>
        <v>0</v>
      </c>
      <c r="IP20">
        <f ca="1">COUNTIF(OFFSET(class3_2,MATCH(IP$1,'3 класс'!$A:$A,0)-7+'Итог по классам'!$B20,,,),"ш")</f>
        <v>0</v>
      </c>
      <c r="IQ20" s="55">
        <f ca="1">COUNTIF(OFFSET(class3_1,MATCH(IQ$1,'3 класс'!$A:$A,0)-7+'Итог по классам'!$B20,,,),"Ф")</f>
        <v>0</v>
      </c>
      <c r="IR20">
        <f ca="1">COUNTIF(OFFSET(class3_1,MATCH(IR$1,'3 класс'!$A:$A,0)-7+'Итог по классам'!$B20,,,),"р")</f>
        <v>0</v>
      </c>
      <c r="IS20">
        <f ca="1">COUNTIF(OFFSET(class3_1,MATCH(IS$1,'3 класс'!$A:$A,0)-7+'Итог по классам'!$B20,,,),"ш")</f>
        <v>0</v>
      </c>
      <c r="IT20">
        <f ca="1">COUNTIF(OFFSET(class3_2,MATCH(IT$1,'3 класс'!$A:$A,0)-7+'Итог по классам'!$B20,,,),"Ф")</f>
        <v>0</v>
      </c>
      <c r="IU20">
        <f ca="1">COUNTIF(OFFSET(class3_2,MATCH(IU$1,'3 класс'!$A:$A,0)-7+'Итог по классам'!$B20,,,),"р")</f>
        <v>0</v>
      </c>
      <c r="IV20">
        <f ca="1">COUNTIF(OFFSET(class3_2,MATCH(IV$1,'3 класс'!$A:$A,0)-7+'Итог по классам'!$B20,,,),"ш")</f>
        <v>0</v>
      </c>
      <c r="IW20" s="55">
        <f ca="1">COUNTIF(OFFSET(class3_1,MATCH(IW$1,'3 класс'!$A:$A,0)-7+'Итог по классам'!$B20,,,),"Ф")</f>
        <v>0</v>
      </c>
      <c r="IX20">
        <f ca="1">COUNTIF(OFFSET(class3_1,MATCH(IX$1,'3 класс'!$A:$A,0)-7+'Итог по классам'!$B20,,,),"р")</f>
        <v>0</v>
      </c>
      <c r="IY20">
        <f ca="1">COUNTIF(OFFSET(class3_1,MATCH(IY$1,'3 класс'!$A:$A,0)-7+'Итог по классам'!$B20,,,),"ш")</f>
        <v>0</v>
      </c>
      <c r="IZ20">
        <f ca="1">COUNTIF(OFFSET(class3_2,MATCH(IZ$1,'3 класс'!$A:$A,0)-7+'Итог по классам'!$B20,,,),"Ф")</f>
        <v>0</v>
      </c>
      <c r="JA20">
        <f ca="1">COUNTIF(OFFSET(class3_2,MATCH(JA$1,'3 класс'!$A:$A,0)-7+'Итог по классам'!$B20,,,),"р")</f>
        <v>0</v>
      </c>
      <c r="JB20">
        <f ca="1">COUNTIF(OFFSET(class3_2,MATCH(JB$1,'3 класс'!$A:$A,0)-7+'Итог по классам'!$B20,,,),"ш")</f>
        <v>0</v>
      </c>
      <c r="JC20" s="55">
        <f ca="1">COUNTIF(OFFSET(class3_1,MATCH(JC$1,'3 класс'!$A:$A,0)-7+'Итог по классам'!$B20,,,),"Ф")</f>
        <v>0</v>
      </c>
      <c r="JD20">
        <f ca="1">COUNTIF(OFFSET(class3_1,MATCH(JD$1,'3 класс'!$A:$A,0)-7+'Итог по классам'!$B20,,,),"р")</f>
        <v>0</v>
      </c>
      <c r="JE20">
        <f ca="1">COUNTIF(OFFSET(class3_1,MATCH(JE$1,'3 класс'!$A:$A,0)-7+'Итог по классам'!$B20,,,),"ш")</f>
        <v>0</v>
      </c>
      <c r="JF20">
        <f ca="1">COUNTIF(OFFSET(class3_2,MATCH(JF$1,'3 класс'!$A:$A,0)-7+'Итог по классам'!$B20,,,),"Ф")</f>
        <v>0</v>
      </c>
      <c r="JG20">
        <f ca="1">COUNTIF(OFFSET(class3_2,MATCH(JG$1,'3 класс'!$A:$A,0)-7+'Итог по классам'!$B20,,,),"р")</f>
        <v>0</v>
      </c>
      <c r="JH20">
        <f ca="1">COUNTIF(OFFSET(class3_2,MATCH(JH$1,'3 класс'!$A:$A,0)-7+'Итог по классам'!$B20,,,),"ш")</f>
        <v>0</v>
      </c>
      <c r="JI20" s="55">
        <f ca="1">COUNTIF(OFFSET(class3_1,MATCH(JI$1,'3 класс'!$A:$A,0)-7+'Итог по классам'!$B20,,,),"Ф")</f>
        <v>0</v>
      </c>
      <c r="JJ20">
        <f ca="1">COUNTIF(OFFSET(class3_1,MATCH(JJ$1,'3 класс'!$A:$A,0)-7+'Итог по классам'!$B20,,,),"р")</f>
        <v>0</v>
      </c>
      <c r="JK20">
        <f ca="1">COUNTIF(OFFSET(class3_1,MATCH(JK$1,'3 класс'!$A:$A,0)-7+'Итог по классам'!$B20,,,),"ш")</f>
        <v>0</v>
      </c>
      <c r="JL20">
        <f ca="1">COUNTIF(OFFSET(class3_2,MATCH(JL$1,'3 класс'!$A:$A,0)-7+'Итог по классам'!$B20,,,),"Ф")</f>
        <v>0</v>
      </c>
      <c r="JM20">
        <f ca="1">COUNTIF(OFFSET(class3_2,MATCH(JM$1,'3 класс'!$A:$A,0)-7+'Итог по классам'!$B20,,,),"р")</f>
        <v>0</v>
      </c>
      <c r="JN20">
        <f ca="1">COUNTIF(OFFSET(class3_2,MATCH(JN$1,'3 класс'!$A:$A,0)-7+'Итог по классам'!$B20,,,),"ш")</f>
        <v>0</v>
      </c>
      <c r="JO20" s="55">
        <f ca="1">COUNTIF(OFFSET(class3_1,MATCH(JO$1,'3 класс'!$A:$A,0)-7+'Итог по классам'!$B20,,,),"Ф")</f>
        <v>0</v>
      </c>
      <c r="JP20">
        <f ca="1">COUNTIF(OFFSET(class3_1,MATCH(JP$1,'3 класс'!$A:$A,0)-7+'Итог по классам'!$B20,,,),"р")</f>
        <v>0</v>
      </c>
      <c r="JQ20">
        <f ca="1">COUNTIF(OFFSET(class3_1,MATCH(JQ$1,'3 класс'!$A:$A,0)-7+'Итог по классам'!$B20,,,),"ш")</f>
        <v>0</v>
      </c>
      <c r="JR20">
        <f ca="1">COUNTIF(OFFSET(class3_2,MATCH(JR$1,'3 класс'!$A:$A,0)-7+'Итог по классам'!$B20,,,),"Ф")</f>
        <v>0</v>
      </c>
      <c r="JS20">
        <f ca="1">COUNTIF(OFFSET(class3_2,MATCH(JS$1,'3 класс'!$A:$A,0)-7+'Итог по классам'!$B20,,,),"р")</f>
        <v>0</v>
      </c>
      <c r="JT20">
        <f ca="1">COUNTIF(OFFSET(class3_2,MATCH(JT$1,'3 класс'!$A:$A,0)-7+'Итог по классам'!$B20,,,),"ш")</f>
        <v>0</v>
      </c>
      <c r="JU20" s="55">
        <f ca="1">COUNTIF(OFFSET(class3_1,MATCH(JU$1,'3 класс'!$A:$A,0)-7+'Итог по классам'!$B20,,,),"Ф")</f>
        <v>0</v>
      </c>
      <c r="JV20">
        <f ca="1">COUNTIF(OFFSET(class3_1,MATCH(JV$1,'3 класс'!$A:$A,0)-7+'Итог по классам'!$B20,,,),"р")</f>
        <v>0</v>
      </c>
      <c r="JW20">
        <f ca="1">COUNTIF(OFFSET(class3_1,MATCH(JW$1,'3 класс'!$A:$A,0)-7+'Итог по классам'!$B20,,,),"ш")</f>
        <v>0</v>
      </c>
      <c r="JX20">
        <f ca="1">COUNTIF(OFFSET(class3_2,MATCH(JX$1,'3 класс'!$A:$A,0)-7+'Итог по классам'!$B20,,,),"Ф")</f>
        <v>0</v>
      </c>
      <c r="JY20">
        <f ca="1">COUNTIF(OFFSET(class3_2,MATCH(JY$1,'3 класс'!$A:$A,0)-7+'Итог по классам'!$B20,,,),"р")</f>
        <v>0</v>
      </c>
      <c r="JZ20">
        <f ca="1">COUNTIF(OFFSET(class3_2,MATCH(JZ$1,'3 класс'!$A:$A,0)-7+'Итог по классам'!$B20,,,),"ш")</f>
        <v>0</v>
      </c>
      <c r="KA20" s="55">
        <f ca="1">COUNTIF(OFFSET(class3_1,MATCH(KA$1,'3 класс'!$A:$A,0)-7+'Итог по классам'!$B20,,,),"Ф")</f>
        <v>0</v>
      </c>
      <c r="KB20">
        <f ca="1">COUNTIF(OFFSET(class3_1,MATCH(KB$1,'3 класс'!$A:$A,0)-7+'Итог по классам'!$B20,,,),"р")</f>
        <v>0</v>
      </c>
      <c r="KC20">
        <f ca="1">COUNTIF(OFFSET(class3_1,MATCH(KC$1,'3 класс'!$A:$A,0)-7+'Итог по классам'!$B20,,,),"ш")</f>
        <v>0</v>
      </c>
      <c r="KD20">
        <f ca="1">COUNTIF(OFFSET(class3_2,MATCH(KD$1,'3 класс'!$A:$A,0)-7+'Итог по классам'!$B20,,,),"Ф")</f>
        <v>0</v>
      </c>
      <c r="KE20">
        <f ca="1">COUNTIF(OFFSET(class3_2,MATCH(KE$1,'3 класс'!$A:$A,0)-7+'Итог по классам'!$B20,,,),"р")</f>
        <v>0</v>
      </c>
      <c r="KF20">
        <f ca="1">COUNTIF(OFFSET(class3_2,MATCH(KF$1,'3 класс'!$A:$A,0)-7+'Итог по классам'!$B20,,,),"ш")</f>
        <v>0</v>
      </c>
      <c r="KG20" s="55">
        <f ca="1">COUNTIF(OFFSET(class3_1,MATCH(KG$1,'3 класс'!$A:$A,0)-7+'Итог по классам'!$B20,,,),"Ф")</f>
        <v>0</v>
      </c>
      <c r="KH20">
        <f ca="1">COUNTIF(OFFSET(class3_1,MATCH(KH$1,'3 класс'!$A:$A,0)-7+'Итог по классам'!$B20,,,),"р")</f>
        <v>0</v>
      </c>
      <c r="KI20">
        <f ca="1">COUNTIF(OFFSET(class3_1,MATCH(KI$1,'3 класс'!$A:$A,0)-7+'Итог по классам'!$B20,,,),"ш")</f>
        <v>0</v>
      </c>
      <c r="KJ20">
        <f ca="1">COUNTIF(OFFSET(class3_2,MATCH(KJ$1,'3 класс'!$A:$A,0)-7+'Итог по классам'!$B20,,,),"Ф")</f>
        <v>0</v>
      </c>
      <c r="KK20">
        <f ca="1">COUNTIF(OFFSET(class3_2,MATCH(KK$1,'3 класс'!$A:$A,0)-7+'Итог по классам'!$B20,,,),"р")</f>
        <v>0</v>
      </c>
      <c r="KL20">
        <f ca="1">COUNTIF(OFFSET(class3_2,MATCH(KL$1,'3 класс'!$A:$A,0)-7+'Итог по классам'!$B20,,,),"ш")</f>
        <v>0</v>
      </c>
      <c r="KM20" s="55">
        <f ca="1">COUNTIF(OFFSET(class3_1,MATCH(KM$1,'3 класс'!$A:$A,0)-7+'Итог по классам'!$B20,,,),"Ф")</f>
        <v>0</v>
      </c>
      <c r="KN20">
        <f ca="1">COUNTIF(OFFSET(class3_1,MATCH(KN$1,'3 класс'!$A:$A,0)-7+'Итог по классам'!$B20,,,),"р")</f>
        <v>0</v>
      </c>
      <c r="KO20">
        <f ca="1">COUNTIF(OFFSET(class3_1,MATCH(KO$1,'3 класс'!$A:$A,0)-7+'Итог по классам'!$B20,,,),"ш")</f>
        <v>0</v>
      </c>
      <c r="KP20">
        <f ca="1">COUNTIF(OFFSET(class3_2,MATCH(KP$1,'3 класс'!$A:$A,0)-7+'Итог по классам'!$B20,,,),"Ф")</f>
        <v>0</v>
      </c>
      <c r="KQ20">
        <f ca="1">COUNTIF(OFFSET(class3_2,MATCH(KQ$1,'3 класс'!$A:$A,0)-7+'Итог по классам'!$B20,,,),"р")</f>
        <v>0</v>
      </c>
      <c r="KR20">
        <f ca="1">COUNTIF(OFFSET(class3_2,MATCH(KR$1,'3 класс'!$A:$A,0)-7+'Итог по классам'!$B20,,,),"ш")</f>
        <v>0</v>
      </c>
    </row>
    <row r="21" spans="1:304" ht="15.75" customHeight="1" x14ac:dyDescent="0.25">
      <c r="A21" s="54">
        <f t="shared" si="3"/>
        <v>8</v>
      </c>
      <c r="B21">
        <v>2</v>
      </c>
      <c r="C21" s="37" t="s">
        <v>72</v>
      </c>
      <c r="D21" s="37" t="s">
        <v>93</v>
      </c>
      <c r="E21">
        <f ca="1">COUNTIF(OFFSET(class3_1,MATCH(E$1,'3 класс'!$A:$A,0)-7+'Итог по классам'!$B21,,,),"Ф")</f>
        <v>0</v>
      </c>
      <c r="F21">
        <f ca="1">COUNTIF(OFFSET(class3_1,MATCH(F$1,'3 класс'!$A:$A,0)-7+'Итог по классам'!$B21,,,),"р")</f>
        <v>0</v>
      </c>
      <c r="G21">
        <f ca="1">COUNTIF(OFFSET(class3_1,MATCH(G$1,'3 класс'!$A:$A,0)-7+'Итог по классам'!$B21,,,),"ш")</f>
        <v>2</v>
      </c>
      <c r="H21">
        <f ca="1">COUNTIF(OFFSET(class3_2,MATCH(H$1,'3 класс'!$A:$A,0)-7+'Итог по классам'!$B21,,,),"Ф")</f>
        <v>0</v>
      </c>
      <c r="I21">
        <f ca="1">COUNTIF(OFFSET(class3_2,MATCH(I$1,'3 класс'!$A:$A,0)-7+'Итог по классам'!$B21,,,),"р")</f>
        <v>0</v>
      </c>
      <c r="J21">
        <f ca="1">COUNTIF(OFFSET(class3_2,MATCH(J$1,'3 класс'!$A:$A,0)-7+'Итог по классам'!$B21,,,),"ш")</f>
        <v>1</v>
      </c>
      <c r="K21" s="55">
        <f ca="1">COUNTIF(OFFSET(class3_1,MATCH(K$1,'3 класс'!$A:$A,0)-7+'Итог по классам'!$B21,,,),"Ф")</f>
        <v>0</v>
      </c>
      <c r="L21">
        <f ca="1">COUNTIF(OFFSET(class3_1,MATCH(L$1,'3 класс'!$A:$A,0)-7+'Итог по классам'!$B21,,,),"р")</f>
        <v>0</v>
      </c>
      <c r="M21">
        <f ca="1">COUNTIF(OFFSET(class3_1,MATCH(M$1,'3 класс'!$A:$A,0)-7+'Итог по классам'!$B21,,,),"ш")</f>
        <v>2</v>
      </c>
      <c r="N21">
        <f ca="1">COUNTIF(OFFSET(class3_2,MATCH(N$1,'3 класс'!$A:$A,0)-7+'Итог по классам'!$B21,,,),"Ф")</f>
        <v>0</v>
      </c>
      <c r="O21">
        <f ca="1">COUNTIF(OFFSET(class3_2,MATCH(O$1,'3 класс'!$A:$A,0)-7+'Итог по классам'!$B21,,,),"р")</f>
        <v>0</v>
      </c>
      <c r="P21">
        <f ca="1">COUNTIF(OFFSET(class3_2,MATCH(P$1,'3 класс'!$A:$A,0)-7+'Итог по классам'!$B21,,,),"ш")</f>
        <v>1</v>
      </c>
      <c r="Q21" s="55">
        <f ca="1">COUNTIF(OFFSET(class3_1,MATCH(Q$1,'3 класс'!$A:$A,0)-7+'Итог по классам'!$B21,,,),"Ф")</f>
        <v>0</v>
      </c>
      <c r="R21">
        <f ca="1">COUNTIF(OFFSET(class3_1,MATCH(R$1,'3 класс'!$A:$A,0)-7+'Итог по классам'!$B21,,,),"р")</f>
        <v>0</v>
      </c>
      <c r="S21">
        <f ca="1">COUNTIF(OFFSET(class3_1,MATCH(S$1,'3 класс'!$A:$A,0)-7+'Итог по классам'!$B21,,,),"ш")</f>
        <v>2</v>
      </c>
      <c r="T21">
        <f ca="1">COUNTIF(OFFSET(class3_2,MATCH(T$1,'3 класс'!$A:$A,0)-7+'Итог по классам'!$B21,,,),"Ф")</f>
        <v>0</v>
      </c>
      <c r="U21">
        <f ca="1">COUNTIF(OFFSET(class3_2,MATCH(U$1,'3 класс'!$A:$A,0)-7+'Итог по классам'!$B21,,,),"р")</f>
        <v>0</v>
      </c>
      <c r="V21">
        <f ca="1">COUNTIF(OFFSET(class3_2,MATCH(V$1,'3 класс'!$A:$A,0)-7+'Итог по классам'!$B21,,,),"ш")</f>
        <v>1</v>
      </c>
      <c r="W21" s="55">
        <f ca="1">COUNTIF(OFFSET(class3_1,MATCH(W$1,'3 класс'!$A:$A,0)-7+'Итог по классам'!$B21,,,),"Ф")</f>
        <v>0</v>
      </c>
      <c r="X21">
        <f ca="1">COUNTIF(OFFSET(class3_1,MATCH(X$1,'3 класс'!$A:$A,0)-7+'Итог по классам'!$B21,,,),"р")</f>
        <v>0</v>
      </c>
      <c r="Y21">
        <f ca="1">COUNTIF(OFFSET(class3_1,MATCH(Y$1,'3 класс'!$A:$A,0)-7+'Итог по классам'!$B21,,,),"ш")</f>
        <v>2</v>
      </c>
      <c r="Z21">
        <f ca="1">COUNTIF(OFFSET(class3_2,MATCH(Z$1,'3 класс'!$A:$A,0)-7+'Итог по классам'!$B21,,,),"Ф")</f>
        <v>0</v>
      </c>
      <c r="AA21">
        <f ca="1">COUNTIF(OFFSET(class3_2,MATCH(AA$1,'3 класс'!$A:$A,0)-7+'Итог по классам'!$B21,,,),"р")</f>
        <v>0</v>
      </c>
      <c r="AB21">
        <f ca="1">COUNTIF(OFFSET(class3_2,MATCH(AB$1,'3 класс'!$A:$A,0)-7+'Итог по классам'!$B21,,,),"ш")</f>
        <v>1</v>
      </c>
      <c r="AC21" s="55">
        <f ca="1">COUNTIF(OFFSET(class3_1,MATCH(AC$1,'3 класс'!$A:$A,0)-7+'Итог по классам'!$B21,,,),"Ф")</f>
        <v>0</v>
      </c>
      <c r="AD21">
        <f ca="1">COUNTIF(OFFSET(class3_1,MATCH(AD$1,'3 класс'!$A:$A,0)-7+'Итог по классам'!$B21,,,),"р")</f>
        <v>0</v>
      </c>
      <c r="AE21">
        <f ca="1">COUNTIF(OFFSET(class3_1,MATCH(AE$1,'3 класс'!$A:$A,0)-7+'Итог по классам'!$B21,,,),"ш")</f>
        <v>2</v>
      </c>
      <c r="AF21">
        <f ca="1">COUNTIF(OFFSET(class3_2,MATCH(AF$1,'3 класс'!$A:$A,0)-7+'Итог по классам'!$B21,,,),"Ф")</f>
        <v>0</v>
      </c>
      <c r="AG21">
        <f ca="1">COUNTIF(OFFSET(class3_2,MATCH(AG$1,'3 класс'!$A:$A,0)-7+'Итог по классам'!$B21,,,),"р")</f>
        <v>0</v>
      </c>
      <c r="AH21">
        <f ca="1">COUNTIF(OFFSET(class3_2,MATCH(AH$1,'3 класс'!$A:$A,0)-7+'Итог по классам'!$B21,,,),"ш")</f>
        <v>1</v>
      </c>
      <c r="AI21" s="55">
        <f ca="1">COUNTIF(OFFSET(class3_1,MATCH(AI$1,'3 класс'!$A:$A,0)-7+'Итог по классам'!$B21,,,),"Ф")</f>
        <v>0</v>
      </c>
      <c r="AJ21">
        <f ca="1">COUNTIF(OFFSET(class3_1,MATCH(AJ$1,'3 класс'!$A:$A,0)-7+'Итог по классам'!$B21,,,),"р")</f>
        <v>0</v>
      </c>
      <c r="AK21">
        <f ca="1">COUNTIF(OFFSET(class3_1,MATCH(AK$1,'3 класс'!$A:$A,0)-7+'Итог по классам'!$B21,,,),"ш")</f>
        <v>2</v>
      </c>
      <c r="AL21">
        <f ca="1">COUNTIF(OFFSET(class3_2,MATCH(AL$1,'3 класс'!$A:$A,0)-7+'Итог по классам'!$B21,,,),"Ф")</f>
        <v>0</v>
      </c>
      <c r="AM21">
        <f ca="1">COUNTIF(OFFSET(class3_2,MATCH(AM$1,'3 класс'!$A:$A,0)-7+'Итог по классам'!$B21,,,),"р")</f>
        <v>0</v>
      </c>
      <c r="AN21">
        <f ca="1">COUNTIF(OFFSET(class3_2,MATCH(AN$1,'3 класс'!$A:$A,0)-7+'Итог по классам'!$B21,,,),"ш")</f>
        <v>1</v>
      </c>
      <c r="AO21" s="55">
        <f ca="1">COUNTIF(OFFSET(class3_1,MATCH(AO$1,'3 класс'!$A:$A,0)-7+'Итог по классам'!$B21,,,),"Ф")</f>
        <v>0</v>
      </c>
      <c r="AP21">
        <f ca="1">COUNTIF(OFFSET(class3_1,MATCH(AP$1,'3 класс'!$A:$A,0)-7+'Итог по классам'!$B21,,,),"р")</f>
        <v>0</v>
      </c>
      <c r="AQ21">
        <f ca="1">COUNTIF(OFFSET(class3_1,MATCH(AQ$1,'3 класс'!$A:$A,0)-7+'Итог по классам'!$B21,,,),"ш")</f>
        <v>2</v>
      </c>
      <c r="AR21">
        <f ca="1">COUNTIF(OFFSET(class3_2,MATCH(AR$1,'3 класс'!$A:$A,0)-7+'Итог по классам'!$B21,,,),"Ф")</f>
        <v>0</v>
      </c>
      <c r="AS21">
        <f ca="1">COUNTIF(OFFSET(class3_2,MATCH(AS$1,'3 класс'!$A:$A,0)-7+'Итог по классам'!$B21,,,),"р")</f>
        <v>0</v>
      </c>
      <c r="AT21">
        <f ca="1">COUNTIF(OFFSET(class3_2,MATCH(AT$1,'3 класс'!$A:$A,0)-7+'Итог по классам'!$B21,,,),"ш")</f>
        <v>1</v>
      </c>
      <c r="AU21" s="55">
        <f ca="1">COUNTIF(OFFSET(class3_1,MATCH(AU$1,'3 класс'!$A:$A,0)-7+'Итог по классам'!$B21,,,),"Ф")</f>
        <v>0</v>
      </c>
      <c r="AV21">
        <f ca="1">COUNTIF(OFFSET(class3_1,MATCH(AV$1,'3 класс'!$A:$A,0)-7+'Итог по классам'!$B21,,,),"р")</f>
        <v>0</v>
      </c>
      <c r="AW21">
        <f ca="1">COUNTIF(OFFSET(class3_1,MATCH(AW$1,'3 класс'!$A:$A,0)-7+'Итог по классам'!$B21,,,),"ш")</f>
        <v>2</v>
      </c>
      <c r="AX21">
        <f ca="1">COUNTIF(OFFSET(class3_2,MATCH(AX$1,'3 класс'!$A:$A,0)-7+'Итог по классам'!$B21,,,),"Ф")</f>
        <v>0</v>
      </c>
      <c r="AY21">
        <f ca="1">COUNTIF(OFFSET(class3_2,MATCH(AY$1,'3 класс'!$A:$A,0)-7+'Итог по классам'!$B21,,,),"р")</f>
        <v>0</v>
      </c>
      <c r="AZ21">
        <f ca="1">COUNTIF(OFFSET(class3_2,MATCH(AZ$1,'3 класс'!$A:$A,0)-7+'Итог по классам'!$B21,,,),"ш")</f>
        <v>1</v>
      </c>
      <c r="BA21" s="55" t="e">
        <f ca="1">COUNTIF(OFFSET(class3_1,MATCH(BA$1,'3 класс'!$A:$A,0)-7+'Итог по классам'!$B21,,,),"Ф")</f>
        <v>#N/A</v>
      </c>
      <c r="BB21" t="e">
        <f ca="1">COUNTIF(OFFSET(class3_1,MATCH(BB$1,'3 класс'!$A:$A,0)-7+'Итог по классам'!$B21,,,),"р")</f>
        <v>#N/A</v>
      </c>
      <c r="BC21" t="e">
        <f ca="1">COUNTIF(OFFSET(class3_1,MATCH(BC$1,'3 класс'!$A:$A,0)-7+'Итог по классам'!$B21,,,),"ш")</f>
        <v>#N/A</v>
      </c>
      <c r="BD21" t="e">
        <f ca="1">COUNTIF(OFFSET(class3_2,MATCH(BD$1,'3 класс'!$A:$A,0)-7+'Итог по классам'!$B21,,,),"Ф")</f>
        <v>#N/A</v>
      </c>
      <c r="BE21" t="e">
        <f ca="1">COUNTIF(OFFSET(class3_2,MATCH(BE$1,'3 класс'!$A:$A,0)-7+'Итог по классам'!$B21,,,),"р")</f>
        <v>#N/A</v>
      </c>
      <c r="BF21" t="e">
        <f ca="1">COUNTIF(OFFSET(class3_2,MATCH(BF$1,'3 класс'!$A:$A,0)-7+'Итог по классам'!$B21,,,),"ш")</f>
        <v>#N/A</v>
      </c>
      <c r="BG21" s="55" t="e">
        <f ca="1">COUNTIF(OFFSET(class3_1,MATCH(BG$1,'3 класс'!$A:$A,0)-7+'Итог по классам'!$B21,,,),"Ф")</f>
        <v>#N/A</v>
      </c>
      <c r="BH21" t="e">
        <f ca="1">COUNTIF(OFFSET(class3_1,MATCH(BH$1,'3 класс'!$A:$A,0)-7+'Итог по классам'!$B21,,,),"р")</f>
        <v>#N/A</v>
      </c>
      <c r="BI21" t="e">
        <f ca="1">COUNTIF(OFFSET(class3_1,MATCH(BI$1,'3 класс'!$A:$A,0)-7+'Итог по классам'!$B21,,,),"ш")</f>
        <v>#N/A</v>
      </c>
      <c r="BJ21" t="e">
        <f ca="1">COUNTIF(OFFSET(class3_2,MATCH(BJ$1,'3 класс'!$A:$A,0)-7+'Итог по классам'!$B21,,,),"Ф")</f>
        <v>#N/A</v>
      </c>
      <c r="BK21" t="e">
        <f ca="1">COUNTIF(OFFSET(class3_2,MATCH(BK$1,'3 класс'!$A:$A,0)-7+'Итог по классам'!$B21,,,),"р")</f>
        <v>#N/A</v>
      </c>
      <c r="BL21" t="e">
        <f ca="1">COUNTIF(OFFSET(class3_2,MATCH(BL$1,'3 класс'!$A:$A,0)-7+'Итог по классам'!$B21,,,),"ш")</f>
        <v>#N/A</v>
      </c>
      <c r="BM21" s="55" t="e">
        <f ca="1">COUNTIF(OFFSET(class3_1,MATCH(BM$1,'3 класс'!$A:$A,0)-7+'Итог по классам'!$B21,,,),"Ф")</f>
        <v>#N/A</v>
      </c>
      <c r="BN21" t="e">
        <f ca="1">COUNTIF(OFFSET(class3_1,MATCH(BN$1,'3 класс'!$A:$A,0)-7+'Итог по классам'!$B21,,,),"р")</f>
        <v>#N/A</v>
      </c>
      <c r="BO21" t="e">
        <f ca="1">COUNTIF(OFFSET(class3_1,MATCH(BO$1,'3 класс'!$A:$A,0)-7+'Итог по классам'!$B21,,,),"ш")</f>
        <v>#N/A</v>
      </c>
      <c r="BP21" t="e">
        <f ca="1">COUNTIF(OFFSET(class3_2,MATCH(BP$1,'3 класс'!$A:$A,0)-7+'Итог по классам'!$B21,,,),"Ф")</f>
        <v>#N/A</v>
      </c>
      <c r="BQ21" t="e">
        <f ca="1">COUNTIF(OFFSET(class3_2,MATCH(BQ$1,'3 класс'!$A:$A,0)-7+'Итог по классам'!$B21,,,),"р")</f>
        <v>#N/A</v>
      </c>
      <c r="BR21" t="e">
        <f ca="1">COUNTIF(OFFSET(class3_2,MATCH(BR$1,'3 класс'!$A:$A,0)-7+'Итог по классам'!$B21,,,),"ш")</f>
        <v>#N/A</v>
      </c>
      <c r="BS21" s="55" t="e">
        <f ca="1">COUNTIF(OFFSET(class3_1,MATCH(BS$1,'3 класс'!$A:$A,0)-7+'Итог по классам'!$B21,,,),"Ф")</f>
        <v>#N/A</v>
      </c>
      <c r="BT21" t="e">
        <f ca="1">COUNTIF(OFFSET(class3_1,MATCH(BT$1,'3 класс'!$A:$A,0)-7+'Итог по классам'!$B21,,,),"р")</f>
        <v>#N/A</v>
      </c>
      <c r="BU21" t="e">
        <f ca="1">COUNTIF(OFFSET(class3_1,MATCH(BU$1,'3 класс'!$A:$A,0)-7+'Итог по классам'!$B21,,,),"ш")</f>
        <v>#N/A</v>
      </c>
      <c r="BV21" t="e">
        <f ca="1">COUNTIF(OFFSET(class3_2,MATCH(BV$1,'3 класс'!$A:$A,0)-7+'Итог по классам'!$B21,,,),"Ф")</f>
        <v>#N/A</v>
      </c>
      <c r="BW21" t="e">
        <f ca="1">COUNTIF(OFFSET(class3_2,MATCH(BW$1,'3 класс'!$A:$A,0)-7+'Итог по классам'!$B21,,,),"р")</f>
        <v>#N/A</v>
      </c>
      <c r="BX21" t="e">
        <f ca="1">COUNTIF(OFFSET(class3_2,MATCH(BX$1,'3 класс'!$A:$A,0)-7+'Итог по классам'!$B21,,,),"ш")</f>
        <v>#N/A</v>
      </c>
      <c r="BY21" s="55" t="e">
        <f ca="1">COUNTIF(OFFSET(class3_1,MATCH(BY$1,'3 класс'!$A:$A,0)-7+'Итог по классам'!$B21,,,),"Ф")</f>
        <v>#N/A</v>
      </c>
      <c r="BZ21" t="e">
        <f ca="1">COUNTIF(OFFSET(class3_1,MATCH(BZ$1,'3 класс'!$A:$A,0)-7+'Итог по классам'!$B21,,,),"р")</f>
        <v>#N/A</v>
      </c>
      <c r="CA21" t="e">
        <f ca="1">COUNTIF(OFFSET(class3_1,MATCH(CA$1,'3 класс'!$A:$A,0)-7+'Итог по классам'!$B21,,,),"ш")</f>
        <v>#N/A</v>
      </c>
      <c r="CB21" t="e">
        <f ca="1">COUNTIF(OFFSET(class3_2,MATCH(CB$1,'3 класс'!$A:$A,0)-7+'Итог по классам'!$B21,,,),"Ф")</f>
        <v>#N/A</v>
      </c>
      <c r="CC21" t="e">
        <f ca="1">COUNTIF(OFFSET(class3_2,MATCH(CC$1,'3 класс'!$A:$A,0)-7+'Итог по классам'!$B21,,,),"р")</f>
        <v>#N/A</v>
      </c>
      <c r="CD21" t="e">
        <f ca="1">COUNTIF(OFFSET(class3_2,MATCH(CD$1,'3 класс'!$A:$A,0)-7+'Итог по классам'!$B21,,,),"ш")</f>
        <v>#N/A</v>
      </c>
      <c r="CE21" s="55" t="e">
        <f ca="1">COUNTIF(OFFSET(class3_1,MATCH(CE$1,'3 класс'!$A:$A,0)-7+'Итог по классам'!$B21,,,),"Ф")</f>
        <v>#N/A</v>
      </c>
      <c r="CF21" t="e">
        <f ca="1">COUNTIF(OFFSET(class3_1,MATCH(CF$1,'3 класс'!$A:$A,0)-7+'Итог по классам'!$B21,,,),"р")</f>
        <v>#N/A</v>
      </c>
      <c r="CG21" t="e">
        <f ca="1">COUNTIF(OFFSET(class3_1,MATCH(CG$1,'3 класс'!$A:$A,0)-7+'Итог по классам'!$B21,,,),"ш")</f>
        <v>#N/A</v>
      </c>
      <c r="CH21" t="e">
        <f ca="1">COUNTIF(OFFSET(class3_2,MATCH(CH$1,'3 класс'!$A:$A,0)-7+'Итог по классам'!$B21,,,),"Ф")</f>
        <v>#N/A</v>
      </c>
      <c r="CI21" t="e">
        <f ca="1">COUNTIF(OFFSET(class3_2,MATCH(CI$1,'3 класс'!$A:$A,0)-7+'Итог по классам'!$B21,,,),"р")</f>
        <v>#N/A</v>
      </c>
      <c r="CJ21" t="e">
        <f ca="1">COUNTIF(OFFSET(class3_2,MATCH(CJ$1,'3 класс'!$A:$A,0)-7+'Итог по классам'!$B21,,,),"ш")</f>
        <v>#N/A</v>
      </c>
      <c r="CK21" s="55" t="e">
        <f ca="1">COUNTIF(OFFSET(class3_1,MATCH(CK$1,'3 класс'!$A:$A,0)-7+'Итог по классам'!$B21,,,),"Ф")</f>
        <v>#N/A</v>
      </c>
      <c r="CL21" t="e">
        <f ca="1">COUNTIF(OFFSET(class3_1,MATCH(CL$1,'3 класс'!$A:$A,0)-7+'Итог по классам'!$B21,,,),"р")</f>
        <v>#N/A</v>
      </c>
      <c r="CM21" t="e">
        <f ca="1">COUNTIF(OFFSET(class3_1,MATCH(CM$1,'3 класс'!$A:$A,0)-7+'Итог по классам'!$B21,,,),"ш")</f>
        <v>#N/A</v>
      </c>
      <c r="CN21" t="e">
        <f ca="1">COUNTIF(OFFSET(class3_2,MATCH(CN$1,'3 класс'!$A:$A,0)-7+'Итог по классам'!$B21,,,),"Ф")</f>
        <v>#N/A</v>
      </c>
      <c r="CO21" t="e">
        <f ca="1">COUNTIF(OFFSET(class3_2,MATCH(CO$1,'3 класс'!$A:$A,0)-7+'Итог по классам'!$B21,,,),"р")</f>
        <v>#N/A</v>
      </c>
      <c r="CP21" t="e">
        <f ca="1">COUNTIF(OFFSET(class3_2,MATCH(CP$1,'3 класс'!$A:$A,0)-7+'Итог по классам'!$B21,,,),"ш")</f>
        <v>#N/A</v>
      </c>
      <c r="CQ21" s="55">
        <f ca="1">COUNTIF(OFFSET(class3_1,MATCH(CQ$1,'3 класс'!$A:$A,0)-7+'Итог по классам'!$B21,,,),"Ф")</f>
        <v>0</v>
      </c>
      <c r="CR21">
        <f ca="1">COUNTIF(OFFSET(class3_1,MATCH(CR$1,'3 класс'!$A:$A,0)-7+'Итог по классам'!$B21,,,),"р")</f>
        <v>0</v>
      </c>
      <c r="CS21">
        <f ca="1">COUNTIF(OFFSET(class3_1,MATCH(CS$1,'3 класс'!$A:$A,0)-7+'Итог по классам'!$B21,,,),"ш")</f>
        <v>0</v>
      </c>
      <c r="CT21">
        <f ca="1">COUNTIF(OFFSET(class3_2,MATCH(CT$1,'3 класс'!$A:$A,0)-7+'Итог по классам'!$B21,,,),"Ф")</f>
        <v>0</v>
      </c>
      <c r="CU21">
        <f ca="1">COUNTIF(OFFSET(class3_2,MATCH(CU$1,'3 класс'!$A:$A,0)-7+'Итог по классам'!$B21,,,),"р")</f>
        <v>0</v>
      </c>
      <c r="CV21">
        <f ca="1">COUNTIF(OFFSET(class3_2,MATCH(CV$1,'3 класс'!$A:$A,0)-7+'Итог по классам'!$B21,,,),"ш")</f>
        <v>0</v>
      </c>
      <c r="CW21" s="55">
        <f ca="1">COUNTIF(OFFSET(class3_1,MATCH(CW$1,'3 класс'!$A:$A,0)-7+'Итог по классам'!$B21,,,),"Ф")</f>
        <v>0</v>
      </c>
      <c r="CX21">
        <f ca="1">COUNTIF(OFFSET(class3_1,MATCH(CX$1,'3 класс'!$A:$A,0)-7+'Итог по классам'!$B21,,,),"р")</f>
        <v>0</v>
      </c>
      <c r="CY21">
        <f ca="1">COUNTIF(OFFSET(class3_1,MATCH(CY$1,'3 класс'!$A:$A,0)-7+'Итог по классам'!$B21,,,),"ш")</f>
        <v>0</v>
      </c>
      <c r="CZ21">
        <f ca="1">COUNTIF(OFFSET(class3_2,MATCH(CZ$1,'3 класс'!$A:$A,0)-7+'Итог по классам'!$B21,,,),"Ф")</f>
        <v>0</v>
      </c>
      <c r="DA21">
        <f ca="1">COUNTIF(OFFSET(class3_2,MATCH(DA$1,'3 класс'!$A:$A,0)-7+'Итог по классам'!$B21,,,),"р")</f>
        <v>0</v>
      </c>
      <c r="DB21">
        <f ca="1">COUNTIF(OFFSET(class3_2,MATCH(DB$1,'3 класс'!$A:$A,0)-7+'Итог по классам'!$B21,,,),"ш")</f>
        <v>0</v>
      </c>
      <c r="DC21" s="55">
        <f ca="1">COUNTIF(OFFSET(class3_1,MATCH(DC$1,'3 класс'!$A:$A,0)-7+'Итог по классам'!$B21,,,),"Ф")</f>
        <v>0</v>
      </c>
      <c r="DD21">
        <f ca="1">COUNTIF(OFFSET(class3_1,MATCH(DD$1,'3 класс'!$A:$A,0)-7+'Итог по классам'!$B21,,,),"р")</f>
        <v>0</v>
      </c>
      <c r="DE21">
        <f ca="1">COUNTIF(OFFSET(class3_1,MATCH(DE$1,'3 класс'!$A:$A,0)-7+'Итог по классам'!$B21,,,),"ш")</f>
        <v>0</v>
      </c>
      <c r="DF21">
        <f ca="1">COUNTIF(OFFSET(class3_2,MATCH(DF$1,'3 класс'!$A:$A,0)-7+'Итог по классам'!$B21,,,),"Ф")</f>
        <v>0</v>
      </c>
      <c r="DG21">
        <f ca="1">COUNTIF(OFFSET(class3_2,MATCH(DG$1,'3 класс'!$A:$A,0)-7+'Итог по классам'!$B21,,,),"р")</f>
        <v>0</v>
      </c>
      <c r="DH21">
        <f ca="1">COUNTIF(OFFSET(class3_2,MATCH(DH$1,'3 класс'!$A:$A,0)-7+'Итог по классам'!$B21,,,),"ш")</f>
        <v>0</v>
      </c>
      <c r="DI21" s="55">
        <f ca="1">COUNTIF(OFFSET(class3_1,MATCH(DI$1,'3 класс'!$A:$A,0)-7+'Итог по классам'!$B21,,,),"Ф")</f>
        <v>0</v>
      </c>
      <c r="DJ21">
        <f ca="1">COUNTIF(OFFSET(class3_1,MATCH(DJ$1,'3 класс'!$A:$A,0)-7+'Итог по классам'!$B21,,,),"р")</f>
        <v>0</v>
      </c>
      <c r="DK21">
        <f ca="1">COUNTIF(OFFSET(class3_1,MATCH(DK$1,'3 класс'!$A:$A,0)-7+'Итог по классам'!$B21,,,),"ш")</f>
        <v>0</v>
      </c>
      <c r="DL21">
        <f ca="1">COUNTIF(OFFSET(class3_2,MATCH(DL$1,'3 класс'!$A:$A,0)-7+'Итог по классам'!$B21,,,),"Ф")</f>
        <v>0</v>
      </c>
      <c r="DM21">
        <f ca="1">COUNTIF(OFFSET(class3_2,MATCH(DM$1,'3 класс'!$A:$A,0)-7+'Итог по классам'!$B21,,,),"р")</f>
        <v>0</v>
      </c>
      <c r="DN21">
        <f ca="1">COUNTIF(OFFSET(class3_2,MATCH(DN$1,'3 класс'!$A:$A,0)-7+'Итог по классам'!$B21,,,),"ш")</f>
        <v>0</v>
      </c>
      <c r="DO21" s="55">
        <f ca="1">COUNTIF(OFFSET(class3_1,MATCH(DO$1,'3 класс'!$A:$A,0)-7+'Итог по классам'!$B21,,,),"Ф")</f>
        <v>0</v>
      </c>
      <c r="DP21">
        <f ca="1">COUNTIF(OFFSET(class3_1,MATCH(DP$1,'3 класс'!$A:$A,0)-7+'Итог по классам'!$B21,,,),"р")</f>
        <v>0</v>
      </c>
      <c r="DQ21">
        <f ca="1">COUNTIF(OFFSET(class3_1,MATCH(DQ$1,'3 класс'!$A:$A,0)-7+'Итог по классам'!$B21,,,),"ш")</f>
        <v>0</v>
      </c>
      <c r="DR21">
        <f ca="1">COUNTIF(OFFSET(class3_2,MATCH(DR$1,'3 класс'!$A:$A,0)-7+'Итог по классам'!$B21,,,),"Ф")</f>
        <v>0</v>
      </c>
      <c r="DS21">
        <f ca="1">COUNTIF(OFFSET(class3_2,MATCH(DS$1,'3 класс'!$A:$A,0)-7+'Итог по классам'!$B21,,,),"р")</f>
        <v>0</v>
      </c>
      <c r="DT21">
        <f ca="1">COUNTIF(OFFSET(class3_2,MATCH(DT$1,'3 класс'!$A:$A,0)-7+'Итог по классам'!$B21,,,),"ш")</f>
        <v>0</v>
      </c>
      <c r="DU21" s="55">
        <f ca="1">COUNTIF(OFFSET(class3_1,MATCH(DU$1,'3 класс'!$A:$A,0)-7+'Итог по классам'!$B21,,,),"Ф")</f>
        <v>0</v>
      </c>
      <c r="DV21">
        <f ca="1">COUNTIF(OFFSET(class3_1,MATCH(DV$1,'3 класс'!$A:$A,0)-7+'Итог по классам'!$B21,,,),"р")</f>
        <v>0</v>
      </c>
      <c r="DW21">
        <f ca="1">COUNTIF(OFFSET(class3_1,MATCH(DW$1,'3 класс'!$A:$A,0)-7+'Итог по классам'!$B21,,,),"ш")</f>
        <v>0</v>
      </c>
      <c r="DX21">
        <f ca="1">COUNTIF(OFFSET(class3_2,MATCH(DX$1,'3 класс'!$A:$A,0)-7+'Итог по классам'!$B21,,,),"Ф")</f>
        <v>0</v>
      </c>
      <c r="DY21">
        <f ca="1">COUNTIF(OFFSET(class3_2,MATCH(DY$1,'3 класс'!$A:$A,0)-7+'Итог по классам'!$B21,,,),"р")</f>
        <v>0</v>
      </c>
      <c r="DZ21">
        <f ca="1">COUNTIF(OFFSET(class3_2,MATCH(DZ$1,'3 класс'!$A:$A,0)-7+'Итог по классам'!$B21,,,),"ш")</f>
        <v>0</v>
      </c>
      <c r="EA21" s="55">
        <f ca="1">COUNTIF(OFFSET(class3_1,MATCH(EA$1,'3 класс'!$A:$A,0)-7+'Итог по классам'!$B21,,,),"Ф")</f>
        <v>0</v>
      </c>
      <c r="EB21">
        <f ca="1">COUNTIF(OFFSET(class3_1,MATCH(EB$1,'3 класс'!$A:$A,0)-7+'Итог по классам'!$B21,,,),"р")</f>
        <v>0</v>
      </c>
      <c r="EC21">
        <f ca="1">COUNTIF(OFFSET(class3_1,MATCH(EC$1,'3 класс'!$A:$A,0)-7+'Итог по классам'!$B21,,,),"ш")</f>
        <v>0</v>
      </c>
      <c r="ED21">
        <f ca="1">COUNTIF(OFFSET(class3_2,MATCH(ED$1,'3 класс'!$A:$A,0)-7+'Итог по классам'!$B21,,,),"Ф")</f>
        <v>0</v>
      </c>
      <c r="EE21">
        <f ca="1">COUNTIF(OFFSET(class3_2,MATCH(EE$1,'3 класс'!$A:$A,0)-7+'Итог по классам'!$B21,,,),"р")</f>
        <v>0</v>
      </c>
      <c r="EF21">
        <f ca="1">COUNTIF(OFFSET(class3_2,MATCH(EF$1,'3 класс'!$A:$A,0)-7+'Итог по классам'!$B21,,,),"ш")</f>
        <v>0</v>
      </c>
      <c r="EG21" s="55">
        <f ca="1">COUNTIF(OFFSET(class3_1,MATCH(EG$1,'3 класс'!$A:$A,0)-7+'Итог по классам'!$B21,,,),"Ф")</f>
        <v>0</v>
      </c>
      <c r="EH21">
        <f ca="1">COUNTIF(OFFSET(class3_1,MATCH(EH$1,'3 класс'!$A:$A,0)-7+'Итог по классам'!$B21,,,),"р")</f>
        <v>0</v>
      </c>
      <c r="EI21">
        <f ca="1">COUNTIF(OFFSET(class3_1,MATCH(EI$1,'3 класс'!$A:$A,0)-7+'Итог по классам'!$B21,,,),"ш")</f>
        <v>0</v>
      </c>
      <c r="EJ21">
        <f ca="1">COUNTIF(OFFSET(class3_2,MATCH(EJ$1,'3 класс'!$A:$A,0)-7+'Итог по классам'!$B21,,,),"Ф")</f>
        <v>0</v>
      </c>
      <c r="EK21">
        <f ca="1">COUNTIF(OFFSET(class3_2,MATCH(EK$1,'3 класс'!$A:$A,0)-7+'Итог по классам'!$B21,,,),"р")</f>
        <v>0</v>
      </c>
      <c r="EL21">
        <f ca="1">COUNTIF(OFFSET(class3_2,MATCH(EL$1,'3 класс'!$A:$A,0)-7+'Итог по классам'!$B21,,,),"ш")</f>
        <v>0</v>
      </c>
      <c r="EM21" s="55">
        <f ca="1">COUNTIF(OFFSET(class3_1,MATCH(EM$1,'3 класс'!$A:$A,0)-7+'Итог по классам'!$B21,,,),"Ф")</f>
        <v>0</v>
      </c>
      <c r="EN21">
        <f ca="1">COUNTIF(OFFSET(class3_1,MATCH(EN$1,'3 класс'!$A:$A,0)-7+'Итог по классам'!$B21,,,),"р")</f>
        <v>0</v>
      </c>
      <c r="EO21">
        <f ca="1">COUNTIF(OFFSET(class3_1,MATCH(EO$1,'3 класс'!$A:$A,0)-7+'Итог по классам'!$B21,,,),"ш")</f>
        <v>0</v>
      </c>
      <c r="EP21">
        <f ca="1">COUNTIF(OFFSET(class3_2,MATCH(EP$1,'3 класс'!$A:$A,0)-7+'Итог по классам'!$B21,,,),"Ф")</f>
        <v>0</v>
      </c>
      <c r="EQ21">
        <f ca="1">COUNTIF(OFFSET(class3_2,MATCH(EQ$1,'3 класс'!$A:$A,0)-7+'Итог по классам'!$B21,,,),"р")</f>
        <v>0</v>
      </c>
      <c r="ER21">
        <f ca="1">COUNTIF(OFFSET(class3_2,MATCH(ER$1,'3 класс'!$A:$A,0)-7+'Итог по классам'!$B21,,,),"ш")</f>
        <v>0</v>
      </c>
      <c r="ES21" s="55">
        <f ca="1">COUNTIF(OFFSET(class3_1,MATCH(ES$1,'3 класс'!$A:$A,0)-7+'Итог по классам'!$B21,,,),"Ф")</f>
        <v>0</v>
      </c>
      <c r="ET21">
        <f ca="1">COUNTIF(OFFSET(class3_1,MATCH(ET$1,'3 класс'!$A:$A,0)-7+'Итог по классам'!$B21,,,),"р")</f>
        <v>0</v>
      </c>
      <c r="EU21">
        <f ca="1">COUNTIF(OFFSET(class3_1,MATCH(EU$1,'3 класс'!$A:$A,0)-7+'Итог по классам'!$B21,,,),"ш")</f>
        <v>0</v>
      </c>
      <c r="EV21">
        <f ca="1">COUNTIF(OFFSET(class3_2,MATCH(EV$1,'3 класс'!$A:$A,0)-7+'Итог по классам'!$B21,,,),"Ф")</f>
        <v>0</v>
      </c>
      <c r="EW21">
        <f ca="1">COUNTIF(OFFSET(class3_2,MATCH(EW$1,'3 класс'!$A:$A,0)-7+'Итог по классам'!$B21,,,),"р")</f>
        <v>0</v>
      </c>
      <c r="EX21">
        <f ca="1">COUNTIF(OFFSET(class3_2,MATCH(EX$1,'3 класс'!$A:$A,0)-7+'Итог по классам'!$B21,,,),"ш")</f>
        <v>0</v>
      </c>
      <c r="EY21" s="55">
        <f ca="1">COUNTIF(OFFSET(class3_1,MATCH(EY$1,'3 класс'!$A:$A,0)-7+'Итог по классам'!$B21,,,),"Ф")</f>
        <v>0</v>
      </c>
      <c r="EZ21">
        <f ca="1">COUNTIF(OFFSET(class3_1,MATCH(EZ$1,'3 класс'!$A:$A,0)-7+'Итог по классам'!$B21,,,),"р")</f>
        <v>0</v>
      </c>
      <c r="FA21">
        <f ca="1">COUNTIF(OFFSET(class3_1,MATCH(FA$1,'3 класс'!$A:$A,0)-7+'Итог по классам'!$B21,,,),"ш")</f>
        <v>0</v>
      </c>
      <c r="FB21">
        <f ca="1">COUNTIF(OFFSET(class3_2,MATCH(FB$1,'3 класс'!$A:$A,0)-7+'Итог по классам'!$B21,,,),"Ф")</f>
        <v>0</v>
      </c>
      <c r="FC21">
        <f ca="1">COUNTIF(OFFSET(class3_2,MATCH(FC$1,'3 класс'!$A:$A,0)-7+'Итог по классам'!$B21,,,),"р")</f>
        <v>0</v>
      </c>
      <c r="FD21">
        <f ca="1">COUNTIF(OFFSET(class3_2,MATCH(FD$1,'3 класс'!$A:$A,0)-7+'Итог по классам'!$B21,,,),"ш")</f>
        <v>0</v>
      </c>
      <c r="FE21" s="55">
        <f ca="1">COUNTIF(OFFSET(class3_1,MATCH(FE$1,'3 класс'!$A:$A,0)-7+'Итог по классам'!$B21,,,),"Ф")</f>
        <v>0</v>
      </c>
      <c r="FF21">
        <f ca="1">COUNTIF(OFFSET(class3_1,MATCH(FF$1,'3 класс'!$A:$A,0)-7+'Итог по классам'!$B21,,,),"р")</f>
        <v>0</v>
      </c>
      <c r="FG21">
        <f ca="1">COUNTIF(OFFSET(class3_1,MATCH(FG$1,'3 класс'!$A:$A,0)-7+'Итог по классам'!$B21,,,),"ш")</f>
        <v>0</v>
      </c>
      <c r="FH21">
        <f ca="1">COUNTIF(OFFSET(class3_2,MATCH(FH$1,'3 класс'!$A:$A,0)-7+'Итог по классам'!$B21,,,),"Ф")</f>
        <v>0</v>
      </c>
      <c r="FI21">
        <f ca="1">COUNTIF(OFFSET(class3_2,MATCH(FI$1,'3 класс'!$A:$A,0)-7+'Итог по классам'!$B21,,,),"р")</f>
        <v>0</v>
      </c>
      <c r="FJ21">
        <f ca="1">COUNTIF(OFFSET(class3_2,MATCH(FJ$1,'3 класс'!$A:$A,0)-7+'Итог по классам'!$B21,,,),"ш")</f>
        <v>0</v>
      </c>
      <c r="FK21" s="55">
        <f ca="1">COUNTIF(OFFSET(class3_1,MATCH(FK$1,'3 класс'!$A:$A,0)-7+'Итог по классам'!$B21,,,),"Ф")</f>
        <v>0</v>
      </c>
      <c r="FL21">
        <f ca="1">COUNTIF(OFFSET(class3_1,MATCH(FL$1,'3 класс'!$A:$A,0)-7+'Итог по классам'!$B21,,,),"р")</f>
        <v>0</v>
      </c>
      <c r="FM21">
        <f ca="1">COUNTIF(OFFSET(class3_1,MATCH(FM$1,'3 класс'!$A:$A,0)-7+'Итог по классам'!$B21,,,),"ш")</f>
        <v>0</v>
      </c>
      <c r="FN21">
        <f ca="1">COUNTIF(OFFSET(class3_2,MATCH(FN$1,'3 класс'!$A:$A,0)-7+'Итог по классам'!$B21,,,),"Ф")</f>
        <v>0</v>
      </c>
      <c r="FO21">
        <f ca="1">COUNTIF(OFFSET(class3_2,MATCH(FO$1,'3 класс'!$A:$A,0)-7+'Итог по классам'!$B21,,,),"р")</f>
        <v>0</v>
      </c>
      <c r="FP21">
        <f ca="1">COUNTIF(OFFSET(class3_2,MATCH(FP$1,'3 класс'!$A:$A,0)-7+'Итог по классам'!$B21,,,),"ш")</f>
        <v>0</v>
      </c>
      <c r="FQ21" s="55">
        <f ca="1">COUNTIF(OFFSET(class3_1,MATCH(FQ$1,'3 класс'!$A:$A,0)-7+'Итог по классам'!$B21,,,),"Ф")</f>
        <v>0</v>
      </c>
      <c r="FR21">
        <f ca="1">COUNTIF(OFFSET(class3_1,MATCH(FR$1,'3 класс'!$A:$A,0)-7+'Итог по классам'!$B21,,,),"р")</f>
        <v>0</v>
      </c>
      <c r="FS21">
        <f ca="1">COUNTIF(OFFSET(class3_1,MATCH(FS$1,'3 класс'!$A:$A,0)-7+'Итог по классам'!$B21,,,),"ш")</f>
        <v>0</v>
      </c>
      <c r="FT21">
        <f ca="1">COUNTIF(OFFSET(class3_2,MATCH(FT$1,'3 класс'!$A:$A,0)-7+'Итог по классам'!$B21,,,),"Ф")</f>
        <v>0</v>
      </c>
      <c r="FU21">
        <f ca="1">COUNTIF(OFFSET(class3_2,MATCH(FU$1,'3 класс'!$A:$A,0)-7+'Итог по классам'!$B21,,,),"р")</f>
        <v>0</v>
      </c>
      <c r="FV21">
        <f ca="1">COUNTIF(OFFSET(class3_2,MATCH(FV$1,'3 класс'!$A:$A,0)-7+'Итог по классам'!$B21,,,),"ш")</f>
        <v>0</v>
      </c>
      <c r="FW21" s="55">
        <f ca="1">COUNTIF(OFFSET(class3_1,MATCH(FW$1,'3 класс'!$A:$A,0)-7+'Итог по классам'!$B21,,,),"Ф")</f>
        <v>0</v>
      </c>
      <c r="FX21">
        <f ca="1">COUNTIF(OFFSET(class3_1,MATCH(FX$1,'3 класс'!$A:$A,0)-7+'Итог по классам'!$B21,,,),"р")</f>
        <v>0</v>
      </c>
      <c r="FY21">
        <f ca="1">COUNTIF(OFFSET(class3_1,MATCH(FY$1,'3 класс'!$A:$A,0)-7+'Итог по классам'!$B21,,,),"ш")</f>
        <v>0</v>
      </c>
      <c r="FZ21">
        <f ca="1">COUNTIF(OFFSET(class3_2,MATCH(FZ$1,'3 класс'!$A:$A,0)-7+'Итог по классам'!$B21,,,),"Ф")</f>
        <v>0</v>
      </c>
      <c r="GA21">
        <f ca="1">COUNTIF(OFFSET(class3_2,MATCH(GA$1,'3 класс'!$A:$A,0)-7+'Итог по классам'!$B21,,,),"р")</f>
        <v>0</v>
      </c>
      <c r="GB21">
        <f ca="1">COUNTIF(OFFSET(class3_2,MATCH(GB$1,'3 класс'!$A:$A,0)-7+'Итог по классам'!$B21,,,),"ш")</f>
        <v>0</v>
      </c>
      <c r="GC21" s="55">
        <f ca="1">COUNTIF(OFFSET(class3_1,MATCH(GC$1,'3 класс'!$A:$A,0)-7+'Итог по классам'!$B21,,,),"Ф")</f>
        <v>0</v>
      </c>
      <c r="GD21">
        <f ca="1">COUNTIF(OFFSET(class3_1,MATCH(GD$1,'3 класс'!$A:$A,0)-7+'Итог по классам'!$B21,,,),"р")</f>
        <v>0</v>
      </c>
      <c r="GE21">
        <f ca="1">COUNTIF(OFFSET(class3_1,MATCH(GE$1,'3 класс'!$A:$A,0)-7+'Итог по классам'!$B21,,,),"ш")</f>
        <v>0</v>
      </c>
      <c r="GF21">
        <f ca="1">COUNTIF(OFFSET(class3_2,MATCH(GF$1,'3 класс'!$A:$A,0)-7+'Итог по классам'!$B21,,,),"Ф")</f>
        <v>0</v>
      </c>
      <c r="GG21">
        <f ca="1">COUNTIF(OFFSET(class3_2,MATCH(GG$1,'3 класс'!$A:$A,0)-7+'Итог по классам'!$B21,,,),"р")</f>
        <v>0</v>
      </c>
      <c r="GH21">
        <f ca="1">COUNTIF(OFFSET(class3_2,MATCH(GH$1,'3 класс'!$A:$A,0)-7+'Итог по классам'!$B21,,,),"ш")</f>
        <v>0</v>
      </c>
      <c r="GI21" s="55">
        <f ca="1">COUNTIF(OFFSET(class3_1,MATCH(GI$1,'3 класс'!$A:$A,0)-7+'Итог по классам'!$B21,,,),"Ф")</f>
        <v>0</v>
      </c>
      <c r="GJ21">
        <f ca="1">COUNTIF(OFFSET(class3_1,MATCH(GJ$1,'3 класс'!$A:$A,0)-7+'Итог по классам'!$B21,,,),"р")</f>
        <v>0</v>
      </c>
      <c r="GK21">
        <f ca="1">COUNTIF(OFFSET(class3_1,MATCH(GK$1,'3 класс'!$A:$A,0)-7+'Итог по классам'!$B21,,,),"ш")</f>
        <v>0</v>
      </c>
      <c r="GL21">
        <f ca="1">COUNTIF(OFFSET(class3_2,MATCH(GL$1,'3 класс'!$A:$A,0)-7+'Итог по классам'!$B21,,,),"Ф")</f>
        <v>0</v>
      </c>
      <c r="GM21">
        <f ca="1">COUNTIF(OFFSET(class3_2,MATCH(GM$1,'3 класс'!$A:$A,0)-7+'Итог по классам'!$B21,,,),"р")</f>
        <v>0</v>
      </c>
      <c r="GN21">
        <f ca="1">COUNTIF(OFFSET(class3_2,MATCH(GN$1,'3 класс'!$A:$A,0)-7+'Итог по классам'!$B21,,,),"ш")</f>
        <v>0</v>
      </c>
      <c r="GO21" s="55">
        <f ca="1">COUNTIF(OFFSET(class3_1,MATCH(GO$1,'3 класс'!$A:$A,0)-7+'Итог по классам'!$B21,,,),"Ф")</f>
        <v>0</v>
      </c>
      <c r="GP21">
        <f ca="1">COUNTIF(OFFSET(class3_1,MATCH(GP$1,'3 класс'!$A:$A,0)-7+'Итог по классам'!$B21,,,),"р")</f>
        <v>0</v>
      </c>
      <c r="GQ21">
        <f ca="1">COUNTIF(OFFSET(class3_1,MATCH(GQ$1,'3 класс'!$A:$A,0)-7+'Итог по классам'!$B21,,,),"ш")</f>
        <v>0</v>
      </c>
      <c r="GR21">
        <f ca="1">COUNTIF(OFFSET(class3_2,MATCH(GR$1,'3 класс'!$A:$A,0)-7+'Итог по классам'!$B21,,,),"Ф")</f>
        <v>0</v>
      </c>
      <c r="GS21">
        <f ca="1">COUNTIF(OFFSET(class3_2,MATCH(GS$1,'3 класс'!$A:$A,0)-7+'Итог по классам'!$B21,,,),"р")</f>
        <v>0</v>
      </c>
      <c r="GT21">
        <f ca="1">COUNTIF(OFFSET(class3_2,MATCH(GT$1,'3 класс'!$A:$A,0)-7+'Итог по классам'!$B21,,,),"ш")</f>
        <v>0</v>
      </c>
      <c r="GU21" s="55">
        <f ca="1">COUNTIF(OFFSET(class3_1,MATCH(GU$1,'3 класс'!$A:$A,0)-7+'Итог по классам'!$B21,,,),"Ф")</f>
        <v>0</v>
      </c>
      <c r="GV21">
        <f ca="1">COUNTIF(OFFSET(class3_1,MATCH(GV$1,'3 класс'!$A:$A,0)-7+'Итог по классам'!$B21,,,),"р")</f>
        <v>0</v>
      </c>
      <c r="GW21">
        <f ca="1">COUNTIF(OFFSET(class3_1,MATCH(GW$1,'3 класс'!$A:$A,0)-7+'Итог по классам'!$B21,,,),"ш")</f>
        <v>0</v>
      </c>
      <c r="GX21">
        <f ca="1">COUNTIF(OFFSET(class3_2,MATCH(GX$1,'3 класс'!$A:$A,0)-7+'Итог по классам'!$B21,,,),"Ф")</f>
        <v>0</v>
      </c>
      <c r="GY21">
        <f ca="1">COUNTIF(OFFSET(class3_2,MATCH(GY$1,'3 класс'!$A:$A,0)-7+'Итог по классам'!$B21,,,),"р")</f>
        <v>0</v>
      </c>
      <c r="GZ21">
        <f ca="1">COUNTIF(OFFSET(class3_2,MATCH(GZ$1,'3 класс'!$A:$A,0)-7+'Итог по классам'!$B21,,,),"ш")</f>
        <v>0</v>
      </c>
      <c r="HA21" s="55">
        <f ca="1">COUNTIF(OFFSET(class3_1,MATCH(HA$1,'3 класс'!$A:$A,0)-7+'Итог по классам'!$B21,,,),"Ф")</f>
        <v>0</v>
      </c>
      <c r="HB21">
        <f ca="1">COUNTIF(OFFSET(class3_1,MATCH(HB$1,'3 класс'!$A:$A,0)-7+'Итог по классам'!$B21,,,),"р")</f>
        <v>0</v>
      </c>
      <c r="HC21">
        <f ca="1">COUNTIF(OFFSET(class3_1,MATCH(HC$1,'3 класс'!$A:$A,0)-7+'Итог по классам'!$B21,,,),"ш")</f>
        <v>0</v>
      </c>
      <c r="HD21">
        <f ca="1">COUNTIF(OFFSET(class3_2,MATCH(HD$1,'3 класс'!$A:$A,0)-7+'Итог по классам'!$B21,,,),"Ф")</f>
        <v>0</v>
      </c>
      <c r="HE21">
        <f ca="1">COUNTIF(OFFSET(class3_2,MATCH(HE$1,'3 класс'!$A:$A,0)-7+'Итог по классам'!$B21,,,),"р")</f>
        <v>0</v>
      </c>
      <c r="HF21">
        <f ca="1">COUNTIF(OFFSET(class3_2,MATCH(HF$1,'3 класс'!$A:$A,0)-7+'Итог по классам'!$B21,,,),"ш")</f>
        <v>0</v>
      </c>
      <c r="HG21" s="55">
        <f ca="1">COUNTIF(OFFSET(class3_1,MATCH(HG$1,'3 класс'!$A:$A,0)-7+'Итог по классам'!$B21,,,),"Ф")</f>
        <v>0</v>
      </c>
      <c r="HH21">
        <f ca="1">COUNTIF(OFFSET(class3_1,MATCH(HH$1,'3 класс'!$A:$A,0)-7+'Итог по классам'!$B21,,,),"р")</f>
        <v>0</v>
      </c>
      <c r="HI21">
        <f ca="1">COUNTIF(OFFSET(class3_1,MATCH(HI$1,'3 класс'!$A:$A,0)-7+'Итог по классам'!$B21,,,),"ш")</f>
        <v>0</v>
      </c>
      <c r="HJ21">
        <f ca="1">COUNTIF(OFFSET(class3_2,MATCH(HJ$1,'3 класс'!$A:$A,0)-7+'Итог по классам'!$B21,,,),"Ф")</f>
        <v>0</v>
      </c>
      <c r="HK21">
        <f ca="1">COUNTIF(OFFSET(class3_2,MATCH(HK$1,'3 класс'!$A:$A,0)-7+'Итог по классам'!$B21,,,),"р")</f>
        <v>0</v>
      </c>
      <c r="HL21">
        <f ca="1">COUNTIF(OFFSET(class3_2,MATCH(HL$1,'3 класс'!$A:$A,0)-7+'Итог по классам'!$B21,,,),"ш")</f>
        <v>0</v>
      </c>
      <c r="HM21" s="55">
        <f ca="1">COUNTIF(OFFSET(class3_1,MATCH(HM$1,'3 класс'!$A:$A,0)-7+'Итог по классам'!$B21,,,),"Ф")</f>
        <v>0</v>
      </c>
      <c r="HN21">
        <f ca="1">COUNTIF(OFFSET(class3_1,MATCH(HN$1,'3 класс'!$A:$A,0)-7+'Итог по классам'!$B21,,,),"р")</f>
        <v>0</v>
      </c>
      <c r="HO21">
        <f ca="1">COUNTIF(OFFSET(class3_1,MATCH(HO$1,'3 класс'!$A:$A,0)-7+'Итог по классам'!$B21,,,),"ш")</f>
        <v>0</v>
      </c>
      <c r="HP21">
        <f ca="1">COUNTIF(OFFSET(class3_2,MATCH(HP$1,'3 класс'!$A:$A,0)-7+'Итог по классам'!$B21,,,),"Ф")</f>
        <v>0</v>
      </c>
      <c r="HQ21">
        <f ca="1">COUNTIF(OFFSET(class3_2,MATCH(HQ$1,'3 класс'!$A:$A,0)-7+'Итог по классам'!$B21,,,),"р")</f>
        <v>0</v>
      </c>
      <c r="HR21">
        <f ca="1">COUNTIF(OFFSET(class3_2,MATCH(HR$1,'3 класс'!$A:$A,0)-7+'Итог по классам'!$B21,,,),"ш")</f>
        <v>0</v>
      </c>
      <c r="HS21" s="55">
        <f ca="1">COUNTIF(OFFSET(class3_1,MATCH(HS$1,'3 класс'!$A:$A,0)-7+'Итог по классам'!$B21,,,),"Ф")</f>
        <v>0</v>
      </c>
      <c r="HT21">
        <f ca="1">COUNTIF(OFFSET(class3_1,MATCH(HT$1,'3 класс'!$A:$A,0)-7+'Итог по классам'!$B21,,,),"р")</f>
        <v>0</v>
      </c>
      <c r="HU21">
        <f ca="1">COUNTIF(OFFSET(class3_1,MATCH(HU$1,'3 класс'!$A:$A,0)-7+'Итог по классам'!$B21,,,),"ш")</f>
        <v>0</v>
      </c>
      <c r="HV21">
        <f ca="1">COUNTIF(OFFSET(class3_2,MATCH(HV$1,'3 класс'!$A:$A,0)-7+'Итог по классам'!$B21,,,),"Ф")</f>
        <v>0</v>
      </c>
      <c r="HW21">
        <f ca="1">COUNTIF(OFFSET(class3_2,MATCH(HW$1,'3 класс'!$A:$A,0)-7+'Итог по классам'!$B21,,,),"р")</f>
        <v>0</v>
      </c>
      <c r="HX21">
        <f ca="1">COUNTIF(OFFSET(class3_2,MATCH(HX$1,'3 класс'!$A:$A,0)-7+'Итог по классам'!$B21,,,),"ш")</f>
        <v>0</v>
      </c>
      <c r="HY21" s="55">
        <f ca="1">COUNTIF(OFFSET(class3_1,MATCH(HY$1,'3 класс'!$A:$A,0)-7+'Итог по классам'!$B21,,,),"Ф")</f>
        <v>0</v>
      </c>
      <c r="HZ21">
        <f ca="1">COUNTIF(OFFSET(class3_1,MATCH(HZ$1,'3 класс'!$A:$A,0)-7+'Итог по классам'!$B21,,,),"р")</f>
        <v>0</v>
      </c>
      <c r="IA21">
        <f ca="1">COUNTIF(OFFSET(class3_1,MATCH(IA$1,'3 класс'!$A:$A,0)-7+'Итог по классам'!$B21,,,),"ш")</f>
        <v>0</v>
      </c>
      <c r="IB21">
        <f ca="1">COUNTIF(OFFSET(class3_2,MATCH(IB$1,'3 класс'!$A:$A,0)-7+'Итог по классам'!$B21,,,),"Ф")</f>
        <v>0</v>
      </c>
      <c r="IC21">
        <f ca="1">COUNTIF(OFFSET(class3_2,MATCH(IC$1,'3 класс'!$A:$A,0)-7+'Итог по классам'!$B21,,,),"р")</f>
        <v>0</v>
      </c>
      <c r="ID21">
        <f ca="1">COUNTIF(OFFSET(class3_2,MATCH(ID$1,'3 класс'!$A:$A,0)-7+'Итог по классам'!$B21,,,),"ш")</f>
        <v>0</v>
      </c>
      <c r="IE21" s="55">
        <f ca="1">COUNTIF(OFFSET(class3_1,MATCH(IE$1,'3 класс'!$A:$A,0)-7+'Итог по классам'!$B21,,,),"Ф")</f>
        <v>0</v>
      </c>
      <c r="IF21">
        <f ca="1">COUNTIF(OFFSET(class3_1,MATCH(IF$1,'3 класс'!$A:$A,0)-7+'Итог по классам'!$B21,,,),"р")</f>
        <v>0</v>
      </c>
      <c r="IG21">
        <f ca="1">COUNTIF(OFFSET(class3_1,MATCH(IG$1,'3 класс'!$A:$A,0)-7+'Итог по классам'!$B21,,,),"ш")</f>
        <v>0</v>
      </c>
      <c r="IH21">
        <f ca="1">COUNTIF(OFFSET(class3_2,MATCH(IH$1,'3 класс'!$A:$A,0)-7+'Итог по классам'!$B21,,,),"Ф")</f>
        <v>0</v>
      </c>
      <c r="II21">
        <f ca="1">COUNTIF(OFFSET(class3_2,MATCH(II$1,'3 класс'!$A:$A,0)-7+'Итог по классам'!$B21,,,),"р")</f>
        <v>0</v>
      </c>
      <c r="IJ21">
        <f ca="1">COUNTIF(OFFSET(class3_2,MATCH(IJ$1,'3 класс'!$A:$A,0)-7+'Итог по классам'!$B21,,,),"ш")</f>
        <v>0</v>
      </c>
      <c r="IK21" s="55">
        <f ca="1">COUNTIF(OFFSET(class3_1,MATCH(IK$1,'3 класс'!$A:$A,0)-7+'Итог по классам'!$B21,,,),"Ф")</f>
        <v>0</v>
      </c>
      <c r="IL21">
        <f ca="1">COUNTIF(OFFSET(class3_1,MATCH(IL$1,'3 класс'!$A:$A,0)-7+'Итог по классам'!$B21,,,),"р")</f>
        <v>0</v>
      </c>
      <c r="IM21">
        <f ca="1">COUNTIF(OFFSET(class3_1,MATCH(IM$1,'3 класс'!$A:$A,0)-7+'Итог по классам'!$B21,,,),"ш")</f>
        <v>0</v>
      </c>
      <c r="IN21">
        <f ca="1">COUNTIF(OFFSET(class3_2,MATCH(IN$1,'3 класс'!$A:$A,0)-7+'Итог по классам'!$B21,,,),"Ф")</f>
        <v>0</v>
      </c>
      <c r="IO21">
        <f ca="1">COUNTIF(OFFSET(class3_2,MATCH(IO$1,'3 класс'!$A:$A,0)-7+'Итог по классам'!$B21,,,),"р")</f>
        <v>0</v>
      </c>
      <c r="IP21">
        <f ca="1">COUNTIF(OFFSET(class3_2,MATCH(IP$1,'3 класс'!$A:$A,0)-7+'Итог по классам'!$B21,,,),"ш")</f>
        <v>0</v>
      </c>
      <c r="IQ21" s="55">
        <f ca="1">COUNTIF(OFFSET(class3_1,MATCH(IQ$1,'3 класс'!$A:$A,0)-7+'Итог по классам'!$B21,,,),"Ф")</f>
        <v>0</v>
      </c>
      <c r="IR21">
        <f ca="1">COUNTIF(OFFSET(class3_1,MATCH(IR$1,'3 класс'!$A:$A,0)-7+'Итог по классам'!$B21,,,),"р")</f>
        <v>0</v>
      </c>
      <c r="IS21">
        <f ca="1">COUNTIF(OFFSET(class3_1,MATCH(IS$1,'3 класс'!$A:$A,0)-7+'Итог по классам'!$B21,,,),"ш")</f>
        <v>0</v>
      </c>
      <c r="IT21">
        <f ca="1">COUNTIF(OFFSET(class3_2,MATCH(IT$1,'3 класс'!$A:$A,0)-7+'Итог по классам'!$B21,,,),"Ф")</f>
        <v>0</v>
      </c>
      <c r="IU21">
        <f ca="1">COUNTIF(OFFSET(class3_2,MATCH(IU$1,'3 класс'!$A:$A,0)-7+'Итог по классам'!$B21,,,),"р")</f>
        <v>0</v>
      </c>
      <c r="IV21">
        <f ca="1">COUNTIF(OFFSET(class3_2,MATCH(IV$1,'3 класс'!$A:$A,0)-7+'Итог по классам'!$B21,,,),"ш")</f>
        <v>0</v>
      </c>
      <c r="IW21" s="55">
        <f ca="1">COUNTIF(OFFSET(class3_1,MATCH(IW$1,'3 класс'!$A:$A,0)-7+'Итог по классам'!$B21,,,),"Ф")</f>
        <v>0</v>
      </c>
      <c r="IX21">
        <f ca="1">COUNTIF(OFFSET(class3_1,MATCH(IX$1,'3 класс'!$A:$A,0)-7+'Итог по классам'!$B21,,,),"р")</f>
        <v>0</v>
      </c>
      <c r="IY21">
        <f ca="1">COUNTIF(OFFSET(class3_1,MATCH(IY$1,'3 класс'!$A:$A,0)-7+'Итог по классам'!$B21,,,),"ш")</f>
        <v>0</v>
      </c>
      <c r="IZ21">
        <f ca="1">COUNTIF(OFFSET(class3_2,MATCH(IZ$1,'3 класс'!$A:$A,0)-7+'Итог по классам'!$B21,,,),"Ф")</f>
        <v>0</v>
      </c>
      <c r="JA21">
        <f ca="1">COUNTIF(OFFSET(class3_2,MATCH(JA$1,'3 класс'!$A:$A,0)-7+'Итог по классам'!$B21,,,),"р")</f>
        <v>0</v>
      </c>
      <c r="JB21">
        <f ca="1">COUNTIF(OFFSET(class3_2,MATCH(JB$1,'3 класс'!$A:$A,0)-7+'Итог по классам'!$B21,,,),"ш")</f>
        <v>0</v>
      </c>
      <c r="JC21" s="55">
        <f ca="1">COUNTIF(OFFSET(class3_1,MATCH(JC$1,'3 класс'!$A:$A,0)-7+'Итог по классам'!$B21,,,),"Ф")</f>
        <v>0</v>
      </c>
      <c r="JD21">
        <f ca="1">COUNTIF(OFFSET(class3_1,MATCH(JD$1,'3 класс'!$A:$A,0)-7+'Итог по классам'!$B21,,,),"р")</f>
        <v>0</v>
      </c>
      <c r="JE21">
        <f ca="1">COUNTIF(OFFSET(class3_1,MATCH(JE$1,'3 класс'!$A:$A,0)-7+'Итог по классам'!$B21,,,),"ш")</f>
        <v>0</v>
      </c>
      <c r="JF21">
        <f ca="1">COUNTIF(OFFSET(class3_2,MATCH(JF$1,'3 класс'!$A:$A,0)-7+'Итог по классам'!$B21,,,),"Ф")</f>
        <v>0</v>
      </c>
      <c r="JG21">
        <f ca="1">COUNTIF(OFFSET(class3_2,MATCH(JG$1,'3 класс'!$A:$A,0)-7+'Итог по классам'!$B21,,,),"р")</f>
        <v>0</v>
      </c>
      <c r="JH21">
        <f ca="1">COUNTIF(OFFSET(class3_2,MATCH(JH$1,'3 класс'!$A:$A,0)-7+'Итог по классам'!$B21,,,),"ш")</f>
        <v>0</v>
      </c>
      <c r="JI21" s="55">
        <f ca="1">COUNTIF(OFFSET(class3_1,MATCH(JI$1,'3 класс'!$A:$A,0)-7+'Итог по классам'!$B21,,,),"Ф")</f>
        <v>0</v>
      </c>
      <c r="JJ21">
        <f ca="1">COUNTIF(OFFSET(class3_1,MATCH(JJ$1,'3 класс'!$A:$A,0)-7+'Итог по классам'!$B21,,,),"р")</f>
        <v>0</v>
      </c>
      <c r="JK21">
        <f ca="1">COUNTIF(OFFSET(class3_1,MATCH(JK$1,'3 класс'!$A:$A,0)-7+'Итог по классам'!$B21,,,),"ш")</f>
        <v>0</v>
      </c>
      <c r="JL21">
        <f ca="1">COUNTIF(OFFSET(class3_2,MATCH(JL$1,'3 класс'!$A:$A,0)-7+'Итог по классам'!$B21,,,),"Ф")</f>
        <v>0</v>
      </c>
      <c r="JM21">
        <f ca="1">COUNTIF(OFFSET(class3_2,MATCH(JM$1,'3 класс'!$A:$A,0)-7+'Итог по классам'!$B21,,,),"р")</f>
        <v>0</v>
      </c>
      <c r="JN21">
        <f ca="1">COUNTIF(OFFSET(class3_2,MATCH(JN$1,'3 класс'!$A:$A,0)-7+'Итог по классам'!$B21,,,),"ш")</f>
        <v>0</v>
      </c>
      <c r="JO21" s="55">
        <f ca="1">COUNTIF(OFFSET(class3_1,MATCH(JO$1,'3 класс'!$A:$A,0)-7+'Итог по классам'!$B21,,,),"Ф")</f>
        <v>0</v>
      </c>
      <c r="JP21">
        <f ca="1">COUNTIF(OFFSET(class3_1,MATCH(JP$1,'3 класс'!$A:$A,0)-7+'Итог по классам'!$B21,,,),"р")</f>
        <v>0</v>
      </c>
      <c r="JQ21">
        <f ca="1">COUNTIF(OFFSET(class3_1,MATCH(JQ$1,'3 класс'!$A:$A,0)-7+'Итог по классам'!$B21,,,),"ш")</f>
        <v>0</v>
      </c>
      <c r="JR21">
        <f ca="1">COUNTIF(OFFSET(class3_2,MATCH(JR$1,'3 класс'!$A:$A,0)-7+'Итог по классам'!$B21,,,),"Ф")</f>
        <v>0</v>
      </c>
      <c r="JS21">
        <f ca="1">COUNTIF(OFFSET(class3_2,MATCH(JS$1,'3 класс'!$A:$A,0)-7+'Итог по классам'!$B21,,,),"р")</f>
        <v>0</v>
      </c>
      <c r="JT21">
        <f ca="1">COUNTIF(OFFSET(class3_2,MATCH(JT$1,'3 класс'!$A:$A,0)-7+'Итог по классам'!$B21,,,),"ш")</f>
        <v>0</v>
      </c>
      <c r="JU21" s="55">
        <f ca="1">COUNTIF(OFFSET(class3_1,MATCH(JU$1,'3 класс'!$A:$A,0)-7+'Итог по классам'!$B21,,,),"Ф")</f>
        <v>0</v>
      </c>
      <c r="JV21">
        <f ca="1">COUNTIF(OFFSET(class3_1,MATCH(JV$1,'3 класс'!$A:$A,0)-7+'Итог по классам'!$B21,,,),"р")</f>
        <v>0</v>
      </c>
      <c r="JW21">
        <f ca="1">COUNTIF(OFFSET(class3_1,MATCH(JW$1,'3 класс'!$A:$A,0)-7+'Итог по классам'!$B21,,,),"ш")</f>
        <v>0</v>
      </c>
      <c r="JX21">
        <f ca="1">COUNTIF(OFFSET(class3_2,MATCH(JX$1,'3 класс'!$A:$A,0)-7+'Итог по классам'!$B21,,,),"Ф")</f>
        <v>0</v>
      </c>
      <c r="JY21">
        <f ca="1">COUNTIF(OFFSET(class3_2,MATCH(JY$1,'3 класс'!$A:$A,0)-7+'Итог по классам'!$B21,,,),"р")</f>
        <v>0</v>
      </c>
      <c r="JZ21">
        <f ca="1">COUNTIF(OFFSET(class3_2,MATCH(JZ$1,'3 класс'!$A:$A,0)-7+'Итог по классам'!$B21,,,),"ш")</f>
        <v>0</v>
      </c>
      <c r="KA21" s="55">
        <f ca="1">COUNTIF(OFFSET(class3_1,MATCH(KA$1,'3 класс'!$A:$A,0)-7+'Итог по классам'!$B21,,,),"Ф")</f>
        <v>0</v>
      </c>
      <c r="KB21">
        <f ca="1">COUNTIF(OFFSET(class3_1,MATCH(KB$1,'3 класс'!$A:$A,0)-7+'Итог по классам'!$B21,,,),"р")</f>
        <v>0</v>
      </c>
      <c r="KC21">
        <f ca="1">COUNTIF(OFFSET(class3_1,MATCH(KC$1,'3 класс'!$A:$A,0)-7+'Итог по классам'!$B21,,,),"ш")</f>
        <v>0</v>
      </c>
      <c r="KD21">
        <f ca="1">COUNTIF(OFFSET(class3_2,MATCH(KD$1,'3 класс'!$A:$A,0)-7+'Итог по классам'!$B21,,,),"Ф")</f>
        <v>0</v>
      </c>
      <c r="KE21">
        <f ca="1">COUNTIF(OFFSET(class3_2,MATCH(KE$1,'3 класс'!$A:$A,0)-7+'Итог по классам'!$B21,,,),"р")</f>
        <v>0</v>
      </c>
      <c r="KF21">
        <f ca="1">COUNTIF(OFFSET(class3_2,MATCH(KF$1,'3 класс'!$A:$A,0)-7+'Итог по классам'!$B21,,,),"ш")</f>
        <v>0</v>
      </c>
      <c r="KG21" s="55">
        <f ca="1">COUNTIF(OFFSET(class3_1,MATCH(KG$1,'3 класс'!$A:$A,0)-7+'Итог по классам'!$B21,,,),"Ф")</f>
        <v>0</v>
      </c>
      <c r="KH21">
        <f ca="1">COUNTIF(OFFSET(class3_1,MATCH(KH$1,'3 класс'!$A:$A,0)-7+'Итог по классам'!$B21,,,),"р")</f>
        <v>0</v>
      </c>
      <c r="KI21">
        <f ca="1">COUNTIF(OFFSET(class3_1,MATCH(KI$1,'3 класс'!$A:$A,0)-7+'Итог по классам'!$B21,,,),"ш")</f>
        <v>0</v>
      </c>
      <c r="KJ21">
        <f ca="1">COUNTIF(OFFSET(class3_2,MATCH(KJ$1,'3 класс'!$A:$A,0)-7+'Итог по классам'!$B21,,,),"Ф")</f>
        <v>0</v>
      </c>
      <c r="KK21">
        <f ca="1">COUNTIF(OFFSET(class3_2,MATCH(KK$1,'3 класс'!$A:$A,0)-7+'Итог по классам'!$B21,,,),"р")</f>
        <v>0</v>
      </c>
      <c r="KL21">
        <f ca="1">COUNTIF(OFFSET(class3_2,MATCH(KL$1,'3 класс'!$A:$A,0)-7+'Итог по классам'!$B21,,,),"ш")</f>
        <v>0</v>
      </c>
      <c r="KM21" s="55">
        <f ca="1">COUNTIF(OFFSET(class3_1,MATCH(KM$1,'3 класс'!$A:$A,0)-7+'Итог по классам'!$B21,,,),"Ф")</f>
        <v>0</v>
      </c>
      <c r="KN21">
        <f ca="1">COUNTIF(OFFSET(class3_1,MATCH(KN$1,'3 класс'!$A:$A,0)-7+'Итог по классам'!$B21,,,),"р")</f>
        <v>0</v>
      </c>
      <c r="KO21">
        <f ca="1">COUNTIF(OFFSET(class3_1,MATCH(KO$1,'3 класс'!$A:$A,0)-7+'Итог по классам'!$B21,,,),"ш")</f>
        <v>0</v>
      </c>
      <c r="KP21">
        <f ca="1">COUNTIF(OFFSET(class3_2,MATCH(KP$1,'3 класс'!$A:$A,0)-7+'Итог по классам'!$B21,,,),"Ф")</f>
        <v>0</v>
      </c>
      <c r="KQ21">
        <f ca="1">COUNTIF(OFFSET(class3_2,MATCH(KQ$1,'3 класс'!$A:$A,0)-7+'Итог по классам'!$B21,,,),"р")</f>
        <v>0</v>
      </c>
      <c r="KR21">
        <f ca="1">COUNTIF(OFFSET(class3_2,MATCH(KR$1,'3 класс'!$A:$A,0)-7+'Итог по классам'!$B21,,,),"ш")</f>
        <v>0</v>
      </c>
    </row>
    <row r="22" spans="1:304" ht="15.75" customHeight="1" x14ac:dyDescent="0.25">
      <c r="A22" s="54">
        <f t="shared" si="3"/>
        <v>8</v>
      </c>
      <c r="B22">
        <v>3</v>
      </c>
      <c r="C22" s="37" t="s">
        <v>88</v>
      </c>
      <c r="D22" s="37" t="s">
        <v>93</v>
      </c>
      <c r="E22">
        <f ca="1">COUNTIF(OFFSET(class3_1,MATCH(E$1,'3 класс'!$A:$A,0)-7+'Итог по классам'!$B22,,,),"Ф")</f>
        <v>0</v>
      </c>
      <c r="F22">
        <f ca="1">COUNTIF(OFFSET(class3_1,MATCH(F$1,'3 класс'!$A:$A,0)-7+'Итог по классам'!$B22,,,),"р")</f>
        <v>0</v>
      </c>
      <c r="G22">
        <f ca="1">COUNTIF(OFFSET(class3_1,MATCH(G$1,'3 класс'!$A:$A,0)-7+'Итог по классам'!$B22,,,),"ш")</f>
        <v>1</v>
      </c>
      <c r="H22">
        <f ca="1">COUNTIF(OFFSET(class3_2,MATCH(H$1,'3 класс'!$A:$A,0)-7+'Итог по классам'!$B22,,,),"Ф")</f>
        <v>0</v>
      </c>
      <c r="I22">
        <f ca="1">COUNTIF(OFFSET(class3_2,MATCH(I$1,'3 класс'!$A:$A,0)-7+'Итог по классам'!$B22,,,),"р")</f>
        <v>0</v>
      </c>
      <c r="J22">
        <f ca="1">COUNTIF(OFFSET(class3_2,MATCH(J$1,'3 класс'!$A:$A,0)-7+'Итог по классам'!$B22,,,),"ш")</f>
        <v>3</v>
      </c>
      <c r="K22" s="55">
        <f ca="1">COUNTIF(OFFSET(class3_1,MATCH(K$1,'3 класс'!$A:$A,0)-7+'Итог по классам'!$B22,,,),"Ф")</f>
        <v>0</v>
      </c>
      <c r="L22">
        <f ca="1">COUNTIF(OFFSET(class3_1,MATCH(L$1,'3 класс'!$A:$A,0)-7+'Итог по классам'!$B22,,,),"р")</f>
        <v>0</v>
      </c>
      <c r="M22">
        <f ca="1">COUNTIF(OFFSET(class3_1,MATCH(M$1,'3 класс'!$A:$A,0)-7+'Итог по классам'!$B22,,,),"ш")</f>
        <v>1</v>
      </c>
      <c r="N22">
        <f ca="1">COUNTIF(OFFSET(class3_2,MATCH(N$1,'3 класс'!$A:$A,0)-7+'Итог по классам'!$B22,,,),"Ф")</f>
        <v>0</v>
      </c>
      <c r="O22">
        <f ca="1">COUNTIF(OFFSET(class3_2,MATCH(O$1,'3 класс'!$A:$A,0)-7+'Итог по классам'!$B22,,,),"р")</f>
        <v>0</v>
      </c>
      <c r="P22">
        <f ca="1">COUNTIF(OFFSET(class3_2,MATCH(P$1,'3 класс'!$A:$A,0)-7+'Итог по классам'!$B22,,,),"ш")</f>
        <v>3</v>
      </c>
      <c r="Q22" s="55">
        <f ca="1">COUNTIF(OFFSET(class3_1,MATCH(Q$1,'3 класс'!$A:$A,0)-7+'Итог по классам'!$B22,,,),"Ф")</f>
        <v>0</v>
      </c>
      <c r="R22">
        <f ca="1">COUNTIF(OFFSET(class3_1,MATCH(R$1,'3 класс'!$A:$A,0)-7+'Итог по классам'!$B22,,,),"р")</f>
        <v>0</v>
      </c>
      <c r="S22">
        <f ca="1">COUNTIF(OFFSET(class3_1,MATCH(S$1,'3 класс'!$A:$A,0)-7+'Итог по классам'!$B22,,,),"ш")</f>
        <v>1</v>
      </c>
      <c r="T22">
        <f ca="1">COUNTIF(OFFSET(class3_2,MATCH(T$1,'3 класс'!$A:$A,0)-7+'Итог по классам'!$B22,,,),"Ф")</f>
        <v>0</v>
      </c>
      <c r="U22">
        <f ca="1">COUNTIF(OFFSET(class3_2,MATCH(U$1,'3 класс'!$A:$A,0)-7+'Итог по классам'!$B22,,,),"р")</f>
        <v>0</v>
      </c>
      <c r="V22">
        <f ca="1">COUNTIF(OFFSET(class3_2,MATCH(V$1,'3 класс'!$A:$A,0)-7+'Итог по классам'!$B22,,,),"ш")</f>
        <v>3</v>
      </c>
      <c r="W22" s="55">
        <f ca="1">COUNTIF(OFFSET(class3_1,MATCH(W$1,'3 класс'!$A:$A,0)-7+'Итог по классам'!$B22,,,),"Ф")</f>
        <v>0</v>
      </c>
      <c r="X22">
        <f ca="1">COUNTIF(OFFSET(class3_1,MATCH(X$1,'3 класс'!$A:$A,0)-7+'Итог по классам'!$B22,,,),"р")</f>
        <v>0</v>
      </c>
      <c r="Y22">
        <f ca="1">COUNTIF(OFFSET(class3_1,MATCH(Y$1,'3 класс'!$A:$A,0)-7+'Итог по классам'!$B22,,,),"ш")</f>
        <v>1</v>
      </c>
      <c r="Z22">
        <f ca="1">COUNTIF(OFFSET(class3_2,MATCH(Z$1,'3 класс'!$A:$A,0)-7+'Итог по классам'!$B22,,,),"Ф")</f>
        <v>0</v>
      </c>
      <c r="AA22">
        <f ca="1">COUNTIF(OFFSET(class3_2,MATCH(AA$1,'3 класс'!$A:$A,0)-7+'Итог по классам'!$B22,,,),"р")</f>
        <v>0</v>
      </c>
      <c r="AB22">
        <f ca="1">COUNTIF(OFFSET(class3_2,MATCH(AB$1,'3 класс'!$A:$A,0)-7+'Итог по классам'!$B22,,,),"ш")</f>
        <v>3</v>
      </c>
      <c r="AC22" s="55">
        <f ca="1">COUNTIF(OFFSET(class3_1,MATCH(AC$1,'3 класс'!$A:$A,0)-7+'Итог по классам'!$B22,,,),"Ф")</f>
        <v>0</v>
      </c>
      <c r="AD22">
        <f ca="1">COUNTIF(OFFSET(class3_1,MATCH(AD$1,'3 класс'!$A:$A,0)-7+'Итог по классам'!$B22,,,),"р")</f>
        <v>0</v>
      </c>
      <c r="AE22">
        <f ca="1">COUNTIF(OFFSET(class3_1,MATCH(AE$1,'3 класс'!$A:$A,0)-7+'Итог по классам'!$B22,,,),"ш")</f>
        <v>1</v>
      </c>
      <c r="AF22">
        <f ca="1">COUNTIF(OFFSET(class3_2,MATCH(AF$1,'3 класс'!$A:$A,0)-7+'Итог по классам'!$B22,,,),"Ф")</f>
        <v>0</v>
      </c>
      <c r="AG22">
        <f ca="1">COUNTIF(OFFSET(class3_2,MATCH(AG$1,'3 класс'!$A:$A,0)-7+'Итог по классам'!$B22,,,),"р")</f>
        <v>0</v>
      </c>
      <c r="AH22">
        <f ca="1">COUNTIF(OFFSET(class3_2,MATCH(AH$1,'3 класс'!$A:$A,0)-7+'Итог по классам'!$B22,,,),"ш")</f>
        <v>3</v>
      </c>
      <c r="AI22" s="55">
        <f ca="1">COUNTIF(OFFSET(class3_1,MATCH(AI$1,'3 класс'!$A:$A,0)-7+'Итог по классам'!$B22,,,),"Ф")</f>
        <v>0</v>
      </c>
      <c r="AJ22">
        <f ca="1">COUNTIF(OFFSET(class3_1,MATCH(AJ$1,'3 класс'!$A:$A,0)-7+'Итог по классам'!$B22,,,),"р")</f>
        <v>0</v>
      </c>
      <c r="AK22">
        <f ca="1">COUNTIF(OFFSET(class3_1,MATCH(AK$1,'3 класс'!$A:$A,0)-7+'Итог по классам'!$B22,,,),"ш")</f>
        <v>1</v>
      </c>
      <c r="AL22">
        <f ca="1">COUNTIF(OFFSET(class3_2,MATCH(AL$1,'3 класс'!$A:$A,0)-7+'Итог по классам'!$B22,,,),"Ф")</f>
        <v>0</v>
      </c>
      <c r="AM22">
        <f ca="1">COUNTIF(OFFSET(class3_2,MATCH(AM$1,'3 класс'!$A:$A,0)-7+'Итог по классам'!$B22,,,),"р")</f>
        <v>0</v>
      </c>
      <c r="AN22">
        <f ca="1">COUNTIF(OFFSET(class3_2,MATCH(AN$1,'3 класс'!$A:$A,0)-7+'Итог по классам'!$B22,,,),"ш")</f>
        <v>3</v>
      </c>
      <c r="AO22" s="55">
        <f ca="1">COUNTIF(OFFSET(class3_1,MATCH(AO$1,'3 класс'!$A:$A,0)-7+'Итог по классам'!$B22,,,),"Ф")</f>
        <v>0</v>
      </c>
      <c r="AP22">
        <f ca="1">COUNTIF(OFFSET(class3_1,MATCH(AP$1,'3 класс'!$A:$A,0)-7+'Итог по классам'!$B22,,,),"р")</f>
        <v>0</v>
      </c>
      <c r="AQ22">
        <f ca="1">COUNTIF(OFFSET(class3_1,MATCH(AQ$1,'3 класс'!$A:$A,0)-7+'Итог по классам'!$B22,,,),"ш")</f>
        <v>1</v>
      </c>
      <c r="AR22">
        <f ca="1">COUNTIF(OFFSET(class3_2,MATCH(AR$1,'3 класс'!$A:$A,0)-7+'Итог по классам'!$B22,,,),"Ф")</f>
        <v>0</v>
      </c>
      <c r="AS22">
        <f ca="1">COUNTIF(OFFSET(class3_2,MATCH(AS$1,'3 класс'!$A:$A,0)-7+'Итог по классам'!$B22,,,),"р")</f>
        <v>0</v>
      </c>
      <c r="AT22">
        <f ca="1">COUNTIF(OFFSET(class3_2,MATCH(AT$1,'3 класс'!$A:$A,0)-7+'Итог по классам'!$B22,,,),"ш")</f>
        <v>3</v>
      </c>
      <c r="AU22" s="55">
        <f ca="1">COUNTIF(OFFSET(class3_1,MATCH(AU$1,'3 класс'!$A:$A,0)-7+'Итог по классам'!$B22,,,),"Ф")</f>
        <v>0</v>
      </c>
      <c r="AV22">
        <f ca="1">COUNTIF(OFFSET(class3_1,MATCH(AV$1,'3 класс'!$A:$A,0)-7+'Итог по классам'!$B22,,,),"р")</f>
        <v>0</v>
      </c>
      <c r="AW22">
        <f ca="1">COUNTIF(OFFSET(class3_1,MATCH(AW$1,'3 класс'!$A:$A,0)-7+'Итог по классам'!$B22,,,),"ш")</f>
        <v>2</v>
      </c>
      <c r="AX22">
        <f ca="1">COUNTIF(OFFSET(class3_2,MATCH(AX$1,'3 класс'!$A:$A,0)-7+'Итог по классам'!$B22,,,),"Ф")</f>
        <v>0</v>
      </c>
      <c r="AY22">
        <f ca="1">COUNTIF(OFFSET(class3_2,MATCH(AY$1,'3 класс'!$A:$A,0)-7+'Итог по классам'!$B22,,,),"р")</f>
        <v>0</v>
      </c>
      <c r="AZ22">
        <f ca="1">COUNTIF(OFFSET(class3_2,MATCH(AZ$1,'3 класс'!$A:$A,0)-7+'Итог по классам'!$B22,,,),"ш")</f>
        <v>3</v>
      </c>
      <c r="BA22" s="55" t="e">
        <f ca="1">COUNTIF(OFFSET(class3_1,MATCH(BA$1,'3 класс'!$A:$A,0)-7+'Итог по классам'!$B22,,,),"Ф")</f>
        <v>#N/A</v>
      </c>
      <c r="BB22" t="e">
        <f ca="1">COUNTIF(OFFSET(class3_1,MATCH(BB$1,'3 класс'!$A:$A,0)-7+'Итог по классам'!$B22,,,),"р")</f>
        <v>#N/A</v>
      </c>
      <c r="BC22" t="e">
        <f ca="1">COUNTIF(OFFSET(class3_1,MATCH(BC$1,'3 класс'!$A:$A,0)-7+'Итог по классам'!$B22,,,),"ш")</f>
        <v>#N/A</v>
      </c>
      <c r="BD22" t="e">
        <f ca="1">COUNTIF(OFFSET(class3_2,MATCH(BD$1,'3 класс'!$A:$A,0)-7+'Итог по классам'!$B22,,,),"Ф")</f>
        <v>#N/A</v>
      </c>
      <c r="BE22" t="e">
        <f ca="1">COUNTIF(OFFSET(class3_2,MATCH(BE$1,'3 класс'!$A:$A,0)-7+'Итог по классам'!$B22,,,),"р")</f>
        <v>#N/A</v>
      </c>
      <c r="BF22" t="e">
        <f ca="1">COUNTIF(OFFSET(class3_2,MATCH(BF$1,'3 класс'!$A:$A,0)-7+'Итог по классам'!$B22,,,),"ш")</f>
        <v>#N/A</v>
      </c>
      <c r="BG22" s="55" t="e">
        <f ca="1">COUNTIF(OFFSET(class3_1,MATCH(BG$1,'3 класс'!$A:$A,0)-7+'Итог по классам'!$B22,,,),"Ф")</f>
        <v>#N/A</v>
      </c>
      <c r="BH22" t="e">
        <f ca="1">COUNTIF(OFFSET(class3_1,MATCH(BH$1,'3 класс'!$A:$A,0)-7+'Итог по классам'!$B22,,,),"р")</f>
        <v>#N/A</v>
      </c>
      <c r="BI22" t="e">
        <f ca="1">COUNTIF(OFFSET(class3_1,MATCH(BI$1,'3 класс'!$A:$A,0)-7+'Итог по классам'!$B22,,,),"ш")</f>
        <v>#N/A</v>
      </c>
      <c r="BJ22" t="e">
        <f ca="1">COUNTIF(OFFSET(class3_2,MATCH(BJ$1,'3 класс'!$A:$A,0)-7+'Итог по классам'!$B22,,,),"Ф")</f>
        <v>#N/A</v>
      </c>
      <c r="BK22" t="e">
        <f ca="1">COUNTIF(OFFSET(class3_2,MATCH(BK$1,'3 класс'!$A:$A,0)-7+'Итог по классам'!$B22,,,),"р")</f>
        <v>#N/A</v>
      </c>
      <c r="BL22" t="e">
        <f ca="1">COUNTIF(OFFSET(class3_2,MATCH(BL$1,'3 класс'!$A:$A,0)-7+'Итог по классам'!$B22,,,),"ш")</f>
        <v>#N/A</v>
      </c>
      <c r="BM22" s="55" t="e">
        <f ca="1">COUNTIF(OFFSET(class3_1,MATCH(BM$1,'3 класс'!$A:$A,0)-7+'Итог по классам'!$B22,,,),"Ф")</f>
        <v>#N/A</v>
      </c>
      <c r="BN22" t="e">
        <f ca="1">COUNTIF(OFFSET(class3_1,MATCH(BN$1,'3 класс'!$A:$A,0)-7+'Итог по классам'!$B22,,,),"р")</f>
        <v>#N/A</v>
      </c>
      <c r="BO22" t="e">
        <f ca="1">COUNTIF(OFFSET(class3_1,MATCH(BO$1,'3 класс'!$A:$A,0)-7+'Итог по классам'!$B22,,,),"ш")</f>
        <v>#N/A</v>
      </c>
      <c r="BP22" t="e">
        <f ca="1">COUNTIF(OFFSET(class3_2,MATCH(BP$1,'3 класс'!$A:$A,0)-7+'Итог по классам'!$B22,,,),"Ф")</f>
        <v>#N/A</v>
      </c>
      <c r="BQ22" t="e">
        <f ca="1">COUNTIF(OFFSET(class3_2,MATCH(BQ$1,'3 класс'!$A:$A,0)-7+'Итог по классам'!$B22,,,),"р")</f>
        <v>#N/A</v>
      </c>
      <c r="BR22" t="e">
        <f ca="1">COUNTIF(OFFSET(class3_2,MATCH(BR$1,'3 класс'!$A:$A,0)-7+'Итог по классам'!$B22,,,),"ш")</f>
        <v>#N/A</v>
      </c>
      <c r="BS22" s="55" t="e">
        <f ca="1">COUNTIF(OFFSET(class3_1,MATCH(BS$1,'3 класс'!$A:$A,0)-7+'Итог по классам'!$B22,,,),"Ф")</f>
        <v>#N/A</v>
      </c>
      <c r="BT22" t="e">
        <f ca="1">COUNTIF(OFFSET(class3_1,MATCH(BT$1,'3 класс'!$A:$A,0)-7+'Итог по классам'!$B22,,,),"р")</f>
        <v>#N/A</v>
      </c>
      <c r="BU22" t="e">
        <f ca="1">COUNTIF(OFFSET(class3_1,MATCH(BU$1,'3 класс'!$A:$A,0)-7+'Итог по классам'!$B22,,,),"ш")</f>
        <v>#N/A</v>
      </c>
      <c r="BV22" t="e">
        <f ca="1">COUNTIF(OFFSET(class3_2,MATCH(BV$1,'3 класс'!$A:$A,0)-7+'Итог по классам'!$B22,,,),"Ф")</f>
        <v>#N/A</v>
      </c>
      <c r="BW22" t="e">
        <f ca="1">COUNTIF(OFFSET(class3_2,MATCH(BW$1,'3 класс'!$A:$A,0)-7+'Итог по классам'!$B22,,,),"р")</f>
        <v>#N/A</v>
      </c>
      <c r="BX22" t="e">
        <f ca="1">COUNTIF(OFFSET(class3_2,MATCH(BX$1,'3 класс'!$A:$A,0)-7+'Итог по классам'!$B22,,,),"ш")</f>
        <v>#N/A</v>
      </c>
      <c r="BY22" s="55" t="e">
        <f ca="1">COUNTIF(OFFSET(class3_1,MATCH(BY$1,'3 класс'!$A:$A,0)-7+'Итог по классам'!$B22,,,),"Ф")</f>
        <v>#N/A</v>
      </c>
      <c r="BZ22" t="e">
        <f ca="1">COUNTIF(OFFSET(class3_1,MATCH(BZ$1,'3 класс'!$A:$A,0)-7+'Итог по классам'!$B22,,,),"р")</f>
        <v>#N/A</v>
      </c>
      <c r="CA22" t="e">
        <f ca="1">COUNTIF(OFFSET(class3_1,MATCH(CA$1,'3 класс'!$A:$A,0)-7+'Итог по классам'!$B22,,,),"ш")</f>
        <v>#N/A</v>
      </c>
      <c r="CB22" t="e">
        <f ca="1">COUNTIF(OFFSET(class3_2,MATCH(CB$1,'3 класс'!$A:$A,0)-7+'Итог по классам'!$B22,,,),"Ф")</f>
        <v>#N/A</v>
      </c>
      <c r="CC22" t="e">
        <f ca="1">COUNTIF(OFFSET(class3_2,MATCH(CC$1,'3 класс'!$A:$A,0)-7+'Итог по классам'!$B22,,,),"р")</f>
        <v>#N/A</v>
      </c>
      <c r="CD22" t="e">
        <f ca="1">COUNTIF(OFFSET(class3_2,MATCH(CD$1,'3 класс'!$A:$A,0)-7+'Итог по классам'!$B22,,,),"ш")</f>
        <v>#N/A</v>
      </c>
      <c r="CE22" s="55" t="e">
        <f ca="1">COUNTIF(OFFSET(class3_1,MATCH(CE$1,'3 класс'!$A:$A,0)-7+'Итог по классам'!$B22,,,),"Ф")</f>
        <v>#N/A</v>
      </c>
      <c r="CF22" t="e">
        <f ca="1">COUNTIF(OFFSET(class3_1,MATCH(CF$1,'3 класс'!$A:$A,0)-7+'Итог по классам'!$B22,,,),"р")</f>
        <v>#N/A</v>
      </c>
      <c r="CG22" t="e">
        <f ca="1">COUNTIF(OFFSET(class3_1,MATCH(CG$1,'3 класс'!$A:$A,0)-7+'Итог по классам'!$B22,,,),"ш")</f>
        <v>#N/A</v>
      </c>
      <c r="CH22" t="e">
        <f ca="1">COUNTIF(OFFSET(class3_2,MATCH(CH$1,'3 класс'!$A:$A,0)-7+'Итог по классам'!$B22,,,),"Ф")</f>
        <v>#N/A</v>
      </c>
      <c r="CI22" t="e">
        <f ca="1">COUNTIF(OFFSET(class3_2,MATCH(CI$1,'3 класс'!$A:$A,0)-7+'Итог по классам'!$B22,,,),"р")</f>
        <v>#N/A</v>
      </c>
      <c r="CJ22" t="e">
        <f ca="1">COUNTIF(OFFSET(class3_2,MATCH(CJ$1,'3 класс'!$A:$A,0)-7+'Итог по классам'!$B22,,,),"ш")</f>
        <v>#N/A</v>
      </c>
      <c r="CK22" s="55" t="e">
        <f ca="1">COUNTIF(OFFSET(class3_1,MATCH(CK$1,'3 класс'!$A:$A,0)-7+'Итог по классам'!$B22,,,),"Ф")</f>
        <v>#N/A</v>
      </c>
      <c r="CL22" t="e">
        <f ca="1">COUNTIF(OFFSET(class3_1,MATCH(CL$1,'3 класс'!$A:$A,0)-7+'Итог по классам'!$B22,,,),"р")</f>
        <v>#N/A</v>
      </c>
      <c r="CM22" t="e">
        <f ca="1">COUNTIF(OFFSET(class3_1,MATCH(CM$1,'3 класс'!$A:$A,0)-7+'Итог по классам'!$B22,,,),"ш")</f>
        <v>#N/A</v>
      </c>
      <c r="CN22" t="e">
        <f ca="1">COUNTIF(OFFSET(class3_2,MATCH(CN$1,'3 класс'!$A:$A,0)-7+'Итог по классам'!$B22,,,),"Ф")</f>
        <v>#N/A</v>
      </c>
      <c r="CO22" t="e">
        <f ca="1">COUNTIF(OFFSET(class3_2,MATCH(CO$1,'3 класс'!$A:$A,0)-7+'Итог по классам'!$B22,,,),"р")</f>
        <v>#N/A</v>
      </c>
      <c r="CP22" t="e">
        <f ca="1">COUNTIF(OFFSET(class3_2,MATCH(CP$1,'3 класс'!$A:$A,0)-7+'Итог по классам'!$B22,,,),"ш")</f>
        <v>#N/A</v>
      </c>
      <c r="CQ22" s="55">
        <f ca="1">COUNTIF(OFFSET(class3_1,MATCH(CQ$1,'3 класс'!$A:$A,0)-7+'Итог по классам'!$B22,,,),"Ф")</f>
        <v>0</v>
      </c>
      <c r="CR22">
        <f ca="1">COUNTIF(OFFSET(class3_1,MATCH(CR$1,'3 класс'!$A:$A,0)-7+'Итог по классам'!$B22,,,),"р")</f>
        <v>0</v>
      </c>
      <c r="CS22">
        <f ca="1">COUNTIF(OFFSET(class3_1,MATCH(CS$1,'3 класс'!$A:$A,0)-7+'Итог по классам'!$B22,,,),"ш")</f>
        <v>0</v>
      </c>
      <c r="CT22">
        <f ca="1">COUNTIF(OFFSET(class3_2,MATCH(CT$1,'3 класс'!$A:$A,0)-7+'Итог по классам'!$B22,,,),"Ф")</f>
        <v>0</v>
      </c>
      <c r="CU22">
        <f ca="1">COUNTIF(OFFSET(class3_2,MATCH(CU$1,'3 класс'!$A:$A,0)-7+'Итог по классам'!$B22,,,),"р")</f>
        <v>0</v>
      </c>
      <c r="CV22">
        <f ca="1">COUNTIF(OFFSET(class3_2,MATCH(CV$1,'3 класс'!$A:$A,0)-7+'Итог по классам'!$B22,,,),"ш")</f>
        <v>0</v>
      </c>
      <c r="CW22" s="55">
        <f ca="1">COUNTIF(OFFSET(class3_1,MATCH(CW$1,'3 класс'!$A:$A,0)-7+'Итог по классам'!$B22,,,),"Ф")</f>
        <v>0</v>
      </c>
      <c r="CX22">
        <f ca="1">COUNTIF(OFFSET(class3_1,MATCH(CX$1,'3 класс'!$A:$A,0)-7+'Итог по классам'!$B22,,,),"р")</f>
        <v>0</v>
      </c>
      <c r="CY22">
        <f ca="1">COUNTIF(OFFSET(class3_1,MATCH(CY$1,'3 класс'!$A:$A,0)-7+'Итог по классам'!$B22,,,),"ш")</f>
        <v>0</v>
      </c>
      <c r="CZ22">
        <f ca="1">COUNTIF(OFFSET(class3_2,MATCH(CZ$1,'3 класс'!$A:$A,0)-7+'Итог по классам'!$B22,,,),"Ф")</f>
        <v>0</v>
      </c>
      <c r="DA22">
        <f ca="1">COUNTIF(OFFSET(class3_2,MATCH(DA$1,'3 класс'!$A:$A,0)-7+'Итог по классам'!$B22,,,),"р")</f>
        <v>0</v>
      </c>
      <c r="DB22">
        <f ca="1">COUNTIF(OFFSET(class3_2,MATCH(DB$1,'3 класс'!$A:$A,0)-7+'Итог по классам'!$B22,,,),"ш")</f>
        <v>0</v>
      </c>
      <c r="DC22" s="55">
        <f ca="1">COUNTIF(OFFSET(class3_1,MATCH(DC$1,'3 класс'!$A:$A,0)-7+'Итог по классам'!$B22,,,),"Ф")</f>
        <v>0</v>
      </c>
      <c r="DD22">
        <f ca="1">COUNTIF(OFFSET(class3_1,MATCH(DD$1,'3 класс'!$A:$A,0)-7+'Итог по классам'!$B22,,,),"р")</f>
        <v>0</v>
      </c>
      <c r="DE22">
        <f ca="1">COUNTIF(OFFSET(class3_1,MATCH(DE$1,'3 класс'!$A:$A,0)-7+'Итог по классам'!$B22,,,),"ш")</f>
        <v>0</v>
      </c>
      <c r="DF22">
        <f ca="1">COUNTIF(OFFSET(class3_2,MATCH(DF$1,'3 класс'!$A:$A,0)-7+'Итог по классам'!$B22,,,),"Ф")</f>
        <v>0</v>
      </c>
      <c r="DG22">
        <f ca="1">COUNTIF(OFFSET(class3_2,MATCH(DG$1,'3 класс'!$A:$A,0)-7+'Итог по классам'!$B22,,,),"р")</f>
        <v>0</v>
      </c>
      <c r="DH22">
        <f ca="1">COUNTIF(OFFSET(class3_2,MATCH(DH$1,'3 класс'!$A:$A,0)-7+'Итог по классам'!$B22,,,),"ш")</f>
        <v>0</v>
      </c>
      <c r="DI22" s="55">
        <f ca="1">COUNTIF(OFFSET(class3_1,MATCH(DI$1,'3 класс'!$A:$A,0)-7+'Итог по классам'!$B22,,,),"Ф")</f>
        <v>0</v>
      </c>
      <c r="DJ22">
        <f ca="1">COUNTIF(OFFSET(class3_1,MATCH(DJ$1,'3 класс'!$A:$A,0)-7+'Итог по классам'!$B22,,,),"р")</f>
        <v>0</v>
      </c>
      <c r="DK22">
        <f ca="1">COUNTIF(OFFSET(class3_1,MATCH(DK$1,'3 класс'!$A:$A,0)-7+'Итог по классам'!$B22,,,),"ш")</f>
        <v>0</v>
      </c>
      <c r="DL22">
        <f ca="1">COUNTIF(OFFSET(class3_2,MATCH(DL$1,'3 класс'!$A:$A,0)-7+'Итог по классам'!$B22,,,),"Ф")</f>
        <v>0</v>
      </c>
      <c r="DM22">
        <f ca="1">COUNTIF(OFFSET(class3_2,MATCH(DM$1,'3 класс'!$A:$A,0)-7+'Итог по классам'!$B22,,,),"р")</f>
        <v>0</v>
      </c>
      <c r="DN22">
        <f ca="1">COUNTIF(OFFSET(class3_2,MATCH(DN$1,'3 класс'!$A:$A,0)-7+'Итог по классам'!$B22,,,),"ш")</f>
        <v>0</v>
      </c>
      <c r="DO22" s="55">
        <f ca="1">COUNTIF(OFFSET(class3_1,MATCH(DO$1,'3 класс'!$A:$A,0)-7+'Итог по классам'!$B22,,,),"Ф")</f>
        <v>0</v>
      </c>
      <c r="DP22">
        <f ca="1">COUNTIF(OFFSET(class3_1,MATCH(DP$1,'3 класс'!$A:$A,0)-7+'Итог по классам'!$B22,,,),"р")</f>
        <v>0</v>
      </c>
      <c r="DQ22">
        <f ca="1">COUNTIF(OFFSET(class3_1,MATCH(DQ$1,'3 класс'!$A:$A,0)-7+'Итог по классам'!$B22,,,),"ш")</f>
        <v>0</v>
      </c>
      <c r="DR22">
        <f ca="1">COUNTIF(OFFSET(class3_2,MATCH(DR$1,'3 класс'!$A:$A,0)-7+'Итог по классам'!$B22,,,),"Ф")</f>
        <v>0</v>
      </c>
      <c r="DS22">
        <f ca="1">COUNTIF(OFFSET(class3_2,MATCH(DS$1,'3 класс'!$A:$A,0)-7+'Итог по классам'!$B22,,,),"р")</f>
        <v>0</v>
      </c>
      <c r="DT22">
        <f ca="1">COUNTIF(OFFSET(class3_2,MATCH(DT$1,'3 класс'!$A:$A,0)-7+'Итог по классам'!$B22,,,),"ш")</f>
        <v>0</v>
      </c>
      <c r="DU22" s="55">
        <f ca="1">COUNTIF(OFFSET(class3_1,MATCH(DU$1,'3 класс'!$A:$A,0)-7+'Итог по классам'!$B22,,,),"Ф")</f>
        <v>0</v>
      </c>
      <c r="DV22">
        <f ca="1">COUNTIF(OFFSET(class3_1,MATCH(DV$1,'3 класс'!$A:$A,0)-7+'Итог по классам'!$B22,,,),"р")</f>
        <v>0</v>
      </c>
      <c r="DW22">
        <f ca="1">COUNTIF(OFFSET(class3_1,MATCH(DW$1,'3 класс'!$A:$A,0)-7+'Итог по классам'!$B22,,,),"ш")</f>
        <v>0</v>
      </c>
      <c r="DX22">
        <f ca="1">COUNTIF(OFFSET(class3_2,MATCH(DX$1,'3 класс'!$A:$A,0)-7+'Итог по классам'!$B22,,,),"Ф")</f>
        <v>0</v>
      </c>
      <c r="DY22">
        <f ca="1">COUNTIF(OFFSET(class3_2,MATCH(DY$1,'3 класс'!$A:$A,0)-7+'Итог по классам'!$B22,,,),"р")</f>
        <v>0</v>
      </c>
      <c r="DZ22">
        <f ca="1">COUNTIF(OFFSET(class3_2,MATCH(DZ$1,'3 класс'!$A:$A,0)-7+'Итог по классам'!$B22,,,),"ш")</f>
        <v>0</v>
      </c>
      <c r="EA22" s="55">
        <f ca="1">COUNTIF(OFFSET(class3_1,MATCH(EA$1,'3 класс'!$A:$A,0)-7+'Итог по классам'!$B22,,,),"Ф")</f>
        <v>0</v>
      </c>
      <c r="EB22">
        <f ca="1">COUNTIF(OFFSET(class3_1,MATCH(EB$1,'3 класс'!$A:$A,0)-7+'Итог по классам'!$B22,,,),"р")</f>
        <v>0</v>
      </c>
      <c r="EC22">
        <f ca="1">COUNTIF(OFFSET(class3_1,MATCH(EC$1,'3 класс'!$A:$A,0)-7+'Итог по классам'!$B22,,,),"ш")</f>
        <v>0</v>
      </c>
      <c r="ED22">
        <f ca="1">COUNTIF(OFFSET(class3_2,MATCH(ED$1,'3 класс'!$A:$A,0)-7+'Итог по классам'!$B22,,,),"Ф")</f>
        <v>0</v>
      </c>
      <c r="EE22">
        <f ca="1">COUNTIF(OFFSET(class3_2,MATCH(EE$1,'3 класс'!$A:$A,0)-7+'Итог по классам'!$B22,,,),"р")</f>
        <v>0</v>
      </c>
      <c r="EF22">
        <f ca="1">COUNTIF(OFFSET(class3_2,MATCH(EF$1,'3 класс'!$A:$A,0)-7+'Итог по классам'!$B22,,,),"ш")</f>
        <v>0</v>
      </c>
      <c r="EG22" s="55">
        <f ca="1">COUNTIF(OFFSET(class3_1,MATCH(EG$1,'3 класс'!$A:$A,0)-7+'Итог по классам'!$B22,,,),"Ф")</f>
        <v>0</v>
      </c>
      <c r="EH22">
        <f ca="1">COUNTIF(OFFSET(class3_1,MATCH(EH$1,'3 класс'!$A:$A,0)-7+'Итог по классам'!$B22,,,),"р")</f>
        <v>0</v>
      </c>
      <c r="EI22">
        <f ca="1">COUNTIF(OFFSET(class3_1,MATCH(EI$1,'3 класс'!$A:$A,0)-7+'Итог по классам'!$B22,,,),"ш")</f>
        <v>0</v>
      </c>
      <c r="EJ22">
        <f ca="1">COUNTIF(OFFSET(class3_2,MATCH(EJ$1,'3 класс'!$A:$A,0)-7+'Итог по классам'!$B22,,,),"Ф")</f>
        <v>0</v>
      </c>
      <c r="EK22">
        <f ca="1">COUNTIF(OFFSET(class3_2,MATCH(EK$1,'3 класс'!$A:$A,0)-7+'Итог по классам'!$B22,,,),"р")</f>
        <v>0</v>
      </c>
      <c r="EL22">
        <f ca="1">COUNTIF(OFFSET(class3_2,MATCH(EL$1,'3 класс'!$A:$A,0)-7+'Итог по классам'!$B22,,,),"ш")</f>
        <v>0</v>
      </c>
      <c r="EM22" s="55">
        <f ca="1">COUNTIF(OFFSET(class3_1,MATCH(EM$1,'3 класс'!$A:$A,0)-7+'Итог по классам'!$B22,,,),"Ф")</f>
        <v>0</v>
      </c>
      <c r="EN22">
        <f ca="1">COUNTIF(OFFSET(class3_1,MATCH(EN$1,'3 класс'!$A:$A,0)-7+'Итог по классам'!$B22,,,),"р")</f>
        <v>0</v>
      </c>
      <c r="EO22">
        <f ca="1">COUNTIF(OFFSET(class3_1,MATCH(EO$1,'3 класс'!$A:$A,0)-7+'Итог по классам'!$B22,,,),"ш")</f>
        <v>0</v>
      </c>
      <c r="EP22">
        <f ca="1">COUNTIF(OFFSET(class3_2,MATCH(EP$1,'3 класс'!$A:$A,0)-7+'Итог по классам'!$B22,,,),"Ф")</f>
        <v>0</v>
      </c>
      <c r="EQ22">
        <f ca="1">COUNTIF(OFFSET(class3_2,MATCH(EQ$1,'3 класс'!$A:$A,0)-7+'Итог по классам'!$B22,,,),"р")</f>
        <v>0</v>
      </c>
      <c r="ER22">
        <f ca="1">COUNTIF(OFFSET(class3_2,MATCH(ER$1,'3 класс'!$A:$A,0)-7+'Итог по классам'!$B22,,,),"ш")</f>
        <v>0</v>
      </c>
      <c r="ES22" s="55">
        <f ca="1">COUNTIF(OFFSET(class3_1,MATCH(ES$1,'3 класс'!$A:$A,0)-7+'Итог по классам'!$B22,,,),"Ф")</f>
        <v>0</v>
      </c>
      <c r="ET22">
        <f ca="1">COUNTIF(OFFSET(class3_1,MATCH(ET$1,'3 класс'!$A:$A,0)-7+'Итог по классам'!$B22,,,),"р")</f>
        <v>0</v>
      </c>
      <c r="EU22">
        <f ca="1">COUNTIF(OFFSET(class3_1,MATCH(EU$1,'3 класс'!$A:$A,0)-7+'Итог по классам'!$B22,,,),"ш")</f>
        <v>0</v>
      </c>
      <c r="EV22">
        <f ca="1">COUNTIF(OFFSET(class3_2,MATCH(EV$1,'3 класс'!$A:$A,0)-7+'Итог по классам'!$B22,,,),"Ф")</f>
        <v>0</v>
      </c>
      <c r="EW22">
        <f ca="1">COUNTIF(OFFSET(class3_2,MATCH(EW$1,'3 класс'!$A:$A,0)-7+'Итог по классам'!$B22,,,),"р")</f>
        <v>0</v>
      </c>
      <c r="EX22">
        <f ca="1">COUNTIF(OFFSET(class3_2,MATCH(EX$1,'3 класс'!$A:$A,0)-7+'Итог по классам'!$B22,,,),"ш")</f>
        <v>0</v>
      </c>
      <c r="EY22" s="55">
        <f ca="1">COUNTIF(OFFSET(class3_1,MATCH(EY$1,'3 класс'!$A:$A,0)-7+'Итог по классам'!$B22,,,),"Ф")</f>
        <v>0</v>
      </c>
      <c r="EZ22">
        <f ca="1">COUNTIF(OFFSET(class3_1,MATCH(EZ$1,'3 класс'!$A:$A,0)-7+'Итог по классам'!$B22,,,),"р")</f>
        <v>0</v>
      </c>
      <c r="FA22">
        <f ca="1">COUNTIF(OFFSET(class3_1,MATCH(FA$1,'3 класс'!$A:$A,0)-7+'Итог по классам'!$B22,,,),"ш")</f>
        <v>0</v>
      </c>
      <c r="FB22">
        <f ca="1">COUNTIF(OFFSET(class3_2,MATCH(FB$1,'3 класс'!$A:$A,0)-7+'Итог по классам'!$B22,,,),"Ф")</f>
        <v>0</v>
      </c>
      <c r="FC22">
        <f ca="1">COUNTIF(OFFSET(class3_2,MATCH(FC$1,'3 класс'!$A:$A,0)-7+'Итог по классам'!$B22,,,),"р")</f>
        <v>0</v>
      </c>
      <c r="FD22">
        <f ca="1">COUNTIF(OFFSET(class3_2,MATCH(FD$1,'3 класс'!$A:$A,0)-7+'Итог по классам'!$B22,,,),"ш")</f>
        <v>0</v>
      </c>
      <c r="FE22" s="55">
        <f ca="1">COUNTIF(OFFSET(class3_1,MATCH(FE$1,'3 класс'!$A:$A,0)-7+'Итог по классам'!$B22,,,),"Ф")</f>
        <v>0</v>
      </c>
      <c r="FF22">
        <f ca="1">COUNTIF(OFFSET(class3_1,MATCH(FF$1,'3 класс'!$A:$A,0)-7+'Итог по классам'!$B22,,,),"р")</f>
        <v>0</v>
      </c>
      <c r="FG22">
        <f ca="1">COUNTIF(OFFSET(class3_1,MATCH(FG$1,'3 класс'!$A:$A,0)-7+'Итог по классам'!$B22,,,),"ш")</f>
        <v>0</v>
      </c>
      <c r="FH22">
        <f ca="1">COUNTIF(OFFSET(class3_2,MATCH(FH$1,'3 класс'!$A:$A,0)-7+'Итог по классам'!$B22,,,),"Ф")</f>
        <v>0</v>
      </c>
      <c r="FI22">
        <f ca="1">COUNTIF(OFFSET(class3_2,MATCH(FI$1,'3 класс'!$A:$A,0)-7+'Итог по классам'!$B22,,,),"р")</f>
        <v>0</v>
      </c>
      <c r="FJ22">
        <f ca="1">COUNTIF(OFFSET(class3_2,MATCH(FJ$1,'3 класс'!$A:$A,0)-7+'Итог по классам'!$B22,,,),"ш")</f>
        <v>0</v>
      </c>
      <c r="FK22" s="55">
        <f ca="1">COUNTIF(OFFSET(class3_1,MATCH(FK$1,'3 класс'!$A:$A,0)-7+'Итог по классам'!$B22,,,),"Ф")</f>
        <v>0</v>
      </c>
      <c r="FL22">
        <f ca="1">COUNTIF(OFFSET(class3_1,MATCH(FL$1,'3 класс'!$A:$A,0)-7+'Итог по классам'!$B22,,,),"р")</f>
        <v>0</v>
      </c>
      <c r="FM22">
        <f ca="1">COUNTIF(OFFSET(class3_1,MATCH(FM$1,'3 класс'!$A:$A,0)-7+'Итог по классам'!$B22,,,),"ш")</f>
        <v>0</v>
      </c>
      <c r="FN22">
        <f ca="1">COUNTIF(OFFSET(class3_2,MATCH(FN$1,'3 класс'!$A:$A,0)-7+'Итог по классам'!$B22,,,),"Ф")</f>
        <v>0</v>
      </c>
      <c r="FO22">
        <f ca="1">COUNTIF(OFFSET(class3_2,MATCH(FO$1,'3 класс'!$A:$A,0)-7+'Итог по классам'!$B22,,,),"р")</f>
        <v>0</v>
      </c>
      <c r="FP22">
        <f ca="1">COUNTIF(OFFSET(class3_2,MATCH(FP$1,'3 класс'!$A:$A,0)-7+'Итог по классам'!$B22,,,),"ш")</f>
        <v>0</v>
      </c>
      <c r="FQ22" s="55">
        <f ca="1">COUNTIF(OFFSET(class3_1,MATCH(FQ$1,'3 класс'!$A:$A,0)-7+'Итог по классам'!$B22,,,),"Ф")</f>
        <v>0</v>
      </c>
      <c r="FR22">
        <f ca="1">COUNTIF(OFFSET(class3_1,MATCH(FR$1,'3 класс'!$A:$A,0)-7+'Итог по классам'!$B22,,,),"р")</f>
        <v>0</v>
      </c>
      <c r="FS22">
        <f ca="1">COUNTIF(OFFSET(class3_1,MATCH(FS$1,'3 класс'!$A:$A,0)-7+'Итог по классам'!$B22,,,),"ш")</f>
        <v>0</v>
      </c>
      <c r="FT22">
        <f ca="1">COUNTIF(OFFSET(class3_2,MATCH(FT$1,'3 класс'!$A:$A,0)-7+'Итог по классам'!$B22,,,),"Ф")</f>
        <v>0</v>
      </c>
      <c r="FU22">
        <f ca="1">COUNTIF(OFFSET(class3_2,MATCH(FU$1,'3 класс'!$A:$A,0)-7+'Итог по классам'!$B22,,,),"р")</f>
        <v>0</v>
      </c>
      <c r="FV22">
        <f ca="1">COUNTIF(OFFSET(class3_2,MATCH(FV$1,'3 класс'!$A:$A,0)-7+'Итог по классам'!$B22,,,),"ш")</f>
        <v>0</v>
      </c>
      <c r="FW22" s="55">
        <f ca="1">COUNTIF(OFFSET(class3_1,MATCH(FW$1,'3 класс'!$A:$A,0)-7+'Итог по классам'!$B22,,,),"Ф")</f>
        <v>0</v>
      </c>
      <c r="FX22">
        <f ca="1">COUNTIF(OFFSET(class3_1,MATCH(FX$1,'3 класс'!$A:$A,0)-7+'Итог по классам'!$B22,,,),"р")</f>
        <v>0</v>
      </c>
      <c r="FY22">
        <f ca="1">COUNTIF(OFFSET(class3_1,MATCH(FY$1,'3 класс'!$A:$A,0)-7+'Итог по классам'!$B22,,,),"ш")</f>
        <v>0</v>
      </c>
      <c r="FZ22">
        <f ca="1">COUNTIF(OFFSET(class3_2,MATCH(FZ$1,'3 класс'!$A:$A,0)-7+'Итог по классам'!$B22,,,),"Ф")</f>
        <v>0</v>
      </c>
      <c r="GA22">
        <f ca="1">COUNTIF(OFFSET(class3_2,MATCH(GA$1,'3 класс'!$A:$A,0)-7+'Итог по классам'!$B22,,,),"р")</f>
        <v>0</v>
      </c>
      <c r="GB22">
        <f ca="1">COUNTIF(OFFSET(class3_2,MATCH(GB$1,'3 класс'!$A:$A,0)-7+'Итог по классам'!$B22,,,),"ш")</f>
        <v>0</v>
      </c>
      <c r="GC22" s="55">
        <f ca="1">COUNTIF(OFFSET(class3_1,MATCH(GC$1,'3 класс'!$A:$A,0)-7+'Итог по классам'!$B22,,,),"Ф")</f>
        <v>0</v>
      </c>
      <c r="GD22">
        <f ca="1">COUNTIF(OFFSET(class3_1,MATCH(GD$1,'3 класс'!$A:$A,0)-7+'Итог по классам'!$B22,,,),"р")</f>
        <v>0</v>
      </c>
      <c r="GE22">
        <f ca="1">COUNTIF(OFFSET(class3_1,MATCH(GE$1,'3 класс'!$A:$A,0)-7+'Итог по классам'!$B22,,,),"ш")</f>
        <v>0</v>
      </c>
      <c r="GF22">
        <f ca="1">COUNTIF(OFFSET(class3_2,MATCH(GF$1,'3 класс'!$A:$A,0)-7+'Итог по классам'!$B22,,,),"Ф")</f>
        <v>0</v>
      </c>
      <c r="GG22">
        <f ca="1">COUNTIF(OFFSET(class3_2,MATCH(GG$1,'3 класс'!$A:$A,0)-7+'Итог по классам'!$B22,,,),"р")</f>
        <v>0</v>
      </c>
      <c r="GH22">
        <f ca="1">COUNTIF(OFFSET(class3_2,MATCH(GH$1,'3 класс'!$A:$A,0)-7+'Итог по классам'!$B22,,,),"ш")</f>
        <v>0</v>
      </c>
      <c r="GI22" s="55">
        <f ca="1">COUNTIF(OFFSET(class3_1,MATCH(GI$1,'3 класс'!$A:$A,0)-7+'Итог по классам'!$B22,,,),"Ф")</f>
        <v>0</v>
      </c>
      <c r="GJ22">
        <f ca="1">COUNTIF(OFFSET(class3_1,MATCH(GJ$1,'3 класс'!$A:$A,0)-7+'Итог по классам'!$B22,,,),"р")</f>
        <v>0</v>
      </c>
      <c r="GK22">
        <f ca="1">COUNTIF(OFFSET(class3_1,MATCH(GK$1,'3 класс'!$A:$A,0)-7+'Итог по классам'!$B22,,,),"ш")</f>
        <v>0</v>
      </c>
      <c r="GL22">
        <f ca="1">COUNTIF(OFFSET(class3_2,MATCH(GL$1,'3 класс'!$A:$A,0)-7+'Итог по классам'!$B22,,,),"Ф")</f>
        <v>0</v>
      </c>
      <c r="GM22">
        <f ca="1">COUNTIF(OFFSET(class3_2,MATCH(GM$1,'3 класс'!$A:$A,0)-7+'Итог по классам'!$B22,,,),"р")</f>
        <v>0</v>
      </c>
      <c r="GN22">
        <f ca="1">COUNTIF(OFFSET(class3_2,MATCH(GN$1,'3 класс'!$A:$A,0)-7+'Итог по классам'!$B22,,,),"ш")</f>
        <v>0</v>
      </c>
      <c r="GO22" s="55">
        <f ca="1">COUNTIF(OFFSET(class3_1,MATCH(GO$1,'3 класс'!$A:$A,0)-7+'Итог по классам'!$B22,,,),"Ф")</f>
        <v>0</v>
      </c>
      <c r="GP22">
        <f ca="1">COUNTIF(OFFSET(class3_1,MATCH(GP$1,'3 класс'!$A:$A,0)-7+'Итог по классам'!$B22,,,),"р")</f>
        <v>0</v>
      </c>
      <c r="GQ22">
        <f ca="1">COUNTIF(OFFSET(class3_1,MATCH(GQ$1,'3 класс'!$A:$A,0)-7+'Итог по классам'!$B22,,,),"ш")</f>
        <v>0</v>
      </c>
      <c r="GR22">
        <f ca="1">COUNTIF(OFFSET(class3_2,MATCH(GR$1,'3 класс'!$A:$A,0)-7+'Итог по классам'!$B22,,,),"Ф")</f>
        <v>0</v>
      </c>
      <c r="GS22">
        <f ca="1">COUNTIF(OFFSET(class3_2,MATCH(GS$1,'3 класс'!$A:$A,0)-7+'Итог по классам'!$B22,,,),"р")</f>
        <v>0</v>
      </c>
      <c r="GT22">
        <f ca="1">COUNTIF(OFFSET(class3_2,MATCH(GT$1,'3 класс'!$A:$A,0)-7+'Итог по классам'!$B22,,,),"ш")</f>
        <v>0</v>
      </c>
      <c r="GU22" s="55">
        <f ca="1">COUNTIF(OFFSET(class3_1,MATCH(GU$1,'3 класс'!$A:$A,0)-7+'Итог по классам'!$B22,,,),"Ф")</f>
        <v>0</v>
      </c>
      <c r="GV22">
        <f ca="1">COUNTIF(OFFSET(class3_1,MATCH(GV$1,'3 класс'!$A:$A,0)-7+'Итог по классам'!$B22,,,),"р")</f>
        <v>0</v>
      </c>
      <c r="GW22">
        <f ca="1">COUNTIF(OFFSET(class3_1,MATCH(GW$1,'3 класс'!$A:$A,0)-7+'Итог по классам'!$B22,,,),"ш")</f>
        <v>0</v>
      </c>
      <c r="GX22">
        <f ca="1">COUNTIF(OFFSET(class3_2,MATCH(GX$1,'3 класс'!$A:$A,0)-7+'Итог по классам'!$B22,,,),"Ф")</f>
        <v>0</v>
      </c>
      <c r="GY22">
        <f ca="1">COUNTIF(OFFSET(class3_2,MATCH(GY$1,'3 класс'!$A:$A,0)-7+'Итог по классам'!$B22,,,),"р")</f>
        <v>0</v>
      </c>
      <c r="GZ22">
        <f ca="1">COUNTIF(OFFSET(class3_2,MATCH(GZ$1,'3 класс'!$A:$A,0)-7+'Итог по классам'!$B22,,,),"ш")</f>
        <v>0</v>
      </c>
      <c r="HA22" s="55">
        <f ca="1">COUNTIF(OFFSET(class3_1,MATCH(HA$1,'3 класс'!$A:$A,0)-7+'Итог по классам'!$B22,,,),"Ф")</f>
        <v>0</v>
      </c>
      <c r="HB22">
        <f ca="1">COUNTIF(OFFSET(class3_1,MATCH(HB$1,'3 класс'!$A:$A,0)-7+'Итог по классам'!$B22,,,),"р")</f>
        <v>0</v>
      </c>
      <c r="HC22">
        <f ca="1">COUNTIF(OFFSET(class3_1,MATCH(HC$1,'3 класс'!$A:$A,0)-7+'Итог по классам'!$B22,,,),"ш")</f>
        <v>0</v>
      </c>
      <c r="HD22">
        <f ca="1">COUNTIF(OFFSET(class3_2,MATCH(HD$1,'3 класс'!$A:$A,0)-7+'Итог по классам'!$B22,,,),"Ф")</f>
        <v>0</v>
      </c>
      <c r="HE22">
        <f ca="1">COUNTIF(OFFSET(class3_2,MATCH(HE$1,'3 класс'!$A:$A,0)-7+'Итог по классам'!$B22,,,),"р")</f>
        <v>0</v>
      </c>
      <c r="HF22">
        <f ca="1">COUNTIF(OFFSET(class3_2,MATCH(HF$1,'3 класс'!$A:$A,0)-7+'Итог по классам'!$B22,,,),"ш")</f>
        <v>0</v>
      </c>
      <c r="HG22" s="55">
        <f ca="1">COUNTIF(OFFSET(class3_1,MATCH(HG$1,'3 класс'!$A:$A,0)-7+'Итог по классам'!$B22,,,),"Ф")</f>
        <v>0</v>
      </c>
      <c r="HH22">
        <f ca="1">COUNTIF(OFFSET(class3_1,MATCH(HH$1,'3 класс'!$A:$A,0)-7+'Итог по классам'!$B22,,,),"р")</f>
        <v>0</v>
      </c>
      <c r="HI22">
        <f ca="1">COUNTIF(OFFSET(class3_1,MATCH(HI$1,'3 класс'!$A:$A,0)-7+'Итог по классам'!$B22,,,),"ш")</f>
        <v>0</v>
      </c>
      <c r="HJ22">
        <f ca="1">COUNTIF(OFFSET(class3_2,MATCH(HJ$1,'3 класс'!$A:$A,0)-7+'Итог по классам'!$B22,,,),"Ф")</f>
        <v>0</v>
      </c>
      <c r="HK22">
        <f ca="1">COUNTIF(OFFSET(class3_2,MATCH(HK$1,'3 класс'!$A:$A,0)-7+'Итог по классам'!$B22,,,),"р")</f>
        <v>0</v>
      </c>
      <c r="HL22">
        <f ca="1">COUNTIF(OFFSET(class3_2,MATCH(HL$1,'3 класс'!$A:$A,0)-7+'Итог по классам'!$B22,,,),"ш")</f>
        <v>0</v>
      </c>
      <c r="HM22" s="55">
        <f ca="1">COUNTIF(OFFSET(class3_1,MATCH(HM$1,'3 класс'!$A:$A,0)-7+'Итог по классам'!$B22,,,),"Ф")</f>
        <v>0</v>
      </c>
      <c r="HN22">
        <f ca="1">COUNTIF(OFFSET(class3_1,MATCH(HN$1,'3 класс'!$A:$A,0)-7+'Итог по классам'!$B22,,,),"р")</f>
        <v>0</v>
      </c>
      <c r="HO22">
        <f ca="1">COUNTIF(OFFSET(class3_1,MATCH(HO$1,'3 класс'!$A:$A,0)-7+'Итог по классам'!$B22,,,),"ш")</f>
        <v>0</v>
      </c>
      <c r="HP22">
        <f ca="1">COUNTIF(OFFSET(class3_2,MATCH(HP$1,'3 класс'!$A:$A,0)-7+'Итог по классам'!$B22,,,),"Ф")</f>
        <v>0</v>
      </c>
      <c r="HQ22">
        <f ca="1">COUNTIF(OFFSET(class3_2,MATCH(HQ$1,'3 класс'!$A:$A,0)-7+'Итог по классам'!$B22,,,),"р")</f>
        <v>0</v>
      </c>
      <c r="HR22">
        <f ca="1">COUNTIF(OFFSET(class3_2,MATCH(HR$1,'3 класс'!$A:$A,0)-7+'Итог по классам'!$B22,,,),"ш")</f>
        <v>0</v>
      </c>
      <c r="HS22" s="55">
        <f ca="1">COUNTIF(OFFSET(class3_1,MATCH(HS$1,'3 класс'!$A:$A,0)-7+'Итог по классам'!$B22,,,),"Ф")</f>
        <v>0</v>
      </c>
      <c r="HT22">
        <f ca="1">COUNTIF(OFFSET(class3_1,MATCH(HT$1,'3 класс'!$A:$A,0)-7+'Итог по классам'!$B22,,,),"р")</f>
        <v>0</v>
      </c>
      <c r="HU22">
        <f ca="1">COUNTIF(OFFSET(class3_1,MATCH(HU$1,'3 класс'!$A:$A,0)-7+'Итог по классам'!$B22,,,),"ш")</f>
        <v>0</v>
      </c>
      <c r="HV22">
        <f ca="1">COUNTIF(OFFSET(class3_2,MATCH(HV$1,'3 класс'!$A:$A,0)-7+'Итог по классам'!$B22,,,),"Ф")</f>
        <v>0</v>
      </c>
      <c r="HW22">
        <f ca="1">COUNTIF(OFFSET(class3_2,MATCH(HW$1,'3 класс'!$A:$A,0)-7+'Итог по классам'!$B22,,,),"р")</f>
        <v>0</v>
      </c>
      <c r="HX22">
        <f ca="1">COUNTIF(OFFSET(class3_2,MATCH(HX$1,'3 класс'!$A:$A,0)-7+'Итог по классам'!$B22,,,),"ш")</f>
        <v>0</v>
      </c>
      <c r="HY22" s="55">
        <f ca="1">COUNTIF(OFFSET(class3_1,MATCH(HY$1,'3 класс'!$A:$A,0)-7+'Итог по классам'!$B22,,,),"Ф")</f>
        <v>0</v>
      </c>
      <c r="HZ22">
        <f ca="1">COUNTIF(OFFSET(class3_1,MATCH(HZ$1,'3 класс'!$A:$A,0)-7+'Итог по классам'!$B22,,,),"р")</f>
        <v>0</v>
      </c>
      <c r="IA22">
        <f ca="1">COUNTIF(OFFSET(class3_1,MATCH(IA$1,'3 класс'!$A:$A,0)-7+'Итог по классам'!$B22,,,),"ш")</f>
        <v>0</v>
      </c>
      <c r="IB22">
        <f ca="1">COUNTIF(OFFSET(class3_2,MATCH(IB$1,'3 класс'!$A:$A,0)-7+'Итог по классам'!$B22,,,),"Ф")</f>
        <v>0</v>
      </c>
      <c r="IC22">
        <f ca="1">COUNTIF(OFFSET(class3_2,MATCH(IC$1,'3 класс'!$A:$A,0)-7+'Итог по классам'!$B22,,,),"р")</f>
        <v>0</v>
      </c>
      <c r="ID22">
        <f ca="1">COUNTIF(OFFSET(class3_2,MATCH(ID$1,'3 класс'!$A:$A,0)-7+'Итог по классам'!$B22,,,),"ш")</f>
        <v>0</v>
      </c>
      <c r="IE22" s="55">
        <f ca="1">COUNTIF(OFFSET(class3_1,MATCH(IE$1,'3 класс'!$A:$A,0)-7+'Итог по классам'!$B22,,,),"Ф")</f>
        <v>0</v>
      </c>
      <c r="IF22">
        <f ca="1">COUNTIF(OFFSET(class3_1,MATCH(IF$1,'3 класс'!$A:$A,0)-7+'Итог по классам'!$B22,,,),"р")</f>
        <v>0</v>
      </c>
      <c r="IG22">
        <f ca="1">COUNTIF(OFFSET(class3_1,MATCH(IG$1,'3 класс'!$A:$A,0)-7+'Итог по классам'!$B22,,,),"ш")</f>
        <v>0</v>
      </c>
      <c r="IH22">
        <f ca="1">COUNTIF(OFFSET(class3_2,MATCH(IH$1,'3 класс'!$A:$A,0)-7+'Итог по классам'!$B22,,,),"Ф")</f>
        <v>0</v>
      </c>
      <c r="II22">
        <f ca="1">COUNTIF(OFFSET(class3_2,MATCH(II$1,'3 класс'!$A:$A,0)-7+'Итог по классам'!$B22,,,),"р")</f>
        <v>0</v>
      </c>
      <c r="IJ22">
        <f ca="1">COUNTIF(OFFSET(class3_2,MATCH(IJ$1,'3 класс'!$A:$A,0)-7+'Итог по классам'!$B22,,,),"ш")</f>
        <v>0</v>
      </c>
      <c r="IK22" s="55">
        <f ca="1">COUNTIF(OFFSET(class3_1,MATCH(IK$1,'3 класс'!$A:$A,0)-7+'Итог по классам'!$B22,,,),"Ф")</f>
        <v>0</v>
      </c>
      <c r="IL22">
        <f ca="1">COUNTIF(OFFSET(class3_1,MATCH(IL$1,'3 класс'!$A:$A,0)-7+'Итог по классам'!$B22,,,),"р")</f>
        <v>0</v>
      </c>
      <c r="IM22">
        <f ca="1">COUNTIF(OFFSET(class3_1,MATCH(IM$1,'3 класс'!$A:$A,0)-7+'Итог по классам'!$B22,,,),"ш")</f>
        <v>0</v>
      </c>
      <c r="IN22">
        <f ca="1">COUNTIF(OFFSET(class3_2,MATCH(IN$1,'3 класс'!$A:$A,0)-7+'Итог по классам'!$B22,,,),"Ф")</f>
        <v>0</v>
      </c>
      <c r="IO22">
        <f ca="1">COUNTIF(OFFSET(class3_2,MATCH(IO$1,'3 класс'!$A:$A,0)-7+'Итог по классам'!$B22,,,),"р")</f>
        <v>0</v>
      </c>
      <c r="IP22">
        <f ca="1">COUNTIF(OFFSET(class3_2,MATCH(IP$1,'3 класс'!$A:$A,0)-7+'Итог по классам'!$B22,,,),"ш")</f>
        <v>0</v>
      </c>
      <c r="IQ22" s="55">
        <f ca="1">COUNTIF(OFFSET(class3_1,MATCH(IQ$1,'3 класс'!$A:$A,0)-7+'Итог по классам'!$B22,,,),"Ф")</f>
        <v>0</v>
      </c>
      <c r="IR22">
        <f ca="1">COUNTIF(OFFSET(class3_1,MATCH(IR$1,'3 класс'!$A:$A,0)-7+'Итог по классам'!$B22,,,),"р")</f>
        <v>0</v>
      </c>
      <c r="IS22">
        <f ca="1">COUNTIF(OFFSET(class3_1,MATCH(IS$1,'3 класс'!$A:$A,0)-7+'Итог по классам'!$B22,,,),"ш")</f>
        <v>0</v>
      </c>
      <c r="IT22">
        <f ca="1">COUNTIF(OFFSET(class3_2,MATCH(IT$1,'3 класс'!$A:$A,0)-7+'Итог по классам'!$B22,,,),"Ф")</f>
        <v>0</v>
      </c>
      <c r="IU22">
        <f ca="1">COUNTIF(OFFSET(class3_2,MATCH(IU$1,'3 класс'!$A:$A,0)-7+'Итог по классам'!$B22,,,),"р")</f>
        <v>0</v>
      </c>
      <c r="IV22">
        <f ca="1">COUNTIF(OFFSET(class3_2,MATCH(IV$1,'3 класс'!$A:$A,0)-7+'Итог по классам'!$B22,,,),"ш")</f>
        <v>0</v>
      </c>
      <c r="IW22" s="55">
        <f ca="1">COUNTIF(OFFSET(class3_1,MATCH(IW$1,'3 класс'!$A:$A,0)-7+'Итог по классам'!$B22,,,),"Ф")</f>
        <v>0</v>
      </c>
      <c r="IX22">
        <f ca="1">COUNTIF(OFFSET(class3_1,MATCH(IX$1,'3 класс'!$A:$A,0)-7+'Итог по классам'!$B22,,,),"р")</f>
        <v>0</v>
      </c>
      <c r="IY22">
        <f ca="1">COUNTIF(OFFSET(class3_1,MATCH(IY$1,'3 класс'!$A:$A,0)-7+'Итог по классам'!$B22,,,),"ш")</f>
        <v>0</v>
      </c>
      <c r="IZ22">
        <f ca="1">COUNTIF(OFFSET(class3_2,MATCH(IZ$1,'3 класс'!$A:$A,0)-7+'Итог по классам'!$B22,,,),"Ф")</f>
        <v>0</v>
      </c>
      <c r="JA22">
        <f ca="1">COUNTIF(OFFSET(class3_2,MATCH(JA$1,'3 класс'!$A:$A,0)-7+'Итог по классам'!$B22,,,),"р")</f>
        <v>0</v>
      </c>
      <c r="JB22">
        <f ca="1">COUNTIF(OFFSET(class3_2,MATCH(JB$1,'3 класс'!$A:$A,0)-7+'Итог по классам'!$B22,,,),"ш")</f>
        <v>0</v>
      </c>
      <c r="JC22" s="55">
        <f ca="1">COUNTIF(OFFSET(class3_1,MATCH(JC$1,'3 класс'!$A:$A,0)-7+'Итог по классам'!$B22,,,),"Ф")</f>
        <v>0</v>
      </c>
      <c r="JD22">
        <f ca="1">COUNTIF(OFFSET(class3_1,MATCH(JD$1,'3 класс'!$A:$A,0)-7+'Итог по классам'!$B22,,,),"р")</f>
        <v>0</v>
      </c>
      <c r="JE22">
        <f ca="1">COUNTIF(OFFSET(class3_1,MATCH(JE$1,'3 класс'!$A:$A,0)-7+'Итог по классам'!$B22,,,),"ш")</f>
        <v>0</v>
      </c>
      <c r="JF22">
        <f ca="1">COUNTIF(OFFSET(class3_2,MATCH(JF$1,'3 класс'!$A:$A,0)-7+'Итог по классам'!$B22,,,),"Ф")</f>
        <v>0</v>
      </c>
      <c r="JG22">
        <f ca="1">COUNTIF(OFFSET(class3_2,MATCH(JG$1,'3 класс'!$A:$A,0)-7+'Итог по классам'!$B22,,,),"р")</f>
        <v>0</v>
      </c>
      <c r="JH22">
        <f ca="1">COUNTIF(OFFSET(class3_2,MATCH(JH$1,'3 класс'!$A:$A,0)-7+'Итог по классам'!$B22,,,),"ш")</f>
        <v>0</v>
      </c>
      <c r="JI22" s="55">
        <f ca="1">COUNTIF(OFFSET(class3_1,MATCH(JI$1,'3 класс'!$A:$A,0)-7+'Итог по классам'!$B22,,,),"Ф")</f>
        <v>0</v>
      </c>
      <c r="JJ22">
        <f ca="1">COUNTIF(OFFSET(class3_1,MATCH(JJ$1,'3 класс'!$A:$A,0)-7+'Итог по классам'!$B22,,,),"р")</f>
        <v>0</v>
      </c>
      <c r="JK22">
        <f ca="1">COUNTIF(OFFSET(class3_1,MATCH(JK$1,'3 класс'!$A:$A,0)-7+'Итог по классам'!$B22,,,),"ш")</f>
        <v>0</v>
      </c>
      <c r="JL22">
        <f ca="1">COUNTIF(OFFSET(class3_2,MATCH(JL$1,'3 класс'!$A:$A,0)-7+'Итог по классам'!$B22,,,),"Ф")</f>
        <v>0</v>
      </c>
      <c r="JM22">
        <f ca="1">COUNTIF(OFFSET(class3_2,MATCH(JM$1,'3 класс'!$A:$A,0)-7+'Итог по классам'!$B22,,,),"р")</f>
        <v>0</v>
      </c>
      <c r="JN22">
        <f ca="1">COUNTIF(OFFSET(class3_2,MATCH(JN$1,'3 класс'!$A:$A,0)-7+'Итог по классам'!$B22,,,),"ш")</f>
        <v>0</v>
      </c>
      <c r="JO22" s="55">
        <f ca="1">COUNTIF(OFFSET(class3_1,MATCH(JO$1,'3 класс'!$A:$A,0)-7+'Итог по классам'!$B22,,,),"Ф")</f>
        <v>0</v>
      </c>
      <c r="JP22">
        <f ca="1">COUNTIF(OFFSET(class3_1,MATCH(JP$1,'3 класс'!$A:$A,0)-7+'Итог по классам'!$B22,,,),"р")</f>
        <v>0</v>
      </c>
      <c r="JQ22">
        <f ca="1">COUNTIF(OFFSET(class3_1,MATCH(JQ$1,'3 класс'!$A:$A,0)-7+'Итог по классам'!$B22,,,),"ш")</f>
        <v>0</v>
      </c>
      <c r="JR22">
        <f ca="1">COUNTIF(OFFSET(class3_2,MATCH(JR$1,'3 класс'!$A:$A,0)-7+'Итог по классам'!$B22,,,),"Ф")</f>
        <v>0</v>
      </c>
      <c r="JS22">
        <f ca="1">COUNTIF(OFFSET(class3_2,MATCH(JS$1,'3 класс'!$A:$A,0)-7+'Итог по классам'!$B22,,,),"р")</f>
        <v>0</v>
      </c>
      <c r="JT22">
        <f ca="1">COUNTIF(OFFSET(class3_2,MATCH(JT$1,'3 класс'!$A:$A,0)-7+'Итог по классам'!$B22,,,),"ш")</f>
        <v>0</v>
      </c>
      <c r="JU22" s="55">
        <f ca="1">COUNTIF(OFFSET(class3_1,MATCH(JU$1,'3 класс'!$A:$A,0)-7+'Итог по классам'!$B22,,,),"Ф")</f>
        <v>0</v>
      </c>
      <c r="JV22">
        <f ca="1">COUNTIF(OFFSET(class3_1,MATCH(JV$1,'3 класс'!$A:$A,0)-7+'Итог по классам'!$B22,,,),"р")</f>
        <v>0</v>
      </c>
      <c r="JW22">
        <f ca="1">COUNTIF(OFFSET(class3_1,MATCH(JW$1,'3 класс'!$A:$A,0)-7+'Итог по классам'!$B22,,,),"ш")</f>
        <v>0</v>
      </c>
      <c r="JX22">
        <f ca="1">COUNTIF(OFFSET(class3_2,MATCH(JX$1,'3 класс'!$A:$A,0)-7+'Итог по классам'!$B22,,,),"Ф")</f>
        <v>0</v>
      </c>
      <c r="JY22">
        <f ca="1">COUNTIF(OFFSET(class3_2,MATCH(JY$1,'3 класс'!$A:$A,0)-7+'Итог по классам'!$B22,,,),"р")</f>
        <v>0</v>
      </c>
      <c r="JZ22">
        <f ca="1">COUNTIF(OFFSET(class3_2,MATCH(JZ$1,'3 класс'!$A:$A,0)-7+'Итог по классам'!$B22,,,),"ш")</f>
        <v>0</v>
      </c>
      <c r="KA22" s="55">
        <f ca="1">COUNTIF(OFFSET(class3_1,MATCH(KA$1,'3 класс'!$A:$A,0)-7+'Итог по классам'!$B22,,,),"Ф")</f>
        <v>0</v>
      </c>
      <c r="KB22">
        <f ca="1">COUNTIF(OFFSET(class3_1,MATCH(KB$1,'3 класс'!$A:$A,0)-7+'Итог по классам'!$B22,,,),"р")</f>
        <v>0</v>
      </c>
      <c r="KC22">
        <f ca="1">COUNTIF(OFFSET(class3_1,MATCH(KC$1,'3 класс'!$A:$A,0)-7+'Итог по классам'!$B22,,,),"ш")</f>
        <v>0</v>
      </c>
      <c r="KD22">
        <f ca="1">COUNTIF(OFFSET(class3_2,MATCH(KD$1,'3 класс'!$A:$A,0)-7+'Итог по классам'!$B22,,,),"Ф")</f>
        <v>0</v>
      </c>
      <c r="KE22">
        <f ca="1">COUNTIF(OFFSET(class3_2,MATCH(KE$1,'3 класс'!$A:$A,0)-7+'Итог по классам'!$B22,,,),"р")</f>
        <v>0</v>
      </c>
      <c r="KF22">
        <f ca="1">COUNTIF(OFFSET(class3_2,MATCH(KF$1,'3 класс'!$A:$A,0)-7+'Итог по классам'!$B22,,,),"ш")</f>
        <v>0</v>
      </c>
      <c r="KG22" s="55">
        <f ca="1">COUNTIF(OFFSET(class3_1,MATCH(KG$1,'3 класс'!$A:$A,0)-7+'Итог по классам'!$B22,,,),"Ф")</f>
        <v>0</v>
      </c>
      <c r="KH22">
        <f ca="1">COUNTIF(OFFSET(class3_1,MATCH(KH$1,'3 класс'!$A:$A,0)-7+'Итог по классам'!$B22,,,),"р")</f>
        <v>0</v>
      </c>
      <c r="KI22">
        <f ca="1">COUNTIF(OFFSET(class3_1,MATCH(KI$1,'3 класс'!$A:$A,0)-7+'Итог по классам'!$B22,,,),"ш")</f>
        <v>0</v>
      </c>
      <c r="KJ22">
        <f ca="1">COUNTIF(OFFSET(class3_2,MATCH(KJ$1,'3 класс'!$A:$A,0)-7+'Итог по классам'!$B22,,,),"Ф")</f>
        <v>0</v>
      </c>
      <c r="KK22">
        <f ca="1">COUNTIF(OFFSET(class3_2,MATCH(KK$1,'3 класс'!$A:$A,0)-7+'Итог по классам'!$B22,,,),"р")</f>
        <v>0</v>
      </c>
      <c r="KL22">
        <f ca="1">COUNTIF(OFFSET(class3_2,MATCH(KL$1,'3 класс'!$A:$A,0)-7+'Итог по классам'!$B22,,,),"ш")</f>
        <v>0</v>
      </c>
      <c r="KM22" s="55">
        <f ca="1">COUNTIF(OFFSET(class3_1,MATCH(KM$1,'3 класс'!$A:$A,0)-7+'Итог по классам'!$B22,,,),"Ф")</f>
        <v>0</v>
      </c>
      <c r="KN22">
        <f ca="1">COUNTIF(OFFSET(class3_1,MATCH(KN$1,'3 класс'!$A:$A,0)-7+'Итог по классам'!$B22,,,),"р")</f>
        <v>0</v>
      </c>
      <c r="KO22">
        <f ca="1">COUNTIF(OFFSET(class3_1,MATCH(KO$1,'3 класс'!$A:$A,0)-7+'Итог по классам'!$B22,,,),"ш")</f>
        <v>0</v>
      </c>
      <c r="KP22">
        <f ca="1">COUNTIF(OFFSET(class3_2,MATCH(KP$1,'3 класс'!$A:$A,0)-7+'Итог по классам'!$B22,,,),"Ф")</f>
        <v>0</v>
      </c>
      <c r="KQ22">
        <f ca="1">COUNTIF(OFFSET(class3_2,MATCH(KQ$1,'3 класс'!$A:$A,0)-7+'Итог по классам'!$B22,,,),"р")</f>
        <v>0</v>
      </c>
      <c r="KR22">
        <f ca="1">COUNTIF(OFFSET(class3_2,MATCH(KR$1,'3 класс'!$A:$A,0)-7+'Итог по классам'!$B22,,,),"ш")</f>
        <v>0</v>
      </c>
    </row>
    <row r="23" spans="1:304" ht="15.75" customHeight="1" x14ac:dyDescent="0.25">
      <c r="A23" s="54">
        <f t="shared" si="3"/>
        <v>8</v>
      </c>
      <c r="B23">
        <v>4</v>
      </c>
      <c r="C23" s="37" t="s">
        <v>89</v>
      </c>
      <c r="D23" s="37" t="s">
        <v>93</v>
      </c>
      <c r="E23">
        <f ca="1">COUNTIF(OFFSET(class3_1,MATCH(E$1,'3 класс'!$A:$A,0)-7+'Итог по классам'!$B23,,,),"Ф")</f>
        <v>0</v>
      </c>
      <c r="F23">
        <f ca="1">COUNTIF(OFFSET(class3_1,MATCH(F$1,'3 класс'!$A:$A,0)-7+'Итог по классам'!$B23,,,),"р")</f>
        <v>0</v>
      </c>
      <c r="G23">
        <f ca="1">COUNTIF(OFFSET(class3_1,MATCH(G$1,'3 класс'!$A:$A,0)-7+'Итог по классам'!$B23,,,),"ш")</f>
        <v>4</v>
      </c>
      <c r="H23">
        <f ca="1">COUNTIF(OFFSET(class3_2,MATCH(H$1,'3 класс'!$A:$A,0)-7+'Итог по классам'!$B23,,,),"Ф")</f>
        <v>0</v>
      </c>
      <c r="I23">
        <f ca="1">COUNTIF(OFFSET(class3_2,MATCH(I$1,'3 класс'!$A:$A,0)-7+'Итог по классам'!$B23,,,),"р")</f>
        <v>0</v>
      </c>
      <c r="J23">
        <f ca="1">COUNTIF(OFFSET(class3_2,MATCH(J$1,'3 класс'!$A:$A,0)-7+'Итог по классам'!$B23,,,),"ш")</f>
        <v>5</v>
      </c>
      <c r="K23" s="55">
        <f ca="1">COUNTIF(OFFSET(class3_1,MATCH(K$1,'3 класс'!$A:$A,0)-7+'Итог по классам'!$B23,,,),"Ф")</f>
        <v>0</v>
      </c>
      <c r="L23">
        <f ca="1">COUNTIF(OFFSET(class3_1,MATCH(L$1,'3 класс'!$A:$A,0)-7+'Итог по классам'!$B23,,,),"р")</f>
        <v>0</v>
      </c>
      <c r="M23">
        <f ca="1">COUNTIF(OFFSET(class3_1,MATCH(M$1,'3 класс'!$A:$A,0)-7+'Итог по классам'!$B23,,,),"ш")</f>
        <v>4</v>
      </c>
      <c r="N23">
        <f ca="1">COUNTIF(OFFSET(class3_2,MATCH(N$1,'3 класс'!$A:$A,0)-7+'Итог по классам'!$B23,,,),"Ф")</f>
        <v>0</v>
      </c>
      <c r="O23">
        <f ca="1">COUNTIF(OFFSET(class3_2,MATCH(O$1,'3 класс'!$A:$A,0)-7+'Итог по классам'!$B23,,,),"р")</f>
        <v>0</v>
      </c>
      <c r="P23">
        <f ca="1">COUNTIF(OFFSET(class3_2,MATCH(P$1,'3 класс'!$A:$A,0)-7+'Итог по классам'!$B23,,,),"ш")</f>
        <v>5</v>
      </c>
      <c r="Q23" s="55">
        <f ca="1">COUNTIF(OFFSET(class3_1,MATCH(Q$1,'3 класс'!$A:$A,0)-7+'Итог по классам'!$B23,,,),"Ф")</f>
        <v>0</v>
      </c>
      <c r="R23">
        <f ca="1">COUNTIF(OFFSET(class3_1,MATCH(R$1,'3 класс'!$A:$A,0)-7+'Итог по классам'!$B23,,,),"р")</f>
        <v>0</v>
      </c>
      <c r="S23">
        <f ca="1">COUNTIF(OFFSET(class3_1,MATCH(S$1,'3 класс'!$A:$A,0)-7+'Итог по классам'!$B23,,,),"ш")</f>
        <v>4</v>
      </c>
      <c r="T23">
        <f ca="1">COUNTIF(OFFSET(class3_2,MATCH(T$1,'3 класс'!$A:$A,0)-7+'Итог по классам'!$B23,,,),"Ф")</f>
        <v>0</v>
      </c>
      <c r="U23">
        <f ca="1">COUNTIF(OFFSET(class3_2,MATCH(U$1,'3 класс'!$A:$A,0)-7+'Итог по классам'!$B23,,,),"р")</f>
        <v>0</v>
      </c>
      <c r="V23">
        <f ca="1">COUNTIF(OFFSET(class3_2,MATCH(V$1,'3 класс'!$A:$A,0)-7+'Итог по классам'!$B23,,,),"ш")</f>
        <v>5</v>
      </c>
      <c r="W23" s="55">
        <f ca="1">COUNTIF(OFFSET(class3_1,MATCH(W$1,'3 класс'!$A:$A,0)-7+'Итог по классам'!$B23,,,),"Ф")</f>
        <v>0</v>
      </c>
      <c r="X23">
        <f ca="1">COUNTIF(OFFSET(class3_1,MATCH(X$1,'3 класс'!$A:$A,0)-7+'Итог по классам'!$B23,,,),"р")</f>
        <v>0</v>
      </c>
      <c r="Y23">
        <f ca="1">COUNTIF(OFFSET(class3_1,MATCH(Y$1,'3 класс'!$A:$A,0)-7+'Итог по классам'!$B23,,,),"ш")</f>
        <v>4</v>
      </c>
      <c r="Z23">
        <f ca="1">COUNTIF(OFFSET(class3_2,MATCH(Z$1,'3 класс'!$A:$A,0)-7+'Итог по классам'!$B23,,,),"Ф")</f>
        <v>0</v>
      </c>
      <c r="AA23">
        <f ca="1">COUNTIF(OFFSET(class3_2,MATCH(AA$1,'3 класс'!$A:$A,0)-7+'Итог по классам'!$B23,,,),"р")</f>
        <v>0</v>
      </c>
      <c r="AB23">
        <f ca="1">COUNTIF(OFFSET(class3_2,MATCH(AB$1,'3 класс'!$A:$A,0)-7+'Итог по классам'!$B23,,,),"ш")</f>
        <v>5</v>
      </c>
      <c r="AC23" s="55">
        <f ca="1">COUNTIF(OFFSET(class3_1,MATCH(AC$1,'3 класс'!$A:$A,0)-7+'Итог по классам'!$B23,,,),"Ф")</f>
        <v>0</v>
      </c>
      <c r="AD23">
        <f ca="1">COUNTIF(OFFSET(class3_1,MATCH(AD$1,'3 класс'!$A:$A,0)-7+'Итог по классам'!$B23,,,),"р")</f>
        <v>0</v>
      </c>
      <c r="AE23">
        <f ca="1">COUNTIF(OFFSET(class3_1,MATCH(AE$1,'3 класс'!$A:$A,0)-7+'Итог по классам'!$B23,,,),"ш")</f>
        <v>4</v>
      </c>
      <c r="AF23">
        <f ca="1">COUNTIF(OFFSET(class3_2,MATCH(AF$1,'3 класс'!$A:$A,0)-7+'Итог по классам'!$B23,,,),"Ф")</f>
        <v>0</v>
      </c>
      <c r="AG23">
        <f ca="1">COUNTIF(OFFSET(class3_2,MATCH(AG$1,'3 класс'!$A:$A,0)-7+'Итог по классам'!$B23,,,),"р")</f>
        <v>0</v>
      </c>
      <c r="AH23">
        <f ca="1">COUNTIF(OFFSET(class3_2,MATCH(AH$1,'3 класс'!$A:$A,0)-7+'Итог по классам'!$B23,,,),"ш")</f>
        <v>5</v>
      </c>
      <c r="AI23" s="55">
        <f ca="1">COUNTIF(OFFSET(class3_1,MATCH(AI$1,'3 класс'!$A:$A,0)-7+'Итог по классам'!$B23,,,),"Ф")</f>
        <v>0</v>
      </c>
      <c r="AJ23">
        <f ca="1">COUNTIF(OFFSET(class3_1,MATCH(AJ$1,'3 класс'!$A:$A,0)-7+'Итог по классам'!$B23,,,),"р")</f>
        <v>0</v>
      </c>
      <c r="AK23">
        <f ca="1">COUNTIF(OFFSET(class3_1,MATCH(AK$1,'3 класс'!$A:$A,0)-7+'Итог по классам'!$B23,,,),"ш")</f>
        <v>4</v>
      </c>
      <c r="AL23">
        <f ca="1">COUNTIF(OFFSET(class3_2,MATCH(AL$1,'3 класс'!$A:$A,0)-7+'Итог по классам'!$B23,,,),"Ф")</f>
        <v>0</v>
      </c>
      <c r="AM23">
        <f ca="1">COUNTIF(OFFSET(class3_2,MATCH(AM$1,'3 класс'!$A:$A,0)-7+'Итог по классам'!$B23,,,),"р")</f>
        <v>0</v>
      </c>
      <c r="AN23">
        <f ca="1">COUNTIF(OFFSET(class3_2,MATCH(AN$1,'3 класс'!$A:$A,0)-7+'Итог по классам'!$B23,,,),"ш")</f>
        <v>5</v>
      </c>
      <c r="AO23" s="55">
        <f ca="1">COUNTIF(OFFSET(class3_1,MATCH(AO$1,'3 класс'!$A:$A,0)-7+'Итог по классам'!$B23,,,),"Ф")</f>
        <v>0</v>
      </c>
      <c r="AP23">
        <f ca="1">COUNTIF(OFFSET(class3_1,MATCH(AP$1,'3 класс'!$A:$A,0)-7+'Итог по классам'!$B23,,,),"р")</f>
        <v>0</v>
      </c>
      <c r="AQ23">
        <f ca="1">COUNTIF(OFFSET(class3_1,MATCH(AQ$1,'3 класс'!$A:$A,0)-7+'Итог по классам'!$B23,,,),"ш")</f>
        <v>4</v>
      </c>
      <c r="AR23">
        <f ca="1">COUNTIF(OFFSET(class3_2,MATCH(AR$1,'3 класс'!$A:$A,0)-7+'Итог по классам'!$B23,,,),"Ф")</f>
        <v>0</v>
      </c>
      <c r="AS23">
        <f ca="1">COUNTIF(OFFSET(class3_2,MATCH(AS$1,'3 класс'!$A:$A,0)-7+'Итог по классам'!$B23,,,),"р")</f>
        <v>0</v>
      </c>
      <c r="AT23">
        <f ca="1">COUNTIF(OFFSET(class3_2,MATCH(AT$1,'3 класс'!$A:$A,0)-7+'Итог по классам'!$B23,,,),"ш")</f>
        <v>5</v>
      </c>
      <c r="AU23" s="55">
        <f ca="1">COUNTIF(OFFSET(class3_1,MATCH(AU$1,'3 класс'!$A:$A,0)-7+'Итог по классам'!$B23,,,),"Ф")</f>
        <v>0</v>
      </c>
      <c r="AV23">
        <f ca="1">COUNTIF(OFFSET(class3_1,MATCH(AV$1,'3 класс'!$A:$A,0)-7+'Итог по классам'!$B23,,,),"р")</f>
        <v>0</v>
      </c>
      <c r="AW23">
        <f ca="1">COUNTIF(OFFSET(class3_1,MATCH(AW$1,'3 класс'!$A:$A,0)-7+'Итог по классам'!$B23,,,),"ш")</f>
        <v>4</v>
      </c>
      <c r="AX23">
        <f ca="1">COUNTIF(OFFSET(class3_2,MATCH(AX$1,'3 класс'!$A:$A,0)-7+'Итог по классам'!$B23,,,),"Ф")</f>
        <v>0</v>
      </c>
      <c r="AY23">
        <f ca="1">COUNTIF(OFFSET(class3_2,MATCH(AY$1,'3 класс'!$A:$A,0)-7+'Итог по классам'!$B23,,,),"р")</f>
        <v>0</v>
      </c>
      <c r="AZ23">
        <f ca="1">COUNTIF(OFFSET(class3_2,MATCH(AZ$1,'3 класс'!$A:$A,0)-7+'Итог по классам'!$B23,,,),"ш")</f>
        <v>5</v>
      </c>
      <c r="BA23" s="55" t="e">
        <f ca="1">COUNTIF(OFFSET(class3_1,MATCH(BA$1,'3 класс'!$A:$A,0)-7+'Итог по классам'!$B23,,,),"Ф")</f>
        <v>#N/A</v>
      </c>
      <c r="BB23" t="e">
        <f ca="1">COUNTIF(OFFSET(class3_1,MATCH(BB$1,'3 класс'!$A:$A,0)-7+'Итог по классам'!$B23,,,),"р")</f>
        <v>#N/A</v>
      </c>
      <c r="BC23" t="e">
        <f ca="1">COUNTIF(OFFSET(class3_1,MATCH(BC$1,'3 класс'!$A:$A,0)-7+'Итог по классам'!$B23,,,),"ш")</f>
        <v>#N/A</v>
      </c>
      <c r="BD23" t="e">
        <f ca="1">COUNTIF(OFFSET(class3_2,MATCH(BD$1,'3 класс'!$A:$A,0)-7+'Итог по классам'!$B23,,,),"Ф")</f>
        <v>#N/A</v>
      </c>
      <c r="BE23" t="e">
        <f ca="1">COUNTIF(OFFSET(class3_2,MATCH(BE$1,'3 класс'!$A:$A,0)-7+'Итог по классам'!$B23,,,),"р")</f>
        <v>#N/A</v>
      </c>
      <c r="BF23" t="e">
        <f ca="1">COUNTIF(OFFSET(class3_2,MATCH(BF$1,'3 класс'!$A:$A,0)-7+'Итог по классам'!$B23,,,),"ш")</f>
        <v>#N/A</v>
      </c>
      <c r="BG23" s="55" t="e">
        <f ca="1">COUNTIF(OFFSET(class3_1,MATCH(BG$1,'3 класс'!$A:$A,0)-7+'Итог по классам'!$B23,,,),"Ф")</f>
        <v>#N/A</v>
      </c>
      <c r="BH23" t="e">
        <f ca="1">COUNTIF(OFFSET(class3_1,MATCH(BH$1,'3 класс'!$A:$A,0)-7+'Итог по классам'!$B23,,,),"р")</f>
        <v>#N/A</v>
      </c>
      <c r="BI23" t="e">
        <f ca="1">COUNTIF(OFFSET(class3_1,MATCH(BI$1,'3 класс'!$A:$A,0)-7+'Итог по классам'!$B23,,,),"ш")</f>
        <v>#N/A</v>
      </c>
      <c r="BJ23" t="e">
        <f ca="1">COUNTIF(OFFSET(class3_2,MATCH(BJ$1,'3 класс'!$A:$A,0)-7+'Итог по классам'!$B23,,,),"Ф")</f>
        <v>#N/A</v>
      </c>
      <c r="BK23" t="e">
        <f ca="1">COUNTIF(OFFSET(class3_2,MATCH(BK$1,'3 класс'!$A:$A,0)-7+'Итог по классам'!$B23,,,),"р")</f>
        <v>#N/A</v>
      </c>
      <c r="BL23" t="e">
        <f ca="1">COUNTIF(OFFSET(class3_2,MATCH(BL$1,'3 класс'!$A:$A,0)-7+'Итог по классам'!$B23,,,),"ш")</f>
        <v>#N/A</v>
      </c>
      <c r="BM23" s="55" t="e">
        <f ca="1">COUNTIF(OFFSET(class3_1,MATCH(BM$1,'3 класс'!$A:$A,0)-7+'Итог по классам'!$B23,,,),"Ф")</f>
        <v>#N/A</v>
      </c>
      <c r="BN23" t="e">
        <f ca="1">COUNTIF(OFFSET(class3_1,MATCH(BN$1,'3 класс'!$A:$A,0)-7+'Итог по классам'!$B23,,,),"р")</f>
        <v>#N/A</v>
      </c>
      <c r="BO23" t="e">
        <f ca="1">COUNTIF(OFFSET(class3_1,MATCH(BO$1,'3 класс'!$A:$A,0)-7+'Итог по классам'!$B23,,,),"ш")</f>
        <v>#N/A</v>
      </c>
      <c r="BP23" t="e">
        <f ca="1">COUNTIF(OFFSET(class3_2,MATCH(BP$1,'3 класс'!$A:$A,0)-7+'Итог по классам'!$B23,,,),"Ф")</f>
        <v>#N/A</v>
      </c>
      <c r="BQ23" t="e">
        <f ca="1">COUNTIF(OFFSET(class3_2,MATCH(BQ$1,'3 класс'!$A:$A,0)-7+'Итог по классам'!$B23,,,),"р")</f>
        <v>#N/A</v>
      </c>
      <c r="BR23" t="e">
        <f ca="1">COUNTIF(OFFSET(class3_2,MATCH(BR$1,'3 класс'!$A:$A,0)-7+'Итог по классам'!$B23,,,),"ш")</f>
        <v>#N/A</v>
      </c>
      <c r="BS23" s="55" t="e">
        <f ca="1">COUNTIF(OFFSET(class3_1,MATCH(BS$1,'3 класс'!$A:$A,0)-7+'Итог по классам'!$B23,,,),"Ф")</f>
        <v>#N/A</v>
      </c>
      <c r="BT23" t="e">
        <f ca="1">COUNTIF(OFFSET(class3_1,MATCH(BT$1,'3 класс'!$A:$A,0)-7+'Итог по классам'!$B23,,,),"р")</f>
        <v>#N/A</v>
      </c>
      <c r="BU23" t="e">
        <f ca="1">COUNTIF(OFFSET(class3_1,MATCH(BU$1,'3 класс'!$A:$A,0)-7+'Итог по классам'!$B23,,,),"ш")</f>
        <v>#N/A</v>
      </c>
      <c r="BV23" t="e">
        <f ca="1">COUNTIF(OFFSET(class3_2,MATCH(BV$1,'3 класс'!$A:$A,0)-7+'Итог по классам'!$B23,,,),"Ф")</f>
        <v>#N/A</v>
      </c>
      <c r="BW23" t="e">
        <f ca="1">COUNTIF(OFFSET(class3_2,MATCH(BW$1,'3 класс'!$A:$A,0)-7+'Итог по классам'!$B23,,,),"р")</f>
        <v>#N/A</v>
      </c>
      <c r="BX23" t="e">
        <f ca="1">COUNTIF(OFFSET(class3_2,MATCH(BX$1,'3 класс'!$A:$A,0)-7+'Итог по классам'!$B23,,,),"ш")</f>
        <v>#N/A</v>
      </c>
      <c r="BY23" s="55" t="e">
        <f ca="1">COUNTIF(OFFSET(class3_1,MATCH(BY$1,'3 класс'!$A:$A,0)-7+'Итог по классам'!$B23,,,),"Ф")</f>
        <v>#N/A</v>
      </c>
      <c r="BZ23" t="e">
        <f ca="1">COUNTIF(OFFSET(class3_1,MATCH(BZ$1,'3 класс'!$A:$A,0)-7+'Итог по классам'!$B23,,,),"р")</f>
        <v>#N/A</v>
      </c>
      <c r="CA23" t="e">
        <f ca="1">COUNTIF(OFFSET(class3_1,MATCH(CA$1,'3 класс'!$A:$A,0)-7+'Итог по классам'!$B23,,,),"ш")</f>
        <v>#N/A</v>
      </c>
      <c r="CB23" t="e">
        <f ca="1">COUNTIF(OFFSET(class3_2,MATCH(CB$1,'3 класс'!$A:$A,0)-7+'Итог по классам'!$B23,,,),"Ф")</f>
        <v>#N/A</v>
      </c>
      <c r="CC23" t="e">
        <f ca="1">COUNTIF(OFFSET(class3_2,MATCH(CC$1,'3 класс'!$A:$A,0)-7+'Итог по классам'!$B23,,,),"р")</f>
        <v>#N/A</v>
      </c>
      <c r="CD23" t="e">
        <f ca="1">COUNTIF(OFFSET(class3_2,MATCH(CD$1,'3 класс'!$A:$A,0)-7+'Итог по классам'!$B23,,,),"ш")</f>
        <v>#N/A</v>
      </c>
      <c r="CE23" s="55" t="e">
        <f ca="1">COUNTIF(OFFSET(class3_1,MATCH(CE$1,'3 класс'!$A:$A,0)-7+'Итог по классам'!$B23,,,),"Ф")</f>
        <v>#N/A</v>
      </c>
      <c r="CF23" t="e">
        <f ca="1">COUNTIF(OFFSET(class3_1,MATCH(CF$1,'3 класс'!$A:$A,0)-7+'Итог по классам'!$B23,,,),"р")</f>
        <v>#N/A</v>
      </c>
      <c r="CG23" t="e">
        <f ca="1">COUNTIF(OFFSET(class3_1,MATCH(CG$1,'3 класс'!$A:$A,0)-7+'Итог по классам'!$B23,,,),"ш")</f>
        <v>#N/A</v>
      </c>
      <c r="CH23" t="e">
        <f ca="1">COUNTIF(OFFSET(class3_2,MATCH(CH$1,'3 класс'!$A:$A,0)-7+'Итог по классам'!$B23,,,),"Ф")</f>
        <v>#N/A</v>
      </c>
      <c r="CI23" t="e">
        <f ca="1">COUNTIF(OFFSET(class3_2,MATCH(CI$1,'3 класс'!$A:$A,0)-7+'Итог по классам'!$B23,,,),"р")</f>
        <v>#N/A</v>
      </c>
      <c r="CJ23" t="e">
        <f ca="1">COUNTIF(OFFSET(class3_2,MATCH(CJ$1,'3 класс'!$A:$A,0)-7+'Итог по классам'!$B23,,,),"ш")</f>
        <v>#N/A</v>
      </c>
      <c r="CK23" s="55" t="e">
        <f ca="1">COUNTIF(OFFSET(class3_1,MATCH(CK$1,'3 класс'!$A:$A,0)-7+'Итог по классам'!$B23,,,),"Ф")</f>
        <v>#N/A</v>
      </c>
      <c r="CL23" t="e">
        <f ca="1">COUNTIF(OFFSET(class3_1,MATCH(CL$1,'3 класс'!$A:$A,0)-7+'Итог по классам'!$B23,,,),"р")</f>
        <v>#N/A</v>
      </c>
      <c r="CM23" t="e">
        <f ca="1">COUNTIF(OFFSET(class3_1,MATCH(CM$1,'3 класс'!$A:$A,0)-7+'Итог по классам'!$B23,,,),"ш")</f>
        <v>#N/A</v>
      </c>
      <c r="CN23" t="e">
        <f ca="1">COUNTIF(OFFSET(class3_2,MATCH(CN$1,'3 класс'!$A:$A,0)-7+'Итог по классам'!$B23,,,),"Ф")</f>
        <v>#N/A</v>
      </c>
      <c r="CO23" t="e">
        <f ca="1">COUNTIF(OFFSET(class3_2,MATCH(CO$1,'3 класс'!$A:$A,0)-7+'Итог по классам'!$B23,,,),"р")</f>
        <v>#N/A</v>
      </c>
      <c r="CP23" t="e">
        <f ca="1">COUNTIF(OFFSET(class3_2,MATCH(CP$1,'3 класс'!$A:$A,0)-7+'Итог по классам'!$B23,,,),"ш")</f>
        <v>#N/A</v>
      </c>
      <c r="CQ23" s="55">
        <f ca="1">COUNTIF(OFFSET(class3_1,MATCH(CQ$1,'3 класс'!$A:$A,0)-7+'Итог по классам'!$B23,,,),"Ф")</f>
        <v>0</v>
      </c>
      <c r="CR23">
        <f ca="1">COUNTIF(OFFSET(class3_1,MATCH(CR$1,'3 класс'!$A:$A,0)-7+'Итог по классам'!$B23,,,),"р")</f>
        <v>0</v>
      </c>
      <c r="CS23">
        <f ca="1">COUNTIF(OFFSET(class3_1,MATCH(CS$1,'3 класс'!$A:$A,0)-7+'Итог по классам'!$B23,,,),"ш")</f>
        <v>0</v>
      </c>
      <c r="CT23">
        <f ca="1">COUNTIF(OFFSET(class3_2,MATCH(CT$1,'3 класс'!$A:$A,0)-7+'Итог по классам'!$B23,,,),"Ф")</f>
        <v>0</v>
      </c>
      <c r="CU23">
        <f ca="1">COUNTIF(OFFSET(class3_2,MATCH(CU$1,'3 класс'!$A:$A,0)-7+'Итог по классам'!$B23,,,),"р")</f>
        <v>0</v>
      </c>
      <c r="CV23">
        <f ca="1">COUNTIF(OFFSET(class3_2,MATCH(CV$1,'3 класс'!$A:$A,0)-7+'Итог по классам'!$B23,,,),"ш")</f>
        <v>0</v>
      </c>
      <c r="CW23" s="55">
        <f ca="1">COUNTIF(OFFSET(class3_1,MATCH(CW$1,'3 класс'!$A:$A,0)-7+'Итог по классам'!$B23,,,),"Ф")</f>
        <v>0</v>
      </c>
      <c r="CX23">
        <f ca="1">COUNTIF(OFFSET(class3_1,MATCH(CX$1,'3 класс'!$A:$A,0)-7+'Итог по классам'!$B23,,,),"р")</f>
        <v>0</v>
      </c>
      <c r="CY23">
        <f ca="1">COUNTIF(OFFSET(class3_1,MATCH(CY$1,'3 класс'!$A:$A,0)-7+'Итог по классам'!$B23,,,),"ш")</f>
        <v>0</v>
      </c>
      <c r="CZ23">
        <f ca="1">COUNTIF(OFFSET(class3_2,MATCH(CZ$1,'3 класс'!$A:$A,0)-7+'Итог по классам'!$B23,,,),"Ф")</f>
        <v>0</v>
      </c>
      <c r="DA23">
        <f ca="1">COUNTIF(OFFSET(class3_2,MATCH(DA$1,'3 класс'!$A:$A,0)-7+'Итог по классам'!$B23,,,),"р")</f>
        <v>0</v>
      </c>
      <c r="DB23">
        <f ca="1">COUNTIF(OFFSET(class3_2,MATCH(DB$1,'3 класс'!$A:$A,0)-7+'Итог по классам'!$B23,,,),"ш")</f>
        <v>0</v>
      </c>
      <c r="DC23" s="55">
        <f ca="1">COUNTIF(OFFSET(class3_1,MATCH(DC$1,'3 класс'!$A:$A,0)-7+'Итог по классам'!$B23,,,),"Ф")</f>
        <v>0</v>
      </c>
      <c r="DD23">
        <f ca="1">COUNTIF(OFFSET(class3_1,MATCH(DD$1,'3 класс'!$A:$A,0)-7+'Итог по классам'!$B23,,,),"р")</f>
        <v>0</v>
      </c>
      <c r="DE23">
        <f ca="1">COUNTIF(OFFSET(class3_1,MATCH(DE$1,'3 класс'!$A:$A,0)-7+'Итог по классам'!$B23,,,),"ш")</f>
        <v>0</v>
      </c>
      <c r="DF23">
        <f ca="1">COUNTIF(OFFSET(class3_2,MATCH(DF$1,'3 класс'!$A:$A,0)-7+'Итог по классам'!$B23,,,),"Ф")</f>
        <v>0</v>
      </c>
      <c r="DG23">
        <f ca="1">COUNTIF(OFFSET(class3_2,MATCH(DG$1,'3 класс'!$A:$A,0)-7+'Итог по классам'!$B23,,,),"р")</f>
        <v>0</v>
      </c>
      <c r="DH23">
        <f ca="1">COUNTIF(OFFSET(class3_2,MATCH(DH$1,'3 класс'!$A:$A,0)-7+'Итог по классам'!$B23,,,),"ш")</f>
        <v>0</v>
      </c>
      <c r="DI23" s="55">
        <f ca="1">COUNTIF(OFFSET(class3_1,MATCH(DI$1,'3 класс'!$A:$A,0)-7+'Итог по классам'!$B23,,,),"Ф")</f>
        <v>0</v>
      </c>
      <c r="DJ23">
        <f ca="1">COUNTIF(OFFSET(class3_1,MATCH(DJ$1,'3 класс'!$A:$A,0)-7+'Итог по классам'!$B23,,,),"р")</f>
        <v>0</v>
      </c>
      <c r="DK23">
        <f ca="1">COUNTIF(OFFSET(class3_1,MATCH(DK$1,'3 класс'!$A:$A,0)-7+'Итог по классам'!$B23,,,),"ш")</f>
        <v>0</v>
      </c>
      <c r="DL23">
        <f ca="1">COUNTIF(OFFSET(class3_2,MATCH(DL$1,'3 класс'!$A:$A,0)-7+'Итог по классам'!$B23,,,),"Ф")</f>
        <v>0</v>
      </c>
      <c r="DM23">
        <f ca="1">COUNTIF(OFFSET(class3_2,MATCH(DM$1,'3 класс'!$A:$A,0)-7+'Итог по классам'!$B23,,,),"р")</f>
        <v>0</v>
      </c>
      <c r="DN23">
        <f ca="1">COUNTIF(OFFSET(class3_2,MATCH(DN$1,'3 класс'!$A:$A,0)-7+'Итог по классам'!$B23,,,),"ш")</f>
        <v>0</v>
      </c>
      <c r="DO23" s="55">
        <f ca="1">COUNTIF(OFFSET(class3_1,MATCH(DO$1,'3 класс'!$A:$A,0)-7+'Итог по классам'!$B23,,,),"Ф")</f>
        <v>0</v>
      </c>
      <c r="DP23">
        <f ca="1">COUNTIF(OFFSET(class3_1,MATCH(DP$1,'3 класс'!$A:$A,0)-7+'Итог по классам'!$B23,,,),"р")</f>
        <v>0</v>
      </c>
      <c r="DQ23">
        <f ca="1">COUNTIF(OFFSET(class3_1,MATCH(DQ$1,'3 класс'!$A:$A,0)-7+'Итог по классам'!$B23,,,),"ш")</f>
        <v>0</v>
      </c>
      <c r="DR23">
        <f ca="1">COUNTIF(OFFSET(class3_2,MATCH(DR$1,'3 класс'!$A:$A,0)-7+'Итог по классам'!$B23,,,),"Ф")</f>
        <v>0</v>
      </c>
      <c r="DS23">
        <f ca="1">COUNTIF(OFFSET(class3_2,MATCH(DS$1,'3 класс'!$A:$A,0)-7+'Итог по классам'!$B23,,,),"р")</f>
        <v>0</v>
      </c>
      <c r="DT23">
        <f ca="1">COUNTIF(OFFSET(class3_2,MATCH(DT$1,'3 класс'!$A:$A,0)-7+'Итог по классам'!$B23,,,),"ш")</f>
        <v>0</v>
      </c>
      <c r="DU23" s="55">
        <f ca="1">COUNTIF(OFFSET(class3_1,MATCH(DU$1,'3 класс'!$A:$A,0)-7+'Итог по классам'!$B23,,,),"Ф")</f>
        <v>0</v>
      </c>
      <c r="DV23">
        <f ca="1">COUNTIF(OFFSET(class3_1,MATCH(DV$1,'3 класс'!$A:$A,0)-7+'Итог по классам'!$B23,,,),"р")</f>
        <v>0</v>
      </c>
      <c r="DW23">
        <f ca="1">COUNTIF(OFFSET(class3_1,MATCH(DW$1,'3 класс'!$A:$A,0)-7+'Итог по классам'!$B23,,,),"ш")</f>
        <v>0</v>
      </c>
      <c r="DX23">
        <f ca="1">COUNTIF(OFFSET(class3_2,MATCH(DX$1,'3 класс'!$A:$A,0)-7+'Итог по классам'!$B23,,,),"Ф")</f>
        <v>0</v>
      </c>
      <c r="DY23">
        <f ca="1">COUNTIF(OFFSET(class3_2,MATCH(DY$1,'3 класс'!$A:$A,0)-7+'Итог по классам'!$B23,,,),"р")</f>
        <v>0</v>
      </c>
      <c r="DZ23">
        <f ca="1">COUNTIF(OFFSET(class3_2,MATCH(DZ$1,'3 класс'!$A:$A,0)-7+'Итог по классам'!$B23,,,),"ш")</f>
        <v>0</v>
      </c>
      <c r="EA23" s="55">
        <f ca="1">COUNTIF(OFFSET(class3_1,MATCH(EA$1,'3 класс'!$A:$A,0)-7+'Итог по классам'!$B23,,,),"Ф")</f>
        <v>0</v>
      </c>
      <c r="EB23">
        <f ca="1">COUNTIF(OFFSET(class3_1,MATCH(EB$1,'3 класс'!$A:$A,0)-7+'Итог по классам'!$B23,,,),"р")</f>
        <v>0</v>
      </c>
      <c r="EC23">
        <f ca="1">COUNTIF(OFFSET(class3_1,MATCH(EC$1,'3 класс'!$A:$A,0)-7+'Итог по классам'!$B23,,,),"ш")</f>
        <v>0</v>
      </c>
      <c r="ED23">
        <f ca="1">COUNTIF(OFFSET(class3_2,MATCH(ED$1,'3 класс'!$A:$A,0)-7+'Итог по классам'!$B23,,,),"Ф")</f>
        <v>0</v>
      </c>
      <c r="EE23">
        <f ca="1">COUNTIF(OFFSET(class3_2,MATCH(EE$1,'3 класс'!$A:$A,0)-7+'Итог по классам'!$B23,,,),"р")</f>
        <v>0</v>
      </c>
      <c r="EF23">
        <f ca="1">COUNTIF(OFFSET(class3_2,MATCH(EF$1,'3 класс'!$A:$A,0)-7+'Итог по классам'!$B23,,,),"ш")</f>
        <v>0</v>
      </c>
      <c r="EG23" s="55">
        <f ca="1">COUNTIF(OFFSET(class3_1,MATCH(EG$1,'3 класс'!$A:$A,0)-7+'Итог по классам'!$B23,,,),"Ф")</f>
        <v>0</v>
      </c>
      <c r="EH23">
        <f ca="1">COUNTIF(OFFSET(class3_1,MATCH(EH$1,'3 класс'!$A:$A,0)-7+'Итог по классам'!$B23,,,),"р")</f>
        <v>0</v>
      </c>
      <c r="EI23">
        <f ca="1">COUNTIF(OFFSET(class3_1,MATCH(EI$1,'3 класс'!$A:$A,0)-7+'Итог по классам'!$B23,,,),"ш")</f>
        <v>0</v>
      </c>
      <c r="EJ23">
        <f ca="1">COUNTIF(OFFSET(class3_2,MATCH(EJ$1,'3 класс'!$A:$A,0)-7+'Итог по классам'!$B23,,,),"Ф")</f>
        <v>0</v>
      </c>
      <c r="EK23">
        <f ca="1">COUNTIF(OFFSET(class3_2,MATCH(EK$1,'3 класс'!$A:$A,0)-7+'Итог по классам'!$B23,,,),"р")</f>
        <v>0</v>
      </c>
      <c r="EL23">
        <f ca="1">COUNTIF(OFFSET(class3_2,MATCH(EL$1,'3 класс'!$A:$A,0)-7+'Итог по классам'!$B23,,,),"ш")</f>
        <v>0</v>
      </c>
      <c r="EM23" s="55">
        <f ca="1">COUNTIF(OFFSET(class3_1,MATCH(EM$1,'3 класс'!$A:$A,0)-7+'Итог по классам'!$B23,,,),"Ф")</f>
        <v>0</v>
      </c>
      <c r="EN23">
        <f ca="1">COUNTIF(OFFSET(class3_1,MATCH(EN$1,'3 класс'!$A:$A,0)-7+'Итог по классам'!$B23,,,),"р")</f>
        <v>0</v>
      </c>
      <c r="EO23">
        <f ca="1">COUNTIF(OFFSET(class3_1,MATCH(EO$1,'3 класс'!$A:$A,0)-7+'Итог по классам'!$B23,,,),"ш")</f>
        <v>0</v>
      </c>
      <c r="EP23">
        <f ca="1">COUNTIF(OFFSET(class3_2,MATCH(EP$1,'3 класс'!$A:$A,0)-7+'Итог по классам'!$B23,,,),"Ф")</f>
        <v>0</v>
      </c>
      <c r="EQ23">
        <f ca="1">COUNTIF(OFFSET(class3_2,MATCH(EQ$1,'3 класс'!$A:$A,0)-7+'Итог по классам'!$B23,,,),"р")</f>
        <v>0</v>
      </c>
      <c r="ER23">
        <f ca="1">COUNTIF(OFFSET(class3_2,MATCH(ER$1,'3 класс'!$A:$A,0)-7+'Итог по классам'!$B23,,,),"ш")</f>
        <v>0</v>
      </c>
      <c r="ES23" s="55">
        <f ca="1">COUNTIF(OFFSET(class3_1,MATCH(ES$1,'3 класс'!$A:$A,0)-7+'Итог по классам'!$B23,,,),"Ф")</f>
        <v>0</v>
      </c>
      <c r="ET23">
        <f ca="1">COUNTIF(OFFSET(class3_1,MATCH(ET$1,'3 класс'!$A:$A,0)-7+'Итог по классам'!$B23,,,),"р")</f>
        <v>0</v>
      </c>
      <c r="EU23">
        <f ca="1">COUNTIF(OFFSET(class3_1,MATCH(EU$1,'3 класс'!$A:$A,0)-7+'Итог по классам'!$B23,,,),"ш")</f>
        <v>0</v>
      </c>
      <c r="EV23">
        <f ca="1">COUNTIF(OFFSET(class3_2,MATCH(EV$1,'3 класс'!$A:$A,0)-7+'Итог по классам'!$B23,,,),"Ф")</f>
        <v>0</v>
      </c>
      <c r="EW23">
        <f ca="1">COUNTIF(OFFSET(class3_2,MATCH(EW$1,'3 класс'!$A:$A,0)-7+'Итог по классам'!$B23,,,),"р")</f>
        <v>0</v>
      </c>
      <c r="EX23">
        <f ca="1">COUNTIF(OFFSET(class3_2,MATCH(EX$1,'3 класс'!$A:$A,0)-7+'Итог по классам'!$B23,,,),"ш")</f>
        <v>0</v>
      </c>
      <c r="EY23" s="55">
        <f ca="1">COUNTIF(OFFSET(class3_1,MATCH(EY$1,'3 класс'!$A:$A,0)-7+'Итог по классам'!$B23,,,),"Ф")</f>
        <v>0</v>
      </c>
      <c r="EZ23">
        <f ca="1">COUNTIF(OFFSET(class3_1,MATCH(EZ$1,'3 класс'!$A:$A,0)-7+'Итог по классам'!$B23,,,),"р")</f>
        <v>0</v>
      </c>
      <c r="FA23">
        <f ca="1">COUNTIF(OFFSET(class3_1,MATCH(FA$1,'3 класс'!$A:$A,0)-7+'Итог по классам'!$B23,,,),"ш")</f>
        <v>0</v>
      </c>
      <c r="FB23">
        <f ca="1">COUNTIF(OFFSET(class3_2,MATCH(FB$1,'3 класс'!$A:$A,0)-7+'Итог по классам'!$B23,,,),"Ф")</f>
        <v>0</v>
      </c>
      <c r="FC23">
        <f ca="1">COUNTIF(OFFSET(class3_2,MATCH(FC$1,'3 класс'!$A:$A,0)-7+'Итог по классам'!$B23,,,),"р")</f>
        <v>0</v>
      </c>
      <c r="FD23">
        <f ca="1">COUNTIF(OFFSET(class3_2,MATCH(FD$1,'3 класс'!$A:$A,0)-7+'Итог по классам'!$B23,,,),"ш")</f>
        <v>0</v>
      </c>
      <c r="FE23" s="55">
        <f ca="1">COUNTIF(OFFSET(class3_1,MATCH(FE$1,'3 класс'!$A:$A,0)-7+'Итог по классам'!$B23,,,),"Ф")</f>
        <v>0</v>
      </c>
      <c r="FF23">
        <f ca="1">COUNTIF(OFFSET(class3_1,MATCH(FF$1,'3 класс'!$A:$A,0)-7+'Итог по классам'!$B23,,,),"р")</f>
        <v>0</v>
      </c>
      <c r="FG23">
        <f ca="1">COUNTIF(OFFSET(class3_1,MATCH(FG$1,'3 класс'!$A:$A,0)-7+'Итог по классам'!$B23,,,),"ш")</f>
        <v>0</v>
      </c>
      <c r="FH23">
        <f ca="1">COUNTIF(OFFSET(class3_2,MATCH(FH$1,'3 класс'!$A:$A,0)-7+'Итог по классам'!$B23,,,),"Ф")</f>
        <v>0</v>
      </c>
      <c r="FI23">
        <f ca="1">COUNTIF(OFFSET(class3_2,MATCH(FI$1,'3 класс'!$A:$A,0)-7+'Итог по классам'!$B23,,,),"р")</f>
        <v>0</v>
      </c>
      <c r="FJ23">
        <f ca="1">COUNTIF(OFFSET(class3_2,MATCH(FJ$1,'3 класс'!$A:$A,0)-7+'Итог по классам'!$B23,,,),"ш")</f>
        <v>0</v>
      </c>
      <c r="FK23" s="55">
        <f ca="1">COUNTIF(OFFSET(class3_1,MATCH(FK$1,'3 класс'!$A:$A,0)-7+'Итог по классам'!$B23,,,),"Ф")</f>
        <v>0</v>
      </c>
      <c r="FL23">
        <f ca="1">COUNTIF(OFFSET(class3_1,MATCH(FL$1,'3 класс'!$A:$A,0)-7+'Итог по классам'!$B23,,,),"р")</f>
        <v>0</v>
      </c>
      <c r="FM23">
        <f ca="1">COUNTIF(OFFSET(class3_1,MATCH(FM$1,'3 класс'!$A:$A,0)-7+'Итог по классам'!$B23,,,),"ш")</f>
        <v>0</v>
      </c>
      <c r="FN23">
        <f ca="1">COUNTIF(OFFSET(class3_2,MATCH(FN$1,'3 класс'!$A:$A,0)-7+'Итог по классам'!$B23,,,),"Ф")</f>
        <v>0</v>
      </c>
      <c r="FO23">
        <f ca="1">COUNTIF(OFFSET(class3_2,MATCH(FO$1,'3 класс'!$A:$A,0)-7+'Итог по классам'!$B23,,,),"р")</f>
        <v>0</v>
      </c>
      <c r="FP23">
        <f ca="1">COUNTIF(OFFSET(class3_2,MATCH(FP$1,'3 класс'!$A:$A,0)-7+'Итог по классам'!$B23,,,),"ш")</f>
        <v>0</v>
      </c>
      <c r="FQ23" s="55">
        <f ca="1">COUNTIF(OFFSET(class3_1,MATCH(FQ$1,'3 класс'!$A:$A,0)-7+'Итог по классам'!$B23,,,),"Ф")</f>
        <v>0</v>
      </c>
      <c r="FR23">
        <f ca="1">COUNTIF(OFFSET(class3_1,MATCH(FR$1,'3 класс'!$A:$A,0)-7+'Итог по классам'!$B23,,,),"р")</f>
        <v>0</v>
      </c>
      <c r="FS23">
        <f ca="1">COUNTIF(OFFSET(class3_1,MATCH(FS$1,'3 класс'!$A:$A,0)-7+'Итог по классам'!$B23,,,),"ш")</f>
        <v>0</v>
      </c>
      <c r="FT23">
        <f ca="1">COUNTIF(OFFSET(class3_2,MATCH(FT$1,'3 класс'!$A:$A,0)-7+'Итог по классам'!$B23,,,),"Ф")</f>
        <v>0</v>
      </c>
      <c r="FU23">
        <f ca="1">COUNTIF(OFFSET(class3_2,MATCH(FU$1,'3 класс'!$A:$A,0)-7+'Итог по классам'!$B23,,,),"р")</f>
        <v>0</v>
      </c>
      <c r="FV23">
        <f ca="1">COUNTIF(OFFSET(class3_2,MATCH(FV$1,'3 класс'!$A:$A,0)-7+'Итог по классам'!$B23,,,),"ш")</f>
        <v>0</v>
      </c>
      <c r="FW23" s="55">
        <f ca="1">COUNTIF(OFFSET(class3_1,MATCH(FW$1,'3 класс'!$A:$A,0)-7+'Итог по классам'!$B23,,,),"Ф")</f>
        <v>0</v>
      </c>
      <c r="FX23">
        <f ca="1">COUNTIF(OFFSET(class3_1,MATCH(FX$1,'3 класс'!$A:$A,0)-7+'Итог по классам'!$B23,,,),"р")</f>
        <v>0</v>
      </c>
      <c r="FY23">
        <f ca="1">COUNTIF(OFFSET(class3_1,MATCH(FY$1,'3 класс'!$A:$A,0)-7+'Итог по классам'!$B23,,,),"ш")</f>
        <v>0</v>
      </c>
      <c r="FZ23">
        <f ca="1">COUNTIF(OFFSET(class3_2,MATCH(FZ$1,'3 класс'!$A:$A,0)-7+'Итог по классам'!$B23,,,),"Ф")</f>
        <v>0</v>
      </c>
      <c r="GA23">
        <f ca="1">COUNTIF(OFFSET(class3_2,MATCH(GA$1,'3 класс'!$A:$A,0)-7+'Итог по классам'!$B23,,,),"р")</f>
        <v>0</v>
      </c>
      <c r="GB23">
        <f ca="1">COUNTIF(OFFSET(class3_2,MATCH(GB$1,'3 класс'!$A:$A,0)-7+'Итог по классам'!$B23,,,),"ш")</f>
        <v>0</v>
      </c>
      <c r="GC23" s="55">
        <f ca="1">COUNTIF(OFFSET(class3_1,MATCH(GC$1,'3 класс'!$A:$A,0)-7+'Итог по классам'!$B23,,,),"Ф")</f>
        <v>0</v>
      </c>
      <c r="GD23">
        <f ca="1">COUNTIF(OFFSET(class3_1,MATCH(GD$1,'3 класс'!$A:$A,0)-7+'Итог по классам'!$B23,,,),"р")</f>
        <v>0</v>
      </c>
      <c r="GE23">
        <f ca="1">COUNTIF(OFFSET(class3_1,MATCH(GE$1,'3 класс'!$A:$A,0)-7+'Итог по классам'!$B23,,,),"ш")</f>
        <v>0</v>
      </c>
      <c r="GF23">
        <f ca="1">COUNTIF(OFFSET(class3_2,MATCH(GF$1,'3 класс'!$A:$A,0)-7+'Итог по классам'!$B23,,,),"Ф")</f>
        <v>0</v>
      </c>
      <c r="GG23">
        <f ca="1">COUNTIF(OFFSET(class3_2,MATCH(GG$1,'3 класс'!$A:$A,0)-7+'Итог по классам'!$B23,,,),"р")</f>
        <v>0</v>
      </c>
      <c r="GH23">
        <f ca="1">COUNTIF(OFFSET(class3_2,MATCH(GH$1,'3 класс'!$A:$A,0)-7+'Итог по классам'!$B23,,,),"ш")</f>
        <v>0</v>
      </c>
      <c r="GI23" s="55">
        <f ca="1">COUNTIF(OFFSET(class3_1,MATCH(GI$1,'3 класс'!$A:$A,0)-7+'Итог по классам'!$B23,,,),"Ф")</f>
        <v>0</v>
      </c>
      <c r="GJ23">
        <f ca="1">COUNTIF(OFFSET(class3_1,MATCH(GJ$1,'3 класс'!$A:$A,0)-7+'Итог по классам'!$B23,,,),"р")</f>
        <v>0</v>
      </c>
      <c r="GK23">
        <f ca="1">COUNTIF(OFFSET(class3_1,MATCH(GK$1,'3 класс'!$A:$A,0)-7+'Итог по классам'!$B23,,,),"ш")</f>
        <v>0</v>
      </c>
      <c r="GL23">
        <f ca="1">COUNTIF(OFFSET(class3_2,MATCH(GL$1,'3 класс'!$A:$A,0)-7+'Итог по классам'!$B23,,,),"Ф")</f>
        <v>0</v>
      </c>
      <c r="GM23">
        <f ca="1">COUNTIF(OFFSET(class3_2,MATCH(GM$1,'3 класс'!$A:$A,0)-7+'Итог по классам'!$B23,,,),"р")</f>
        <v>0</v>
      </c>
      <c r="GN23">
        <f ca="1">COUNTIF(OFFSET(class3_2,MATCH(GN$1,'3 класс'!$A:$A,0)-7+'Итог по классам'!$B23,,,),"ш")</f>
        <v>0</v>
      </c>
      <c r="GO23" s="55">
        <f ca="1">COUNTIF(OFFSET(class3_1,MATCH(GO$1,'3 класс'!$A:$A,0)-7+'Итог по классам'!$B23,,,),"Ф")</f>
        <v>0</v>
      </c>
      <c r="GP23">
        <f ca="1">COUNTIF(OFFSET(class3_1,MATCH(GP$1,'3 класс'!$A:$A,0)-7+'Итог по классам'!$B23,,,),"р")</f>
        <v>0</v>
      </c>
      <c r="GQ23">
        <f ca="1">COUNTIF(OFFSET(class3_1,MATCH(GQ$1,'3 класс'!$A:$A,0)-7+'Итог по классам'!$B23,,,),"ш")</f>
        <v>0</v>
      </c>
      <c r="GR23">
        <f ca="1">COUNTIF(OFFSET(class3_2,MATCH(GR$1,'3 класс'!$A:$A,0)-7+'Итог по классам'!$B23,,,),"Ф")</f>
        <v>0</v>
      </c>
      <c r="GS23">
        <f ca="1">COUNTIF(OFFSET(class3_2,MATCH(GS$1,'3 класс'!$A:$A,0)-7+'Итог по классам'!$B23,,,),"р")</f>
        <v>0</v>
      </c>
      <c r="GT23">
        <f ca="1">COUNTIF(OFFSET(class3_2,MATCH(GT$1,'3 класс'!$A:$A,0)-7+'Итог по классам'!$B23,,,),"ш")</f>
        <v>0</v>
      </c>
      <c r="GU23" s="55">
        <f ca="1">COUNTIF(OFFSET(class3_1,MATCH(GU$1,'3 класс'!$A:$A,0)-7+'Итог по классам'!$B23,,,),"Ф")</f>
        <v>0</v>
      </c>
      <c r="GV23">
        <f ca="1">COUNTIF(OFFSET(class3_1,MATCH(GV$1,'3 класс'!$A:$A,0)-7+'Итог по классам'!$B23,,,),"р")</f>
        <v>0</v>
      </c>
      <c r="GW23">
        <f ca="1">COUNTIF(OFFSET(class3_1,MATCH(GW$1,'3 класс'!$A:$A,0)-7+'Итог по классам'!$B23,,,),"ш")</f>
        <v>0</v>
      </c>
      <c r="GX23">
        <f ca="1">COUNTIF(OFFSET(class3_2,MATCH(GX$1,'3 класс'!$A:$A,0)-7+'Итог по классам'!$B23,,,),"Ф")</f>
        <v>0</v>
      </c>
      <c r="GY23">
        <f ca="1">COUNTIF(OFFSET(class3_2,MATCH(GY$1,'3 класс'!$A:$A,0)-7+'Итог по классам'!$B23,,,),"р")</f>
        <v>0</v>
      </c>
      <c r="GZ23">
        <f ca="1">COUNTIF(OFFSET(class3_2,MATCH(GZ$1,'3 класс'!$A:$A,0)-7+'Итог по классам'!$B23,,,),"ш")</f>
        <v>0</v>
      </c>
      <c r="HA23" s="55">
        <f ca="1">COUNTIF(OFFSET(class3_1,MATCH(HA$1,'3 класс'!$A:$A,0)-7+'Итог по классам'!$B23,,,),"Ф")</f>
        <v>0</v>
      </c>
      <c r="HB23">
        <f ca="1">COUNTIF(OFFSET(class3_1,MATCH(HB$1,'3 класс'!$A:$A,0)-7+'Итог по классам'!$B23,,,),"р")</f>
        <v>0</v>
      </c>
      <c r="HC23">
        <f ca="1">COUNTIF(OFFSET(class3_1,MATCH(HC$1,'3 класс'!$A:$A,0)-7+'Итог по классам'!$B23,,,),"ш")</f>
        <v>0</v>
      </c>
      <c r="HD23">
        <f ca="1">COUNTIF(OFFSET(class3_2,MATCH(HD$1,'3 класс'!$A:$A,0)-7+'Итог по классам'!$B23,,,),"Ф")</f>
        <v>0</v>
      </c>
      <c r="HE23">
        <f ca="1">COUNTIF(OFFSET(class3_2,MATCH(HE$1,'3 класс'!$A:$A,0)-7+'Итог по классам'!$B23,,,),"р")</f>
        <v>0</v>
      </c>
      <c r="HF23">
        <f ca="1">COUNTIF(OFFSET(class3_2,MATCH(HF$1,'3 класс'!$A:$A,0)-7+'Итог по классам'!$B23,,,),"ш")</f>
        <v>0</v>
      </c>
      <c r="HG23" s="55">
        <f ca="1">COUNTIF(OFFSET(class3_1,MATCH(HG$1,'3 класс'!$A:$A,0)-7+'Итог по классам'!$B23,,,),"Ф")</f>
        <v>0</v>
      </c>
      <c r="HH23">
        <f ca="1">COUNTIF(OFFSET(class3_1,MATCH(HH$1,'3 класс'!$A:$A,0)-7+'Итог по классам'!$B23,,,),"р")</f>
        <v>0</v>
      </c>
      <c r="HI23">
        <f ca="1">COUNTIF(OFFSET(class3_1,MATCH(HI$1,'3 класс'!$A:$A,0)-7+'Итог по классам'!$B23,,,),"ш")</f>
        <v>0</v>
      </c>
      <c r="HJ23">
        <f ca="1">COUNTIF(OFFSET(class3_2,MATCH(HJ$1,'3 класс'!$A:$A,0)-7+'Итог по классам'!$B23,,,),"Ф")</f>
        <v>0</v>
      </c>
      <c r="HK23">
        <f ca="1">COUNTIF(OFFSET(class3_2,MATCH(HK$1,'3 класс'!$A:$A,0)-7+'Итог по классам'!$B23,,,),"р")</f>
        <v>0</v>
      </c>
      <c r="HL23">
        <f ca="1">COUNTIF(OFFSET(class3_2,MATCH(HL$1,'3 класс'!$A:$A,0)-7+'Итог по классам'!$B23,,,),"ш")</f>
        <v>0</v>
      </c>
      <c r="HM23" s="55">
        <f ca="1">COUNTIF(OFFSET(class3_1,MATCH(HM$1,'3 класс'!$A:$A,0)-7+'Итог по классам'!$B23,,,),"Ф")</f>
        <v>0</v>
      </c>
      <c r="HN23">
        <f ca="1">COUNTIF(OFFSET(class3_1,MATCH(HN$1,'3 класс'!$A:$A,0)-7+'Итог по классам'!$B23,,,),"р")</f>
        <v>0</v>
      </c>
      <c r="HO23">
        <f ca="1">COUNTIF(OFFSET(class3_1,MATCH(HO$1,'3 класс'!$A:$A,0)-7+'Итог по классам'!$B23,,,),"ш")</f>
        <v>0</v>
      </c>
      <c r="HP23">
        <f ca="1">COUNTIF(OFFSET(class3_2,MATCH(HP$1,'3 класс'!$A:$A,0)-7+'Итог по классам'!$B23,,,),"Ф")</f>
        <v>0</v>
      </c>
      <c r="HQ23">
        <f ca="1">COUNTIF(OFFSET(class3_2,MATCH(HQ$1,'3 класс'!$A:$A,0)-7+'Итог по классам'!$B23,,,),"р")</f>
        <v>0</v>
      </c>
      <c r="HR23">
        <f ca="1">COUNTIF(OFFSET(class3_2,MATCH(HR$1,'3 класс'!$A:$A,0)-7+'Итог по классам'!$B23,,,),"ш")</f>
        <v>0</v>
      </c>
      <c r="HS23" s="55">
        <f ca="1">COUNTIF(OFFSET(class3_1,MATCH(HS$1,'3 класс'!$A:$A,0)-7+'Итог по классам'!$B23,,,),"Ф")</f>
        <v>0</v>
      </c>
      <c r="HT23">
        <f ca="1">COUNTIF(OFFSET(class3_1,MATCH(HT$1,'3 класс'!$A:$A,0)-7+'Итог по классам'!$B23,,,),"р")</f>
        <v>0</v>
      </c>
      <c r="HU23">
        <f ca="1">COUNTIF(OFFSET(class3_1,MATCH(HU$1,'3 класс'!$A:$A,0)-7+'Итог по классам'!$B23,,,),"ш")</f>
        <v>0</v>
      </c>
      <c r="HV23">
        <f ca="1">COUNTIF(OFFSET(class3_2,MATCH(HV$1,'3 класс'!$A:$A,0)-7+'Итог по классам'!$B23,,,),"Ф")</f>
        <v>0</v>
      </c>
      <c r="HW23">
        <f ca="1">COUNTIF(OFFSET(class3_2,MATCH(HW$1,'3 класс'!$A:$A,0)-7+'Итог по классам'!$B23,,,),"р")</f>
        <v>0</v>
      </c>
      <c r="HX23">
        <f ca="1">COUNTIF(OFFSET(class3_2,MATCH(HX$1,'3 класс'!$A:$A,0)-7+'Итог по классам'!$B23,,,),"ш")</f>
        <v>0</v>
      </c>
      <c r="HY23" s="55">
        <f ca="1">COUNTIF(OFFSET(class3_1,MATCH(HY$1,'3 класс'!$A:$A,0)-7+'Итог по классам'!$B23,,,),"Ф")</f>
        <v>0</v>
      </c>
      <c r="HZ23">
        <f ca="1">COUNTIF(OFFSET(class3_1,MATCH(HZ$1,'3 класс'!$A:$A,0)-7+'Итог по классам'!$B23,,,),"р")</f>
        <v>0</v>
      </c>
      <c r="IA23">
        <f ca="1">COUNTIF(OFFSET(class3_1,MATCH(IA$1,'3 класс'!$A:$A,0)-7+'Итог по классам'!$B23,,,),"ш")</f>
        <v>0</v>
      </c>
      <c r="IB23">
        <f ca="1">COUNTIF(OFFSET(class3_2,MATCH(IB$1,'3 класс'!$A:$A,0)-7+'Итог по классам'!$B23,,,),"Ф")</f>
        <v>0</v>
      </c>
      <c r="IC23">
        <f ca="1">COUNTIF(OFFSET(class3_2,MATCH(IC$1,'3 класс'!$A:$A,0)-7+'Итог по классам'!$B23,,,),"р")</f>
        <v>0</v>
      </c>
      <c r="ID23">
        <f ca="1">COUNTIF(OFFSET(class3_2,MATCH(ID$1,'3 класс'!$A:$A,0)-7+'Итог по классам'!$B23,,,),"ш")</f>
        <v>0</v>
      </c>
      <c r="IE23" s="55">
        <f ca="1">COUNTIF(OFFSET(class3_1,MATCH(IE$1,'3 класс'!$A:$A,0)-7+'Итог по классам'!$B23,,,),"Ф")</f>
        <v>0</v>
      </c>
      <c r="IF23">
        <f ca="1">COUNTIF(OFFSET(class3_1,MATCH(IF$1,'3 класс'!$A:$A,0)-7+'Итог по классам'!$B23,,,),"р")</f>
        <v>0</v>
      </c>
      <c r="IG23">
        <f ca="1">COUNTIF(OFFSET(class3_1,MATCH(IG$1,'3 класс'!$A:$A,0)-7+'Итог по классам'!$B23,,,),"ш")</f>
        <v>0</v>
      </c>
      <c r="IH23">
        <f ca="1">COUNTIF(OFFSET(class3_2,MATCH(IH$1,'3 класс'!$A:$A,0)-7+'Итог по классам'!$B23,,,),"Ф")</f>
        <v>0</v>
      </c>
      <c r="II23">
        <f ca="1">COUNTIF(OFFSET(class3_2,MATCH(II$1,'3 класс'!$A:$A,0)-7+'Итог по классам'!$B23,,,),"р")</f>
        <v>0</v>
      </c>
      <c r="IJ23">
        <f ca="1">COUNTIF(OFFSET(class3_2,MATCH(IJ$1,'3 класс'!$A:$A,0)-7+'Итог по классам'!$B23,,,),"ш")</f>
        <v>0</v>
      </c>
      <c r="IK23" s="55">
        <f ca="1">COUNTIF(OFFSET(class3_1,MATCH(IK$1,'3 класс'!$A:$A,0)-7+'Итог по классам'!$B23,,,),"Ф")</f>
        <v>0</v>
      </c>
      <c r="IL23">
        <f ca="1">COUNTIF(OFFSET(class3_1,MATCH(IL$1,'3 класс'!$A:$A,0)-7+'Итог по классам'!$B23,,,),"р")</f>
        <v>0</v>
      </c>
      <c r="IM23">
        <f ca="1">COUNTIF(OFFSET(class3_1,MATCH(IM$1,'3 класс'!$A:$A,0)-7+'Итог по классам'!$B23,,,),"ш")</f>
        <v>0</v>
      </c>
      <c r="IN23">
        <f ca="1">COUNTIF(OFFSET(class3_2,MATCH(IN$1,'3 класс'!$A:$A,0)-7+'Итог по классам'!$B23,,,),"Ф")</f>
        <v>0</v>
      </c>
      <c r="IO23">
        <f ca="1">COUNTIF(OFFSET(class3_2,MATCH(IO$1,'3 класс'!$A:$A,0)-7+'Итог по классам'!$B23,,,),"р")</f>
        <v>0</v>
      </c>
      <c r="IP23">
        <f ca="1">COUNTIF(OFFSET(class3_2,MATCH(IP$1,'3 класс'!$A:$A,0)-7+'Итог по классам'!$B23,,,),"ш")</f>
        <v>0</v>
      </c>
      <c r="IQ23" s="55">
        <f ca="1">COUNTIF(OFFSET(class3_1,MATCH(IQ$1,'3 класс'!$A:$A,0)-7+'Итог по классам'!$B23,,,),"Ф")</f>
        <v>0</v>
      </c>
      <c r="IR23">
        <f ca="1">COUNTIF(OFFSET(class3_1,MATCH(IR$1,'3 класс'!$A:$A,0)-7+'Итог по классам'!$B23,,,),"р")</f>
        <v>0</v>
      </c>
      <c r="IS23">
        <f ca="1">COUNTIF(OFFSET(class3_1,MATCH(IS$1,'3 класс'!$A:$A,0)-7+'Итог по классам'!$B23,,,),"ш")</f>
        <v>0</v>
      </c>
      <c r="IT23">
        <f ca="1">COUNTIF(OFFSET(class3_2,MATCH(IT$1,'3 класс'!$A:$A,0)-7+'Итог по классам'!$B23,,,),"Ф")</f>
        <v>0</v>
      </c>
      <c r="IU23">
        <f ca="1">COUNTIF(OFFSET(class3_2,MATCH(IU$1,'3 класс'!$A:$A,0)-7+'Итог по классам'!$B23,,,),"р")</f>
        <v>0</v>
      </c>
      <c r="IV23">
        <f ca="1">COUNTIF(OFFSET(class3_2,MATCH(IV$1,'3 класс'!$A:$A,0)-7+'Итог по классам'!$B23,,,),"ш")</f>
        <v>0</v>
      </c>
      <c r="IW23" s="55">
        <f ca="1">COUNTIF(OFFSET(class3_1,MATCH(IW$1,'3 класс'!$A:$A,0)-7+'Итог по классам'!$B23,,,),"Ф")</f>
        <v>0</v>
      </c>
      <c r="IX23">
        <f ca="1">COUNTIF(OFFSET(class3_1,MATCH(IX$1,'3 класс'!$A:$A,0)-7+'Итог по классам'!$B23,,,),"р")</f>
        <v>0</v>
      </c>
      <c r="IY23">
        <f ca="1">COUNTIF(OFFSET(class3_1,MATCH(IY$1,'3 класс'!$A:$A,0)-7+'Итог по классам'!$B23,,,),"ш")</f>
        <v>0</v>
      </c>
      <c r="IZ23">
        <f ca="1">COUNTIF(OFFSET(class3_2,MATCH(IZ$1,'3 класс'!$A:$A,0)-7+'Итог по классам'!$B23,,,),"Ф")</f>
        <v>0</v>
      </c>
      <c r="JA23">
        <f ca="1">COUNTIF(OFFSET(class3_2,MATCH(JA$1,'3 класс'!$A:$A,0)-7+'Итог по классам'!$B23,,,),"р")</f>
        <v>0</v>
      </c>
      <c r="JB23">
        <f ca="1">COUNTIF(OFFSET(class3_2,MATCH(JB$1,'3 класс'!$A:$A,0)-7+'Итог по классам'!$B23,,,),"ш")</f>
        <v>0</v>
      </c>
      <c r="JC23" s="55">
        <f ca="1">COUNTIF(OFFSET(class3_1,MATCH(JC$1,'3 класс'!$A:$A,0)-7+'Итог по классам'!$B23,,,),"Ф")</f>
        <v>0</v>
      </c>
      <c r="JD23">
        <f ca="1">COUNTIF(OFFSET(class3_1,MATCH(JD$1,'3 класс'!$A:$A,0)-7+'Итог по классам'!$B23,,,),"р")</f>
        <v>0</v>
      </c>
      <c r="JE23">
        <f ca="1">COUNTIF(OFFSET(class3_1,MATCH(JE$1,'3 класс'!$A:$A,0)-7+'Итог по классам'!$B23,,,),"ш")</f>
        <v>0</v>
      </c>
      <c r="JF23">
        <f ca="1">COUNTIF(OFFSET(class3_2,MATCH(JF$1,'3 класс'!$A:$A,0)-7+'Итог по классам'!$B23,,,),"Ф")</f>
        <v>0</v>
      </c>
      <c r="JG23">
        <f ca="1">COUNTIF(OFFSET(class3_2,MATCH(JG$1,'3 класс'!$A:$A,0)-7+'Итог по классам'!$B23,,,),"р")</f>
        <v>0</v>
      </c>
      <c r="JH23">
        <f ca="1">COUNTIF(OFFSET(class3_2,MATCH(JH$1,'3 класс'!$A:$A,0)-7+'Итог по классам'!$B23,,,),"ш")</f>
        <v>0</v>
      </c>
      <c r="JI23" s="55">
        <f ca="1">COUNTIF(OFFSET(class3_1,MATCH(JI$1,'3 класс'!$A:$A,0)-7+'Итог по классам'!$B23,,,),"Ф")</f>
        <v>0</v>
      </c>
      <c r="JJ23">
        <f ca="1">COUNTIF(OFFSET(class3_1,MATCH(JJ$1,'3 класс'!$A:$A,0)-7+'Итог по классам'!$B23,,,),"р")</f>
        <v>0</v>
      </c>
      <c r="JK23">
        <f ca="1">COUNTIF(OFFSET(class3_1,MATCH(JK$1,'3 класс'!$A:$A,0)-7+'Итог по классам'!$B23,,,),"ш")</f>
        <v>0</v>
      </c>
      <c r="JL23">
        <f ca="1">COUNTIF(OFFSET(class3_2,MATCH(JL$1,'3 класс'!$A:$A,0)-7+'Итог по классам'!$B23,,,),"Ф")</f>
        <v>0</v>
      </c>
      <c r="JM23">
        <f ca="1">COUNTIF(OFFSET(class3_2,MATCH(JM$1,'3 класс'!$A:$A,0)-7+'Итог по классам'!$B23,,,),"р")</f>
        <v>0</v>
      </c>
      <c r="JN23">
        <f ca="1">COUNTIF(OFFSET(class3_2,MATCH(JN$1,'3 класс'!$A:$A,0)-7+'Итог по классам'!$B23,,,),"ш")</f>
        <v>0</v>
      </c>
      <c r="JO23" s="55">
        <f ca="1">COUNTIF(OFFSET(class3_1,MATCH(JO$1,'3 класс'!$A:$A,0)-7+'Итог по классам'!$B23,,,),"Ф")</f>
        <v>0</v>
      </c>
      <c r="JP23">
        <f ca="1">COUNTIF(OFFSET(class3_1,MATCH(JP$1,'3 класс'!$A:$A,0)-7+'Итог по классам'!$B23,,,),"р")</f>
        <v>0</v>
      </c>
      <c r="JQ23">
        <f ca="1">COUNTIF(OFFSET(class3_1,MATCH(JQ$1,'3 класс'!$A:$A,0)-7+'Итог по классам'!$B23,,,),"ш")</f>
        <v>0</v>
      </c>
      <c r="JR23">
        <f ca="1">COUNTIF(OFFSET(class3_2,MATCH(JR$1,'3 класс'!$A:$A,0)-7+'Итог по классам'!$B23,,,),"Ф")</f>
        <v>0</v>
      </c>
      <c r="JS23">
        <f ca="1">COUNTIF(OFFSET(class3_2,MATCH(JS$1,'3 класс'!$A:$A,0)-7+'Итог по классам'!$B23,,,),"р")</f>
        <v>0</v>
      </c>
      <c r="JT23">
        <f ca="1">COUNTIF(OFFSET(class3_2,MATCH(JT$1,'3 класс'!$A:$A,0)-7+'Итог по классам'!$B23,,,),"ш")</f>
        <v>0</v>
      </c>
      <c r="JU23" s="55">
        <f ca="1">COUNTIF(OFFSET(class3_1,MATCH(JU$1,'3 класс'!$A:$A,0)-7+'Итог по классам'!$B23,,,),"Ф")</f>
        <v>0</v>
      </c>
      <c r="JV23">
        <f ca="1">COUNTIF(OFFSET(class3_1,MATCH(JV$1,'3 класс'!$A:$A,0)-7+'Итог по классам'!$B23,,,),"р")</f>
        <v>0</v>
      </c>
      <c r="JW23">
        <f ca="1">COUNTIF(OFFSET(class3_1,MATCH(JW$1,'3 класс'!$A:$A,0)-7+'Итог по классам'!$B23,,,),"ш")</f>
        <v>0</v>
      </c>
      <c r="JX23">
        <f ca="1">COUNTIF(OFFSET(class3_2,MATCH(JX$1,'3 класс'!$A:$A,0)-7+'Итог по классам'!$B23,,,),"Ф")</f>
        <v>0</v>
      </c>
      <c r="JY23">
        <f ca="1">COUNTIF(OFFSET(class3_2,MATCH(JY$1,'3 класс'!$A:$A,0)-7+'Итог по классам'!$B23,,,),"р")</f>
        <v>0</v>
      </c>
      <c r="JZ23">
        <f ca="1">COUNTIF(OFFSET(class3_2,MATCH(JZ$1,'3 класс'!$A:$A,0)-7+'Итог по классам'!$B23,,,),"ш")</f>
        <v>0</v>
      </c>
      <c r="KA23" s="55">
        <f ca="1">COUNTIF(OFFSET(class3_1,MATCH(KA$1,'3 класс'!$A:$A,0)-7+'Итог по классам'!$B23,,,),"Ф")</f>
        <v>0</v>
      </c>
      <c r="KB23">
        <f ca="1">COUNTIF(OFFSET(class3_1,MATCH(KB$1,'3 класс'!$A:$A,0)-7+'Итог по классам'!$B23,,,),"р")</f>
        <v>0</v>
      </c>
      <c r="KC23">
        <f ca="1">COUNTIF(OFFSET(class3_1,MATCH(KC$1,'3 класс'!$A:$A,0)-7+'Итог по классам'!$B23,,,),"ш")</f>
        <v>0</v>
      </c>
      <c r="KD23">
        <f ca="1">COUNTIF(OFFSET(class3_2,MATCH(KD$1,'3 класс'!$A:$A,0)-7+'Итог по классам'!$B23,,,),"Ф")</f>
        <v>0</v>
      </c>
      <c r="KE23">
        <f ca="1">COUNTIF(OFFSET(class3_2,MATCH(KE$1,'3 класс'!$A:$A,0)-7+'Итог по классам'!$B23,,,),"р")</f>
        <v>0</v>
      </c>
      <c r="KF23">
        <f ca="1">COUNTIF(OFFSET(class3_2,MATCH(KF$1,'3 класс'!$A:$A,0)-7+'Итог по классам'!$B23,,,),"ш")</f>
        <v>0</v>
      </c>
      <c r="KG23" s="55">
        <f ca="1">COUNTIF(OFFSET(class3_1,MATCH(KG$1,'3 класс'!$A:$A,0)-7+'Итог по классам'!$B23,,,),"Ф")</f>
        <v>0</v>
      </c>
      <c r="KH23">
        <f ca="1">COUNTIF(OFFSET(class3_1,MATCH(KH$1,'3 класс'!$A:$A,0)-7+'Итог по классам'!$B23,,,),"р")</f>
        <v>0</v>
      </c>
      <c r="KI23">
        <f ca="1">COUNTIF(OFFSET(class3_1,MATCH(KI$1,'3 класс'!$A:$A,0)-7+'Итог по классам'!$B23,,,),"ш")</f>
        <v>0</v>
      </c>
      <c r="KJ23">
        <f ca="1">COUNTIF(OFFSET(class3_2,MATCH(KJ$1,'3 класс'!$A:$A,0)-7+'Итог по классам'!$B23,,,),"Ф")</f>
        <v>0</v>
      </c>
      <c r="KK23">
        <f ca="1">COUNTIF(OFFSET(class3_2,MATCH(KK$1,'3 класс'!$A:$A,0)-7+'Итог по классам'!$B23,,,),"р")</f>
        <v>0</v>
      </c>
      <c r="KL23">
        <f ca="1">COUNTIF(OFFSET(class3_2,MATCH(KL$1,'3 класс'!$A:$A,0)-7+'Итог по классам'!$B23,,,),"ш")</f>
        <v>0</v>
      </c>
      <c r="KM23" s="55">
        <f ca="1">COUNTIF(OFFSET(class3_1,MATCH(KM$1,'3 класс'!$A:$A,0)-7+'Итог по классам'!$B23,,,),"Ф")</f>
        <v>0</v>
      </c>
      <c r="KN23">
        <f ca="1">COUNTIF(OFFSET(class3_1,MATCH(KN$1,'3 класс'!$A:$A,0)-7+'Итог по классам'!$B23,,,),"р")</f>
        <v>0</v>
      </c>
      <c r="KO23">
        <f ca="1">COUNTIF(OFFSET(class3_1,MATCH(KO$1,'3 класс'!$A:$A,0)-7+'Итог по классам'!$B23,,,),"ш")</f>
        <v>0</v>
      </c>
      <c r="KP23">
        <f ca="1">COUNTIF(OFFSET(class3_2,MATCH(KP$1,'3 класс'!$A:$A,0)-7+'Итог по классам'!$B23,,,),"Ф")</f>
        <v>0</v>
      </c>
      <c r="KQ23">
        <f ca="1">COUNTIF(OFFSET(class3_2,MATCH(KQ$1,'3 класс'!$A:$A,0)-7+'Итог по классам'!$B23,,,),"р")</f>
        <v>0</v>
      </c>
      <c r="KR23">
        <f ca="1">COUNTIF(OFFSET(class3_2,MATCH(KR$1,'3 класс'!$A:$A,0)-7+'Итог по классам'!$B23,,,),"ш")</f>
        <v>0</v>
      </c>
    </row>
    <row r="24" spans="1:304" ht="15.75" customHeight="1" x14ac:dyDescent="0.25">
      <c r="A24" s="54">
        <f t="shared" si="3"/>
        <v>8</v>
      </c>
      <c r="B24">
        <v>5</v>
      </c>
      <c r="C24" s="37" t="s">
        <v>73</v>
      </c>
      <c r="D24" s="37" t="s">
        <v>93</v>
      </c>
      <c r="E24">
        <f ca="1">COUNTIF(OFFSET(class3_1,MATCH(E$1,'3 класс'!$A:$A,0)-7+'Итог по классам'!$B24,,,),"Ф")</f>
        <v>0</v>
      </c>
      <c r="F24">
        <f ca="1">COUNTIF(OFFSET(class3_1,MATCH(F$1,'3 класс'!$A:$A,0)-7+'Итог по классам'!$B24,,,),"р")</f>
        <v>0</v>
      </c>
      <c r="G24">
        <f ca="1">COUNTIF(OFFSET(class3_1,MATCH(G$1,'3 класс'!$A:$A,0)-7+'Итог по классам'!$B24,,,),"ш")</f>
        <v>2</v>
      </c>
      <c r="H24">
        <f ca="1">COUNTIF(OFFSET(class3_2,MATCH(H$1,'3 класс'!$A:$A,0)-7+'Итог по классам'!$B24,,,),"Ф")</f>
        <v>0</v>
      </c>
      <c r="I24">
        <f ca="1">COUNTIF(OFFSET(class3_2,MATCH(I$1,'3 класс'!$A:$A,0)-7+'Итог по классам'!$B24,,,),"р")</f>
        <v>0</v>
      </c>
      <c r="J24">
        <f ca="1">COUNTIF(OFFSET(class3_2,MATCH(J$1,'3 класс'!$A:$A,0)-7+'Итог по классам'!$B24,,,),"ш")</f>
        <v>1</v>
      </c>
      <c r="K24" s="55">
        <f ca="1">COUNTIF(OFFSET(class3_1,MATCH(K$1,'3 класс'!$A:$A,0)-7+'Итог по классам'!$B24,,,),"Ф")</f>
        <v>0</v>
      </c>
      <c r="L24">
        <f ca="1">COUNTIF(OFFSET(class3_1,MATCH(L$1,'3 класс'!$A:$A,0)-7+'Итог по классам'!$B24,,,),"р")</f>
        <v>0</v>
      </c>
      <c r="M24">
        <f ca="1">COUNTIF(OFFSET(class3_1,MATCH(M$1,'3 класс'!$A:$A,0)-7+'Итог по классам'!$B24,,,),"ш")</f>
        <v>2</v>
      </c>
      <c r="N24">
        <f ca="1">COUNTIF(OFFSET(class3_2,MATCH(N$1,'3 класс'!$A:$A,0)-7+'Итог по классам'!$B24,,,),"Ф")</f>
        <v>0</v>
      </c>
      <c r="O24">
        <f ca="1">COUNTIF(OFFSET(class3_2,MATCH(O$1,'3 класс'!$A:$A,0)-7+'Итог по классам'!$B24,,,),"р")</f>
        <v>0</v>
      </c>
      <c r="P24">
        <f ca="1">COUNTIF(OFFSET(class3_2,MATCH(P$1,'3 класс'!$A:$A,0)-7+'Итог по классам'!$B24,,,),"ш")</f>
        <v>1</v>
      </c>
      <c r="Q24" s="55">
        <f ca="1">COUNTIF(OFFSET(class3_1,MATCH(Q$1,'3 класс'!$A:$A,0)-7+'Итог по классам'!$B24,,,),"Ф")</f>
        <v>0</v>
      </c>
      <c r="R24">
        <f ca="1">COUNTIF(OFFSET(class3_1,MATCH(R$1,'3 класс'!$A:$A,0)-7+'Итог по классам'!$B24,,,),"р")</f>
        <v>0</v>
      </c>
      <c r="S24">
        <f ca="1">COUNTIF(OFFSET(class3_1,MATCH(S$1,'3 класс'!$A:$A,0)-7+'Итог по классам'!$B24,,,),"ш")</f>
        <v>2</v>
      </c>
      <c r="T24">
        <f ca="1">COUNTIF(OFFSET(class3_2,MATCH(T$1,'3 класс'!$A:$A,0)-7+'Итог по классам'!$B24,,,),"Ф")</f>
        <v>0</v>
      </c>
      <c r="U24">
        <f ca="1">COUNTIF(OFFSET(class3_2,MATCH(U$1,'3 класс'!$A:$A,0)-7+'Итог по классам'!$B24,,,),"р")</f>
        <v>0</v>
      </c>
      <c r="V24">
        <f ca="1">COUNTIF(OFFSET(class3_2,MATCH(V$1,'3 класс'!$A:$A,0)-7+'Итог по классам'!$B24,,,),"ш")</f>
        <v>1</v>
      </c>
      <c r="W24" s="55">
        <f ca="1">COUNTIF(OFFSET(class3_1,MATCH(W$1,'3 класс'!$A:$A,0)-7+'Итог по классам'!$B24,,,),"Ф")</f>
        <v>0</v>
      </c>
      <c r="X24">
        <f ca="1">COUNTIF(OFFSET(class3_1,MATCH(X$1,'3 класс'!$A:$A,0)-7+'Итог по классам'!$B24,,,),"р")</f>
        <v>0</v>
      </c>
      <c r="Y24">
        <f ca="1">COUNTIF(OFFSET(class3_1,MATCH(Y$1,'3 класс'!$A:$A,0)-7+'Итог по классам'!$B24,,,),"ш")</f>
        <v>2</v>
      </c>
      <c r="Z24">
        <f ca="1">COUNTIF(OFFSET(class3_2,MATCH(Z$1,'3 класс'!$A:$A,0)-7+'Итог по классам'!$B24,,,),"Ф")</f>
        <v>0</v>
      </c>
      <c r="AA24">
        <f ca="1">COUNTIF(OFFSET(class3_2,MATCH(AA$1,'3 класс'!$A:$A,0)-7+'Итог по классам'!$B24,,,),"р")</f>
        <v>0</v>
      </c>
      <c r="AB24">
        <f ca="1">COUNTIF(OFFSET(class3_2,MATCH(AB$1,'3 класс'!$A:$A,0)-7+'Итог по классам'!$B24,,,),"ш")</f>
        <v>1</v>
      </c>
      <c r="AC24" s="55">
        <f ca="1">COUNTIF(OFFSET(class3_1,MATCH(AC$1,'3 класс'!$A:$A,0)-7+'Итог по классам'!$B24,,,),"Ф")</f>
        <v>0</v>
      </c>
      <c r="AD24">
        <f ca="1">COUNTIF(OFFSET(class3_1,MATCH(AD$1,'3 класс'!$A:$A,0)-7+'Итог по классам'!$B24,,,),"р")</f>
        <v>0</v>
      </c>
      <c r="AE24">
        <f ca="1">COUNTIF(OFFSET(class3_1,MATCH(AE$1,'3 класс'!$A:$A,0)-7+'Итог по классам'!$B24,,,),"ш")</f>
        <v>2</v>
      </c>
      <c r="AF24">
        <f ca="1">COUNTIF(OFFSET(class3_2,MATCH(AF$1,'3 класс'!$A:$A,0)-7+'Итог по классам'!$B24,,,),"Ф")</f>
        <v>0</v>
      </c>
      <c r="AG24">
        <f ca="1">COUNTIF(OFFSET(class3_2,MATCH(AG$1,'3 класс'!$A:$A,0)-7+'Итог по классам'!$B24,,,),"р")</f>
        <v>0</v>
      </c>
      <c r="AH24">
        <f ca="1">COUNTIF(OFFSET(class3_2,MATCH(AH$1,'3 класс'!$A:$A,0)-7+'Итог по классам'!$B24,,,),"ш")</f>
        <v>1</v>
      </c>
      <c r="AI24" s="55">
        <f ca="1">COUNTIF(OFFSET(class3_1,MATCH(AI$1,'3 класс'!$A:$A,0)-7+'Итог по классам'!$B24,,,),"Ф")</f>
        <v>0</v>
      </c>
      <c r="AJ24">
        <f ca="1">COUNTIF(OFFSET(class3_1,MATCH(AJ$1,'3 класс'!$A:$A,0)-7+'Итог по классам'!$B24,,,),"р")</f>
        <v>0</v>
      </c>
      <c r="AK24">
        <f ca="1">COUNTIF(OFFSET(class3_1,MATCH(AK$1,'3 класс'!$A:$A,0)-7+'Итог по классам'!$B24,,,),"ш")</f>
        <v>2</v>
      </c>
      <c r="AL24">
        <f ca="1">COUNTIF(OFFSET(class3_2,MATCH(AL$1,'3 класс'!$A:$A,0)-7+'Итог по классам'!$B24,,,),"Ф")</f>
        <v>0</v>
      </c>
      <c r="AM24">
        <f ca="1">COUNTIF(OFFSET(class3_2,MATCH(AM$1,'3 класс'!$A:$A,0)-7+'Итог по классам'!$B24,,,),"р")</f>
        <v>0</v>
      </c>
      <c r="AN24">
        <f ca="1">COUNTIF(OFFSET(class3_2,MATCH(AN$1,'3 класс'!$A:$A,0)-7+'Итог по классам'!$B24,,,),"ш")</f>
        <v>1</v>
      </c>
      <c r="AO24" s="55">
        <f ca="1">COUNTIF(OFFSET(class3_1,MATCH(AO$1,'3 класс'!$A:$A,0)-7+'Итог по классам'!$B24,,,),"Ф")</f>
        <v>0</v>
      </c>
      <c r="AP24">
        <f ca="1">COUNTIF(OFFSET(class3_1,MATCH(AP$1,'3 класс'!$A:$A,0)-7+'Итог по классам'!$B24,,,),"р")</f>
        <v>0</v>
      </c>
      <c r="AQ24">
        <f ca="1">COUNTIF(OFFSET(class3_1,MATCH(AQ$1,'3 класс'!$A:$A,0)-7+'Итог по классам'!$B24,,,),"ш")</f>
        <v>2</v>
      </c>
      <c r="AR24">
        <f ca="1">COUNTIF(OFFSET(class3_2,MATCH(AR$1,'3 класс'!$A:$A,0)-7+'Итог по классам'!$B24,,,),"Ф")</f>
        <v>0</v>
      </c>
      <c r="AS24">
        <f ca="1">COUNTIF(OFFSET(class3_2,MATCH(AS$1,'3 класс'!$A:$A,0)-7+'Итог по классам'!$B24,,,),"р")</f>
        <v>0</v>
      </c>
      <c r="AT24">
        <f ca="1">COUNTIF(OFFSET(class3_2,MATCH(AT$1,'3 класс'!$A:$A,0)-7+'Итог по классам'!$B24,,,),"ш")</f>
        <v>1</v>
      </c>
      <c r="AU24" s="55">
        <f ca="1">COUNTIF(OFFSET(class3_1,MATCH(AU$1,'3 класс'!$A:$A,0)-7+'Итог по классам'!$B24,,,),"Ф")</f>
        <v>0</v>
      </c>
      <c r="AV24">
        <f ca="1">COUNTIF(OFFSET(class3_1,MATCH(AV$1,'3 класс'!$A:$A,0)-7+'Итог по классам'!$B24,,,),"р")</f>
        <v>0</v>
      </c>
      <c r="AW24">
        <f ca="1">COUNTIF(OFFSET(class3_1,MATCH(AW$1,'3 класс'!$A:$A,0)-7+'Итог по классам'!$B24,,,),"ш")</f>
        <v>2</v>
      </c>
      <c r="AX24">
        <f ca="1">COUNTIF(OFFSET(class3_2,MATCH(AX$1,'3 класс'!$A:$A,0)-7+'Итог по классам'!$B24,,,),"Ф")</f>
        <v>0</v>
      </c>
      <c r="AY24">
        <f ca="1">COUNTIF(OFFSET(class3_2,MATCH(AY$1,'3 класс'!$A:$A,0)-7+'Итог по классам'!$B24,,,),"р")</f>
        <v>0</v>
      </c>
      <c r="AZ24">
        <f ca="1">COUNTIF(OFFSET(class3_2,MATCH(AZ$1,'3 класс'!$A:$A,0)-7+'Итог по классам'!$B24,,,),"ш")</f>
        <v>1</v>
      </c>
      <c r="BA24" s="55" t="e">
        <f ca="1">COUNTIF(OFFSET(class3_1,MATCH(BA$1,'3 класс'!$A:$A,0)-7+'Итог по классам'!$B24,,,),"Ф")</f>
        <v>#N/A</v>
      </c>
      <c r="BB24" t="e">
        <f ca="1">COUNTIF(OFFSET(class3_1,MATCH(BB$1,'3 класс'!$A:$A,0)-7+'Итог по классам'!$B24,,,),"р")</f>
        <v>#N/A</v>
      </c>
      <c r="BC24" t="e">
        <f ca="1">COUNTIF(OFFSET(class3_1,MATCH(BC$1,'3 класс'!$A:$A,0)-7+'Итог по классам'!$B24,,,),"ш")</f>
        <v>#N/A</v>
      </c>
      <c r="BD24" t="e">
        <f ca="1">COUNTIF(OFFSET(class3_2,MATCH(BD$1,'3 класс'!$A:$A,0)-7+'Итог по классам'!$B24,,,),"Ф")</f>
        <v>#N/A</v>
      </c>
      <c r="BE24" t="e">
        <f ca="1">COUNTIF(OFFSET(class3_2,MATCH(BE$1,'3 класс'!$A:$A,0)-7+'Итог по классам'!$B24,,,),"р")</f>
        <v>#N/A</v>
      </c>
      <c r="BF24" t="e">
        <f ca="1">COUNTIF(OFFSET(class3_2,MATCH(BF$1,'3 класс'!$A:$A,0)-7+'Итог по классам'!$B24,,,),"ш")</f>
        <v>#N/A</v>
      </c>
      <c r="BG24" s="55" t="e">
        <f ca="1">COUNTIF(OFFSET(class3_1,MATCH(BG$1,'3 класс'!$A:$A,0)-7+'Итог по классам'!$B24,,,),"Ф")</f>
        <v>#N/A</v>
      </c>
      <c r="BH24" t="e">
        <f ca="1">COUNTIF(OFFSET(class3_1,MATCH(BH$1,'3 класс'!$A:$A,0)-7+'Итог по классам'!$B24,,,),"р")</f>
        <v>#N/A</v>
      </c>
      <c r="BI24" t="e">
        <f ca="1">COUNTIF(OFFSET(class3_1,MATCH(BI$1,'3 класс'!$A:$A,0)-7+'Итог по классам'!$B24,,,),"ш")</f>
        <v>#N/A</v>
      </c>
      <c r="BJ24" t="e">
        <f ca="1">COUNTIF(OFFSET(class3_2,MATCH(BJ$1,'3 класс'!$A:$A,0)-7+'Итог по классам'!$B24,,,),"Ф")</f>
        <v>#N/A</v>
      </c>
      <c r="BK24" t="e">
        <f ca="1">COUNTIF(OFFSET(class3_2,MATCH(BK$1,'3 класс'!$A:$A,0)-7+'Итог по классам'!$B24,,,),"р")</f>
        <v>#N/A</v>
      </c>
      <c r="BL24" t="e">
        <f ca="1">COUNTIF(OFFSET(class3_2,MATCH(BL$1,'3 класс'!$A:$A,0)-7+'Итог по классам'!$B24,,,),"ш")</f>
        <v>#N/A</v>
      </c>
      <c r="BM24" s="55" t="e">
        <f ca="1">COUNTIF(OFFSET(class3_1,MATCH(BM$1,'3 класс'!$A:$A,0)-7+'Итог по классам'!$B24,,,),"Ф")</f>
        <v>#N/A</v>
      </c>
      <c r="BN24" t="e">
        <f ca="1">COUNTIF(OFFSET(class3_1,MATCH(BN$1,'3 класс'!$A:$A,0)-7+'Итог по классам'!$B24,,,),"р")</f>
        <v>#N/A</v>
      </c>
      <c r="BO24" t="e">
        <f ca="1">COUNTIF(OFFSET(class3_1,MATCH(BO$1,'3 класс'!$A:$A,0)-7+'Итог по классам'!$B24,,,),"ш")</f>
        <v>#N/A</v>
      </c>
      <c r="BP24" t="e">
        <f ca="1">COUNTIF(OFFSET(class3_2,MATCH(BP$1,'3 класс'!$A:$A,0)-7+'Итог по классам'!$B24,,,),"Ф")</f>
        <v>#N/A</v>
      </c>
      <c r="BQ24" t="e">
        <f ca="1">COUNTIF(OFFSET(class3_2,MATCH(BQ$1,'3 класс'!$A:$A,0)-7+'Итог по классам'!$B24,,,),"р")</f>
        <v>#N/A</v>
      </c>
      <c r="BR24" t="e">
        <f ca="1">COUNTIF(OFFSET(class3_2,MATCH(BR$1,'3 класс'!$A:$A,0)-7+'Итог по классам'!$B24,,,),"ш")</f>
        <v>#N/A</v>
      </c>
      <c r="BS24" s="55" t="e">
        <f ca="1">COUNTIF(OFFSET(class3_1,MATCH(BS$1,'3 класс'!$A:$A,0)-7+'Итог по классам'!$B24,,,),"Ф")</f>
        <v>#N/A</v>
      </c>
      <c r="BT24" t="e">
        <f ca="1">COUNTIF(OFFSET(class3_1,MATCH(BT$1,'3 класс'!$A:$A,0)-7+'Итог по классам'!$B24,,,),"р")</f>
        <v>#N/A</v>
      </c>
      <c r="BU24" t="e">
        <f ca="1">COUNTIF(OFFSET(class3_1,MATCH(BU$1,'3 класс'!$A:$A,0)-7+'Итог по классам'!$B24,,,),"ш")</f>
        <v>#N/A</v>
      </c>
      <c r="BV24" t="e">
        <f ca="1">COUNTIF(OFFSET(class3_2,MATCH(BV$1,'3 класс'!$A:$A,0)-7+'Итог по классам'!$B24,,,),"Ф")</f>
        <v>#N/A</v>
      </c>
      <c r="BW24" t="e">
        <f ca="1">COUNTIF(OFFSET(class3_2,MATCH(BW$1,'3 класс'!$A:$A,0)-7+'Итог по классам'!$B24,,,),"р")</f>
        <v>#N/A</v>
      </c>
      <c r="BX24" t="e">
        <f ca="1">COUNTIF(OFFSET(class3_2,MATCH(BX$1,'3 класс'!$A:$A,0)-7+'Итог по классам'!$B24,,,),"ш")</f>
        <v>#N/A</v>
      </c>
      <c r="BY24" s="55" t="e">
        <f ca="1">COUNTIF(OFFSET(class3_1,MATCH(BY$1,'3 класс'!$A:$A,0)-7+'Итог по классам'!$B24,,,),"Ф")</f>
        <v>#N/A</v>
      </c>
      <c r="BZ24" t="e">
        <f ca="1">COUNTIF(OFFSET(class3_1,MATCH(BZ$1,'3 класс'!$A:$A,0)-7+'Итог по классам'!$B24,,,),"р")</f>
        <v>#N/A</v>
      </c>
      <c r="CA24" t="e">
        <f ca="1">COUNTIF(OFFSET(class3_1,MATCH(CA$1,'3 класс'!$A:$A,0)-7+'Итог по классам'!$B24,,,),"ш")</f>
        <v>#N/A</v>
      </c>
      <c r="CB24" t="e">
        <f ca="1">COUNTIF(OFFSET(class3_2,MATCH(CB$1,'3 класс'!$A:$A,0)-7+'Итог по классам'!$B24,,,),"Ф")</f>
        <v>#N/A</v>
      </c>
      <c r="CC24" t="e">
        <f ca="1">COUNTIF(OFFSET(class3_2,MATCH(CC$1,'3 класс'!$A:$A,0)-7+'Итог по классам'!$B24,,,),"р")</f>
        <v>#N/A</v>
      </c>
      <c r="CD24" t="e">
        <f ca="1">COUNTIF(OFFSET(class3_2,MATCH(CD$1,'3 класс'!$A:$A,0)-7+'Итог по классам'!$B24,,,),"ш")</f>
        <v>#N/A</v>
      </c>
      <c r="CE24" s="55" t="e">
        <f ca="1">COUNTIF(OFFSET(class3_1,MATCH(CE$1,'3 класс'!$A:$A,0)-7+'Итог по классам'!$B24,,,),"Ф")</f>
        <v>#N/A</v>
      </c>
      <c r="CF24" t="e">
        <f ca="1">COUNTIF(OFFSET(class3_1,MATCH(CF$1,'3 класс'!$A:$A,0)-7+'Итог по классам'!$B24,,,),"р")</f>
        <v>#N/A</v>
      </c>
      <c r="CG24" t="e">
        <f ca="1">COUNTIF(OFFSET(class3_1,MATCH(CG$1,'3 класс'!$A:$A,0)-7+'Итог по классам'!$B24,,,),"ш")</f>
        <v>#N/A</v>
      </c>
      <c r="CH24" t="e">
        <f ca="1">COUNTIF(OFFSET(class3_2,MATCH(CH$1,'3 класс'!$A:$A,0)-7+'Итог по классам'!$B24,,,),"Ф")</f>
        <v>#N/A</v>
      </c>
      <c r="CI24" t="e">
        <f ca="1">COUNTIF(OFFSET(class3_2,MATCH(CI$1,'3 класс'!$A:$A,0)-7+'Итог по классам'!$B24,,,),"р")</f>
        <v>#N/A</v>
      </c>
      <c r="CJ24" t="e">
        <f ca="1">COUNTIF(OFFSET(class3_2,MATCH(CJ$1,'3 класс'!$A:$A,0)-7+'Итог по классам'!$B24,,,),"ш")</f>
        <v>#N/A</v>
      </c>
      <c r="CK24" s="55" t="e">
        <f ca="1">COUNTIF(OFFSET(class3_1,MATCH(CK$1,'3 класс'!$A:$A,0)-7+'Итог по классам'!$B24,,,),"Ф")</f>
        <v>#N/A</v>
      </c>
      <c r="CL24" t="e">
        <f ca="1">COUNTIF(OFFSET(class3_1,MATCH(CL$1,'3 класс'!$A:$A,0)-7+'Итог по классам'!$B24,,,),"р")</f>
        <v>#N/A</v>
      </c>
      <c r="CM24" t="e">
        <f ca="1">COUNTIF(OFFSET(class3_1,MATCH(CM$1,'3 класс'!$A:$A,0)-7+'Итог по классам'!$B24,,,),"ш")</f>
        <v>#N/A</v>
      </c>
      <c r="CN24" t="e">
        <f ca="1">COUNTIF(OFFSET(class3_2,MATCH(CN$1,'3 класс'!$A:$A,0)-7+'Итог по классам'!$B24,,,),"Ф")</f>
        <v>#N/A</v>
      </c>
      <c r="CO24" t="e">
        <f ca="1">COUNTIF(OFFSET(class3_2,MATCH(CO$1,'3 класс'!$A:$A,0)-7+'Итог по классам'!$B24,,,),"р")</f>
        <v>#N/A</v>
      </c>
      <c r="CP24" t="e">
        <f ca="1">COUNTIF(OFFSET(class3_2,MATCH(CP$1,'3 класс'!$A:$A,0)-7+'Итог по классам'!$B24,,,),"ш")</f>
        <v>#N/A</v>
      </c>
      <c r="CQ24" s="55">
        <f ca="1">COUNTIF(OFFSET(class3_1,MATCH(CQ$1,'3 класс'!$A:$A,0)-7+'Итог по классам'!$B24,,,),"Ф")</f>
        <v>0</v>
      </c>
      <c r="CR24">
        <f ca="1">COUNTIF(OFFSET(class3_1,MATCH(CR$1,'3 класс'!$A:$A,0)-7+'Итог по классам'!$B24,,,),"р")</f>
        <v>0</v>
      </c>
      <c r="CS24">
        <f ca="1">COUNTIF(OFFSET(class3_1,MATCH(CS$1,'3 класс'!$A:$A,0)-7+'Итог по классам'!$B24,,,),"ш")</f>
        <v>0</v>
      </c>
      <c r="CT24">
        <f ca="1">COUNTIF(OFFSET(class3_2,MATCH(CT$1,'3 класс'!$A:$A,0)-7+'Итог по классам'!$B24,,,),"Ф")</f>
        <v>0</v>
      </c>
      <c r="CU24">
        <f ca="1">COUNTIF(OFFSET(class3_2,MATCH(CU$1,'3 класс'!$A:$A,0)-7+'Итог по классам'!$B24,,,),"р")</f>
        <v>0</v>
      </c>
      <c r="CV24">
        <f ca="1">COUNTIF(OFFSET(class3_2,MATCH(CV$1,'3 класс'!$A:$A,0)-7+'Итог по классам'!$B24,,,),"ш")</f>
        <v>0</v>
      </c>
      <c r="CW24" s="55">
        <f ca="1">COUNTIF(OFFSET(class3_1,MATCH(CW$1,'3 класс'!$A:$A,0)-7+'Итог по классам'!$B24,,,),"Ф")</f>
        <v>0</v>
      </c>
      <c r="CX24">
        <f ca="1">COUNTIF(OFFSET(class3_1,MATCH(CX$1,'3 класс'!$A:$A,0)-7+'Итог по классам'!$B24,,,),"р")</f>
        <v>0</v>
      </c>
      <c r="CY24">
        <f ca="1">COUNTIF(OFFSET(class3_1,MATCH(CY$1,'3 класс'!$A:$A,0)-7+'Итог по классам'!$B24,,,),"ш")</f>
        <v>0</v>
      </c>
      <c r="CZ24">
        <f ca="1">COUNTIF(OFFSET(class3_2,MATCH(CZ$1,'3 класс'!$A:$A,0)-7+'Итог по классам'!$B24,,,),"Ф")</f>
        <v>0</v>
      </c>
      <c r="DA24">
        <f ca="1">COUNTIF(OFFSET(class3_2,MATCH(DA$1,'3 класс'!$A:$A,0)-7+'Итог по классам'!$B24,,,),"р")</f>
        <v>0</v>
      </c>
      <c r="DB24">
        <f ca="1">COUNTIF(OFFSET(class3_2,MATCH(DB$1,'3 класс'!$A:$A,0)-7+'Итог по классам'!$B24,,,),"ш")</f>
        <v>0</v>
      </c>
      <c r="DC24" s="55">
        <f ca="1">COUNTIF(OFFSET(class3_1,MATCH(DC$1,'3 класс'!$A:$A,0)-7+'Итог по классам'!$B24,,,),"Ф")</f>
        <v>0</v>
      </c>
      <c r="DD24">
        <f ca="1">COUNTIF(OFFSET(class3_1,MATCH(DD$1,'3 класс'!$A:$A,0)-7+'Итог по классам'!$B24,,,),"р")</f>
        <v>0</v>
      </c>
      <c r="DE24">
        <f ca="1">COUNTIF(OFFSET(class3_1,MATCH(DE$1,'3 класс'!$A:$A,0)-7+'Итог по классам'!$B24,,,),"ш")</f>
        <v>0</v>
      </c>
      <c r="DF24">
        <f ca="1">COUNTIF(OFFSET(class3_2,MATCH(DF$1,'3 класс'!$A:$A,0)-7+'Итог по классам'!$B24,,,),"Ф")</f>
        <v>0</v>
      </c>
      <c r="DG24">
        <f ca="1">COUNTIF(OFFSET(class3_2,MATCH(DG$1,'3 класс'!$A:$A,0)-7+'Итог по классам'!$B24,,,),"р")</f>
        <v>0</v>
      </c>
      <c r="DH24">
        <f ca="1">COUNTIF(OFFSET(class3_2,MATCH(DH$1,'3 класс'!$A:$A,0)-7+'Итог по классам'!$B24,,,),"ш")</f>
        <v>0</v>
      </c>
      <c r="DI24" s="55">
        <f ca="1">COUNTIF(OFFSET(class3_1,MATCH(DI$1,'3 класс'!$A:$A,0)-7+'Итог по классам'!$B24,,,),"Ф")</f>
        <v>0</v>
      </c>
      <c r="DJ24">
        <f ca="1">COUNTIF(OFFSET(class3_1,MATCH(DJ$1,'3 класс'!$A:$A,0)-7+'Итог по классам'!$B24,,,),"р")</f>
        <v>0</v>
      </c>
      <c r="DK24">
        <f ca="1">COUNTIF(OFFSET(class3_1,MATCH(DK$1,'3 класс'!$A:$A,0)-7+'Итог по классам'!$B24,,,),"ш")</f>
        <v>0</v>
      </c>
      <c r="DL24">
        <f ca="1">COUNTIF(OFFSET(class3_2,MATCH(DL$1,'3 класс'!$A:$A,0)-7+'Итог по классам'!$B24,,,),"Ф")</f>
        <v>0</v>
      </c>
      <c r="DM24">
        <f ca="1">COUNTIF(OFFSET(class3_2,MATCH(DM$1,'3 класс'!$A:$A,0)-7+'Итог по классам'!$B24,,,),"р")</f>
        <v>0</v>
      </c>
      <c r="DN24">
        <f ca="1">COUNTIF(OFFSET(class3_2,MATCH(DN$1,'3 класс'!$A:$A,0)-7+'Итог по классам'!$B24,,,),"ш")</f>
        <v>0</v>
      </c>
      <c r="DO24" s="55">
        <f ca="1">COUNTIF(OFFSET(class3_1,MATCH(DO$1,'3 класс'!$A:$A,0)-7+'Итог по классам'!$B24,,,),"Ф")</f>
        <v>0</v>
      </c>
      <c r="DP24">
        <f ca="1">COUNTIF(OFFSET(class3_1,MATCH(DP$1,'3 класс'!$A:$A,0)-7+'Итог по классам'!$B24,,,),"р")</f>
        <v>0</v>
      </c>
      <c r="DQ24">
        <f ca="1">COUNTIF(OFFSET(class3_1,MATCH(DQ$1,'3 класс'!$A:$A,0)-7+'Итог по классам'!$B24,,,),"ш")</f>
        <v>0</v>
      </c>
      <c r="DR24">
        <f ca="1">COUNTIF(OFFSET(class3_2,MATCH(DR$1,'3 класс'!$A:$A,0)-7+'Итог по классам'!$B24,,,),"Ф")</f>
        <v>0</v>
      </c>
      <c r="DS24">
        <f ca="1">COUNTIF(OFFSET(class3_2,MATCH(DS$1,'3 класс'!$A:$A,0)-7+'Итог по классам'!$B24,,,),"р")</f>
        <v>0</v>
      </c>
      <c r="DT24">
        <f ca="1">COUNTIF(OFFSET(class3_2,MATCH(DT$1,'3 класс'!$A:$A,0)-7+'Итог по классам'!$B24,,,),"ш")</f>
        <v>0</v>
      </c>
      <c r="DU24" s="55">
        <f ca="1">COUNTIF(OFFSET(class3_1,MATCH(DU$1,'3 класс'!$A:$A,0)-7+'Итог по классам'!$B24,,,),"Ф")</f>
        <v>0</v>
      </c>
      <c r="DV24">
        <f ca="1">COUNTIF(OFFSET(class3_1,MATCH(DV$1,'3 класс'!$A:$A,0)-7+'Итог по классам'!$B24,,,),"р")</f>
        <v>0</v>
      </c>
      <c r="DW24">
        <f ca="1">COUNTIF(OFFSET(class3_1,MATCH(DW$1,'3 класс'!$A:$A,0)-7+'Итог по классам'!$B24,,,),"ш")</f>
        <v>0</v>
      </c>
      <c r="DX24">
        <f ca="1">COUNTIF(OFFSET(class3_2,MATCH(DX$1,'3 класс'!$A:$A,0)-7+'Итог по классам'!$B24,,,),"Ф")</f>
        <v>0</v>
      </c>
      <c r="DY24">
        <f ca="1">COUNTIF(OFFSET(class3_2,MATCH(DY$1,'3 класс'!$A:$A,0)-7+'Итог по классам'!$B24,,,),"р")</f>
        <v>0</v>
      </c>
      <c r="DZ24">
        <f ca="1">COUNTIF(OFFSET(class3_2,MATCH(DZ$1,'3 класс'!$A:$A,0)-7+'Итог по классам'!$B24,,,),"ш")</f>
        <v>0</v>
      </c>
      <c r="EA24" s="55">
        <f ca="1">COUNTIF(OFFSET(class3_1,MATCH(EA$1,'3 класс'!$A:$A,0)-7+'Итог по классам'!$B24,,,),"Ф")</f>
        <v>0</v>
      </c>
      <c r="EB24">
        <f ca="1">COUNTIF(OFFSET(class3_1,MATCH(EB$1,'3 класс'!$A:$A,0)-7+'Итог по классам'!$B24,,,),"р")</f>
        <v>0</v>
      </c>
      <c r="EC24">
        <f ca="1">COUNTIF(OFFSET(class3_1,MATCH(EC$1,'3 класс'!$A:$A,0)-7+'Итог по классам'!$B24,,,),"ш")</f>
        <v>0</v>
      </c>
      <c r="ED24">
        <f ca="1">COUNTIF(OFFSET(class3_2,MATCH(ED$1,'3 класс'!$A:$A,0)-7+'Итог по классам'!$B24,,,),"Ф")</f>
        <v>0</v>
      </c>
      <c r="EE24">
        <f ca="1">COUNTIF(OFFSET(class3_2,MATCH(EE$1,'3 класс'!$A:$A,0)-7+'Итог по классам'!$B24,,,),"р")</f>
        <v>0</v>
      </c>
      <c r="EF24">
        <f ca="1">COUNTIF(OFFSET(class3_2,MATCH(EF$1,'3 класс'!$A:$A,0)-7+'Итог по классам'!$B24,,,),"ш")</f>
        <v>0</v>
      </c>
      <c r="EG24" s="55">
        <f ca="1">COUNTIF(OFFSET(class3_1,MATCH(EG$1,'3 класс'!$A:$A,0)-7+'Итог по классам'!$B24,,,),"Ф")</f>
        <v>0</v>
      </c>
      <c r="EH24">
        <f ca="1">COUNTIF(OFFSET(class3_1,MATCH(EH$1,'3 класс'!$A:$A,0)-7+'Итог по классам'!$B24,,,),"р")</f>
        <v>0</v>
      </c>
      <c r="EI24">
        <f ca="1">COUNTIF(OFFSET(class3_1,MATCH(EI$1,'3 класс'!$A:$A,0)-7+'Итог по классам'!$B24,,,),"ш")</f>
        <v>0</v>
      </c>
      <c r="EJ24">
        <f ca="1">COUNTIF(OFFSET(class3_2,MATCH(EJ$1,'3 класс'!$A:$A,0)-7+'Итог по классам'!$B24,,,),"Ф")</f>
        <v>0</v>
      </c>
      <c r="EK24">
        <f ca="1">COUNTIF(OFFSET(class3_2,MATCH(EK$1,'3 класс'!$A:$A,0)-7+'Итог по классам'!$B24,,,),"р")</f>
        <v>0</v>
      </c>
      <c r="EL24">
        <f ca="1">COUNTIF(OFFSET(class3_2,MATCH(EL$1,'3 класс'!$A:$A,0)-7+'Итог по классам'!$B24,,,),"ш")</f>
        <v>0</v>
      </c>
      <c r="EM24" s="55">
        <f ca="1">COUNTIF(OFFSET(class3_1,MATCH(EM$1,'3 класс'!$A:$A,0)-7+'Итог по классам'!$B24,,,),"Ф")</f>
        <v>0</v>
      </c>
      <c r="EN24">
        <f ca="1">COUNTIF(OFFSET(class3_1,MATCH(EN$1,'3 класс'!$A:$A,0)-7+'Итог по классам'!$B24,,,),"р")</f>
        <v>0</v>
      </c>
      <c r="EO24">
        <f ca="1">COUNTIF(OFFSET(class3_1,MATCH(EO$1,'3 класс'!$A:$A,0)-7+'Итог по классам'!$B24,,,),"ш")</f>
        <v>0</v>
      </c>
      <c r="EP24">
        <f ca="1">COUNTIF(OFFSET(class3_2,MATCH(EP$1,'3 класс'!$A:$A,0)-7+'Итог по классам'!$B24,,,),"Ф")</f>
        <v>0</v>
      </c>
      <c r="EQ24">
        <f ca="1">COUNTIF(OFFSET(class3_2,MATCH(EQ$1,'3 класс'!$A:$A,0)-7+'Итог по классам'!$B24,,,),"р")</f>
        <v>0</v>
      </c>
      <c r="ER24">
        <f ca="1">COUNTIF(OFFSET(class3_2,MATCH(ER$1,'3 класс'!$A:$A,0)-7+'Итог по классам'!$B24,,,),"ш")</f>
        <v>0</v>
      </c>
      <c r="ES24" s="55">
        <f ca="1">COUNTIF(OFFSET(class3_1,MATCH(ES$1,'3 класс'!$A:$A,0)-7+'Итог по классам'!$B24,,,),"Ф")</f>
        <v>0</v>
      </c>
      <c r="ET24">
        <f ca="1">COUNTIF(OFFSET(class3_1,MATCH(ET$1,'3 класс'!$A:$A,0)-7+'Итог по классам'!$B24,,,),"р")</f>
        <v>0</v>
      </c>
      <c r="EU24">
        <f ca="1">COUNTIF(OFFSET(class3_1,MATCH(EU$1,'3 класс'!$A:$A,0)-7+'Итог по классам'!$B24,,,),"ш")</f>
        <v>0</v>
      </c>
      <c r="EV24">
        <f ca="1">COUNTIF(OFFSET(class3_2,MATCH(EV$1,'3 класс'!$A:$A,0)-7+'Итог по классам'!$B24,,,),"Ф")</f>
        <v>0</v>
      </c>
      <c r="EW24">
        <f ca="1">COUNTIF(OFFSET(class3_2,MATCH(EW$1,'3 класс'!$A:$A,0)-7+'Итог по классам'!$B24,,,),"р")</f>
        <v>0</v>
      </c>
      <c r="EX24">
        <f ca="1">COUNTIF(OFFSET(class3_2,MATCH(EX$1,'3 класс'!$A:$A,0)-7+'Итог по классам'!$B24,,,),"ш")</f>
        <v>0</v>
      </c>
      <c r="EY24" s="55">
        <f ca="1">COUNTIF(OFFSET(class3_1,MATCH(EY$1,'3 класс'!$A:$A,0)-7+'Итог по классам'!$B24,,,),"Ф")</f>
        <v>0</v>
      </c>
      <c r="EZ24">
        <f ca="1">COUNTIF(OFFSET(class3_1,MATCH(EZ$1,'3 класс'!$A:$A,0)-7+'Итог по классам'!$B24,,,),"р")</f>
        <v>0</v>
      </c>
      <c r="FA24">
        <f ca="1">COUNTIF(OFFSET(class3_1,MATCH(FA$1,'3 класс'!$A:$A,0)-7+'Итог по классам'!$B24,,,),"ш")</f>
        <v>0</v>
      </c>
      <c r="FB24">
        <f ca="1">COUNTIF(OFFSET(class3_2,MATCH(FB$1,'3 класс'!$A:$A,0)-7+'Итог по классам'!$B24,,,),"Ф")</f>
        <v>0</v>
      </c>
      <c r="FC24">
        <f ca="1">COUNTIF(OFFSET(class3_2,MATCH(FC$1,'3 класс'!$A:$A,0)-7+'Итог по классам'!$B24,,,),"р")</f>
        <v>0</v>
      </c>
      <c r="FD24">
        <f ca="1">COUNTIF(OFFSET(class3_2,MATCH(FD$1,'3 класс'!$A:$A,0)-7+'Итог по классам'!$B24,,,),"ш")</f>
        <v>0</v>
      </c>
      <c r="FE24" s="55">
        <f ca="1">COUNTIF(OFFSET(class3_1,MATCH(FE$1,'3 класс'!$A:$A,0)-7+'Итог по классам'!$B24,,,),"Ф")</f>
        <v>0</v>
      </c>
      <c r="FF24">
        <f ca="1">COUNTIF(OFFSET(class3_1,MATCH(FF$1,'3 класс'!$A:$A,0)-7+'Итог по классам'!$B24,,,),"р")</f>
        <v>0</v>
      </c>
      <c r="FG24">
        <f ca="1">COUNTIF(OFFSET(class3_1,MATCH(FG$1,'3 класс'!$A:$A,0)-7+'Итог по классам'!$B24,,,),"ш")</f>
        <v>0</v>
      </c>
      <c r="FH24">
        <f ca="1">COUNTIF(OFFSET(class3_2,MATCH(FH$1,'3 класс'!$A:$A,0)-7+'Итог по классам'!$B24,,,),"Ф")</f>
        <v>0</v>
      </c>
      <c r="FI24">
        <f ca="1">COUNTIF(OFFSET(class3_2,MATCH(FI$1,'3 класс'!$A:$A,0)-7+'Итог по классам'!$B24,,,),"р")</f>
        <v>0</v>
      </c>
      <c r="FJ24">
        <f ca="1">COUNTIF(OFFSET(class3_2,MATCH(FJ$1,'3 класс'!$A:$A,0)-7+'Итог по классам'!$B24,,,),"ш")</f>
        <v>0</v>
      </c>
      <c r="FK24" s="55">
        <f ca="1">COUNTIF(OFFSET(class3_1,MATCH(FK$1,'3 класс'!$A:$A,0)-7+'Итог по классам'!$B24,,,),"Ф")</f>
        <v>0</v>
      </c>
      <c r="FL24">
        <f ca="1">COUNTIF(OFFSET(class3_1,MATCH(FL$1,'3 класс'!$A:$A,0)-7+'Итог по классам'!$B24,,,),"р")</f>
        <v>0</v>
      </c>
      <c r="FM24">
        <f ca="1">COUNTIF(OFFSET(class3_1,MATCH(FM$1,'3 класс'!$A:$A,0)-7+'Итог по классам'!$B24,,,),"ш")</f>
        <v>0</v>
      </c>
      <c r="FN24">
        <f ca="1">COUNTIF(OFFSET(class3_2,MATCH(FN$1,'3 класс'!$A:$A,0)-7+'Итог по классам'!$B24,,,),"Ф")</f>
        <v>0</v>
      </c>
      <c r="FO24">
        <f ca="1">COUNTIF(OFFSET(class3_2,MATCH(FO$1,'3 класс'!$A:$A,0)-7+'Итог по классам'!$B24,,,),"р")</f>
        <v>0</v>
      </c>
      <c r="FP24">
        <f ca="1">COUNTIF(OFFSET(class3_2,MATCH(FP$1,'3 класс'!$A:$A,0)-7+'Итог по классам'!$B24,,,),"ш")</f>
        <v>0</v>
      </c>
      <c r="FQ24" s="55">
        <f ca="1">COUNTIF(OFFSET(class3_1,MATCH(FQ$1,'3 класс'!$A:$A,0)-7+'Итог по классам'!$B24,,,),"Ф")</f>
        <v>0</v>
      </c>
      <c r="FR24">
        <f ca="1">COUNTIF(OFFSET(class3_1,MATCH(FR$1,'3 класс'!$A:$A,0)-7+'Итог по классам'!$B24,,,),"р")</f>
        <v>0</v>
      </c>
      <c r="FS24">
        <f ca="1">COUNTIF(OFFSET(class3_1,MATCH(FS$1,'3 класс'!$A:$A,0)-7+'Итог по классам'!$B24,,,),"ш")</f>
        <v>0</v>
      </c>
      <c r="FT24">
        <f ca="1">COUNTIF(OFFSET(class3_2,MATCH(FT$1,'3 класс'!$A:$A,0)-7+'Итог по классам'!$B24,,,),"Ф")</f>
        <v>0</v>
      </c>
      <c r="FU24">
        <f ca="1">COUNTIF(OFFSET(class3_2,MATCH(FU$1,'3 класс'!$A:$A,0)-7+'Итог по классам'!$B24,,,),"р")</f>
        <v>0</v>
      </c>
      <c r="FV24">
        <f ca="1">COUNTIF(OFFSET(class3_2,MATCH(FV$1,'3 класс'!$A:$A,0)-7+'Итог по классам'!$B24,,,),"ш")</f>
        <v>0</v>
      </c>
      <c r="FW24" s="55">
        <f ca="1">COUNTIF(OFFSET(class3_1,MATCH(FW$1,'3 класс'!$A:$A,0)-7+'Итог по классам'!$B24,,,),"Ф")</f>
        <v>0</v>
      </c>
      <c r="FX24">
        <f ca="1">COUNTIF(OFFSET(class3_1,MATCH(FX$1,'3 класс'!$A:$A,0)-7+'Итог по классам'!$B24,,,),"р")</f>
        <v>0</v>
      </c>
      <c r="FY24">
        <f ca="1">COUNTIF(OFFSET(class3_1,MATCH(FY$1,'3 класс'!$A:$A,0)-7+'Итог по классам'!$B24,,,),"ш")</f>
        <v>0</v>
      </c>
      <c r="FZ24">
        <f ca="1">COUNTIF(OFFSET(class3_2,MATCH(FZ$1,'3 класс'!$A:$A,0)-7+'Итог по классам'!$B24,,,),"Ф")</f>
        <v>0</v>
      </c>
      <c r="GA24">
        <f ca="1">COUNTIF(OFFSET(class3_2,MATCH(GA$1,'3 класс'!$A:$A,0)-7+'Итог по классам'!$B24,,,),"р")</f>
        <v>0</v>
      </c>
      <c r="GB24">
        <f ca="1">COUNTIF(OFFSET(class3_2,MATCH(GB$1,'3 класс'!$A:$A,0)-7+'Итог по классам'!$B24,,,),"ш")</f>
        <v>0</v>
      </c>
      <c r="GC24" s="55">
        <f ca="1">COUNTIF(OFFSET(class3_1,MATCH(GC$1,'3 класс'!$A:$A,0)-7+'Итог по классам'!$B24,,,),"Ф")</f>
        <v>0</v>
      </c>
      <c r="GD24">
        <f ca="1">COUNTIF(OFFSET(class3_1,MATCH(GD$1,'3 класс'!$A:$A,0)-7+'Итог по классам'!$B24,,,),"р")</f>
        <v>0</v>
      </c>
      <c r="GE24">
        <f ca="1">COUNTIF(OFFSET(class3_1,MATCH(GE$1,'3 класс'!$A:$A,0)-7+'Итог по классам'!$B24,,,),"ш")</f>
        <v>0</v>
      </c>
      <c r="GF24">
        <f ca="1">COUNTIF(OFFSET(class3_2,MATCH(GF$1,'3 класс'!$A:$A,0)-7+'Итог по классам'!$B24,,,),"Ф")</f>
        <v>0</v>
      </c>
      <c r="GG24">
        <f ca="1">COUNTIF(OFFSET(class3_2,MATCH(GG$1,'3 класс'!$A:$A,0)-7+'Итог по классам'!$B24,,,),"р")</f>
        <v>0</v>
      </c>
      <c r="GH24">
        <f ca="1">COUNTIF(OFFSET(class3_2,MATCH(GH$1,'3 класс'!$A:$A,0)-7+'Итог по классам'!$B24,,,),"ш")</f>
        <v>0</v>
      </c>
      <c r="GI24" s="55">
        <f ca="1">COUNTIF(OFFSET(class3_1,MATCH(GI$1,'3 класс'!$A:$A,0)-7+'Итог по классам'!$B24,,,),"Ф")</f>
        <v>0</v>
      </c>
      <c r="GJ24">
        <f ca="1">COUNTIF(OFFSET(class3_1,MATCH(GJ$1,'3 класс'!$A:$A,0)-7+'Итог по классам'!$B24,,,),"р")</f>
        <v>0</v>
      </c>
      <c r="GK24">
        <f ca="1">COUNTIF(OFFSET(class3_1,MATCH(GK$1,'3 класс'!$A:$A,0)-7+'Итог по классам'!$B24,,,),"ш")</f>
        <v>0</v>
      </c>
      <c r="GL24">
        <f ca="1">COUNTIF(OFFSET(class3_2,MATCH(GL$1,'3 класс'!$A:$A,0)-7+'Итог по классам'!$B24,,,),"Ф")</f>
        <v>0</v>
      </c>
      <c r="GM24">
        <f ca="1">COUNTIF(OFFSET(class3_2,MATCH(GM$1,'3 класс'!$A:$A,0)-7+'Итог по классам'!$B24,,,),"р")</f>
        <v>0</v>
      </c>
      <c r="GN24">
        <f ca="1">COUNTIF(OFFSET(class3_2,MATCH(GN$1,'3 класс'!$A:$A,0)-7+'Итог по классам'!$B24,,,),"ш")</f>
        <v>0</v>
      </c>
      <c r="GO24" s="55">
        <f ca="1">COUNTIF(OFFSET(class3_1,MATCH(GO$1,'3 класс'!$A:$A,0)-7+'Итог по классам'!$B24,,,),"Ф")</f>
        <v>0</v>
      </c>
      <c r="GP24">
        <f ca="1">COUNTIF(OFFSET(class3_1,MATCH(GP$1,'3 класс'!$A:$A,0)-7+'Итог по классам'!$B24,,,),"р")</f>
        <v>0</v>
      </c>
      <c r="GQ24">
        <f ca="1">COUNTIF(OFFSET(class3_1,MATCH(GQ$1,'3 класс'!$A:$A,0)-7+'Итог по классам'!$B24,,,),"ш")</f>
        <v>0</v>
      </c>
      <c r="GR24">
        <f ca="1">COUNTIF(OFFSET(class3_2,MATCH(GR$1,'3 класс'!$A:$A,0)-7+'Итог по классам'!$B24,,,),"Ф")</f>
        <v>0</v>
      </c>
      <c r="GS24">
        <f ca="1">COUNTIF(OFFSET(class3_2,MATCH(GS$1,'3 класс'!$A:$A,0)-7+'Итог по классам'!$B24,,,),"р")</f>
        <v>0</v>
      </c>
      <c r="GT24">
        <f ca="1">COUNTIF(OFFSET(class3_2,MATCH(GT$1,'3 класс'!$A:$A,0)-7+'Итог по классам'!$B24,,,),"ш")</f>
        <v>0</v>
      </c>
      <c r="GU24" s="55">
        <f ca="1">COUNTIF(OFFSET(class3_1,MATCH(GU$1,'3 класс'!$A:$A,0)-7+'Итог по классам'!$B24,,,),"Ф")</f>
        <v>0</v>
      </c>
      <c r="GV24">
        <f ca="1">COUNTIF(OFFSET(class3_1,MATCH(GV$1,'3 класс'!$A:$A,0)-7+'Итог по классам'!$B24,,,),"р")</f>
        <v>0</v>
      </c>
      <c r="GW24">
        <f ca="1">COUNTIF(OFFSET(class3_1,MATCH(GW$1,'3 класс'!$A:$A,0)-7+'Итог по классам'!$B24,,,),"ш")</f>
        <v>0</v>
      </c>
      <c r="GX24">
        <f ca="1">COUNTIF(OFFSET(class3_2,MATCH(GX$1,'3 класс'!$A:$A,0)-7+'Итог по классам'!$B24,,,),"Ф")</f>
        <v>0</v>
      </c>
      <c r="GY24">
        <f ca="1">COUNTIF(OFFSET(class3_2,MATCH(GY$1,'3 класс'!$A:$A,0)-7+'Итог по классам'!$B24,,,),"р")</f>
        <v>0</v>
      </c>
      <c r="GZ24">
        <f ca="1">COUNTIF(OFFSET(class3_2,MATCH(GZ$1,'3 класс'!$A:$A,0)-7+'Итог по классам'!$B24,,,),"ш")</f>
        <v>0</v>
      </c>
      <c r="HA24" s="55">
        <f ca="1">COUNTIF(OFFSET(class3_1,MATCH(HA$1,'3 класс'!$A:$A,0)-7+'Итог по классам'!$B24,,,),"Ф")</f>
        <v>0</v>
      </c>
      <c r="HB24">
        <f ca="1">COUNTIF(OFFSET(class3_1,MATCH(HB$1,'3 класс'!$A:$A,0)-7+'Итог по классам'!$B24,,,),"р")</f>
        <v>0</v>
      </c>
      <c r="HC24">
        <f ca="1">COUNTIF(OFFSET(class3_1,MATCH(HC$1,'3 класс'!$A:$A,0)-7+'Итог по классам'!$B24,,,),"ш")</f>
        <v>0</v>
      </c>
      <c r="HD24">
        <f ca="1">COUNTIF(OFFSET(class3_2,MATCH(HD$1,'3 класс'!$A:$A,0)-7+'Итог по классам'!$B24,,,),"Ф")</f>
        <v>0</v>
      </c>
      <c r="HE24">
        <f ca="1">COUNTIF(OFFSET(class3_2,MATCH(HE$1,'3 класс'!$A:$A,0)-7+'Итог по классам'!$B24,,,),"р")</f>
        <v>0</v>
      </c>
      <c r="HF24">
        <f ca="1">COUNTIF(OFFSET(class3_2,MATCH(HF$1,'3 класс'!$A:$A,0)-7+'Итог по классам'!$B24,,,),"ш")</f>
        <v>0</v>
      </c>
      <c r="HG24" s="55">
        <f ca="1">COUNTIF(OFFSET(class3_1,MATCH(HG$1,'3 класс'!$A:$A,0)-7+'Итог по классам'!$B24,,,),"Ф")</f>
        <v>0</v>
      </c>
      <c r="HH24">
        <f ca="1">COUNTIF(OFFSET(class3_1,MATCH(HH$1,'3 класс'!$A:$A,0)-7+'Итог по классам'!$B24,,,),"р")</f>
        <v>0</v>
      </c>
      <c r="HI24">
        <f ca="1">COUNTIF(OFFSET(class3_1,MATCH(HI$1,'3 класс'!$A:$A,0)-7+'Итог по классам'!$B24,,,),"ш")</f>
        <v>0</v>
      </c>
      <c r="HJ24">
        <f ca="1">COUNTIF(OFFSET(class3_2,MATCH(HJ$1,'3 класс'!$A:$A,0)-7+'Итог по классам'!$B24,,,),"Ф")</f>
        <v>0</v>
      </c>
      <c r="HK24">
        <f ca="1">COUNTIF(OFFSET(class3_2,MATCH(HK$1,'3 класс'!$A:$A,0)-7+'Итог по классам'!$B24,,,),"р")</f>
        <v>0</v>
      </c>
      <c r="HL24">
        <f ca="1">COUNTIF(OFFSET(class3_2,MATCH(HL$1,'3 класс'!$A:$A,0)-7+'Итог по классам'!$B24,,,),"ш")</f>
        <v>0</v>
      </c>
      <c r="HM24" s="55">
        <f ca="1">COUNTIF(OFFSET(class3_1,MATCH(HM$1,'3 класс'!$A:$A,0)-7+'Итог по классам'!$B24,,,),"Ф")</f>
        <v>0</v>
      </c>
      <c r="HN24">
        <f ca="1">COUNTIF(OFFSET(class3_1,MATCH(HN$1,'3 класс'!$A:$A,0)-7+'Итог по классам'!$B24,,,),"р")</f>
        <v>0</v>
      </c>
      <c r="HO24">
        <f ca="1">COUNTIF(OFFSET(class3_1,MATCH(HO$1,'3 класс'!$A:$A,0)-7+'Итог по классам'!$B24,,,),"ш")</f>
        <v>0</v>
      </c>
      <c r="HP24">
        <f ca="1">COUNTIF(OFFSET(class3_2,MATCH(HP$1,'3 класс'!$A:$A,0)-7+'Итог по классам'!$B24,,,),"Ф")</f>
        <v>0</v>
      </c>
      <c r="HQ24">
        <f ca="1">COUNTIF(OFFSET(class3_2,MATCH(HQ$1,'3 класс'!$A:$A,0)-7+'Итог по классам'!$B24,,,),"р")</f>
        <v>0</v>
      </c>
      <c r="HR24">
        <f ca="1">COUNTIF(OFFSET(class3_2,MATCH(HR$1,'3 класс'!$A:$A,0)-7+'Итог по классам'!$B24,,,),"ш")</f>
        <v>0</v>
      </c>
      <c r="HS24" s="55">
        <f ca="1">COUNTIF(OFFSET(class3_1,MATCH(HS$1,'3 класс'!$A:$A,0)-7+'Итог по классам'!$B24,,,),"Ф")</f>
        <v>0</v>
      </c>
      <c r="HT24">
        <f ca="1">COUNTIF(OFFSET(class3_1,MATCH(HT$1,'3 класс'!$A:$A,0)-7+'Итог по классам'!$B24,,,),"р")</f>
        <v>0</v>
      </c>
      <c r="HU24">
        <f ca="1">COUNTIF(OFFSET(class3_1,MATCH(HU$1,'3 класс'!$A:$A,0)-7+'Итог по классам'!$B24,,,),"ш")</f>
        <v>0</v>
      </c>
      <c r="HV24">
        <f ca="1">COUNTIF(OFFSET(class3_2,MATCH(HV$1,'3 класс'!$A:$A,0)-7+'Итог по классам'!$B24,,,),"Ф")</f>
        <v>0</v>
      </c>
      <c r="HW24">
        <f ca="1">COUNTIF(OFFSET(class3_2,MATCH(HW$1,'3 класс'!$A:$A,0)-7+'Итог по классам'!$B24,,,),"р")</f>
        <v>0</v>
      </c>
      <c r="HX24">
        <f ca="1">COUNTIF(OFFSET(class3_2,MATCH(HX$1,'3 класс'!$A:$A,0)-7+'Итог по классам'!$B24,,,),"ш")</f>
        <v>0</v>
      </c>
      <c r="HY24" s="55">
        <f ca="1">COUNTIF(OFFSET(class3_1,MATCH(HY$1,'3 класс'!$A:$A,0)-7+'Итог по классам'!$B24,,,),"Ф")</f>
        <v>0</v>
      </c>
      <c r="HZ24">
        <f ca="1">COUNTIF(OFFSET(class3_1,MATCH(HZ$1,'3 класс'!$A:$A,0)-7+'Итог по классам'!$B24,,,),"р")</f>
        <v>0</v>
      </c>
      <c r="IA24">
        <f ca="1">COUNTIF(OFFSET(class3_1,MATCH(IA$1,'3 класс'!$A:$A,0)-7+'Итог по классам'!$B24,,,),"ш")</f>
        <v>0</v>
      </c>
      <c r="IB24">
        <f ca="1">COUNTIF(OFFSET(class3_2,MATCH(IB$1,'3 класс'!$A:$A,0)-7+'Итог по классам'!$B24,,,),"Ф")</f>
        <v>0</v>
      </c>
      <c r="IC24">
        <f ca="1">COUNTIF(OFFSET(class3_2,MATCH(IC$1,'3 класс'!$A:$A,0)-7+'Итог по классам'!$B24,,,),"р")</f>
        <v>0</v>
      </c>
      <c r="ID24">
        <f ca="1">COUNTIF(OFFSET(class3_2,MATCH(ID$1,'3 класс'!$A:$A,0)-7+'Итог по классам'!$B24,,,),"ш")</f>
        <v>0</v>
      </c>
      <c r="IE24" s="55">
        <f ca="1">COUNTIF(OFFSET(class3_1,MATCH(IE$1,'3 класс'!$A:$A,0)-7+'Итог по классам'!$B24,,,),"Ф")</f>
        <v>0</v>
      </c>
      <c r="IF24">
        <f ca="1">COUNTIF(OFFSET(class3_1,MATCH(IF$1,'3 класс'!$A:$A,0)-7+'Итог по классам'!$B24,,,),"р")</f>
        <v>0</v>
      </c>
      <c r="IG24">
        <f ca="1">COUNTIF(OFFSET(class3_1,MATCH(IG$1,'3 класс'!$A:$A,0)-7+'Итог по классам'!$B24,,,),"ш")</f>
        <v>0</v>
      </c>
      <c r="IH24">
        <f ca="1">COUNTIF(OFFSET(class3_2,MATCH(IH$1,'3 класс'!$A:$A,0)-7+'Итог по классам'!$B24,,,),"Ф")</f>
        <v>0</v>
      </c>
      <c r="II24">
        <f ca="1">COUNTIF(OFFSET(class3_2,MATCH(II$1,'3 класс'!$A:$A,0)-7+'Итог по классам'!$B24,,,),"р")</f>
        <v>0</v>
      </c>
      <c r="IJ24">
        <f ca="1">COUNTIF(OFFSET(class3_2,MATCH(IJ$1,'3 класс'!$A:$A,0)-7+'Итог по классам'!$B24,,,),"ш")</f>
        <v>0</v>
      </c>
      <c r="IK24" s="55">
        <f ca="1">COUNTIF(OFFSET(class3_1,MATCH(IK$1,'3 класс'!$A:$A,0)-7+'Итог по классам'!$B24,,,),"Ф")</f>
        <v>0</v>
      </c>
      <c r="IL24">
        <f ca="1">COUNTIF(OFFSET(class3_1,MATCH(IL$1,'3 класс'!$A:$A,0)-7+'Итог по классам'!$B24,,,),"р")</f>
        <v>0</v>
      </c>
      <c r="IM24">
        <f ca="1">COUNTIF(OFFSET(class3_1,MATCH(IM$1,'3 класс'!$A:$A,0)-7+'Итог по классам'!$B24,,,),"ш")</f>
        <v>0</v>
      </c>
      <c r="IN24">
        <f ca="1">COUNTIF(OFFSET(class3_2,MATCH(IN$1,'3 класс'!$A:$A,0)-7+'Итог по классам'!$B24,,,),"Ф")</f>
        <v>0</v>
      </c>
      <c r="IO24">
        <f ca="1">COUNTIF(OFFSET(class3_2,MATCH(IO$1,'3 класс'!$A:$A,0)-7+'Итог по классам'!$B24,,,),"р")</f>
        <v>0</v>
      </c>
      <c r="IP24">
        <f ca="1">COUNTIF(OFFSET(class3_2,MATCH(IP$1,'3 класс'!$A:$A,0)-7+'Итог по классам'!$B24,,,),"ш")</f>
        <v>0</v>
      </c>
      <c r="IQ24" s="55">
        <f ca="1">COUNTIF(OFFSET(class3_1,MATCH(IQ$1,'3 класс'!$A:$A,0)-7+'Итог по классам'!$B24,,,),"Ф")</f>
        <v>0</v>
      </c>
      <c r="IR24">
        <f ca="1">COUNTIF(OFFSET(class3_1,MATCH(IR$1,'3 класс'!$A:$A,0)-7+'Итог по классам'!$B24,,,),"р")</f>
        <v>0</v>
      </c>
      <c r="IS24">
        <f ca="1">COUNTIF(OFFSET(class3_1,MATCH(IS$1,'3 класс'!$A:$A,0)-7+'Итог по классам'!$B24,,,),"ш")</f>
        <v>0</v>
      </c>
      <c r="IT24">
        <f ca="1">COUNTIF(OFFSET(class3_2,MATCH(IT$1,'3 класс'!$A:$A,0)-7+'Итог по классам'!$B24,,,),"Ф")</f>
        <v>0</v>
      </c>
      <c r="IU24">
        <f ca="1">COUNTIF(OFFSET(class3_2,MATCH(IU$1,'3 класс'!$A:$A,0)-7+'Итог по классам'!$B24,,,),"р")</f>
        <v>0</v>
      </c>
      <c r="IV24">
        <f ca="1">COUNTIF(OFFSET(class3_2,MATCH(IV$1,'3 класс'!$A:$A,0)-7+'Итог по классам'!$B24,,,),"ш")</f>
        <v>0</v>
      </c>
      <c r="IW24" s="55">
        <f ca="1">COUNTIF(OFFSET(class3_1,MATCH(IW$1,'3 класс'!$A:$A,0)-7+'Итог по классам'!$B24,,,),"Ф")</f>
        <v>0</v>
      </c>
      <c r="IX24">
        <f ca="1">COUNTIF(OFFSET(class3_1,MATCH(IX$1,'3 класс'!$A:$A,0)-7+'Итог по классам'!$B24,,,),"р")</f>
        <v>0</v>
      </c>
      <c r="IY24">
        <f ca="1">COUNTIF(OFFSET(class3_1,MATCH(IY$1,'3 класс'!$A:$A,0)-7+'Итог по классам'!$B24,,,),"ш")</f>
        <v>0</v>
      </c>
      <c r="IZ24">
        <f ca="1">COUNTIF(OFFSET(class3_2,MATCH(IZ$1,'3 класс'!$A:$A,0)-7+'Итог по классам'!$B24,,,),"Ф")</f>
        <v>0</v>
      </c>
      <c r="JA24">
        <f ca="1">COUNTIF(OFFSET(class3_2,MATCH(JA$1,'3 класс'!$A:$A,0)-7+'Итог по классам'!$B24,,,),"р")</f>
        <v>0</v>
      </c>
      <c r="JB24">
        <f ca="1">COUNTIF(OFFSET(class3_2,MATCH(JB$1,'3 класс'!$A:$A,0)-7+'Итог по классам'!$B24,,,),"ш")</f>
        <v>0</v>
      </c>
      <c r="JC24" s="55">
        <f ca="1">COUNTIF(OFFSET(class3_1,MATCH(JC$1,'3 класс'!$A:$A,0)-7+'Итог по классам'!$B24,,,),"Ф")</f>
        <v>0</v>
      </c>
      <c r="JD24">
        <f ca="1">COUNTIF(OFFSET(class3_1,MATCH(JD$1,'3 класс'!$A:$A,0)-7+'Итог по классам'!$B24,,,),"р")</f>
        <v>0</v>
      </c>
      <c r="JE24">
        <f ca="1">COUNTIF(OFFSET(class3_1,MATCH(JE$1,'3 класс'!$A:$A,0)-7+'Итог по классам'!$B24,,,),"ш")</f>
        <v>0</v>
      </c>
      <c r="JF24">
        <f ca="1">COUNTIF(OFFSET(class3_2,MATCH(JF$1,'3 класс'!$A:$A,0)-7+'Итог по классам'!$B24,,,),"Ф")</f>
        <v>0</v>
      </c>
      <c r="JG24">
        <f ca="1">COUNTIF(OFFSET(class3_2,MATCH(JG$1,'3 класс'!$A:$A,0)-7+'Итог по классам'!$B24,,,),"р")</f>
        <v>0</v>
      </c>
      <c r="JH24">
        <f ca="1">COUNTIF(OFFSET(class3_2,MATCH(JH$1,'3 класс'!$A:$A,0)-7+'Итог по классам'!$B24,,,),"ш")</f>
        <v>0</v>
      </c>
      <c r="JI24" s="55">
        <f ca="1">COUNTIF(OFFSET(class3_1,MATCH(JI$1,'3 класс'!$A:$A,0)-7+'Итог по классам'!$B24,,,),"Ф")</f>
        <v>0</v>
      </c>
      <c r="JJ24">
        <f ca="1">COUNTIF(OFFSET(class3_1,MATCH(JJ$1,'3 класс'!$A:$A,0)-7+'Итог по классам'!$B24,,,),"р")</f>
        <v>0</v>
      </c>
      <c r="JK24">
        <f ca="1">COUNTIF(OFFSET(class3_1,MATCH(JK$1,'3 класс'!$A:$A,0)-7+'Итог по классам'!$B24,,,),"ш")</f>
        <v>0</v>
      </c>
      <c r="JL24">
        <f ca="1">COUNTIF(OFFSET(class3_2,MATCH(JL$1,'3 класс'!$A:$A,0)-7+'Итог по классам'!$B24,,,),"Ф")</f>
        <v>0</v>
      </c>
      <c r="JM24">
        <f ca="1">COUNTIF(OFFSET(class3_2,MATCH(JM$1,'3 класс'!$A:$A,0)-7+'Итог по классам'!$B24,,,),"р")</f>
        <v>0</v>
      </c>
      <c r="JN24">
        <f ca="1">COUNTIF(OFFSET(class3_2,MATCH(JN$1,'3 класс'!$A:$A,0)-7+'Итог по классам'!$B24,,,),"ш")</f>
        <v>0</v>
      </c>
      <c r="JO24" s="55">
        <f ca="1">COUNTIF(OFFSET(class3_1,MATCH(JO$1,'3 класс'!$A:$A,0)-7+'Итог по классам'!$B24,,,),"Ф")</f>
        <v>0</v>
      </c>
      <c r="JP24">
        <f ca="1">COUNTIF(OFFSET(class3_1,MATCH(JP$1,'3 класс'!$A:$A,0)-7+'Итог по классам'!$B24,,,),"р")</f>
        <v>0</v>
      </c>
      <c r="JQ24">
        <f ca="1">COUNTIF(OFFSET(class3_1,MATCH(JQ$1,'3 класс'!$A:$A,0)-7+'Итог по классам'!$B24,,,),"ш")</f>
        <v>0</v>
      </c>
      <c r="JR24">
        <f ca="1">COUNTIF(OFFSET(class3_2,MATCH(JR$1,'3 класс'!$A:$A,0)-7+'Итог по классам'!$B24,,,),"Ф")</f>
        <v>0</v>
      </c>
      <c r="JS24">
        <f ca="1">COUNTIF(OFFSET(class3_2,MATCH(JS$1,'3 класс'!$A:$A,0)-7+'Итог по классам'!$B24,,,),"р")</f>
        <v>0</v>
      </c>
      <c r="JT24">
        <f ca="1">COUNTIF(OFFSET(class3_2,MATCH(JT$1,'3 класс'!$A:$A,0)-7+'Итог по классам'!$B24,,,),"ш")</f>
        <v>0</v>
      </c>
      <c r="JU24" s="55">
        <f ca="1">COUNTIF(OFFSET(class3_1,MATCH(JU$1,'3 класс'!$A:$A,0)-7+'Итог по классам'!$B24,,,),"Ф")</f>
        <v>0</v>
      </c>
      <c r="JV24">
        <f ca="1">COUNTIF(OFFSET(class3_1,MATCH(JV$1,'3 класс'!$A:$A,0)-7+'Итог по классам'!$B24,,,),"р")</f>
        <v>0</v>
      </c>
      <c r="JW24">
        <f ca="1">COUNTIF(OFFSET(class3_1,MATCH(JW$1,'3 класс'!$A:$A,0)-7+'Итог по классам'!$B24,,,),"ш")</f>
        <v>0</v>
      </c>
      <c r="JX24">
        <f ca="1">COUNTIF(OFFSET(class3_2,MATCH(JX$1,'3 класс'!$A:$A,0)-7+'Итог по классам'!$B24,,,),"Ф")</f>
        <v>0</v>
      </c>
      <c r="JY24">
        <f ca="1">COUNTIF(OFFSET(class3_2,MATCH(JY$1,'3 класс'!$A:$A,0)-7+'Итог по классам'!$B24,,,),"р")</f>
        <v>0</v>
      </c>
      <c r="JZ24">
        <f ca="1">COUNTIF(OFFSET(class3_2,MATCH(JZ$1,'3 класс'!$A:$A,0)-7+'Итог по классам'!$B24,,,),"ш")</f>
        <v>0</v>
      </c>
      <c r="KA24" s="55">
        <f ca="1">COUNTIF(OFFSET(class3_1,MATCH(KA$1,'3 класс'!$A:$A,0)-7+'Итог по классам'!$B24,,,),"Ф")</f>
        <v>0</v>
      </c>
      <c r="KB24">
        <f ca="1">COUNTIF(OFFSET(class3_1,MATCH(KB$1,'3 класс'!$A:$A,0)-7+'Итог по классам'!$B24,,,),"р")</f>
        <v>0</v>
      </c>
      <c r="KC24">
        <f ca="1">COUNTIF(OFFSET(class3_1,MATCH(KC$1,'3 класс'!$A:$A,0)-7+'Итог по классам'!$B24,,,),"ш")</f>
        <v>0</v>
      </c>
      <c r="KD24">
        <f ca="1">COUNTIF(OFFSET(class3_2,MATCH(KD$1,'3 класс'!$A:$A,0)-7+'Итог по классам'!$B24,,,),"Ф")</f>
        <v>0</v>
      </c>
      <c r="KE24">
        <f ca="1">COUNTIF(OFFSET(class3_2,MATCH(KE$1,'3 класс'!$A:$A,0)-7+'Итог по классам'!$B24,,,),"р")</f>
        <v>0</v>
      </c>
      <c r="KF24">
        <f ca="1">COUNTIF(OFFSET(class3_2,MATCH(KF$1,'3 класс'!$A:$A,0)-7+'Итог по классам'!$B24,,,),"ш")</f>
        <v>0</v>
      </c>
      <c r="KG24" s="55">
        <f ca="1">COUNTIF(OFFSET(class3_1,MATCH(KG$1,'3 класс'!$A:$A,0)-7+'Итог по классам'!$B24,,,),"Ф")</f>
        <v>0</v>
      </c>
      <c r="KH24">
        <f ca="1">COUNTIF(OFFSET(class3_1,MATCH(KH$1,'3 класс'!$A:$A,0)-7+'Итог по классам'!$B24,,,),"р")</f>
        <v>0</v>
      </c>
      <c r="KI24">
        <f ca="1">COUNTIF(OFFSET(class3_1,MATCH(KI$1,'3 класс'!$A:$A,0)-7+'Итог по классам'!$B24,,,),"ш")</f>
        <v>0</v>
      </c>
      <c r="KJ24">
        <f ca="1">COUNTIF(OFFSET(class3_2,MATCH(KJ$1,'3 класс'!$A:$A,0)-7+'Итог по классам'!$B24,,,),"Ф")</f>
        <v>0</v>
      </c>
      <c r="KK24">
        <f ca="1">COUNTIF(OFFSET(class3_2,MATCH(KK$1,'3 класс'!$A:$A,0)-7+'Итог по классам'!$B24,,,),"р")</f>
        <v>0</v>
      </c>
      <c r="KL24">
        <f ca="1">COUNTIF(OFFSET(class3_2,MATCH(KL$1,'3 класс'!$A:$A,0)-7+'Итог по классам'!$B24,,,),"ш")</f>
        <v>0</v>
      </c>
      <c r="KM24" s="55">
        <f ca="1">COUNTIF(OFFSET(class3_1,MATCH(KM$1,'3 класс'!$A:$A,0)-7+'Итог по классам'!$B24,,,),"Ф")</f>
        <v>0</v>
      </c>
      <c r="KN24">
        <f ca="1">COUNTIF(OFFSET(class3_1,MATCH(KN$1,'3 класс'!$A:$A,0)-7+'Итог по классам'!$B24,,,),"р")</f>
        <v>0</v>
      </c>
      <c r="KO24">
        <f ca="1">COUNTIF(OFFSET(class3_1,MATCH(KO$1,'3 класс'!$A:$A,0)-7+'Итог по классам'!$B24,,,),"ш")</f>
        <v>0</v>
      </c>
      <c r="KP24">
        <f ca="1">COUNTIF(OFFSET(class3_2,MATCH(KP$1,'3 класс'!$A:$A,0)-7+'Итог по классам'!$B24,,,),"Ф")</f>
        <v>0</v>
      </c>
      <c r="KQ24">
        <f ca="1">COUNTIF(OFFSET(class3_2,MATCH(KQ$1,'3 класс'!$A:$A,0)-7+'Итог по классам'!$B24,,,),"р")</f>
        <v>0</v>
      </c>
      <c r="KR24">
        <f ca="1">COUNTIF(OFFSET(class3_2,MATCH(KR$1,'3 класс'!$A:$A,0)-7+'Итог по классам'!$B24,,,),"ш")</f>
        <v>0</v>
      </c>
    </row>
    <row r="25" spans="1:304" ht="15.75" customHeight="1" x14ac:dyDescent="0.25">
      <c r="A25" s="54">
        <f t="shared" si="3"/>
        <v>8</v>
      </c>
      <c r="B25">
        <v>6</v>
      </c>
      <c r="C25" s="37" t="s">
        <v>74</v>
      </c>
      <c r="D25" s="37" t="s">
        <v>93</v>
      </c>
      <c r="E25">
        <f ca="1">COUNTIF(OFFSET(class3_1,MATCH(E$1,'3 класс'!$A:$A,0)-7+'Итог по классам'!$B25,,,),"Ф")</f>
        <v>0</v>
      </c>
      <c r="F25">
        <f ca="1">COUNTIF(OFFSET(class3_1,MATCH(F$1,'3 класс'!$A:$A,0)-7+'Итог по классам'!$B25,,,),"р")</f>
        <v>0</v>
      </c>
      <c r="G25">
        <f ca="1">COUNTIF(OFFSET(class3_1,MATCH(G$1,'3 класс'!$A:$A,0)-7+'Итог по классам'!$B25,,,),"ш")</f>
        <v>1</v>
      </c>
      <c r="H25">
        <f ca="1">COUNTIF(OFFSET(class3_2,MATCH(H$1,'3 класс'!$A:$A,0)-7+'Итог по классам'!$B25,,,),"Ф")</f>
        <v>0</v>
      </c>
      <c r="I25">
        <f ca="1">COUNTIF(OFFSET(class3_2,MATCH(I$1,'3 класс'!$A:$A,0)-7+'Итог по классам'!$B25,,,),"р")</f>
        <v>0</v>
      </c>
      <c r="J25">
        <f ca="1">COUNTIF(OFFSET(class3_2,MATCH(J$1,'3 класс'!$A:$A,0)-7+'Итог по классам'!$B25,,,),"ш")</f>
        <v>1</v>
      </c>
      <c r="K25" s="55">
        <f ca="1">COUNTIF(OFFSET(class3_1,MATCH(K$1,'3 класс'!$A:$A,0)-7+'Итог по классам'!$B25,,,),"Ф")</f>
        <v>0</v>
      </c>
      <c r="L25">
        <f ca="1">COUNTIF(OFFSET(class3_1,MATCH(L$1,'3 класс'!$A:$A,0)-7+'Итог по классам'!$B25,,,),"р")</f>
        <v>0</v>
      </c>
      <c r="M25">
        <f ca="1">COUNTIF(OFFSET(class3_1,MATCH(M$1,'3 класс'!$A:$A,0)-7+'Итог по классам'!$B25,,,),"ш")</f>
        <v>1</v>
      </c>
      <c r="N25">
        <f ca="1">COUNTIF(OFFSET(class3_2,MATCH(N$1,'3 класс'!$A:$A,0)-7+'Итог по классам'!$B25,,,),"Ф")</f>
        <v>0</v>
      </c>
      <c r="O25">
        <f ca="1">COUNTIF(OFFSET(class3_2,MATCH(O$1,'3 класс'!$A:$A,0)-7+'Итог по классам'!$B25,,,),"р")</f>
        <v>0</v>
      </c>
      <c r="P25">
        <f ca="1">COUNTIF(OFFSET(class3_2,MATCH(P$1,'3 класс'!$A:$A,0)-7+'Итог по классам'!$B25,,,),"ш")</f>
        <v>1</v>
      </c>
      <c r="Q25" s="55">
        <f ca="1">COUNTIF(OFFSET(class3_1,MATCH(Q$1,'3 класс'!$A:$A,0)-7+'Итог по классам'!$B25,,,),"Ф")</f>
        <v>0</v>
      </c>
      <c r="R25">
        <f ca="1">COUNTIF(OFFSET(class3_1,MATCH(R$1,'3 класс'!$A:$A,0)-7+'Итог по классам'!$B25,,,),"р")</f>
        <v>0</v>
      </c>
      <c r="S25">
        <f ca="1">COUNTIF(OFFSET(class3_1,MATCH(S$1,'3 класс'!$A:$A,0)-7+'Итог по классам'!$B25,,,),"ш")</f>
        <v>1</v>
      </c>
      <c r="T25">
        <f ca="1">COUNTIF(OFFSET(class3_2,MATCH(T$1,'3 класс'!$A:$A,0)-7+'Итог по классам'!$B25,,,),"Ф")</f>
        <v>0</v>
      </c>
      <c r="U25">
        <f ca="1">COUNTIF(OFFSET(class3_2,MATCH(U$1,'3 класс'!$A:$A,0)-7+'Итог по классам'!$B25,,,),"р")</f>
        <v>0</v>
      </c>
      <c r="V25">
        <f ca="1">COUNTIF(OFFSET(class3_2,MATCH(V$1,'3 класс'!$A:$A,0)-7+'Итог по классам'!$B25,,,),"ш")</f>
        <v>1</v>
      </c>
      <c r="W25" s="55">
        <f ca="1">COUNTIF(OFFSET(class3_1,MATCH(W$1,'3 класс'!$A:$A,0)-7+'Итог по классам'!$B25,,,),"Ф")</f>
        <v>0</v>
      </c>
      <c r="X25">
        <f ca="1">COUNTIF(OFFSET(class3_1,MATCH(X$1,'3 класс'!$A:$A,0)-7+'Итог по классам'!$B25,,,),"р")</f>
        <v>0</v>
      </c>
      <c r="Y25">
        <f ca="1">COUNTIF(OFFSET(class3_1,MATCH(Y$1,'3 класс'!$A:$A,0)-7+'Итог по классам'!$B25,,,),"ш")</f>
        <v>1</v>
      </c>
      <c r="Z25">
        <f ca="1">COUNTIF(OFFSET(class3_2,MATCH(Z$1,'3 класс'!$A:$A,0)-7+'Итог по классам'!$B25,,,),"Ф")</f>
        <v>0</v>
      </c>
      <c r="AA25">
        <f ca="1">COUNTIF(OFFSET(class3_2,MATCH(AA$1,'3 класс'!$A:$A,0)-7+'Итог по классам'!$B25,,,),"р")</f>
        <v>0</v>
      </c>
      <c r="AB25">
        <f ca="1">COUNTIF(OFFSET(class3_2,MATCH(AB$1,'3 класс'!$A:$A,0)-7+'Итог по классам'!$B25,,,),"ш")</f>
        <v>1</v>
      </c>
      <c r="AC25" s="55">
        <f ca="1">COUNTIF(OFFSET(class3_1,MATCH(AC$1,'3 класс'!$A:$A,0)-7+'Итог по классам'!$B25,,,),"Ф")</f>
        <v>0</v>
      </c>
      <c r="AD25">
        <f ca="1">COUNTIF(OFFSET(class3_1,MATCH(AD$1,'3 класс'!$A:$A,0)-7+'Итог по классам'!$B25,,,),"р")</f>
        <v>0</v>
      </c>
      <c r="AE25">
        <f ca="1">COUNTIF(OFFSET(class3_1,MATCH(AE$1,'3 класс'!$A:$A,0)-7+'Итог по классам'!$B25,,,),"ш")</f>
        <v>1</v>
      </c>
      <c r="AF25">
        <f ca="1">COUNTIF(OFFSET(class3_2,MATCH(AF$1,'3 класс'!$A:$A,0)-7+'Итог по классам'!$B25,,,),"Ф")</f>
        <v>0</v>
      </c>
      <c r="AG25">
        <f ca="1">COUNTIF(OFFSET(class3_2,MATCH(AG$1,'3 класс'!$A:$A,0)-7+'Итог по классам'!$B25,,,),"р")</f>
        <v>0</v>
      </c>
      <c r="AH25">
        <f ca="1">COUNTIF(OFFSET(class3_2,MATCH(AH$1,'3 класс'!$A:$A,0)-7+'Итог по классам'!$B25,,,),"ш")</f>
        <v>1</v>
      </c>
      <c r="AI25" s="55">
        <f ca="1">COUNTIF(OFFSET(class3_1,MATCH(AI$1,'3 класс'!$A:$A,0)-7+'Итог по классам'!$B25,,,),"Ф")</f>
        <v>0</v>
      </c>
      <c r="AJ25">
        <f ca="1">COUNTIF(OFFSET(class3_1,MATCH(AJ$1,'3 класс'!$A:$A,0)-7+'Итог по классам'!$B25,,,),"р")</f>
        <v>0</v>
      </c>
      <c r="AK25">
        <f ca="1">COUNTIF(OFFSET(class3_1,MATCH(AK$1,'3 класс'!$A:$A,0)-7+'Итог по классам'!$B25,,,),"ш")</f>
        <v>1</v>
      </c>
      <c r="AL25">
        <f ca="1">COUNTIF(OFFSET(class3_2,MATCH(AL$1,'3 класс'!$A:$A,0)-7+'Итог по классам'!$B25,,,),"Ф")</f>
        <v>0</v>
      </c>
      <c r="AM25">
        <f ca="1">COUNTIF(OFFSET(class3_2,MATCH(AM$1,'3 класс'!$A:$A,0)-7+'Итог по классам'!$B25,,,),"р")</f>
        <v>0</v>
      </c>
      <c r="AN25">
        <f ca="1">COUNTIF(OFFSET(class3_2,MATCH(AN$1,'3 класс'!$A:$A,0)-7+'Итог по классам'!$B25,,,),"ш")</f>
        <v>1</v>
      </c>
      <c r="AO25" s="55">
        <f ca="1">COUNTIF(OFFSET(class3_1,MATCH(AO$1,'3 класс'!$A:$A,0)-7+'Итог по классам'!$B25,,,),"Ф")</f>
        <v>0</v>
      </c>
      <c r="AP25">
        <f ca="1">COUNTIF(OFFSET(class3_1,MATCH(AP$1,'3 класс'!$A:$A,0)-7+'Итог по классам'!$B25,,,),"р")</f>
        <v>0</v>
      </c>
      <c r="AQ25">
        <f ca="1">COUNTIF(OFFSET(class3_1,MATCH(AQ$1,'3 класс'!$A:$A,0)-7+'Итог по классам'!$B25,,,),"ш")</f>
        <v>1</v>
      </c>
      <c r="AR25">
        <f ca="1">COUNTIF(OFFSET(class3_2,MATCH(AR$1,'3 класс'!$A:$A,0)-7+'Итог по классам'!$B25,,,),"Ф")</f>
        <v>0</v>
      </c>
      <c r="AS25">
        <f ca="1">COUNTIF(OFFSET(class3_2,MATCH(AS$1,'3 класс'!$A:$A,0)-7+'Итог по классам'!$B25,,,),"р")</f>
        <v>0</v>
      </c>
      <c r="AT25">
        <f ca="1">COUNTIF(OFFSET(class3_2,MATCH(AT$1,'3 класс'!$A:$A,0)-7+'Итог по классам'!$B25,,,),"ш")</f>
        <v>1</v>
      </c>
      <c r="AU25" s="55">
        <f ca="1">COUNTIF(OFFSET(class3_1,MATCH(AU$1,'3 класс'!$A:$A,0)-7+'Итог по классам'!$B25,,,),"Ф")</f>
        <v>0</v>
      </c>
      <c r="AV25">
        <f ca="1">COUNTIF(OFFSET(class3_1,MATCH(AV$1,'3 класс'!$A:$A,0)-7+'Итог по классам'!$B25,,,),"р")</f>
        <v>0</v>
      </c>
      <c r="AW25">
        <f ca="1">COUNTIF(OFFSET(class3_1,MATCH(AW$1,'3 класс'!$A:$A,0)-7+'Итог по классам'!$B25,,,),"ш")</f>
        <v>1</v>
      </c>
      <c r="AX25">
        <f ca="1">COUNTIF(OFFSET(class3_2,MATCH(AX$1,'3 класс'!$A:$A,0)-7+'Итог по классам'!$B25,,,),"Ф")</f>
        <v>0</v>
      </c>
      <c r="AY25">
        <f ca="1">COUNTIF(OFFSET(class3_2,MATCH(AY$1,'3 класс'!$A:$A,0)-7+'Итог по классам'!$B25,,,),"р")</f>
        <v>0</v>
      </c>
      <c r="AZ25">
        <f ca="1">COUNTIF(OFFSET(class3_2,MATCH(AZ$1,'3 класс'!$A:$A,0)-7+'Итог по классам'!$B25,,,),"ш")</f>
        <v>1</v>
      </c>
      <c r="BA25" s="55" t="e">
        <f ca="1">COUNTIF(OFFSET(class3_1,MATCH(BA$1,'3 класс'!$A:$A,0)-7+'Итог по классам'!$B25,,,),"Ф")</f>
        <v>#N/A</v>
      </c>
      <c r="BB25" t="e">
        <f ca="1">COUNTIF(OFFSET(class3_1,MATCH(BB$1,'3 класс'!$A:$A,0)-7+'Итог по классам'!$B25,,,),"р")</f>
        <v>#N/A</v>
      </c>
      <c r="BC25" t="e">
        <f ca="1">COUNTIF(OFFSET(class3_1,MATCH(BC$1,'3 класс'!$A:$A,0)-7+'Итог по классам'!$B25,,,),"ш")</f>
        <v>#N/A</v>
      </c>
      <c r="BD25" t="e">
        <f ca="1">COUNTIF(OFFSET(class3_2,MATCH(BD$1,'3 класс'!$A:$A,0)-7+'Итог по классам'!$B25,,,),"Ф")</f>
        <v>#N/A</v>
      </c>
      <c r="BE25" t="e">
        <f ca="1">COUNTIF(OFFSET(class3_2,MATCH(BE$1,'3 класс'!$A:$A,0)-7+'Итог по классам'!$B25,,,),"р")</f>
        <v>#N/A</v>
      </c>
      <c r="BF25" t="e">
        <f ca="1">COUNTIF(OFFSET(class3_2,MATCH(BF$1,'3 класс'!$A:$A,0)-7+'Итог по классам'!$B25,,,),"ш")</f>
        <v>#N/A</v>
      </c>
      <c r="BG25" s="55" t="e">
        <f ca="1">COUNTIF(OFFSET(class3_1,MATCH(BG$1,'3 класс'!$A:$A,0)-7+'Итог по классам'!$B25,,,),"Ф")</f>
        <v>#N/A</v>
      </c>
      <c r="BH25" t="e">
        <f ca="1">COUNTIF(OFFSET(class3_1,MATCH(BH$1,'3 класс'!$A:$A,0)-7+'Итог по классам'!$B25,,,),"р")</f>
        <v>#N/A</v>
      </c>
      <c r="BI25" t="e">
        <f ca="1">COUNTIF(OFFSET(class3_1,MATCH(BI$1,'3 класс'!$A:$A,0)-7+'Итог по классам'!$B25,,,),"ш")</f>
        <v>#N/A</v>
      </c>
      <c r="BJ25" t="e">
        <f ca="1">COUNTIF(OFFSET(class3_2,MATCH(BJ$1,'3 класс'!$A:$A,0)-7+'Итог по классам'!$B25,,,),"Ф")</f>
        <v>#N/A</v>
      </c>
      <c r="BK25" t="e">
        <f ca="1">COUNTIF(OFFSET(class3_2,MATCH(BK$1,'3 класс'!$A:$A,0)-7+'Итог по классам'!$B25,,,),"р")</f>
        <v>#N/A</v>
      </c>
      <c r="BL25" t="e">
        <f ca="1">COUNTIF(OFFSET(class3_2,MATCH(BL$1,'3 класс'!$A:$A,0)-7+'Итог по классам'!$B25,,,),"ш")</f>
        <v>#N/A</v>
      </c>
      <c r="BM25" s="55" t="e">
        <f ca="1">COUNTIF(OFFSET(class3_1,MATCH(BM$1,'3 класс'!$A:$A,0)-7+'Итог по классам'!$B25,,,),"Ф")</f>
        <v>#N/A</v>
      </c>
      <c r="BN25" t="e">
        <f ca="1">COUNTIF(OFFSET(class3_1,MATCH(BN$1,'3 класс'!$A:$A,0)-7+'Итог по классам'!$B25,,,),"р")</f>
        <v>#N/A</v>
      </c>
      <c r="BO25" t="e">
        <f ca="1">COUNTIF(OFFSET(class3_1,MATCH(BO$1,'3 класс'!$A:$A,0)-7+'Итог по классам'!$B25,,,),"ш")</f>
        <v>#N/A</v>
      </c>
      <c r="BP25" t="e">
        <f ca="1">COUNTIF(OFFSET(class3_2,MATCH(BP$1,'3 класс'!$A:$A,0)-7+'Итог по классам'!$B25,,,),"Ф")</f>
        <v>#N/A</v>
      </c>
      <c r="BQ25" t="e">
        <f ca="1">COUNTIF(OFFSET(class3_2,MATCH(BQ$1,'3 класс'!$A:$A,0)-7+'Итог по классам'!$B25,,,),"р")</f>
        <v>#N/A</v>
      </c>
      <c r="BR25" t="e">
        <f ca="1">COUNTIF(OFFSET(class3_2,MATCH(BR$1,'3 класс'!$A:$A,0)-7+'Итог по классам'!$B25,,,),"ш")</f>
        <v>#N/A</v>
      </c>
      <c r="BS25" s="55" t="e">
        <f ca="1">COUNTIF(OFFSET(class3_1,MATCH(BS$1,'3 класс'!$A:$A,0)-7+'Итог по классам'!$B25,,,),"Ф")</f>
        <v>#N/A</v>
      </c>
      <c r="BT25" t="e">
        <f ca="1">COUNTIF(OFFSET(class3_1,MATCH(BT$1,'3 класс'!$A:$A,0)-7+'Итог по классам'!$B25,,,),"р")</f>
        <v>#N/A</v>
      </c>
      <c r="BU25" t="e">
        <f ca="1">COUNTIF(OFFSET(class3_1,MATCH(BU$1,'3 класс'!$A:$A,0)-7+'Итог по классам'!$B25,,,),"ш")</f>
        <v>#N/A</v>
      </c>
      <c r="BV25" t="e">
        <f ca="1">COUNTIF(OFFSET(class3_2,MATCH(BV$1,'3 класс'!$A:$A,0)-7+'Итог по классам'!$B25,,,),"Ф")</f>
        <v>#N/A</v>
      </c>
      <c r="BW25" t="e">
        <f ca="1">COUNTIF(OFFSET(class3_2,MATCH(BW$1,'3 класс'!$A:$A,0)-7+'Итог по классам'!$B25,,,),"р")</f>
        <v>#N/A</v>
      </c>
      <c r="BX25" t="e">
        <f ca="1">COUNTIF(OFFSET(class3_2,MATCH(BX$1,'3 класс'!$A:$A,0)-7+'Итог по классам'!$B25,,,),"ш")</f>
        <v>#N/A</v>
      </c>
      <c r="BY25" s="55" t="e">
        <f ca="1">COUNTIF(OFFSET(class3_1,MATCH(BY$1,'3 класс'!$A:$A,0)-7+'Итог по классам'!$B25,,,),"Ф")</f>
        <v>#N/A</v>
      </c>
      <c r="BZ25" t="e">
        <f ca="1">COUNTIF(OFFSET(class3_1,MATCH(BZ$1,'3 класс'!$A:$A,0)-7+'Итог по классам'!$B25,,,),"р")</f>
        <v>#N/A</v>
      </c>
      <c r="CA25" t="e">
        <f ca="1">COUNTIF(OFFSET(class3_1,MATCH(CA$1,'3 класс'!$A:$A,0)-7+'Итог по классам'!$B25,,,),"ш")</f>
        <v>#N/A</v>
      </c>
      <c r="CB25" t="e">
        <f ca="1">COUNTIF(OFFSET(class3_2,MATCH(CB$1,'3 класс'!$A:$A,0)-7+'Итог по классам'!$B25,,,),"Ф")</f>
        <v>#N/A</v>
      </c>
      <c r="CC25" t="e">
        <f ca="1">COUNTIF(OFFSET(class3_2,MATCH(CC$1,'3 класс'!$A:$A,0)-7+'Итог по классам'!$B25,,,),"р")</f>
        <v>#N/A</v>
      </c>
      <c r="CD25" t="e">
        <f ca="1">COUNTIF(OFFSET(class3_2,MATCH(CD$1,'3 класс'!$A:$A,0)-7+'Итог по классам'!$B25,,,),"ш")</f>
        <v>#N/A</v>
      </c>
      <c r="CE25" s="55" t="e">
        <f ca="1">COUNTIF(OFFSET(class3_1,MATCH(CE$1,'3 класс'!$A:$A,0)-7+'Итог по классам'!$B25,,,),"Ф")</f>
        <v>#N/A</v>
      </c>
      <c r="CF25" t="e">
        <f ca="1">COUNTIF(OFFSET(class3_1,MATCH(CF$1,'3 класс'!$A:$A,0)-7+'Итог по классам'!$B25,,,),"р")</f>
        <v>#N/A</v>
      </c>
      <c r="CG25" t="e">
        <f ca="1">COUNTIF(OFFSET(class3_1,MATCH(CG$1,'3 класс'!$A:$A,0)-7+'Итог по классам'!$B25,,,),"ш")</f>
        <v>#N/A</v>
      </c>
      <c r="CH25" t="e">
        <f ca="1">COUNTIF(OFFSET(class3_2,MATCH(CH$1,'3 класс'!$A:$A,0)-7+'Итог по классам'!$B25,,,),"Ф")</f>
        <v>#N/A</v>
      </c>
      <c r="CI25" t="e">
        <f ca="1">COUNTIF(OFFSET(class3_2,MATCH(CI$1,'3 класс'!$A:$A,0)-7+'Итог по классам'!$B25,,,),"р")</f>
        <v>#N/A</v>
      </c>
      <c r="CJ25" t="e">
        <f ca="1">COUNTIF(OFFSET(class3_2,MATCH(CJ$1,'3 класс'!$A:$A,0)-7+'Итог по классам'!$B25,,,),"ш")</f>
        <v>#N/A</v>
      </c>
      <c r="CK25" s="55" t="e">
        <f ca="1">COUNTIF(OFFSET(class3_1,MATCH(CK$1,'3 класс'!$A:$A,0)-7+'Итог по классам'!$B25,,,),"Ф")</f>
        <v>#N/A</v>
      </c>
      <c r="CL25" t="e">
        <f ca="1">COUNTIF(OFFSET(class3_1,MATCH(CL$1,'3 класс'!$A:$A,0)-7+'Итог по классам'!$B25,,,),"р")</f>
        <v>#N/A</v>
      </c>
      <c r="CM25" t="e">
        <f ca="1">COUNTIF(OFFSET(class3_1,MATCH(CM$1,'3 класс'!$A:$A,0)-7+'Итог по классам'!$B25,,,),"ш")</f>
        <v>#N/A</v>
      </c>
      <c r="CN25" t="e">
        <f ca="1">COUNTIF(OFFSET(class3_2,MATCH(CN$1,'3 класс'!$A:$A,0)-7+'Итог по классам'!$B25,,,),"Ф")</f>
        <v>#N/A</v>
      </c>
      <c r="CO25" t="e">
        <f ca="1">COUNTIF(OFFSET(class3_2,MATCH(CO$1,'3 класс'!$A:$A,0)-7+'Итог по классам'!$B25,,,),"р")</f>
        <v>#N/A</v>
      </c>
      <c r="CP25" t="e">
        <f ca="1">COUNTIF(OFFSET(class3_2,MATCH(CP$1,'3 класс'!$A:$A,0)-7+'Итог по классам'!$B25,,,),"ш")</f>
        <v>#N/A</v>
      </c>
      <c r="CQ25" s="55">
        <f ca="1">COUNTIF(OFFSET(class3_1,MATCH(CQ$1,'3 класс'!$A:$A,0)-7+'Итог по классам'!$B25,,,),"Ф")</f>
        <v>0</v>
      </c>
      <c r="CR25">
        <f ca="1">COUNTIF(OFFSET(class3_1,MATCH(CR$1,'3 класс'!$A:$A,0)-7+'Итог по классам'!$B25,,,),"р")</f>
        <v>0</v>
      </c>
      <c r="CS25">
        <f ca="1">COUNTIF(OFFSET(class3_1,MATCH(CS$1,'3 класс'!$A:$A,0)-7+'Итог по классам'!$B25,,,),"ш")</f>
        <v>0</v>
      </c>
      <c r="CT25">
        <f ca="1">COUNTIF(OFFSET(class3_2,MATCH(CT$1,'3 класс'!$A:$A,0)-7+'Итог по классам'!$B25,,,),"Ф")</f>
        <v>0</v>
      </c>
      <c r="CU25">
        <f ca="1">COUNTIF(OFFSET(class3_2,MATCH(CU$1,'3 класс'!$A:$A,0)-7+'Итог по классам'!$B25,,,),"р")</f>
        <v>0</v>
      </c>
      <c r="CV25">
        <f ca="1">COUNTIF(OFFSET(class3_2,MATCH(CV$1,'3 класс'!$A:$A,0)-7+'Итог по классам'!$B25,,,),"ш")</f>
        <v>0</v>
      </c>
      <c r="CW25" s="55">
        <f ca="1">COUNTIF(OFFSET(class3_1,MATCH(CW$1,'3 класс'!$A:$A,0)-7+'Итог по классам'!$B25,,,),"Ф")</f>
        <v>0</v>
      </c>
      <c r="CX25">
        <f ca="1">COUNTIF(OFFSET(class3_1,MATCH(CX$1,'3 класс'!$A:$A,0)-7+'Итог по классам'!$B25,,,),"р")</f>
        <v>0</v>
      </c>
      <c r="CY25">
        <f ca="1">COUNTIF(OFFSET(class3_1,MATCH(CY$1,'3 класс'!$A:$A,0)-7+'Итог по классам'!$B25,,,),"ш")</f>
        <v>0</v>
      </c>
      <c r="CZ25">
        <f ca="1">COUNTIF(OFFSET(class3_2,MATCH(CZ$1,'3 класс'!$A:$A,0)-7+'Итог по классам'!$B25,,,),"Ф")</f>
        <v>0</v>
      </c>
      <c r="DA25">
        <f ca="1">COUNTIF(OFFSET(class3_2,MATCH(DA$1,'3 класс'!$A:$A,0)-7+'Итог по классам'!$B25,,,),"р")</f>
        <v>0</v>
      </c>
      <c r="DB25">
        <f ca="1">COUNTIF(OFFSET(class3_2,MATCH(DB$1,'3 класс'!$A:$A,0)-7+'Итог по классам'!$B25,,,),"ш")</f>
        <v>0</v>
      </c>
      <c r="DC25" s="55">
        <f ca="1">COUNTIF(OFFSET(class3_1,MATCH(DC$1,'3 класс'!$A:$A,0)-7+'Итог по классам'!$B25,,,),"Ф")</f>
        <v>0</v>
      </c>
      <c r="DD25">
        <f ca="1">COUNTIF(OFFSET(class3_1,MATCH(DD$1,'3 класс'!$A:$A,0)-7+'Итог по классам'!$B25,,,),"р")</f>
        <v>0</v>
      </c>
      <c r="DE25">
        <f ca="1">COUNTIF(OFFSET(class3_1,MATCH(DE$1,'3 класс'!$A:$A,0)-7+'Итог по классам'!$B25,,,),"ш")</f>
        <v>0</v>
      </c>
      <c r="DF25">
        <f ca="1">COUNTIF(OFFSET(class3_2,MATCH(DF$1,'3 класс'!$A:$A,0)-7+'Итог по классам'!$B25,,,),"Ф")</f>
        <v>0</v>
      </c>
      <c r="DG25">
        <f ca="1">COUNTIF(OFFSET(class3_2,MATCH(DG$1,'3 класс'!$A:$A,0)-7+'Итог по классам'!$B25,,,),"р")</f>
        <v>0</v>
      </c>
      <c r="DH25">
        <f ca="1">COUNTIF(OFFSET(class3_2,MATCH(DH$1,'3 класс'!$A:$A,0)-7+'Итог по классам'!$B25,,,),"ш")</f>
        <v>0</v>
      </c>
      <c r="DI25" s="55">
        <f ca="1">COUNTIF(OFFSET(class3_1,MATCH(DI$1,'3 класс'!$A:$A,0)-7+'Итог по классам'!$B25,,,),"Ф")</f>
        <v>0</v>
      </c>
      <c r="DJ25">
        <f ca="1">COUNTIF(OFFSET(class3_1,MATCH(DJ$1,'3 класс'!$A:$A,0)-7+'Итог по классам'!$B25,,,),"р")</f>
        <v>0</v>
      </c>
      <c r="DK25">
        <f ca="1">COUNTIF(OFFSET(class3_1,MATCH(DK$1,'3 класс'!$A:$A,0)-7+'Итог по классам'!$B25,,,),"ш")</f>
        <v>0</v>
      </c>
      <c r="DL25">
        <f ca="1">COUNTIF(OFFSET(class3_2,MATCH(DL$1,'3 класс'!$A:$A,0)-7+'Итог по классам'!$B25,,,),"Ф")</f>
        <v>0</v>
      </c>
      <c r="DM25">
        <f ca="1">COUNTIF(OFFSET(class3_2,MATCH(DM$1,'3 класс'!$A:$A,0)-7+'Итог по классам'!$B25,,,),"р")</f>
        <v>0</v>
      </c>
      <c r="DN25">
        <f ca="1">COUNTIF(OFFSET(class3_2,MATCH(DN$1,'3 класс'!$A:$A,0)-7+'Итог по классам'!$B25,,,),"ш")</f>
        <v>0</v>
      </c>
      <c r="DO25" s="55">
        <f ca="1">COUNTIF(OFFSET(class3_1,MATCH(DO$1,'3 класс'!$A:$A,0)-7+'Итог по классам'!$B25,,,),"Ф")</f>
        <v>0</v>
      </c>
      <c r="DP25">
        <f ca="1">COUNTIF(OFFSET(class3_1,MATCH(DP$1,'3 класс'!$A:$A,0)-7+'Итог по классам'!$B25,,,),"р")</f>
        <v>0</v>
      </c>
      <c r="DQ25">
        <f ca="1">COUNTIF(OFFSET(class3_1,MATCH(DQ$1,'3 класс'!$A:$A,0)-7+'Итог по классам'!$B25,,,),"ш")</f>
        <v>0</v>
      </c>
      <c r="DR25">
        <f ca="1">COUNTIF(OFFSET(class3_2,MATCH(DR$1,'3 класс'!$A:$A,0)-7+'Итог по классам'!$B25,,,),"Ф")</f>
        <v>0</v>
      </c>
      <c r="DS25">
        <f ca="1">COUNTIF(OFFSET(class3_2,MATCH(DS$1,'3 класс'!$A:$A,0)-7+'Итог по классам'!$B25,,,),"р")</f>
        <v>0</v>
      </c>
      <c r="DT25">
        <f ca="1">COUNTIF(OFFSET(class3_2,MATCH(DT$1,'3 класс'!$A:$A,0)-7+'Итог по классам'!$B25,,,),"ш")</f>
        <v>0</v>
      </c>
      <c r="DU25" s="55">
        <f ca="1">COUNTIF(OFFSET(class3_1,MATCH(DU$1,'3 класс'!$A:$A,0)-7+'Итог по классам'!$B25,,,),"Ф")</f>
        <v>0</v>
      </c>
      <c r="DV25">
        <f ca="1">COUNTIF(OFFSET(class3_1,MATCH(DV$1,'3 класс'!$A:$A,0)-7+'Итог по классам'!$B25,,,),"р")</f>
        <v>0</v>
      </c>
      <c r="DW25">
        <f ca="1">COUNTIF(OFFSET(class3_1,MATCH(DW$1,'3 класс'!$A:$A,0)-7+'Итог по классам'!$B25,,,),"ш")</f>
        <v>0</v>
      </c>
      <c r="DX25">
        <f ca="1">COUNTIF(OFFSET(class3_2,MATCH(DX$1,'3 класс'!$A:$A,0)-7+'Итог по классам'!$B25,,,),"Ф")</f>
        <v>0</v>
      </c>
      <c r="DY25">
        <f ca="1">COUNTIF(OFFSET(class3_2,MATCH(DY$1,'3 класс'!$A:$A,0)-7+'Итог по классам'!$B25,,,),"р")</f>
        <v>0</v>
      </c>
      <c r="DZ25">
        <f ca="1">COUNTIF(OFFSET(class3_2,MATCH(DZ$1,'3 класс'!$A:$A,0)-7+'Итог по классам'!$B25,,,),"ш")</f>
        <v>0</v>
      </c>
      <c r="EA25" s="55">
        <f ca="1">COUNTIF(OFFSET(class3_1,MATCH(EA$1,'3 класс'!$A:$A,0)-7+'Итог по классам'!$B25,,,),"Ф")</f>
        <v>0</v>
      </c>
      <c r="EB25">
        <f ca="1">COUNTIF(OFFSET(class3_1,MATCH(EB$1,'3 класс'!$A:$A,0)-7+'Итог по классам'!$B25,,,),"р")</f>
        <v>0</v>
      </c>
      <c r="EC25">
        <f ca="1">COUNTIF(OFFSET(class3_1,MATCH(EC$1,'3 класс'!$A:$A,0)-7+'Итог по классам'!$B25,,,),"ш")</f>
        <v>0</v>
      </c>
      <c r="ED25">
        <f ca="1">COUNTIF(OFFSET(class3_2,MATCH(ED$1,'3 класс'!$A:$A,0)-7+'Итог по классам'!$B25,,,),"Ф")</f>
        <v>0</v>
      </c>
      <c r="EE25">
        <f ca="1">COUNTIF(OFFSET(class3_2,MATCH(EE$1,'3 класс'!$A:$A,0)-7+'Итог по классам'!$B25,,,),"р")</f>
        <v>0</v>
      </c>
      <c r="EF25">
        <f ca="1">COUNTIF(OFFSET(class3_2,MATCH(EF$1,'3 класс'!$A:$A,0)-7+'Итог по классам'!$B25,,,),"ш")</f>
        <v>0</v>
      </c>
      <c r="EG25" s="55">
        <f ca="1">COUNTIF(OFFSET(class3_1,MATCH(EG$1,'3 класс'!$A:$A,0)-7+'Итог по классам'!$B25,,,),"Ф")</f>
        <v>0</v>
      </c>
      <c r="EH25">
        <f ca="1">COUNTIF(OFFSET(class3_1,MATCH(EH$1,'3 класс'!$A:$A,0)-7+'Итог по классам'!$B25,,,),"р")</f>
        <v>0</v>
      </c>
      <c r="EI25">
        <f ca="1">COUNTIF(OFFSET(class3_1,MATCH(EI$1,'3 класс'!$A:$A,0)-7+'Итог по классам'!$B25,,,),"ш")</f>
        <v>0</v>
      </c>
      <c r="EJ25">
        <f ca="1">COUNTIF(OFFSET(class3_2,MATCH(EJ$1,'3 класс'!$A:$A,0)-7+'Итог по классам'!$B25,,,),"Ф")</f>
        <v>0</v>
      </c>
      <c r="EK25">
        <f ca="1">COUNTIF(OFFSET(class3_2,MATCH(EK$1,'3 класс'!$A:$A,0)-7+'Итог по классам'!$B25,,,),"р")</f>
        <v>0</v>
      </c>
      <c r="EL25">
        <f ca="1">COUNTIF(OFFSET(class3_2,MATCH(EL$1,'3 класс'!$A:$A,0)-7+'Итог по классам'!$B25,,,),"ш")</f>
        <v>0</v>
      </c>
      <c r="EM25" s="55">
        <f ca="1">COUNTIF(OFFSET(class3_1,MATCH(EM$1,'3 класс'!$A:$A,0)-7+'Итог по классам'!$B25,,,),"Ф")</f>
        <v>0</v>
      </c>
      <c r="EN25">
        <f ca="1">COUNTIF(OFFSET(class3_1,MATCH(EN$1,'3 класс'!$A:$A,0)-7+'Итог по классам'!$B25,,,),"р")</f>
        <v>0</v>
      </c>
      <c r="EO25">
        <f ca="1">COUNTIF(OFFSET(class3_1,MATCH(EO$1,'3 класс'!$A:$A,0)-7+'Итог по классам'!$B25,,,),"ш")</f>
        <v>0</v>
      </c>
      <c r="EP25">
        <f ca="1">COUNTIF(OFFSET(class3_2,MATCH(EP$1,'3 класс'!$A:$A,0)-7+'Итог по классам'!$B25,,,),"Ф")</f>
        <v>0</v>
      </c>
      <c r="EQ25">
        <f ca="1">COUNTIF(OFFSET(class3_2,MATCH(EQ$1,'3 класс'!$A:$A,0)-7+'Итог по классам'!$B25,,,),"р")</f>
        <v>0</v>
      </c>
      <c r="ER25">
        <f ca="1">COUNTIF(OFFSET(class3_2,MATCH(ER$1,'3 класс'!$A:$A,0)-7+'Итог по классам'!$B25,,,),"ш")</f>
        <v>0</v>
      </c>
      <c r="ES25" s="55">
        <f ca="1">COUNTIF(OFFSET(class3_1,MATCH(ES$1,'3 класс'!$A:$A,0)-7+'Итог по классам'!$B25,,,),"Ф")</f>
        <v>0</v>
      </c>
      <c r="ET25">
        <f ca="1">COUNTIF(OFFSET(class3_1,MATCH(ET$1,'3 класс'!$A:$A,0)-7+'Итог по классам'!$B25,,,),"р")</f>
        <v>0</v>
      </c>
      <c r="EU25">
        <f ca="1">COUNTIF(OFFSET(class3_1,MATCH(EU$1,'3 класс'!$A:$A,0)-7+'Итог по классам'!$B25,,,),"ш")</f>
        <v>0</v>
      </c>
      <c r="EV25">
        <f ca="1">COUNTIF(OFFSET(class3_2,MATCH(EV$1,'3 класс'!$A:$A,0)-7+'Итог по классам'!$B25,,,),"Ф")</f>
        <v>0</v>
      </c>
      <c r="EW25">
        <f ca="1">COUNTIF(OFFSET(class3_2,MATCH(EW$1,'3 класс'!$A:$A,0)-7+'Итог по классам'!$B25,,,),"р")</f>
        <v>0</v>
      </c>
      <c r="EX25">
        <f ca="1">COUNTIF(OFFSET(class3_2,MATCH(EX$1,'3 класс'!$A:$A,0)-7+'Итог по классам'!$B25,,,),"ш")</f>
        <v>0</v>
      </c>
      <c r="EY25" s="55">
        <f ca="1">COUNTIF(OFFSET(class3_1,MATCH(EY$1,'3 класс'!$A:$A,0)-7+'Итог по классам'!$B25,,,),"Ф")</f>
        <v>0</v>
      </c>
      <c r="EZ25">
        <f ca="1">COUNTIF(OFFSET(class3_1,MATCH(EZ$1,'3 класс'!$A:$A,0)-7+'Итог по классам'!$B25,,,),"р")</f>
        <v>0</v>
      </c>
      <c r="FA25">
        <f ca="1">COUNTIF(OFFSET(class3_1,MATCH(FA$1,'3 класс'!$A:$A,0)-7+'Итог по классам'!$B25,,,),"ш")</f>
        <v>0</v>
      </c>
      <c r="FB25">
        <f ca="1">COUNTIF(OFFSET(class3_2,MATCH(FB$1,'3 класс'!$A:$A,0)-7+'Итог по классам'!$B25,,,),"Ф")</f>
        <v>0</v>
      </c>
      <c r="FC25">
        <f ca="1">COUNTIF(OFFSET(class3_2,MATCH(FC$1,'3 класс'!$A:$A,0)-7+'Итог по классам'!$B25,,,),"р")</f>
        <v>0</v>
      </c>
      <c r="FD25">
        <f ca="1">COUNTIF(OFFSET(class3_2,MATCH(FD$1,'3 класс'!$A:$A,0)-7+'Итог по классам'!$B25,,,),"ш")</f>
        <v>0</v>
      </c>
      <c r="FE25" s="55">
        <f ca="1">COUNTIF(OFFSET(class3_1,MATCH(FE$1,'3 класс'!$A:$A,0)-7+'Итог по классам'!$B25,,,),"Ф")</f>
        <v>0</v>
      </c>
      <c r="FF25">
        <f ca="1">COUNTIF(OFFSET(class3_1,MATCH(FF$1,'3 класс'!$A:$A,0)-7+'Итог по классам'!$B25,,,),"р")</f>
        <v>0</v>
      </c>
      <c r="FG25">
        <f ca="1">COUNTIF(OFFSET(class3_1,MATCH(FG$1,'3 класс'!$A:$A,0)-7+'Итог по классам'!$B25,,,),"ш")</f>
        <v>0</v>
      </c>
      <c r="FH25">
        <f ca="1">COUNTIF(OFFSET(class3_2,MATCH(FH$1,'3 класс'!$A:$A,0)-7+'Итог по классам'!$B25,,,),"Ф")</f>
        <v>0</v>
      </c>
      <c r="FI25">
        <f ca="1">COUNTIF(OFFSET(class3_2,MATCH(FI$1,'3 класс'!$A:$A,0)-7+'Итог по классам'!$B25,,,),"р")</f>
        <v>0</v>
      </c>
      <c r="FJ25">
        <f ca="1">COUNTIF(OFFSET(class3_2,MATCH(FJ$1,'3 класс'!$A:$A,0)-7+'Итог по классам'!$B25,,,),"ш")</f>
        <v>0</v>
      </c>
      <c r="FK25" s="55">
        <f ca="1">COUNTIF(OFFSET(class3_1,MATCH(FK$1,'3 класс'!$A:$A,0)-7+'Итог по классам'!$B25,,,),"Ф")</f>
        <v>0</v>
      </c>
      <c r="FL25">
        <f ca="1">COUNTIF(OFFSET(class3_1,MATCH(FL$1,'3 класс'!$A:$A,0)-7+'Итог по классам'!$B25,,,),"р")</f>
        <v>0</v>
      </c>
      <c r="FM25">
        <f ca="1">COUNTIF(OFFSET(class3_1,MATCH(FM$1,'3 класс'!$A:$A,0)-7+'Итог по классам'!$B25,,,),"ш")</f>
        <v>0</v>
      </c>
      <c r="FN25">
        <f ca="1">COUNTIF(OFFSET(class3_2,MATCH(FN$1,'3 класс'!$A:$A,0)-7+'Итог по классам'!$B25,,,),"Ф")</f>
        <v>0</v>
      </c>
      <c r="FO25">
        <f ca="1">COUNTIF(OFFSET(class3_2,MATCH(FO$1,'3 класс'!$A:$A,0)-7+'Итог по классам'!$B25,,,),"р")</f>
        <v>0</v>
      </c>
      <c r="FP25">
        <f ca="1">COUNTIF(OFFSET(class3_2,MATCH(FP$1,'3 класс'!$A:$A,0)-7+'Итог по классам'!$B25,,,),"ш")</f>
        <v>0</v>
      </c>
      <c r="FQ25" s="55">
        <f ca="1">COUNTIF(OFFSET(class3_1,MATCH(FQ$1,'3 класс'!$A:$A,0)-7+'Итог по классам'!$B25,,,),"Ф")</f>
        <v>0</v>
      </c>
      <c r="FR25">
        <f ca="1">COUNTIF(OFFSET(class3_1,MATCH(FR$1,'3 класс'!$A:$A,0)-7+'Итог по классам'!$B25,,,),"р")</f>
        <v>0</v>
      </c>
      <c r="FS25">
        <f ca="1">COUNTIF(OFFSET(class3_1,MATCH(FS$1,'3 класс'!$A:$A,0)-7+'Итог по классам'!$B25,,,),"ш")</f>
        <v>0</v>
      </c>
      <c r="FT25">
        <f ca="1">COUNTIF(OFFSET(class3_2,MATCH(FT$1,'3 класс'!$A:$A,0)-7+'Итог по классам'!$B25,,,),"Ф")</f>
        <v>0</v>
      </c>
      <c r="FU25">
        <f ca="1">COUNTIF(OFFSET(class3_2,MATCH(FU$1,'3 класс'!$A:$A,0)-7+'Итог по классам'!$B25,,,),"р")</f>
        <v>0</v>
      </c>
      <c r="FV25">
        <f ca="1">COUNTIF(OFFSET(class3_2,MATCH(FV$1,'3 класс'!$A:$A,0)-7+'Итог по классам'!$B25,,,),"ш")</f>
        <v>0</v>
      </c>
      <c r="FW25" s="55">
        <f ca="1">COUNTIF(OFFSET(class3_1,MATCH(FW$1,'3 класс'!$A:$A,0)-7+'Итог по классам'!$B25,,,),"Ф")</f>
        <v>0</v>
      </c>
      <c r="FX25">
        <f ca="1">COUNTIF(OFFSET(class3_1,MATCH(FX$1,'3 класс'!$A:$A,0)-7+'Итог по классам'!$B25,,,),"р")</f>
        <v>0</v>
      </c>
      <c r="FY25">
        <f ca="1">COUNTIF(OFFSET(class3_1,MATCH(FY$1,'3 класс'!$A:$A,0)-7+'Итог по классам'!$B25,,,),"ш")</f>
        <v>0</v>
      </c>
      <c r="FZ25">
        <f ca="1">COUNTIF(OFFSET(class3_2,MATCH(FZ$1,'3 класс'!$A:$A,0)-7+'Итог по классам'!$B25,,,),"Ф")</f>
        <v>0</v>
      </c>
      <c r="GA25">
        <f ca="1">COUNTIF(OFFSET(class3_2,MATCH(GA$1,'3 класс'!$A:$A,0)-7+'Итог по классам'!$B25,,,),"р")</f>
        <v>0</v>
      </c>
      <c r="GB25">
        <f ca="1">COUNTIF(OFFSET(class3_2,MATCH(GB$1,'3 класс'!$A:$A,0)-7+'Итог по классам'!$B25,,,),"ш")</f>
        <v>0</v>
      </c>
      <c r="GC25" s="55">
        <f ca="1">COUNTIF(OFFSET(class3_1,MATCH(GC$1,'3 класс'!$A:$A,0)-7+'Итог по классам'!$B25,,,),"Ф")</f>
        <v>0</v>
      </c>
      <c r="GD25">
        <f ca="1">COUNTIF(OFFSET(class3_1,MATCH(GD$1,'3 класс'!$A:$A,0)-7+'Итог по классам'!$B25,,,),"р")</f>
        <v>0</v>
      </c>
      <c r="GE25">
        <f ca="1">COUNTIF(OFFSET(class3_1,MATCH(GE$1,'3 класс'!$A:$A,0)-7+'Итог по классам'!$B25,,,),"ш")</f>
        <v>0</v>
      </c>
      <c r="GF25">
        <f ca="1">COUNTIF(OFFSET(class3_2,MATCH(GF$1,'3 класс'!$A:$A,0)-7+'Итог по классам'!$B25,,,),"Ф")</f>
        <v>0</v>
      </c>
      <c r="GG25">
        <f ca="1">COUNTIF(OFFSET(class3_2,MATCH(GG$1,'3 класс'!$A:$A,0)-7+'Итог по классам'!$B25,,,),"р")</f>
        <v>0</v>
      </c>
      <c r="GH25">
        <f ca="1">COUNTIF(OFFSET(class3_2,MATCH(GH$1,'3 класс'!$A:$A,0)-7+'Итог по классам'!$B25,,,),"ш")</f>
        <v>0</v>
      </c>
      <c r="GI25" s="55">
        <f ca="1">COUNTIF(OFFSET(class3_1,MATCH(GI$1,'3 класс'!$A:$A,0)-7+'Итог по классам'!$B25,,,),"Ф")</f>
        <v>0</v>
      </c>
      <c r="GJ25">
        <f ca="1">COUNTIF(OFFSET(class3_1,MATCH(GJ$1,'3 класс'!$A:$A,0)-7+'Итог по классам'!$B25,,,),"р")</f>
        <v>0</v>
      </c>
      <c r="GK25">
        <f ca="1">COUNTIF(OFFSET(class3_1,MATCH(GK$1,'3 класс'!$A:$A,0)-7+'Итог по классам'!$B25,,,),"ш")</f>
        <v>0</v>
      </c>
      <c r="GL25">
        <f ca="1">COUNTIF(OFFSET(class3_2,MATCH(GL$1,'3 класс'!$A:$A,0)-7+'Итог по классам'!$B25,,,),"Ф")</f>
        <v>0</v>
      </c>
      <c r="GM25">
        <f ca="1">COUNTIF(OFFSET(class3_2,MATCH(GM$1,'3 класс'!$A:$A,0)-7+'Итог по классам'!$B25,,,),"р")</f>
        <v>0</v>
      </c>
      <c r="GN25">
        <f ca="1">COUNTIF(OFFSET(class3_2,MATCH(GN$1,'3 класс'!$A:$A,0)-7+'Итог по классам'!$B25,,,),"ш")</f>
        <v>0</v>
      </c>
      <c r="GO25" s="55">
        <f ca="1">COUNTIF(OFFSET(class3_1,MATCH(GO$1,'3 класс'!$A:$A,0)-7+'Итог по классам'!$B25,,,),"Ф")</f>
        <v>0</v>
      </c>
      <c r="GP25">
        <f ca="1">COUNTIF(OFFSET(class3_1,MATCH(GP$1,'3 класс'!$A:$A,0)-7+'Итог по классам'!$B25,,,),"р")</f>
        <v>0</v>
      </c>
      <c r="GQ25">
        <f ca="1">COUNTIF(OFFSET(class3_1,MATCH(GQ$1,'3 класс'!$A:$A,0)-7+'Итог по классам'!$B25,,,),"ш")</f>
        <v>0</v>
      </c>
      <c r="GR25">
        <f ca="1">COUNTIF(OFFSET(class3_2,MATCH(GR$1,'3 класс'!$A:$A,0)-7+'Итог по классам'!$B25,,,),"Ф")</f>
        <v>0</v>
      </c>
      <c r="GS25">
        <f ca="1">COUNTIF(OFFSET(class3_2,MATCH(GS$1,'3 класс'!$A:$A,0)-7+'Итог по классам'!$B25,,,),"р")</f>
        <v>0</v>
      </c>
      <c r="GT25">
        <f ca="1">COUNTIF(OFFSET(class3_2,MATCH(GT$1,'3 класс'!$A:$A,0)-7+'Итог по классам'!$B25,,,),"ш")</f>
        <v>0</v>
      </c>
      <c r="GU25" s="55">
        <f ca="1">COUNTIF(OFFSET(class3_1,MATCH(GU$1,'3 класс'!$A:$A,0)-7+'Итог по классам'!$B25,,,),"Ф")</f>
        <v>0</v>
      </c>
      <c r="GV25">
        <f ca="1">COUNTIF(OFFSET(class3_1,MATCH(GV$1,'3 класс'!$A:$A,0)-7+'Итог по классам'!$B25,,,),"р")</f>
        <v>0</v>
      </c>
      <c r="GW25">
        <f ca="1">COUNTIF(OFFSET(class3_1,MATCH(GW$1,'3 класс'!$A:$A,0)-7+'Итог по классам'!$B25,,,),"ш")</f>
        <v>0</v>
      </c>
      <c r="GX25">
        <f ca="1">COUNTIF(OFFSET(class3_2,MATCH(GX$1,'3 класс'!$A:$A,0)-7+'Итог по классам'!$B25,,,),"Ф")</f>
        <v>0</v>
      </c>
      <c r="GY25">
        <f ca="1">COUNTIF(OFFSET(class3_2,MATCH(GY$1,'3 класс'!$A:$A,0)-7+'Итог по классам'!$B25,,,),"р")</f>
        <v>0</v>
      </c>
      <c r="GZ25">
        <f ca="1">COUNTIF(OFFSET(class3_2,MATCH(GZ$1,'3 класс'!$A:$A,0)-7+'Итог по классам'!$B25,,,),"ш")</f>
        <v>0</v>
      </c>
      <c r="HA25" s="55">
        <f ca="1">COUNTIF(OFFSET(class3_1,MATCH(HA$1,'3 класс'!$A:$A,0)-7+'Итог по классам'!$B25,,,),"Ф")</f>
        <v>0</v>
      </c>
      <c r="HB25">
        <f ca="1">COUNTIF(OFFSET(class3_1,MATCH(HB$1,'3 класс'!$A:$A,0)-7+'Итог по классам'!$B25,,,),"р")</f>
        <v>0</v>
      </c>
      <c r="HC25">
        <f ca="1">COUNTIF(OFFSET(class3_1,MATCH(HC$1,'3 класс'!$A:$A,0)-7+'Итог по классам'!$B25,,,),"ш")</f>
        <v>0</v>
      </c>
      <c r="HD25">
        <f ca="1">COUNTIF(OFFSET(class3_2,MATCH(HD$1,'3 класс'!$A:$A,0)-7+'Итог по классам'!$B25,,,),"Ф")</f>
        <v>0</v>
      </c>
      <c r="HE25">
        <f ca="1">COUNTIF(OFFSET(class3_2,MATCH(HE$1,'3 класс'!$A:$A,0)-7+'Итог по классам'!$B25,,,),"р")</f>
        <v>0</v>
      </c>
      <c r="HF25">
        <f ca="1">COUNTIF(OFFSET(class3_2,MATCH(HF$1,'3 класс'!$A:$A,0)-7+'Итог по классам'!$B25,,,),"ш")</f>
        <v>0</v>
      </c>
      <c r="HG25" s="55">
        <f ca="1">COUNTIF(OFFSET(class3_1,MATCH(HG$1,'3 класс'!$A:$A,0)-7+'Итог по классам'!$B25,,,),"Ф")</f>
        <v>0</v>
      </c>
      <c r="HH25">
        <f ca="1">COUNTIF(OFFSET(class3_1,MATCH(HH$1,'3 класс'!$A:$A,0)-7+'Итог по классам'!$B25,,,),"р")</f>
        <v>0</v>
      </c>
      <c r="HI25">
        <f ca="1">COUNTIF(OFFSET(class3_1,MATCH(HI$1,'3 класс'!$A:$A,0)-7+'Итог по классам'!$B25,,,),"ш")</f>
        <v>0</v>
      </c>
      <c r="HJ25">
        <f ca="1">COUNTIF(OFFSET(class3_2,MATCH(HJ$1,'3 класс'!$A:$A,0)-7+'Итог по классам'!$B25,,,),"Ф")</f>
        <v>0</v>
      </c>
      <c r="HK25">
        <f ca="1">COUNTIF(OFFSET(class3_2,MATCH(HK$1,'3 класс'!$A:$A,0)-7+'Итог по классам'!$B25,,,),"р")</f>
        <v>0</v>
      </c>
      <c r="HL25">
        <f ca="1">COUNTIF(OFFSET(class3_2,MATCH(HL$1,'3 класс'!$A:$A,0)-7+'Итог по классам'!$B25,,,),"ш")</f>
        <v>0</v>
      </c>
      <c r="HM25" s="55">
        <f ca="1">COUNTIF(OFFSET(class3_1,MATCH(HM$1,'3 класс'!$A:$A,0)-7+'Итог по классам'!$B25,,,),"Ф")</f>
        <v>0</v>
      </c>
      <c r="HN25">
        <f ca="1">COUNTIF(OFFSET(class3_1,MATCH(HN$1,'3 класс'!$A:$A,0)-7+'Итог по классам'!$B25,,,),"р")</f>
        <v>0</v>
      </c>
      <c r="HO25">
        <f ca="1">COUNTIF(OFFSET(class3_1,MATCH(HO$1,'3 класс'!$A:$A,0)-7+'Итог по классам'!$B25,,,),"ш")</f>
        <v>0</v>
      </c>
      <c r="HP25">
        <f ca="1">COUNTIF(OFFSET(class3_2,MATCH(HP$1,'3 класс'!$A:$A,0)-7+'Итог по классам'!$B25,,,),"Ф")</f>
        <v>0</v>
      </c>
      <c r="HQ25">
        <f ca="1">COUNTIF(OFFSET(class3_2,MATCH(HQ$1,'3 класс'!$A:$A,0)-7+'Итог по классам'!$B25,,,),"р")</f>
        <v>0</v>
      </c>
      <c r="HR25">
        <f ca="1">COUNTIF(OFFSET(class3_2,MATCH(HR$1,'3 класс'!$A:$A,0)-7+'Итог по классам'!$B25,,,),"ш")</f>
        <v>0</v>
      </c>
      <c r="HS25" s="55">
        <f ca="1">COUNTIF(OFFSET(class3_1,MATCH(HS$1,'3 класс'!$A:$A,0)-7+'Итог по классам'!$B25,,,),"Ф")</f>
        <v>0</v>
      </c>
      <c r="HT25">
        <f ca="1">COUNTIF(OFFSET(class3_1,MATCH(HT$1,'3 класс'!$A:$A,0)-7+'Итог по классам'!$B25,,,),"р")</f>
        <v>0</v>
      </c>
      <c r="HU25">
        <f ca="1">COUNTIF(OFFSET(class3_1,MATCH(HU$1,'3 класс'!$A:$A,0)-7+'Итог по классам'!$B25,,,),"ш")</f>
        <v>0</v>
      </c>
      <c r="HV25">
        <f ca="1">COUNTIF(OFFSET(class3_2,MATCH(HV$1,'3 класс'!$A:$A,0)-7+'Итог по классам'!$B25,,,),"Ф")</f>
        <v>0</v>
      </c>
      <c r="HW25">
        <f ca="1">COUNTIF(OFFSET(class3_2,MATCH(HW$1,'3 класс'!$A:$A,0)-7+'Итог по классам'!$B25,,,),"р")</f>
        <v>0</v>
      </c>
      <c r="HX25">
        <f ca="1">COUNTIF(OFFSET(class3_2,MATCH(HX$1,'3 класс'!$A:$A,0)-7+'Итог по классам'!$B25,,,),"ш")</f>
        <v>0</v>
      </c>
      <c r="HY25" s="55">
        <f ca="1">COUNTIF(OFFSET(class3_1,MATCH(HY$1,'3 класс'!$A:$A,0)-7+'Итог по классам'!$B25,,,),"Ф")</f>
        <v>0</v>
      </c>
      <c r="HZ25">
        <f ca="1">COUNTIF(OFFSET(class3_1,MATCH(HZ$1,'3 класс'!$A:$A,0)-7+'Итог по классам'!$B25,,,),"р")</f>
        <v>0</v>
      </c>
      <c r="IA25">
        <f ca="1">COUNTIF(OFFSET(class3_1,MATCH(IA$1,'3 класс'!$A:$A,0)-7+'Итог по классам'!$B25,,,),"ш")</f>
        <v>0</v>
      </c>
      <c r="IB25">
        <f ca="1">COUNTIF(OFFSET(class3_2,MATCH(IB$1,'3 класс'!$A:$A,0)-7+'Итог по классам'!$B25,,,),"Ф")</f>
        <v>0</v>
      </c>
      <c r="IC25">
        <f ca="1">COUNTIF(OFFSET(class3_2,MATCH(IC$1,'3 класс'!$A:$A,0)-7+'Итог по классам'!$B25,,,),"р")</f>
        <v>0</v>
      </c>
      <c r="ID25">
        <f ca="1">COUNTIF(OFFSET(class3_2,MATCH(ID$1,'3 класс'!$A:$A,0)-7+'Итог по классам'!$B25,,,),"ш")</f>
        <v>0</v>
      </c>
      <c r="IE25" s="55">
        <f ca="1">COUNTIF(OFFSET(class3_1,MATCH(IE$1,'3 класс'!$A:$A,0)-7+'Итог по классам'!$B25,,,),"Ф")</f>
        <v>0</v>
      </c>
      <c r="IF25">
        <f ca="1">COUNTIF(OFFSET(class3_1,MATCH(IF$1,'3 класс'!$A:$A,0)-7+'Итог по классам'!$B25,,,),"р")</f>
        <v>0</v>
      </c>
      <c r="IG25">
        <f ca="1">COUNTIF(OFFSET(class3_1,MATCH(IG$1,'3 класс'!$A:$A,0)-7+'Итог по классам'!$B25,,,),"ш")</f>
        <v>0</v>
      </c>
      <c r="IH25">
        <f ca="1">COUNTIF(OFFSET(class3_2,MATCH(IH$1,'3 класс'!$A:$A,0)-7+'Итог по классам'!$B25,,,),"Ф")</f>
        <v>0</v>
      </c>
      <c r="II25">
        <f ca="1">COUNTIF(OFFSET(class3_2,MATCH(II$1,'3 класс'!$A:$A,0)-7+'Итог по классам'!$B25,,,),"р")</f>
        <v>0</v>
      </c>
      <c r="IJ25">
        <f ca="1">COUNTIF(OFFSET(class3_2,MATCH(IJ$1,'3 класс'!$A:$A,0)-7+'Итог по классам'!$B25,,,),"ш")</f>
        <v>0</v>
      </c>
      <c r="IK25" s="55">
        <f ca="1">COUNTIF(OFFSET(class3_1,MATCH(IK$1,'3 класс'!$A:$A,0)-7+'Итог по классам'!$B25,,,),"Ф")</f>
        <v>0</v>
      </c>
      <c r="IL25">
        <f ca="1">COUNTIF(OFFSET(class3_1,MATCH(IL$1,'3 класс'!$A:$A,0)-7+'Итог по классам'!$B25,,,),"р")</f>
        <v>0</v>
      </c>
      <c r="IM25">
        <f ca="1">COUNTIF(OFFSET(class3_1,MATCH(IM$1,'3 класс'!$A:$A,0)-7+'Итог по классам'!$B25,,,),"ш")</f>
        <v>0</v>
      </c>
      <c r="IN25">
        <f ca="1">COUNTIF(OFFSET(class3_2,MATCH(IN$1,'3 класс'!$A:$A,0)-7+'Итог по классам'!$B25,,,),"Ф")</f>
        <v>0</v>
      </c>
      <c r="IO25">
        <f ca="1">COUNTIF(OFFSET(class3_2,MATCH(IO$1,'3 класс'!$A:$A,0)-7+'Итог по классам'!$B25,,,),"р")</f>
        <v>0</v>
      </c>
      <c r="IP25">
        <f ca="1">COUNTIF(OFFSET(class3_2,MATCH(IP$1,'3 класс'!$A:$A,0)-7+'Итог по классам'!$B25,,,),"ш")</f>
        <v>0</v>
      </c>
      <c r="IQ25" s="55">
        <f ca="1">COUNTIF(OFFSET(class3_1,MATCH(IQ$1,'3 класс'!$A:$A,0)-7+'Итог по классам'!$B25,,,),"Ф")</f>
        <v>0</v>
      </c>
      <c r="IR25">
        <f ca="1">COUNTIF(OFFSET(class3_1,MATCH(IR$1,'3 класс'!$A:$A,0)-7+'Итог по классам'!$B25,,,),"р")</f>
        <v>0</v>
      </c>
      <c r="IS25">
        <f ca="1">COUNTIF(OFFSET(class3_1,MATCH(IS$1,'3 класс'!$A:$A,0)-7+'Итог по классам'!$B25,,,),"ш")</f>
        <v>0</v>
      </c>
      <c r="IT25">
        <f ca="1">COUNTIF(OFFSET(class3_2,MATCH(IT$1,'3 класс'!$A:$A,0)-7+'Итог по классам'!$B25,,,),"Ф")</f>
        <v>0</v>
      </c>
      <c r="IU25">
        <f ca="1">COUNTIF(OFFSET(class3_2,MATCH(IU$1,'3 класс'!$A:$A,0)-7+'Итог по классам'!$B25,,,),"р")</f>
        <v>0</v>
      </c>
      <c r="IV25">
        <f ca="1">COUNTIF(OFFSET(class3_2,MATCH(IV$1,'3 класс'!$A:$A,0)-7+'Итог по классам'!$B25,,,),"ш")</f>
        <v>0</v>
      </c>
      <c r="IW25" s="55">
        <f ca="1">COUNTIF(OFFSET(class3_1,MATCH(IW$1,'3 класс'!$A:$A,0)-7+'Итог по классам'!$B25,,,),"Ф")</f>
        <v>0</v>
      </c>
      <c r="IX25">
        <f ca="1">COUNTIF(OFFSET(class3_1,MATCH(IX$1,'3 класс'!$A:$A,0)-7+'Итог по классам'!$B25,,,),"р")</f>
        <v>0</v>
      </c>
      <c r="IY25">
        <f ca="1">COUNTIF(OFFSET(class3_1,MATCH(IY$1,'3 класс'!$A:$A,0)-7+'Итог по классам'!$B25,,,),"ш")</f>
        <v>0</v>
      </c>
      <c r="IZ25">
        <f ca="1">COUNTIF(OFFSET(class3_2,MATCH(IZ$1,'3 класс'!$A:$A,0)-7+'Итог по классам'!$B25,,,),"Ф")</f>
        <v>0</v>
      </c>
      <c r="JA25">
        <f ca="1">COUNTIF(OFFSET(class3_2,MATCH(JA$1,'3 класс'!$A:$A,0)-7+'Итог по классам'!$B25,,,),"р")</f>
        <v>0</v>
      </c>
      <c r="JB25">
        <f ca="1">COUNTIF(OFFSET(class3_2,MATCH(JB$1,'3 класс'!$A:$A,0)-7+'Итог по классам'!$B25,,,),"ш")</f>
        <v>0</v>
      </c>
      <c r="JC25" s="55">
        <f ca="1">COUNTIF(OFFSET(class3_1,MATCH(JC$1,'3 класс'!$A:$A,0)-7+'Итог по классам'!$B25,,,),"Ф")</f>
        <v>0</v>
      </c>
      <c r="JD25">
        <f ca="1">COUNTIF(OFFSET(class3_1,MATCH(JD$1,'3 класс'!$A:$A,0)-7+'Итог по классам'!$B25,,,),"р")</f>
        <v>0</v>
      </c>
      <c r="JE25">
        <f ca="1">COUNTIF(OFFSET(class3_1,MATCH(JE$1,'3 класс'!$A:$A,0)-7+'Итог по классам'!$B25,,,),"ш")</f>
        <v>0</v>
      </c>
      <c r="JF25">
        <f ca="1">COUNTIF(OFFSET(class3_2,MATCH(JF$1,'3 класс'!$A:$A,0)-7+'Итог по классам'!$B25,,,),"Ф")</f>
        <v>0</v>
      </c>
      <c r="JG25">
        <f ca="1">COUNTIF(OFFSET(class3_2,MATCH(JG$1,'3 класс'!$A:$A,0)-7+'Итог по классам'!$B25,,,),"р")</f>
        <v>0</v>
      </c>
      <c r="JH25">
        <f ca="1">COUNTIF(OFFSET(class3_2,MATCH(JH$1,'3 класс'!$A:$A,0)-7+'Итог по классам'!$B25,,,),"ш")</f>
        <v>0</v>
      </c>
      <c r="JI25" s="55">
        <f ca="1">COUNTIF(OFFSET(class3_1,MATCH(JI$1,'3 класс'!$A:$A,0)-7+'Итог по классам'!$B25,,,),"Ф")</f>
        <v>0</v>
      </c>
      <c r="JJ25">
        <f ca="1">COUNTIF(OFFSET(class3_1,MATCH(JJ$1,'3 класс'!$A:$A,0)-7+'Итог по классам'!$B25,,,),"р")</f>
        <v>0</v>
      </c>
      <c r="JK25">
        <f ca="1">COUNTIF(OFFSET(class3_1,MATCH(JK$1,'3 класс'!$A:$A,0)-7+'Итог по классам'!$B25,,,),"ш")</f>
        <v>0</v>
      </c>
      <c r="JL25">
        <f ca="1">COUNTIF(OFFSET(class3_2,MATCH(JL$1,'3 класс'!$A:$A,0)-7+'Итог по классам'!$B25,,,),"Ф")</f>
        <v>0</v>
      </c>
      <c r="JM25">
        <f ca="1">COUNTIF(OFFSET(class3_2,MATCH(JM$1,'3 класс'!$A:$A,0)-7+'Итог по классам'!$B25,,,),"р")</f>
        <v>0</v>
      </c>
      <c r="JN25">
        <f ca="1">COUNTIF(OFFSET(class3_2,MATCH(JN$1,'3 класс'!$A:$A,0)-7+'Итог по классам'!$B25,,,),"ш")</f>
        <v>0</v>
      </c>
      <c r="JO25" s="55">
        <f ca="1">COUNTIF(OFFSET(class3_1,MATCH(JO$1,'3 класс'!$A:$A,0)-7+'Итог по классам'!$B25,,,),"Ф")</f>
        <v>0</v>
      </c>
      <c r="JP25">
        <f ca="1">COUNTIF(OFFSET(class3_1,MATCH(JP$1,'3 класс'!$A:$A,0)-7+'Итог по классам'!$B25,,,),"р")</f>
        <v>0</v>
      </c>
      <c r="JQ25">
        <f ca="1">COUNTIF(OFFSET(class3_1,MATCH(JQ$1,'3 класс'!$A:$A,0)-7+'Итог по классам'!$B25,,,),"ш")</f>
        <v>0</v>
      </c>
      <c r="JR25">
        <f ca="1">COUNTIF(OFFSET(class3_2,MATCH(JR$1,'3 класс'!$A:$A,0)-7+'Итог по классам'!$B25,,,),"Ф")</f>
        <v>0</v>
      </c>
      <c r="JS25">
        <f ca="1">COUNTIF(OFFSET(class3_2,MATCH(JS$1,'3 класс'!$A:$A,0)-7+'Итог по классам'!$B25,,,),"р")</f>
        <v>0</v>
      </c>
      <c r="JT25">
        <f ca="1">COUNTIF(OFFSET(class3_2,MATCH(JT$1,'3 класс'!$A:$A,0)-7+'Итог по классам'!$B25,,,),"ш")</f>
        <v>0</v>
      </c>
      <c r="JU25" s="55">
        <f ca="1">COUNTIF(OFFSET(class3_1,MATCH(JU$1,'3 класс'!$A:$A,0)-7+'Итог по классам'!$B25,,,),"Ф")</f>
        <v>0</v>
      </c>
      <c r="JV25">
        <f ca="1">COUNTIF(OFFSET(class3_1,MATCH(JV$1,'3 класс'!$A:$A,0)-7+'Итог по классам'!$B25,,,),"р")</f>
        <v>0</v>
      </c>
      <c r="JW25">
        <f ca="1">COUNTIF(OFFSET(class3_1,MATCH(JW$1,'3 класс'!$A:$A,0)-7+'Итог по классам'!$B25,,,),"ш")</f>
        <v>0</v>
      </c>
      <c r="JX25">
        <f ca="1">COUNTIF(OFFSET(class3_2,MATCH(JX$1,'3 класс'!$A:$A,0)-7+'Итог по классам'!$B25,,,),"Ф")</f>
        <v>0</v>
      </c>
      <c r="JY25">
        <f ca="1">COUNTIF(OFFSET(class3_2,MATCH(JY$1,'3 класс'!$A:$A,0)-7+'Итог по классам'!$B25,,,),"р")</f>
        <v>0</v>
      </c>
      <c r="JZ25">
        <f ca="1">COUNTIF(OFFSET(class3_2,MATCH(JZ$1,'3 класс'!$A:$A,0)-7+'Итог по классам'!$B25,,,),"ш")</f>
        <v>0</v>
      </c>
      <c r="KA25" s="55">
        <f ca="1">COUNTIF(OFFSET(class3_1,MATCH(KA$1,'3 класс'!$A:$A,0)-7+'Итог по классам'!$B25,,,),"Ф")</f>
        <v>0</v>
      </c>
      <c r="KB25">
        <f ca="1">COUNTIF(OFFSET(class3_1,MATCH(KB$1,'3 класс'!$A:$A,0)-7+'Итог по классам'!$B25,,,),"р")</f>
        <v>0</v>
      </c>
      <c r="KC25">
        <f ca="1">COUNTIF(OFFSET(class3_1,MATCH(KC$1,'3 класс'!$A:$A,0)-7+'Итог по классам'!$B25,,,),"ш")</f>
        <v>0</v>
      </c>
      <c r="KD25">
        <f ca="1">COUNTIF(OFFSET(class3_2,MATCH(KD$1,'3 класс'!$A:$A,0)-7+'Итог по классам'!$B25,,,),"Ф")</f>
        <v>0</v>
      </c>
      <c r="KE25">
        <f ca="1">COUNTIF(OFFSET(class3_2,MATCH(KE$1,'3 класс'!$A:$A,0)-7+'Итог по классам'!$B25,,,),"р")</f>
        <v>0</v>
      </c>
      <c r="KF25">
        <f ca="1">COUNTIF(OFFSET(class3_2,MATCH(KF$1,'3 класс'!$A:$A,0)-7+'Итог по классам'!$B25,,,),"ш")</f>
        <v>0</v>
      </c>
      <c r="KG25" s="55">
        <f ca="1">COUNTIF(OFFSET(class3_1,MATCH(KG$1,'3 класс'!$A:$A,0)-7+'Итог по классам'!$B25,,,),"Ф")</f>
        <v>0</v>
      </c>
      <c r="KH25">
        <f ca="1">COUNTIF(OFFSET(class3_1,MATCH(KH$1,'3 класс'!$A:$A,0)-7+'Итог по классам'!$B25,,,),"р")</f>
        <v>0</v>
      </c>
      <c r="KI25">
        <f ca="1">COUNTIF(OFFSET(class3_1,MATCH(KI$1,'3 класс'!$A:$A,0)-7+'Итог по классам'!$B25,,,),"ш")</f>
        <v>0</v>
      </c>
      <c r="KJ25">
        <f ca="1">COUNTIF(OFFSET(class3_2,MATCH(KJ$1,'3 класс'!$A:$A,0)-7+'Итог по классам'!$B25,,,),"Ф")</f>
        <v>0</v>
      </c>
      <c r="KK25">
        <f ca="1">COUNTIF(OFFSET(class3_2,MATCH(KK$1,'3 класс'!$A:$A,0)-7+'Итог по классам'!$B25,,,),"р")</f>
        <v>0</v>
      </c>
      <c r="KL25">
        <f ca="1">COUNTIF(OFFSET(class3_2,MATCH(KL$1,'3 класс'!$A:$A,0)-7+'Итог по классам'!$B25,,,),"ш")</f>
        <v>0</v>
      </c>
      <c r="KM25" s="55">
        <f ca="1">COUNTIF(OFFSET(class3_1,MATCH(KM$1,'3 класс'!$A:$A,0)-7+'Итог по классам'!$B25,,,),"Ф")</f>
        <v>0</v>
      </c>
      <c r="KN25">
        <f ca="1">COUNTIF(OFFSET(class3_1,MATCH(KN$1,'3 класс'!$A:$A,0)-7+'Итог по классам'!$B25,,,),"р")</f>
        <v>0</v>
      </c>
      <c r="KO25">
        <f ca="1">COUNTIF(OFFSET(class3_1,MATCH(KO$1,'3 класс'!$A:$A,0)-7+'Итог по классам'!$B25,,,),"ш")</f>
        <v>0</v>
      </c>
      <c r="KP25">
        <f ca="1">COUNTIF(OFFSET(class3_2,MATCH(KP$1,'3 класс'!$A:$A,0)-7+'Итог по классам'!$B25,,,),"Ф")</f>
        <v>0</v>
      </c>
      <c r="KQ25">
        <f ca="1">COUNTIF(OFFSET(class3_2,MATCH(KQ$1,'3 класс'!$A:$A,0)-7+'Итог по классам'!$B25,,,),"р")</f>
        <v>0</v>
      </c>
      <c r="KR25">
        <f ca="1">COUNTIF(OFFSET(class3_2,MATCH(KR$1,'3 класс'!$A:$A,0)-7+'Итог по классам'!$B25,,,),"ш")</f>
        <v>0</v>
      </c>
    </row>
    <row r="26" spans="1:304" ht="15.75" customHeight="1" x14ac:dyDescent="0.25">
      <c r="A26" s="54">
        <f t="shared" si="3"/>
        <v>8</v>
      </c>
      <c r="B26">
        <v>7</v>
      </c>
      <c r="C26" s="37" t="s">
        <v>75</v>
      </c>
      <c r="D26" s="37" t="s">
        <v>93</v>
      </c>
      <c r="E26">
        <f ca="1">COUNTIF(OFFSET(class3_1,MATCH(E$1,'3 класс'!$A:$A,0)-7+'Итог по классам'!$B26,,,),"Ф")</f>
        <v>0</v>
      </c>
      <c r="F26">
        <f ca="1">COUNTIF(OFFSET(class3_1,MATCH(F$1,'3 класс'!$A:$A,0)-7+'Итог по классам'!$B26,,,),"р")</f>
        <v>0</v>
      </c>
      <c r="G26">
        <f ca="1">COUNTIF(OFFSET(class3_1,MATCH(G$1,'3 класс'!$A:$A,0)-7+'Итог по классам'!$B26,,,),"ш")</f>
        <v>0</v>
      </c>
      <c r="H26">
        <f ca="1">COUNTIF(OFFSET(class3_2,MATCH(H$1,'3 класс'!$A:$A,0)-7+'Итог по классам'!$B26,,,),"Ф")</f>
        <v>0</v>
      </c>
      <c r="I26">
        <f ca="1">COUNTIF(OFFSET(class3_2,MATCH(I$1,'3 класс'!$A:$A,0)-7+'Итог по классам'!$B26,,,),"р")</f>
        <v>0</v>
      </c>
      <c r="J26">
        <f ca="1">COUNTIF(OFFSET(class3_2,MATCH(J$1,'3 класс'!$A:$A,0)-7+'Итог по классам'!$B26,,,),"ш")</f>
        <v>0</v>
      </c>
      <c r="K26" s="55">
        <f ca="1">COUNTIF(OFFSET(class3_1,MATCH(K$1,'3 класс'!$A:$A,0)-7+'Итог по классам'!$B26,,,),"Ф")</f>
        <v>0</v>
      </c>
      <c r="L26">
        <f ca="1">COUNTIF(OFFSET(class3_1,MATCH(L$1,'3 класс'!$A:$A,0)-7+'Итог по классам'!$B26,,,),"р")</f>
        <v>0</v>
      </c>
      <c r="M26">
        <f ca="1">COUNTIF(OFFSET(class3_1,MATCH(M$1,'3 класс'!$A:$A,0)-7+'Итог по классам'!$B26,,,),"ш")</f>
        <v>0</v>
      </c>
      <c r="N26">
        <f ca="1">COUNTIF(OFFSET(class3_2,MATCH(N$1,'3 класс'!$A:$A,0)-7+'Итог по классам'!$B26,,,),"Ф")</f>
        <v>0</v>
      </c>
      <c r="O26">
        <f ca="1">COUNTIF(OFFSET(class3_2,MATCH(O$1,'3 класс'!$A:$A,0)-7+'Итог по классам'!$B26,,,),"р")</f>
        <v>0</v>
      </c>
      <c r="P26">
        <f ca="1">COUNTIF(OFFSET(class3_2,MATCH(P$1,'3 класс'!$A:$A,0)-7+'Итог по классам'!$B26,,,),"ш")</f>
        <v>0</v>
      </c>
      <c r="Q26" s="55">
        <f ca="1">COUNTIF(OFFSET(class3_1,MATCH(Q$1,'3 класс'!$A:$A,0)-7+'Итог по классам'!$B26,,,),"Ф")</f>
        <v>0</v>
      </c>
      <c r="R26">
        <f ca="1">COUNTIF(OFFSET(class3_1,MATCH(R$1,'3 класс'!$A:$A,0)-7+'Итог по классам'!$B26,,,),"р")</f>
        <v>0</v>
      </c>
      <c r="S26">
        <f ca="1">COUNTIF(OFFSET(class3_1,MATCH(S$1,'3 класс'!$A:$A,0)-7+'Итог по классам'!$B26,,,),"ш")</f>
        <v>0</v>
      </c>
      <c r="T26">
        <f ca="1">COUNTIF(OFFSET(class3_2,MATCH(T$1,'3 класс'!$A:$A,0)-7+'Итог по классам'!$B26,,,),"Ф")</f>
        <v>0</v>
      </c>
      <c r="U26">
        <f ca="1">COUNTIF(OFFSET(class3_2,MATCH(U$1,'3 класс'!$A:$A,0)-7+'Итог по классам'!$B26,,,),"р")</f>
        <v>0</v>
      </c>
      <c r="V26">
        <f ca="1">COUNTIF(OFFSET(class3_2,MATCH(V$1,'3 класс'!$A:$A,0)-7+'Итог по классам'!$B26,,,),"ш")</f>
        <v>0</v>
      </c>
      <c r="W26" s="55">
        <f ca="1">COUNTIF(OFFSET(class3_1,MATCH(W$1,'3 класс'!$A:$A,0)-7+'Итог по классам'!$B26,,,),"Ф")</f>
        <v>0</v>
      </c>
      <c r="X26">
        <f ca="1">COUNTIF(OFFSET(class3_1,MATCH(X$1,'3 класс'!$A:$A,0)-7+'Итог по классам'!$B26,,,),"р")</f>
        <v>0</v>
      </c>
      <c r="Y26">
        <f ca="1">COUNTIF(OFFSET(class3_1,MATCH(Y$1,'3 класс'!$A:$A,0)-7+'Итог по классам'!$B26,,,),"ш")</f>
        <v>0</v>
      </c>
      <c r="Z26">
        <f ca="1">COUNTIF(OFFSET(class3_2,MATCH(Z$1,'3 класс'!$A:$A,0)-7+'Итог по классам'!$B26,,,),"Ф")</f>
        <v>0</v>
      </c>
      <c r="AA26">
        <f ca="1">COUNTIF(OFFSET(class3_2,MATCH(AA$1,'3 класс'!$A:$A,0)-7+'Итог по классам'!$B26,,,),"р")</f>
        <v>0</v>
      </c>
      <c r="AB26">
        <f ca="1">COUNTIF(OFFSET(class3_2,MATCH(AB$1,'3 класс'!$A:$A,0)-7+'Итог по классам'!$B26,,,),"ш")</f>
        <v>0</v>
      </c>
      <c r="AC26" s="55">
        <f ca="1">COUNTIF(OFFSET(class3_1,MATCH(AC$1,'3 класс'!$A:$A,0)-7+'Итог по классам'!$B26,,,),"Ф")</f>
        <v>0</v>
      </c>
      <c r="AD26">
        <f ca="1">COUNTIF(OFFSET(class3_1,MATCH(AD$1,'3 класс'!$A:$A,0)-7+'Итог по классам'!$B26,,,),"р")</f>
        <v>0</v>
      </c>
      <c r="AE26">
        <f ca="1">COUNTIF(OFFSET(class3_1,MATCH(AE$1,'3 класс'!$A:$A,0)-7+'Итог по классам'!$B26,,,),"ш")</f>
        <v>0</v>
      </c>
      <c r="AF26">
        <f ca="1">COUNTIF(OFFSET(class3_2,MATCH(AF$1,'3 класс'!$A:$A,0)-7+'Итог по классам'!$B26,,,),"Ф")</f>
        <v>0</v>
      </c>
      <c r="AG26">
        <f ca="1">COUNTIF(OFFSET(class3_2,MATCH(AG$1,'3 класс'!$A:$A,0)-7+'Итог по классам'!$B26,,,),"р")</f>
        <v>0</v>
      </c>
      <c r="AH26">
        <f ca="1">COUNTIF(OFFSET(class3_2,MATCH(AH$1,'3 класс'!$A:$A,0)-7+'Итог по классам'!$B26,,,),"ш")</f>
        <v>0</v>
      </c>
      <c r="AI26" s="55">
        <f ca="1">COUNTIF(OFFSET(class3_1,MATCH(AI$1,'3 класс'!$A:$A,0)-7+'Итог по классам'!$B26,,,),"Ф")</f>
        <v>0</v>
      </c>
      <c r="AJ26">
        <f ca="1">COUNTIF(OFFSET(class3_1,MATCH(AJ$1,'3 класс'!$A:$A,0)-7+'Итог по классам'!$B26,,,),"р")</f>
        <v>0</v>
      </c>
      <c r="AK26">
        <f ca="1">COUNTIF(OFFSET(class3_1,MATCH(AK$1,'3 класс'!$A:$A,0)-7+'Итог по классам'!$B26,,,),"ш")</f>
        <v>0</v>
      </c>
      <c r="AL26">
        <f ca="1">COUNTIF(OFFSET(class3_2,MATCH(AL$1,'3 класс'!$A:$A,0)-7+'Итог по классам'!$B26,,,),"Ф")</f>
        <v>0</v>
      </c>
      <c r="AM26">
        <f ca="1">COUNTIF(OFFSET(class3_2,MATCH(AM$1,'3 класс'!$A:$A,0)-7+'Итог по классам'!$B26,,,),"р")</f>
        <v>0</v>
      </c>
      <c r="AN26">
        <f ca="1">COUNTIF(OFFSET(class3_2,MATCH(AN$1,'3 класс'!$A:$A,0)-7+'Итог по классам'!$B26,,,),"ш")</f>
        <v>0</v>
      </c>
      <c r="AO26" s="55">
        <f ca="1">COUNTIF(OFFSET(class3_1,MATCH(AO$1,'3 класс'!$A:$A,0)-7+'Итог по классам'!$B26,,,),"Ф")</f>
        <v>0</v>
      </c>
      <c r="AP26">
        <f ca="1">COUNTIF(OFFSET(class3_1,MATCH(AP$1,'3 класс'!$A:$A,0)-7+'Итог по классам'!$B26,,,),"р")</f>
        <v>0</v>
      </c>
      <c r="AQ26">
        <f ca="1">COUNTIF(OFFSET(class3_1,MATCH(AQ$1,'3 класс'!$A:$A,0)-7+'Итог по классам'!$B26,,,),"ш")</f>
        <v>0</v>
      </c>
      <c r="AR26">
        <f ca="1">COUNTIF(OFFSET(class3_2,MATCH(AR$1,'3 класс'!$A:$A,0)-7+'Итог по классам'!$B26,,,),"Ф")</f>
        <v>0</v>
      </c>
      <c r="AS26">
        <f ca="1">COUNTIF(OFFSET(class3_2,MATCH(AS$1,'3 класс'!$A:$A,0)-7+'Итог по классам'!$B26,,,),"р")</f>
        <v>0</v>
      </c>
      <c r="AT26">
        <f ca="1">COUNTIF(OFFSET(class3_2,MATCH(AT$1,'3 класс'!$A:$A,0)-7+'Итог по классам'!$B26,,,),"ш")</f>
        <v>0</v>
      </c>
      <c r="AU26" s="55">
        <f ca="1">COUNTIF(OFFSET(class3_1,MATCH(AU$1,'3 класс'!$A:$A,0)-7+'Итог по классам'!$B26,,,),"Ф")</f>
        <v>0</v>
      </c>
      <c r="AV26">
        <f ca="1">COUNTIF(OFFSET(class3_1,MATCH(AV$1,'3 класс'!$A:$A,0)-7+'Итог по классам'!$B26,,,),"р")</f>
        <v>0</v>
      </c>
      <c r="AW26">
        <f ca="1">COUNTIF(OFFSET(class3_1,MATCH(AW$1,'3 класс'!$A:$A,0)-7+'Итог по классам'!$B26,,,),"ш")</f>
        <v>0</v>
      </c>
      <c r="AX26">
        <f ca="1">COUNTIF(OFFSET(class3_2,MATCH(AX$1,'3 класс'!$A:$A,0)-7+'Итог по классам'!$B26,,,),"Ф")</f>
        <v>0</v>
      </c>
      <c r="AY26">
        <f ca="1">COUNTIF(OFFSET(class3_2,MATCH(AY$1,'3 класс'!$A:$A,0)-7+'Итог по классам'!$B26,,,),"р")</f>
        <v>0</v>
      </c>
      <c r="AZ26">
        <f ca="1">COUNTIF(OFFSET(class3_2,MATCH(AZ$1,'3 класс'!$A:$A,0)-7+'Итог по классам'!$B26,,,),"ш")</f>
        <v>0</v>
      </c>
      <c r="BA26" s="55" t="e">
        <f ca="1">COUNTIF(OFFSET(class3_1,MATCH(BA$1,'3 класс'!$A:$A,0)-7+'Итог по классам'!$B26,,,),"Ф")</f>
        <v>#N/A</v>
      </c>
      <c r="BB26" t="e">
        <f ca="1">COUNTIF(OFFSET(class3_1,MATCH(BB$1,'3 класс'!$A:$A,0)-7+'Итог по классам'!$B26,,,),"р")</f>
        <v>#N/A</v>
      </c>
      <c r="BC26" t="e">
        <f ca="1">COUNTIF(OFFSET(class3_1,MATCH(BC$1,'3 класс'!$A:$A,0)-7+'Итог по классам'!$B26,,,),"ш")</f>
        <v>#N/A</v>
      </c>
      <c r="BD26" t="e">
        <f ca="1">COUNTIF(OFFSET(class3_2,MATCH(BD$1,'3 класс'!$A:$A,0)-7+'Итог по классам'!$B26,,,),"Ф")</f>
        <v>#N/A</v>
      </c>
      <c r="BE26" t="e">
        <f ca="1">COUNTIF(OFFSET(class3_2,MATCH(BE$1,'3 класс'!$A:$A,0)-7+'Итог по классам'!$B26,,,),"р")</f>
        <v>#N/A</v>
      </c>
      <c r="BF26" t="e">
        <f ca="1">COUNTIF(OFFSET(class3_2,MATCH(BF$1,'3 класс'!$A:$A,0)-7+'Итог по классам'!$B26,,,),"ш")</f>
        <v>#N/A</v>
      </c>
      <c r="BG26" s="55" t="e">
        <f ca="1">COUNTIF(OFFSET(class3_1,MATCH(BG$1,'3 класс'!$A:$A,0)-7+'Итог по классам'!$B26,,,),"Ф")</f>
        <v>#N/A</v>
      </c>
      <c r="BH26" t="e">
        <f ca="1">COUNTIF(OFFSET(class3_1,MATCH(BH$1,'3 класс'!$A:$A,0)-7+'Итог по классам'!$B26,,,),"р")</f>
        <v>#N/A</v>
      </c>
      <c r="BI26" t="e">
        <f ca="1">COUNTIF(OFFSET(class3_1,MATCH(BI$1,'3 класс'!$A:$A,0)-7+'Итог по классам'!$B26,,,),"ш")</f>
        <v>#N/A</v>
      </c>
      <c r="BJ26" t="e">
        <f ca="1">COUNTIF(OFFSET(class3_2,MATCH(BJ$1,'3 класс'!$A:$A,0)-7+'Итог по классам'!$B26,,,),"Ф")</f>
        <v>#N/A</v>
      </c>
      <c r="BK26" t="e">
        <f ca="1">COUNTIF(OFFSET(class3_2,MATCH(BK$1,'3 класс'!$A:$A,0)-7+'Итог по классам'!$B26,,,),"р")</f>
        <v>#N/A</v>
      </c>
      <c r="BL26" t="e">
        <f ca="1">COUNTIF(OFFSET(class3_2,MATCH(BL$1,'3 класс'!$A:$A,0)-7+'Итог по классам'!$B26,,,),"ш")</f>
        <v>#N/A</v>
      </c>
      <c r="BM26" s="55" t="e">
        <f ca="1">COUNTIF(OFFSET(class3_1,MATCH(BM$1,'3 класс'!$A:$A,0)-7+'Итог по классам'!$B26,,,),"Ф")</f>
        <v>#N/A</v>
      </c>
      <c r="BN26" t="e">
        <f ca="1">COUNTIF(OFFSET(class3_1,MATCH(BN$1,'3 класс'!$A:$A,0)-7+'Итог по классам'!$B26,,,),"р")</f>
        <v>#N/A</v>
      </c>
      <c r="BO26" t="e">
        <f ca="1">COUNTIF(OFFSET(class3_1,MATCH(BO$1,'3 класс'!$A:$A,0)-7+'Итог по классам'!$B26,,,),"ш")</f>
        <v>#N/A</v>
      </c>
      <c r="BP26" t="e">
        <f ca="1">COUNTIF(OFFSET(class3_2,MATCH(BP$1,'3 класс'!$A:$A,0)-7+'Итог по классам'!$B26,,,),"Ф")</f>
        <v>#N/A</v>
      </c>
      <c r="BQ26" t="e">
        <f ca="1">COUNTIF(OFFSET(class3_2,MATCH(BQ$1,'3 класс'!$A:$A,0)-7+'Итог по классам'!$B26,,,),"р")</f>
        <v>#N/A</v>
      </c>
      <c r="BR26" t="e">
        <f ca="1">COUNTIF(OFFSET(class3_2,MATCH(BR$1,'3 класс'!$A:$A,0)-7+'Итог по классам'!$B26,,,),"ш")</f>
        <v>#N/A</v>
      </c>
      <c r="BS26" s="55" t="e">
        <f ca="1">COUNTIF(OFFSET(class3_1,MATCH(BS$1,'3 класс'!$A:$A,0)-7+'Итог по классам'!$B26,,,),"Ф")</f>
        <v>#N/A</v>
      </c>
      <c r="BT26" t="e">
        <f ca="1">COUNTIF(OFFSET(class3_1,MATCH(BT$1,'3 класс'!$A:$A,0)-7+'Итог по классам'!$B26,,,),"р")</f>
        <v>#N/A</v>
      </c>
      <c r="BU26" t="e">
        <f ca="1">COUNTIF(OFFSET(class3_1,MATCH(BU$1,'3 класс'!$A:$A,0)-7+'Итог по классам'!$B26,,,),"ш")</f>
        <v>#N/A</v>
      </c>
      <c r="BV26" t="e">
        <f ca="1">COUNTIF(OFFSET(class3_2,MATCH(BV$1,'3 класс'!$A:$A,0)-7+'Итог по классам'!$B26,,,),"Ф")</f>
        <v>#N/A</v>
      </c>
      <c r="BW26" t="e">
        <f ca="1">COUNTIF(OFFSET(class3_2,MATCH(BW$1,'3 класс'!$A:$A,0)-7+'Итог по классам'!$B26,,,),"р")</f>
        <v>#N/A</v>
      </c>
      <c r="BX26" t="e">
        <f ca="1">COUNTIF(OFFSET(class3_2,MATCH(BX$1,'3 класс'!$A:$A,0)-7+'Итог по классам'!$B26,,,),"ш")</f>
        <v>#N/A</v>
      </c>
      <c r="BY26" s="55" t="e">
        <f ca="1">COUNTIF(OFFSET(class3_1,MATCH(BY$1,'3 класс'!$A:$A,0)-7+'Итог по классам'!$B26,,,),"Ф")</f>
        <v>#N/A</v>
      </c>
      <c r="BZ26" t="e">
        <f ca="1">COUNTIF(OFFSET(class3_1,MATCH(BZ$1,'3 класс'!$A:$A,0)-7+'Итог по классам'!$B26,,,),"р")</f>
        <v>#N/A</v>
      </c>
      <c r="CA26" t="e">
        <f ca="1">COUNTIF(OFFSET(class3_1,MATCH(CA$1,'3 класс'!$A:$A,0)-7+'Итог по классам'!$B26,,,),"ш")</f>
        <v>#N/A</v>
      </c>
      <c r="CB26" t="e">
        <f ca="1">COUNTIF(OFFSET(class3_2,MATCH(CB$1,'3 класс'!$A:$A,0)-7+'Итог по классам'!$B26,,,),"Ф")</f>
        <v>#N/A</v>
      </c>
      <c r="CC26" t="e">
        <f ca="1">COUNTIF(OFFSET(class3_2,MATCH(CC$1,'3 класс'!$A:$A,0)-7+'Итог по классам'!$B26,,,),"р")</f>
        <v>#N/A</v>
      </c>
      <c r="CD26" t="e">
        <f ca="1">COUNTIF(OFFSET(class3_2,MATCH(CD$1,'3 класс'!$A:$A,0)-7+'Итог по классам'!$B26,,,),"ш")</f>
        <v>#N/A</v>
      </c>
      <c r="CE26" s="55" t="e">
        <f ca="1">COUNTIF(OFFSET(class3_1,MATCH(CE$1,'3 класс'!$A:$A,0)-7+'Итог по классам'!$B26,,,),"Ф")</f>
        <v>#N/A</v>
      </c>
      <c r="CF26" t="e">
        <f ca="1">COUNTIF(OFFSET(class3_1,MATCH(CF$1,'3 класс'!$A:$A,0)-7+'Итог по классам'!$B26,,,),"р")</f>
        <v>#N/A</v>
      </c>
      <c r="CG26" t="e">
        <f ca="1">COUNTIF(OFFSET(class3_1,MATCH(CG$1,'3 класс'!$A:$A,0)-7+'Итог по классам'!$B26,,,),"ш")</f>
        <v>#N/A</v>
      </c>
      <c r="CH26" t="e">
        <f ca="1">COUNTIF(OFFSET(class3_2,MATCH(CH$1,'3 класс'!$A:$A,0)-7+'Итог по классам'!$B26,,,),"Ф")</f>
        <v>#N/A</v>
      </c>
      <c r="CI26" t="e">
        <f ca="1">COUNTIF(OFFSET(class3_2,MATCH(CI$1,'3 класс'!$A:$A,0)-7+'Итог по классам'!$B26,,,),"р")</f>
        <v>#N/A</v>
      </c>
      <c r="CJ26" t="e">
        <f ca="1">COUNTIF(OFFSET(class3_2,MATCH(CJ$1,'3 класс'!$A:$A,0)-7+'Итог по классам'!$B26,,,),"ш")</f>
        <v>#N/A</v>
      </c>
      <c r="CK26" s="55" t="e">
        <f ca="1">COUNTIF(OFFSET(class3_1,MATCH(CK$1,'3 класс'!$A:$A,0)-7+'Итог по классам'!$B26,,,),"Ф")</f>
        <v>#N/A</v>
      </c>
      <c r="CL26" t="e">
        <f ca="1">COUNTIF(OFFSET(class3_1,MATCH(CL$1,'3 класс'!$A:$A,0)-7+'Итог по классам'!$B26,,,),"р")</f>
        <v>#N/A</v>
      </c>
      <c r="CM26" t="e">
        <f ca="1">COUNTIF(OFFSET(class3_1,MATCH(CM$1,'3 класс'!$A:$A,0)-7+'Итог по классам'!$B26,,,),"ш")</f>
        <v>#N/A</v>
      </c>
      <c r="CN26" t="e">
        <f ca="1">COUNTIF(OFFSET(class3_2,MATCH(CN$1,'3 класс'!$A:$A,0)-7+'Итог по классам'!$B26,,,),"Ф")</f>
        <v>#N/A</v>
      </c>
      <c r="CO26" t="e">
        <f ca="1">COUNTIF(OFFSET(class3_2,MATCH(CO$1,'3 класс'!$A:$A,0)-7+'Итог по классам'!$B26,,,),"р")</f>
        <v>#N/A</v>
      </c>
      <c r="CP26" t="e">
        <f ca="1">COUNTIF(OFFSET(class3_2,MATCH(CP$1,'3 класс'!$A:$A,0)-7+'Итог по классам'!$B26,,,),"ш")</f>
        <v>#N/A</v>
      </c>
      <c r="CQ26" s="55">
        <f ca="1">COUNTIF(OFFSET(class3_1,MATCH(CQ$1,'3 класс'!$A:$A,0)-7+'Итог по классам'!$B26,,,),"Ф")</f>
        <v>0</v>
      </c>
      <c r="CR26">
        <f ca="1">COUNTIF(OFFSET(class3_1,MATCH(CR$1,'3 класс'!$A:$A,0)-7+'Итог по классам'!$B26,,,),"р")</f>
        <v>0</v>
      </c>
      <c r="CS26">
        <f ca="1">COUNTIF(OFFSET(class3_1,MATCH(CS$1,'3 класс'!$A:$A,0)-7+'Итог по классам'!$B26,,,),"ш")</f>
        <v>0</v>
      </c>
      <c r="CT26">
        <f ca="1">COUNTIF(OFFSET(class3_2,MATCH(CT$1,'3 класс'!$A:$A,0)-7+'Итог по классам'!$B26,,,),"Ф")</f>
        <v>0</v>
      </c>
      <c r="CU26">
        <f ca="1">COUNTIF(OFFSET(class3_2,MATCH(CU$1,'3 класс'!$A:$A,0)-7+'Итог по классам'!$B26,,,),"р")</f>
        <v>0</v>
      </c>
      <c r="CV26">
        <f ca="1">COUNTIF(OFFSET(class3_2,MATCH(CV$1,'3 класс'!$A:$A,0)-7+'Итог по классам'!$B26,,,),"ш")</f>
        <v>0</v>
      </c>
      <c r="CW26" s="55">
        <f ca="1">COUNTIF(OFFSET(class3_1,MATCH(CW$1,'3 класс'!$A:$A,0)-7+'Итог по классам'!$B26,,,),"Ф")</f>
        <v>0</v>
      </c>
      <c r="CX26">
        <f ca="1">COUNTIF(OFFSET(class3_1,MATCH(CX$1,'3 класс'!$A:$A,0)-7+'Итог по классам'!$B26,,,),"р")</f>
        <v>0</v>
      </c>
      <c r="CY26">
        <f ca="1">COUNTIF(OFFSET(class3_1,MATCH(CY$1,'3 класс'!$A:$A,0)-7+'Итог по классам'!$B26,,,),"ш")</f>
        <v>0</v>
      </c>
      <c r="CZ26">
        <f ca="1">COUNTIF(OFFSET(class3_2,MATCH(CZ$1,'3 класс'!$A:$A,0)-7+'Итог по классам'!$B26,,,),"Ф")</f>
        <v>0</v>
      </c>
      <c r="DA26">
        <f ca="1">COUNTIF(OFFSET(class3_2,MATCH(DA$1,'3 класс'!$A:$A,0)-7+'Итог по классам'!$B26,,,),"р")</f>
        <v>0</v>
      </c>
      <c r="DB26">
        <f ca="1">COUNTIF(OFFSET(class3_2,MATCH(DB$1,'3 класс'!$A:$A,0)-7+'Итог по классам'!$B26,,,),"ш")</f>
        <v>0</v>
      </c>
      <c r="DC26" s="55">
        <f ca="1">COUNTIF(OFFSET(class3_1,MATCH(DC$1,'3 класс'!$A:$A,0)-7+'Итог по классам'!$B26,,,),"Ф")</f>
        <v>0</v>
      </c>
      <c r="DD26">
        <f ca="1">COUNTIF(OFFSET(class3_1,MATCH(DD$1,'3 класс'!$A:$A,0)-7+'Итог по классам'!$B26,,,),"р")</f>
        <v>0</v>
      </c>
      <c r="DE26">
        <f ca="1">COUNTIF(OFFSET(class3_1,MATCH(DE$1,'3 класс'!$A:$A,0)-7+'Итог по классам'!$B26,,,),"ш")</f>
        <v>0</v>
      </c>
      <c r="DF26">
        <f ca="1">COUNTIF(OFFSET(class3_2,MATCH(DF$1,'3 класс'!$A:$A,0)-7+'Итог по классам'!$B26,,,),"Ф")</f>
        <v>0</v>
      </c>
      <c r="DG26">
        <f ca="1">COUNTIF(OFFSET(class3_2,MATCH(DG$1,'3 класс'!$A:$A,0)-7+'Итог по классам'!$B26,,,),"р")</f>
        <v>0</v>
      </c>
      <c r="DH26">
        <f ca="1">COUNTIF(OFFSET(class3_2,MATCH(DH$1,'3 класс'!$A:$A,0)-7+'Итог по классам'!$B26,,,),"ш")</f>
        <v>0</v>
      </c>
      <c r="DI26" s="55">
        <f ca="1">COUNTIF(OFFSET(class3_1,MATCH(DI$1,'3 класс'!$A:$A,0)-7+'Итог по классам'!$B26,,,),"Ф")</f>
        <v>0</v>
      </c>
      <c r="DJ26">
        <f ca="1">COUNTIF(OFFSET(class3_1,MATCH(DJ$1,'3 класс'!$A:$A,0)-7+'Итог по классам'!$B26,,,),"р")</f>
        <v>0</v>
      </c>
      <c r="DK26">
        <f ca="1">COUNTIF(OFFSET(class3_1,MATCH(DK$1,'3 класс'!$A:$A,0)-7+'Итог по классам'!$B26,,,),"ш")</f>
        <v>0</v>
      </c>
      <c r="DL26">
        <f ca="1">COUNTIF(OFFSET(class3_2,MATCH(DL$1,'3 класс'!$A:$A,0)-7+'Итог по классам'!$B26,,,),"Ф")</f>
        <v>0</v>
      </c>
      <c r="DM26">
        <f ca="1">COUNTIF(OFFSET(class3_2,MATCH(DM$1,'3 класс'!$A:$A,0)-7+'Итог по классам'!$B26,,,),"р")</f>
        <v>0</v>
      </c>
      <c r="DN26">
        <f ca="1">COUNTIF(OFFSET(class3_2,MATCH(DN$1,'3 класс'!$A:$A,0)-7+'Итог по классам'!$B26,,,),"ш")</f>
        <v>0</v>
      </c>
      <c r="DO26" s="55">
        <f ca="1">COUNTIF(OFFSET(class3_1,MATCH(DO$1,'3 класс'!$A:$A,0)-7+'Итог по классам'!$B26,,,),"Ф")</f>
        <v>0</v>
      </c>
      <c r="DP26">
        <f ca="1">COUNTIF(OFFSET(class3_1,MATCH(DP$1,'3 класс'!$A:$A,0)-7+'Итог по классам'!$B26,,,),"р")</f>
        <v>0</v>
      </c>
      <c r="DQ26">
        <f ca="1">COUNTIF(OFFSET(class3_1,MATCH(DQ$1,'3 класс'!$A:$A,0)-7+'Итог по классам'!$B26,,,),"ш")</f>
        <v>0</v>
      </c>
      <c r="DR26">
        <f ca="1">COUNTIF(OFFSET(class3_2,MATCH(DR$1,'3 класс'!$A:$A,0)-7+'Итог по классам'!$B26,,,),"Ф")</f>
        <v>0</v>
      </c>
      <c r="DS26">
        <f ca="1">COUNTIF(OFFSET(class3_2,MATCH(DS$1,'3 класс'!$A:$A,0)-7+'Итог по классам'!$B26,,,),"р")</f>
        <v>0</v>
      </c>
      <c r="DT26">
        <f ca="1">COUNTIF(OFFSET(class3_2,MATCH(DT$1,'3 класс'!$A:$A,0)-7+'Итог по классам'!$B26,,,),"ш")</f>
        <v>0</v>
      </c>
      <c r="DU26" s="55">
        <f ca="1">COUNTIF(OFFSET(class3_1,MATCH(DU$1,'3 класс'!$A:$A,0)-7+'Итог по классам'!$B26,,,),"Ф")</f>
        <v>0</v>
      </c>
      <c r="DV26">
        <f ca="1">COUNTIF(OFFSET(class3_1,MATCH(DV$1,'3 класс'!$A:$A,0)-7+'Итог по классам'!$B26,,,),"р")</f>
        <v>0</v>
      </c>
      <c r="DW26">
        <f ca="1">COUNTIF(OFFSET(class3_1,MATCH(DW$1,'3 класс'!$A:$A,0)-7+'Итог по классам'!$B26,,,),"ш")</f>
        <v>0</v>
      </c>
      <c r="DX26">
        <f ca="1">COUNTIF(OFFSET(class3_2,MATCH(DX$1,'3 класс'!$A:$A,0)-7+'Итог по классам'!$B26,,,),"Ф")</f>
        <v>0</v>
      </c>
      <c r="DY26">
        <f ca="1">COUNTIF(OFFSET(class3_2,MATCH(DY$1,'3 класс'!$A:$A,0)-7+'Итог по классам'!$B26,,,),"р")</f>
        <v>0</v>
      </c>
      <c r="DZ26">
        <f ca="1">COUNTIF(OFFSET(class3_2,MATCH(DZ$1,'3 класс'!$A:$A,0)-7+'Итог по классам'!$B26,,,),"ш")</f>
        <v>0</v>
      </c>
      <c r="EA26" s="55">
        <f ca="1">COUNTIF(OFFSET(class3_1,MATCH(EA$1,'3 класс'!$A:$A,0)-7+'Итог по классам'!$B26,,,),"Ф")</f>
        <v>0</v>
      </c>
      <c r="EB26">
        <f ca="1">COUNTIF(OFFSET(class3_1,MATCH(EB$1,'3 класс'!$A:$A,0)-7+'Итог по классам'!$B26,,,),"р")</f>
        <v>0</v>
      </c>
      <c r="EC26">
        <f ca="1">COUNTIF(OFFSET(class3_1,MATCH(EC$1,'3 класс'!$A:$A,0)-7+'Итог по классам'!$B26,,,),"ш")</f>
        <v>0</v>
      </c>
      <c r="ED26">
        <f ca="1">COUNTIF(OFFSET(class3_2,MATCH(ED$1,'3 класс'!$A:$A,0)-7+'Итог по классам'!$B26,,,),"Ф")</f>
        <v>0</v>
      </c>
      <c r="EE26">
        <f ca="1">COUNTIF(OFFSET(class3_2,MATCH(EE$1,'3 класс'!$A:$A,0)-7+'Итог по классам'!$B26,,,),"р")</f>
        <v>0</v>
      </c>
      <c r="EF26">
        <f ca="1">COUNTIF(OFFSET(class3_2,MATCH(EF$1,'3 класс'!$A:$A,0)-7+'Итог по классам'!$B26,,,),"ш")</f>
        <v>0</v>
      </c>
      <c r="EG26" s="55">
        <f ca="1">COUNTIF(OFFSET(class3_1,MATCH(EG$1,'3 класс'!$A:$A,0)-7+'Итог по классам'!$B26,,,),"Ф")</f>
        <v>0</v>
      </c>
      <c r="EH26">
        <f ca="1">COUNTIF(OFFSET(class3_1,MATCH(EH$1,'3 класс'!$A:$A,0)-7+'Итог по классам'!$B26,,,),"р")</f>
        <v>0</v>
      </c>
      <c r="EI26">
        <f ca="1">COUNTIF(OFFSET(class3_1,MATCH(EI$1,'3 класс'!$A:$A,0)-7+'Итог по классам'!$B26,,,),"ш")</f>
        <v>0</v>
      </c>
      <c r="EJ26">
        <f ca="1">COUNTIF(OFFSET(class3_2,MATCH(EJ$1,'3 класс'!$A:$A,0)-7+'Итог по классам'!$B26,,,),"Ф")</f>
        <v>0</v>
      </c>
      <c r="EK26">
        <f ca="1">COUNTIF(OFFSET(class3_2,MATCH(EK$1,'3 класс'!$A:$A,0)-7+'Итог по классам'!$B26,,,),"р")</f>
        <v>0</v>
      </c>
      <c r="EL26">
        <f ca="1">COUNTIF(OFFSET(class3_2,MATCH(EL$1,'3 класс'!$A:$A,0)-7+'Итог по классам'!$B26,,,),"ш")</f>
        <v>0</v>
      </c>
      <c r="EM26" s="55">
        <f ca="1">COUNTIF(OFFSET(class3_1,MATCH(EM$1,'3 класс'!$A:$A,0)-7+'Итог по классам'!$B26,,,),"Ф")</f>
        <v>0</v>
      </c>
      <c r="EN26">
        <f ca="1">COUNTIF(OFFSET(class3_1,MATCH(EN$1,'3 класс'!$A:$A,0)-7+'Итог по классам'!$B26,,,),"р")</f>
        <v>0</v>
      </c>
      <c r="EO26">
        <f ca="1">COUNTIF(OFFSET(class3_1,MATCH(EO$1,'3 класс'!$A:$A,0)-7+'Итог по классам'!$B26,,,),"ш")</f>
        <v>0</v>
      </c>
      <c r="EP26">
        <f ca="1">COUNTIF(OFFSET(class3_2,MATCH(EP$1,'3 класс'!$A:$A,0)-7+'Итог по классам'!$B26,,,),"Ф")</f>
        <v>0</v>
      </c>
      <c r="EQ26">
        <f ca="1">COUNTIF(OFFSET(class3_2,MATCH(EQ$1,'3 класс'!$A:$A,0)-7+'Итог по классам'!$B26,,,),"р")</f>
        <v>0</v>
      </c>
      <c r="ER26">
        <f ca="1">COUNTIF(OFFSET(class3_2,MATCH(ER$1,'3 класс'!$A:$A,0)-7+'Итог по классам'!$B26,,,),"ш")</f>
        <v>0</v>
      </c>
      <c r="ES26" s="55">
        <f ca="1">COUNTIF(OFFSET(class3_1,MATCH(ES$1,'3 класс'!$A:$A,0)-7+'Итог по классам'!$B26,,,),"Ф")</f>
        <v>0</v>
      </c>
      <c r="ET26">
        <f ca="1">COUNTIF(OFFSET(class3_1,MATCH(ET$1,'3 класс'!$A:$A,0)-7+'Итог по классам'!$B26,,,),"р")</f>
        <v>0</v>
      </c>
      <c r="EU26">
        <f ca="1">COUNTIF(OFFSET(class3_1,MATCH(EU$1,'3 класс'!$A:$A,0)-7+'Итог по классам'!$B26,,,),"ш")</f>
        <v>0</v>
      </c>
      <c r="EV26">
        <f ca="1">COUNTIF(OFFSET(class3_2,MATCH(EV$1,'3 класс'!$A:$A,0)-7+'Итог по классам'!$B26,,,),"Ф")</f>
        <v>0</v>
      </c>
      <c r="EW26">
        <f ca="1">COUNTIF(OFFSET(class3_2,MATCH(EW$1,'3 класс'!$A:$A,0)-7+'Итог по классам'!$B26,,,),"р")</f>
        <v>0</v>
      </c>
      <c r="EX26">
        <f ca="1">COUNTIF(OFFSET(class3_2,MATCH(EX$1,'3 класс'!$A:$A,0)-7+'Итог по классам'!$B26,,,),"ш")</f>
        <v>0</v>
      </c>
      <c r="EY26" s="55">
        <f ca="1">COUNTIF(OFFSET(class3_1,MATCH(EY$1,'3 класс'!$A:$A,0)-7+'Итог по классам'!$B26,,,),"Ф")</f>
        <v>0</v>
      </c>
      <c r="EZ26">
        <f ca="1">COUNTIF(OFFSET(class3_1,MATCH(EZ$1,'3 класс'!$A:$A,0)-7+'Итог по классам'!$B26,,,),"р")</f>
        <v>0</v>
      </c>
      <c r="FA26">
        <f ca="1">COUNTIF(OFFSET(class3_1,MATCH(FA$1,'3 класс'!$A:$A,0)-7+'Итог по классам'!$B26,,,),"ш")</f>
        <v>0</v>
      </c>
      <c r="FB26">
        <f ca="1">COUNTIF(OFFSET(class3_2,MATCH(FB$1,'3 класс'!$A:$A,0)-7+'Итог по классам'!$B26,,,),"Ф")</f>
        <v>0</v>
      </c>
      <c r="FC26">
        <f ca="1">COUNTIF(OFFSET(class3_2,MATCH(FC$1,'3 класс'!$A:$A,0)-7+'Итог по классам'!$B26,,,),"р")</f>
        <v>0</v>
      </c>
      <c r="FD26">
        <f ca="1">COUNTIF(OFFSET(class3_2,MATCH(FD$1,'3 класс'!$A:$A,0)-7+'Итог по классам'!$B26,,,),"ш")</f>
        <v>0</v>
      </c>
      <c r="FE26" s="55">
        <f ca="1">COUNTIF(OFFSET(class3_1,MATCH(FE$1,'3 класс'!$A:$A,0)-7+'Итог по классам'!$B26,,,),"Ф")</f>
        <v>0</v>
      </c>
      <c r="FF26">
        <f ca="1">COUNTIF(OFFSET(class3_1,MATCH(FF$1,'3 класс'!$A:$A,0)-7+'Итог по классам'!$B26,,,),"р")</f>
        <v>0</v>
      </c>
      <c r="FG26">
        <f ca="1">COUNTIF(OFFSET(class3_1,MATCH(FG$1,'3 класс'!$A:$A,0)-7+'Итог по классам'!$B26,,,),"ш")</f>
        <v>0</v>
      </c>
      <c r="FH26">
        <f ca="1">COUNTIF(OFFSET(class3_2,MATCH(FH$1,'3 класс'!$A:$A,0)-7+'Итог по классам'!$B26,,,),"Ф")</f>
        <v>0</v>
      </c>
      <c r="FI26">
        <f ca="1">COUNTIF(OFFSET(class3_2,MATCH(FI$1,'3 класс'!$A:$A,0)-7+'Итог по классам'!$B26,,,),"р")</f>
        <v>0</v>
      </c>
      <c r="FJ26">
        <f ca="1">COUNTIF(OFFSET(class3_2,MATCH(FJ$1,'3 класс'!$A:$A,0)-7+'Итог по классам'!$B26,,,),"ш")</f>
        <v>0</v>
      </c>
      <c r="FK26" s="55">
        <f ca="1">COUNTIF(OFFSET(class3_1,MATCH(FK$1,'3 класс'!$A:$A,0)-7+'Итог по классам'!$B26,,,),"Ф")</f>
        <v>0</v>
      </c>
      <c r="FL26">
        <f ca="1">COUNTIF(OFFSET(class3_1,MATCH(FL$1,'3 класс'!$A:$A,0)-7+'Итог по классам'!$B26,,,),"р")</f>
        <v>0</v>
      </c>
      <c r="FM26">
        <f ca="1">COUNTIF(OFFSET(class3_1,MATCH(FM$1,'3 класс'!$A:$A,0)-7+'Итог по классам'!$B26,,,),"ш")</f>
        <v>0</v>
      </c>
      <c r="FN26">
        <f ca="1">COUNTIF(OFFSET(class3_2,MATCH(FN$1,'3 класс'!$A:$A,0)-7+'Итог по классам'!$B26,,,),"Ф")</f>
        <v>0</v>
      </c>
      <c r="FO26">
        <f ca="1">COUNTIF(OFFSET(class3_2,MATCH(FO$1,'3 класс'!$A:$A,0)-7+'Итог по классам'!$B26,,,),"р")</f>
        <v>0</v>
      </c>
      <c r="FP26">
        <f ca="1">COUNTIF(OFFSET(class3_2,MATCH(FP$1,'3 класс'!$A:$A,0)-7+'Итог по классам'!$B26,,,),"ш")</f>
        <v>0</v>
      </c>
      <c r="FQ26" s="55">
        <f ca="1">COUNTIF(OFFSET(class3_1,MATCH(FQ$1,'3 класс'!$A:$A,0)-7+'Итог по классам'!$B26,,,),"Ф")</f>
        <v>0</v>
      </c>
      <c r="FR26">
        <f ca="1">COUNTIF(OFFSET(class3_1,MATCH(FR$1,'3 класс'!$A:$A,0)-7+'Итог по классам'!$B26,,,),"р")</f>
        <v>0</v>
      </c>
      <c r="FS26">
        <f ca="1">COUNTIF(OFFSET(class3_1,MATCH(FS$1,'3 класс'!$A:$A,0)-7+'Итог по классам'!$B26,,,),"ш")</f>
        <v>0</v>
      </c>
      <c r="FT26">
        <f ca="1">COUNTIF(OFFSET(class3_2,MATCH(FT$1,'3 класс'!$A:$A,0)-7+'Итог по классам'!$B26,,,),"Ф")</f>
        <v>0</v>
      </c>
      <c r="FU26">
        <f ca="1">COUNTIF(OFFSET(class3_2,MATCH(FU$1,'3 класс'!$A:$A,0)-7+'Итог по классам'!$B26,,,),"р")</f>
        <v>0</v>
      </c>
      <c r="FV26">
        <f ca="1">COUNTIF(OFFSET(class3_2,MATCH(FV$1,'3 класс'!$A:$A,0)-7+'Итог по классам'!$B26,,,),"ш")</f>
        <v>0</v>
      </c>
      <c r="FW26" s="55">
        <f ca="1">COUNTIF(OFFSET(class3_1,MATCH(FW$1,'3 класс'!$A:$A,0)-7+'Итог по классам'!$B26,,,),"Ф")</f>
        <v>0</v>
      </c>
      <c r="FX26">
        <f ca="1">COUNTIF(OFFSET(class3_1,MATCH(FX$1,'3 класс'!$A:$A,0)-7+'Итог по классам'!$B26,,,),"р")</f>
        <v>0</v>
      </c>
      <c r="FY26">
        <f ca="1">COUNTIF(OFFSET(class3_1,MATCH(FY$1,'3 класс'!$A:$A,0)-7+'Итог по классам'!$B26,,,),"ш")</f>
        <v>0</v>
      </c>
      <c r="FZ26">
        <f ca="1">COUNTIF(OFFSET(class3_2,MATCH(FZ$1,'3 класс'!$A:$A,0)-7+'Итог по классам'!$B26,,,),"Ф")</f>
        <v>0</v>
      </c>
      <c r="GA26">
        <f ca="1">COUNTIF(OFFSET(class3_2,MATCH(GA$1,'3 класс'!$A:$A,0)-7+'Итог по классам'!$B26,,,),"р")</f>
        <v>0</v>
      </c>
      <c r="GB26">
        <f ca="1">COUNTIF(OFFSET(class3_2,MATCH(GB$1,'3 класс'!$A:$A,0)-7+'Итог по классам'!$B26,,,),"ш")</f>
        <v>0</v>
      </c>
      <c r="GC26" s="55">
        <f ca="1">COUNTIF(OFFSET(class3_1,MATCH(GC$1,'3 класс'!$A:$A,0)-7+'Итог по классам'!$B26,,,),"Ф")</f>
        <v>0</v>
      </c>
      <c r="GD26">
        <f ca="1">COUNTIF(OFFSET(class3_1,MATCH(GD$1,'3 класс'!$A:$A,0)-7+'Итог по классам'!$B26,,,),"р")</f>
        <v>0</v>
      </c>
      <c r="GE26">
        <f ca="1">COUNTIF(OFFSET(class3_1,MATCH(GE$1,'3 класс'!$A:$A,0)-7+'Итог по классам'!$B26,,,),"ш")</f>
        <v>0</v>
      </c>
      <c r="GF26">
        <f ca="1">COUNTIF(OFFSET(class3_2,MATCH(GF$1,'3 класс'!$A:$A,0)-7+'Итог по классам'!$B26,,,),"Ф")</f>
        <v>0</v>
      </c>
      <c r="GG26">
        <f ca="1">COUNTIF(OFFSET(class3_2,MATCH(GG$1,'3 класс'!$A:$A,0)-7+'Итог по классам'!$B26,,,),"р")</f>
        <v>0</v>
      </c>
      <c r="GH26">
        <f ca="1">COUNTIF(OFFSET(class3_2,MATCH(GH$1,'3 класс'!$A:$A,0)-7+'Итог по классам'!$B26,,,),"ш")</f>
        <v>0</v>
      </c>
      <c r="GI26" s="55">
        <f ca="1">COUNTIF(OFFSET(class3_1,MATCH(GI$1,'3 класс'!$A:$A,0)-7+'Итог по классам'!$B26,,,),"Ф")</f>
        <v>0</v>
      </c>
      <c r="GJ26">
        <f ca="1">COUNTIF(OFFSET(class3_1,MATCH(GJ$1,'3 класс'!$A:$A,0)-7+'Итог по классам'!$B26,,,),"р")</f>
        <v>0</v>
      </c>
      <c r="GK26">
        <f ca="1">COUNTIF(OFFSET(class3_1,MATCH(GK$1,'3 класс'!$A:$A,0)-7+'Итог по классам'!$B26,,,),"ш")</f>
        <v>0</v>
      </c>
      <c r="GL26">
        <f ca="1">COUNTIF(OFFSET(class3_2,MATCH(GL$1,'3 класс'!$A:$A,0)-7+'Итог по классам'!$B26,,,),"Ф")</f>
        <v>0</v>
      </c>
      <c r="GM26">
        <f ca="1">COUNTIF(OFFSET(class3_2,MATCH(GM$1,'3 класс'!$A:$A,0)-7+'Итог по классам'!$B26,,,),"р")</f>
        <v>0</v>
      </c>
      <c r="GN26">
        <f ca="1">COUNTIF(OFFSET(class3_2,MATCH(GN$1,'3 класс'!$A:$A,0)-7+'Итог по классам'!$B26,,,),"ш")</f>
        <v>0</v>
      </c>
      <c r="GO26" s="55">
        <f ca="1">COUNTIF(OFFSET(class3_1,MATCH(GO$1,'3 класс'!$A:$A,0)-7+'Итог по классам'!$B26,,,),"Ф")</f>
        <v>0</v>
      </c>
      <c r="GP26">
        <f ca="1">COUNTIF(OFFSET(class3_1,MATCH(GP$1,'3 класс'!$A:$A,0)-7+'Итог по классам'!$B26,,,),"р")</f>
        <v>0</v>
      </c>
      <c r="GQ26">
        <f ca="1">COUNTIF(OFFSET(class3_1,MATCH(GQ$1,'3 класс'!$A:$A,0)-7+'Итог по классам'!$B26,,,),"ш")</f>
        <v>0</v>
      </c>
      <c r="GR26">
        <f ca="1">COUNTIF(OFFSET(class3_2,MATCH(GR$1,'3 класс'!$A:$A,0)-7+'Итог по классам'!$B26,,,),"Ф")</f>
        <v>0</v>
      </c>
      <c r="GS26">
        <f ca="1">COUNTIF(OFFSET(class3_2,MATCH(GS$1,'3 класс'!$A:$A,0)-7+'Итог по классам'!$B26,,,),"р")</f>
        <v>0</v>
      </c>
      <c r="GT26">
        <f ca="1">COUNTIF(OFFSET(class3_2,MATCH(GT$1,'3 класс'!$A:$A,0)-7+'Итог по классам'!$B26,,,),"ш")</f>
        <v>0</v>
      </c>
      <c r="GU26" s="55">
        <f ca="1">COUNTIF(OFFSET(class3_1,MATCH(GU$1,'3 класс'!$A:$A,0)-7+'Итог по классам'!$B26,,,),"Ф")</f>
        <v>0</v>
      </c>
      <c r="GV26">
        <f ca="1">COUNTIF(OFFSET(class3_1,MATCH(GV$1,'3 класс'!$A:$A,0)-7+'Итог по классам'!$B26,,,),"р")</f>
        <v>0</v>
      </c>
      <c r="GW26">
        <f ca="1">COUNTIF(OFFSET(class3_1,MATCH(GW$1,'3 класс'!$A:$A,0)-7+'Итог по классам'!$B26,,,),"ш")</f>
        <v>0</v>
      </c>
      <c r="GX26">
        <f ca="1">COUNTIF(OFFSET(class3_2,MATCH(GX$1,'3 класс'!$A:$A,0)-7+'Итог по классам'!$B26,,,),"Ф")</f>
        <v>0</v>
      </c>
      <c r="GY26">
        <f ca="1">COUNTIF(OFFSET(class3_2,MATCH(GY$1,'3 класс'!$A:$A,0)-7+'Итог по классам'!$B26,,,),"р")</f>
        <v>0</v>
      </c>
      <c r="GZ26">
        <f ca="1">COUNTIF(OFFSET(class3_2,MATCH(GZ$1,'3 класс'!$A:$A,0)-7+'Итог по классам'!$B26,,,),"ш")</f>
        <v>0</v>
      </c>
      <c r="HA26" s="55">
        <f ca="1">COUNTIF(OFFSET(class3_1,MATCH(HA$1,'3 класс'!$A:$A,0)-7+'Итог по классам'!$B26,,,),"Ф")</f>
        <v>0</v>
      </c>
      <c r="HB26">
        <f ca="1">COUNTIF(OFFSET(class3_1,MATCH(HB$1,'3 класс'!$A:$A,0)-7+'Итог по классам'!$B26,,,),"р")</f>
        <v>0</v>
      </c>
      <c r="HC26">
        <f ca="1">COUNTIF(OFFSET(class3_1,MATCH(HC$1,'3 класс'!$A:$A,0)-7+'Итог по классам'!$B26,,,),"ш")</f>
        <v>0</v>
      </c>
      <c r="HD26">
        <f ca="1">COUNTIF(OFFSET(class3_2,MATCH(HD$1,'3 класс'!$A:$A,0)-7+'Итог по классам'!$B26,,,),"Ф")</f>
        <v>0</v>
      </c>
      <c r="HE26">
        <f ca="1">COUNTIF(OFFSET(class3_2,MATCH(HE$1,'3 класс'!$A:$A,0)-7+'Итог по классам'!$B26,,,),"р")</f>
        <v>0</v>
      </c>
      <c r="HF26">
        <f ca="1">COUNTIF(OFFSET(class3_2,MATCH(HF$1,'3 класс'!$A:$A,0)-7+'Итог по классам'!$B26,,,),"ш")</f>
        <v>0</v>
      </c>
      <c r="HG26" s="55">
        <f ca="1">COUNTIF(OFFSET(class3_1,MATCH(HG$1,'3 класс'!$A:$A,0)-7+'Итог по классам'!$B26,,,),"Ф")</f>
        <v>0</v>
      </c>
      <c r="HH26">
        <f ca="1">COUNTIF(OFFSET(class3_1,MATCH(HH$1,'3 класс'!$A:$A,0)-7+'Итог по классам'!$B26,,,),"р")</f>
        <v>0</v>
      </c>
      <c r="HI26">
        <f ca="1">COUNTIF(OFFSET(class3_1,MATCH(HI$1,'3 класс'!$A:$A,0)-7+'Итог по классам'!$B26,,,),"ш")</f>
        <v>0</v>
      </c>
      <c r="HJ26">
        <f ca="1">COUNTIF(OFFSET(class3_2,MATCH(HJ$1,'3 класс'!$A:$A,0)-7+'Итог по классам'!$B26,,,),"Ф")</f>
        <v>0</v>
      </c>
      <c r="HK26">
        <f ca="1">COUNTIF(OFFSET(class3_2,MATCH(HK$1,'3 класс'!$A:$A,0)-7+'Итог по классам'!$B26,,,),"р")</f>
        <v>0</v>
      </c>
      <c r="HL26">
        <f ca="1">COUNTIF(OFFSET(class3_2,MATCH(HL$1,'3 класс'!$A:$A,0)-7+'Итог по классам'!$B26,,,),"ш")</f>
        <v>0</v>
      </c>
      <c r="HM26" s="55">
        <f ca="1">COUNTIF(OFFSET(class3_1,MATCH(HM$1,'3 класс'!$A:$A,0)-7+'Итог по классам'!$B26,,,),"Ф")</f>
        <v>0</v>
      </c>
      <c r="HN26">
        <f ca="1">COUNTIF(OFFSET(class3_1,MATCH(HN$1,'3 класс'!$A:$A,0)-7+'Итог по классам'!$B26,,,),"р")</f>
        <v>0</v>
      </c>
      <c r="HO26">
        <f ca="1">COUNTIF(OFFSET(class3_1,MATCH(HO$1,'3 класс'!$A:$A,0)-7+'Итог по классам'!$B26,,,),"ш")</f>
        <v>0</v>
      </c>
      <c r="HP26">
        <f ca="1">COUNTIF(OFFSET(class3_2,MATCH(HP$1,'3 класс'!$A:$A,0)-7+'Итог по классам'!$B26,,,),"Ф")</f>
        <v>0</v>
      </c>
      <c r="HQ26">
        <f ca="1">COUNTIF(OFFSET(class3_2,MATCH(HQ$1,'3 класс'!$A:$A,0)-7+'Итог по классам'!$B26,,,),"р")</f>
        <v>0</v>
      </c>
      <c r="HR26">
        <f ca="1">COUNTIF(OFFSET(class3_2,MATCH(HR$1,'3 класс'!$A:$A,0)-7+'Итог по классам'!$B26,,,),"ш")</f>
        <v>0</v>
      </c>
      <c r="HS26" s="55">
        <f ca="1">COUNTIF(OFFSET(class3_1,MATCH(HS$1,'3 класс'!$A:$A,0)-7+'Итог по классам'!$B26,,,),"Ф")</f>
        <v>0</v>
      </c>
      <c r="HT26">
        <f ca="1">COUNTIF(OFFSET(class3_1,MATCH(HT$1,'3 класс'!$A:$A,0)-7+'Итог по классам'!$B26,,,),"р")</f>
        <v>0</v>
      </c>
      <c r="HU26">
        <f ca="1">COUNTIF(OFFSET(class3_1,MATCH(HU$1,'3 класс'!$A:$A,0)-7+'Итог по классам'!$B26,,,),"ш")</f>
        <v>0</v>
      </c>
      <c r="HV26">
        <f ca="1">COUNTIF(OFFSET(class3_2,MATCH(HV$1,'3 класс'!$A:$A,0)-7+'Итог по классам'!$B26,,,),"Ф")</f>
        <v>0</v>
      </c>
      <c r="HW26">
        <f ca="1">COUNTIF(OFFSET(class3_2,MATCH(HW$1,'3 класс'!$A:$A,0)-7+'Итог по классам'!$B26,,,),"р")</f>
        <v>0</v>
      </c>
      <c r="HX26">
        <f ca="1">COUNTIF(OFFSET(class3_2,MATCH(HX$1,'3 класс'!$A:$A,0)-7+'Итог по классам'!$B26,,,),"ш")</f>
        <v>0</v>
      </c>
      <c r="HY26" s="55">
        <f ca="1">COUNTIF(OFFSET(class3_1,MATCH(HY$1,'3 класс'!$A:$A,0)-7+'Итог по классам'!$B26,,,),"Ф")</f>
        <v>0</v>
      </c>
      <c r="HZ26">
        <f ca="1">COUNTIF(OFFSET(class3_1,MATCH(HZ$1,'3 класс'!$A:$A,0)-7+'Итог по классам'!$B26,,,),"р")</f>
        <v>0</v>
      </c>
      <c r="IA26">
        <f ca="1">COUNTIF(OFFSET(class3_1,MATCH(IA$1,'3 класс'!$A:$A,0)-7+'Итог по классам'!$B26,,,),"ш")</f>
        <v>0</v>
      </c>
      <c r="IB26">
        <f ca="1">COUNTIF(OFFSET(class3_2,MATCH(IB$1,'3 класс'!$A:$A,0)-7+'Итог по классам'!$B26,,,),"Ф")</f>
        <v>0</v>
      </c>
      <c r="IC26">
        <f ca="1">COUNTIF(OFFSET(class3_2,MATCH(IC$1,'3 класс'!$A:$A,0)-7+'Итог по классам'!$B26,,,),"р")</f>
        <v>0</v>
      </c>
      <c r="ID26">
        <f ca="1">COUNTIF(OFFSET(class3_2,MATCH(ID$1,'3 класс'!$A:$A,0)-7+'Итог по классам'!$B26,,,),"ш")</f>
        <v>0</v>
      </c>
      <c r="IE26" s="55">
        <f ca="1">COUNTIF(OFFSET(class3_1,MATCH(IE$1,'3 класс'!$A:$A,0)-7+'Итог по классам'!$B26,,,),"Ф")</f>
        <v>0</v>
      </c>
      <c r="IF26">
        <f ca="1">COUNTIF(OFFSET(class3_1,MATCH(IF$1,'3 класс'!$A:$A,0)-7+'Итог по классам'!$B26,,,),"р")</f>
        <v>0</v>
      </c>
      <c r="IG26">
        <f ca="1">COUNTIF(OFFSET(class3_1,MATCH(IG$1,'3 класс'!$A:$A,0)-7+'Итог по классам'!$B26,,,),"ш")</f>
        <v>0</v>
      </c>
      <c r="IH26">
        <f ca="1">COUNTIF(OFFSET(class3_2,MATCH(IH$1,'3 класс'!$A:$A,0)-7+'Итог по классам'!$B26,,,),"Ф")</f>
        <v>0</v>
      </c>
      <c r="II26">
        <f ca="1">COUNTIF(OFFSET(class3_2,MATCH(II$1,'3 класс'!$A:$A,0)-7+'Итог по классам'!$B26,,,),"р")</f>
        <v>0</v>
      </c>
      <c r="IJ26">
        <f ca="1">COUNTIF(OFFSET(class3_2,MATCH(IJ$1,'3 класс'!$A:$A,0)-7+'Итог по классам'!$B26,,,),"ш")</f>
        <v>0</v>
      </c>
      <c r="IK26" s="55">
        <f ca="1">COUNTIF(OFFSET(class3_1,MATCH(IK$1,'3 класс'!$A:$A,0)-7+'Итог по классам'!$B26,,,),"Ф")</f>
        <v>0</v>
      </c>
      <c r="IL26">
        <f ca="1">COUNTIF(OFFSET(class3_1,MATCH(IL$1,'3 класс'!$A:$A,0)-7+'Итог по классам'!$B26,,,),"р")</f>
        <v>0</v>
      </c>
      <c r="IM26">
        <f ca="1">COUNTIF(OFFSET(class3_1,MATCH(IM$1,'3 класс'!$A:$A,0)-7+'Итог по классам'!$B26,,,),"ш")</f>
        <v>0</v>
      </c>
      <c r="IN26">
        <f ca="1">COUNTIF(OFFSET(class3_2,MATCH(IN$1,'3 класс'!$A:$A,0)-7+'Итог по классам'!$B26,,,),"Ф")</f>
        <v>0</v>
      </c>
      <c r="IO26">
        <f ca="1">COUNTIF(OFFSET(class3_2,MATCH(IO$1,'3 класс'!$A:$A,0)-7+'Итог по классам'!$B26,,,),"р")</f>
        <v>0</v>
      </c>
      <c r="IP26">
        <f ca="1">COUNTIF(OFFSET(class3_2,MATCH(IP$1,'3 класс'!$A:$A,0)-7+'Итог по классам'!$B26,,,),"ш")</f>
        <v>0</v>
      </c>
      <c r="IQ26" s="55">
        <f ca="1">COUNTIF(OFFSET(class3_1,MATCH(IQ$1,'3 класс'!$A:$A,0)-7+'Итог по классам'!$B26,,,),"Ф")</f>
        <v>0</v>
      </c>
      <c r="IR26">
        <f ca="1">COUNTIF(OFFSET(class3_1,MATCH(IR$1,'3 класс'!$A:$A,0)-7+'Итог по классам'!$B26,,,),"р")</f>
        <v>0</v>
      </c>
      <c r="IS26">
        <f ca="1">COUNTIF(OFFSET(class3_1,MATCH(IS$1,'3 класс'!$A:$A,0)-7+'Итог по классам'!$B26,,,),"ш")</f>
        <v>0</v>
      </c>
      <c r="IT26">
        <f ca="1">COUNTIF(OFFSET(class3_2,MATCH(IT$1,'3 класс'!$A:$A,0)-7+'Итог по классам'!$B26,,,),"Ф")</f>
        <v>0</v>
      </c>
      <c r="IU26">
        <f ca="1">COUNTIF(OFFSET(class3_2,MATCH(IU$1,'3 класс'!$A:$A,0)-7+'Итог по классам'!$B26,,,),"р")</f>
        <v>0</v>
      </c>
      <c r="IV26">
        <f ca="1">COUNTIF(OFFSET(class3_2,MATCH(IV$1,'3 класс'!$A:$A,0)-7+'Итог по классам'!$B26,,,),"ш")</f>
        <v>0</v>
      </c>
      <c r="IW26" s="55">
        <f ca="1">COUNTIF(OFFSET(class3_1,MATCH(IW$1,'3 класс'!$A:$A,0)-7+'Итог по классам'!$B26,,,),"Ф")</f>
        <v>0</v>
      </c>
      <c r="IX26">
        <f ca="1">COUNTIF(OFFSET(class3_1,MATCH(IX$1,'3 класс'!$A:$A,0)-7+'Итог по классам'!$B26,,,),"р")</f>
        <v>0</v>
      </c>
      <c r="IY26">
        <f ca="1">COUNTIF(OFFSET(class3_1,MATCH(IY$1,'3 класс'!$A:$A,0)-7+'Итог по классам'!$B26,,,),"ш")</f>
        <v>0</v>
      </c>
      <c r="IZ26">
        <f ca="1">COUNTIF(OFFSET(class3_2,MATCH(IZ$1,'3 класс'!$A:$A,0)-7+'Итог по классам'!$B26,,,),"Ф")</f>
        <v>0</v>
      </c>
      <c r="JA26">
        <f ca="1">COUNTIF(OFFSET(class3_2,MATCH(JA$1,'3 класс'!$A:$A,0)-7+'Итог по классам'!$B26,,,),"р")</f>
        <v>0</v>
      </c>
      <c r="JB26">
        <f ca="1">COUNTIF(OFFSET(class3_2,MATCH(JB$1,'3 класс'!$A:$A,0)-7+'Итог по классам'!$B26,,,),"ш")</f>
        <v>0</v>
      </c>
      <c r="JC26" s="55">
        <f ca="1">COUNTIF(OFFSET(class3_1,MATCH(JC$1,'3 класс'!$A:$A,0)-7+'Итог по классам'!$B26,,,),"Ф")</f>
        <v>0</v>
      </c>
      <c r="JD26">
        <f ca="1">COUNTIF(OFFSET(class3_1,MATCH(JD$1,'3 класс'!$A:$A,0)-7+'Итог по классам'!$B26,,,),"р")</f>
        <v>0</v>
      </c>
      <c r="JE26">
        <f ca="1">COUNTIF(OFFSET(class3_1,MATCH(JE$1,'3 класс'!$A:$A,0)-7+'Итог по классам'!$B26,,,),"ш")</f>
        <v>0</v>
      </c>
      <c r="JF26">
        <f ca="1">COUNTIF(OFFSET(class3_2,MATCH(JF$1,'3 класс'!$A:$A,0)-7+'Итог по классам'!$B26,,,),"Ф")</f>
        <v>0</v>
      </c>
      <c r="JG26">
        <f ca="1">COUNTIF(OFFSET(class3_2,MATCH(JG$1,'3 класс'!$A:$A,0)-7+'Итог по классам'!$B26,,,),"р")</f>
        <v>0</v>
      </c>
      <c r="JH26">
        <f ca="1">COUNTIF(OFFSET(class3_2,MATCH(JH$1,'3 класс'!$A:$A,0)-7+'Итог по классам'!$B26,,,),"ш")</f>
        <v>0</v>
      </c>
      <c r="JI26" s="55">
        <f ca="1">COUNTIF(OFFSET(class3_1,MATCH(JI$1,'3 класс'!$A:$A,0)-7+'Итог по классам'!$B26,,,),"Ф")</f>
        <v>0</v>
      </c>
      <c r="JJ26">
        <f ca="1">COUNTIF(OFFSET(class3_1,MATCH(JJ$1,'3 класс'!$A:$A,0)-7+'Итог по классам'!$B26,,,),"р")</f>
        <v>0</v>
      </c>
      <c r="JK26">
        <f ca="1">COUNTIF(OFFSET(class3_1,MATCH(JK$1,'3 класс'!$A:$A,0)-7+'Итог по классам'!$B26,,,),"ш")</f>
        <v>0</v>
      </c>
      <c r="JL26">
        <f ca="1">COUNTIF(OFFSET(class3_2,MATCH(JL$1,'3 класс'!$A:$A,0)-7+'Итог по классам'!$B26,,,),"Ф")</f>
        <v>0</v>
      </c>
      <c r="JM26">
        <f ca="1">COUNTIF(OFFSET(class3_2,MATCH(JM$1,'3 класс'!$A:$A,0)-7+'Итог по классам'!$B26,,,),"р")</f>
        <v>0</v>
      </c>
      <c r="JN26">
        <f ca="1">COUNTIF(OFFSET(class3_2,MATCH(JN$1,'3 класс'!$A:$A,0)-7+'Итог по классам'!$B26,,,),"ш")</f>
        <v>0</v>
      </c>
      <c r="JO26" s="55">
        <f ca="1">COUNTIF(OFFSET(class3_1,MATCH(JO$1,'3 класс'!$A:$A,0)-7+'Итог по классам'!$B26,,,),"Ф")</f>
        <v>0</v>
      </c>
      <c r="JP26">
        <f ca="1">COUNTIF(OFFSET(class3_1,MATCH(JP$1,'3 класс'!$A:$A,0)-7+'Итог по классам'!$B26,,,),"р")</f>
        <v>0</v>
      </c>
      <c r="JQ26">
        <f ca="1">COUNTIF(OFFSET(class3_1,MATCH(JQ$1,'3 класс'!$A:$A,0)-7+'Итог по классам'!$B26,,,),"ш")</f>
        <v>0</v>
      </c>
      <c r="JR26">
        <f ca="1">COUNTIF(OFFSET(class3_2,MATCH(JR$1,'3 класс'!$A:$A,0)-7+'Итог по классам'!$B26,,,),"Ф")</f>
        <v>0</v>
      </c>
      <c r="JS26">
        <f ca="1">COUNTIF(OFFSET(class3_2,MATCH(JS$1,'3 класс'!$A:$A,0)-7+'Итог по классам'!$B26,,,),"р")</f>
        <v>0</v>
      </c>
      <c r="JT26">
        <f ca="1">COUNTIF(OFFSET(class3_2,MATCH(JT$1,'3 класс'!$A:$A,0)-7+'Итог по классам'!$B26,,,),"ш")</f>
        <v>0</v>
      </c>
      <c r="JU26" s="55">
        <f ca="1">COUNTIF(OFFSET(class3_1,MATCH(JU$1,'3 класс'!$A:$A,0)-7+'Итог по классам'!$B26,,,),"Ф")</f>
        <v>0</v>
      </c>
      <c r="JV26">
        <f ca="1">COUNTIF(OFFSET(class3_1,MATCH(JV$1,'3 класс'!$A:$A,0)-7+'Итог по классам'!$B26,,,),"р")</f>
        <v>0</v>
      </c>
      <c r="JW26">
        <f ca="1">COUNTIF(OFFSET(class3_1,MATCH(JW$1,'3 класс'!$A:$A,0)-7+'Итог по классам'!$B26,,,),"ш")</f>
        <v>0</v>
      </c>
      <c r="JX26">
        <f ca="1">COUNTIF(OFFSET(class3_2,MATCH(JX$1,'3 класс'!$A:$A,0)-7+'Итог по классам'!$B26,,,),"Ф")</f>
        <v>0</v>
      </c>
      <c r="JY26">
        <f ca="1">COUNTIF(OFFSET(class3_2,MATCH(JY$1,'3 класс'!$A:$A,0)-7+'Итог по классам'!$B26,,,),"р")</f>
        <v>0</v>
      </c>
      <c r="JZ26">
        <f ca="1">COUNTIF(OFFSET(class3_2,MATCH(JZ$1,'3 класс'!$A:$A,0)-7+'Итог по классам'!$B26,,,),"ш")</f>
        <v>0</v>
      </c>
      <c r="KA26" s="55">
        <f ca="1">COUNTIF(OFFSET(class3_1,MATCH(KA$1,'3 класс'!$A:$A,0)-7+'Итог по классам'!$B26,,,),"Ф")</f>
        <v>0</v>
      </c>
      <c r="KB26">
        <f ca="1">COUNTIF(OFFSET(class3_1,MATCH(KB$1,'3 класс'!$A:$A,0)-7+'Итог по классам'!$B26,,,),"р")</f>
        <v>0</v>
      </c>
      <c r="KC26">
        <f ca="1">COUNTIF(OFFSET(class3_1,MATCH(KC$1,'3 класс'!$A:$A,0)-7+'Итог по классам'!$B26,,,),"ш")</f>
        <v>0</v>
      </c>
      <c r="KD26">
        <f ca="1">COUNTIF(OFFSET(class3_2,MATCH(KD$1,'3 класс'!$A:$A,0)-7+'Итог по классам'!$B26,,,),"Ф")</f>
        <v>0</v>
      </c>
      <c r="KE26">
        <f ca="1">COUNTIF(OFFSET(class3_2,MATCH(KE$1,'3 класс'!$A:$A,0)-7+'Итог по классам'!$B26,,,),"р")</f>
        <v>0</v>
      </c>
      <c r="KF26">
        <f ca="1">COUNTIF(OFFSET(class3_2,MATCH(KF$1,'3 класс'!$A:$A,0)-7+'Итог по классам'!$B26,,,),"ш")</f>
        <v>0</v>
      </c>
      <c r="KG26" s="55">
        <f ca="1">COUNTIF(OFFSET(class3_1,MATCH(KG$1,'3 класс'!$A:$A,0)-7+'Итог по классам'!$B26,,,),"Ф")</f>
        <v>0</v>
      </c>
      <c r="KH26">
        <f ca="1">COUNTIF(OFFSET(class3_1,MATCH(KH$1,'3 класс'!$A:$A,0)-7+'Итог по классам'!$B26,,,),"р")</f>
        <v>0</v>
      </c>
      <c r="KI26">
        <f ca="1">COUNTIF(OFFSET(class3_1,MATCH(KI$1,'3 класс'!$A:$A,0)-7+'Итог по классам'!$B26,,,),"ш")</f>
        <v>0</v>
      </c>
      <c r="KJ26">
        <f ca="1">COUNTIF(OFFSET(class3_2,MATCH(KJ$1,'3 класс'!$A:$A,0)-7+'Итог по классам'!$B26,,,),"Ф")</f>
        <v>0</v>
      </c>
      <c r="KK26">
        <f ca="1">COUNTIF(OFFSET(class3_2,MATCH(KK$1,'3 класс'!$A:$A,0)-7+'Итог по классам'!$B26,,,),"р")</f>
        <v>0</v>
      </c>
      <c r="KL26">
        <f ca="1">COUNTIF(OFFSET(class3_2,MATCH(KL$1,'3 класс'!$A:$A,0)-7+'Итог по классам'!$B26,,,),"ш")</f>
        <v>0</v>
      </c>
      <c r="KM26" s="55">
        <f ca="1">COUNTIF(OFFSET(class3_1,MATCH(KM$1,'3 класс'!$A:$A,0)-7+'Итог по классам'!$B26,,,),"Ф")</f>
        <v>0</v>
      </c>
      <c r="KN26">
        <f ca="1">COUNTIF(OFFSET(class3_1,MATCH(KN$1,'3 класс'!$A:$A,0)-7+'Итог по классам'!$B26,,,),"р")</f>
        <v>0</v>
      </c>
      <c r="KO26">
        <f ca="1">COUNTIF(OFFSET(class3_1,MATCH(KO$1,'3 класс'!$A:$A,0)-7+'Итог по классам'!$B26,,,),"ш")</f>
        <v>0</v>
      </c>
      <c r="KP26">
        <f ca="1">COUNTIF(OFFSET(class3_2,MATCH(KP$1,'3 класс'!$A:$A,0)-7+'Итог по классам'!$B26,,,),"Ф")</f>
        <v>0</v>
      </c>
      <c r="KQ26">
        <f ca="1">COUNTIF(OFFSET(class3_2,MATCH(KQ$1,'3 класс'!$A:$A,0)-7+'Итог по классам'!$B26,,,),"р")</f>
        <v>0</v>
      </c>
      <c r="KR26">
        <f ca="1">COUNTIF(OFFSET(class3_2,MATCH(KR$1,'3 класс'!$A:$A,0)-7+'Итог по классам'!$B26,,,),"ш")</f>
        <v>0</v>
      </c>
    </row>
    <row r="27" spans="1:304" ht="15.75" customHeight="1" x14ac:dyDescent="0.25">
      <c r="A27" s="54">
        <f t="shared" si="3"/>
        <v>8</v>
      </c>
      <c r="B27">
        <v>8</v>
      </c>
      <c r="C27" s="37" t="s">
        <v>90</v>
      </c>
      <c r="D27" s="37" t="s">
        <v>93</v>
      </c>
      <c r="E27">
        <f ca="1">COUNTIF(OFFSET(class3_1,MATCH(E$1,'3 класс'!$A:$A,0)-7+'Итог по классам'!$B27,,,),"Ф")</f>
        <v>0</v>
      </c>
      <c r="F27">
        <f ca="1">COUNTIF(OFFSET(class3_1,MATCH(F$1,'3 класс'!$A:$A,0)-7+'Итог по классам'!$B27,,,),"р")</f>
        <v>0</v>
      </c>
      <c r="G27">
        <f ca="1">COUNTIF(OFFSET(class3_1,MATCH(G$1,'3 класс'!$A:$A,0)-7+'Итог по классам'!$B27,,,),"ш")</f>
        <v>1</v>
      </c>
      <c r="H27">
        <f ca="1">COUNTIF(OFFSET(class3_2,MATCH(H$1,'3 класс'!$A:$A,0)-7+'Итог по классам'!$B27,,,),"Ф")</f>
        <v>0</v>
      </c>
      <c r="I27">
        <f ca="1">COUNTIF(OFFSET(class3_2,MATCH(I$1,'3 класс'!$A:$A,0)-7+'Итог по классам'!$B27,,,),"р")</f>
        <v>0</v>
      </c>
      <c r="J27">
        <f ca="1">COUNTIF(OFFSET(class3_2,MATCH(J$1,'3 класс'!$A:$A,0)-7+'Итог по классам'!$B27,,,),"ш")</f>
        <v>1</v>
      </c>
      <c r="K27" s="55">
        <f ca="1">COUNTIF(OFFSET(class3_1,MATCH(K$1,'3 класс'!$A:$A,0)-7+'Итог по классам'!$B27,,,),"Ф")</f>
        <v>0</v>
      </c>
      <c r="L27">
        <f ca="1">COUNTIF(OFFSET(class3_1,MATCH(L$1,'3 класс'!$A:$A,0)-7+'Итог по классам'!$B27,,,),"р")</f>
        <v>0</v>
      </c>
      <c r="M27">
        <f ca="1">COUNTIF(OFFSET(class3_1,MATCH(M$1,'3 класс'!$A:$A,0)-7+'Итог по классам'!$B27,,,),"ш")</f>
        <v>1</v>
      </c>
      <c r="N27">
        <f ca="1">COUNTIF(OFFSET(class3_2,MATCH(N$1,'3 класс'!$A:$A,0)-7+'Итог по классам'!$B27,,,),"Ф")</f>
        <v>0</v>
      </c>
      <c r="O27">
        <f ca="1">COUNTIF(OFFSET(class3_2,MATCH(O$1,'3 класс'!$A:$A,0)-7+'Итог по классам'!$B27,,,),"р")</f>
        <v>0</v>
      </c>
      <c r="P27">
        <f ca="1">COUNTIF(OFFSET(class3_2,MATCH(P$1,'3 класс'!$A:$A,0)-7+'Итог по классам'!$B27,,,),"ш")</f>
        <v>1</v>
      </c>
      <c r="Q27" s="55">
        <f ca="1">COUNTIF(OFFSET(class3_1,MATCH(Q$1,'3 класс'!$A:$A,0)-7+'Итог по классам'!$B27,,,),"Ф")</f>
        <v>0</v>
      </c>
      <c r="R27">
        <f ca="1">COUNTIF(OFFSET(class3_1,MATCH(R$1,'3 класс'!$A:$A,0)-7+'Итог по классам'!$B27,,,),"р")</f>
        <v>0</v>
      </c>
      <c r="S27">
        <f ca="1">COUNTIF(OFFSET(class3_1,MATCH(S$1,'3 класс'!$A:$A,0)-7+'Итог по классам'!$B27,,,),"ш")</f>
        <v>1</v>
      </c>
      <c r="T27">
        <f ca="1">COUNTIF(OFFSET(class3_2,MATCH(T$1,'3 класс'!$A:$A,0)-7+'Итог по классам'!$B27,,,),"Ф")</f>
        <v>0</v>
      </c>
      <c r="U27">
        <f ca="1">COUNTIF(OFFSET(class3_2,MATCH(U$1,'3 класс'!$A:$A,0)-7+'Итог по классам'!$B27,,,),"р")</f>
        <v>0</v>
      </c>
      <c r="V27">
        <f ca="1">COUNTIF(OFFSET(class3_2,MATCH(V$1,'3 класс'!$A:$A,0)-7+'Итог по классам'!$B27,,,),"ш")</f>
        <v>1</v>
      </c>
      <c r="W27" s="55">
        <f ca="1">COUNTIF(OFFSET(class3_1,MATCH(W$1,'3 класс'!$A:$A,0)-7+'Итог по классам'!$B27,,,),"Ф")</f>
        <v>0</v>
      </c>
      <c r="X27">
        <f ca="1">COUNTIF(OFFSET(class3_1,MATCH(X$1,'3 класс'!$A:$A,0)-7+'Итог по классам'!$B27,,,),"р")</f>
        <v>0</v>
      </c>
      <c r="Y27">
        <f ca="1">COUNTIF(OFFSET(class3_1,MATCH(Y$1,'3 класс'!$A:$A,0)-7+'Итог по классам'!$B27,,,),"ш")</f>
        <v>1</v>
      </c>
      <c r="Z27">
        <f ca="1">COUNTIF(OFFSET(class3_2,MATCH(Z$1,'3 класс'!$A:$A,0)-7+'Итог по классам'!$B27,,,),"Ф")</f>
        <v>0</v>
      </c>
      <c r="AA27">
        <f ca="1">COUNTIF(OFFSET(class3_2,MATCH(AA$1,'3 класс'!$A:$A,0)-7+'Итог по классам'!$B27,,,),"р")</f>
        <v>0</v>
      </c>
      <c r="AB27">
        <f ca="1">COUNTIF(OFFSET(class3_2,MATCH(AB$1,'3 класс'!$A:$A,0)-7+'Итог по классам'!$B27,,,),"ш")</f>
        <v>1</v>
      </c>
      <c r="AC27" s="55">
        <f ca="1">COUNTIF(OFFSET(class3_1,MATCH(AC$1,'3 класс'!$A:$A,0)-7+'Итог по классам'!$B27,,,),"Ф")</f>
        <v>0</v>
      </c>
      <c r="AD27">
        <f ca="1">COUNTIF(OFFSET(class3_1,MATCH(AD$1,'3 класс'!$A:$A,0)-7+'Итог по классам'!$B27,,,),"р")</f>
        <v>0</v>
      </c>
      <c r="AE27">
        <f ca="1">COUNTIF(OFFSET(class3_1,MATCH(AE$1,'3 класс'!$A:$A,0)-7+'Итог по классам'!$B27,,,),"ш")</f>
        <v>1</v>
      </c>
      <c r="AF27">
        <f ca="1">COUNTIF(OFFSET(class3_2,MATCH(AF$1,'3 класс'!$A:$A,0)-7+'Итог по классам'!$B27,,,),"Ф")</f>
        <v>0</v>
      </c>
      <c r="AG27">
        <f ca="1">COUNTIF(OFFSET(class3_2,MATCH(AG$1,'3 класс'!$A:$A,0)-7+'Итог по классам'!$B27,,,),"р")</f>
        <v>0</v>
      </c>
      <c r="AH27">
        <f ca="1">COUNTIF(OFFSET(class3_2,MATCH(AH$1,'3 класс'!$A:$A,0)-7+'Итог по классам'!$B27,,,),"ш")</f>
        <v>1</v>
      </c>
      <c r="AI27" s="55">
        <f ca="1">COUNTIF(OFFSET(class3_1,MATCH(AI$1,'3 класс'!$A:$A,0)-7+'Итог по классам'!$B27,,,),"Ф")</f>
        <v>0</v>
      </c>
      <c r="AJ27">
        <f ca="1">COUNTIF(OFFSET(class3_1,MATCH(AJ$1,'3 класс'!$A:$A,0)-7+'Итог по классам'!$B27,,,),"р")</f>
        <v>0</v>
      </c>
      <c r="AK27">
        <f ca="1">COUNTIF(OFFSET(class3_1,MATCH(AK$1,'3 класс'!$A:$A,0)-7+'Итог по классам'!$B27,,,),"ш")</f>
        <v>1</v>
      </c>
      <c r="AL27">
        <f ca="1">COUNTIF(OFFSET(class3_2,MATCH(AL$1,'3 класс'!$A:$A,0)-7+'Итог по классам'!$B27,,,),"Ф")</f>
        <v>0</v>
      </c>
      <c r="AM27">
        <f ca="1">COUNTIF(OFFSET(class3_2,MATCH(AM$1,'3 класс'!$A:$A,0)-7+'Итог по классам'!$B27,,,),"р")</f>
        <v>0</v>
      </c>
      <c r="AN27">
        <f ca="1">COUNTIF(OFFSET(class3_2,MATCH(AN$1,'3 класс'!$A:$A,0)-7+'Итог по классам'!$B27,,,),"ш")</f>
        <v>1</v>
      </c>
      <c r="AO27" s="55">
        <f ca="1">COUNTIF(OFFSET(class3_1,MATCH(AO$1,'3 класс'!$A:$A,0)-7+'Итог по классам'!$B27,,,),"Ф")</f>
        <v>0</v>
      </c>
      <c r="AP27">
        <f ca="1">COUNTIF(OFFSET(class3_1,MATCH(AP$1,'3 класс'!$A:$A,0)-7+'Итог по классам'!$B27,,,),"р")</f>
        <v>0</v>
      </c>
      <c r="AQ27">
        <f ca="1">COUNTIF(OFFSET(class3_1,MATCH(AQ$1,'3 класс'!$A:$A,0)-7+'Итог по классам'!$B27,,,),"ш")</f>
        <v>1</v>
      </c>
      <c r="AR27">
        <f ca="1">COUNTIF(OFFSET(class3_2,MATCH(AR$1,'3 класс'!$A:$A,0)-7+'Итог по классам'!$B27,,,),"Ф")</f>
        <v>0</v>
      </c>
      <c r="AS27">
        <f ca="1">COUNTIF(OFFSET(class3_2,MATCH(AS$1,'3 класс'!$A:$A,0)-7+'Итог по классам'!$B27,,,),"р")</f>
        <v>0</v>
      </c>
      <c r="AT27">
        <f ca="1">COUNTIF(OFFSET(class3_2,MATCH(AT$1,'3 класс'!$A:$A,0)-7+'Итог по классам'!$B27,,,),"ш")</f>
        <v>1</v>
      </c>
      <c r="AU27" s="55">
        <f ca="1">COUNTIF(OFFSET(class3_1,MATCH(AU$1,'3 класс'!$A:$A,0)-7+'Итог по классам'!$B27,,,),"Ф")</f>
        <v>0</v>
      </c>
      <c r="AV27">
        <f ca="1">COUNTIF(OFFSET(class3_1,MATCH(AV$1,'3 класс'!$A:$A,0)-7+'Итог по классам'!$B27,,,),"р")</f>
        <v>0</v>
      </c>
      <c r="AW27">
        <f ca="1">COUNTIF(OFFSET(class3_1,MATCH(AW$1,'3 класс'!$A:$A,0)-7+'Итог по классам'!$B27,,,),"ш")</f>
        <v>1</v>
      </c>
      <c r="AX27">
        <f ca="1">COUNTIF(OFFSET(class3_2,MATCH(AX$1,'3 класс'!$A:$A,0)-7+'Итог по классам'!$B27,,,),"Ф")</f>
        <v>0</v>
      </c>
      <c r="AY27">
        <f ca="1">COUNTIF(OFFSET(class3_2,MATCH(AY$1,'3 класс'!$A:$A,0)-7+'Итог по классам'!$B27,,,),"р")</f>
        <v>0</v>
      </c>
      <c r="AZ27">
        <f ca="1">COUNTIF(OFFSET(class3_2,MATCH(AZ$1,'3 класс'!$A:$A,0)-7+'Итог по классам'!$B27,,,),"ш")</f>
        <v>1</v>
      </c>
      <c r="BA27" s="55" t="e">
        <f ca="1">COUNTIF(OFFSET(class3_1,MATCH(BA$1,'3 класс'!$A:$A,0)-7+'Итог по классам'!$B27,,,),"Ф")</f>
        <v>#N/A</v>
      </c>
      <c r="BB27" t="e">
        <f ca="1">COUNTIF(OFFSET(class3_1,MATCH(BB$1,'3 класс'!$A:$A,0)-7+'Итог по классам'!$B27,,,),"р")</f>
        <v>#N/A</v>
      </c>
      <c r="BC27" t="e">
        <f ca="1">COUNTIF(OFFSET(class3_1,MATCH(BC$1,'3 класс'!$A:$A,0)-7+'Итог по классам'!$B27,,,),"ш")</f>
        <v>#N/A</v>
      </c>
      <c r="BD27" t="e">
        <f ca="1">COUNTIF(OFFSET(class3_2,MATCH(BD$1,'3 класс'!$A:$A,0)-7+'Итог по классам'!$B27,,,),"Ф")</f>
        <v>#N/A</v>
      </c>
      <c r="BE27" t="e">
        <f ca="1">COUNTIF(OFFSET(class3_2,MATCH(BE$1,'3 класс'!$A:$A,0)-7+'Итог по классам'!$B27,,,),"р")</f>
        <v>#N/A</v>
      </c>
      <c r="BF27" t="e">
        <f ca="1">COUNTIF(OFFSET(class3_2,MATCH(BF$1,'3 класс'!$A:$A,0)-7+'Итог по классам'!$B27,,,),"ш")</f>
        <v>#N/A</v>
      </c>
      <c r="BG27" s="55" t="e">
        <f ca="1">COUNTIF(OFFSET(class3_1,MATCH(BG$1,'3 класс'!$A:$A,0)-7+'Итог по классам'!$B27,,,),"Ф")</f>
        <v>#N/A</v>
      </c>
      <c r="BH27" t="e">
        <f ca="1">COUNTIF(OFFSET(class3_1,MATCH(BH$1,'3 класс'!$A:$A,0)-7+'Итог по классам'!$B27,,,),"р")</f>
        <v>#N/A</v>
      </c>
      <c r="BI27" t="e">
        <f ca="1">COUNTIF(OFFSET(class3_1,MATCH(BI$1,'3 класс'!$A:$A,0)-7+'Итог по классам'!$B27,,,),"ш")</f>
        <v>#N/A</v>
      </c>
      <c r="BJ27" t="e">
        <f ca="1">COUNTIF(OFFSET(class3_2,MATCH(BJ$1,'3 класс'!$A:$A,0)-7+'Итог по классам'!$B27,,,),"Ф")</f>
        <v>#N/A</v>
      </c>
      <c r="BK27" t="e">
        <f ca="1">COUNTIF(OFFSET(class3_2,MATCH(BK$1,'3 класс'!$A:$A,0)-7+'Итог по классам'!$B27,,,),"р")</f>
        <v>#N/A</v>
      </c>
      <c r="BL27" t="e">
        <f ca="1">COUNTIF(OFFSET(class3_2,MATCH(BL$1,'3 класс'!$A:$A,0)-7+'Итог по классам'!$B27,,,),"ш")</f>
        <v>#N/A</v>
      </c>
      <c r="BM27" s="55" t="e">
        <f ca="1">COUNTIF(OFFSET(class3_1,MATCH(BM$1,'3 класс'!$A:$A,0)-7+'Итог по классам'!$B27,,,),"Ф")</f>
        <v>#N/A</v>
      </c>
      <c r="BN27" t="e">
        <f ca="1">COUNTIF(OFFSET(class3_1,MATCH(BN$1,'3 класс'!$A:$A,0)-7+'Итог по классам'!$B27,,,),"р")</f>
        <v>#N/A</v>
      </c>
      <c r="BO27" t="e">
        <f ca="1">COUNTIF(OFFSET(class3_1,MATCH(BO$1,'3 класс'!$A:$A,0)-7+'Итог по классам'!$B27,,,),"ш")</f>
        <v>#N/A</v>
      </c>
      <c r="BP27" t="e">
        <f ca="1">COUNTIF(OFFSET(class3_2,MATCH(BP$1,'3 класс'!$A:$A,0)-7+'Итог по классам'!$B27,,,),"Ф")</f>
        <v>#N/A</v>
      </c>
      <c r="BQ27" t="e">
        <f ca="1">COUNTIF(OFFSET(class3_2,MATCH(BQ$1,'3 класс'!$A:$A,0)-7+'Итог по классам'!$B27,,,),"р")</f>
        <v>#N/A</v>
      </c>
      <c r="BR27" t="e">
        <f ca="1">COUNTIF(OFFSET(class3_2,MATCH(BR$1,'3 класс'!$A:$A,0)-7+'Итог по классам'!$B27,,,),"ш")</f>
        <v>#N/A</v>
      </c>
      <c r="BS27" s="55" t="e">
        <f ca="1">COUNTIF(OFFSET(class3_1,MATCH(BS$1,'3 класс'!$A:$A,0)-7+'Итог по классам'!$B27,,,),"Ф")</f>
        <v>#N/A</v>
      </c>
      <c r="BT27" t="e">
        <f ca="1">COUNTIF(OFFSET(class3_1,MATCH(BT$1,'3 класс'!$A:$A,0)-7+'Итог по классам'!$B27,,,),"р")</f>
        <v>#N/A</v>
      </c>
      <c r="BU27" t="e">
        <f ca="1">COUNTIF(OFFSET(class3_1,MATCH(BU$1,'3 класс'!$A:$A,0)-7+'Итог по классам'!$B27,,,),"ш")</f>
        <v>#N/A</v>
      </c>
      <c r="BV27" t="e">
        <f ca="1">COUNTIF(OFFSET(class3_2,MATCH(BV$1,'3 класс'!$A:$A,0)-7+'Итог по классам'!$B27,,,),"Ф")</f>
        <v>#N/A</v>
      </c>
      <c r="BW27" t="e">
        <f ca="1">COUNTIF(OFFSET(class3_2,MATCH(BW$1,'3 класс'!$A:$A,0)-7+'Итог по классам'!$B27,,,),"р")</f>
        <v>#N/A</v>
      </c>
      <c r="BX27" t="e">
        <f ca="1">COUNTIF(OFFSET(class3_2,MATCH(BX$1,'3 класс'!$A:$A,0)-7+'Итог по классам'!$B27,,,),"ш")</f>
        <v>#N/A</v>
      </c>
      <c r="BY27" s="55" t="e">
        <f ca="1">COUNTIF(OFFSET(class3_1,MATCH(BY$1,'3 класс'!$A:$A,0)-7+'Итог по классам'!$B27,,,),"Ф")</f>
        <v>#N/A</v>
      </c>
      <c r="BZ27" t="e">
        <f ca="1">COUNTIF(OFFSET(class3_1,MATCH(BZ$1,'3 класс'!$A:$A,0)-7+'Итог по классам'!$B27,,,),"р")</f>
        <v>#N/A</v>
      </c>
      <c r="CA27" t="e">
        <f ca="1">COUNTIF(OFFSET(class3_1,MATCH(CA$1,'3 класс'!$A:$A,0)-7+'Итог по классам'!$B27,,,),"ш")</f>
        <v>#N/A</v>
      </c>
      <c r="CB27" t="e">
        <f ca="1">COUNTIF(OFFSET(class3_2,MATCH(CB$1,'3 класс'!$A:$A,0)-7+'Итог по классам'!$B27,,,),"Ф")</f>
        <v>#N/A</v>
      </c>
      <c r="CC27" t="e">
        <f ca="1">COUNTIF(OFFSET(class3_2,MATCH(CC$1,'3 класс'!$A:$A,0)-7+'Итог по классам'!$B27,,,),"р")</f>
        <v>#N/A</v>
      </c>
      <c r="CD27" t="e">
        <f ca="1">COUNTIF(OFFSET(class3_2,MATCH(CD$1,'3 класс'!$A:$A,0)-7+'Итог по классам'!$B27,,,),"ш")</f>
        <v>#N/A</v>
      </c>
      <c r="CE27" s="55" t="e">
        <f ca="1">COUNTIF(OFFSET(class3_1,MATCH(CE$1,'3 класс'!$A:$A,0)-7+'Итог по классам'!$B27,,,),"Ф")</f>
        <v>#N/A</v>
      </c>
      <c r="CF27" t="e">
        <f ca="1">COUNTIF(OFFSET(class3_1,MATCH(CF$1,'3 класс'!$A:$A,0)-7+'Итог по классам'!$B27,,,),"р")</f>
        <v>#N/A</v>
      </c>
      <c r="CG27" t="e">
        <f ca="1">COUNTIF(OFFSET(class3_1,MATCH(CG$1,'3 класс'!$A:$A,0)-7+'Итог по классам'!$B27,,,),"ш")</f>
        <v>#N/A</v>
      </c>
      <c r="CH27" t="e">
        <f ca="1">COUNTIF(OFFSET(class3_2,MATCH(CH$1,'3 класс'!$A:$A,0)-7+'Итог по классам'!$B27,,,),"Ф")</f>
        <v>#N/A</v>
      </c>
      <c r="CI27" t="e">
        <f ca="1">COUNTIF(OFFSET(class3_2,MATCH(CI$1,'3 класс'!$A:$A,0)-7+'Итог по классам'!$B27,,,),"р")</f>
        <v>#N/A</v>
      </c>
      <c r="CJ27" t="e">
        <f ca="1">COUNTIF(OFFSET(class3_2,MATCH(CJ$1,'3 класс'!$A:$A,0)-7+'Итог по классам'!$B27,,,),"ш")</f>
        <v>#N/A</v>
      </c>
      <c r="CK27" s="55" t="e">
        <f ca="1">COUNTIF(OFFSET(class3_1,MATCH(CK$1,'3 класс'!$A:$A,0)-7+'Итог по классам'!$B27,,,),"Ф")</f>
        <v>#N/A</v>
      </c>
      <c r="CL27" t="e">
        <f ca="1">COUNTIF(OFFSET(class3_1,MATCH(CL$1,'3 класс'!$A:$A,0)-7+'Итог по классам'!$B27,,,),"р")</f>
        <v>#N/A</v>
      </c>
      <c r="CM27" t="e">
        <f ca="1">COUNTIF(OFFSET(class3_1,MATCH(CM$1,'3 класс'!$A:$A,0)-7+'Итог по классам'!$B27,,,),"ш")</f>
        <v>#N/A</v>
      </c>
      <c r="CN27" t="e">
        <f ca="1">COUNTIF(OFFSET(class3_2,MATCH(CN$1,'3 класс'!$A:$A,0)-7+'Итог по классам'!$B27,,,),"Ф")</f>
        <v>#N/A</v>
      </c>
      <c r="CO27" t="e">
        <f ca="1">COUNTIF(OFFSET(class3_2,MATCH(CO$1,'3 класс'!$A:$A,0)-7+'Итог по классам'!$B27,,,),"р")</f>
        <v>#N/A</v>
      </c>
      <c r="CP27" t="e">
        <f ca="1">COUNTIF(OFFSET(class3_2,MATCH(CP$1,'3 класс'!$A:$A,0)-7+'Итог по классам'!$B27,,,),"ш")</f>
        <v>#N/A</v>
      </c>
      <c r="CQ27" s="55">
        <f ca="1">COUNTIF(OFFSET(class3_1,MATCH(CQ$1,'3 класс'!$A:$A,0)-7+'Итог по классам'!$B27,,,),"Ф")</f>
        <v>0</v>
      </c>
      <c r="CR27">
        <f ca="1">COUNTIF(OFFSET(class3_1,MATCH(CR$1,'3 класс'!$A:$A,0)-7+'Итог по классам'!$B27,,,),"р")</f>
        <v>0</v>
      </c>
      <c r="CS27">
        <f ca="1">COUNTIF(OFFSET(class3_1,MATCH(CS$1,'3 класс'!$A:$A,0)-7+'Итог по классам'!$B27,,,),"ш")</f>
        <v>0</v>
      </c>
      <c r="CT27">
        <f ca="1">COUNTIF(OFFSET(class3_2,MATCH(CT$1,'3 класс'!$A:$A,0)-7+'Итог по классам'!$B27,,,),"Ф")</f>
        <v>0</v>
      </c>
      <c r="CU27">
        <f ca="1">COUNTIF(OFFSET(class3_2,MATCH(CU$1,'3 класс'!$A:$A,0)-7+'Итог по классам'!$B27,,,),"р")</f>
        <v>0</v>
      </c>
      <c r="CV27">
        <f ca="1">COUNTIF(OFFSET(class3_2,MATCH(CV$1,'3 класс'!$A:$A,0)-7+'Итог по классам'!$B27,,,),"ш")</f>
        <v>0</v>
      </c>
      <c r="CW27" s="55">
        <f ca="1">COUNTIF(OFFSET(class3_1,MATCH(CW$1,'3 класс'!$A:$A,0)-7+'Итог по классам'!$B27,,,),"Ф")</f>
        <v>0</v>
      </c>
      <c r="CX27">
        <f ca="1">COUNTIF(OFFSET(class3_1,MATCH(CX$1,'3 класс'!$A:$A,0)-7+'Итог по классам'!$B27,,,),"р")</f>
        <v>0</v>
      </c>
      <c r="CY27">
        <f ca="1">COUNTIF(OFFSET(class3_1,MATCH(CY$1,'3 класс'!$A:$A,0)-7+'Итог по классам'!$B27,,,),"ш")</f>
        <v>0</v>
      </c>
      <c r="CZ27">
        <f ca="1">COUNTIF(OFFSET(class3_2,MATCH(CZ$1,'3 класс'!$A:$A,0)-7+'Итог по классам'!$B27,,,),"Ф")</f>
        <v>0</v>
      </c>
      <c r="DA27">
        <f ca="1">COUNTIF(OFFSET(class3_2,MATCH(DA$1,'3 класс'!$A:$A,0)-7+'Итог по классам'!$B27,,,),"р")</f>
        <v>0</v>
      </c>
      <c r="DB27">
        <f ca="1">COUNTIF(OFFSET(class3_2,MATCH(DB$1,'3 класс'!$A:$A,0)-7+'Итог по классам'!$B27,,,),"ш")</f>
        <v>0</v>
      </c>
      <c r="DC27" s="55">
        <f ca="1">COUNTIF(OFFSET(class3_1,MATCH(DC$1,'3 класс'!$A:$A,0)-7+'Итог по классам'!$B27,,,),"Ф")</f>
        <v>0</v>
      </c>
      <c r="DD27">
        <f ca="1">COUNTIF(OFFSET(class3_1,MATCH(DD$1,'3 класс'!$A:$A,0)-7+'Итог по классам'!$B27,,,),"р")</f>
        <v>0</v>
      </c>
      <c r="DE27">
        <f ca="1">COUNTIF(OFFSET(class3_1,MATCH(DE$1,'3 класс'!$A:$A,0)-7+'Итог по классам'!$B27,,,),"ш")</f>
        <v>0</v>
      </c>
      <c r="DF27">
        <f ca="1">COUNTIF(OFFSET(class3_2,MATCH(DF$1,'3 класс'!$A:$A,0)-7+'Итог по классам'!$B27,,,),"Ф")</f>
        <v>0</v>
      </c>
      <c r="DG27">
        <f ca="1">COUNTIF(OFFSET(class3_2,MATCH(DG$1,'3 класс'!$A:$A,0)-7+'Итог по классам'!$B27,,,),"р")</f>
        <v>0</v>
      </c>
      <c r="DH27">
        <f ca="1">COUNTIF(OFFSET(class3_2,MATCH(DH$1,'3 класс'!$A:$A,0)-7+'Итог по классам'!$B27,,,),"ш")</f>
        <v>0</v>
      </c>
      <c r="DI27" s="55">
        <f ca="1">COUNTIF(OFFSET(class3_1,MATCH(DI$1,'3 класс'!$A:$A,0)-7+'Итог по классам'!$B27,,,),"Ф")</f>
        <v>0</v>
      </c>
      <c r="DJ27">
        <f ca="1">COUNTIF(OFFSET(class3_1,MATCH(DJ$1,'3 класс'!$A:$A,0)-7+'Итог по классам'!$B27,,,),"р")</f>
        <v>0</v>
      </c>
      <c r="DK27">
        <f ca="1">COUNTIF(OFFSET(class3_1,MATCH(DK$1,'3 класс'!$A:$A,0)-7+'Итог по классам'!$B27,,,),"ш")</f>
        <v>0</v>
      </c>
      <c r="DL27">
        <f ca="1">COUNTIF(OFFSET(class3_2,MATCH(DL$1,'3 класс'!$A:$A,0)-7+'Итог по классам'!$B27,,,),"Ф")</f>
        <v>0</v>
      </c>
      <c r="DM27">
        <f ca="1">COUNTIF(OFFSET(class3_2,MATCH(DM$1,'3 класс'!$A:$A,0)-7+'Итог по классам'!$B27,,,),"р")</f>
        <v>0</v>
      </c>
      <c r="DN27">
        <f ca="1">COUNTIF(OFFSET(class3_2,MATCH(DN$1,'3 класс'!$A:$A,0)-7+'Итог по классам'!$B27,,,),"ш")</f>
        <v>0</v>
      </c>
      <c r="DO27" s="55">
        <f ca="1">COUNTIF(OFFSET(class3_1,MATCH(DO$1,'3 класс'!$A:$A,0)-7+'Итог по классам'!$B27,,,),"Ф")</f>
        <v>0</v>
      </c>
      <c r="DP27">
        <f ca="1">COUNTIF(OFFSET(class3_1,MATCH(DP$1,'3 класс'!$A:$A,0)-7+'Итог по классам'!$B27,,,),"р")</f>
        <v>0</v>
      </c>
      <c r="DQ27">
        <f ca="1">COUNTIF(OFFSET(class3_1,MATCH(DQ$1,'3 класс'!$A:$A,0)-7+'Итог по классам'!$B27,,,),"ш")</f>
        <v>0</v>
      </c>
      <c r="DR27">
        <f ca="1">COUNTIF(OFFSET(class3_2,MATCH(DR$1,'3 класс'!$A:$A,0)-7+'Итог по классам'!$B27,,,),"Ф")</f>
        <v>0</v>
      </c>
      <c r="DS27">
        <f ca="1">COUNTIF(OFFSET(class3_2,MATCH(DS$1,'3 класс'!$A:$A,0)-7+'Итог по классам'!$B27,,,),"р")</f>
        <v>0</v>
      </c>
      <c r="DT27">
        <f ca="1">COUNTIF(OFFSET(class3_2,MATCH(DT$1,'3 класс'!$A:$A,0)-7+'Итог по классам'!$B27,,,),"ш")</f>
        <v>0</v>
      </c>
      <c r="DU27" s="55">
        <f ca="1">COUNTIF(OFFSET(class3_1,MATCH(DU$1,'3 класс'!$A:$A,0)-7+'Итог по классам'!$B27,,,),"Ф")</f>
        <v>0</v>
      </c>
      <c r="DV27">
        <f ca="1">COUNTIF(OFFSET(class3_1,MATCH(DV$1,'3 класс'!$A:$A,0)-7+'Итог по классам'!$B27,,,),"р")</f>
        <v>0</v>
      </c>
      <c r="DW27">
        <f ca="1">COUNTIF(OFFSET(class3_1,MATCH(DW$1,'3 класс'!$A:$A,0)-7+'Итог по классам'!$B27,,,),"ш")</f>
        <v>0</v>
      </c>
      <c r="DX27">
        <f ca="1">COUNTIF(OFFSET(class3_2,MATCH(DX$1,'3 класс'!$A:$A,0)-7+'Итог по классам'!$B27,,,),"Ф")</f>
        <v>0</v>
      </c>
      <c r="DY27">
        <f ca="1">COUNTIF(OFFSET(class3_2,MATCH(DY$1,'3 класс'!$A:$A,0)-7+'Итог по классам'!$B27,,,),"р")</f>
        <v>0</v>
      </c>
      <c r="DZ27">
        <f ca="1">COUNTIF(OFFSET(class3_2,MATCH(DZ$1,'3 класс'!$A:$A,0)-7+'Итог по классам'!$B27,,,),"ш")</f>
        <v>0</v>
      </c>
      <c r="EA27" s="55">
        <f ca="1">COUNTIF(OFFSET(class3_1,MATCH(EA$1,'3 класс'!$A:$A,0)-7+'Итог по классам'!$B27,,,),"Ф")</f>
        <v>0</v>
      </c>
      <c r="EB27">
        <f ca="1">COUNTIF(OFFSET(class3_1,MATCH(EB$1,'3 класс'!$A:$A,0)-7+'Итог по классам'!$B27,,,),"р")</f>
        <v>0</v>
      </c>
      <c r="EC27">
        <f ca="1">COUNTIF(OFFSET(class3_1,MATCH(EC$1,'3 класс'!$A:$A,0)-7+'Итог по классам'!$B27,,,),"ш")</f>
        <v>0</v>
      </c>
      <c r="ED27">
        <f ca="1">COUNTIF(OFFSET(class3_2,MATCH(ED$1,'3 класс'!$A:$A,0)-7+'Итог по классам'!$B27,,,),"Ф")</f>
        <v>0</v>
      </c>
      <c r="EE27">
        <f ca="1">COUNTIF(OFFSET(class3_2,MATCH(EE$1,'3 класс'!$A:$A,0)-7+'Итог по классам'!$B27,,,),"р")</f>
        <v>0</v>
      </c>
      <c r="EF27">
        <f ca="1">COUNTIF(OFFSET(class3_2,MATCH(EF$1,'3 класс'!$A:$A,0)-7+'Итог по классам'!$B27,,,),"ш")</f>
        <v>0</v>
      </c>
      <c r="EG27" s="55">
        <f ca="1">COUNTIF(OFFSET(class3_1,MATCH(EG$1,'3 класс'!$A:$A,0)-7+'Итог по классам'!$B27,,,),"Ф")</f>
        <v>0</v>
      </c>
      <c r="EH27">
        <f ca="1">COUNTIF(OFFSET(class3_1,MATCH(EH$1,'3 класс'!$A:$A,0)-7+'Итог по классам'!$B27,,,),"р")</f>
        <v>0</v>
      </c>
      <c r="EI27">
        <f ca="1">COUNTIF(OFFSET(class3_1,MATCH(EI$1,'3 класс'!$A:$A,0)-7+'Итог по классам'!$B27,,,),"ш")</f>
        <v>0</v>
      </c>
      <c r="EJ27">
        <f ca="1">COUNTIF(OFFSET(class3_2,MATCH(EJ$1,'3 класс'!$A:$A,0)-7+'Итог по классам'!$B27,,,),"Ф")</f>
        <v>0</v>
      </c>
      <c r="EK27">
        <f ca="1">COUNTIF(OFFSET(class3_2,MATCH(EK$1,'3 класс'!$A:$A,0)-7+'Итог по классам'!$B27,,,),"р")</f>
        <v>0</v>
      </c>
      <c r="EL27">
        <f ca="1">COUNTIF(OFFSET(class3_2,MATCH(EL$1,'3 класс'!$A:$A,0)-7+'Итог по классам'!$B27,,,),"ш")</f>
        <v>0</v>
      </c>
      <c r="EM27" s="55">
        <f ca="1">COUNTIF(OFFSET(class3_1,MATCH(EM$1,'3 класс'!$A:$A,0)-7+'Итог по классам'!$B27,,,),"Ф")</f>
        <v>0</v>
      </c>
      <c r="EN27">
        <f ca="1">COUNTIF(OFFSET(class3_1,MATCH(EN$1,'3 класс'!$A:$A,0)-7+'Итог по классам'!$B27,,,),"р")</f>
        <v>0</v>
      </c>
      <c r="EO27">
        <f ca="1">COUNTIF(OFFSET(class3_1,MATCH(EO$1,'3 класс'!$A:$A,0)-7+'Итог по классам'!$B27,,,),"ш")</f>
        <v>0</v>
      </c>
      <c r="EP27">
        <f ca="1">COUNTIF(OFFSET(class3_2,MATCH(EP$1,'3 класс'!$A:$A,0)-7+'Итог по классам'!$B27,,,),"Ф")</f>
        <v>0</v>
      </c>
      <c r="EQ27">
        <f ca="1">COUNTIF(OFFSET(class3_2,MATCH(EQ$1,'3 класс'!$A:$A,0)-7+'Итог по классам'!$B27,,,),"р")</f>
        <v>0</v>
      </c>
      <c r="ER27">
        <f ca="1">COUNTIF(OFFSET(class3_2,MATCH(ER$1,'3 класс'!$A:$A,0)-7+'Итог по классам'!$B27,,,),"ш")</f>
        <v>0</v>
      </c>
      <c r="ES27" s="55">
        <f ca="1">COUNTIF(OFFSET(class3_1,MATCH(ES$1,'3 класс'!$A:$A,0)-7+'Итог по классам'!$B27,,,),"Ф")</f>
        <v>0</v>
      </c>
      <c r="ET27">
        <f ca="1">COUNTIF(OFFSET(class3_1,MATCH(ET$1,'3 класс'!$A:$A,0)-7+'Итог по классам'!$B27,,,),"р")</f>
        <v>0</v>
      </c>
      <c r="EU27">
        <f ca="1">COUNTIF(OFFSET(class3_1,MATCH(EU$1,'3 класс'!$A:$A,0)-7+'Итог по классам'!$B27,,,),"ш")</f>
        <v>0</v>
      </c>
      <c r="EV27">
        <f ca="1">COUNTIF(OFFSET(class3_2,MATCH(EV$1,'3 класс'!$A:$A,0)-7+'Итог по классам'!$B27,,,),"Ф")</f>
        <v>0</v>
      </c>
      <c r="EW27">
        <f ca="1">COUNTIF(OFFSET(class3_2,MATCH(EW$1,'3 класс'!$A:$A,0)-7+'Итог по классам'!$B27,,,),"р")</f>
        <v>0</v>
      </c>
      <c r="EX27">
        <f ca="1">COUNTIF(OFFSET(class3_2,MATCH(EX$1,'3 класс'!$A:$A,0)-7+'Итог по классам'!$B27,,,),"ш")</f>
        <v>0</v>
      </c>
      <c r="EY27" s="55">
        <f ca="1">COUNTIF(OFFSET(class3_1,MATCH(EY$1,'3 класс'!$A:$A,0)-7+'Итог по классам'!$B27,,,),"Ф")</f>
        <v>0</v>
      </c>
      <c r="EZ27">
        <f ca="1">COUNTIF(OFFSET(class3_1,MATCH(EZ$1,'3 класс'!$A:$A,0)-7+'Итог по классам'!$B27,,,),"р")</f>
        <v>0</v>
      </c>
      <c r="FA27">
        <f ca="1">COUNTIF(OFFSET(class3_1,MATCH(FA$1,'3 класс'!$A:$A,0)-7+'Итог по классам'!$B27,,,),"ш")</f>
        <v>0</v>
      </c>
      <c r="FB27">
        <f ca="1">COUNTIF(OFFSET(class3_2,MATCH(FB$1,'3 класс'!$A:$A,0)-7+'Итог по классам'!$B27,,,),"Ф")</f>
        <v>0</v>
      </c>
      <c r="FC27">
        <f ca="1">COUNTIF(OFFSET(class3_2,MATCH(FC$1,'3 класс'!$A:$A,0)-7+'Итог по классам'!$B27,,,),"р")</f>
        <v>0</v>
      </c>
      <c r="FD27">
        <f ca="1">COUNTIF(OFFSET(class3_2,MATCH(FD$1,'3 класс'!$A:$A,0)-7+'Итог по классам'!$B27,,,),"ш")</f>
        <v>0</v>
      </c>
      <c r="FE27" s="55">
        <f ca="1">COUNTIF(OFFSET(class3_1,MATCH(FE$1,'3 класс'!$A:$A,0)-7+'Итог по классам'!$B27,,,),"Ф")</f>
        <v>0</v>
      </c>
      <c r="FF27">
        <f ca="1">COUNTIF(OFFSET(class3_1,MATCH(FF$1,'3 класс'!$A:$A,0)-7+'Итог по классам'!$B27,,,),"р")</f>
        <v>0</v>
      </c>
      <c r="FG27">
        <f ca="1">COUNTIF(OFFSET(class3_1,MATCH(FG$1,'3 класс'!$A:$A,0)-7+'Итог по классам'!$B27,,,),"ш")</f>
        <v>0</v>
      </c>
      <c r="FH27">
        <f ca="1">COUNTIF(OFFSET(class3_2,MATCH(FH$1,'3 класс'!$A:$A,0)-7+'Итог по классам'!$B27,,,),"Ф")</f>
        <v>0</v>
      </c>
      <c r="FI27">
        <f ca="1">COUNTIF(OFFSET(class3_2,MATCH(FI$1,'3 класс'!$A:$A,0)-7+'Итог по классам'!$B27,,,),"р")</f>
        <v>0</v>
      </c>
      <c r="FJ27">
        <f ca="1">COUNTIF(OFFSET(class3_2,MATCH(FJ$1,'3 класс'!$A:$A,0)-7+'Итог по классам'!$B27,,,),"ш")</f>
        <v>0</v>
      </c>
      <c r="FK27" s="55">
        <f ca="1">COUNTIF(OFFSET(class3_1,MATCH(FK$1,'3 класс'!$A:$A,0)-7+'Итог по классам'!$B27,,,),"Ф")</f>
        <v>0</v>
      </c>
      <c r="FL27">
        <f ca="1">COUNTIF(OFFSET(class3_1,MATCH(FL$1,'3 класс'!$A:$A,0)-7+'Итог по классам'!$B27,,,),"р")</f>
        <v>0</v>
      </c>
      <c r="FM27">
        <f ca="1">COUNTIF(OFFSET(class3_1,MATCH(FM$1,'3 класс'!$A:$A,0)-7+'Итог по классам'!$B27,,,),"ш")</f>
        <v>0</v>
      </c>
      <c r="FN27">
        <f ca="1">COUNTIF(OFFSET(class3_2,MATCH(FN$1,'3 класс'!$A:$A,0)-7+'Итог по классам'!$B27,,,),"Ф")</f>
        <v>0</v>
      </c>
      <c r="FO27">
        <f ca="1">COUNTIF(OFFSET(class3_2,MATCH(FO$1,'3 класс'!$A:$A,0)-7+'Итог по классам'!$B27,,,),"р")</f>
        <v>0</v>
      </c>
      <c r="FP27">
        <f ca="1">COUNTIF(OFFSET(class3_2,MATCH(FP$1,'3 класс'!$A:$A,0)-7+'Итог по классам'!$B27,,,),"ш")</f>
        <v>0</v>
      </c>
      <c r="FQ27" s="55">
        <f ca="1">COUNTIF(OFFSET(class3_1,MATCH(FQ$1,'3 класс'!$A:$A,0)-7+'Итог по классам'!$B27,,,),"Ф")</f>
        <v>0</v>
      </c>
      <c r="FR27">
        <f ca="1">COUNTIF(OFFSET(class3_1,MATCH(FR$1,'3 класс'!$A:$A,0)-7+'Итог по классам'!$B27,,,),"р")</f>
        <v>0</v>
      </c>
      <c r="FS27">
        <f ca="1">COUNTIF(OFFSET(class3_1,MATCH(FS$1,'3 класс'!$A:$A,0)-7+'Итог по классам'!$B27,,,),"ш")</f>
        <v>0</v>
      </c>
      <c r="FT27">
        <f ca="1">COUNTIF(OFFSET(class3_2,MATCH(FT$1,'3 класс'!$A:$A,0)-7+'Итог по классам'!$B27,,,),"Ф")</f>
        <v>0</v>
      </c>
      <c r="FU27">
        <f ca="1">COUNTIF(OFFSET(class3_2,MATCH(FU$1,'3 класс'!$A:$A,0)-7+'Итог по классам'!$B27,,,),"р")</f>
        <v>0</v>
      </c>
      <c r="FV27">
        <f ca="1">COUNTIF(OFFSET(class3_2,MATCH(FV$1,'3 класс'!$A:$A,0)-7+'Итог по классам'!$B27,,,),"ш")</f>
        <v>0</v>
      </c>
      <c r="FW27" s="55">
        <f ca="1">COUNTIF(OFFSET(class3_1,MATCH(FW$1,'3 класс'!$A:$A,0)-7+'Итог по классам'!$B27,,,),"Ф")</f>
        <v>0</v>
      </c>
      <c r="FX27">
        <f ca="1">COUNTIF(OFFSET(class3_1,MATCH(FX$1,'3 класс'!$A:$A,0)-7+'Итог по классам'!$B27,,,),"р")</f>
        <v>0</v>
      </c>
      <c r="FY27">
        <f ca="1">COUNTIF(OFFSET(class3_1,MATCH(FY$1,'3 класс'!$A:$A,0)-7+'Итог по классам'!$B27,,,),"ш")</f>
        <v>0</v>
      </c>
      <c r="FZ27">
        <f ca="1">COUNTIF(OFFSET(class3_2,MATCH(FZ$1,'3 класс'!$A:$A,0)-7+'Итог по классам'!$B27,,,),"Ф")</f>
        <v>0</v>
      </c>
      <c r="GA27">
        <f ca="1">COUNTIF(OFFSET(class3_2,MATCH(GA$1,'3 класс'!$A:$A,0)-7+'Итог по классам'!$B27,,,),"р")</f>
        <v>0</v>
      </c>
      <c r="GB27">
        <f ca="1">COUNTIF(OFFSET(class3_2,MATCH(GB$1,'3 класс'!$A:$A,0)-7+'Итог по классам'!$B27,,,),"ш")</f>
        <v>0</v>
      </c>
      <c r="GC27" s="55">
        <f ca="1">COUNTIF(OFFSET(class3_1,MATCH(GC$1,'3 класс'!$A:$A,0)-7+'Итог по классам'!$B27,,,),"Ф")</f>
        <v>0</v>
      </c>
      <c r="GD27">
        <f ca="1">COUNTIF(OFFSET(class3_1,MATCH(GD$1,'3 класс'!$A:$A,0)-7+'Итог по классам'!$B27,,,),"р")</f>
        <v>0</v>
      </c>
      <c r="GE27">
        <f ca="1">COUNTIF(OFFSET(class3_1,MATCH(GE$1,'3 класс'!$A:$A,0)-7+'Итог по классам'!$B27,,,),"ш")</f>
        <v>0</v>
      </c>
      <c r="GF27">
        <f ca="1">COUNTIF(OFFSET(class3_2,MATCH(GF$1,'3 класс'!$A:$A,0)-7+'Итог по классам'!$B27,,,),"Ф")</f>
        <v>0</v>
      </c>
      <c r="GG27">
        <f ca="1">COUNTIF(OFFSET(class3_2,MATCH(GG$1,'3 класс'!$A:$A,0)-7+'Итог по классам'!$B27,,,),"р")</f>
        <v>0</v>
      </c>
      <c r="GH27">
        <f ca="1">COUNTIF(OFFSET(class3_2,MATCH(GH$1,'3 класс'!$A:$A,0)-7+'Итог по классам'!$B27,,,),"ш")</f>
        <v>0</v>
      </c>
      <c r="GI27" s="55">
        <f ca="1">COUNTIF(OFFSET(class3_1,MATCH(GI$1,'3 класс'!$A:$A,0)-7+'Итог по классам'!$B27,,,),"Ф")</f>
        <v>0</v>
      </c>
      <c r="GJ27">
        <f ca="1">COUNTIF(OFFSET(class3_1,MATCH(GJ$1,'3 класс'!$A:$A,0)-7+'Итог по классам'!$B27,,,),"р")</f>
        <v>0</v>
      </c>
      <c r="GK27">
        <f ca="1">COUNTIF(OFFSET(class3_1,MATCH(GK$1,'3 класс'!$A:$A,0)-7+'Итог по классам'!$B27,,,),"ш")</f>
        <v>0</v>
      </c>
      <c r="GL27">
        <f ca="1">COUNTIF(OFFSET(class3_2,MATCH(GL$1,'3 класс'!$A:$A,0)-7+'Итог по классам'!$B27,,,),"Ф")</f>
        <v>0</v>
      </c>
      <c r="GM27">
        <f ca="1">COUNTIF(OFFSET(class3_2,MATCH(GM$1,'3 класс'!$A:$A,0)-7+'Итог по классам'!$B27,,,),"р")</f>
        <v>0</v>
      </c>
      <c r="GN27">
        <f ca="1">COUNTIF(OFFSET(class3_2,MATCH(GN$1,'3 класс'!$A:$A,0)-7+'Итог по классам'!$B27,,,),"ш")</f>
        <v>0</v>
      </c>
      <c r="GO27" s="55">
        <f ca="1">COUNTIF(OFFSET(class3_1,MATCH(GO$1,'3 класс'!$A:$A,0)-7+'Итог по классам'!$B27,,,),"Ф")</f>
        <v>0</v>
      </c>
      <c r="GP27">
        <f ca="1">COUNTIF(OFFSET(class3_1,MATCH(GP$1,'3 класс'!$A:$A,0)-7+'Итог по классам'!$B27,,,),"р")</f>
        <v>0</v>
      </c>
      <c r="GQ27">
        <f ca="1">COUNTIF(OFFSET(class3_1,MATCH(GQ$1,'3 класс'!$A:$A,0)-7+'Итог по классам'!$B27,,,),"ш")</f>
        <v>0</v>
      </c>
      <c r="GR27">
        <f ca="1">COUNTIF(OFFSET(class3_2,MATCH(GR$1,'3 класс'!$A:$A,0)-7+'Итог по классам'!$B27,,,),"Ф")</f>
        <v>0</v>
      </c>
      <c r="GS27">
        <f ca="1">COUNTIF(OFFSET(class3_2,MATCH(GS$1,'3 класс'!$A:$A,0)-7+'Итог по классам'!$B27,,,),"р")</f>
        <v>0</v>
      </c>
      <c r="GT27">
        <f ca="1">COUNTIF(OFFSET(class3_2,MATCH(GT$1,'3 класс'!$A:$A,0)-7+'Итог по классам'!$B27,,,),"ш")</f>
        <v>0</v>
      </c>
      <c r="GU27" s="55">
        <f ca="1">COUNTIF(OFFSET(class3_1,MATCH(GU$1,'3 класс'!$A:$A,0)-7+'Итог по классам'!$B27,,,),"Ф")</f>
        <v>0</v>
      </c>
      <c r="GV27">
        <f ca="1">COUNTIF(OFFSET(class3_1,MATCH(GV$1,'3 класс'!$A:$A,0)-7+'Итог по классам'!$B27,,,),"р")</f>
        <v>0</v>
      </c>
      <c r="GW27">
        <f ca="1">COUNTIF(OFFSET(class3_1,MATCH(GW$1,'3 класс'!$A:$A,0)-7+'Итог по классам'!$B27,,,),"ш")</f>
        <v>0</v>
      </c>
      <c r="GX27">
        <f ca="1">COUNTIF(OFFSET(class3_2,MATCH(GX$1,'3 класс'!$A:$A,0)-7+'Итог по классам'!$B27,,,),"Ф")</f>
        <v>0</v>
      </c>
      <c r="GY27">
        <f ca="1">COUNTIF(OFFSET(class3_2,MATCH(GY$1,'3 класс'!$A:$A,0)-7+'Итог по классам'!$B27,,,),"р")</f>
        <v>0</v>
      </c>
      <c r="GZ27">
        <f ca="1">COUNTIF(OFFSET(class3_2,MATCH(GZ$1,'3 класс'!$A:$A,0)-7+'Итог по классам'!$B27,,,),"ш")</f>
        <v>0</v>
      </c>
      <c r="HA27" s="55">
        <f ca="1">COUNTIF(OFFSET(class3_1,MATCH(HA$1,'3 класс'!$A:$A,0)-7+'Итог по классам'!$B27,,,),"Ф")</f>
        <v>0</v>
      </c>
      <c r="HB27">
        <f ca="1">COUNTIF(OFFSET(class3_1,MATCH(HB$1,'3 класс'!$A:$A,0)-7+'Итог по классам'!$B27,,,),"р")</f>
        <v>0</v>
      </c>
      <c r="HC27">
        <f ca="1">COUNTIF(OFFSET(class3_1,MATCH(HC$1,'3 класс'!$A:$A,0)-7+'Итог по классам'!$B27,,,),"ш")</f>
        <v>0</v>
      </c>
      <c r="HD27">
        <f ca="1">COUNTIF(OFFSET(class3_2,MATCH(HD$1,'3 класс'!$A:$A,0)-7+'Итог по классам'!$B27,,,),"Ф")</f>
        <v>0</v>
      </c>
      <c r="HE27">
        <f ca="1">COUNTIF(OFFSET(class3_2,MATCH(HE$1,'3 класс'!$A:$A,0)-7+'Итог по классам'!$B27,,,),"р")</f>
        <v>0</v>
      </c>
      <c r="HF27">
        <f ca="1">COUNTIF(OFFSET(class3_2,MATCH(HF$1,'3 класс'!$A:$A,0)-7+'Итог по классам'!$B27,,,),"ш")</f>
        <v>0</v>
      </c>
      <c r="HG27" s="55">
        <f ca="1">COUNTIF(OFFSET(class3_1,MATCH(HG$1,'3 класс'!$A:$A,0)-7+'Итог по классам'!$B27,,,),"Ф")</f>
        <v>0</v>
      </c>
      <c r="HH27">
        <f ca="1">COUNTIF(OFFSET(class3_1,MATCH(HH$1,'3 класс'!$A:$A,0)-7+'Итог по классам'!$B27,,,),"р")</f>
        <v>0</v>
      </c>
      <c r="HI27">
        <f ca="1">COUNTIF(OFFSET(class3_1,MATCH(HI$1,'3 класс'!$A:$A,0)-7+'Итог по классам'!$B27,,,),"ш")</f>
        <v>0</v>
      </c>
      <c r="HJ27">
        <f ca="1">COUNTIF(OFFSET(class3_2,MATCH(HJ$1,'3 класс'!$A:$A,0)-7+'Итог по классам'!$B27,,,),"Ф")</f>
        <v>0</v>
      </c>
      <c r="HK27">
        <f ca="1">COUNTIF(OFFSET(class3_2,MATCH(HK$1,'3 класс'!$A:$A,0)-7+'Итог по классам'!$B27,,,),"р")</f>
        <v>0</v>
      </c>
      <c r="HL27">
        <f ca="1">COUNTIF(OFFSET(class3_2,MATCH(HL$1,'3 класс'!$A:$A,0)-7+'Итог по классам'!$B27,,,),"ш")</f>
        <v>0</v>
      </c>
      <c r="HM27" s="55">
        <f ca="1">COUNTIF(OFFSET(class3_1,MATCH(HM$1,'3 класс'!$A:$A,0)-7+'Итог по классам'!$B27,,,),"Ф")</f>
        <v>0</v>
      </c>
      <c r="HN27">
        <f ca="1">COUNTIF(OFFSET(class3_1,MATCH(HN$1,'3 класс'!$A:$A,0)-7+'Итог по классам'!$B27,,,),"р")</f>
        <v>0</v>
      </c>
      <c r="HO27">
        <f ca="1">COUNTIF(OFFSET(class3_1,MATCH(HO$1,'3 класс'!$A:$A,0)-7+'Итог по классам'!$B27,,,),"ш")</f>
        <v>0</v>
      </c>
      <c r="HP27">
        <f ca="1">COUNTIF(OFFSET(class3_2,MATCH(HP$1,'3 класс'!$A:$A,0)-7+'Итог по классам'!$B27,,,),"Ф")</f>
        <v>0</v>
      </c>
      <c r="HQ27">
        <f ca="1">COUNTIF(OFFSET(class3_2,MATCH(HQ$1,'3 класс'!$A:$A,0)-7+'Итог по классам'!$B27,,,),"р")</f>
        <v>0</v>
      </c>
      <c r="HR27">
        <f ca="1">COUNTIF(OFFSET(class3_2,MATCH(HR$1,'3 класс'!$A:$A,0)-7+'Итог по классам'!$B27,,,),"ш")</f>
        <v>0</v>
      </c>
      <c r="HS27" s="55">
        <f ca="1">COUNTIF(OFFSET(class3_1,MATCH(HS$1,'3 класс'!$A:$A,0)-7+'Итог по классам'!$B27,,,),"Ф")</f>
        <v>0</v>
      </c>
      <c r="HT27">
        <f ca="1">COUNTIF(OFFSET(class3_1,MATCH(HT$1,'3 класс'!$A:$A,0)-7+'Итог по классам'!$B27,,,),"р")</f>
        <v>0</v>
      </c>
      <c r="HU27">
        <f ca="1">COUNTIF(OFFSET(class3_1,MATCH(HU$1,'3 класс'!$A:$A,0)-7+'Итог по классам'!$B27,,,),"ш")</f>
        <v>0</v>
      </c>
      <c r="HV27">
        <f ca="1">COUNTIF(OFFSET(class3_2,MATCH(HV$1,'3 класс'!$A:$A,0)-7+'Итог по классам'!$B27,,,),"Ф")</f>
        <v>0</v>
      </c>
      <c r="HW27">
        <f ca="1">COUNTIF(OFFSET(class3_2,MATCH(HW$1,'3 класс'!$A:$A,0)-7+'Итог по классам'!$B27,,,),"р")</f>
        <v>0</v>
      </c>
      <c r="HX27">
        <f ca="1">COUNTIF(OFFSET(class3_2,MATCH(HX$1,'3 класс'!$A:$A,0)-7+'Итог по классам'!$B27,,,),"ш")</f>
        <v>0</v>
      </c>
      <c r="HY27" s="55">
        <f ca="1">COUNTIF(OFFSET(class3_1,MATCH(HY$1,'3 класс'!$A:$A,0)-7+'Итог по классам'!$B27,,,),"Ф")</f>
        <v>0</v>
      </c>
      <c r="HZ27">
        <f ca="1">COUNTIF(OFFSET(class3_1,MATCH(HZ$1,'3 класс'!$A:$A,0)-7+'Итог по классам'!$B27,,,),"р")</f>
        <v>0</v>
      </c>
      <c r="IA27">
        <f ca="1">COUNTIF(OFFSET(class3_1,MATCH(IA$1,'3 класс'!$A:$A,0)-7+'Итог по классам'!$B27,,,),"ш")</f>
        <v>0</v>
      </c>
      <c r="IB27">
        <f ca="1">COUNTIF(OFFSET(class3_2,MATCH(IB$1,'3 класс'!$A:$A,0)-7+'Итог по классам'!$B27,,,),"Ф")</f>
        <v>0</v>
      </c>
      <c r="IC27">
        <f ca="1">COUNTIF(OFFSET(class3_2,MATCH(IC$1,'3 класс'!$A:$A,0)-7+'Итог по классам'!$B27,,,),"р")</f>
        <v>0</v>
      </c>
      <c r="ID27">
        <f ca="1">COUNTIF(OFFSET(class3_2,MATCH(ID$1,'3 класс'!$A:$A,0)-7+'Итог по классам'!$B27,,,),"ш")</f>
        <v>0</v>
      </c>
      <c r="IE27" s="55">
        <f ca="1">COUNTIF(OFFSET(class3_1,MATCH(IE$1,'3 класс'!$A:$A,0)-7+'Итог по классам'!$B27,,,),"Ф")</f>
        <v>0</v>
      </c>
      <c r="IF27">
        <f ca="1">COUNTIF(OFFSET(class3_1,MATCH(IF$1,'3 класс'!$A:$A,0)-7+'Итог по классам'!$B27,,,),"р")</f>
        <v>0</v>
      </c>
      <c r="IG27">
        <f ca="1">COUNTIF(OFFSET(class3_1,MATCH(IG$1,'3 класс'!$A:$A,0)-7+'Итог по классам'!$B27,,,),"ш")</f>
        <v>0</v>
      </c>
      <c r="IH27">
        <f ca="1">COUNTIF(OFFSET(class3_2,MATCH(IH$1,'3 класс'!$A:$A,0)-7+'Итог по классам'!$B27,,,),"Ф")</f>
        <v>0</v>
      </c>
      <c r="II27">
        <f ca="1">COUNTIF(OFFSET(class3_2,MATCH(II$1,'3 класс'!$A:$A,0)-7+'Итог по классам'!$B27,,,),"р")</f>
        <v>0</v>
      </c>
      <c r="IJ27">
        <f ca="1">COUNTIF(OFFSET(class3_2,MATCH(IJ$1,'3 класс'!$A:$A,0)-7+'Итог по классам'!$B27,,,),"ш")</f>
        <v>0</v>
      </c>
      <c r="IK27" s="55">
        <f ca="1">COUNTIF(OFFSET(class3_1,MATCH(IK$1,'3 класс'!$A:$A,0)-7+'Итог по классам'!$B27,,,),"Ф")</f>
        <v>0</v>
      </c>
      <c r="IL27">
        <f ca="1">COUNTIF(OFFSET(class3_1,MATCH(IL$1,'3 класс'!$A:$A,0)-7+'Итог по классам'!$B27,,,),"р")</f>
        <v>0</v>
      </c>
      <c r="IM27">
        <f ca="1">COUNTIF(OFFSET(class3_1,MATCH(IM$1,'3 класс'!$A:$A,0)-7+'Итог по классам'!$B27,,,),"ш")</f>
        <v>0</v>
      </c>
      <c r="IN27">
        <f ca="1">COUNTIF(OFFSET(class3_2,MATCH(IN$1,'3 класс'!$A:$A,0)-7+'Итог по классам'!$B27,,,),"Ф")</f>
        <v>0</v>
      </c>
      <c r="IO27">
        <f ca="1">COUNTIF(OFFSET(class3_2,MATCH(IO$1,'3 класс'!$A:$A,0)-7+'Итог по классам'!$B27,,,),"р")</f>
        <v>0</v>
      </c>
      <c r="IP27">
        <f ca="1">COUNTIF(OFFSET(class3_2,MATCH(IP$1,'3 класс'!$A:$A,0)-7+'Итог по классам'!$B27,,,),"ш")</f>
        <v>0</v>
      </c>
      <c r="IQ27" s="55">
        <f ca="1">COUNTIF(OFFSET(class3_1,MATCH(IQ$1,'3 класс'!$A:$A,0)-7+'Итог по классам'!$B27,,,),"Ф")</f>
        <v>0</v>
      </c>
      <c r="IR27">
        <f ca="1">COUNTIF(OFFSET(class3_1,MATCH(IR$1,'3 класс'!$A:$A,0)-7+'Итог по классам'!$B27,,,),"р")</f>
        <v>0</v>
      </c>
      <c r="IS27">
        <f ca="1">COUNTIF(OFFSET(class3_1,MATCH(IS$1,'3 класс'!$A:$A,0)-7+'Итог по классам'!$B27,,,),"ш")</f>
        <v>0</v>
      </c>
      <c r="IT27">
        <f ca="1">COUNTIF(OFFSET(class3_2,MATCH(IT$1,'3 класс'!$A:$A,0)-7+'Итог по классам'!$B27,,,),"Ф")</f>
        <v>0</v>
      </c>
      <c r="IU27">
        <f ca="1">COUNTIF(OFFSET(class3_2,MATCH(IU$1,'3 класс'!$A:$A,0)-7+'Итог по классам'!$B27,,,),"р")</f>
        <v>0</v>
      </c>
      <c r="IV27">
        <f ca="1">COUNTIF(OFFSET(class3_2,MATCH(IV$1,'3 класс'!$A:$A,0)-7+'Итог по классам'!$B27,,,),"ш")</f>
        <v>0</v>
      </c>
      <c r="IW27" s="55">
        <f ca="1">COUNTIF(OFFSET(class3_1,MATCH(IW$1,'3 класс'!$A:$A,0)-7+'Итог по классам'!$B27,,,),"Ф")</f>
        <v>0</v>
      </c>
      <c r="IX27">
        <f ca="1">COUNTIF(OFFSET(class3_1,MATCH(IX$1,'3 класс'!$A:$A,0)-7+'Итог по классам'!$B27,,,),"р")</f>
        <v>0</v>
      </c>
      <c r="IY27">
        <f ca="1">COUNTIF(OFFSET(class3_1,MATCH(IY$1,'3 класс'!$A:$A,0)-7+'Итог по классам'!$B27,,,),"ш")</f>
        <v>0</v>
      </c>
      <c r="IZ27">
        <f ca="1">COUNTIF(OFFSET(class3_2,MATCH(IZ$1,'3 класс'!$A:$A,0)-7+'Итог по классам'!$B27,,,),"Ф")</f>
        <v>0</v>
      </c>
      <c r="JA27">
        <f ca="1">COUNTIF(OFFSET(class3_2,MATCH(JA$1,'3 класс'!$A:$A,0)-7+'Итог по классам'!$B27,,,),"р")</f>
        <v>0</v>
      </c>
      <c r="JB27">
        <f ca="1">COUNTIF(OFFSET(class3_2,MATCH(JB$1,'3 класс'!$A:$A,0)-7+'Итог по классам'!$B27,,,),"ш")</f>
        <v>0</v>
      </c>
      <c r="JC27" s="55">
        <f ca="1">COUNTIF(OFFSET(class3_1,MATCH(JC$1,'3 класс'!$A:$A,0)-7+'Итог по классам'!$B27,,,),"Ф")</f>
        <v>0</v>
      </c>
      <c r="JD27">
        <f ca="1">COUNTIF(OFFSET(class3_1,MATCH(JD$1,'3 класс'!$A:$A,0)-7+'Итог по классам'!$B27,,,),"р")</f>
        <v>0</v>
      </c>
      <c r="JE27">
        <f ca="1">COUNTIF(OFFSET(class3_1,MATCH(JE$1,'3 класс'!$A:$A,0)-7+'Итог по классам'!$B27,,,),"ш")</f>
        <v>0</v>
      </c>
      <c r="JF27">
        <f ca="1">COUNTIF(OFFSET(class3_2,MATCH(JF$1,'3 класс'!$A:$A,0)-7+'Итог по классам'!$B27,,,),"Ф")</f>
        <v>0</v>
      </c>
      <c r="JG27">
        <f ca="1">COUNTIF(OFFSET(class3_2,MATCH(JG$1,'3 класс'!$A:$A,0)-7+'Итог по классам'!$B27,,,),"р")</f>
        <v>0</v>
      </c>
      <c r="JH27">
        <f ca="1">COUNTIF(OFFSET(class3_2,MATCH(JH$1,'3 класс'!$A:$A,0)-7+'Итог по классам'!$B27,,,),"ш")</f>
        <v>0</v>
      </c>
      <c r="JI27" s="55">
        <f ca="1">COUNTIF(OFFSET(class3_1,MATCH(JI$1,'3 класс'!$A:$A,0)-7+'Итог по классам'!$B27,,,),"Ф")</f>
        <v>0</v>
      </c>
      <c r="JJ27">
        <f ca="1">COUNTIF(OFFSET(class3_1,MATCH(JJ$1,'3 класс'!$A:$A,0)-7+'Итог по классам'!$B27,,,),"р")</f>
        <v>0</v>
      </c>
      <c r="JK27">
        <f ca="1">COUNTIF(OFFSET(class3_1,MATCH(JK$1,'3 класс'!$A:$A,0)-7+'Итог по классам'!$B27,,,),"ш")</f>
        <v>0</v>
      </c>
      <c r="JL27">
        <f ca="1">COUNTIF(OFFSET(class3_2,MATCH(JL$1,'3 класс'!$A:$A,0)-7+'Итог по классам'!$B27,,,),"Ф")</f>
        <v>0</v>
      </c>
      <c r="JM27">
        <f ca="1">COUNTIF(OFFSET(class3_2,MATCH(JM$1,'3 класс'!$A:$A,0)-7+'Итог по классам'!$B27,,,),"р")</f>
        <v>0</v>
      </c>
      <c r="JN27">
        <f ca="1">COUNTIF(OFFSET(class3_2,MATCH(JN$1,'3 класс'!$A:$A,0)-7+'Итог по классам'!$B27,,,),"ш")</f>
        <v>0</v>
      </c>
      <c r="JO27" s="55">
        <f ca="1">COUNTIF(OFFSET(class3_1,MATCH(JO$1,'3 класс'!$A:$A,0)-7+'Итог по классам'!$B27,,,),"Ф")</f>
        <v>0</v>
      </c>
      <c r="JP27">
        <f ca="1">COUNTIF(OFFSET(class3_1,MATCH(JP$1,'3 класс'!$A:$A,0)-7+'Итог по классам'!$B27,,,),"р")</f>
        <v>0</v>
      </c>
      <c r="JQ27">
        <f ca="1">COUNTIF(OFFSET(class3_1,MATCH(JQ$1,'3 класс'!$A:$A,0)-7+'Итог по классам'!$B27,,,),"ш")</f>
        <v>0</v>
      </c>
      <c r="JR27">
        <f ca="1">COUNTIF(OFFSET(class3_2,MATCH(JR$1,'3 класс'!$A:$A,0)-7+'Итог по классам'!$B27,,,),"Ф")</f>
        <v>0</v>
      </c>
      <c r="JS27">
        <f ca="1">COUNTIF(OFFSET(class3_2,MATCH(JS$1,'3 класс'!$A:$A,0)-7+'Итог по классам'!$B27,,,),"р")</f>
        <v>0</v>
      </c>
      <c r="JT27">
        <f ca="1">COUNTIF(OFFSET(class3_2,MATCH(JT$1,'3 класс'!$A:$A,0)-7+'Итог по классам'!$B27,,,),"ш")</f>
        <v>0</v>
      </c>
      <c r="JU27" s="55">
        <f ca="1">COUNTIF(OFFSET(class3_1,MATCH(JU$1,'3 класс'!$A:$A,0)-7+'Итог по классам'!$B27,,,),"Ф")</f>
        <v>0</v>
      </c>
      <c r="JV27">
        <f ca="1">COUNTIF(OFFSET(class3_1,MATCH(JV$1,'3 класс'!$A:$A,0)-7+'Итог по классам'!$B27,,,),"р")</f>
        <v>0</v>
      </c>
      <c r="JW27">
        <f ca="1">COUNTIF(OFFSET(class3_1,MATCH(JW$1,'3 класс'!$A:$A,0)-7+'Итог по классам'!$B27,,,),"ш")</f>
        <v>0</v>
      </c>
      <c r="JX27">
        <f ca="1">COUNTIF(OFFSET(class3_2,MATCH(JX$1,'3 класс'!$A:$A,0)-7+'Итог по классам'!$B27,,,),"Ф")</f>
        <v>0</v>
      </c>
      <c r="JY27">
        <f ca="1">COUNTIF(OFFSET(class3_2,MATCH(JY$1,'3 класс'!$A:$A,0)-7+'Итог по классам'!$B27,,,),"р")</f>
        <v>0</v>
      </c>
      <c r="JZ27">
        <f ca="1">COUNTIF(OFFSET(class3_2,MATCH(JZ$1,'3 класс'!$A:$A,0)-7+'Итог по классам'!$B27,,,),"ш")</f>
        <v>0</v>
      </c>
      <c r="KA27" s="55">
        <f ca="1">COUNTIF(OFFSET(class3_1,MATCH(KA$1,'3 класс'!$A:$A,0)-7+'Итог по классам'!$B27,,,),"Ф")</f>
        <v>0</v>
      </c>
      <c r="KB27">
        <f ca="1">COUNTIF(OFFSET(class3_1,MATCH(KB$1,'3 класс'!$A:$A,0)-7+'Итог по классам'!$B27,,,),"р")</f>
        <v>0</v>
      </c>
      <c r="KC27">
        <f ca="1">COUNTIF(OFFSET(class3_1,MATCH(KC$1,'3 класс'!$A:$A,0)-7+'Итог по классам'!$B27,,,),"ш")</f>
        <v>0</v>
      </c>
      <c r="KD27">
        <f ca="1">COUNTIF(OFFSET(class3_2,MATCH(KD$1,'3 класс'!$A:$A,0)-7+'Итог по классам'!$B27,,,),"Ф")</f>
        <v>0</v>
      </c>
      <c r="KE27">
        <f ca="1">COUNTIF(OFFSET(class3_2,MATCH(KE$1,'3 класс'!$A:$A,0)-7+'Итог по классам'!$B27,,,),"р")</f>
        <v>0</v>
      </c>
      <c r="KF27">
        <f ca="1">COUNTIF(OFFSET(class3_2,MATCH(KF$1,'3 класс'!$A:$A,0)-7+'Итог по классам'!$B27,,,),"ш")</f>
        <v>0</v>
      </c>
      <c r="KG27" s="55">
        <f ca="1">COUNTIF(OFFSET(class3_1,MATCH(KG$1,'3 класс'!$A:$A,0)-7+'Итог по классам'!$B27,,,),"Ф")</f>
        <v>0</v>
      </c>
      <c r="KH27">
        <f ca="1">COUNTIF(OFFSET(class3_1,MATCH(KH$1,'3 класс'!$A:$A,0)-7+'Итог по классам'!$B27,,,),"р")</f>
        <v>0</v>
      </c>
      <c r="KI27">
        <f ca="1">COUNTIF(OFFSET(class3_1,MATCH(KI$1,'3 класс'!$A:$A,0)-7+'Итог по классам'!$B27,,,),"ш")</f>
        <v>0</v>
      </c>
      <c r="KJ27">
        <f ca="1">COUNTIF(OFFSET(class3_2,MATCH(KJ$1,'3 класс'!$A:$A,0)-7+'Итог по классам'!$B27,,,),"Ф")</f>
        <v>0</v>
      </c>
      <c r="KK27">
        <f ca="1">COUNTIF(OFFSET(class3_2,MATCH(KK$1,'3 класс'!$A:$A,0)-7+'Итог по классам'!$B27,,,),"р")</f>
        <v>0</v>
      </c>
      <c r="KL27">
        <f ca="1">COUNTIF(OFFSET(class3_2,MATCH(KL$1,'3 класс'!$A:$A,0)-7+'Итог по классам'!$B27,,,),"ш")</f>
        <v>0</v>
      </c>
      <c r="KM27" s="55">
        <f ca="1">COUNTIF(OFFSET(class3_1,MATCH(KM$1,'3 класс'!$A:$A,0)-7+'Итог по классам'!$B27,,,),"Ф")</f>
        <v>0</v>
      </c>
      <c r="KN27">
        <f ca="1">COUNTIF(OFFSET(class3_1,MATCH(KN$1,'3 класс'!$A:$A,0)-7+'Итог по классам'!$B27,,,),"р")</f>
        <v>0</v>
      </c>
      <c r="KO27">
        <f ca="1">COUNTIF(OFFSET(class3_1,MATCH(KO$1,'3 класс'!$A:$A,0)-7+'Итог по классам'!$B27,,,),"ш")</f>
        <v>0</v>
      </c>
      <c r="KP27">
        <f ca="1">COUNTIF(OFFSET(class3_2,MATCH(KP$1,'3 класс'!$A:$A,0)-7+'Итог по классам'!$B27,,,),"Ф")</f>
        <v>0</v>
      </c>
      <c r="KQ27">
        <f ca="1">COUNTIF(OFFSET(class3_2,MATCH(KQ$1,'3 класс'!$A:$A,0)-7+'Итог по классам'!$B27,,,),"р")</f>
        <v>0</v>
      </c>
      <c r="KR27">
        <f ca="1">COUNTIF(OFFSET(class3_2,MATCH(KR$1,'3 класс'!$A:$A,0)-7+'Итог по классам'!$B27,,,),"ш")</f>
        <v>0</v>
      </c>
    </row>
    <row r="28" spans="1:304" ht="15.75" customHeight="1" x14ac:dyDescent="0.25">
      <c r="A28" s="54">
        <f t="shared" si="3"/>
        <v>8</v>
      </c>
      <c r="B28">
        <v>9</v>
      </c>
      <c r="C28" s="37" t="s">
        <v>76</v>
      </c>
      <c r="D28" s="37" t="s">
        <v>93</v>
      </c>
      <c r="E28">
        <f ca="1">COUNTIF(OFFSET(class3_1,MATCH(E$1,'3 класс'!$A:$A,0)-7+'Итог по классам'!$B28,,,),"Ф")</f>
        <v>0</v>
      </c>
      <c r="F28">
        <f ca="1">COUNTIF(OFFSET(class3_1,MATCH(F$1,'3 класс'!$A:$A,0)-7+'Итог по классам'!$B28,,,),"р")</f>
        <v>0</v>
      </c>
      <c r="G28">
        <f ca="1">COUNTIF(OFFSET(class3_1,MATCH(G$1,'3 класс'!$A:$A,0)-7+'Итог по классам'!$B28,,,),"ш")</f>
        <v>0</v>
      </c>
      <c r="H28">
        <f ca="1">COUNTIF(OFFSET(class3_2,MATCH(H$1,'3 класс'!$A:$A,0)-7+'Итог по классам'!$B28,,,),"Ф")</f>
        <v>0</v>
      </c>
      <c r="I28">
        <f ca="1">COUNTIF(OFFSET(class3_2,MATCH(I$1,'3 класс'!$A:$A,0)-7+'Итог по классам'!$B28,,,),"р")</f>
        <v>0</v>
      </c>
      <c r="J28">
        <f ca="1">COUNTIF(OFFSET(class3_2,MATCH(J$1,'3 класс'!$A:$A,0)-7+'Итог по классам'!$B28,,,),"ш")</f>
        <v>0</v>
      </c>
      <c r="K28" s="55">
        <f ca="1">COUNTIF(OFFSET(class3_1,MATCH(K$1,'3 класс'!$A:$A,0)-7+'Итог по классам'!$B28,,,),"Ф")</f>
        <v>0</v>
      </c>
      <c r="L28">
        <f ca="1">COUNTIF(OFFSET(class3_1,MATCH(L$1,'3 класс'!$A:$A,0)-7+'Итог по классам'!$B28,,,),"р")</f>
        <v>0</v>
      </c>
      <c r="M28">
        <f ca="1">COUNTIF(OFFSET(class3_1,MATCH(M$1,'3 класс'!$A:$A,0)-7+'Итог по классам'!$B28,,,),"ш")</f>
        <v>0</v>
      </c>
      <c r="N28">
        <f ca="1">COUNTIF(OFFSET(class3_2,MATCH(N$1,'3 класс'!$A:$A,0)-7+'Итог по классам'!$B28,,,),"Ф")</f>
        <v>0</v>
      </c>
      <c r="O28">
        <f ca="1">COUNTIF(OFFSET(class3_2,MATCH(O$1,'3 класс'!$A:$A,0)-7+'Итог по классам'!$B28,,,),"р")</f>
        <v>0</v>
      </c>
      <c r="P28">
        <f ca="1">COUNTIF(OFFSET(class3_2,MATCH(P$1,'3 класс'!$A:$A,0)-7+'Итог по классам'!$B28,,,),"ш")</f>
        <v>0</v>
      </c>
      <c r="Q28" s="55">
        <f ca="1">COUNTIF(OFFSET(class3_1,MATCH(Q$1,'3 класс'!$A:$A,0)-7+'Итог по классам'!$B28,,,),"Ф")</f>
        <v>0</v>
      </c>
      <c r="R28">
        <f ca="1">COUNTIF(OFFSET(class3_1,MATCH(R$1,'3 класс'!$A:$A,0)-7+'Итог по классам'!$B28,,,),"р")</f>
        <v>0</v>
      </c>
      <c r="S28">
        <f ca="1">COUNTIF(OFFSET(class3_1,MATCH(S$1,'3 класс'!$A:$A,0)-7+'Итог по классам'!$B28,,,),"ш")</f>
        <v>0</v>
      </c>
      <c r="T28">
        <f ca="1">COUNTIF(OFFSET(class3_2,MATCH(T$1,'3 класс'!$A:$A,0)-7+'Итог по классам'!$B28,,,),"Ф")</f>
        <v>0</v>
      </c>
      <c r="U28">
        <f ca="1">COUNTIF(OFFSET(class3_2,MATCH(U$1,'3 класс'!$A:$A,0)-7+'Итог по классам'!$B28,,,),"р")</f>
        <v>0</v>
      </c>
      <c r="V28">
        <f ca="1">COUNTIF(OFFSET(class3_2,MATCH(V$1,'3 класс'!$A:$A,0)-7+'Итог по классам'!$B28,,,),"ш")</f>
        <v>0</v>
      </c>
      <c r="W28" s="55">
        <f ca="1">COUNTIF(OFFSET(class3_1,MATCH(W$1,'3 класс'!$A:$A,0)-7+'Итог по классам'!$B28,,,),"Ф")</f>
        <v>0</v>
      </c>
      <c r="X28">
        <f ca="1">COUNTIF(OFFSET(class3_1,MATCH(X$1,'3 класс'!$A:$A,0)-7+'Итог по классам'!$B28,,,),"р")</f>
        <v>0</v>
      </c>
      <c r="Y28">
        <f ca="1">COUNTIF(OFFSET(class3_1,MATCH(Y$1,'3 класс'!$A:$A,0)-7+'Итог по классам'!$B28,,,),"ш")</f>
        <v>0</v>
      </c>
      <c r="Z28">
        <f ca="1">COUNTIF(OFFSET(class3_2,MATCH(Z$1,'3 класс'!$A:$A,0)-7+'Итог по классам'!$B28,,,),"Ф")</f>
        <v>0</v>
      </c>
      <c r="AA28">
        <f ca="1">COUNTIF(OFFSET(class3_2,MATCH(AA$1,'3 класс'!$A:$A,0)-7+'Итог по классам'!$B28,,,),"р")</f>
        <v>0</v>
      </c>
      <c r="AB28">
        <f ca="1">COUNTIF(OFFSET(class3_2,MATCH(AB$1,'3 класс'!$A:$A,0)-7+'Итог по классам'!$B28,,,),"ш")</f>
        <v>0</v>
      </c>
      <c r="AC28" s="55">
        <f ca="1">COUNTIF(OFFSET(class3_1,MATCH(AC$1,'3 класс'!$A:$A,0)-7+'Итог по классам'!$B28,,,),"Ф")</f>
        <v>0</v>
      </c>
      <c r="AD28">
        <f ca="1">COUNTIF(OFFSET(class3_1,MATCH(AD$1,'3 класс'!$A:$A,0)-7+'Итог по классам'!$B28,,,),"р")</f>
        <v>0</v>
      </c>
      <c r="AE28">
        <f ca="1">COUNTIF(OFFSET(class3_1,MATCH(AE$1,'3 класс'!$A:$A,0)-7+'Итог по классам'!$B28,,,),"ш")</f>
        <v>0</v>
      </c>
      <c r="AF28">
        <f ca="1">COUNTIF(OFFSET(class3_2,MATCH(AF$1,'3 класс'!$A:$A,0)-7+'Итог по классам'!$B28,,,),"Ф")</f>
        <v>0</v>
      </c>
      <c r="AG28">
        <f ca="1">COUNTIF(OFFSET(class3_2,MATCH(AG$1,'3 класс'!$A:$A,0)-7+'Итог по классам'!$B28,,,),"р")</f>
        <v>0</v>
      </c>
      <c r="AH28">
        <f ca="1">COUNTIF(OFFSET(class3_2,MATCH(AH$1,'3 класс'!$A:$A,0)-7+'Итог по классам'!$B28,,,),"ш")</f>
        <v>0</v>
      </c>
      <c r="AI28" s="55">
        <f ca="1">COUNTIF(OFFSET(class3_1,MATCH(AI$1,'3 класс'!$A:$A,0)-7+'Итог по классам'!$B28,,,),"Ф")</f>
        <v>0</v>
      </c>
      <c r="AJ28">
        <f ca="1">COUNTIF(OFFSET(class3_1,MATCH(AJ$1,'3 класс'!$A:$A,0)-7+'Итог по классам'!$B28,,,),"р")</f>
        <v>0</v>
      </c>
      <c r="AK28">
        <f ca="1">COUNTIF(OFFSET(class3_1,MATCH(AK$1,'3 класс'!$A:$A,0)-7+'Итог по классам'!$B28,,,),"ш")</f>
        <v>0</v>
      </c>
      <c r="AL28">
        <f ca="1">COUNTIF(OFFSET(class3_2,MATCH(AL$1,'3 класс'!$A:$A,0)-7+'Итог по классам'!$B28,,,),"Ф")</f>
        <v>0</v>
      </c>
      <c r="AM28">
        <f ca="1">COUNTIF(OFFSET(class3_2,MATCH(AM$1,'3 класс'!$A:$A,0)-7+'Итог по классам'!$B28,,,),"р")</f>
        <v>0</v>
      </c>
      <c r="AN28">
        <f ca="1">COUNTIF(OFFSET(class3_2,MATCH(AN$1,'3 класс'!$A:$A,0)-7+'Итог по классам'!$B28,,,),"ш")</f>
        <v>0</v>
      </c>
      <c r="AO28" s="55">
        <f ca="1">COUNTIF(OFFSET(class3_1,MATCH(AO$1,'3 класс'!$A:$A,0)-7+'Итог по классам'!$B28,,,),"Ф")</f>
        <v>0</v>
      </c>
      <c r="AP28">
        <f ca="1">COUNTIF(OFFSET(class3_1,MATCH(AP$1,'3 класс'!$A:$A,0)-7+'Итог по классам'!$B28,,,),"р")</f>
        <v>0</v>
      </c>
      <c r="AQ28">
        <f ca="1">COUNTIF(OFFSET(class3_1,MATCH(AQ$1,'3 класс'!$A:$A,0)-7+'Итог по классам'!$B28,,,),"ш")</f>
        <v>0</v>
      </c>
      <c r="AR28">
        <f ca="1">COUNTIF(OFFSET(class3_2,MATCH(AR$1,'3 класс'!$A:$A,0)-7+'Итог по классам'!$B28,,,),"Ф")</f>
        <v>0</v>
      </c>
      <c r="AS28">
        <f ca="1">COUNTIF(OFFSET(class3_2,MATCH(AS$1,'3 класс'!$A:$A,0)-7+'Итог по классам'!$B28,,,),"р")</f>
        <v>0</v>
      </c>
      <c r="AT28">
        <f ca="1">COUNTIF(OFFSET(class3_2,MATCH(AT$1,'3 класс'!$A:$A,0)-7+'Итог по классам'!$B28,,,),"ш")</f>
        <v>0</v>
      </c>
      <c r="AU28" s="55">
        <f ca="1">COUNTIF(OFFSET(class3_1,MATCH(AU$1,'3 класс'!$A:$A,0)-7+'Итог по классам'!$B28,,,),"Ф")</f>
        <v>0</v>
      </c>
      <c r="AV28">
        <f ca="1">COUNTIF(OFFSET(class3_1,MATCH(AV$1,'3 класс'!$A:$A,0)-7+'Итог по классам'!$B28,,,),"р")</f>
        <v>0</v>
      </c>
      <c r="AW28">
        <f ca="1">COUNTIF(OFFSET(class3_1,MATCH(AW$1,'3 класс'!$A:$A,0)-7+'Итог по классам'!$B28,,,),"ш")</f>
        <v>0</v>
      </c>
      <c r="AX28">
        <f ca="1">COUNTIF(OFFSET(class3_2,MATCH(AX$1,'3 класс'!$A:$A,0)-7+'Итог по классам'!$B28,,,),"Ф")</f>
        <v>0</v>
      </c>
      <c r="AY28">
        <f ca="1">COUNTIF(OFFSET(class3_2,MATCH(AY$1,'3 класс'!$A:$A,0)-7+'Итог по классам'!$B28,,,),"р")</f>
        <v>0</v>
      </c>
      <c r="AZ28">
        <f ca="1">COUNTIF(OFFSET(class3_2,MATCH(AZ$1,'3 класс'!$A:$A,0)-7+'Итог по классам'!$B28,,,),"ш")</f>
        <v>0</v>
      </c>
      <c r="BA28" s="55" t="e">
        <f ca="1">COUNTIF(OFFSET(class3_1,MATCH(BA$1,'3 класс'!$A:$A,0)-7+'Итог по классам'!$B28,,,),"Ф")</f>
        <v>#N/A</v>
      </c>
      <c r="BB28" t="e">
        <f ca="1">COUNTIF(OFFSET(class3_1,MATCH(BB$1,'3 класс'!$A:$A,0)-7+'Итог по классам'!$B28,,,),"р")</f>
        <v>#N/A</v>
      </c>
      <c r="BC28" t="e">
        <f ca="1">COUNTIF(OFFSET(class3_1,MATCH(BC$1,'3 класс'!$A:$A,0)-7+'Итог по классам'!$B28,,,),"ш")</f>
        <v>#N/A</v>
      </c>
      <c r="BD28" t="e">
        <f ca="1">COUNTIF(OFFSET(class3_2,MATCH(BD$1,'3 класс'!$A:$A,0)-7+'Итог по классам'!$B28,,,),"Ф")</f>
        <v>#N/A</v>
      </c>
      <c r="BE28" t="e">
        <f ca="1">COUNTIF(OFFSET(class3_2,MATCH(BE$1,'3 класс'!$A:$A,0)-7+'Итог по классам'!$B28,,,),"р")</f>
        <v>#N/A</v>
      </c>
      <c r="BF28" t="e">
        <f ca="1">COUNTIF(OFFSET(class3_2,MATCH(BF$1,'3 класс'!$A:$A,0)-7+'Итог по классам'!$B28,,,),"ш")</f>
        <v>#N/A</v>
      </c>
      <c r="BG28" s="55" t="e">
        <f ca="1">COUNTIF(OFFSET(class3_1,MATCH(BG$1,'3 класс'!$A:$A,0)-7+'Итог по классам'!$B28,,,),"Ф")</f>
        <v>#N/A</v>
      </c>
      <c r="BH28" t="e">
        <f ca="1">COUNTIF(OFFSET(class3_1,MATCH(BH$1,'3 класс'!$A:$A,0)-7+'Итог по классам'!$B28,,,),"р")</f>
        <v>#N/A</v>
      </c>
      <c r="BI28" t="e">
        <f ca="1">COUNTIF(OFFSET(class3_1,MATCH(BI$1,'3 класс'!$A:$A,0)-7+'Итог по классам'!$B28,,,),"ш")</f>
        <v>#N/A</v>
      </c>
      <c r="BJ28" t="e">
        <f ca="1">COUNTIF(OFFSET(class3_2,MATCH(BJ$1,'3 класс'!$A:$A,0)-7+'Итог по классам'!$B28,,,),"Ф")</f>
        <v>#N/A</v>
      </c>
      <c r="BK28" t="e">
        <f ca="1">COUNTIF(OFFSET(class3_2,MATCH(BK$1,'3 класс'!$A:$A,0)-7+'Итог по классам'!$B28,,,),"р")</f>
        <v>#N/A</v>
      </c>
      <c r="BL28" t="e">
        <f ca="1">COUNTIF(OFFSET(class3_2,MATCH(BL$1,'3 класс'!$A:$A,0)-7+'Итог по классам'!$B28,,,),"ш")</f>
        <v>#N/A</v>
      </c>
      <c r="BM28" s="55" t="e">
        <f ca="1">COUNTIF(OFFSET(class3_1,MATCH(BM$1,'3 класс'!$A:$A,0)-7+'Итог по классам'!$B28,,,),"Ф")</f>
        <v>#N/A</v>
      </c>
      <c r="BN28" t="e">
        <f ca="1">COUNTIF(OFFSET(class3_1,MATCH(BN$1,'3 класс'!$A:$A,0)-7+'Итог по классам'!$B28,,,),"р")</f>
        <v>#N/A</v>
      </c>
      <c r="BO28" t="e">
        <f ca="1">COUNTIF(OFFSET(class3_1,MATCH(BO$1,'3 класс'!$A:$A,0)-7+'Итог по классам'!$B28,,,),"ш")</f>
        <v>#N/A</v>
      </c>
      <c r="BP28" t="e">
        <f ca="1">COUNTIF(OFFSET(class3_2,MATCH(BP$1,'3 класс'!$A:$A,0)-7+'Итог по классам'!$B28,,,),"Ф")</f>
        <v>#N/A</v>
      </c>
      <c r="BQ28" t="e">
        <f ca="1">COUNTIF(OFFSET(class3_2,MATCH(BQ$1,'3 класс'!$A:$A,0)-7+'Итог по классам'!$B28,,,),"р")</f>
        <v>#N/A</v>
      </c>
      <c r="BR28" t="e">
        <f ca="1">COUNTIF(OFFSET(class3_2,MATCH(BR$1,'3 класс'!$A:$A,0)-7+'Итог по классам'!$B28,,,),"ш")</f>
        <v>#N/A</v>
      </c>
      <c r="BS28" s="55" t="e">
        <f ca="1">COUNTIF(OFFSET(class3_1,MATCH(BS$1,'3 класс'!$A:$A,0)-7+'Итог по классам'!$B28,,,),"Ф")</f>
        <v>#N/A</v>
      </c>
      <c r="BT28" t="e">
        <f ca="1">COUNTIF(OFFSET(class3_1,MATCH(BT$1,'3 класс'!$A:$A,0)-7+'Итог по классам'!$B28,,,),"р")</f>
        <v>#N/A</v>
      </c>
      <c r="BU28" t="e">
        <f ca="1">COUNTIF(OFFSET(class3_1,MATCH(BU$1,'3 класс'!$A:$A,0)-7+'Итог по классам'!$B28,,,),"ш")</f>
        <v>#N/A</v>
      </c>
      <c r="BV28" t="e">
        <f ca="1">COUNTIF(OFFSET(class3_2,MATCH(BV$1,'3 класс'!$A:$A,0)-7+'Итог по классам'!$B28,,,),"Ф")</f>
        <v>#N/A</v>
      </c>
      <c r="BW28" t="e">
        <f ca="1">COUNTIF(OFFSET(class3_2,MATCH(BW$1,'3 класс'!$A:$A,0)-7+'Итог по классам'!$B28,,,),"р")</f>
        <v>#N/A</v>
      </c>
      <c r="BX28" t="e">
        <f ca="1">COUNTIF(OFFSET(class3_2,MATCH(BX$1,'3 класс'!$A:$A,0)-7+'Итог по классам'!$B28,,,),"ш")</f>
        <v>#N/A</v>
      </c>
      <c r="BY28" s="55" t="e">
        <f ca="1">COUNTIF(OFFSET(class3_1,MATCH(BY$1,'3 класс'!$A:$A,0)-7+'Итог по классам'!$B28,,,),"Ф")</f>
        <v>#N/A</v>
      </c>
      <c r="BZ28" t="e">
        <f ca="1">COUNTIF(OFFSET(class3_1,MATCH(BZ$1,'3 класс'!$A:$A,0)-7+'Итог по классам'!$B28,,,),"р")</f>
        <v>#N/A</v>
      </c>
      <c r="CA28" t="e">
        <f ca="1">COUNTIF(OFFSET(class3_1,MATCH(CA$1,'3 класс'!$A:$A,0)-7+'Итог по классам'!$B28,,,),"ш")</f>
        <v>#N/A</v>
      </c>
      <c r="CB28" t="e">
        <f ca="1">COUNTIF(OFFSET(class3_2,MATCH(CB$1,'3 класс'!$A:$A,0)-7+'Итог по классам'!$B28,,,),"Ф")</f>
        <v>#N/A</v>
      </c>
      <c r="CC28" t="e">
        <f ca="1">COUNTIF(OFFSET(class3_2,MATCH(CC$1,'3 класс'!$A:$A,0)-7+'Итог по классам'!$B28,,,),"р")</f>
        <v>#N/A</v>
      </c>
      <c r="CD28" t="e">
        <f ca="1">COUNTIF(OFFSET(class3_2,MATCH(CD$1,'3 класс'!$A:$A,0)-7+'Итог по классам'!$B28,,,),"ш")</f>
        <v>#N/A</v>
      </c>
      <c r="CE28" s="55" t="e">
        <f ca="1">COUNTIF(OFFSET(class3_1,MATCH(CE$1,'3 класс'!$A:$A,0)-7+'Итог по классам'!$B28,,,),"Ф")</f>
        <v>#N/A</v>
      </c>
      <c r="CF28" t="e">
        <f ca="1">COUNTIF(OFFSET(class3_1,MATCH(CF$1,'3 класс'!$A:$A,0)-7+'Итог по классам'!$B28,,,),"р")</f>
        <v>#N/A</v>
      </c>
      <c r="CG28" t="e">
        <f ca="1">COUNTIF(OFFSET(class3_1,MATCH(CG$1,'3 класс'!$A:$A,0)-7+'Итог по классам'!$B28,,,),"ш")</f>
        <v>#N/A</v>
      </c>
      <c r="CH28" t="e">
        <f ca="1">COUNTIF(OFFSET(class3_2,MATCH(CH$1,'3 класс'!$A:$A,0)-7+'Итог по классам'!$B28,,,),"Ф")</f>
        <v>#N/A</v>
      </c>
      <c r="CI28" t="e">
        <f ca="1">COUNTIF(OFFSET(class3_2,MATCH(CI$1,'3 класс'!$A:$A,0)-7+'Итог по классам'!$B28,,,),"р")</f>
        <v>#N/A</v>
      </c>
      <c r="CJ28" t="e">
        <f ca="1">COUNTIF(OFFSET(class3_2,MATCH(CJ$1,'3 класс'!$A:$A,0)-7+'Итог по классам'!$B28,,,),"ш")</f>
        <v>#N/A</v>
      </c>
      <c r="CK28" s="55" t="e">
        <f ca="1">COUNTIF(OFFSET(class3_1,MATCH(CK$1,'3 класс'!$A:$A,0)-7+'Итог по классам'!$B28,,,),"Ф")</f>
        <v>#N/A</v>
      </c>
      <c r="CL28" t="e">
        <f ca="1">COUNTIF(OFFSET(class3_1,MATCH(CL$1,'3 класс'!$A:$A,0)-7+'Итог по классам'!$B28,,,),"р")</f>
        <v>#N/A</v>
      </c>
      <c r="CM28" t="e">
        <f ca="1">COUNTIF(OFFSET(class3_1,MATCH(CM$1,'3 класс'!$A:$A,0)-7+'Итог по классам'!$B28,,,),"ш")</f>
        <v>#N/A</v>
      </c>
      <c r="CN28" t="e">
        <f ca="1">COUNTIF(OFFSET(class3_2,MATCH(CN$1,'3 класс'!$A:$A,0)-7+'Итог по классам'!$B28,,,),"Ф")</f>
        <v>#N/A</v>
      </c>
      <c r="CO28" t="e">
        <f ca="1">COUNTIF(OFFSET(class3_2,MATCH(CO$1,'3 класс'!$A:$A,0)-7+'Итог по классам'!$B28,,,),"р")</f>
        <v>#N/A</v>
      </c>
      <c r="CP28" t="e">
        <f ca="1">COUNTIF(OFFSET(class3_2,MATCH(CP$1,'3 класс'!$A:$A,0)-7+'Итог по классам'!$B28,,,),"ш")</f>
        <v>#N/A</v>
      </c>
      <c r="CQ28" s="55">
        <f ca="1">COUNTIF(OFFSET(class3_1,MATCH(CQ$1,'3 класс'!$A:$A,0)-7+'Итог по классам'!$B28,,,),"Ф")</f>
        <v>0</v>
      </c>
      <c r="CR28">
        <f ca="1">COUNTIF(OFFSET(class3_1,MATCH(CR$1,'3 класс'!$A:$A,0)-7+'Итог по классам'!$B28,,,),"р")</f>
        <v>0</v>
      </c>
      <c r="CS28">
        <f ca="1">COUNTIF(OFFSET(class3_1,MATCH(CS$1,'3 класс'!$A:$A,0)-7+'Итог по классам'!$B28,,,),"ш")</f>
        <v>0</v>
      </c>
      <c r="CT28">
        <f ca="1">COUNTIF(OFFSET(class3_2,MATCH(CT$1,'3 класс'!$A:$A,0)-7+'Итог по классам'!$B28,,,),"Ф")</f>
        <v>0</v>
      </c>
      <c r="CU28">
        <f ca="1">COUNTIF(OFFSET(class3_2,MATCH(CU$1,'3 класс'!$A:$A,0)-7+'Итог по классам'!$B28,,,),"р")</f>
        <v>0</v>
      </c>
      <c r="CV28">
        <f ca="1">COUNTIF(OFFSET(class3_2,MATCH(CV$1,'3 класс'!$A:$A,0)-7+'Итог по классам'!$B28,,,),"ш")</f>
        <v>0</v>
      </c>
      <c r="CW28" s="55">
        <f ca="1">COUNTIF(OFFSET(class3_1,MATCH(CW$1,'3 класс'!$A:$A,0)-7+'Итог по классам'!$B28,,,),"Ф")</f>
        <v>0</v>
      </c>
      <c r="CX28">
        <f ca="1">COUNTIF(OFFSET(class3_1,MATCH(CX$1,'3 класс'!$A:$A,0)-7+'Итог по классам'!$B28,,,),"р")</f>
        <v>0</v>
      </c>
      <c r="CY28">
        <f ca="1">COUNTIF(OFFSET(class3_1,MATCH(CY$1,'3 класс'!$A:$A,0)-7+'Итог по классам'!$B28,,,),"ш")</f>
        <v>0</v>
      </c>
      <c r="CZ28">
        <f ca="1">COUNTIF(OFFSET(class3_2,MATCH(CZ$1,'3 класс'!$A:$A,0)-7+'Итог по классам'!$B28,,,),"Ф")</f>
        <v>0</v>
      </c>
      <c r="DA28">
        <f ca="1">COUNTIF(OFFSET(class3_2,MATCH(DA$1,'3 класс'!$A:$A,0)-7+'Итог по классам'!$B28,,,),"р")</f>
        <v>0</v>
      </c>
      <c r="DB28">
        <f ca="1">COUNTIF(OFFSET(class3_2,MATCH(DB$1,'3 класс'!$A:$A,0)-7+'Итог по классам'!$B28,,,),"ш")</f>
        <v>0</v>
      </c>
      <c r="DC28" s="55">
        <f ca="1">COUNTIF(OFFSET(class3_1,MATCH(DC$1,'3 класс'!$A:$A,0)-7+'Итог по классам'!$B28,,,),"Ф")</f>
        <v>0</v>
      </c>
      <c r="DD28">
        <f ca="1">COUNTIF(OFFSET(class3_1,MATCH(DD$1,'3 класс'!$A:$A,0)-7+'Итог по классам'!$B28,,,),"р")</f>
        <v>0</v>
      </c>
      <c r="DE28">
        <f ca="1">COUNTIF(OFFSET(class3_1,MATCH(DE$1,'3 класс'!$A:$A,0)-7+'Итог по классам'!$B28,,,),"ш")</f>
        <v>0</v>
      </c>
      <c r="DF28">
        <f ca="1">COUNTIF(OFFSET(class3_2,MATCH(DF$1,'3 класс'!$A:$A,0)-7+'Итог по классам'!$B28,,,),"Ф")</f>
        <v>0</v>
      </c>
      <c r="DG28">
        <f ca="1">COUNTIF(OFFSET(class3_2,MATCH(DG$1,'3 класс'!$A:$A,0)-7+'Итог по классам'!$B28,,,),"р")</f>
        <v>0</v>
      </c>
      <c r="DH28">
        <f ca="1">COUNTIF(OFFSET(class3_2,MATCH(DH$1,'3 класс'!$A:$A,0)-7+'Итог по классам'!$B28,,,),"ш")</f>
        <v>0</v>
      </c>
      <c r="DI28" s="55">
        <f ca="1">COUNTIF(OFFSET(class3_1,MATCH(DI$1,'3 класс'!$A:$A,0)-7+'Итог по классам'!$B28,,,),"Ф")</f>
        <v>0</v>
      </c>
      <c r="DJ28">
        <f ca="1">COUNTIF(OFFSET(class3_1,MATCH(DJ$1,'3 класс'!$A:$A,0)-7+'Итог по классам'!$B28,,,),"р")</f>
        <v>0</v>
      </c>
      <c r="DK28">
        <f ca="1">COUNTIF(OFFSET(class3_1,MATCH(DK$1,'3 класс'!$A:$A,0)-7+'Итог по классам'!$B28,,,),"ш")</f>
        <v>0</v>
      </c>
      <c r="DL28">
        <f ca="1">COUNTIF(OFFSET(class3_2,MATCH(DL$1,'3 класс'!$A:$A,0)-7+'Итог по классам'!$B28,,,),"Ф")</f>
        <v>0</v>
      </c>
      <c r="DM28">
        <f ca="1">COUNTIF(OFFSET(class3_2,MATCH(DM$1,'3 класс'!$A:$A,0)-7+'Итог по классам'!$B28,,,),"р")</f>
        <v>0</v>
      </c>
      <c r="DN28">
        <f ca="1">COUNTIF(OFFSET(class3_2,MATCH(DN$1,'3 класс'!$A:$A,0)-7+'Итог по классам'!$B28,,,),"ш")</f>
        <v>0</v>
      </c>
      <c r="DO28" s="55">
        <f ca="1">COUNTIF(OFFSET(class3_1,MATCH(DO$1,'3 класс'!$A:$A,0)-7+'Итог по классам'!$B28,,,),"Ф")</f>
        <v>0</v>
      </c>
      <c r="DP28">
        <f ca="1">COUNTIF(OFFSET(class3_1,MATCH(DP$1,'3 класс'!$A:$A,0)-7+'Итог по классам'!$B28,,,),"р")</f>
        <v>0</v>
      </c>
      <c r="DQ28">
        <f ca="1">COUNTIF(OFFSET(class3_1,MATCH(DQ$1,'3 класс'!$A:$A,0)-7+'Итог по классам'!$B28,,,),"ш")</f>
        <v>0</v>
      </c>
      <c r="DR28">
        <f ca="1">COUNTIF(OFFSET(class3_2,MATCH(DR$1,'3 класс'!$A:$A,0)-7+'Итог по классам'!$B28,,,),"Ф")</f>
        <v>0</v>
      </c>
      <c r="DS28">
        <f ca="1">COUNTIF(OFFSET(class3_2,MATCH(DS$1,'3 класс'!$A:$A,0)-7+'Итог по классам'!$B28,,,),"р")</f>
        <v>0</v>
      </c>
      <c r="DT28">
        <f ca="1">COUNTIF(OFFSET(class3_2,MATCH(DT$1,'3 класс'!$A:$A,0)-7+'Итог по классам'!$B28,,,),"ш")</f>
        <v>0</v>
      </c>
      <c r="DU28" s="55">
        <f ca="1">COUNTIF(OFFSET(class3_1,MATCH(DU$1,'3 класс'!$A:$A,0)-7+'Итог по классам'!$B28,,,),"Ф")</f>
        <v>0</v>
      </c>
      <c r="DV28">
        <f ca="1">COUNTIF(OFFSET(class3_1,MATCH(DV$1,'3 класс'!$A:$A,0)-7+'Итог по классам'!$B28,,,),"р")</f>
        <v>0</v>
      </c>
      <c r="DW28">
        <f ca="1">COUNTIF(OFFSET(class3_1,MATCH(DW$1,'3 класс'!$A:$A,0)-7+'Итог по классам'!$B28,,,),"ш")</f>
        <v>0</v>
      </c>
      <c r="DX28">
        <f ca="1">COUNTIF(OFFSET(class3_2,MATCH(DX$1,'3 класс'!$A:$A,0)-7+'Итог по классам'!$B28,,,),"Ф")</f>
        <v>0</v>
      </c>
      <c r="DY28">
        <f ca="1">COUNTIF(OFFSET(class3_2,MATCH(DY$1,'3 класс'!$A:$A,0)-7+'Итог по классам'!$B28,,,),"р")</f>
        <v>0</v>
      </c>
      <c r="DZ28">
        <f ca="1">COUNTIF(OFFSET(class3_2,MATCH(DZ$1,'3 класс'!$A:$A,0)-7+'Итог по классам'!$B28,,,),"ш")</f>
        <v>0</v>
      </c>
      <c r="EA28" s="55">
        <f ca="1">COUNTIF(OFFSET(class3_1,MATCH(EA$1,'3 класс'!$A:$A,0)-7+'Итог по классам'!$B28,,,),"Ф")</f>
        <v>0</v>
      </c>
      <c r="EB28">
        <f ca="1">COUNTIF(OFFSET(class3_1,MATCH(EB$1,'3 класс'!$A:$A,0)-7+'Итог по классам'!$B28,,,),"р")</f>
        <v>0</v>
      </c>
      <c r="EC28">
        <f ca="1">COUNTIF(OFFSET(class3_1,MATCH(EC$1,'3 класс'!$A:$A,0)-7+'Итог по классам'!$B28,,,),"ш")</f>
        <v>0</v>
      </c>
      <c r="ED28">
        <f ca="1">COUNTIF(OFFSET(class3_2,MATCH(ED$1,'3 класс'!$A:$A,0)-7+'Итог по классам'!$B28,,,),"Ф")</f>
        <v>0</v>
      </c>
      <c r="EE28">
        <f ca="1">COUNTIF(OFFSET(class3_2,MATCH(EE$1,'3 класс'!$A:$A,0)-7+'Итог по классам'!$B28,,,),"р")</f>
        <v>0</v>
      </c>
      <c r="EF28">
        <f ca="1">COUNTIF(OFFSET(class3_2,MATCH(EF$1,'3 класс'!$A:$A,0)-7+'Итог по классам'!$B28,,,),"ш")</f>
        <v>0</v>
      </c>
      <c r="EG28" s="55">
        <f ca="1">COUNTIF(OFFSET(class3_1,MATCH(EG$1,'3 класс'!$A:$A,0)-7+'Итог по классам'!$B28,,,),"Ф")</f>
        <v>0</v>
      </c>
      <c r="EH28">
        <f ca="1">COUNTIF(OFFSET(class3_1,MATCH(EH$1,'3 класс'!$A:$A,0)-7+'Итог по классам'!$B28,,,),"р")</f>
        <v>0</v>
      </c>
      <c r="EI28">
        <f ca="1">COUNTIF(OFFSET(class3_1,MATCH(EI$1,'3 класс'!$A:$A,0)-7+'Итог по классам'!$B28,,,),"ш")</f>
        <v>0</v>
      </c>
      <c r="EJ28">
        <f ca="1">COUNTIF(OFFSET(class3_2,MATCH(EJ$1,'3 класс'!$A:$A,0)-7+'Итог по классам'!$B28,,,),"Ф")</f>
        <v>0</v>
      </c>
      <c r="EK28">
        <f ca="1">COUNTIF(OFFSET(class3_2,MATCH(EK$1,'3 класс'!$A:$A,0)-7+'Итог по классам'!$B28,,,),"р")</f>
        <v>0</v>
      </c>
      <c r="EL28">
        <f ca="1">COUNTIF(OFFSET(class3_2,MATCH(EL$1,'3 класс'!$A:$A,0)-7+'Итог по классам'!$B28,,,),"ш")</f>
        <v>0</v>
      </c>
      <c r="EM28" s="55">
        <f ca="1">COUNTIF(OFFSET(class3_1,MATCH(EM$1,'3 класс'!$A:$A,0)-7+'Итог по классам'!$B28,,,),"Ф")</f>
        <v>0</v>
      </c>
      <c r="EN28">
        <f ca="1">COUNTIF(OFFSET(class3_1,MATCH(EN$1,'3 класс'!$A:$A,0)-7+'Итог по классам'!$B28,,,),"р")</f>
        <v>0</v>
      </c>
      <c r="EO28">
        <f ca="1">COUNTIF(OFFSET(class3_1,MATCH(EO$1,'3 класс'!$A:$A,0)-7+'Итог по классам'!$B28,,,),"ш")</f>
        <v>0</v>
      </c>
      <c r="EP28">
        <f ca="1">COUNTIF(OFFSET(class3_2,MATCH(EP$1,'3 класс'!$A:$A,0)-7+'Итог по классам'!$B28,,,),"Ф")</f>
        <v>0</v>
      </c>
      <c r="EQ28">
        <f ca="1">COUNTIF(OFFSET(class3_2,MATCH(EQ$1,'3 класс'!$A:$A,0)-7+'Итог по классам'!$B28,,,),"р")</f>
        <v>0</v>
      </c>
      <c r="ER28">
        <f ca="1">COUNTIF(OFFSET(class3_2,MATCH(ER$1,'3 класс'!$A:$A,0)-7+'Итог по классам'!$B28,,,),"ш")</f>
        <v>0</v>
      </c>
      <c r="ES28" s="55">
        <f ca="1">COUNTIF(OFFSET(class3_1,MATCH(ES$1,'3 класс'!$A:$A,0)-7+'Итог по классам'!$B28,,,),"Ф")</f>
        <v>0</v>
      </c>
      <c r="ET28">
        <f ca="1">COUNTIF(OFFSET(class3_1,MATCH(ET$1,'3 класс'!$A:$A,0)-7+'Итог по классам'!$B28,,,),"р")</f>
        <v>0</v>
      </c>
      <c r="EU28">
        <f ca="1">COUNTIF(OFFSET(class3_1,MATCH(EU$1,'3 класс'!$A:$A,0)-7+'Итог по классам'!$B28,,,),"ш")</f>
        <v>0</v>
      </c>
      <c r="EV28">
        <f ca="1">COUNTIF(OFFSET(class3_2,MATCH(EV$1,'3 класс'!$A:$A,0)-7+'Итог по классам'!$B28,,,),"Ф")</f>
        <v>0</v>
      </c>
      <c r="EW28">
        <f ca="1">COUNTIF(OFFSET(class3_2,MATCH(EW$1,'3 класс'!$A:$A,0)-7+'Итог по классам'!$B28,,,),"р")</f>
        <v>0</v>
      </c>
      <c r="EX28">
        <f ca="1">COUNTIF(OFFSET(class3_2,MATCH(EX$1,'3 класс'!$A:$A,0)-7+'Итог по классам'!$B28,,,),"ш")</f>
        <v>0</v>
      </c>
      <c r="EY28" s="55">
        <f ca="1">COUNTIF(OFFSET(class3_1,MATCH(EY$1,'3 класс'!$A:$A,0)-7+'Итог по классам'!$B28,,,),"Ф")</f>
        <v>0</v>
      </c>
      <c r="EZ28">
        <f ca="1">COUNTIF(OFFSET(class3_1,MATCH(EZ$1,'3 класс'!$A:$A,0)-7+'Итог по классам'!$B28,,,),"р")</f>
        <v>0</v>
      </c>
      <c r="FA28">
        <f ca="1">COUNTIF(OFFSET(class3_1,MATCH(FA$1,'3 класс'!$A:$A,0)-7+'Итог по классам'!$B28,,,),"ш")</f>
        <v>0</v>
      </c>
      <c r="FB28">
        <f ca="1">COUNTIF(OFFSET(class3_2,MATCH(FB$1,'3 класс'!$A:$A,0)-7+'Итог по классам'!$B28,,,),"Ф")</f>
        <v>0</v>
      </c>
      <c r="FC28">
        <f ca="1">COUNTIF(OFFSET(class3_2,MATCH(FC$1,'3 класс'!$A:$A,0)-7+'Итог по классам'!$B28,,,),"р")</f>
        <v>0</v>
      </c>
      <c r="FD28">
        <f ca="1">COUNTIF(OFFSET(class3_2,MATCH(FD$1,'3 класс'!$A:$A,0)-7+'Итог по классам'!$B28,,,),"ш")</f>
        <v>0</v>
      </c>
      <c r="FE28" s="55">
        <f ca="1">COUNTIF(OFFSET(class3_1,MATCH(FE$1,'3 класс'!$A:$A,0)-7+'Итог по классам'!$B28,,,),"Ф")</f>
        <v>0</v>
      </c>
      <c r="FF28">
        <f ca="1">COUNTIF(OFFSET(class3_1,MATCH(FF$1,'3 класс'!$A:$A,0)-7+'Итог по классам'!$B28,,,),"р")</f>
        <v>0</v>
      </c>
      <c r="FG28">
        <f ca="1">COUNTIF(OFFSET(class3_1,MATCH(FG$1,'3 класс'!$A:$A,0)-7+'Итог по классам'!$B28,,,),"ш")</f>
        <v>0</v>
      </c>
      <c r="FH28">
        <f ca="1">COUNTIF(OFFSET(class3_2,MATCH(FH$1,'3 класс'!$A:$A,0)-7+'Итог по классам'!$B28,,,),"Ф")</f>
        <v>0</v>
      </c>
      <c r="FI28">
        <f ca="1">COUNTIF(OFFSET(class3_2,MATCH(FI$1,'3 класс'!$A:$A,0)-7+'Итог по классам'!$B28,,,),"р")</f>
        <v>0</v>
      </c>
      <c r="FJ28">
        <f ca="1">COUNTIF(OFFSET(class3_2,MATCH(FJ$1,'3 класс'!$A:$A,0)-7+'Итог по классам'!$B28,,,),"ш")</f>
        <v>0</v>
      </c>
      <c r="FK28" s="55">
        <f ca="1">COUNTIF(OFFSET(class3_1,MATCH(FK$1,'3 класс'!$A:$A,0)-7+'Итог по классам'!$B28,,,),"Ф")</f>
        <v>0</v>
      </c>
      <c r="FL28">
        <f ca="1">COUNTIF(OFFSET(class3_1,MATCH(FL$1,'3 класс'!$A:$A,0)-7+'Итог по классам'!$B28,,,),"р")</f>
        <v>0</v>
      </c>
      <c r="FM28">
        <f ca="1">COUNTIF(OFFSET(class3_1,MATCH(FM$1,'3 класс'!$A:$A,0)-7+'Итог по классам'!$B28,,,),"ш")</f>
        <v>0</v>
      </c>
      <c r="FN28">
        <f ca="1">COUNTIF(OFFSET(class3_2,MATCH(FN$1,'3 класс'!$A:$A,0)-7+'Итог по классам'!$B28,,,),"Ф")</f>
        <v>0</v>
      </c>
      <c r="FO28">
        <f ca="1">COUNTIF(OFFSET(class3_2,MATCH(FO$1,'3 класс'!$A:$A,0)-7+'Итог по классам'!$B28,,,),"р")</f>
        <v>0</v>
      </c>
      <c r="FP28">
        <f ca="1">COUNTIF(OFFSET(class3_2,MATCH(FP$1,'3 класс'!$A:$A,0)-7+'Итог по классам'!$B28,,,),"ш")</f>
        <v>0</v>
      </c>
      <c r="FQ28" s="55">
        <f ca="1">COUNTIF(OFFSET(class3_1,MATCH(FQ$1,'3 класс'!$A:$A,0)-7+'Итог по классам'!$B28,,,),"Ф")</f>
        <v>0</v>
      </c>
      <c r="FR28">
        <f ca="1">COUNTIF(OFFSET(class3_1,MATCH(FR$1,'3 класс'!$A:$A,0)-7+'Итог по классам'!$B28,,,),"р")</f>
        <v>0</v>
      </c>
      <c r="FS28">
        <f ca="1">COUNTIF(OFFSET(class3_1,MATCH(FS$1,'3 класс'!$A:$A,0)-7+'Итог по классам'!$B28,,,),"ш")</f>
        <v>0</v>
      </c>
      <c r="FT28">
        <f ca="1">COUNTIF(OFFSET(class3_2,MATCH(FT$1,'3 класс'!$A:$A,0)-7+'Итог по классам'!$B28,,,),"Ф")</f>
        <v>0</v>
      </c>
      <c r="FU28">
        <f ca="1">COUNTIF(OFFSET(class3_2,MATCH(FU$1,'3 класс'!$A:$A,0)-7+'Итог по классам'!$B28,,,),"р")</f>
        <v>0</v>
      </c>
      <c r="FV28">
        <f ca="1">COUNTIF(OFFSET(class3_2,MATCH(FV$1,'3 класс'!$A:$A,0)-7+'Итог по классам'!$B28,,,),"ш")</f>
        <v>0</v>
      </c>
      <c r="FW28" s="55">
        <f ca="1">COUNTIF(OFFSET(class3_1,MATCH(FW$1,'3 класс'!$A:$A,0)-7+'Итог по классам'!$B28,,,),"Ф")</f>
        <v>0</v>
      </c>
      <c r="FX28">
        <f ca="1">COUNTIF(OFFSET(class3_1,MATCH(FX$1,'3 класс'!$A:$A,0)-7+'Итог по классам'!$B28,,,),"р")</f>
        <v>0</v>
      </c>
      <c r="FY28">
        <f ca="1">COUNTIF(OFFSET(class3_1,MATCH(FY$1,'3 класс'!$A:$A,0)-7+'Итог по классам'!$B28,,,),"ш")</f>
        <v>0</v>
      </c>
      <c r="FZ28">
        <f ca="1">COUNTIF(OFFSET(class3_2,MATCH(FZ$1,'3 класс'!$A:$A,0)-7+'Итог по классам'!$B28,,,),"Ф")</f>
        <v>0</v>
      </c>
      <c r="GA28">
        <f ca="1">COUNTIF(OFFSET(class3_2,MATCH(GA$1,'3 класс'!$A:$A,0)-7+'Итог по классам'!$B28,,,),"р")</f>
        <v>0</v>
      </c>
      <c r="GB28">
        <f ca="1">COUNTIF(OFFSET(class3_2,MATCH(GB$1,'3 класс'!$A:$A,0)-7+'Итог по классам'!$B28,,,),"ш")</f>
        <v>0</v>
      </c>
      <c r="GC28" s="55">
        <f ca="1">COUNTIF(OFFSET(class3_1,MATCH(GC$1,'3 класс'!$A:$A,0)-7+'Итог по классам'!$B28,,,),"Ф")</f>
        <v>0</v>
      </c>
      <c r="GD28">
        <f ca="1">COUNTIF(OFFSET(class3_1,MATCH(GD$1,'3 класс'!$A:$A,0)-7+'Итог по классам'!$B28,,,),"р")</f>
        <v>0</v>
      </c>
      <c r="GE28">
        <f ca="1">COUNTIF(OFFSET(class3_1,MATCH(GE$1,'3 класс'!$A:$A,0)-7+'Итог по классам'!$B28,,,),"ш")</f>
        <v>0</v>
      </c>
      <c r="GF28">
        <f ca="1">COUNTIF(OFFSET(class3_2,MATCH(GF$1,'3 класс'!$A:$A,0)-7+'Итог по классам'!$B28,,,),"Ф")</f>
        <v>0</v>
      </c>
      <c r="GG28">
        <f ca="1">COUNTIF(OFFSET(class3_2,MATCH(GG$1,'3 класс'!$A:$A,0)-7+'Итог по классам'!$B28,,,),"р")</f>
        <v>0</v>
      </c>
      <c r="GH28">
        <f ca="1">COUNTIF(OFFSET(class3_2,MATCH(GH$1,'3 класс'!$A:$A,0)-7+'Итог по классам'!$B28,,,),"ш")</f>
        <v>0</v>
      </c>
      <c r="GI28" s="55">
        <f ca="1">COUNTIF(OFFSET(class3_1,MATCH(GI$1,'3 класс'!$A:$A,0)-7+'Итог по классам'!$B28,,,),"Ф")</f>
        <v>0</v>
      </c>
      <c r="GJ28">
        <f ca="1">COUNTIF(OFFSET(class3_1,MATCH(GJ$1,'3 класс'!$A:$A,0)-7+'Итог по классам'!$B28,,,),"р")</f>
        <v>0</v>
      </c>
      <c r="GK28">
        <f ca="1">COUNTIF(OFFSET(class3_1,MATCH(GK$1,'3 класс'!$A:$A,0)-7+'Итог по классам'!$B28,,,),"ш")</f>
        <v>0</v>
      </c>
      <c r="GL28">
        <f ca="1">COUNTIF(OFFSET(class3_2,MATCH(GL$1,'3 класс'!$A:$A,0)-7+'Итог по классам'!$B28,,,),"Ф")</f>
        <v>0</v>
      </c>
      <c r="GM28">
        <f ca="1">COUNTIF(OFFSET(class3_2,MATCH(GM$1,'3 класс'!$A:$A,0)-7+'Итог по классам'!$B28,,,),"р")</f>
        <v>0</v>
      </c>
      <c r="GN28">
        <f ca="1">COUNTIF(OFFSET(class3_2,MATCH(GN$1,'3 класс'!$A:$A,0)-7+'Итог по классам'!$B28,,,),"ш")</f>
        <v>0</v>
      </c>
      <c r="GO28" s="55">
        <f ca="1">COUNTIF(OFFSET(class3_1,MATCH(GO$1,'3 класс'!$A:$A,0)-7+'Итог по классам'!$B28,,,),"Ф")</f>
        <v>0</v>
      </c>
      <c r="GP28">
        <f ca="1">COUNTIF(OFFSET(class3_1,MATCH(GP$1,'3 класс'!$A:$A,0)-7+'Итог по классам'!$B28,,,),"р")</f>
        <v>0</v>
      </c>
      <c r="GQ28">
        <f ca="1">COUNTIF(OFFSET(class3_1,MATCH(GQ$1,'3 класс'!$A:$A,0)-7+'Итог по классам'!$B28,,,),"ш")</f>
        <v>0</v>
      </c>
      <c r="GR28">
        <f ca="1">COUNTIF(OFFSET(class3_2,MATCH(GR$1,'3 класс'!$A:$A,0)-7+'Итог по классам'!$B28,,,),"Ф")</f>
        <v>0</v>
      </c>
      <c r="GS28">
        <f ca="1">COUNTIF(OFFSET(class3_2,MATCH(GS$1,'3 класс'!$A:$A,0)-7+'Итог по классам'!$B28,,,),"р")</f>
        <v>0</v>
      </c>
      <c r="GT28">
        <f ca="1">COUNTIF(OFFSET(class3_2,MATCH(GT$1,'3 класс'!$A:$A,0)-7+'Итог по классам'!$B28,,,),"ш")</f>
        <v>0</v>
      </c>
      <c r="GU28" s="55">
        <f ca="1">COUNTIF(OFFSET(class3_1,MATCH(GU$1,'3 класс'!$A:$A,0)-7+'Итог по классам'!$B28,,,),"Ф")</f>
        <v>0</v>
      </c>
      <c r="GV28">
        <f ca="1">COUNTIF(OFFSET(class3_1,MATCH(GV$1,'3 класс'!$A:$A,0)-7+'Итог по классам'!$B28,,,),"р")</f>
        <v>0</v>
      </c>
      <c r="GW28">
        <f ca="1">COUNTIF(OFFSET(class3_1,MATCH(GW$1,'3 класс'!$A:$A,0)-7+'Итог по классам'!$B28,,,),"ш")</f>
        <v>0</v>
      </c>
      <c r="GX28">
        <f ca="1">COUNTIF(OFFSET(class3_2,MATCH(GX$1,'3 класс'!$A:$A,0)-7+'Итог по классам'!$B28,,,),"Ф")</f>
        <v>0</v>
      </c>
      <c r="GY28">
        <f ca="1">COUNTIF(OFFSET(class3_2,MATCH(GY$1,'3 класс'!$A:$A,0)-7+'Итог по классам'!$B28,,,),"р")</f>
        <v>0</v>
      </c>
      <c r="GZ28">
        <f ca="1">COUNTIF(OFFSET(class3_2,MATCH(GZ$1,'3 класс'!$A:$A,0)-7+'Итог по классам'!$B28,,,),"ш")</f>
        <v>0</v>
      </c>
      <c r="HA28" s="55">
        <f ca="1">COUNTIF(OFFSET(class3_1,MATCH(HA$1,'3 класс'!$A:$A,0)-7+'Итог по классам'!$B28,,,),"Ф")</f>
        <v>0</v>
      </c>
      <c r="HB28">
        <f ca="1">COUNTIF(OFFSET(class3_1,MATCH(HB$1,'3 класс'!$A:$A,0)-7+'Итог по классам'!$B28,,,),"р")</f>
        <v>0</v>
      </c>
      <c r="HC28">
        <f ca="1">COUNTIF(OFFSET(class3_1,MATCH(HC$1,'3 класс'!$A:$A,0)-7+'Итог по классам'!$B28,,,),"ш")</f>
        <v>0</v>
      </c>
      <c r="HD28">
        <f ca="1">COUNTIF(OFFSET(class3_2,MATCH(HD$1,'3 класс'!$A:$A,0)-7+'Итог по классам'!$B28,,,),"Ф")</f>
        <v>0</v>
      </c>
      <c r="HE28">
        <f ca="1">COUNTIF(OFFSET(class3_2,MATCH(HE$1,'3 класс'!$A:$A,0)-7+'Итог по классам'!$B28,,,),"р")</f>
        <v>0</v>
      </c>
      <c r="HF28">
        <f ca="1">COUNTIF(OFFSET(class3_2,MATCH(HF$1,'3 класс'!$A:$A,0)-7+'Итог по классам'!$B28,,,),"ш")</f>
        <v>0</v>
      </c>
      <c r="HG28" s="55">
        <f ca="1">COUNTIF(OFFSET(class3_1,MATCH(HG$1,'3 класс'!$A:$A,0)-7+'Итог по классам'!$B28,,,),"Ф")</f>
        <v>0</v>
      </c>
      <c r="HH28">
        <f ca="1">COUNTIF(OFFSET(class3_1,MATCH(HH$1,'3 класс'!$A:$A,0)-7+'Итог по классам'!$B28,,,),"р")</f>
        <v>0</v>
      </c>
      <c r="HI28">
        <f ca="1">COUNTIF(OFFSET(class3_1,MATCH(HI$1,'3 класс'!$A:$A,0)-7+'Итог по классам'!$B28,,,),"ш")</f>
        <v>0</v>
      </c>
      <c r="HJ28">
        <f ca="1">COUNTIF(OFFSET(class3_2,MATCH(HJ$1,'3 класс'!$A:$A,0)-7+'Итог по классам'!$B28,,,),"Ф")</f>
        <v>0</v>
      </c>
      <c r="HK28">
        <f ca="1">COUNTIF(OFFSET(class3_2,MATCH(HK$1,'3 класс'!$A:$A,0)-7+'Итог по классам'!$B28,,,),"р")</f>
        <v>0</v>
      </c>
      <c r="HL28">
        <f ca="1">COUNTIF(OFFSET(class3_2,MATCH(HL$1,'3 класс'!$A:$A,0)-7+'Итог по классам'!$B28,,,),"ш")</f>
        <v>0</v>
      </c>
      <c r="HM28" s="55">
        <f ca="1">COUNTIF(OFFSET(class3_1,MATCH(HM$1,'3 класс'!$A:$A,0)-7+'Итог по классам'!$B28,,,),"Ф")</f>
        <v>0</v>
      </c>
      <c r="HN28">
        <f ca="1">COUNTIF(OFFSET(class3_1,MATCH(HN$1,'3 класс'!$A:$A,0)-7+'Итог по классам'!$B28,,,),"р")</f>
        <v>0</v>
      </c>
      <c r="HO28">
        <f ca="1">COUNTIF(OFFSET(class3_1,MATCH(HO$1,'3 класс'!$A:$A,0)-7+'Итог по классам'!$B28,,,),"ш")</f>
        <v>0</v>
      </c>
      <c r="HP28">
        <f ca="1">COUNTIF(OFFSET(class3_2,MATCH(HP$1,'3 класс'!$A:$A,0)-7+'Итог по классам'!$B28,,,),"Ф")</f>
        <v>0</v>
      </c>
      <c r="HQ28">
        <f ca="1">COUNTIF(OFFSET(class3_2,MATCH(HQ$1,'3 класс'!$A:$A,0)-7+'Итог по классам'!$B28,,,),"р")</f>
        <v>0</v>
      </c>
      <c r="HR28">
        <f ca="1">COUNTIF(OFFSET(class3_2,MATCH(HR$1,'3 класс'!$A:$A,0)-7+'Итог по классам'!$B28,,,),"ш")</f>
        <v>0</v>
      </c>
      <c r="HS28" s="55">
        <f ca="1">COUNTIF(OFFSET(class3_1,MATCH(HS$1,'3 класс'!$A:$A,0)-7+'Итог по классам'!$B28,,,),"Ф")</f>
        <v>0</v>
      </c>
      <c r="HT28">
        <f ca="1">COUNTIF(OFFSET(class3_1,MATCH(HT$1,'3 класс'!$A:$A,0)-7+'Итог по классам'!$B28,,,),"р")</f>
        <v>0</v>
      </c>
      <c r="HU28">
        <f ca="1">COUNTIF(OFFSET(class3_1,MATCH(HU$1,'3 класс'!$A:$A,0)-7+'Итог по классам'!$B28,,,),"ш")</f>
        <v>0</v>
      </c>
      <c r="HV28">
        <f ca="1">COUNTIF(OFFSET(class3_2,MATCH(HV$1,'3 класс'!$A:$A,0)-7+'Итог по классам'!$B28,,,),"Ф")</f>
        <v>0</v>
      </c>
      <c r="HW28">
        <f ca="1">COUNTIF(OFFSET(class3_2,MATCH(HW$1,'3 класс'!$A:$A,0)-7+'Итог по классам'!$B28,,,),"р")</f>
        <v>0</v>
      </c>
      <c r="HX28">
        <f ca="1">COUNTIF(OFFSET(class3_2,MATCH(HX$1,'3 класс'!$A:$A,0)-7+'Итог по классам'!$B28,,,),"ш")</f>
        <v>0</v>
      </c>
      <c r="HY28" s="55">
        <f ca="1">COUNTIF(OFFSET(class3_1,MATCH(HY$1,'3 класс'!$A:$A,0)-7+'Итог по классам'!$B28,,,),"Ф")</f>
        <v>0</v>
      </c>
      <c r="HZ28">
        <f ca="1">COUNTIF(OFFSET(class3_1,MATCH(HZ$1,'3 класс'!$A:$A,0)-7+'Итог по классам'!$B28,,,),"р")</f>
        <v>0</v>
      </c>
      <c r="IA28">
        <f ca="1">COUNTIF(OFFSET(class3_1,MATCH(IA$1,'3 класс'!$A:$A,0)-7+'Итог по классам'!$B28,,,),"ш")</f>
        <v>0</v>
      </c>
      <c r="IB28">
        <f ca="1">COUNTIF(OFFSET(class3_2,MATCH(IB$1,'3 класс'!$A:$A,0)-7+'Итог по классам'!$B28,,,),"Ф")</f>
        <v>0</v>
      </c>
      <c r="IC28">
        <f ca="1">COUNTIF(OFFSET(class3_2,MATCH(IC$1,'3 класс'!$A:$A,0)-7+'Итог по классам'!$B28,,,),"р")</f>
        <v>0</v>
      </c>
      <c r="ID28">
        <f ca="1">COUNTIF(OFFSET(class3_2,MATCH(ID$1,'3 класс'!$A:$A,0)-7+'Итог по классам'!$B28,,,),"ш")</f>
        <v>0</v>
      </c>
      <c r="IE28" s="55">
        <f ca="1">COUNTIF(OFFSET(class3_1,MATCH(IE$1,'3 класс'!$A:$A,0)-7+'Итог по классам'!$B28,,,),"Ф")</f>
        <v>0</v>
      </c>
      <c r="IF28">
        <f ca="1">COUNTIF(OFFSET(class3_1,MATCH(IF$1,'3 класс'!$A:$A,0)-7+'Итог по классам'!$B28,,,),"р")</f>
        <v>0</v>
      </c>
      <c r="IG28">
        <f ca="1">COUNTIF(OFFSET(class3_1,MATCH(IG$1,'3 класс'!$A:$A,0)-7+'Итог по классам'!$B28,,,),"ш")</f>
        <v>0</v>
      </c>
      <c r="IH28">
        <f ca="1">COUNTIF(OFFSET(class3_2,MATCH(IH$1,'3 класс'!$A:$A,0)-7+'Итог по классам'!$B28,,,),"Ф")</f>
        <v>0</v>
      </c>
      <c r="II28">
        <f ca="1">COUNTIF(OFFSET(class3_2,MATCH(II$1,'3 класс'!$A:$A,0)-7+'Итог по классам'!$B28,,,),"р")</f>
        <v>0</v>
      </c>
      <c r="IJ28">
        <f ca="1">COUNTIF(OFFSET(class3_2,MATCH(IJ$1,'3 класс'!$A:$A,0)-7+'Итог по классам'!$B28,,,),"ш")</f>
        <v>0</v>
      </c>
      <c r="IK28" s="55">
        <f ca="1">COUNTIF(OFFSET(class3_1,MATCH(IK$1,'3 класс'!$A:$A,0)-7+'Итог по классам'!$B28,,,),"Ф")</f>
        <v>0</v>
      </c>
      <c r="IL28">
        <f ca="1">COUNTIF(OFFSET(class3_1,MATCH(IL$1,'3 класс'!$A:$A,0)-7+'Итог по классам'!$B28,,,),"р")</f>
        <v>0</v>
      </c>
      <c r="IM28">
        <f ca="1">COUNTIF(OFFSET(class3_1,MATCH(IM$1,'3 класс'!$A:$A,0)-7+'Итог по классам'!$B28,,,),"ш")</f>
        <v>0</v>
      </c>
      <c r="IN28">
        <f ca="1">COUNTIF(OFFSET(class3_2,MATCH(IN$1,'3 класс'!$A:$A,0)-7+'Итог по классам'!$B28,,,),"Ф")</f>
        <v>0</v>
      </c>
      <c r="IO28">
        <f ca="1">COUNTIF(OFFSET(class3_2,MATCH(IO$1,'3 класс'!$A:$A,0)-7+'Итог по классам'!$B28,,,),"р")</f>
        <v>0</v>
      </c>
      <c r="IP28">
        <f ca="1">COUNTIF(OFFSET(class3_2,MATCH(IP$1,'3 класс'!$A:$A,0)-7+'Итог по классам'!$B28,,,),"ш")</f>
        <v>0</v>
      </c>
      <c r="IQ28" s="55">
        <f ca="1">COUNTIF(OFFSET(class3_1,MATCH(IQ$1,'3 класс'!$A:$A,0)-7+'Итог по классам'!$B28,,,),"Ф")</f>
        <v>0</v>
      </c>
      <c r="IR28">
        <f ca="1">COUNTIF(OFFSET(class3_1,MATCH(IR$1,'3 класс'!$A:$A,0)-7+'Итог по классам'!$B28,,,),"р")</f>
        <v>0</v>
      </c>
      <c r="IS28">
        <f ca="1">COUNTIF(OFFSET(class3_1,MATCH(IS$1,'3 класс'!$A:$A,0)-7+'Итог по классам'!$B28,,,),"ш")</f>
        <v>0</v>
      </c>
      <c r="IT28">
        <f ca="1">COUNTIF(OFFSET(class3_2,MATCH(IT$1,'3 класс'!$A:$A,0)-7+'Итог по классам'!$B28,,,),"Ф")</f>
        <v>0</v>
      </c>
      <c r="IU28">
        <f ca="1">COUNTIF(OFFSET(class3_2,MATCH(IU$1,'3 класс'!$A:$A,0)-7+'Итог по классам'!$B28,,,),"р")</f>
        <v>0</v>
      </c>
      <c r="IV28">
        <f ca="1">COUNTIF(OFFSET(class3_2,MATCH(IV$1,'3 класс'!$A:$A,0)-7+'Итог по классам'!$B28,,,),"ш")</f>
        <v>0</v>
      </c>
      <c r="IW28" s="55">
        <f ca="1">COUNTIF(OFFSET(class3_1,MATCH(IW$1,'3 класс'!$A:$A,0)-7+'Итог по классам'!$B28,,,),"Ф")</f>
        <v>0</v>
      </c>
      <c r="IX28">
        <f ca="1">COUNTIF(OFFSET(class3_1,MATCH(IX$1,'3 класс'!$A:$A,0)-7+'Итог по классам'!$B28,,,),"р")</f>
        <v>0</v>
      </c>
      <c r="IY28">
        <f ca="1">COUNTIF(OFFSET(class3_1,MATCH(IY$1,'3 класс'!$A:$A,0)-7+'Итог по классам'!$B28,,,),"ш")</f>
        <v>0</v>
      </c>
      <c r="IZ28">
        <f ca="1">COUNTIF(OFFSET(class3_2,MATCH(IZ$1,'3 класс'!$A:$A,0)-7+'Итог по классам'!$B28,,,),"Ф")</f>
        <v>0</v>
      </c>
      <c r="JA28">
        <f ca="1">COUNTIF(OFFSET(class3_2,MATCH(JA$1,'3 класс'!$A:$A,0)-7+'Итог по классам'!$B28,,,),"р")</f>
        <v>0</v>
      </c>
      <c r="JB28">
        <f ca="1">COUNTIF(OFFSET(class3_2,MATCH(JB$1,'3 класс'!$A:$A,0)-7+'Итог по классам'!$B28,,,),"ш")</f>
        <v>0</v>
      </c>
      <c r="JC28" s="55">
        <f ca="1">COUNTIF(OFFSET(class3_1,MATCH(JC$1,'3 класс'!$A:$A,0)-7+'Итог по классам'!$B28,,,),"Ф")</f>
        <v>0</v>
      </c>
      <c r="JD28">
        <f ca="1">COUNTIF(OFFSET(class3_1,MATCH(JD$1,'3 класс'!$A:$A,0)-7+'Итог по классам'!$B28,,,),"р")</f>
        <v>0</v>
      </c>
      <c r="JE28">
        <f ca="1">COUNTIF(OFFSET(class3_1,MATCH(JE$1,'3 класс'!$A:$A,0)-7+'Итог по классам'!$B28,,,),"ш")</f>
        <v>0</v>
      </c>
      <c r="JF28">
        <f ca="1">COUNTIF(OFFSET(class3_2,MATCH(JF$1,'3 класс'!$A:$A,0)-7+'Итог по классам'!$B28,,,),"Ф")</f>
        <v>0</v>
      </c>
      <c r="JG28">
        <f ca="1">COUNTIF(OFFSET(class3_2,MATCH(JG$1,'3 класс'!$A:$A,0)-7+'Итог по классам'!$B28,,,),"р")</f>
        <v>0</v>
      </c>
      <c r="JH28">
        <f ca="1">COUNTIF(OFFSET(class3_2,MATCH(JH$1,'3 класс'!$A:$A,0)-7+'Итог по классам'!$B28,,,),"ш")</f>
        <v>0</v>
      </c>
      <c r="JI28" s="55">
        <f ca="1">COUNTIF(OFFSET(class3_1,MATCH(JI$1,'3 класс'!$A:$A,0)-7+'Итог по классам'!$B28,,,),"Ф")</f>
        <v>0</v>
      </c>
      <c r="JJ28">
        <f ca="1">COUNTIF(OFFSET(class3_1,MATCH(JJ$1,'3 класс'!$A:$A,0)-7+'Итог по классам'!$B28,,,),"р")</f>
        <v>0</v>
      </c>
      <c r="JK28">
        <f ca="1">COUNTIF(OFFSET(class3_1,MATCH(JK$1,'3 класс'!$A:$A,0)-7+'Итог по классам'!$B28,,,),"ш")</f>
        <v>0</v>
      </c>
      <c r="JL28">
        <f ca="1">COUNTIF(OFFSET(class3_2,MATCH(JL$1,'3 класс'!$A:$A,0)-7+'Итог по классам'!$B28,,,),"Ф")</f>
        <v>0</v>
      </c>
      <c r="JM28">
        <f ca="1">COUNTIF(OFFSET(class3_2,MATCH(JM$1,'3 класс'!$A:$A,0)-7+'Итог по классам'!$B28,,,),"р")</f>
        <v>0</v>
      </c>
      <c r="JN28">
        <f ca="1">COUNTIF(OFFSET(class3_2,MATCH(JN$1,'3 класс'!$A:$A,0)-7+'Итог по классам'!$B28,,,),"ш")</f>
        <v>0</v>
      </c>
      <c r="JO28" s="55">
        <f ca="1">COUNTIF(OFFSET(class3_1,MATCH(JO$1,'3 класс'!$A:$A,0)-7+'Итог по классам'!$B28,,,),"Ф")</f>
        <v>0</v>
      </c>
      <c r="JP28">
        <f ca="1">COUNTIF(OFFSET(class3_1,MATCH(JP$1,'3 класс'!$A:$A,0)-7+'Итог по классам'!$B28,,,),"р")</f>
        <v>0</v>
      </c>
      <c r="JQ28">
        <f ca="1">COUNTIF(OFFSET(class3_1,MATCH(JQ$1,'3 класс'!$A:$A,0)-7+'Итог по классам'!$B28,,,),"ш")</f>
        <v>0</v>
      </c>
      <c r="JR28">
        <f ca="1">COUNTIF(OFFSET(class3_2,MATCH(JR$1,'3 класс'!$A:$A,0)-7+'Итог по классам'!$B28,,,),"Ф")</f>
        <v>0</v>
      </c>
      <c r="JS28">
        <f ca="1">COUNTIF(OFFSET(class3_2,MATCH(JS$1,'3 класс'!$A:$A,0)-7+'Итог по классам'!$B28,,,),"р")</f>
        <v>0</v>
      </c>
      <c r="JT28">
        <f ca="1">COUNTIF(OFFSET(class3_2,MATCH(JT$1,'3 класс'!$A:$A,0)-7+'Итог по классам'!$B28,,,),"ш")</f>
        <v>0</v>
      </c>
      <c r="JU28" s="55">
        <f ca="1">COUNTIF(OFFSET(class3_1,MATCH(JU$1,'3 класс'!$A:$A,0)-7+'Итог по классам'!$B28,,,),"Ф")</f>
        <v>0</v>
      </c>
      <c r="JV28">
        <f ca="1">COUNTIF(OFFSET(class3_1,MATCH(JV$1,'3 класс'!$A:$A,0)-7+'Итог по классам'!$B28,,,),"р")</f>
        <v>0</v>
      </c>
      <c r="JW28">
        <f ca="1">COUNTIF(OFFSET(class3_1,MATCH(JW$1,'3 класс'!$A:$A,0)-7+'Итог по классам'!$B28,,,),"ш")</f>
        <v>0</v>
      </c>
      <c r="JX28">
        <f ca="1">COUNTIF(OFFSET(class3_2,MATCH(JX$1,'3 класс'!$A:$A,0)-7+'Итог по классам'!$B28,,,),"Ф")</f>
        <v>0</v>
      </c>
      <c r="JY28">
        <f ca="1">COUNTIF(OFFSET(class3_2,MATCH(JY$1,'3 класс'!$A:$A,0)-7+'Итог по классам'!$B28,,,),"р")</f>
        <v>0</v>
      </c>
      <c r="JZ28">
        <f ca="1">COUNTIF(OFFSET(class3_2,MATCH(JZ$1,'3 класс'!$A:$A,0)-7+'Итог по классам'!$B28,,,),"ш")</f>
        <v>0</v>
      </c>
      <c r="KA28" s="55">
        <f ca="1">COUNTIF(OFFSET(class3_1,MATCH(KA$1,'3 класс'!$A:$A,0)-7+'Итог по классам'!$B28,,,),"Ф")</f>
        <v>0</v>
      </c>
      <c r="KB28">
        <f ca="1">COUNTIF(OFFSET(class3_1,MATCH(KB$1,'3 класс'!$A:$A,0)-7+'Итог по классам'!$B28,,,),"р")</f>
        <v>0</v>
      </c>
      <c r="KC28">
        <f ca="1">COUNTIF(OFFSET(class3_1,MATCH(KC$1,'3 класс'!$A:$A,0)-7+'Итог по классам'!$B28,,,),"ш")</f>
        <v>0</v>
      </c>
      <c r="KD28">
        <f ca="1">COUNTIF(OFFSET(class3_2,MATCH(KD$1,'3 класс'!$A:$A,0)-7+'Итог по классам'!$B28,,,),"Ф")</f>
        <v>0</v>
      </c>
      <c r="KE28">
        <f ca="1">COUNTIF(OFFSET(class3_2,MATCH(KE$1,'3 класс'!$A:$A,0)-7+'Итог по классам'!$B28,,,),"р")</f>
        <v>0</v>
      </c>
      <c r="KF28">
        <f ca="1">COUNTIF(OFFSET(class3_2,MATCH(KF$1,'3 класс'!$A:$A,0)-7+'Итог по классам'!$B28,,,),"ш")</f>
        <v>0</v>
      </c>
      <c r="KG28" s="55">
        <f ca="1">COUNTIF(OFFSET(class3_1,MATCH(KG$1,'3 класс'!$A:$A,0)-7+'Итог по классам'!$B28,,,),"Ф")</f>
        <v>0</v>
      </c>
      <c r="KH28">
        <f ca="1">COUNTIF(OFFSET(class3_1,MATCH(KH$1,'3 класс'!$A:$A,0)-7+'Итог по классам'!$B28,,,),"р")</f>
        <v>0</v>
      </c>
      <c r="KI28">
        <f ca="1">COUNTIF(OFFSET(class3_1,MATCH(KI$1,'3 класс'!$A:$A,0)-7+'Итог по классам'!$B28,,,),"ш")</f>
        <v>0</v>
      </c>
      <c r="KJ28">
        <f ca="1">COUNTIF(OFFSET(class3_2,MATCH(KJ$1,'3 класс'!$A:$A,0)-7+'Итог по классам'!$B28,,,),"Ф")</f>
        <v>0</v>
      </c>
      <c r="KK28">
        <f ca="1">COUNTIF(OFFSET(class3_2,MATCH(KK$1,'3 класс'!$A:$A,0)-7+'Итог по классам'!$B28,,,),"р")</f>
        <v>0</v>
      </c>
      <c r="KL28">
        <f ca="1">COUNTIF(OFFSET(class3_2,MATCH(KL$1,'3 класс'!$A:$A,0)-7+'Итог по классам'!$B28,,,),"ш")</f>
        <v>0</v>
      </c>
      <c r="KM28" s="55">
        <f ca="1">COUNTIF(OFFSET(class3_1,MATCH(KM$1,'3 класс'!$A:$A,0)-7+'Итог по классам'!$B28,,,),"Ф")</f>
        <v>0</v>
      </c>
      <c r="KN28">
        <f ca="1">COUNTIF(OFFSET(class3_1,MATCH(KN$1,'3 класс'!$A:$A,0)-7+'Итог по классам'!$B28,,,),"р")</f>
        <v>0</v>
      </c>
      <c r="KO28">
        <f ca="1">COUNTIF(OFFSET(class3_1,MATCH(KO$1,'3 класс'!$A:$A,0)-7+'Итог по классам'!$B28,,,),"ш")</f>
        <v>0</v>
      </c>
      <c r="KP28">
        <f ca="1">COUNTIF(OFFSET(class3_2,MATCH(KP$1,'3 класс'!$A:$A,0)-7+'Итог по классам'!$B28,,,),"Ф")</f>
        <v>0</v>
      </c>
      <c r="KQ28">
        <f ca="1">COUNTIF(OFFSET(class3_2,MATCH(KQ$1,'3 класс'!$A:$A,0)-7+'Итог по классам'!$B28,,,),"р")</f>
        <v>0</v>
      </c>
      <c r="KR28">
        <f ca="1">COUNTIF(OFFSET(class3_2,MATCH(KR$1,'3 класс'!$A:$A,0)-7+'Итог по классам'!$B28,,,),"ш")</f>
        <v>0</v>
      </c>
    </row>
    <row r="29" spans="1:304" ht="15.75" customHeight="1" x14ac:dyDescent="0.25">
      <c r="A29" s="54">
        <f t="shared" si="3"/>
        <v>8</v>
      </c>
      <c r="B29">
        <v>10</v>
      </c>
      <c r="C29" s="37" t="s">
        <v>77</v>
      </c>
      <c r="D29" s="37" t="s">
        <v>93</v>
      </c>
      <c r="E29">
        <f ca="1">COUNTIF(OFFSET(class3_1,MATCH(E$1,'3 класс'!$A:$A,0)-7+'Итог по классам'!$B29,,,),"Ф")</f>
        <v>0</v>
      </c>
      <c r="F29">
        <f ca="1">COUNTIF(OFFSET(class3_1,MATCH(F$1,'3 класс'!$A:$A,0)-7+'Итог по классам'!$B29,,,),"р")</f>
        <v>0</v>
      </c>
      <c r="G29">
        <f ca="1">COUNTIF(OFFSET(class3_1,MATCH(G$1,'3 класс'!$A:$A,0)-7+'Итог по классам'!$B29,,,),"ш")</f>
        <v>0</v>
      </c>
      <c r="H29">
        <f ca="1">COUNTIF(OFFSET(class3_2,MATCH(H$1,'3 класс'!$A:$A,0)-7+'Итог по классам'!$B29,,,),"Ф")</f>
        <v>0</v>
      </c>
      <c r="I29">
        <f ca="1">COUNTIF(OFFSET(class3_2,MATCH(I$1,'3 класс'!$A:$A,0)-7+'Итог по классам'!$B29,,,),"р")</f>
        <v>0</v>
      </c>
      <c r="J29">
        <f ca="1">COUNTIF(OFFSET(class3_2,MATCH(J$1,'3 класс'!$A:$A,0)-7+'Итог по классам'!$B29,,,),"ш")</f>
        <v>0</v>
      </c>
      <c r="K29" s="55">
        <f ca="1">COUNTIF(OFFSET(class3_1,MATCH(K$1,'3 класс'!$A:$A,0)-7+'Итог по классам'!$B29,,,),"Ф")</f>
        <v>0</v>
      </c>
      <c r="L29">
        <f ca="1">COUNTIF(OFFSET(class3_1,MATCH(L$1,'3 класс'!$A:$A,0)-7+'Итог по классам'!$B29,,,),"р")</f>
        <v>0</v>
      </c>
      <c r="M29">
        <f ca="1">COUNTIF(OFFSET(class3_1,MATCH(M$1,'3 класс'!$A:$A,0)-7+'Итог по классам'!$B29,,,),"ш")</f>
        <v>0</v>
      </c>
      <c r="N29">
        <f ca="1">COUNTIF(OFFSET(class3_2,MATCH(N$1,'3 класс'!$A:$A,0)-7+'Итог по классам'!$B29,,,),"Ф")</f>
        <v>0</v>
      </c>
      <c r="O29">
        <f ca="1">COUNTIF(OFFSET(class3_2,MATCH(O$1,'3 класс'!$A:$A,0)-7+'Итог по классам'!$B29,,,),"р")</f>
        <v>0</v>
      </c>
      <c r="P29">
        <f ca="1">COUNTIF(OFFSET(class3_2,MATCH(P$1,'3 класс'!$A:$A,0)-7+'Итог по классам'!$B29,,,),"ш")</f>
        <v>0</v>
      </c>
      <c r="Q29" s="55">
        <f ca="1">COUNTIF(OFFSET(class3_1,MATCH(Q$1,'3 класс'!$A:$A,0)-7+'Итог по классам'!$B29,,,),"Ф")</f>
        <v>0</v>
      </c>
      <c r="R29">
        <f ca="1">COUNTIF(OFFSET(class3_1,MATCH(R$1,'3 класс'!$A:$A,0)-7+'Итог по классам'!$B29,,,),"р")</f>
        <v>0</v>
      </c>
      <c r="S29">
        <f ca="1">COUNTIF(OFFSET(class3_1,MATCH(S$1,'3 класс'!$A:$A,0)-7+'Итог по классам'!$B29,,,),"ш")</f>
        <v>0</v>
      </c>
      <c r="T29">
        <f ca="1">COUNTIF(OFFSET(class3_2,MATCH(T$1,'3 класс'!$A:$A,0)-7+'Итог по классам'!$B29,,,),"Ф")</f>
        <v>0</v>
      </c>
      <c r="U29">
        <f ca="1">COUNTIF(OFFSET(class3_2,MATCH(U$1,'3 класс'!$A:$A,0)-7+'Итог по классам'!$B29,,,),"р")</f>
        <v>0</v>
      </c>
      <c r="V29">
        <f ca="1">COUNTIF(OFFSET(class3_2,MATCH(V$1,'3 класс'!$A:$A,0)-7+'Итог по классам'!$B29,,,),"ш")</f>
        <v>0</v>
      </c>
      <c r="W29" s="55">
        <f ca="1">COUNTIF(OFFSET(class3_1,MATCH(W$1,'3 класс'!$A:$A,0)-7+'Итог по классам'!$B29,,,),"Ф")</f>
        <v>0</v>
      </c>
      <c r="X29">
        <f ca="1">COUNTIF(OFFSET(class3_1,MATCH(X$1,'3 класс'!$A:$A,0)-7+'Итог по классам'!$B29,,,),"р")</f>
        <v>0</v>
      </c>
      <c r="Y29">
        <f ca="1">COUNTIF(OFFSET(class3_1,MATCH(Y$1,'3 класс'!$A:$A,0)-7+'Итог по классам'!$B29,,,),"ш")</f>
        <v>0</v>
      </c>
      <c r="Z29">
        <f ca="1">COUNTIF(OFFSET(class3_2,MATCH(Z$1,'3 класс'!$A:$A,0)-7+'Итог по классам'!$B29,,,),"Ф")</f>
        <v>0</v>
      </c>
      <c r="AA29">
        <f ca="1">COUNTIF(OFFSET(class3_2,MATCH(AA$1,'3 класс'!$A:$A,0)-7+'Итог по классам'!$B29,,,),"р")</f>
        <v>0</v>
      </c>
      <c r="AB29">
        <f ca="1">COUNTIF(OFFSET(class3_2,MATCH(AB$1,'3 класс'!$A:$A,0)-7+'Итог по классам'!$B29,,,),"ш")</f>
        <v>0</v>
      </c>
      <c r="AC29" s="55">
        <f ca="1">COUNTIF(OFFSET(class3_1,MATCH(AC$1,'3 класс'!$A:$A,0)-7+'Итог по классам'!$B29,,,),"Ф")</f>
        <v>0</v>
      </c>
      <c r="AD29">
        <f ca="1">COUNTIF(OFFSET(class3_1,MATCH(AD$1,'3 класс'!$A:$A,0)-7+'Итог по классам'!$B29,,,),"р")</f>
        <v>0</v>
      </c>
      <c r="AE29">
        <f ca="1">COUNTIF(OFFSET(class3_1,MATCH(AE$1,'3 класс'!$A:$A,0)-7+'Итог по классам'!$B29,,,),"ш")</f>
        <v>0</v>
      </c>
      <c r="AF29">
        <f ca="1">COUNTIF(OFFSET(class3_2,MATCH(AF$1,'3 класс'!$A:$A,0)-7+'Итог по классам'!$B29,,,),"Ф")</f>
        <v>0</v>
      </c>
      <c r="AG29">
        <f ca="1">COUNTIF(OFFSET(class3_2,MATCH(AG$1,'3 класс'!$A:$A,0)-7+'Итог по классам'!$B29,,,),"р")</f>
        <v>0</v>
      </c>
      <c r="AH29">
        <f ca="1">COUNTIF(OFFSET(class3_2,MATCH(AH$1,'3 класс'!$A:$A,0)-7+'Итог по классам'!$B29,,,),"ш")</f>
        <v>0</v>
      </c>
      <c r="AI29" s="55">
        <f ca="1">COUNTIF(OFFSET(class3_1,MATCH(AI$1,'3 класс'!$A:$A,0)-7+'Итог по классам'!$B29,,,),"Ф")</f>
        <v>0</v>
      </c>
      <c r="AJ29">
        <f ca="1">COUNTIF(OFFSET(class3_1,MATCH(AJ$1,'3 класс'!$A:$A,0)-7+'Итог по классам'!$B29,,,),"р")</f>
        <v>0</v>
      </c>
      <c r="AK29">
        <f ca="1">COUNTIF(OFFSET(class3_1,MATCH(AK$1,'3 класс'!$A:$A,0)-7+'Итог по классам'!$B29,,,),"ш")</f>
        <v>0</v>
      </c>
      <c r="AL29">
        <f ca="1">COUNTIF(OFFSET(class3_2,MATCH(AL$1,'3 класс'!$A:$A,0)-7+'Итог по классам'!$B29,,,),"Ф")</f>
        <v>0</v>
      </c>
      <c r="AM29">
        <f ca="1">COUNTIF(OFFSET(class3_2,MATCH(AM$1,'3 класс'!$A:$A,0)-7+'Итог по классам'!$B29,,,),"р")</f>
        <v>0</v>
      </c>
      <c r="AN29">
        <f ca="1">COUNTIF(OFFSET(class3_2,MATCH(AN$1,'3 класс'!$A:$A,0)-7+'Итог по классам'!$B29,,,),"ш")</f>
        <v>0</v>
      </c>
      <c r="AO29" s="55">
        <f ca="1">COUNTIF(OFFSET(class3_1,MATCH(AO$1,'3 класс'!$A:$A,0)-7+'Итог по классам'!$B29,,,),"Ф")</f>
        <v>0</v>
      </c>
      <c r="AP29">
        <f ca="1">COUNTIF(OFFSET(class3_1,MATCH(AP$1,'3 класс'!$A:$A,0)-7+'Итог по классам'!$B29,,,),"р")</f>
        <v>0</v>
      </c>
      <c r="AQ29">
        <f ca="1">COUNTIF(OFFSET(class3_1,MATCH(AQ$1,'3 класс'!$A:$A,0)-7+'Итог по классам'!$B29,,,),"ш")</f>
        <v>0</v>
      </c>
      <c r="AR29">
        <f ca="1">COUNTIF(OFFSET(class3_2,MATCH(AR$1,'3 класс'!$A:$A,0)-7+'Итог по классам'!$B29,,,),"Ф")</f>
        <v>0</v>
      </c>
      <c r="AS29">
        <f ca="1">COUNTIF(OFFSET(class3_2,MATCH(AS$1,'3 класс'!$A:$A,0)-7+'Итог по классам'!$B29,,,),"р")</f>
        <v>0</v>
      </c>
      <c r="AT29">
        <f ca="1">COUNTIF(OFFSET(class3_2,MATCH(AT$1,'3 класс'!$A:$A,0)-7+'Итог по классам'!$B29,,,),"ш")</f>
        <v>0</v>
      </c>
      <c r="AU29" s="55">
        <f ca="1">COUNTIF(OFFSET(class3_1,MATCH(AU$1,'3 класс'!$A:$A,0)-7+'Итог по классам'!$B29,,,),"Ф")</f>
        <v>0</v>
      </c>
      <c r="AV29">
        <f ca="1">COUNTIF(OFFSET(class3_1,MATCH(AV$1,'3 класс'!$A:$A,0)-7+'Итог по классам'!$B29,,,),"р")</f>
        <v>0</v>
      </c>
      <c r="AW29">
        <f ca="1">COUNTIF(OFFSET(class3_1,MATCH(AW$1,'3 класс'!$A:$A,0)-7+'Итог по классам'!$B29,,,),"ш")</f>
        <v>0</v>
      </c>
      <c r="AX29">
        <f ca="1">COUNTIF(OFFSET(class3_2,MATCH(AX$1,'3 класс'!$A:$A,0)-7+'Итог по классам'!$B29,,,),"Ф")</f>
        <v>0</v>
      </c>
      <c r="AY29">
        <f ca="1">COUNTIF(OFFSET(class3_2,MATCH(AY$1,'3 класс'!$A:$A,0)-7+'Итог по классам'!$B29,,,),"р")</f>
        <v>0</v>
      </c>
      <c r="AZ29">
        <f ca="1">COUNTIF(OFFSET(class3_2,MATCH(AZ$1,'3 класс'!$A:$A,0)-7+'Итог по классам'!$B29,,,),"ш")</f>
        <v>0</v>
      </c>
      <c r="BA29" s="55" t="e">
        <f ca="1">COUNTIF(OFFSET(class3_1,MATCH(BA$1,'3 класс'!$A:$A,0)-7+'Итог по классам'!$B29,,,),"Ф")</f>
        <v>#N/A</v>
      </c>
      <c r="BB29" t="e">
        <f ca="1">COUNTIF(OFFSET(class3_1,MATCH(BB$1,'3 класс'!$A:$A,0)-7+'Итог по классам'!$B29,,,),"р")</f>
        <v>#N/A</v>
      </c>
      <c r="BC29" t="e">
        <f ca="1">COUNTIF(OFFSET(class3_1,MATCH(BC$1,'3 класс'!$A:$A,0)-7+'Итог по классам'!$B29,,,),"ш")</f>
        <v>#N/A</v>
      </c>
      <c r="BD29" t="e">
        <f ca="1">COUNTIF(OFFSET(class3_2,MATCH(BD$1,'3 класс'!$A:$A,0)-7+'Итог по классам'!$B29,,,),"Ф")</f>
        <v>#N/A</v>
      </c>
      <c r="BE29" t="e">
        <f ca="1">COUNTIF(OFFSET(class3_2,MATCH(BE$1,'3 класс'!$A:$A,0)-7+'Итог по классам'!$B29,,,),"р")</f>
        <v>#N/A</v>
      </c>
      <c r="BF29" t="e">
        <f ca="1">COUNTIF(OFFSET(class3_2,MATCH(BF$1,'3 класс'!$A:$A,0)-7+'Итог по классам'!$B29,,,),"ш")</f>
        <v>#N/A</v>
      </c>
      <c r="BG29" s="55" t="e">
        <f ca="1">COUNTIF(OFFSET(class3_1,MATCH(BG$1,'3 класс'!$A:$A,0)-7+'Итог по классам'!$B29,,,),"Ф")</f>
        <v>#N/A</v>
      </c>
      <c r="BH29" t="e">
        <f ca="1">COUNTIF(OFFSET(class3_1,MATCH(BH$1,'3 класс'!$A:$A,0)-7+'Итог по классам'!$B29,,,),"р")</f>
        <v>#N/A</v>
      </c>
      <c r="BI29" t="e">
        <f ca="1">COUNTIF(OFFSET(class3_1,MATCH(BI$1,'3 класс'!$A:$A,0)-7+'Итог по классам'!$B29,,,),"ш")</f>
        <v>#N/A</v>
      </c>
      <c r="BJ29" t="e">
        <f ca="1">COUNTIF(OFFSET(class3_2,MATCH(BJ$1,'3 класс'!$A:$A,0)-7+'Итог по классам'!$B29,,,),"Ф")</f>
        <v>#N/A</v>
      </c>
      <c r="BK29" t="e">
        <f ca="1">COUNTIF(OFFSET(class3_2,MATCH(BK$1,'3 класс'!$A:$A,0)-7+'Итог по классам'!$B29,,,),"р")</f>
        <v>#N/A</v>
      </c>
      <c r="BL29" t="e">
        <f ca="1">COUNTIF(OFFSET(class3_2,MATCH(BL$1,'3 класс'!$A:$A,0)-7+'Итог по классам'!$B29,,,),"ш")</f>
        <v>#N/A</v>
      </c>
      <c r="BM29" s="55" t="e">
        <f ca="1">COUNTIF(OFFSET(class3_1,MATCH(BM$1,'3 класс'!$A:$A,0)-7+'Итог по классам'!$B29,,,),"Ф")</f>
        <v>#N/A</v>
      </c>
      <c r="BN29" t="e">
        <f ca="1">COUNTIF(OFFSET(class3_1,MATCH(BN$1,'3 класс'!$A:$A,0)-7+'Итог по классам'!$B29,,,),"р")</f>
        <v>#N/A</v>
      </c>
      <c r="BO29" t="e">
        <f ca="1">COUNTIF(OFFSET(class3_1,MATCH(BO$1,'3 класс'!$A:$A,0)-7+'Итог по классам'!$B29,,,),"ш")</f>
        <v>#N/A</v>
      </c>
      <c r="BP29" t="e">
        <f ca="1">COUNTIF(OFFSET(class3_2,MATCH(BP$1,'3 класс'!$A:$A,0)-7+'Итог по классам'!$B29,,,),"Ф")</f>
        <v>#N/A</v>
      </c>
      <c r="BQ29" t="e">
        <f ca="1">COUNTIF(OFFSET(class3_2,MATCH(BQ$1,'3 класс'!$A:$A,0)-7+'Итог по классам'!$B29,,,),"р")</f>
        <v>#N/A</v>
      </c>
      <c r="BR29" t="e">
        <f ca="1">COUNTIF(OFFSET(class3_2,MATCH(BR$1,'3 класс'!$A:$A,0)-7+'Итог по классам'!$B29,,,),"ш")</f>
        <v>#N/A</v>
      </c>
      <c r="BS29" s="55" t="e">
        <f ca="1">COUNTIF(OFFSET(class3_1,MATCH(BS$1,'3 класс'!$A:$A,0)-7+'Итог по классам'!$B29,,,),"Ф")</f>
        <v>#N/A</v>
      </c>
      <c r="BT29" t="e">
        <f ca="1">COUNTIF(OFFSET(class3_1,MATCH(BT$1,'3 класс'!$A:$A,0)-7+'Итог по классам'!$B29,,,),"р")</f>
        <v>#N/A</v>
      </c>
      <c r="BU29" t="e">
        <f ca="1">COUNTIF(OFFSET(class3_1,MATCH(BU$1,'3 класс'!$A:$A,0)-7+'Итог по классам'!$B29,,,),"ш")</f>
        <v>#N/A</v>
      </c>
      <c r="BV29" t="e">
        <f ca="1">COUNTIF(OFFSET(class3_2,MATCH(BV$1,'3 класс'!$A:$A,0)-7+'Итог по классам'!$B29,,,),"Ф")</f>
        <v>#N/A</v>
      </c>
      <c r="BW29" t="e">
        <f ca="1">COUNTIF(OFFSET(class3_2,MATCH(BW$1,'3 класс'!$A:$A,0)-7+'Итог по классам'!$B29,,,),"р")</f>
        <v>#N/A</v>
      </c>
      <c r="BX29" t="e">
        <f ca="1">COUNTIF(OFFSET(class3_2,MATCH(BX$1,'3 класс'!$A:$A,0)-7+'Итог по классам'!$B29,,,),"ш")</f>
        <v>#N/A</v>
      </c>
      <c r="BY29" s="55" t="e">
        <f ca="1">COUNTIF(OFFSET(class3_1,MATCH(BY$1,'3 класс'!$A:$A,0)-7+'Итог по классам'!$B29,,,),"Ф")</f>
        <v>#N/A</v>
      </c>
      <c r="BZ29" t="e">
        <f ca="1">COUNTIF(OFFSET(class3_1,MATCH(BZ$1,'3 класс'!$A:$A,0)-7+'Итог по классам'!$B29,,,),"р")</f>
        <v>#N/A</v>
      </c>
      <c r="CA29" t="e">
        <f ca="1">COUNTIF(OFFSET(class3_1,MATCH(CA$1,'3 класс'!$A:$A,0)-7+'Итог по классам'!$B29,,,),"ш")</f>
        <v>#N/A</v>
      </c>
      <c r="CB29" t="e">
        <f ca="1">COUNTIF(OFFSET(class3_2,MATCH(CB$1,'3 класс'!$A:$A,0)-7+'Итог по классам'!$B29,,,),"Ф")</f>
        <v>#N/A</v>
      </c>
      <c r="CC29" t="e">
        <f ca="1">COUNTIF(OFFSET(class3_2,MATCH(CC$1,'3 класс'!$A:$A,0)-7+'Итог по классам'!$B29,,,),"р")</f>
        <v>#N/A</v>
      </c>
      <c r="CD29" t="e">
        <f ca="1">COUNTIF(OFFSET(class3_2,MATCH(CD$1,'3 класс'!$A:$A,0)-7+'Итог по классам'!$B29,,,),"ш")</f>
        <v>#N/A</v>
      </c>
      <c r="CE29" s="55" t="e">
        <f ca="1">COUNTIF(OFFSET(class3_1,MATCH(CE$1,'3 класс'!$A:$A,0)-7+'Итог по классам'!$B29,,,),"Ф")</f>
        <v>#N/A</v>
      </c>
      <c r="CF29" t="e">
        <f ca="1">COUNTIF(OFFSET(class3_1,MATCH(CF$1,'3 класс'!$A:$A,0)-7+'Итог по классам'!$B29,,,),"р")</f>
        <v>#N/A</v>
      </c>
      <c r="CG29" t="e">
        <f ca="1">COUNTIF(OFFSET(class3_1,MATCH(CG$1,'3 класс'!$A:$A,0)-7+'Итог по классам'!$B29,,,),"ш")</f>
        <v>#N/A</v>
      </c>
      <c r="CH29" t="e">
        <f ca="1">COUNTIF(OFFSET(class3_2,MATCH(CH$1,'3 класс'!$A:$A,0)-7+'Итог по классам'!$B29,,,),"Ф")</f>
        <v>#N/A</v>
      </c>
      <c r="CI29" t="e">
        <f ca="1">COUNTIF(OFFSET(class3_2,MATCH(CI$1,'3 класс'!$A:$A,0)-7+'Итог по классам'!$B29,,,),"р")</f>
        <v>#N/A</v>
      </c>
      <c r="CJ29" t="e">
        <f ca="1">COUNTIF(OFFSET(class3_2,MATCH(CJ$1,'3 класс'!$A:$A,0)-7+'Итог по классам'!$B29,,,),"ш")</f>
        <v>#N/A</v>
      </c>
      <c r="CK29" s="55" t="e">
        <f ca="1">COUNTIF(OFFSET(class3_1,MATCH(CK$1,'3 класс'!$A:$A,0)-7+'Итог по классам'!$B29,,,),"Ф")</f>
        <v>#N/A</v>
      </c>
      <c r="CL29" t="e">
        <f ca="1">COUNTIF(OFFSET(class3_1,MATCH(CL$1,'3 класс'!$A:$A,0)-7+'Итог по классам'!$B29,,,),"р")</f>
        <v>#N/A</v>
      </c>
      <c r="CM29" t="e">
        <f ca="1">COUNTIF(OFFSET(class3_1,MATCH(CM$1,'3 класс'!$A:$A,0)-7+'Итог по классам'!$B29,,,),"ш")</f>
        <v>#N/A</v>
      </c>
      <c r="CN29" t="e">
        <f ca="1">COUNTIF(OFFSET(class3_2,MATCH(CN$1,'3 класс'!$A:$A,0)-7+'Итог по классам'!$B29,,,),"Ф")</f>
        <v>#N/A</v>
      </c>
      <c r="CO29" t="e">
        <f ca="1">COUNTIF(OFFSET(class3_2,MATCH(CO$1,'3 класс'!$A:$A,0)-7+'Итог по классам'!$B29,,,),"р")</f>
        <v>#N/A</v>
      </c>
      <c r="CP29" t="e">
        <f ca="1">COUNTIF(OFFSET(class3_2,MATCH(CP$1,'3 класс'!$A:$A,0)-7+'Итог по классам'!$B29,,,),"ш")</f>
        <v>#N/A</v>
      </c>
      <c r="CQ29" s="55">
        <f ca="1">COUNTIF(OFFSET(class3_1,MATCH(CQ$1,'3 класс'!$A:$A,0)-7+'Итог по классам'!$B29,,,),"Ф")</f>
        <v>0</v>
      </c>
      <c r="CR29">
        <f ca="1">COUNTIF(OFFSET(class3_1,MATCH(CR$1,'3 класс'!$A:$A,0)-7+'Итог по классам'!$B29,,,),"р")</f>
        <v>0</v>
      </c>
      <c r="CS29">
        <f ca="1">COUNTIF(OFFSET(class3_1,MATCH(CS$1,'3 класс'!$A:$A,0)-7+'Итог по классам'!$B29,,,),"ш")</f>
        <v>0</v>
      </c>
      <c r="CT29">
        <f ca="1">COUNTIF(OFFSET(class3_2,MATCH(CT$1,'3 класс'!$A:$A,0)-7+'Итог по классам'!$B29,,,),"Ф")</f>
        <v>0</v>
      </c>
      <c r="CU29">
        <f ca="1">COUNTIF(OFFSET(class3_2,MATCH(CU$1,'3 класс'!$A:$A,0)-7+'Итог по классам'!$B29,,,),"р")</f>
        <v>0</v>
      </c>
      <c r="CV29">
        <f ca="1">COUNTIF(OFFSET(class3_2,MATCH(CV$1,'3 класс'!$A:$A,0)-7+'Итог по классам'!$B29,,,),"ш")</f>
        <v>0</v>
      </c>
      <c r="CW29" s="55">
        <f ca="1">COUNTIF(OFFSET(class3_1,MATCH(CW$1,'3 класс'!$A:$A,0)-7+'Итог по классам'!$B29,,,),"Ф")</f>
        <v>0</v>
      </c>
      <c r="CX29">
        <f ca="1">COUNTIF(OFFSET(class3_1,MATCH(CX$1,'3 класс'!$A:$A,0)-7+'Итог по классам'!$B29,,,),"р")</f>
        <v>0</v>
      </c>
      <c r="CY29">
        <f ca="1">COUNTIF(OFFSET(class3_1,MATCH(CY$1,'3 класс'!$A:$A,0)-7+'Итог по классам'!$B29,,,),"ш")</f>
        <v>0</v>
      </c>
      <c r="CZ29">
        <f ca="1">COUNTIF(OFFSET(class3_2,MATCH(CZ$1,'3 класс'!$A:$A,0)-7+'Итог по классам'!$B29,,,),"Ф")</f>
        <v>0</v>
      </c>
      <c r="DA29">
        <f ca="1">COUNTIF(OFFSET(class3_2,MATCH(DA$1,'3 класс'!$A:$A,0)-7+'Итог по классам'!$B29,,,),"р")</f>
        <v>0</v>
      </c>
      <c r="DB29">
        <f ca="1">COUNTIF(OFFSET(class3_2,MATCH(DB$1,'3 класс'!$A:$A,0)-7+'Итог по классам'!$B29,,,),"ш")</f>
        <v>0</v>
      </c>
      <c r="DC29" s="55">
        <f ca="1">COUNTIF(OFFSET(class3_1,MATCH(DC$1,'3 класс'!$A:$A,0)-7+'Итог по классам'!$B29,,,),"Ф")</f>
        <v>0</v>
      </c>
      <c r="DD29">
        <f ca="1">COUNTIF(OFFSET(class3_1,MATCH(DD$1,'3 класс'!$A:$A,0)-7+'Итог по классам'!$B29,,,),"р")</f>
        <v>0</v>
      </c>
      <c r="DE29">
        <f ca="1">COUNTIF(OFFSET(class3_1,MATCH(DE$1,'3 класс'!$A:$A,0)-7+'Итог по классам'!$B29,,,),"ш")</f>
        <v>0</v>
      </c>
      <c r="DF29">
        <f ca="1">COUNTIF(OFFSET(class3_2,MATCH(DF$1,'3 класс'!$A:$A,0)-7+'Итог по классам'!$B29,,,),"Ф")</f>
        <v>0</v>
      </c>
      <c r="DG29">
        <f ca="1">COUNTIF(OFFSET(class3_2,MATCH(DG$1,'3 класс'!$A:$A,0)-7+'Итог по классам'!$B29,,,),"р")</f>
        <v>0</v>
      </c>
      <c r="DH29">
        <f ca="1">COUNTIF(OFFSET(class3_2,MATCH(DH$1,'3 класс'!$A:$A,0)-7+'Итог по классам'!$B29,,,),"ш")</f>
        <v>0</v>
      </c>
      <c r="DI29" s="55">
        <f ca="1">COUNTIF(OFFSET(class3_1,MATCH(DI$1,'3 класс'!$A:$A,0)-7+'Итог по классам'!$B29,,,),"Ф")</f>
        <v>0</v>
      </c>
      <c r="DJ29">
        <f ca="1">COUNTIF(OFFSET(class3_1,MATCH(DJ$1,'3 класс'!$A:$A,0)-7+'Итог по классам'!$B29,,,),"р")</f>
        <v>0</v>
      </c>
      <c r="DK29">
        <f ca="1">COUNTIF(OFFSET(class3_1,MATCH(DK$1,'3 класс'!$A:$A,0)-7+'Итог по классам'!$B29,,,),"ш")</f>
        <v>0</v>
      </c>
      <c r="DL29">
        <f ca="1">COUNTIF(OFFSET(class3_2,MATCH(DL$1,'3 класс'!$A:$A,0)-7+'Итог по классам'!$B29,,,),"Ф")</f>
        <v>0</v>
      </c>
      <c r="DM29">
        <f ca="1">COUNTIF(OFFSET(class3_2,MATCH(DM$1,'3 класс'!$A:$A,0)-7+'Итог по классам'!$B29,,,),"р")</f>
        <v>0</v>
      </c>
      <c r="DN29">
        <f ca="1">COUNTIF(OFFSET(class3_2,MATCH(DN$1,'3 класс'!$A:$A,0)-7+'Итог по классам'!$B29,,,),"ш")</f>
        <v>0</v>
      </c>
      <c r="DO29" s="55">
        <f ca="1">COUNTIF(OFFSET(class3_1,MATCH(DO$1,'3 класс'!$A:$A,0)-7+'Итог по классам'!$B29,,,),"Ф")</f>
        <v>0</v>
      </c>
      <c r="DP29">
        <f ca="1">COUNTIF(OFFSET(class3_1,MATCH(DP$1,'3 класс'!$A:$A,0)-7+'Итог по классам'!$B29,,,),"р")</f>
        <v>0</v>
      </c>
      <c r="DQ29">
        <f ca="1">COUNTIF(OFFSET(class3_1,MATCH(DQ$1,'3 класс'!$A:$A,0)-7+'Итог по классам'!$B29,,,),"ш")</f>
        <v>0</v>
      </c>
      <c r="DR29">
        <f ca="1">COUNTIF(OFFSET(class3_2,MATCH(DR$1,'3 класс'!$A:$A,0)-7+'Итог по классам'!$B29,,,),"Ф")</f>
        <v>0</v>
      </c>
      <c r="DS29">
        <f ca="1">COUNTIF(OFFSET(class3_2,MATCH(DS$1,'3 класс'!$A:$A,0)-7+'Итог по классам'!$B29,,,),"р")</f>
        <v>0</v>
      </c>
      <c r="DT29">
        <f ca="1">COUNTIF(OFFSET(class3_2,MATCH(DT$1,'3 класс'!$A:$A,0)-7+'Итог по классам'!$B29,,,),"ш")</f>
        <v>0</v>
      </c>
      <c r="DU29" s="55">
        <f ca="1">COUNTIF(OFFSET(class3_1,MATCH(DU$1,'3 класс'!$A:$A,0)-7+'Итог по классам'!$B29,,,),"Ф")</f>
        <v>0</v>
      </c>
      <c r="DV29">
        <f ca="1">COUNTIF(OFFSET(class3_1,MATCH(DV$1,'3 класс'!$A:$A,0)-7+'Итог по классам'!$B29,,,),"р")</f>
        <v>0</v>
      </c>
      <c r="DW29">
        <f ca="1">COUNTIF(OFFSET(class3_1,MATCH(DW$1,'3 класс'!$A:$A,0)-7+'Итог по классам'!$B29,,,),"ш")</f>
        <v>0</v>
      </c>
      <c r="DX29">
        <f ca="1">COUNTIF(OFFSET(class3_2,MATCH(DX$1,'3 класс'!$A:$A,0)-7+'Итог по классам'!$B29,,,),"Ф")</f>
        <v>0</v>
      </c>
      <c r="DY29">
        <f ca="1">COUNTIF(OFFSET(class3_2,MATCH(DY$1,'3 класс'!$A:$A,0)-7+'Итог по классам'!$B29,,,),"р")</f>
        <v>0</v>
      </c>
      <c r="DZ29">
        <f ca="1">COUNTIF(OFFSET(class3_2,MATCH(DZ$1,'3 класс'!$A:$A,0)-7+'Итог по классам'!$B29,,,),"ш")</f>
        <v>0</v>
      </c>
      <c r="EA29" s="55">
        <f ca="1">COUNTIF(OFFSET(class3_1,MATCH(EA$1,'3 класс'!$A:$A,0)-7+'Итог по классам'!$B29,,,),"Ф")</f>
        <v>0</v>
      </c>
      <c r="EB29">
        <f ca="1">COUNTIF(OFFSET(class3_1,MATCH(EB$1,'3 класс'!$A:$A,0)-7+'Итог по классам'!$B29,,,),"р")</f>
        <v>0</v>
      </c>
      <c r="EC29">
        <f ca="1">COUNTIF(OFFSET(class3_1,MATCH(EC$1,'3 класс'!$A:$A,0)-7+'Итог по классам'!$B29,,,),"ш")</f>
        <v>0</v>
      </c>
      <c r="ED29">
        <f ca="1">COUNTIF(OFFSET(class3_2,MATCH(ED$1,'3 класс'!$A:$A,0)-7+'Итог по классам'!$B29,,,),"Ф")</f>
        <v>0</v>
      </c>
      <c r="EE29">
        <f ca="1">COUNTIF(OFFSET(class3_2,MATCH(EE$1,'3 класс'!$A:$A,0)-7+'Итог по классам'!$B29,,,),"р")</f>
        <v>0</v>
      </c>
      <c r="EF29">
        <f ca="1">COUNTIF(OFFSET(class3_2,MATCH(EF$1,'3 класс'!$A:$A,0)-7+'Итог по классам'!$B29,,,),"ш")</f>
        <v>0</v>
      </c>
      <c r="EG29" s="55">
        <f ca="1">COUNTIF(OFFSET(class3_1,MATCH(EG$1,'3 класс'!$A:$A,0)-7+'Итог по классам'!$B29,,,),"Ф")</f>
        <v>0</v>
      </c>
      <c r="EH29">
        <f ca="1">COUNTIF(OFFSET(class3_1,MATCH(EH$1,'3 класс'!$A:$A,0)-7+'Итог по классам'!$B29,,,),"р")</f>
        <v>0</v>
      </c>
      <c r="EI29">
        <f ca="1">COUNTIF(OFFSET(class3_1,MATCH(EI$1,'3 класс'!$A:$A,0)-7+'Итог по классам'!$B29,,,),"ш")</f>
        <v>0</v>
      </c>
      <c r="EJ29">
        <f ca="1">COUNTIF(OFFSET(class3_2,MATCH(EJ$1,'3 класс'!$A:$A,0)-7+'Итог по классам'!$B29,,,),"Ф")</f>
        <v>0</v>
      </c>
      <c r="EK29">
        <f ca="1">COUNTIF(OFFSET(class3_2,MATCH(EK$1,'3 класс'!$A:$A,0)-7+'Итог по классам'!$B29,,,),"р")</f>
        <v>0</v>
      </c>
      <c r="EL29">
        <f ca="1">COUNTIF(OFFSET(class3_2,MATCH(EL$1,'3 класс'!$A:$A,0)-7+'Итог по классам'!$B29,,,),"ш")</f>
        <v>0</v>
      </c>
      <c r="EM29" s="55">
        <f ca="1">COUNTIF(OFFSET(class3_1,MATCH(EM$1,'3 класс'!$A:$A,0)-7+'Итог по классам'!$B29,,,),"Ф")</f>
        <v>0</v>
      </c>
      <c r="EN29">
        <f ca="1">COUNTIF(OFFSET(class3_1,MATCH(EN$1,'3 класс'!$A:$A,0)-7+'Итог по классам'!$B29,,,),"р")</f>
        <v>0</v>
      </c>
      <c r="EO29">
        <f ca="1">COUNTIF(OFFSET(class3_1,MATCH(EO$1,'3 класс'!$A:$A,0)-7+'Итог по классам'!$B29,,,),"ш")</f>
        <v>0</v>
      </c>
      <c r="EP29">
        <f ca="1">COUNTIF(OFFSET(class3_2,MATCH(EP$1,'3 класс'!$A:$A,0)-7+'Итог по классам'!$B29,,,),"Ф")</f>
        <v>0</v>
      </c>
      <c r="EQ29">
        <f ca="1">COUNTIF(OFFSET(class3_2,MATCH(EQ$1,'3 класс'!$A:$A,0)-7+'Итог по классам'!$B29,,,),"р")</f>
        <v>0</v>
      </c>
      <c r="ER29">
        <f ca="1">COUNTIF(OFFSET(class3_2,MATCH(ER$1,'3 класс'!$A:$A,0)-7+'Итог по классам'!$B29,,,),"ш")</f>
        <v>0</v>
      </c>
      <c r="ES29" s="55">
        <f ca="1">COUNTIF(OFFSET(class3_1,MATCH(ES$1,'3 класс'!$A:$A,0)-7+'Итог по классам'!$B29,,,),"Ф")</f>
        <v>0</v>
      </c>
      <c r="ET29">
        <f ca="1">COUNTIF(OFFSET(class3_1,MATCH(ET$1,'3 класс'!$A:$A,0)-7+'Итог по классам'!$B29,,,),"р")</f>
        <v>0</v>
      </c>
      <c r="EU29">
        <f ca="1">COUNTIF(OFFSET(class3_1,MATCH(EU$1,'3 класс'!$A:$A,0)-7+'Итог по классам'!$B29,,,),"ш")</f>
        <v>0</v>
      </c>
      <c r="EV29">
        <f ca="1">COUNTIF(OFFSET(class3_2,MATCH(EV$1,'3 класс'!$A:$A,0)-7+'Итог по классам'!$B29,,,),"Ф")</f>
        <v>0</v>
      </c>
      <c r="EW29">
        <f ca="1">COUNTIF(OFFSET(class3_2,MATCH(EW$1,'3 класс'!$A:$A,0)-7+'Итог по классам'!$B29,,,),"р")</f>
        <v>0</v>
      </c>
      <c r="EX29">
        <f ca="1">COUNTIF(OFFSET(class3_2,MATCH(EX$1,'3 класс'!$A:$A,0)-7+'Итог по классам'!$B29,,,),"ш")</f>
        <v>0</v>
      </c>
      <c r="EY29" s="55">
        <f ca="1">COUNTIF(OFFSET(class3_1,MATCH(EY$1,'3 класс'!$A:$A,0)-7+'Итог по классам'!$B29,,,),"Ф")</f>
        <v>0</v>
      </c>
      <c r="EZ29">
        <f ca="1">COUNTIF(OFFSET(class3_1,MATCH(EZ$1,'3 класс'!$A:$A,0)-7+'Итог по классам'!$B29,,,),"р")</f>
        <v>0</v>
      </c>
      <c r="FA29">
        <f ca="1">COUNTIF(OFFSET(class3_1,MATCH(FA$1,'3 класс'!$A:$A,0)-7+'Итог по классам'!$B29,,,),"ш")</f>
        <v>0</v>
      </c>
      <c r="FB29">
        <f ca="1">COUNTIF(OFFSET(class3_2,MATCH(FB$1,'3 класс'!$A:$A,0)-7+'Итог по классам'!$B29,,,),"Ф")</f>
        <v>0</v>
      </c>
      <c r="FC29">
        <f ca="1">COUNTIF(OFFSET(class3_2,MATCH(FC$1,'3 класс'!$A:$A,0)-7+'Итог по классам'!$B29,,,),"р")</f>
        <v>0</v>
      </c>
      <c r="FD29">
        <f ca="1">COUNTIF(OFFSET(class3_2,MATCH(FD$1,'3 класс'!$A:$A,0)-7+'Итог по классам'!$B29,,,),"ш")</f>
        <v>0</v>
      </c>
      <c r="FE29" s="55">
        <f ca="1">COUNTIF(OFFSET(class3_1,MATCH(FE$1,'3 класс'!$A:$A,0)-7+'Итог по классам'!$B29,,,),"Ф")</f>
        <v>0</v>
      </c>
      <c r="FF29">
        <f ca="1">COUNTIF(OFFSET(class3_1,MATCH(FF$1,'3 класс'!$A:$A,0)-7+'Итог по классам'!$B29,,,),"р")</f>
        <v>0</v>
      </c>
      <c r="FG29">
        <f ca="1">COUNTIF(OFFSET(class3_1,MATCH(FG$1,'3 класс'!$A:$A,0)-7+'Итог по классам'!$B29,,,),"ш")</f>
        <v>0</v>
      </c>
      <c r="FH29">
        <f ca="1">COUNTIF(OFFSET(class3_2,MATCH(FH$1,'3 класс'!$A:$A,0)-7+'Итог по классам'!$B29,,,),"Ф")</f>
        <v>0</v>
      </c>
      <c r="FI29">
        <f ca="1">COUNTIF(OFFSET(class3_2,MATCH(FI$1,'3 класс'!$A:$A,0)-7+'Итог по классам'!$B29,,,),"р")</f>
        <v>0</v>
      </c>
      <c r="FJ29">
        <f ca="1">COUNTIF(OFFSET(class3_2,MATCH(FJ$1,'3 класс'!$A:$A,0)-7+'Итог по классам'!$B29,,,),"ш")</f>
        <v>0</v>
      </c>
      <c r="FK29" s="55">
        <f ca="1">COUNTIF(OFFSET(class3_1,MATCH(FK$1,'3 класс'!$A:$A,0)-7+'Итог по классам'!$B29,,,),"Ф")</f>
        <v>0</v>
      </c>
      <c r="FL29">
        <f ca="1">COUNTIF(OFFSET(class3_1,MATCH(FL$1,'3 класс'!$A:$A,0)-7+'Итог по классам'!$B29,,,),"р")</f>
        <v>0</v>
      </c>
      <c r="FM29">
        <f ca="1">COUNTIF(OFFSET(class3_1,MATCH(FM$1,'3 класс'!$A:$A,0)-7+'Итог по классам'!$B29,,,),"ш")</f>
        <v>0</v>
      </c>
      <c r="FN29">
        <f ca="1">COUNTIF(OFFSET(class3_2,MATCH(FN$1,'3 класс'!$A:$A,0)-7+'Итог по классам'!$B29,,,),"Ф")</f>
        <v>0</v>
      </c>
      <c r="FO29">
        <f ca="1">COUNTIF(OFFSET(class3_2,MATCH(FO$1,'3 класс'!$A:$A,0)-7+'Итог по классам'!$B29,,,),"р")</f>
        <v>0</v>
      </c>
      <c r="FP29">
        <f ca="1">COUNTIF(OFFSET(class3_2,MATCH(FP$1,'3 класс'!$A:$A,0)-7+'Итог по классам'!$B29,,,),"ш")</f>
        <v>0</v>
      </c>
      <c r="FQ29" s="55">
        <f ca="1">COUNTIF(OFFSET(class3_1,MATCH(FQ$1,'3 класс'!$A:$A,0)-7+'Итог по классам'!$B29,,,),"Ф")</f>
        <v>0</v>
      </c>
      <c r="FR29">
        <f ca="1">COUNTIF(OFFSET(class3_1,MATCH(FR$1,'3 класс'!$A:$A,0)-7+'Итог по классам'!$B29,,,),"р")</f>
        <v>0</v>
      </c>
      <c r="FS29">
        <f ca="1">COUNTIF(OFFSET(class3_1,MATCH(FS$1,'3 класс'!$A:$A,0)-7+'Итог по классам'!$B29,,,),"ш")</f>
        <v>0</v>
      </c>
      <c r="FT29">
        <f ca="1">COUNTIF(OFFSET(class3_2,MATCH(FT$1,'3 класс'!$A:$A,0)-7+'Итог по классам'!$B29,,,),"Ф")</f>
        <v>0</v>
      </c>
      <c r="FU29">
        <f ca="1">COUNTIF(OFFSET(class3_2,MATCH(FU$1,'3 класс'!$A:$A,0)-7+'Итог по классам'!$B29,,,),"р")</f>
        <v>0</v>
      </c>
      <c r="FV29">
        <f ca="1">COUNTIF(OFFSET(class3_2,MATCH(FV$1,'3 класс'!$A:$A,0)-7+'Итог по классам'!$B29,,,),"ш")</f>
        <v>0</v>
      </c>
      <c r="FW29" s="55">
        <f ca="1">COUNTIF(OFFSET(class3_1,MATCH(FW$1,'3 класс'!$A:$A,0)-7+'Итог по классам'!$B29,,,),"Ф")</f>
        <v>0</v>
      </c>
      <c r="FX29">
        <f ca="1">COUNTIF(OFFSET(class3_1,MATCH(FX$1,'3 класс'!$A:$A,0)-7+'Итог по классам'!$B29,,,),"р")</f>
        <v>0</v>
      </c>
      <c r="FY29">
        <f ca="1">COUNTIF(OFFSET(class3_1,MATCH(FY$1,'3 класс'!$A:$A,0)-7+'Итог по классам'!$B29,,,),"ш")</f>
        <v>0</v>
      </c>
      <c r="FZ29">
        <f ca="1">COUNTIF(OFFSET(class3_2,MATCH(FZ$1,'3 класс'!$A:$A,0)-7+'Итог по классам'!$B29,,,),"Ф")</f>
        <v>0</v>
      </c>
      <c r="GA29">
        <f ca="1">COUNTIF(OFFSET(class3_2,MATCH(GA$1,'3 класс'!$A:$A,0)-7+'Итог по классам'!$B29,,,),"р")</f>
        <v>0</v>
      </c>
      <c r="GB29">
        <f ca="1">COUNTIF(OFFSET(class3_2,MATCH(GB$1,'3 класс'!$A:$A,0)-7+'Итог по классам'!$B29,,,),"ш")</f>
        <v>0</v>
      </c>
      <c r="GC29" s="55">
        <f ca="1">COUNTIF(OFFSET(class3_1,MATCH(GC$1,'3 класс'!$A:$A,0)-7+'Итог по классам'!$B29,,,),"Ф")</f>
        <v>0</v>
      </c>
      <c r="GD29">
        <f ca="1">COUNTIF(OFFSET(class3_1,MATCH(GD$1,'3 класс'!$A:$A,0)-7+'Итог по классам'!$B29,,,),"р")</f>
        <v>0</v>
      </c>
      <c r="GE29">
        <f ca="1">COUNTIF(OFFSET(class3_1,MATCH(GE$1,'3 класс'!$A:$A,0)-7+'Итог по классам'!$B29,,,),"ш")</f>
        <v>0</v>
      </c>
      <c r="GF29">
        <f ca="1">COUNTIF(OFFSET(class3_2,MATCH(GF$1,'3 класс'!$A:$A,0)-7+'Итог по классам'!$B29,,,),"Ф")</f>
        <v>0</v>
      </c>
      <c r="GG29">
        <f ca="1">COUNTIF(OFFSET(class3_2,MATCH(GG$1,'3 класс'!$A:$A,0)-7+'Итог по классам'!$B29,,,),"р")</f>
        <v>0</v>
      </c>
      <c r="GH29">
        <f ca="1">COUNTIF(OFFSET(class3_2,MATCH(GH$1,'3 класс'!$A:$A,0)-7+'Итог по классам'!$B29,,,),"ш")</f>
        <v>0</v>
      </c>
      <c r="GI29" s="55">
        <f ca="1">COUNTIF(OFFSET(class3_1,MATCH(GI$1,'3 класс'!$A:$A,0)-7+'Итог по классам'!$B29,,,),"Ф")</f>
        <v>0</v>
      </c>
      <c r="GJ29">
        <f ca="1">COUNTIF(OFFSET(class3_1,MATCH(GJ$1,'3 класс'!$A:$A,0)-7+'Итог по классам'!$B29,,,),"р")</f>
        <v>0</v>
      </c>
      <c r="GK29">
        <f ca="1">COUNTIF(OFFSET(class3_1,MATCH(GK$1,'3 класс'!$A:$A,0)-7+'Итог по классам'!$B29,,,),"ш")</f>
        <v>0</v>
      </c>
      <c r="GL29">
        <f ca="1">COUNTIF(OFFSET(class3_2,MATCH(GL$1,'3 класс'!$A:$A,0)-7+'Итог по классам'!$B29,,,),"Ф")</f>
        <v>0</v>
      </c>
      <c r="GM29">
        <f ca="1">COUNTIF(OFFSET(class3_2,MATCH(GM$1,'3 класс'!$A:$A,0)-7+'Итог по классам'!$B29,,,),"р")</f>
        <v>0</v>
      </c>
      <c r="GN29">
        <f ca="1">COUNTIF(OFFSET(class3_2,MATCH(GN$1,'3 класс'!$A:$A,0)-7+'Итог по классам'!$B29,,,),"ш")</f>
        <v>0</v>
      </c>
      <c r="GO29" s="55">
        <f ca="1">COUNTIF(OFFSET(class3_1,MATCH(GO$1,'3 класс'!$A:$A,0)-7+'Итог по классам'!$B29,,,),"Ф")</f>
        <v>0</v>
      </c>
      <c r="GP29">
        <f ca="1">COUNTIF(OFFSET(class3_1,MATCH(GP$1,'3 класс'!$A:$A,0)-7+'Итог по классам'!$B29,,,),"р")</f>
        <v>0</v>
      </c>
      <c r="GQ29">
        <f ca="1">COUNTIF(OFFSET(class3_1,MATCH(GQ$1,'3 класс'!$A:$A,0)-7+'Итог по классам'!$B29,,,),"ш")</f>
        <v>0</v>
      </c>
      <c r="GR29">
        <f ca="1">COUNTIF(OFFSET(class3_2,MATCH(GR$1,'3 класс'!$A:$A,0)-7+'Итог по классам'!$B29,,,),"Ф")</f>
        <v>0</v>
      </c>
      <c r="GS29">
        <f ca="1">COUNTIF(OFFSET(class3_2,MATCH(GS$1,'3 класс'!$A:$A,0)-7+'Итог по классам'!$B29,,,),"р")</f>
        <v>0</v>
      </c>
      <c r="GT29">
        <f ca="1">COUNTIF(OFFSET(class3_2,MATCH(GT$1,'3 класс'!$A:$A,0)-7+'Итог по классам'!$B29,,,),"ш")</f>
        <v>0</v>
      </c>
      <c r="GU29" s="55">
        <f ca="1">COUNTIF(OFFSET(class3_1,MATCH(GU$1,'3 класс'!$A:$A,0)-7+'Итог по классам'!$B29,,,),"Ф")</f>
        <v>0</v>
      </c>
      <c r="GV29">
        <f ca="1">COUNTIF(OFFSET(class3_1,MATCH(GV$1,'3 класс'!$A:$A,0)-7+'Итог по классам'!$B29,,,),"р")</f>
        <v>0</v>
      </c>
      <c r="GW29">
        <f ca="1">COUNTIF(OFFSET(class3_1,MATCH(GW$1,'3 класс'!$A:$A,0)-7+'Итог по классам'!$B29,,,),"ш")</f>
        <v>0</v>
      </c>
      <c r="GX29">
        <f ca="1">COUNTIF(OFFSET(class3_2,MATCH(GX$1,'3 класс'!$A:$A,0)-7+'Итог по классам'!$B29,,,),"Ф")</f>
        <v>0</v>
      </c>
      <c r="GY29">
        <f ca="1">COUNTIF(OFFSET(class3_2,MATCH(GY$1,'3 класс'!$A:$A,0)-7+'Итог по классам'!$B29,,,),"р")</f>
        <v>0</v>
      </c>
      <c r="GZ29">
        <f ca="1">COUNTIF(OFFSET(class3_2,MATCH(GZ$1,'3 класс'!$A:$A,0)-7+'Итог по классам'!$B29,,,),"ш")</f>
        <v>0</v>
      </c>
      <c r="HA29" s="55">
        <f ca="1">COUNTIF(OFFSET(class3_1,MATCH(HA$1,'3 класс'!$A:$A,0)-7+'Итог по классам'!$B29,,,),"Ф")</f>
        <v>0</v>
      </c>
      <c r="HB29">
        <f ca="1">COUNTIF(OFFSET(class3_1,MATCH(HB$1,'3 класс'!$A:$A,0)-7+'Итог по классам'!$B29,,,),"р")</f>
        <v>0</v>
      </c>
      <c r="HC29">
        <f ca="1">COUNTIF(OFFSET(class3_1,MATCH(HC$1,'3 класс'!$A:$A,0)-7+'Итог по классам'!$B29,,,),"ш")</f>
        <v>0</v>
      </c>
      <c r="HD29">
        <f ca="1">COUNTIF(OFFSET(class3_2,MATCH(HD$1,'3 класс'!$A:$A,0)-7+'Итог по классам'!$B29,,,),"Ф")</f>
        <v>0</v>
      </c>
      <c r="HE29">
        <f ca="1">COUNTIF(OFFSET(class3_2,MATCH(HE$1,'3 класс'!$A:$A,0)-7+'Итог по классам'!$B29,,,),"р")</f>
        <v>0</v>
      </c>
      <c r="HF29">
        <f ca="1">COUNTIF(OFFSET(class3_2,MATCH(HF$1,'3 класс'!$A:$A,0)-7+'Итог по классам'!$B29,,,),"ш")</f>
        <v>0</v>
      </c>
      <c r="HG29" s="55">
        <f ca="1">COUNTIF(OFFSET(class3_1,MATCH(HG$1,'3 класс'!$A:$A,0)-7+'Итог по классам'!$B29,,,),"Ф")</f>
        <v>0</v>
      </c>
      <c r="HH29">
        <f ca="1">COUNTIF(OFFSET(class3_1,MATCH(HH$1,'3 класс'!$A:$A,0)-7+'Итог по классам'!$B29,,,),"р")</f>
        <v>0</v>
      </c>
      <c r="HI29">
        <f ca="1">COUNTIF(OFFSET(class3_1,MATCH(HI$1,'3 класс'!$A:$A,0)-7+'Итог по классам'!$B29,,,),"ш")</f>
        <v>0</v>
      </c>
      <c r="HJ29">
        <f ca="1">COUNTIF(OFFSET(class3_2,MATCH(HJ$1,'3 класс'!$A:$A,0)-7+'Итог по классам'!$B29,,,),"Ф")</f>
        <v>0</v>
      </c>
      <c r="HK29">
        <f ca="1">COUNTIF(OFFSET(class3_2,MATCH(HK$1,'3 класс'!$A:$A,0)-7+'Итог по классам'!$B29,,,),"р")</f>
        <v>0</v>
      </c>
      <c r="HL29">
        <f ca="1">COUNTIF(OFFSET(class3_2,MATCH(HL$1,'3 класс'!$A:$A,0)-7+'Итог по классам'!$B29,,,),"ш")</f>
        <v>0</v>
      </c>
      <c r="HM29" s="55">
        <f ca="1">COUNTIF(OFFSET(class3_1,MATCH(HM$1,'3 класс'!$A:$A,0)-7+'Итог по классам'!$B29,,,),"Ф")</f>
        <v>0</v>
      </c>
      <c r="HN29">
        <f ca="1">COUNTIF(OFFSET(class3_1,MATCH(HN$1,'3 класс'!$A:$A,0)-7+'Итог по классам'!$B29,,,),"р")</f>
        <v>0</v>
      </c>
      <c r="HO29">
        <f ca="1">COUNTIF(OFFSET(class3_1,MATCH(HO$1,'3 класс'!$A:$A,0)-7+'Итог по классам'!$B29,,,),"ш")</f>
        <v>0</v>
      </c>
      <c r="HP29">
        <f ca="1">COUNTIF(OFFSET(class3_2,MATCH(HP$1,'3 класс'!$A:$A,0)-7+'Итог по классам'!$B29,,,),"Ф")</f>
        <v>0</v>
      </c>
      <c r="HQ29">
        <f ca="1">COUNTIF(OFFSET(class3_2,MATCH(HQ$1,'3 класс'!$A:$A,0)-7+'Итог по классам'!$B29,,,),"р")</f>
        <v>0</v>
      </c>
      <c r="HR29">
        <f ca="1">COUNTIF(OFFSET(class3_2,MATCH(HR$1,'3 класс'!$A:$A,0)-7+'Итог по классам'!$B29,,,),"ш")</f>
        <v>0</v>
      </c>
      <c r="HS29" s="55">
        <f ca="1">COUNTIF(OFFSET(class3_1,MATCH(HS$1,'3 класс'!$A:$A,0)-7+'Итог по классам'!$B29,,,),"Ф")</f>
        <v>0</v>
      </c>
      <c r="HT29">
        <f ca="1">COUNTIF(OFFSET(class3_1,MATCH(HT$1,'3 класс'!$A:$A,0)-7+'Итог по классам'!$B29,,,),"р")</f>
        <v>0</v>
      </c>
      <c r="HU29">
        <f ca="1">COUNTIF(OFFSET(class3_1,MATCH(HU$1,'3 класс'!$A:$A,0)-7+'Итог по классам'!$B29,,,),"ш")</f>
        <v>0</v>
      </c>
      <c r="HV29">
        <f ca="1">COUNTIF(OFFSET(class3_2,MATCH(HV$1,'3 класс'!$A:$A,0)-7+'Итог по классам'!$B29,,,),"Ф")</f>
        <v>0</v>
      </c>
      <c r="HW29">
        <f ca="1">COUNTIF(OFFSET(class3_2,MATCH(HW$1,'3 класс'!$A:$A,0)-7+'Итог по классам'!$B29,,,),"р")</f>
        <v>0</v>
      </c>
      <c r="HX29">
        <f ca="1">COUNTIF(OFFSET(class3_2,MATCH(HX$1,'3 класс'!$A:$A,0)-7+'Итог по классам'!$B29,,,),"ш")</f>
        <v>0</v>
      </c>
      <c r="HY29" s="55">
        <f ca="1">COUNTIF(OFFSET(class3_1,MATCH(HY$1,'3 класс'!$A:$A,0)-7+'Итог по классам'!$B29,,,),"Ф")</f>
        <v>0</v>
      </c>
      <c r="HZ29">
        <f ca="1">COUNTIF(OFFSET(class3_1,MATCH(HZ$1,'3 класс'!$A:$A,0)-7+'Итог по классам'!$B29,,,),"р")</f>
        <v>0</v>
      </c>
      <c r="IA29">
        <f ca="1">COUNTIF(OFFSET(class3_1,MATCH(IA$1,'3 класс'!$A:$A,0)-7+'Итог по классам'!$B29,,,),"ш")</f>
        <v>0</v>
      </c>
      <c r="IB29">
        <f ca="1">COUNTIF(OFFSET(class3_2,MATCH(IB$1,'3 класс'!$A:$A,0)-7+'Итог по классам'!$B29,,,),"Ф")</f>
        <v>0</v>
      </c>
      <c r="IC29">
        <f ca="1">COUNTIF(OFFSET(class3_2,MATCH(IC$1,'3 класс'!$A:$A,0)-7+'Итог по классам'!$B29,,,),"р")</f>
        <v>0</v>
      </c>
      <c r="ID29">
        <f ca="1">COUNTIF(OFFSET(class3_2,MATCH(ID$1,'3 класс'!$A:$A,0)-7+'Итог по классам'!$B29,,,),"ш")</f>
        <v>0</v>
      </c>
      <c r="IE29" s="55">
        <f ca="1">COUNTIF(OFFSET(class3_1,MATCH(IE$1,'3 класс'!$A:$A,0)-7+'Итог по классам'!$B29,,,),"Ф")</f>
        <v>0</v>
      </c>
      <c r="IF29">
        <f ca="1">COUNTIF(OFFSET(class3_1,MATCH(IF$1,'3 класс'!$A:$A,0)-7+'Итог по классам'!$B29,,,),"р")</f>
        <v>0</v>
      </c>
      <c r="IG29">
        <f ca="1">COUNTIF(OFFSET(class3_1,MATCH(IG$1,'3 класс'!$A:$A,0)-7+'Итог по классам'!$B29,,,),"ш")</f>
        <v>0</v>
      </c>
      <c r="IH29">
        <f ca="1">COUNTIF(OFFSET(class3_2,MATCH(IH$1,'3 класс'!$A:$A,0)-7+'Итог по классам'!$B29,,,),"Ф")</f>
        <v>0</v>
      </c>
      <c r="II29">
        <f ca="1">COUNTIF(OFFSET(class3_2,MATCH(II$1,'3 класс'!$A:$A,0)-7+'Итог по классам'!$B29,,,),"р")</f>
        <v>0</v>
      </c>
      <c r="IJ29">
        <f ca="1">COUNTIF(OFFSET(class3_2,MATCH(IJ$1,'3 класс'!$A:$A,0)-7+'Итог по классам'!$B29,,,),"ш")</f>
        <v>0</v>
      </c>
      <c r="IK29" s="55">
        <f ca="1">COUNTIF(OFFSET(class3_1,MATCH(IK$1,'3 класс'!$A:$A,0)-7+'Итог по классам'!$B29,,,),"Ф")</f>
        <v>0</v>
      </c>
      <c r="IL29">
        <f ca="1">COUNTIF(OFFSET(class3_1,MATCH(IL$1,'3 класс'!$A:$A,0)-7+'Итог по классам'!$B29,,,),"р")</f>
        <v>0</v>
      </c>
      <c r="IM29">
        <f ca="1">COUNTIF(OFFSET(class3_1,MATCH(IM$1,'3 класс'!$A:$A,0)-7+'Итог по классам'!$B29,,,),"ш")</f>
        <v>0</v>
      </c>
      <c r="IN29">
        <f ca="1">COUNTIF(OFFSET(class3_2,MATCH(IN$1,'3 класс'!$A:$A,0)-7+'Итог по классам'!$B29,,,),"Ф")</f>
        <v>0</v>
      </c>
      <c r="IO29">
        <f ca="1">COUNTIF(OFFSET(class3_2,MATCH(IO$1,'3 класс'!$A:$A,0)-7+'Итог по классам'!$B29,,,),"р")</f>
        <v>0</v>
      </c>
      <c r="IP29">
        <f ca="1">COUNTIF(OFFSET(class3_2,MATCH(IP$1,'3 класс'!$A:$A,0)-7+'Итог по классам'!$B29,,,),"ш")</f>
        <v>0</v>
      </c>
      <c r="IQ29" s="55">
        <f ca="1">COUNTIF(OFFSET(class3_1,MATCH(IQ$1,'3 класс'!$A:$A,0)-7+'Итог по классам'!$B29,,,),"Ф")</f>
        <v>0</v>
      </c>
      <c r="IR29">
        <f ca="1">COUNTIF(OFFSET(class3_1,MATCH(IR$1,'3 класс'!$A:$A,0)-7+'Итог по классам'!$B29,,,),"р")</f>
        <v>0</v>
      </c>
      <c r="IS29">
        <f ca="1">COUNTIF(OFFSET(class3_1,MATCH(IS$1,'3 класс'!$A:$A,0)-7+'Итог по классам'!$B29,,,),"ш")</f>
        <v>0</v>
      </c>
      <c r="IT29">
        <f ca="1">COUNTIF(OFFSET(class3_2,MATCH(IT$1,'3 класс'!$A:$A,0)-7+'Итог по классам'!$B29,,,),"Ф")</f>
        <v>0</v>
      </c>
      <c r="IU29">
        <f ca="1">COUNTIF(OFFSET(class3_2,MATCH(IU$1,'3 класс'!$A:$A,0)-7+'Итог по классам'!$B29,,,),"р")</f>
        <v>0</v>
      </c>
      <c r="IV29">
        <f ca="1">COUNTIF(OFFSET(class3_2,MATCH(IV$1,'3 класс'!$A:$A,0)-7+'Итог по классам'!$B29,,,),"ш")</f>
        <v>0</v>
      </c>
      <c r="IW29" s="55">
        <f ca="1">COUNTIF(OFFSET(class3_1,MATCH(IW$1,'3 класс'!$A:$A,0)-7+'Итог по классам'!$B29,,,),"Ф")</f>
        <v>0</v>
      </c>
      <c r="IX29">
        <f ca="1">COUNTIF(OFFSET(class3_1,MATCH(IX$1,'3 класс'!$A:$A,0)-7+'Итог по классам'!$B29,,,),"р")</f>
        <v>0</v>
      </c>
      <c r="IY29">
        <f ca="1">COUNTIF(OFFSET(class3_1,MATCH(IY$1,'3 класс'!$A:$A,0)-7+'Итог по классам'!$B29,,,),"ш")</f>
        <v>0</v>
      </c>
      <c r="IZ29">
        <f ca="1">COUNTIF(OFFSET(class3_2,MATCH(IZ$1,'3 класс'!$A:$A,0)-7+'Итог по классам'!$B29,,,),"Ф")</f>
        <v>0</v>
      </c>
      <c r="JA29">
        <f ca="1">COUNTIF(OFFSET(class3_2,MATCH(JA$1,'3 класс'!$A:$A,0)-7+'Итог по классам'!$B29,,,),"р")</f>
        <v>0</v>
      </c>
      <c r="JB29">
        <f ca="1">COUNTIF(OFFSET(class3_2,MATCH(JB$1,'3 класс'!$A:$A,0)-7+'Итог по классам'!$B29,,,),"ш")</f>
        <v>0</v>
      </c>
      <c r="JC29" s="55">
        <f ca="1">COUNTIF(OFFSET(class3_1,MATCH(JC$1,'3 класс'!$A:$A,0)-7+'Итог по классам'!$B29,,,),"Ф")</f>
        <v>0</v>
      </c>
      <c r="JD29">
        <f ca="1">COUNTIF(OFFSET(class3_1,MATCH(JD$1,'3 класс'!$A:$A,0)-7+'Итог по классам'!$B29,,,),"р")</f>
        <v>0</v>
      </c>
      <c r="JE29">
        <f ca="1">COUNTIF(OFFSET(class3_1,MATCH(JE$1,'3 класс'!$A:$A,0)-7+'Итог по классам'!$B29,,,),"ш")</f>
        <v>0</v>
      </c>
      <c r="JF29">
        <f ca="1">COUNTIF(OFFSET(class3_2,MATCH(JF$1,'3 класс'!$A:$A,0)-7+'Итог по классам'!$B29,,,),"Ф")</f>
        <v>0</v>
      </c>
      <c r="JG29">
        <f ca="1">COUNTIF(OFFSET(class3_2,MATCH(JG$1,'3 класс'!$A:$A,0)-7+'Итог по классам'!$B29,,,),"р")</f>
        <v>0</v>
      </c>
      <c r="JH29">
        <f ca="1">COUNTIF(OFFSET(class3_2,MATCH(JH$1,'3 класс'!$A:$A,0)-7+'Итог по классам'!$B29,,,),"ш")</f>
        <v>0</v>
      </c>
      <c r="JI29" s="55">
        <f ca="1">COUNTIF(OFFSET(class3_1,MATCH(JI$1,'3 класс'!$A:$A,0)-7+'Итог по классам'!$B29,,,),"Ф")</f>
        <v>0</v>
      </c>
      <c r="JJ29">
        <f ca="1">COUNTIF(OFFSET(class3_1,MATCH(JJ$1,'3 класс'!$A:$A,0)-7+'Итог по классам'!$B29,,,),"р")</f>
        <v>0</v>
      </c>
      <c r="JK29">
        <f ca="1">COUNTIF(OFFSET(class3_1,MATCH(JK$1,'3 класс'!$A:$A,0)-7+'Итог по классам'!$B29,,,),"ш")</f>
        <v>0</v>
      </c>
      <c r="JL29">
        <f ca="1">COUNTIF(OFFSET(class3_2,MATCH(JL$1,'3 класс'!$A:$A,0)-7+'Итог по классам'!$B29,,,),"Ф")</f>
        <v>0</v>
      </c>
      <c r="JM29">
        <f ca="1">COUNTIF(OFFSET(class3_2,MATCH(JM$1,'3 класс'!$A:$A,0)-7+'Итог по классам'!$B29,,,),"р")</f>
        <v>0</v>
      </c>
      <c r="JN29">
        <f ca="1">COUNTIF(OFFSET(class3_2,MATCH(JN$1,'3 класс'!$A:$A,0)-7+'Итог по классам'!$B29,,,),"ш")</f>
        <v>0</v>
      </c>
      <c r="JO29" s="55">
        <f ca="1">COUNTIF(OFFSET(class3_1,MATCH(JO$1,'3 класс'!$A:$A,0)-7+'Итог по классам'!$B29,,,),"Ф")</f>
        <v>0</v>
      </c>
      <c r="JP29">
        <f ca="1">COUNTIF(OFFSET(class3_1,MATCH(JP$1,'3 класс'!$A:$A,0)-7+'Итог по классам'!$B29,,,),"р")</f>
        <v>0</v>
      </c>
      <c r="JQ29">
        <f ca="1">COUNTIF(OFFSET(class3_1,MATCH(JQ$1,'3 класс'!$A:$A,0)-7+'Итог по классам'!$B29,,,),"ш")</f>
        <v>0</v>
      </c>
      <c r="JR29">
        <f ca="1">COUNTIF(OFFSET(class3_2,MATCH(JR$1,'3 класс'!$A:$A,0)-7+'Итог по классам'!$B29,,,),"Ф")</f>
        <v>0</v>
      </c>
      <c r="JS29">
        <f ca="1">COUNTIF(OFFSET(class3_2,MATCH(JS$1,'3 класс'!$A:$A,0)-7+'Итог по классам'!$B29,,,),"р")</f>
        <v>0</v>
      </c>
      <c r="JT29">
        <f ca="1">COUNTIF(OFFSET(class3_2,MATCH(JT$1,'3 класс'!$A:$A,0)-7+'Итог по классам'!$B29,,,),"ш")</f>
        <v>0</v>
      </c>
      <c r="JU29" s="55">
        <f ca="1">COUNTIF(OFFSET(class3_1,MATCH(JU$1,'3 класс'!$A:$A,0)-7+'Итог по классам'!$B29,,,),"Ф")</f>
        <v>0</v>
      </c>
      <c r="JV29">
        <f ca="1">COUNTIF(OFFSET(class3_1,MATCH(JV$1,'3 класс'!$A:$A,0)-7+'Итог по классам'!$B29,,,),"р")</f>
        <v>0</v>
      </c>
      <c r="JW29">
        <f ca="1">COUNTIF(OFFSET(class3_1,MATCH(JW$1,'3 класс'!$A:$A,0)-7+'Итог по классам'!$B29,,,),"ш")</f>
        <v>0</v>
      </c>
      <c r="JX29">
        <f ca="1">COUNTIF(OFFSET(class3_2,MATCH(JX$1,'3 класс'!$A:$A,0)-7+'Итог по классам'!$B29,,,),"Ф")</f>
        <v>0</v>
      </c>
      <c r="JY29">
        <f ca="1">COUNTIF(OFFSET(class3_2,MATCH(JY$1,'3 класс'!$A:$A,0)-7+'Итог по классам'!$B29,,,),"р")</f>
        <v>0</v>
      </c>
      <c r="JZ29">
        <f ca="1">COUNTIF(OFFSET(class3_2,MATCH(JZ$1,'3 класс'!$A:$A,0)-7+'Итог по классам'!$B29,,,),"ш")</f>
        <v>0</v>
      </c>
      <c r="KA29" s="55">
        <f ca="1">COUNTIF(OFFSET(class3_1,MATCH(KA$1,'3 класс'!$A:$A,0)-7+'Итог по классам'!$B29,,,),"Ф")</f>
        <v>0</v>
      </c>
      <c r="KB29">
        <f ca="1">COUNTIF(OFFSET(class3_1,MATCH(KB$1,'3 класс'!$A:$A,0)-7+'Итог по классам'!$B29,,,),"р")</f>
        <v>0</v>
      </c>
      <c r="KC29">
        <f ca="1">COUNTIF(OFFSET(class3_1,MATCH(KC$1,'3 класс'!$A:$A,0)-7+'Итог по классам'!$B29,,,),"ш")</f>
        <v>0</v>
      </c>
      <c r="KD29">
        <f ca="1">COUNTIF(OFFSET(class3_2,MATCH(KD$1,'3 класс'!$A:$A,0)-7+'Итог по классам'!$B29,,,),"Ф")</f>
        <v>0</v>
      </c>
      <c r="KE29">
        <f ca="1">COUNTIF(OFFSET(class3_2,MATCH(KE$1,'3 класс'!$A:$A,0)-7+'Итог по классам'!$B29,,,),"р")</f>
        <v>0</v>
      </c>
      <c r="KF29">
        <f ca="1">COUNTIF(OFFSET(class3_2,MATCH(KF$1,'3 класс'!$A:$A,0)-7+'Итог по классам'!$B29,,,),"ш")</f>
        <v>0</v>
      </c>
      <c r="KG29" s="55">
        <f ca="1">COUNTIF(OFFSET(class3_1,MATCH(KG$1,'3 класс'!$A:$A,0)-7+'Итог по классам'!$B29,,,),"Ф")</f>
        <v>0</v>
      </c>
      <c r="KH29">
        <f ca="1">COUNTIF(OFFSET(class3_1,MATCH(KH$1,'3 класс'!$A:$A,0)-7+'Итог по классам'!$B29,,,),"р")</f>
        <v>0</v>
      </c>
      <c r="KI29">
        <f ca="1">COUNTIF(OFFSET(class3_1,MATCH(KI$1,'3 класс'!$A:$A,0)-7+'Итог по классам'!$B29,,,),"ш")</f>
        <v>0</v>
      </c>
      <c r="KJ29">
        <f ca="1">COUNTIF(OFFSET(class3_2,MATCH(KJ$1,'3 класс'!$A:$A,0)-7+'Итог по классам'!$B29,,,),"Ф")</f>
        <v>0</v>
      </c>
      <c r="KK29">
        <f ca="1">COUNTIF(OFFSET(class3_2,MATCH(KK$1,'3 класс'!$A:$A,0)-7+'Итог по классам'!$B29,,,),"р")</f>
        <v>0</v>
      </c>
      <c r="KL29">
        <f ca="1">COUNTIF(OFFSET(class3_2,MATCH(KL$1,'3 класс'!$A:$A,0)-7+'Итог по классам'!$B29,,,),"ш")</f>
        <v>0</v>
      </c>
      <c r="KM29" s="55">
        <f ca="1">COUNTIF(OFFSET(class3_1,MATCH(KM$1,'3 класс'!$A:$A,0)-7+'Итог по классам'!$B29,,,),"Ф")</f>
        <v>0</v>
      </c>
      <c r="KN29">
        <f ca="1">COUNTIF(OFFSET(class3_1,MATCH(KN$1,'3 класс'!$A:$A,0)-7+'Итог по классам'!$B29,,,),"р")</f>
        <v>0</v>
      </c>
      <c r="KO29">
        <f ca="1">COUNTIF(OFFSET(class3_1,MATCH(KO$1,'3 класс'!$A:$A,0)-7+'Итог по классам'!$B29,,,),"ш")</f>
        <v>0</v>
      </c>
      <c r="KP29">
        <f ca="1">COUNTIF(OFFSET(class3_2,MATCH(KP$1,'3 класс'!$A:$A,0)-7+'Итог по классам'!$B29,,,),"Ф")</f>
        <v>0</v>
      </c>
      <c r="KQ29">
        <f ca="1">COUNTIF(OFFSET(class3_2,MATCH(KQ$1,'3 класс'!$A:$A,0)-7+'Итог по классам'!$B29,,,),"р")</f>
        <v>0</v>
      </c>
      <c r="KR29">
        <f ca="1">COUNTIF(OFFSET(class3_2,MATCH(KR$1,'3 класс'!$A:$A,0)-7+'Итог по классам'!$B29,,,),"ш")</f>
        <v>0</v>
      </c>
    </row>
    <row r="30" spans="1:304" ht="15.75" customHeight="1" x14ac:dyDescent="0.25">
      <c r="A30" s="54">
        <f t="shared" si="3"/>
        <v>8</v>
      </c>
      <c r="B30">
        <v>11</v>
      </c>
      <c r="C30" s="37" t="s">
        <v>78</v>
      </c>
      <c r="D30" s="37" t="s">
        <v>93</v>
      </c>
      <c r="E30">
        <f ca="1">COUNTIF(OFFSET(class3_1,MATCH(E$1,'3 класс'!$A:$A,0)-7+'Итог по классам'!$B30,,,),"Ф")</f>
        <v>0</v>
      </c>
      <c r="F30">
        <f ca="1">COUNTIF(OFFSET(class3_1,MATCH(F$1,'3 класс'!$A:$A,0)-7+'Итог по классам'!$B30,,,),"р")</f>
        <v>0</v>
      </c>
      <c r="G30">
        <f ca="1">COUNTIF(OFFSET(class3_1,MATCH(G$1,'3 класс'!$A:$A,0)-7+'Итог по классам'!$B30,,,),"ш")</f>
        <v>0</v>
      </c>
      <c r="H30">
        <f ca="1">COUNTIF(OFFSET(class3_2,MATCH(H$1,'3 класс'!$A:$A,0)-7+'Итог по классам'!$B30,,,),"Ф")</f>
        <v>0</v>
      </c>
      <c r="I30">
        <f ca="1">COUNTIF(OFFSET(class3_2,MATCH(I$1,'3 класс'!$A:$A,0)-7+'Итог по классам'!$B30,,,),"р")</f>
        <v>0</v>
      </c>
      <c r="J30">
        <f ca="1">COUNTIF(OFFSET(class3_2,MATCH(J$1,'3 класс'!$A:$A,0)-7+'Итог по классам'!$B30,,,),"ш")</f>
        <v>0</v>
      </c>
      <c r="K30" s="55">
        <f ca="1">COUNTIF(OFFSET(class3_1,MATCH(K$1,'3 класс'!$A:$A,0)-7+'Итог по классам'!$B30,,,),"Ф")</f>
        <v>0</v>
      </c>
      <c r="L30">
        <f ca="1">COUNTIF(OFFSET(class3_1,MATCH(L$1,'3 класс'!$A:$A,0)-7+'Итог по классам'!$B30,,,),"р")</f>
        <v>0</v>
      </c>
      <c r="M30">
        <f ca="1">COUNTIF(OFFSET(class3_1,MATCH(M$1,'3 класс'!$A:$A,0)-7+'Итог по классам'!$B30,,,),"ш")</f>
        <v>0</v>
      </c>
      <c r="N30">
        <f ca="1">COUNTIF(OFFSET(class3_2,MATCH(N$1,'3 класс'!$A:$A,0)-7+'Итог по классам'!$B30,,,),"Ф")</f>
        <v>0</v>
      </c>
      <c r="O30">
        <f ca="1">COUNTIF(OFFSET(class3_2,MATCH(O$1,'3 класс'!$A:$A,0)-7+'Итог по классам'!$B30,,,),"р")</f>
        <v>0</v>
      </c>
      <c r="P30">
        <f ca="1">COUNTIF(OFFSET(class3_2,MATCH(P$1,'3 класс'!$A:$A,0)-7+'Итог по классам'!$B30,,,),"ш")</f>
        <v>0</v>
      </c>
      <c r="Q30" s="55">
        <f ca="1">COUNTIF(OFFSET(class3_1,MATCH(Q$1,'3 класс'!$A:$A,0)-7+'Итог по классам'!$B30,,,),"Ф")</f>
        <v>0</v>
      </c>
      <c r="R30">
        <f ca="1">COUNTIF(OFFSET(class3_1,MATCH(R$1,'3 класс'!$A:$A,0)-7+'Итог по классам'!$B30,,,),"р")</f>
        <v>0</v>
      </c>
      <c r="S30">
        <f ca="1">COUNTIF(OFFSET(class3_1,MATCH(S$1,'3 класс'!$A:$A,0)-7+'Итог по классам'!$B30,,,),"ш")</f>
        <v>0</v>
      </c>
      <c r="T30">
        <f ca="1">COUNTIF(OFFSET(class3_2,MATCH(T$1,'3 класс'!$A:$A,0)-7+'Итог по классам'!$B30,,,),"Ф")</f>
        <v>0</v>
      </c>
      <c r="U30">
        <f ca="1">COUNTIF(OFFSET(class3_2,MATCH(U$1,'3 класс'!$A:$A,0)-7+'Итог по классам'!$B30,,,),"р")</f>
        <v>0</v>
      </c>
      <c r="V30">
        <f ca="1">COUNTIF(OFFSET(class3_2,MATCH(V$1,'3 класс'!$A:$A,0)-7+'Итог по классам'!$B30,,,),"ш")</f>
        <v>0</v>
      </c>
      <c r="W30" s="55">
        <f ca="1">COUNTIF(OFFSET(class3_1,MATCH(W$1,'3 класс'!$A:$A,0)-7+'Итог по классам'!$B30,,,),"Ф")</f>
        <v>0</v>
      </c>
      <c r="X30">
        <f ca="1">COUNTIF(OFFSET(class3_1,MATCH(X$1,'3 класс'!$A:$A,0)-7+'Итог по классам'!$B30,,,),"р")</f>
        <v>0</v>
      </c>
      <c r="Y30">
        <f ca="1">COUNTIF(OFFSET(class3_1,MATCH(Y$1,'3 класс'!$A:$A,0)-7+'Итог по классам'!$B30,,,),"ш")</f>
        <v>0</v>
      </c>
      <c r="Z30">
        <f ca="1">COUNTIF(OFFSET(class3_2,MATCH(Z$1,'3 класс'!$A:$A,0)-7+'Итог по классам'!$B30,,,),"Ф")</f>
        <v>0</v>
      </c>
      <c r="AA30">
        <f ca="1">COUNTIF(OFFSET(class3_2,MATCH(AA$1,'3 класс'!$A:$A,0)-7+'Итог по классам'!$B30,,,),"р")</f>
        <v>0</v>
      </c>
      <c r="AB30">
        <f ca="1">COUNTIF(OFFSET(class3_2,MATCH(AB$1,'3 класс'!$A:$A,0)-7+'Итог по классам'!$B30,,,),"ш")</f>
        <v>0</v>
      </c>
      <c r="AC30" s="55">
        <f ca="1">COUNTIF(OFFSET(class3_1,MATCH(AC$1,'3 класс'!$A:$A,0)-7+'Итог по классам'!$B30,,,),"Ф")</f>
        <v>0</v>
      </c>
      <c r="AD30">
        <f ca="1">COUNTIF(OFFSET(class3_1,MATCH(AD$1,'3 класс'!$A:$A,0)-7+'Итог по классам'!$B30,,,),"р")</f>
        <v>0</v>
      </c>
      <c r="AE30">
        <f ca="1">COUNTIF(OFFSET(class3_1,MATCH(AE$1,'3 класс'!$A:$A,0)-7+'Итог по классам'!$B30,,,),"ш")</f>
        <v>0</v>
      </c>
      <c r="AF30">
        <f ca="1">COUNTIF(OFFSET(class3_2,MATCH(AF$1,'3 класс'!$A:$A,0)-7+'Итог по классам'!$B30,,,),"Ф")</f>
        <v>0</v>
      </c>
      <c r="AG30">
        <f ca="1">COUNTIF(OFFSET(class3_2,MATCH(AG$1,'3 класс'!$A:$A,0)-7+'Итог по классам'!$B30,,,),"р")</f>
        <v>0</v>
      </c>
      <c r="AH30">
        <f ca="1">COUNTIF(OFFSET(class3_2,MATCH(AH$1,'3 класс'!$A:$A,0)-7+'Итог по классам'!$B30,,,),"ш")</f>
        <v>0</v>
      </c>
      <c r="AI30" s="55">
        <f ca="1">COUNTIF(OFFSET(class3_1,MATCH(AI$1,'3 класс'!$A:$A,0)-7+'Итог по классам'!$B30,,,),"Ф")</f>
        <v>0</v>
      </c>
      <c r="AJ30">
        <f ca="1">COUNTIF(OFFSET(class3_1,MATCH(AJ$1,'3 класс'!$A:$A,0)-7+'Итог по классам'!$B30,,,),"р")</f>
        <v>0</v>
      </c>
      <c r="AK30">
        <f ca="1">COUNTIF(OFFSET(class3_1,MATCH(AK$1,'3 класс'!$A:$A,0)-7+'Итог по классам'!$B30,,,),"ш")</f>
        <v>0</v>
      </c>
      <c r="AL30">
        <f ca="1">COUNTIF(OFFSET(class3_2,MATCH(AL$1,'3 класс'!$A:$A,0)-7+'Итог по классам'!$B30,,,),"Ф")</f>
        <v>0</v>
      </c>
      <c r="AM30">
        <f ca="1">COUNTIF(OFFSET(class3_2,MATCH(AM$1,'3 класс'!$A:$A,0)-7+'Итог по классам'!$B30,,,),"р")</f>
        <v>0</v>
      </c>
      <c r="AN30">
        <f ca="1">COUNTIF(OFFSET(class3_2,MATCH(AN$1,'3 класс'!$A:$A,0)-7+'Итог по классам'!$B30,,,),"ш")</f>
        <v>0</v>
      </c>
      <c r="AO30" s="55">
        <f ca="1">COUNTIF(OFFSET(class3_1,MATCH(AO$1,'3 класс'!$A:$A,0)-7+'Итог по классам'!$B30,,,),"Ф")</f>
        <v>0</v>
      </c>
      <c r="AP30">
        <f ca="1">COUNTIF(OFFSET(class3_1,MATCH(AP$1,'3 класс'!$A:$A,0)-7+'Итог по классам'!$B30,,,),"р")</f>
        <v>0</v>
      </c>
      <c r="AQ30">
        <f ca="1">COUNTIF(OFFSET(class3_1,MATCH(AQ$1,'3 класс'!$A:$A,0)-7+'Итог по классам'!$B30,,,),"ш")</f>
        <v>0</v>
      </c>
      <c r="AR30">
        <f ca="1">COUNTIF(OFFSET(class3_2,MATCH(AR$1,'3 класс'!$A:$A,0)-7+'Итог по классам'!$B30,,,),"Ф")</f>
        <v>0</v>
      </c>
      <c r="AS30">
        <f ca="1">COUNTIF(OFFSET(class3_2,MATCH(AS$1,'3 класс'!$A:$A,0)-7+'Итог по классам'!$B30,,,),"р")</f>
        <v>0</v>
      </c>
      <c r="AT30">
        <f ca="1">COUNTIF(OFFSET(class3_2,MATCH(AT$1,'3 класс'!$A:$A,0)-7+'Итог по классам'!$B30,,,),"ш")</f>
        <v>0</v>
      </c>
      <c r="AU30" s="55">
        <f ca="1">COUNTIF(OFFSET(class3_1,MATCH(AU$1,'3 класс'!$A:$A,0)-7+'Итог по классам'!$B30,,,),"Ф")</f>
        <v>0</v>
      </c>
      <c r="AV30">
        <f ca="1">COUNTIF(OFFSET(class3_1,MATCH(AV$1,'3 класс'!$A:$A,0)-7+'Итог по классам'!$B30,,,),"р")</f>
        <v>0</v>
      </c>
      <c r="AW30">
        <f ca="1">COUNTIF(OFFSET(class3_1,MATCH(AW$1,'3 класс'!$A:$A,0)-7+'Итог по классам'!$B30,,,),"ш")</f>
        <v>0</v>
      </c>
      <c r="AX30">
        <f ca="1">COUNTIF(OFFSET(class3_2,MATCH(AX$1,'3 класс'!$A:$A,0)-7+'Итог по классам'!$B30,,,),"Ф")</f>
        <v>0</v>
      </c>
      <c r="AY30">
        <f ca="1">COUNTIF(OFFSET(class3_2,MATCH(AY$1,'3 класс'!$A:$A,0)-7+'Итог по классам'!$B30,,,),"р")</f>
        <v>0</v>
      </c>
      <c r="AZ30">
        <f ca="1">COUNTIF(OFFSET(class3_2,MATCH(AZ$1,'3 класс'!$A:$A,0)-7+'Итог по классам'!$B30,,,),"ш")</f>
        <v>0</v>
      </c>
      <c r="BA30" s="55" t="e">
        <f ca="1">COUNTIF(OFFSET(class3_1,MATCH(BA$1,'3 класс'!$A:$A,0)-7+'Итог по классам'!$B30,,,),"Ф")</f>
        <v>#N/A</v>
      </c>
      <c r="BB30" t="e">
        <f ca="1">COUNTIF(OFFSET(class3_1,MATCH(BB$1,'3 класс'!$A:$A,0)-7+'Итог по классам'!$B30,,,),"р")</f>
        <v>#N/A</v>
      </c>
      <c r="BC30" t="e">
        <f ca="1">COUNTIF(OFFSET(class3_1,MATCH(BC$1,'3 класс'!$A:$A,0)-7+'Итог по классам'!$B30,,,),"ш")</f>
        <v>#N/A</v>
      </c>
      <c r="BD30" t="e">
        <f ca="1">COUNTIF(OFFSET(class3_2,MATCH(BD$1,'3 класс'!$A:$A,0)-7+'Итог по классам'!$B30,,,),"Ф")</f>
        <v>#N/A</v>
      </c>
      <c r="BE30" t="e">
        <f ca="1">COUNTIF(OFFSET(class3_2,MATCH(BE$1,'3 класс'!$A:$A,0)-7+'Итог по классам'!$B30,,,),"р")</f>
        <v>#N/A</v>
      </c>
      <c r="BF30" t="e">
        <f ca="1">COUNTIF(OFFSET(class3_2,MATCH(BF$1,'3 класс'!$A:$A,0)-7+'Итог по классам'!$B30,,,),"ш")</f>
        <v>#N/A</v>
      </c>
      <c r="BG30" s="55" t="e">
        <f ca="1">COUNTIF(OFFSET(class3_1,MATCH(BG$1,'3 класс'!$A:$A,0)-7+'Итог по классам'!$B30,,,),"Ф")</f>
        <v>#N/A</v>
      </c>
      <c r="BH30" t="e">
        <f ca="1">COUNTIF(OFFSET(class3_1,MATCH(BH$1,'3 класс'!$A:$A,0)-7+'Итог по классам'!$B30,,,),"р")</f>
        <v>#N/A</v>
      </c>
      <c r="BI30" t="e">
        <f ca="1">COUNTIF(OFFSET(class3_1,MATCH(BI$1,'3 класс'!$A:$A,0)-7+'Итог по классам'!$B30,,,),"ш")</f>
        <v>#N/A</v>
      </c>
      <c r="BJ30" t="e">
        <f ca="1">COUNTIF(OFFSET(class3_2,MATCH(BJ$1,'3 класс'!$A:$A,0)-7+'Итог по классам'!$B30,,,),"Ф")</f>
        <v>#N/A</v>
      </c>
      <c r="BK30" t="e">
        <f ca="1">COUNTIF(OFFSET(class3_2,MATCH(BK$1,'3 класс'!$A:$A,0)-7+'Итог по классам'!$B30,,,),"р")</f>
        <v>#N/A</v>
      </c>
      <c r="BL30" t="e">
        <f ca="1">COUNTIF(OFFSET(class3_2,MATCH(BL$1,'3 класс'!$A:$A,0)-7+'Итог по классам'!$B30,,,),"ш")</f>
        <v>#N/A</v>
      </c>
      <c r="BM30" s="55" t="e">
        <f ca="1">COUNTIF(OFFSET(class3_1,MATCH(BM$1,'3 класс'!$A:$A,0)-7+'Итог по классам'!$B30,,,),"Ф")</f>
        <v>#N/A</v>
      </c>
      <c r="BN30" t="e">
        <f ca="1">COUNTIF(OFFSET(class3_1,MATCH(BN$1,'3 класс'!$A:$A,0)-7+'Итог по классам'!$B30,,,),"р")</f>
        <v>#N/A</v>
      </c>
      <c r="BO30" t="e">
        <f ca="1">COUNTIF(OFFSET(class3_1,MATCH(BO$1,'3 класс'!$A:$A,0)-7+'Итог по классам'!$B30,,,),"ш")</f>
        <v>#N/A</v>
      </c>
      <c r="BP30" t="e">
        <f ca="1">COUNTIF(OFFSET(class3_2,MATCH(BP$1,'3 класс'!$A:$A,0)-7+'Итог по классам'!$B30,,,),"Ф")</f>
        <v>#N/A</v>
      </c>
      <c r="BQ30" t="e">
        <f ca="1">COUNTIF(OFFSET(class3_2,MATCH(BQ$1,'3 класс'!$A:$A,0)-7+'Итог по классам'!$B30,,,),"р")</f>
        <v>#N/A</v>
      </c>
      <c r="BR30" t="e">
        <f ca="1">COUNTIF(OFFSET(class3_2,MATCH(BR$1,'3 класс'!$A:$A,0)-7+'Итог по классам'!$B30,,,),"ш")</f>
        <v>#N/A</v>
      </c>
      <c r="BS30" s="55" t="e">
        <f ca="1">COUNTIF(OFFSET(class3_1,MATCH(BS$1,'3 класс'!$A:$A,0)-7+'Итог по классам'!$B30,,,),"Ф")</f>
        <v>#N/A</v>
      </c>
      <c r="BT30" t="e">
        <f ca="1">COUNTIF(OFFSET(class3_1,MATCH(BT$1,'3 класс'!$A:$A,0)-7+'Итог по классам'!$B30,,,),"р")</f>
        <v>#N/A</v>
      </c>
      <c r="BU30" t="e">
        <f ca="1">COUNTIF(OFFSET(class3_1,MATCH(BU$1,'3 класс'!$A:$A,0)-7+'Итог по классам'!$B30,,,),"ш")</f>
        <v>#N/A</v>
      </c>
      <c r="BV30" t="e">
        <f ca="1">COUNTIF(OFFSET(class3_2,MATCH(BV$1,'3 класс'!$A:$A,0)-7+'Итог по классам'!$B30,,,),"Ф")</f>
        <v>#N/A</v>
      </c>
      <c r="BW30" t="e">
        <f ca="1">COUNTIF(OFFSET(class3_2,MATCH(BW$1,'3 класс'!$A:$A,0)-7+'Итог по классам'!$B30,,,),"р")</f>
        <v>#N/A</v>
      </c>
      <c r="BX30" t="e">
        <f ca="1">COUNTIF(OFFSET(class3_2,MATCH(BX$1,'3 класс'!$A:$A,0)-7+'Итог по классам'!$B30,,,),"ш")</f>
        <v>#N/A</v>
      </c>
      <c r="BY30" s="55" t="e">
        <f ca="1">COUNTIF(OFFSET(class3_1,MATCH(BY$1,'3 класс'!$A:$A,0)-7+'Итог по классам'!$B30,,,),"Ф")</f>
        <v>#N/A</v>
      </c>
      <c r="BZ30" t="e">
        <f ca="1">COUNTIF(OFFSET(class3_1,MATCH(BZ$1,'3 класс'!$A:$A,0)-7+'Итог по классам'!$B30,,,),"р")</f>
        <v>#N/A</v>
      </c>
      <c r="CA30" t="e">
        <f ca="1">COUNTIF(OFFSET(class3_1,MATCH(CA$1,'3 класс'!$A:$A,0)-7+'Итог по классам'!$B30,,,),"ш")</f>
        <v>#N/A</v>
      </c>
      <c r="CB30" t="e">
        <f ca="1">COUNTIF(OFFSET(class3_2,MATCH(CB$1,'3 класс'!$A:$A,0)-7+'Итог по классам'!$B30,,,),"Ф")</f>
        <v>#N/A</v>
      </c>
      <c r="CC30" t="e">
        <f ca="1">COUNTIF(OFFSET(class3_2,MATCH(CC$1,'3 класс'!$A:$A,0)-7+'Итог по классам'!$B30,,,),"р")</f>
        <v>#N/A</v>
      </c>
      <c r="CD30" t="e">
        <f ca="1">COUNTIF(OFFSET(class3_2,MATCH(CD$1,'3 класс'!$A:$A,0)-7+'Итог по классам'!$B30,,,),"ш")</f>
        <v>#N/A</v>
      </c>
      <c r="CE30" s="55" t="e">
        <f ca="1">COUNTIF(OFFSET(class3_1,MATCH(CE$1,'3 класс'!$A:$A,0)-7+'Итог по классам'!$B30,,,),"Ф")</f>
        <v>#N/A</v>
      </c>
      <c r="CF30" t="e">
        <f ca="1">COUNTIF(OFFSET(class3_1,MATCH(CF$1,'3 класс'!$A:$A,0)-7+'Итог по классам'!$B30,,,),"р")</f>
        <v>#N/A</v>
      </c>
      <c r="CG30" t="e">
        <f ca="1">COUNTIF(OFFSET(class3_1,MATCH(CG$1,'3 класс'!$A:$A,0)-7+'Итог по классам'!$B30,,,),"ш")</f>
        <v>#N/A</v>
      </c>
      <c r="CH30" t="e">
        <f ca="1">COUNTIF(OFFSET(class3_2,MATCH(CH$1,'3 класс'!$A:$A,0)-7+'Итог по классам'!$B30,,,),"Ф")</f>
        <v>#N/A</v>
      </c>
      <c r="CI30" t="e">
        <f ca="1">COUNTIF(OFFSET(class3_2,MATCH(CI$1,'3 класс'!$A:$A,0)-7+'Итог по классам'!$B30,,,),"р")</f>
        <v>#N/A</v>
      </c>
      <c r="CJ30" t="e">
        <f ca="1">COUNTIF(OFFSET(class3_2,MATCH(CJ$1,'3 класс'!$A:$A,0)-7+'Итог по классам'!$B30,,,),"ш")</f>
        <v>#N/A</v>
      </c>
      <c r="CK30" s="55" t="e">
        <f ca="1">COUNTIF(OFFSET(class3_1,MATCH(CK$1,'3 класс'!$A:$A,0)-7+'Итог по классам'!$B30,,,),"Ф")</f>
        <v>#N/A</v>
      </c>
      <c r="CL30" t="e">
        <f ca="1">COUNTIF(OFFSET(class3_1,MATCH(CL$1,'3 класс'!$A:$A,0)-7+'Итог по классам'!$B30,,,),"р")</f>
        <v>#N/A</v>
      </c>
      <c r="CM30" t="e">
        <f ca="1">COUNTIF(OFFSET(class3_1,MATCH(CM$1,'3 класс'!$A:$A,0)-7+'Итог по классам'!$B30,,,),"ш")</f>
        <v>#N/A</v>
      </c>
      <c r="CN30" t="e">
        <f ca="1">COUNTIF(OFFSET(class3_2,MATCH(CN$1,'3 класс'!$A:$A,0)-7+'Итог по классам'!$B30,,,),"Ф")</f>
        <v>#N/A</v>
      </c>
      <c r="CO30" t="e">
        <f ca="1">COUNTIF(OFFSET(class3_2,MATCH(CO$1,'3 класс'!$A:$A,0)-7+'Итог по классам'!$B30,,,),"р")</f>
        <v>#N/A</v>
      </c>
      <c r="CP30" t="e">
        <f ca="1">COUNTIF(OFFSET(class3_2,MATCH(CP$1,'3 класс'!$A:$A,0)-7+'Итог по классам'!$B30,,,),"ш")</f>
        <v>#N/A</v>
      </c>
      <c r="CQ30" s="55">
        <f ca="1">COUNTIF(OFFSET(class3_1,MATCH(CQ$1,'3 класс'!$A:$A,0)-7+'Итог по классам'!$B30,,,),"Ф")</f>
        <v>0</v>
      </c>
      <c r="CR30">
        <f ca="1">COUNTIF(OFFSET(class3_1,MATCH(CR$1,'3 класс'!$A:$A,0)-7+'Итог по классам'!$B30,,,),"р")</f>
        <v>0</v>
      </c>
      <c r="CS30">
        <f ca="1">COUNTIF(OFFSET(class3_1,MATCH(CS$1,'3 класс'!$A:$A,0)-7+'Итог по классам'!$B30,,,),"ш")</f>
        <v>0</v>
      </c>
      <c r="CT30">
        <f ca="1">COUNTIF(OFFSET(class3_2,MATCH(CT$1,'3 класс'!$A:$A,0)-7+'Итог по классам'!$B30,,,),"Ф")</f>
        <v>0</v>
      </c>
      <c r="CU30">
        <f ca="1">COUNTIF(OFFSET(class3_2,MATCH(CU$1,'3 класс'!$A:$A,0)-7+'Итог по классам'!$B30,,,),"р")</f>
        <v>0</v>
      </c>
      <c r="CV30">
        <f ca="1">COUNTIF(OFFSET(class3_2,MATCH(CV$1,'3 класс'!$A:$A,0)-7+'Итог по классам'!$B30,,,),"ш")</f>
        <v>0</v>
      </c>
      <c r="CW30" s="55">
        <f ca="1">COUNTIF(OFFSET(class3_1,MATCH(CW$1,'3 класс'!$A:$A,0)-7+'Итог по классам'!$B30,,,),"Ф")</f>
        <v>0</v>
      </c>
      <c r="CX30">
        <f ca="1">COUNTIF(OFFSET(class3_1,MATCH(CX$1,'3 класс'!$A:$A,0)-7+'Итог по классам'!$B30,,,),"р")</f>
        <v>0</v>
      </c>
      <c r="CY30">
        <f ca="1">COUNTIF(OFFSET(class3_1,MATCH(CY$1,'3 класс'!$A:$A,0)-7+'Итог по классам'!$B30,,,),"ш")</f>
        <v>0</v>
      </c>
      <c r="CZ30">
        <f ca="1">COUNTIF(OFFSET(class3_2,MATCH(CZ$1,'3 класс'!$A:$A,0)-7+'Итог по классам'!$B30,,,),"Ф")</f>
        <v>0</v>
      </c>
      <c r="DA30">
        <f ca="1">COUNTIF(OFFSET(class3_2,MATCH(DA$1,'3 класс'!$A:$A,0)-7+'Итог по классам'!$B30,,,),"р")</f>
        <v>0</v>
      </c>
      <c r="DB30">
        <f ca="1">COUNTIF(OFFSET(class3_2,MATCH(DB$1,'3 класс'!$A:$A,0)-7+'Итог по классам'!$B30,,,),"ш")</f>
        <v>0</v>
      </c>
      <c r="DC30" s="55">
        <f ca="1">COUNTIF(OFFSET(class3_1,MATCH(DC$1,'3 класс'!$A:$A,0)-7+'Итог по классам'!$B30,,,),"Ф")</f>
        <v>0</v>
      </c>
      <c r="DD30">
        <f ca="1">COUNTIF(OFFSET(class3_1,MATCH(DD$1,'3 класс'!$A:$A,0)-7+'Итог по классам'!$B30,,,),"р")</f>
        <v>0</v>
      </c>
      <c r="DE30">
        <f ca="1">COUNTIF(OFFSET(class3_1,MATCH(DE$1,'3 класс'!$A:$A,0)-7+'Итог по классам'!$B30,,,),"ш")</f>
        <v>0</v>
      </c>
      <c r="DF30">
        <f ca="1">COUNTIF(OFFSET(class3_2,MATCH(DF$1,'3 класс'!$A:$A,0)-7+'Итог по классам'!$B30,,,),"Ф")</f>
        <v>0</v>
      </c>
      <c r="DG30">
        <f ca="1">COUNTIF(OFFSET(class3_2,MATCH(DG$1,'3 класс'!$A:$A,0)-7+'Итог по классам'!$B30,,,),"р")</f>
        <v>0</v>
      </c>
      <c r="DH30">
        <f ca="1">COUNTIF(OFFSET(class3_2,MATCH(DH$1,'3 класс'!$A:$A,0)-7+'Итог по классам'!$B30,,,),"ш")</f>
        <v>0</v>
      </c>
      <c r="DI30" s="55">
        <f ca="1">COUNTIF(OFFSET(class3_1,MATCH(DI$1,'3 класс'!$A:$A,0)-7+'Итог по классам'!$B30,,,),"Ф")</f>
        <v>0</v>
      </c>
      <c r="DJ30">
        <f ca="1">COUNTIF(OFFSET(class3_1,MATCH(DJ$1,'3 класс'!$A:$A,0)-7+'Итог по классам'!$B30,,,),"р")</f>
        <v>0</v>
      </c>
      <c r="DK30">
        <f ca="1">COUNTIF(OFFSET(class3_1,MATCH(DK$1,'3 класс'!$A:$A,0)-7+'Итог по классам'!$B30,,,),"ш")</f>
        <v>0</v>
      </c>
      <c r="DL30">
        <f ca="1">COUNTIF(OFFSET(class3_2,MATCH(DL$1,'3 класс'!$A:$A,0)-7+'Итог по классам'!$B30,,,),"Ф")</f>
        <v>0</v>
      </c>
      <c r="DM30">
        <f ca="1">COUNTIF(OFFSET(class3_2,MATCH(DM$1,'3 класс'!$A:$A,0)-7+'Итог по классам'!$B30,,,),"р")</f>
        <v>0</v>
      </c>
      <c r="DN30">
        <f ca="1">COUNTIF(OFFSET(class3_2,MATCH(DN$1,'3 класс'!$A:$A,0)-7+'Итог по классам'!$B30,,,),"ш")</f>
        <v>0</v>
      </c>
      <c r="DO30" s="55">
        <f ca="1">COUNTIF(OFFSET(class3_1,MATCH(DO$1,'3 класс'!$A:$A,0)-7+'Итог по классам'!$B30,,,),"Ф")</f>
        <v>0</v>
      </c>
      <c r="DP30">
        <f ca="1">COUNTIF(OFFSET(class3_1,MATCH(DP$1,'3 класс'!$A:$A,0)-7+'Итог по классам'!$B30,,,),"р")</f>
        <v>0</v>
      </c>
      <c r="DQ30">
        <f ca="1">COUNTIF(OFFSET(class3_1,MATCH(DQ$1,'3 класс'!$A:$A,0)-7+'Итог по классам'!$B30,,,),"ш")</f>
        <v>0</v>
      </c>
      <c r="DR30">
        <f ca="1">COUNTIF(OFFSET(class3_2,MATCH(DR$1,'3 класс'!$A:$A,0)-7+'Итог по классам'!$B30,,,),"Ф")</f>
        <v>0</v>
      </c>
      <c r="DS30">
        <f ca="1">COUNTIF(OFFSET(class3_2,MATCH(DS$1,'3 класс'!$A:$A,0)-7+'Итог по классам'!$B30,,,),"р")</f>
        <v>0</v>
      </c>
      <c r="DT30">
        <f ca="1">COUNTIF(OFFSET(class3_2,MATCH(DT$1,'3 класс'!$A:$A,0)-7+'Итог по классам'!$B30,,,),"ш")</f>
        <v>0</v>
      </c>
      <c r="DU30" s="55">
        <f ca="1">COUNTIF(OFFSET(class3_1,MATCH(DU$1,'3 класс'!$A:$A,0)-7+'Итог по классам'!$B30,,,),"Ф")</f>
        <v>0</v>
      </c>
      <c r="DV30">
        <f ca="1">COUNTIF(OFFSET(class3_1,MATCH(DV$1,'3 класс'!$A:$A,0)-7+'Итог по классам'!$B30,,,),"р")</f>
        <v>0</v>
      </c>
      <c r="DW30">
        <f ca="1">COUNTIF(OFFSET(class3_1,MATCH(DW$1,'3 класс'!$A:$A,0)-7+'Итог по классам'!$B30,,,),"ш")</f>
        <v>0</v>
      </c>
      <c r="DX30">
        <f ca="1">COUNTIF(OFFSET(class3_2,MATCH(DX$1,'3 класс'!$A:$A,0)-7+'Итог по классам'!$B30,,,),"Ф")</f>
        <v>0</v>
      </c>
      <c r="DY30">
        <f ca="1">COUNTIF(OFFSET(class3_2,MATCH(DY$1,'3 класс'!$A:$A,0)-7+'Итог по классам'!$B30,,,),"р")</f>
        <v>0</v>
      </c>
      <c r="DZ30">
        <f ca="1">COUNTIF(OFFSET(class3_2,MATCH(DZ$1,'3 класс'!$A:$A,0)-7+'Итог по классам'!$B30,,,),"ш")</f>
        <v>0</v>
      </c>
      <c r="EA30" s="55">
        <f ca="1">COUNTIF(OFFSET(class3_1,MATCH(EA$1,'3 класс'!$A:$A,0)-7+'Итог по классам'!$B30,,,),"Ф")</f>
        <v>0</v>
      </c>
      <c r="EB30">
        <f ca="1">COUNTIF(OFFSET(class3_1,MATCH(EB$1,'3 класс'!$A:$A,0)-7+'Итог по классам'!$B30,,,),"р")</f>
        <v>0</v>
      </c>
      <c r="EC30">
        <f ca="1">COUNTIF(OFFSET(class3_1,MATCH(EC$1,'3 класс'!$A:$A,0)-7+'Итог по классам'!$B30,,,),"ш")</f>
        <v>0</v>
      </c>
      <c r="ED30">
        <f ca="1">COUNTIF(OFFSET(class3_2,MATCH(ED$1,'3 класс'!$A:$A,0)-7+'Итог по классам'!$B30,,,),"Ф")</f>
        <v>0</v>
      </c>
      <c r="EE30">
        <f ca="1">COUNTIF(OFFSET(class3_2,MATCH(EE$1,'3 класс'!$A:$A,0)-7+'Итог по классам'!$B30,,,),"р")</f>
        <v>0</v>
      </c>
      <c r="EF30">
        <f ca="1">COUNTIF(OFFSET(class3_2,MATCH(EF$1,'3 класс'!$A:$A,0)-7+'Итог по классам'!$B30,,,),"ш")</f>
        <v>0</v>
      </c>
      <c r="EG30" s="55">
        <f ca="1">COUNTIF(OFFSET(class3_1,MATCH(EG$1,'3 класс'!$A:$A,0)-7+'Итог по классам'!$B30,,,),"Ф")</f>
        <v>0</v>
      </c>
      <c r="EH30">
        <f ca="1">COUNTIF(OFFSET(class3_1,MATCH(EH$1,'3 класс'!$A:$A,0)-7+'Итог по классам'!$B30,,,),"р")</f>
        <v>0</v>
      </c>
      <c r="EI30">
        <f ca="1">COUNTIF(OFFSET(class3_1,MATCH(EI$1,'3 класс'!$A:$A,0)-7+'Итог по классам'!$B30,,,),"ш")</f>
        <v>0</v>
      </c>
      <c r="EJ30">
        <f ca="1">COUNTIF(OFFSET(class3_2,MATCH(EJ$1,'3 класс'!$A:$A,0)-7+'Итог по классам'!$B30,,,),"Ф")</f>
        <v>0</v>
      </c>
      <c r="EK30">
        <f ca="1">COUNTIF(OFFSET(class3_2,MATCH(EK$1,'3 класс'!$A:$A,0)-7+'Итог по классам'!$B30,,,),"р")</f>
        <v>0</v>
      </c>
      <c r="EL30">
        <f ca="1">COUNTIF(OFFSET(class3_2,MATCH(EL$1,'3 класс'!$A:$A,0)-7+'Итог по классам'!$B30,,,),"ш")</f>
        <v>0</v>
      </c>
      <c r="EM30" s="55">
        <f ca="1">COUNTIF(OFFSET(class3_1,MATCH(EM$1,'3 класс'!$A:$A,0)-7+'Итог по классам'!$B30,,,),"Ф")</f>
        <v>0</v>
      </c>
      <c r="EN30">
        <f ca="1">COUNTIF(OFFSET(class3_1,MATCH(EN$1,'3 класс'!$A:$A,0)-7+'Итог по классам'!$B30,,,),"р")</f>
        <v>0</v>
      </c>
      <c r="EO30">
        <f ca="1">COUNTIF(OFFSET(class3_1,MATCH(EO$1,'3 класс'!$A:$A,0)-7+'Итог по классам'!$B30,,,),"ш")</f>
        <v>0</v>
      </c>
      <c r="EP30">
        <f ca="1">COUNTIF(OFFSET(class3_2,MATCH(EP$1,'3 класс'!$A:$A,0)-7+'Итог по классам'!$B30,,,),"Ф")</f>
        <v>0</v>
      </c>
      <c r="EQ30">
        <f ca="1">COUNTIF(OFFSET(class3_2,MATCH(EQ$1,'3 класс'!$A:$A,0)-7+'Итог по классам'!$B30,,,),"р")</f>
        <v>0</v>
      </c>
      <c r="ER30">
        <f ca="1">COUNTIF(OFFSET(class3_2,MATCH(ER$1,'3 класс'!$A:$A,0)-7+'Итог по классам'!$B30,,,),"ш")</f>
        <v>0</v>
      </c>
      <c r="ES30" s="55">
        <f ca="1">COUNTIF(OFFSET(class3_1,MATCH(ES$1,'3 класс'!$A:$A,0)-7+'Итог по классам'!$B30,,,),"Ф")</f>
        <v>0</v>
      </c>
      <c r="ET30">
        <f ca="1">COUNTIF(OFFSET(class3_1,MATCH(ET$1,'3 класс'!$A:$A,0)-7+'Итог по классам'!$B30,,,),"р")</f>
        <v>0</v>
      </c>
      <c r="EU30">
        <f ca="1">COUNTIF(OFFSET(class3_1,MATCH(EU$1,'3 класс'!$A:$A,0)-7+'Итог по классам'!$B30,,,),"ш")</f>
        <v>0</v>
      </c>
      <c r="EV30">
        <f ca="1">COUNTIF(OFFSET(class3_2,MATCH(EV$1,'3 класс'!$A:$A,0)-7+'Итог по классам'!$B30,,,),"Ф")</f>
        <v>0</v>
      </c>
      <c r="EW30">
        <f ca="1">COUNTIF(OFFSET(class3_2,MATCH(EW$1,'3 класс'!$A:$A,0)-7+'Итог по классам'!$B30,,,),"р")</f>
        <v>0</v>
      </c>
      <c r="EX30">
        <f ca="1">COUNTIF(OFFSET(class3_2,MATCH(EX$1,'3 класс'!$A:$A,0)-7+'Итог по классам'!$B30,,,),"ш")</f>
        <v>0</v>
      </c>
      <c r="EY30" s="55">
        <f ca="1">COUNTIF(OFFSET(class3_1,MATCH(EY$1,'3 класс'!$A:$A,0)-7+'Итог по классам'!$B30,,,),"Ф")</f>
        <v>0</v>
      </c>
      <c r="EZ30">
        <f ca="1">COUNTIF(OFFSET(class3_1,MATCH(EZ$1,'3 класс'!$A:$A,0)-7+'Итог по классам'!$B30,,,),"р")</f>
        <v>0</v>
      </c>
      <c r="FA30">
        <f ca="1">COUNTIF(OFFSET(class3_1,MATCH(FA$1,'3 класс'!$A:$A,0)-7+'Итог по классам'!$B30,,,),"ш")</f>
        <v>0</v>
      </c>
      <c r="FB30">
        <f ca="1">COUNTIF(OFFSET(class3_2,MATCH(FB$1,'3 класс'!$A:$A,0)-7+'Итог по классам'!$B30,,,),"Ф")</f>
        <v>0</v>
      </c>
      <c r="FC30">
        <f ca="1">COUNTIF(OFFSET(class3_2,MATCH(FC$1,'3 класс'!$A:$A,0)-7+'Итог по классам'!$B30,,,),"р")</f>
        <v>0</v>
      </c>
      <c r="FD30">
        <f ca="1">COUNTIF(OFFSET(class3_2,MATCH(FD$1,'3 класс'!$A:$A,0)-7+'Итог по классам'!$B30,,,),"ш")</f>
        <v>0</v>
      </c>
      <c r="FE30" s="55">
        <f ca="1">COUNTIF(OFFSET(class3_1,MATCH(FE$1,'3 класс'!$A:$A,0)-7+'Итог по классам'!$B30,,,),"Ф")</f>
        <v>0</v>
      </c>
      <c r="FF30">
        <f ca="1">COUNTIF(OFFSET(class3_1,MATCH(FF$1,'3 класс'!$A:$A,0)-7+'Итог по классам'!$B30,,,),"р")</f>
        <v>0</v>
      </c>
      <c r="FG30">
        <f ca="1">COUNTIF(OFFSET(class3_1,MATCH(FG$1,'3 класс'!$A:$A,0)-7+'Итог по классам'!$B30,,,),"ш")</f>
        <v>0</v>
      </c>
      <c r="FH30">
        <f ca="1">COUNTIF(OFFSET(class3_2,MATCH(FH$1,'3 класс'!$A:$A,0)-7+'Итог по классам'!$B30,,,),"Ф")</f>
        <v>0</v>
      </c>
      <c r="FI30">
        <f ca="1">COUNTIF(OFFSET(class3_2,MATCH(FI$1,'3 класс'!$A:$A,0)-7+'Итог по классам'!$B30,,,),"р")</f>
        <v>0</v>
      </c>
      <c r="FJ30">
        <f ca="1">COUNTIF(OFFSET(class3_2,MATCH(FJ$1,'3 класс'!$A:$A,0)-7+'Итог по классам'!$B30,,,),"ш")</f>
        <v>0</v>
      </c>
      <c r="FK30" s="55">
        <f ca="1">COUNTIF(OFFSET(class3_1,MATCH(FK$1,'3 класс'!$A:$A,0)-7+'Итог по классам'!$B30,,,),"Ф")</f>
        <v>0</v>
      </c>
      <c r="FL30">
        <f ca="1">COUNTIF(OFFSET(class3_1,MATCH(FL$1,'3 класс'!$A:$A,0)-7+'Итог по классам'!$B30,,,),"р")</f>
        <v>0</v>
      </c>
      <c r="FM30">
        <f ca="1">COUNTIF(OFFSET(class3_1,MATCH(FM$1,'3 класс'!$A:$A,0)-7+'Итог по классам'!$B30,,,),"ш")</f>
        <v>0</v>
      </c>
      <c r="FN30">
        <f ca="1">COUNTIF(OFFSET(class3_2,MATCH(FN$1,'3 класс'!$A:$A,0)-7+'Итог по классам'!$B30,,,),"Ф")</f>
        <v>0</v>
      </c>
      <c r="FO30">
        <f ca="1">COUNTIF(OFFSET(class3_2,MATCH(FO$1,'3 класс'!$A:$A,0)-7+'Итог по классам'!$B30,,,),"р")</f>
        <v>0</v>
      </c>
      <c r="FP30">
        <f ca="1">COUNTIF(OFFSET(class3_2,MATCH(FP$1,'3 класс'!$A:$A,0)-7+'Итог по классам'!$B30,,,),"ш")</f>
        <v>0</v>
      </c>
      <c r="FQ30" s="55">
        <f ca="1">COUNTIF(OFFSET(class3_1,MATCH(FQ$1,'3 класс'!$A:$A,0)-7+'Итог по классам'!$B30,,,),"Ф")</f>
        <v>0</v>
      </c>
      <c r="FR30">
        <f ca="1">COUNTIF(OFFSET(class3_1,MATCH(FR$1,'3 класс'!$A:$A,0)-7+'Итог по классам'!$B30,,,),"р")</f>
        <v>0</v>
      </c>
      <c r="FS30">
        <f ca="1">COUNTIF(OFFSET(class3_1,MATCH(FS$1,'3 класс'!$A:$A,0)-7+'Итог по классам'!$B30,,,),"ш")</f>
        <v>0</v>
      </c>
      <c r="FT30">
        <f ca="1">COUNTIF(OFFSET(class3_2,MATCH(FT$1,'3 класс'!$A:$A,0)-7+'Итог по классам'!$B30,,,),"Ф")</f>
        <v>0</v>
      </c>
      <c r="FU30">
        <f ca="1">COUNTIF(OFFSET(class3_2,MATCH(FU$1,'3 класс'!$A:$A,0)-7+'Итог по классам'!$B30,,,),"р")</f>
        <v>0</v>
      </c>
      <c r="FV30">
        <f ca="1">COUNTIF(OFFSET(class3_2,MATCH(FV$1,'3 класс'!$A:$A,0)-7+'Итог по классам'!$B30,,,),"ш")</f>
        <v>0</v>
      </c>
      <c r="FW30" s="55">
        <f ca="1">COUNTIF(OFFSET(class3_1,MATCH(FW$1,'3 класс'!$A:$A,0)-7+'Итог по классам'!$B30,,,),"Ф")</f>
        <v>0</v>
      </c>
      <c r="FX30">
        <f ca="1">COUNTIF(OFFSET(class3_1,MATCH(FX$1,'3 класс'!$A:$A,0)-7+'Итог по классам'!$B30,,,),"р")</f>
        <v>0</v>
      </c>
      <c r="FY30">
        <f ca="1">COUNTIF(OFFSET(class3_1,MATCH(FY$1,'3 класс'!$A:$A,0)-7+'Итог по классам'!$B30,,,),"ш")</f>
        <v>0</v>
      </c>
      <c r="FZ30">
        <f ca="1">COUNTIF(OFFSET(class3_2,MATCH(FZ$1,'3 класс'!$A:$A,0)-7+'Итог по классам'!$B30,,,),"Ф")</f>
        <v>0</v>
      </c>
      <c r="GA30">
        <f ca="1">COUNTIF(OFFSET(class3_2,MATCH(GA$1,'3 класс'!$A:$A,0)-7+'Итог по классам'!$B30,,,),"р")</f>
        <v>0</v>
      </c>
      <c r="GB30">
        <f ca="1">COUNTIF(OFFSET(class3_2,MATCH(GB$1,'3 класс'!$A:$A,0)-7+'Итог по классам'!$B30,,,),"ш")</f>
        <v>0</v>
      </c>
      <c r="GC30" s="55">
        <f ca="1">COUNTIF(OFFSET(class3_1,MATCH(GC$1,'3 класс'!$A:$A,0)-7+'Итог по классам'!$B30,,,),"Ф")</f>
        <v>0</v>
      </c>
      <c r="GD30">
        <f ca="1">COUNTIF(OFFSET(class3_1,MATCH(GD$1,'3 класс'!$A:$A,0)-7+'Итог по классам'!$B30,,,),"р")</f>
        <v>0</v>
      </c>
      <c r="GE30">
        <f ca="1">COUNTIF(OFFSET(class3_1,MATCH(GE$1,'3 класс'!$A:$A,0)-7+'Итог по классам'!$B30,,,),"ш")</f>
        <v>0</v>
      </c>
      <c r="GF30">
        <f ca="1">COUNTIF(OFFSET(class3_2,MATCH(GF$1,'3 класс'!$A:$A,0)-7+'Итог по классам'!$B30,,,),"Ф")</f>
        <v>0</v>
      </c>
      <c r="GG30">
        <f ca="1">COUNTIF(OFFSET(class3_2,MATCH(GG$1,'3 класс'!$A:$A,0)-7+'Итог по классам'!$B30,,,),"р")</f>
        <v>0</v>
      </c>
      <c r="GH30">
        <f ca="1">COUNTIF(OFFSET(class3_2,MATCH(GH$1,'3 класс'!$A:$A,0)-7+'Итог по классам'!$B30,,,),"ш")</f>
        <v>0</v>
      </c>
      <c r="GI30" s="55">
        <f ca="1">COUNTIF(OFFSET(class3_1,MATCH(GI$1,'3 класс'!$A:$A,0)-7+'Итог по классам'!$B30,,,),"Ф")</f>
        <v>0</v>
      </c>
      <c r="GJ30">
        <f ca="1">COUNTIF(OFFSET(class3_1,MATCH(GJ$1,'3 класс'!$A:$A,0)-7+'Итог по классам'!$B30,,,),"р")</f>
        <v>0</v>
      </c>
      <c r="GK30">
        <f ca="1">COUNTIF(OFFSET(class3_1,MATCH(GK$1,'3 класс'!$A:$A,0)-7+'Итог по классам'!$B30,,,),"ш")</f>
        <v>0</v>
      </c>
      <c r="GL30">
        <f ca="1">COUNTIF(OFFSET(class3_2,MATCH(GL$1,'3 класс'!$A:$A,0)-7+'Итог по классам'!$B30,,,),"Ф")</f>
        <v>0</v>
      </c>
      <c r="GM30">
        <f ca="1">COUNTIF(OFFSET(class3_2,MATCH(GM$1,'3 класс'!$A:$A,0)-7+'Итог по классам'!$B30,,,),"р")</f>
        <v>0</v>
      </c>
      <c r="GN30">
        <f ca="1">COUNTIF(OFFSET(class3_2,MATCH(GN$1,'3 класс'!$A:$A,0)-7+'Итог по классам'!$B30,,,),"ш")</f>
        <v>0</v>
      </c>
      <c r="GO30" s="55">
        <f ca="1">COUNTIF(OFFSET(class3_1,MATCH(GO$1,'3 класс'!$A:$A,0)-7+'Итог по классам'!$B30,,,),"Ф")</f>
        <v>0</v>
      </c>
      <c r="GP30">
        <f ca="1">COUNTIF(OFFSET(class3_1,MATCH(GP$1,'3 класс'!$A:$A,0)-7+'Итог по классам'!$B30,,,),"р")</f>
        <v>0</v>
      </c>
      <c r="GQ30">
        <f ca="1">COUNTIF(OFFSET(class3_1,MATCH(GQ$1,'3 класс'!$A:$A,0)-7+'Итог по классам'!$B30,,,),"ш")</f>
        <v>0</v>
      </c>
      <c r="GR30">
        <f ca="1">COUNTIF(OFFSET(class3_2,MATCH(GR$1,'3 класс'!$A:$A,0)-7+'Итог по классам'!$B30,,,),"Ф")</f>
        <v>0</v>
      </c>
      <c r="GS30">
        <f ca="1">COUNTIF(OFFSET(class3_2,MATCH(GS$1,'3 класс'!$A:$A,0)-7+'Итог по классам'!$B30,,,),"р")</f>
        <v>0</v>
      </c>
      <c r="GT30">
        <f ca="1">COUNTIF(OFFSET(class3_2,MATCH(GT$1,'3 класс'!$A:$A,0)-7+'Итог по классам'!$B30,,,),"ш")</f>
        <v>0</v>
      </c>
      <c r="GU30" s="55">
        <f ca="1">COUNTIF(OFFSET(class3_1,MATCH(GU$1,'3 класс'!$A:$A,0)-7+'Итог по классам'!$B30,,,),"Ф")</f>
        <v>0</v>
      </c>
      <c r="GV30">
        <f ca="1">COUNTIF(OFFSET(class3_1,MATCH(GV$1,'3 класс'!$A:$A,0)-7+'Итог по классам'!$B30,,,),"р")</f>
        <v>0</v>
      </c>
      <c r="GW30">
        <f ca="1">COUNTIF(OFFSET(class3_1,MATCH(GW$1,'3 класс'!$A:$A,0)-7+'Итог по классам'!$B30,,,),"ш")</f>
        <v>0</v>
      </c>
      <c r="GX30">
        <f ca="1">COUNTIF(OFFSET(class3_2,MATCH(GX$1,'3 класс'!$A:$A,0)-7+'Итог по классам'!$B30,,,),"Ф")</f>
        <v>0</v>
      </c>
      <c r="GY30">
        <f ca="1">COUNTIF(OFFSET(class3_2,MATCH(GY$1,'3 класс'!$A:$A,0)-7+'Итог по классам'!$B30,,,),"р")</f>
        <v>0</v>
      </c>
      <c r="GZ30">
        <f ca="1">COUNTIF(OFFSET(class3_2,MATCH(GZ$1,'3 класс'!$A:$A,0)-7+'Итог по классам'!$B30,,,),"ш")</f>
        <v>0</v>
      </c>
      <c r="HA30" s="55">
        <f ca="1">COUNTIF(OFFSET(class3_1,MATCH(HA$1,'3 класс'!$A:$A,0)-7+'Итог по классам'!$B30,,,),"Ф")</f>
        <v>0</v>
      </c>
      <c r="HB30">
        <f ca="1">COUNTIF(OFFSET(class3_1,MATCH(HB$1,'3 класс'!$A:$A,0)-7+'Итог по классам'!$B30,,,),"р")</f>
        <v>0</v>
      </c>
      <c r="HC30">
        <f ca="1">COUNTIF(OFFSET(class3_1,MATCH(HC$1,'3 класс'!$A:$A,0)-7+'Итог по классам'!$B30,,,),"ш")</f>
        <v>0</v>
      </c>
      <c r="HD30">
        <f ca="1">COUNTIF(OFFSET(class3_2,MATCH(HD$1,'3 класс'!$A:$A,0)-7+'Итог по классам'!$B30,,,),"Ф")</f>
        <v>0</v>
      </c>
      <c r="HE30">
        <f ca="1">COUNTIF(OFFSET(class3_2,MATCH(HE$1,'3 класс'!$A:$A,0)-7+'Итог по классам'!$B30,,,),"р")</f>
        <v>0</v>
      </c>
      <c r="HF30">
        <f ca="1">COUNTIF(OFFSET(class3_2,MATCH(HF$1,'3 класс'!$A:$A,0)-7+'Итог по классам'!$B30,,,),"ш")</f>
        <v>0</v>
      </c>
      <c r="HG30" s="55">
        <f ca="1">COUNTIF(OFFSET(class3_1,MATCH(HG$1,'3 класс'!$A:$A,0)-7+'Итог по классам'!$B30,,,),"Ф")</f>
        <v>0</v>
      </c>
      <c r="HH30">
        <f ca="1">COUNTIF(OFFSET(class3_1,MATCH(HH$1,'3 класс'!$A:$A,0)-7+'Итог по классам'!$B30,,,),"р")</f>
        <v>0</v>
      </c>
      <c r="HI30">
        <f ca="1">COUNTIF(OFFSET(class3_1,MATCH(HI$1,'3 класс'!$A:$A,0)-7+'Итог по классам'!$B30,,,),"ш")</f>
        <v>0</v>
      </c>
      <c r="HJ30">
        <f ca="1">COUNTIF(OFFSET(class3_2,MATCH(HJ$1,'3 класс'!$A:$A,0)-7+'Итог по классам'!$B30,,,),"Ф")</f>
        <v>0</v>
      </c>
      <c r="HK30">
        <f ca="1">COUNTIF(OFFSET(class3_2,MATCH(HK$1,'3 класс'!$A:$A,0)-7+'Итог по классам'!$B30,,,),"р")</f>
        <v>0</v>
      </c>
      <c r="HL30">
        <f ca="1">COUNTIF(OFFSET(class3_2,MATCH(HL$1,'3 класс'!$A:$A,0)-7+'Итог по классам'!$B30,,,),"ш")</f>
        <v>0</v>
      </c>
      <c r="HM30" s="55">
        <f ca="1">COUNTIF(OFFSET(class3_1,MATCH(HM$1,'3 класс'!$A:$A,0)-7+'Итог по классам'!$B30,,,),"Ф")</f>
        <v>0</v>
      </c>
      <c r="HN30">
        <f ca="1">COUNTIF(OFFSET(class3_1,MATCH(HN$1,'3 класс'!$A:$A,0)-7+'Итог по классам'!$B30,,,),"р")</f>
        <v>0</v>
      </c>
      <c r="HO30">
        <f ca="1">COUNTIF(OFFSET(class3_1,MATCH(HO$1,'3 класс'!$A:$A,0)-7+'Итог по классам'!$B30,,,),"ш")</f>
        <v>0</v>
      </c>
      <c r="HP30">
        <f ca="1">COUNTIF(OFFSET(class3_2,MATCH(HP$1,'3 класс'!$A:$A,0)-7+'Итог по классам'!$B30,,,),"Ф")</f>
        <v>0</v>
      </c>
      <c r="HQ30">
        <f ca="1">COUNTIF(OFFSET(class3_2,MATCH(HQ$1,'3 класс'!$A:$A,0)-7+'Итог по классам'!$B30,,,),"р")</f>
        <v>0</v>
      </c>
      <c r="HR30">
        <f ca="1">COUNTIF(OFFSET(class3_2,MATCH(HR$1,'3 класс'!$A:$A,0)-7+'Итог по классам'!$B30,,,),"ш")</f>
        <v>0</v>
      </c>
      <c r="HS30" s="55">
        <f ca="1">COUNTIF(OFFSET(class3_1,MATCH(HS$1,'3 класс'!$A:$A,0)-7+'Итог по классам'!$B30,,,),"Ф")</f>
        <v>0</v>
      </c>
      <c r="HT30">
        <f ca="1">COUNTIF(OFFSET(class3_1,MATCH(HT$1,'3 класс'!$A:$A,0)-7+'Итог по классам'!$B30,,,),"р")</f>
        <v>0</v>
      </c>
      <c r="HU30">
        <f ca="1">COUNTIF(OFFSET(class3_1,MATCH(HU$1,'3 класс'!$A:$A,0)-7+'Итог по классам'!$B30,,,),"ш")</f>
        <v>0</v>
      </c>
      <c r="HV30">
        <f ca="1">COUNTIF(OFFSET(class3_2,MATCH(HV$1,'3 класс'!$A:$A,0)-7+'Итог по классам'!$B30,,,),"Ф")</f>
        <v>0</v>
      </c>
      <c r="HW30">
        <f ca="1">COUNTIF(OFFSET(class3_2,MATCH(HW$1,'3 класс'!$A:$A,0)-7+'Итог по классам'!$B30,,,),"р")</f>
        <v>0</v>
      </c>
      <c r="HX30">
        <f ca="1">COUNTIF(OFFSET(class3_2,MATCH(HX$1,'3 класс'!$A:$A,0)-7+'Итог по классам'!$B30,,,),"ш")</f>
        <v>0</v>
      </c>
      <c r="HY30" s="55">
        <f ca="1">COUNTIF(OFFSET(class3_1,MATCH(HY$1,'3 класс'!$A:$A,0)-7+'Итог по классам'!$B30,,,),"Ф")</f>
        <v>0</v>
      </c>
      <c r="HZ30">
        <f ca="1">COUNTIF(OFFSET(class3_1,MATCH(HZ$1,'3 класс'!$A:$A,0)-7+'Итог по классам'!$B30,,,),"р")</f>
        <v>0</v>
      </c>
      <c r="IA30">
        <f ca="1">COUNTIF(OFFSET(class3_1,MATCH(IA$1,'3 класс'!$A:$A,0)-7+'Итог по классам'!$B30,,,),"ш")</f>
        <v>0</v>
      </c>
      <c r="IB30">
        <f ca="1">COUNTIF(OFFSET(class3_2,MATCH(IB$1,'3 класс'!$A:$A,0)-7+'Итог по классам'!$B30,,,),"Ф")</f>
        <v>0</v>
      </c>
      <c r="IC30">
        <f ca="1">COUNTIF(OFFSET(class3_2,MATCH(IC$1,'3 класс'!$A:$A,0)-7+'Итог по классам'!$B30,,,),"р")</f>
        <v>0</v>
      </c>
      <c r="ID30">
        <f ca="1">COUNTIF(OFFSET(class3_2,MATCH(ID$1,'3 класс'!$A:$A,0)-7+'Итог по классам'!$B30,,,),"ш")</f>
        <v>0</v>
      </c>
      <c r="IE30" s="55">
        <f ca="1">COUNTIF(OFFSET(class3_1,MATCH(IE$1,'3 класс'!$A:$A,0)-7+'Итог по классам'!$B30,,,),"Ф")</f>
        <v>0</v>
      </c>
      <c r="IF30">
        <f ca="1">COUNTIF(OFFSET(class3_1,MATCH(IF$1,'3 класс'!$A:$A,0)-7+'Итог по классам'!$B30,,,),"р")</f>
        <v>0</v>
      </c>
      <c r="IG30">
        <f ca="1">COUNTIF(OFFSET(class3_1,MATCH(IG$1,'3 класс'!$A:$A,0)-7+'Итог по классам'!$B30,,,),"ш")</f>
        <v>0</v>
      </c>
      <c r="IH30">
        <f ca="1">COUNTIF(OFFSET(class3_2,MATCH(IH$1,'3 класс'!$A:$A,0)-7+'Итог по классам'!$B30,,,),"Ф")</f>
        <v>0</v>
      </c>
      <c r="II30">
        <f ca="1">COUNTIF(OFFSET(class3_2,MATCH(II$1,'3 класс'!$A:$A,0)-7+'Итог по классам'!$B30,,,),"р")</f>
        <v>0</v>
      </c>
      <c r="IJ30">
        <f ca="1">COUNTIF(OFFSET(class3_2,MATCH(IJ$1,'3 класс'!$A:$A,0)-7+'Итог по классам'!$B30,,,),"ш")</f>
        <v>0</v>
      </c>
      <c r="IK30" s="55">
        <f ca="1">COUNTIF(OFFSET(class3_1,MATCH(IK$1,'3 класс'!$A:$A,0)-7+'Итог по классам'!$B30,,,),"Ф")</f>
        <v>0</v>
      </c>
      <c r="IL30">
        <f ca="1">COUNTIF(OFFSET(class3_1,MATCH(IL$1,'3 класс'!$A:$A,0)-7+'Итог по классам'!$B30,,,),"р")</f>
        <v>0</v>
      </c>
      <c r="IM30">
        <f ca="1">COUNTIF(OFFSET(class3_1,MATCH(IM$1,'3 класс'!$A:$A,0)-7+'Итог по классам'!$B30,,,),"ш")</f>
        <v>0</v>
      </c>
      <c r="IN30">
        <f ca="1">COUNTIF(OFFSET(class3_2,MATCH(IN$1,'3 класс'!$A:$A,0)-7+'Итог по классам'!$B30,,,),"Ф")</f>
        <v>0</v>
      </c>
      <c r="IO30">
        <f ca="1">COUNTIF(OFFSET(class3_2,MATCH(IO$1,'3 класс'!$A:$A,0)-7+'Итог по классам'!$B30,,,),"р")</f>
        <v>0</v>
      </c>
      <c r="IP30">
        <f ca="1">COUNTIF(OFFSET(class3_2,MATCH(IP$1,'3 класс'!$A:$A,0)-7+'Итог по классам'!$B30,,,),"ш")</f>
        <v>0</v>
      </c>
      <c r="IQ30" s="55">
        <f ca="1">COUNTIF(OFFSET(class3_1,MATCH(IQ$1,'3 класс'!$A:$A,0)-7+'Итог по классам'!$B30,,,),"Ф")</f>
        <v>0</v>
      </c>
      <c r="IR30">
        <f ca="1">COUNTIF(OFFSET(class3_1,MATCH(IR$1,'3 класс'!$A:$A,0)-7+'Итог по классам'!$B30,,,),"р")</f>
        <v>0</v>
      </c>
      <c r="IS30">
        <f ca="1">COUNTIF(OFFSET(class3_1,MATCH(IS$1,'3 класс'!$A:$A,0)-7+'Итог по классам'!$B30,,,),"ш")</f>
        <v>0</v>
      </c>
      <c r="IT30">
        <f ca="1">COUNTIF(OFFSET(class3_2,MATCH(IT$1,'3 класс'!$A:$A,0)-7+'Итог по классам'!$B30,,,),"Ф")</f>
        <v>0</v>
      </c>
      <c r="IU30">
        <f ca="1">COUNTIF(OFFSET(class3_2,MATCH(IU$1,'3 класс'!$A:$A,0)-7+'Итог по классам'!$B30,,,),"р")</f>
        <v>0</v>
      </c>
      <c r="IV30">
        <f ca="1">COUNTIF(OFFSET(class3_2,MATCH(IV$1,'3 класс'!$A:$A,0)-7+'Итог по классам'!$B30,,,),"ш")</f>
        <v>0</v>
      </c>
      <c r="IW30" s="55">
        <f ca="1">COUNTIF(OFFSET(class3_1,MATCH(IW$1,'3 класс'!$A:$A,0)-7+'Итог по классам'!$B30,,,),"Ф")</f>
        <v>0</v>
      </c>
      <c r="IX30">
        <f ca="1">COUNTIF(OFFSET(class3_1,MATCH(IX$1,'3 класс'!$A:$A,0)-7+'Итог по классам'!$B30,,,),"р")</f>
        <v>0</v>
      </c>
      <c r="IY30">
        <f ca="1">COUNTIF(OFFSET(class3_1,MATCH(IY$1,'3 класс'!$A:$A,0)-7+'Итог по классам'!$B30,,,),"ш")</f>
        <v>0</v>
      </c>
      <c r="IZ30">
        <f ca="1">COUNTIF(OFFSET(class3_2,MATCH(IZ$1,'3 класс'!$A:$A,0)-7+'Итог по классам'!$B30,,,),"Ф")</f>
        <v>0</v>
      </c>
      <c r="JA30">
        <f ca="1">COUNTIF(OFFSET(class3_2,MATCH(JA$1,'3 класс'!$A:$A,0)-7+'Итог по классам'!$B30,,,),"р")</f>
        <v>0</v>
      </c>
      <c r="JB30">
        <f ca="1">COUNTIF(OFFSET(class3_2,MATCH(JB$1,'3 класс'!$A:$A,0)-7+'Итог по классам'!$B30,,,),"ш")</f>
        <v>0</v>
      </c>
      <c r="JC30" s="55">
        <f ca="1">COUNTIF(OFFSET(class3_1,MATCH(JC$1,'3 класс'!$A:$A,0)-7+'Итог по классам'!$B30,,,),"Ф")</f>
        <v>0</v>
      </c>
      <c r="JD30">
        <f ca="1">COUNTIF(OFFSET(class3_1,MATCH(JD$1,'3 класс'!$A:$A,0)-7+'Итог по классам'!$B30,,,),"р")</f>
        <v>0</v>
      </c>
      <c r="JE30">
        <f ca="1">COUNTIF(OFFSET(class3_1,MATCH(JE$1,'3 класс'!$A:$A,0)-7+'Итог по классам'!$B30,,,),"ш")</f>
        <v>0</v>
      </c>
      <c r="JF30">
        <f ca="1">COUNTIF(OFFSET(class3_2,MATCH(JF$1,'3 класс'!$A:$A,0)-7+'Итог по классам'!$B30,,,),"Ф")</f>
        <v>0</v>
      </c>
      <c r="JG30">
        <f ca="1">COUNTIF(OFFSET(class3_2,MATCH(JG$1,'3 класс'!$A:$A,0)-7+'Итог по классам'!$B30,,,),"р")</f>
        <v>0</v>
      </c>
      <c r="JH30">
        <f ca="1">COUNTIF(OFFSET(class3_2,MATCH(JH$1,'3 класс'!$A:$A,0)-7+'Итог по классам'!$B30,,,),"ш")</f>
        <v>0</v>
      </c>
      <c r="JI30" s="55">
        <f ca="1">COUNTIF(OFFSET(class3_1,MATCH(JI$1,'3 класс'!$A:$A,0)-7+'Итог по классам'!$B30,,,),"Ф")</f>
        <v>0</v>
      </c>
      <c r="JJ30">
        <f ca="1">COUNTIF(OFFSET(class3_1,MATCH(JJ$1,'3 класс'!$A:$A,0)-7+'Итог по классам'!$B30,,,),"р")</f>
        <v>0</v>
      </c>
      <c r="JK30">
        <f ca="1">COUNTIF(OFFSET(class3_1,MATCH(JK$1,'3 класс'!$A:$A,0)-7+'Итог по классам'!$B30,,,),"ш")</f>
        <v>0</v>
      </c>
      <c r="JL30">
        <f ca="1">COUNTIF(OFFSET(class3_2,MATCH(JL$1,'3 класс'!$A:$A,0)-7+'Итог по классам'!$B30,,,),"Ф")</f>
        <v>0</v>
      </c>
      <c r="JM30">
        <f ca="1">COUNTIF(OFFSET(class3_2,MATCH(JM$1,'3 класс'!$A:$A,0)-7+'Итог по классам'!$B30,,,),"р")</f>
        <v>0</v>
      </c>
      <c r="JN30">
        <f ca="1">COUNTIF(OFFSET(class3_2,MATCH(JN$1,'3 класс'!$A:$A,0)-7+'Итог по классам'!$B30,,,),"ш")</f>
        <v>0</v>
      </c>
      <c r="JO30" s="55">
        <f ca="1">COUNTIF(OFFSET(class3_1,MATCH(JO$1,'3 класс'!$A:$A,0)-7+'Итог по классам'!$B30,,,),"Ф")</f>
        <v>0</v>
      </c>
      <c r="JP30">
        <f ca="1">COUNTIF(OFFSET(class3_1,MATCH(JP$1,'3 класс'!$A:$A,0)-7+'Итог по классам'!$B30,,,),"р")</f>
        <v>0</v>
      </c>
      <c r="JQ30">
        <f ca="1">COUNTIF(OFFSET(class3_1,MATCH(JQ$1,'3 класс'!$A:$A,0)-7+'Итог по классам'!$B30,,,),"ш")</f>
        <v>0</v>
      </c>
      <c r="JR30">
        <f ca="1">COUNTIF(OFFSET(class3_2,MATCH(JR$1,'3 класс'!$A:$A,0)-7+'Итог по классам'!$B30,,,),"Ф")</f>
        <v>0</v>
      </c>
      <c r="JS30">
        <f ca="1">COUNTIF(OFFSET(class3_2,MATCH(JS$1,'3 класс'!$A:$A,0)-7+'Итог по классам'!$B30,,,),"р")</f>
        <v>0</v>
      </c>
      <c r="JT30">
        <f ca="1">COUNTIF(OFFSET(class3_2,MATCH(JT$1,'3 класс'!$A:$A,0)-7+'Итог по классам'!$B30,,,),"ш")</f>
        <v>0</v>
      </c>
      <c r="JU30" s="55">
        <f ca="1">COUNTIF(OFFSET(class3_1,MATCH(JU$1,'3 класс'!$A:$A,0)-7+'Итог по классам'!$B30,,,),"Ф")</f>
        <v>0</v>
      </c>
      <c r="JV30">
        <f ca="1">COUNTIF(OFFSET(class3_1,MATCH(JV$1,'3 класс'!$A:$A,0)-7+'Итог по классам'!$B30,,,),"р")</f>
        <v>0</v>
      </c>
      <c r="JW30">
        <f ca="1">COUNTIF(OFFSET(class3_1,MATCH(JW$1,'3 класс'!$A:$A,0)-7+'Итог по классам'!$B30,,,),"ш")</f>
        <v>0</v>
      </c>
      <c r="JX30">
        <f ca="1">COUNTIF(OFFSET(class3_2,MATCH(JX$1,'3 класс'!$A:$A,0)-7+'Итог по классам'!$B30,,,),"Ф")</f>
        <v>0</v>
      </c>
      <c r="JY30">
        <f ca="1">COUNTIF(OFFSET(class3_2,MATCH(JY$1,'3 класс'!$A:$A,0)-7+'Итог по классам'!$B30,,,),"р")</f>
        <v>0</v>
      </c>
      <c r="JZ30">
        <f ca="1">COUNTIF(OFFSET(class3_2,MATCH(JZ$1,'3 класс'!$A:$A,0)-7+'Итог по классам'!$B30,,,),"ш")</f>
        <v>0</v>
      </c>
      <c r="KA30" s="55">
        <f ca="1">COUNTIF(OFFSET(class3_1,MATCH(KA$1,'3 класс'!$A:$A,0)-7+'Итог по классам'!$B30,,,),"Ф")</f>
        <v>0</v>
      </c>
      <c r="KB30">
        <f ca="1">COUNTIF(OFFSET(class3_1,MATCH(KB$1,'3 класс'!$A:$A,0)-7+'Итог по классам'!$B30,,,),"р")</f>
        <v>0</v>
      </c>
      <c r="KC30">
        <f ca="1">COUNTIF(OFFSET(class3_1,MATCH(KC$1,'3 класс'!$A:$A,0)-7+'Итог по классам'!$B30,,,),"ш")</f>
        <v>0</v>
      </c>
      <c r="KD30">
        <f ca="1">COUNTIF(OFFSET(class3_2,MATCH(KD$1,'3 класс'!$A:$A,0)-7+'Итог по классам'!$B30,,,),"Ф")</f>
        <v>0</v>
      </c>
      <c r="KE30">
        <f ca="1">COUNTIF(OFFSET(class3_2,MATCH(KE$1,'3 класс'!$A:$A,0)-7+'Итог по классам'!$B30,,,),"р")</f>
        <v>0</v>
      </c>
      <c r="KF30">
        <f ca="1">COUNTIF(OFFSET(class3_2,MATCH(KF$1,'3 класс'!$A:$A,0)-7+'Итог по классам'!$B30,,,),"ш")</f>
        <v>0</v>
      </c>
      <c r="KG30" s="55">
        <f ca="1">COUNTIF(OFFSET(class3_1,MATCH(KG$1,'3 класс'!$A:$A,0)-7+'Итог по классам'!$B30,,,),"Ф")</f>
        <v>0</v>
      </c>
      <c r="KH30">
        <f ca="1">COUNTIF(OFFSET(class3_1,MATCH(KH$1,'3 класс'!$A:$A,0)-7+'Итог по классам'!$B30,,,),"р")</f>
        <v>0</v>
      </c>
      <c r="KI30">
        <f ca="1">COUNTIF(OFFSET(class3_1,MATCH(KI$1,'3 класс'!$A:$A,0)-7+'Итог по классам'!$B30,,,),"ш")</f>
        <v>0</v>
      </c>
      <c r="KJ30">
        <f ca="1">COUNTIF(OFFSET(class3_2,MATCH(KJ$1,'3 класс'!$A:$A,0)-7+'Итог по классам'!$B30,,,),"Ф")</f>
        <v>0</v>
      </c>
      <c r="KK30">
        <f ca="1">COUNTIF(OFFSET(class3_2,MATCH(KK$1,'3 класс'!$A:$A,0)-7+'Итог по классам'!$B30,,,),"р")</f>
        <v>0</v>
      </c>
      <c r="KL30">
        <f ca="1">COUNTIF(OFFSET(class3_2,MATCH(KL$1,'3 класс'!$A:$A,0)-7+'Итог по классам'!$B30,,,),"ш")</f>
        <v>0</v>
      </c>
      <c r="KM30" s="55">
        <f ca="1">COUNTIF(OFFSET(class3_1,MATCH(KM$1,'3 класс'!$A:$A,0)-7+'Итог по классам'!$B30,,,),"Ф")</f>
        <v>0</v>
      </c>
      <c r="KN30">
        <f ca="1">COUNTIF(OFFSET(class3_1,MATCH(KN$1,'3 класс'!$A:$A,0)-7+'Итог по классам'!$B30,,,),"р")</f>
        <v>0</v>
      </c>
      <c r="KO30">
        <f ca="1">COUNTIF(OFFSET(class3_1,MATCH(KO$1,'3 класс'!$A:$A,0)-7+'Итог по классам'!$B30,,,),"ш")</f>
        <v>0</v>
      </c>
      <c r="KP30">
        <f ca="1">COUNTIF(OFFSET(class3_2,MATCH(KP$1,'3 класс'!$A:$A,0)-7+'Итог по классам'!$B30,,,),"Ф")</f>
        <v>0</v>
      </c>
      <c r="KQ30">
        <f ca="1">COUNTIF(OFFSET(class3_2,MATCH(KQ$1,'3 класс'!$A:$A,0)-7+'Итог по классам'!$B30,,,),"р")</f>
        <v>0</v>
      </c>
      <c r="KR30">
        <f ca="1">COUNTIF(OFFSET(class3_2,MATCH(KR$1,'3 класс'!$A:$A,0)-7+'Итог по классам'!$B30,,,),"ш")</f>
        <v>0</v>
      </c>
    </row>
    <row r="31" spans="1:304" ht="15.75" customHeight="1" x14ac:dyDescent="0.25">
      <c r="A31" s="54">
        <f t="shared" si="3"/>
        <v>8</v>
      </c>
      <c r="B31">
        <v>12</v>
      </c>
      <c r="C31" s="37" t="s">
        <v>79</v>
      </c>
      <c r="D31" s="37" t="s">
        <v>93</v>
      </c>
      <c r="E31">
        <f ca="1">COUNTIF(OFFSET(class3_1,MATCH(E$1,'3 класс'!$A:$A,0)-7+'Итог по классам'!$B31,,,),"Ф")</f>
        <v>0</v>
      </c>
      <c r="F31">
        <f ca="1">COUNTIF(OFFSET(class3_1,MATCH(F$1,'3 класс'!$A:$A,0)-7+'Итог по классам'!$B31,,,),"р")</f>
        <v>0</v>
      </c>
      <c r="G31">
        <f ca="1">COUNTIF(OFFSET(class3_1,MATCH(G$1,'3 класс'!$A:$A,0)-7+'Итог по классам'!$B31,,,),"ш")</f>
        <v>0</v>
      </c>
      <c r="H31">
        <f ca="1">COUNTIF(OFFSET(class3_2,MATCH(H$1,'3 класс'!$A:$A,0)-7+'Итог по классам'!$B31,,,),"Ф")</f>
        <v>0</v>
      </c>
      <c r="I31">
        <f ca="1">COUNTIF(OFFSET(class3_2,MATCH(I$1,'3 класс'!$A:$A,0)-7+'Итог по классам'!$B31,,,),"р")</f>
        <v>0</v>
      </c>
      <c r="J31">
        <f ca="1">COUNTIF(OFFSET(class3_2,MATCH(J$1,'3 класс'!$A:$A,0)-7+'Итог по классам'!$B31,,,),"ш")</f>
        <v>0</v>
      </c>
      <c r="K31" s="55">
        <f ca="1">COUNTIF(OFFSET(class3_1,MATCH(K$1,'3 класс'!$A:$A,0)-7+'Итог по классам'!$B31,,,),"Ф")</f>
        <v>0</v>
      </c>
      <c r="L31">
        <f ca="1">COUNTIF(OFFSET(class3_1,MATCH(L$1,'3 класс'!$A:$A,0)-7+'Итог по классам'!$B31,,,),"р")</f>
        <v>0</v>
      </c>
      <c r="M31">
        <f ca="1">COUNTIF(OFFSET(class3_1,MATCH(M$1,'3 класс'!$A:$A,0)-7+'Итог по классам'!$B31,,,),"ш")</f>
        <v>0</v>
      </c>
      <c r="N31">
        <f ca="1">COUNTIF(OFFSET(class3_2,MATCH(N$1,'3 класс'!$A:$A,0)-7+'Итог по классам'!$B31,,,),"Ф")</f>
        <v>0</v>
      </c>
      <c r="O31">
        <f ca="1">COUNTIF(OFFSET(class3_2,MATCH(O$1,'3 класс'!$A:$A,0)-7+'Итог по классам'!$B31,,,),"р")</f>
        <v>0</v>
      </c>
      <c r="P31">
        <f ca="1">COUNTIF(OFFSET(class3_2,MATCH(P$1,'3 класс'!$A:$A,0)-7+'Итог по классам'!$B31,,,),"ш")</f>
        <v>0</v>
      </c>
      <c r="Q31" s="55">
        <f ca="1">COUNTIF(OFFSET(class3_1,MATCH(Q$1,'3 класс'!$A:$A,0)-7+'Итог по классам'!$B31,,,),"Ф")</f>
        <v>0</v>
      </c>
      <c r="R31">
        <f ca="1">COUNTIF(OFFSET(class3_1,MATCH(R$1,'3 класс'!$A:$A,0)-7+'Итог по классам'!$B31,,,),"р")</f>
        <v>0</v>
      </c>
      <c r="S31">
        <f ca="1">COUNTIF(OFFSET(class3_1,MATCH(S$1,'3 класс'!$A:$A,0)-7+'Итог по классам'!$B31,,,),"ш")</f>
        <v>0</v>
      </c>
      <c r="T31">
        <f ca="1">COUNTIF(OFFSET(class3_2,MATCH(T$1,'3 класс'!$A:$A,0)-7+'Итог по классам'!$B31,,,),"Ф")</f>
        <v>0</v>
      </c>
      <c r="U31">
        <f ca="1">COUNTIF(OFFSET(class3_2,MATCH(U$1,'3 класс'!$A:$A,0)-7+'Итог по классам'!$B31,,,),"р")</f>
        <v>0</v>
      </c>
      <c r="V31">
        <f ca="1">COUNTIF(OFFSET(class3_2,MATCH(V$1,'3 класс'!$A:$A,0)-7+'Итог по классам'!$B31,,,),"ш")</f>
        <v>0</v>
      </c>
      <c r="W31" s="55">
        <f ca="1">COUNTIF(OFFSET(class3_1,MATCH(W$1,'3 класс'!$A:$A,0)-7+'Итог по классам'!$B31,,,),"Ф")</f>
        <v>0</v>
      </c>
      <c r="X31">
        <f ca="1">COUNTIF(OFFSET(class3_1,MATCH(X$1,'3 класс'!$A:$A,0)-7+'Итог по классам'!$B31,,,),"р")</f>
        <v>0</v>
      </c>
      <c r="Y31">
        <f ca="1">COUNTIF(OFFSET(class3_1,MATCH(Y$1,'3 класс'!$A:$A,0)-7+'Итог по классам'!$B31,,,),"ш")</f>
        <v>0</v>
      </c>
      <c r="Z31">
        <f ca="1">COUNTIF(OFFSET(class3_2,MATCH(Z$1,'3 класс'!$A:$A,0)-7+'Итог по классам'!$B31,,,),"Ф")</f>
        <v>0</v>
      </c>
      <c r="AA31">
        <f ca="1">COUNTIF(OFFSET(class3_2,MATCH(AA$1,'3 класс'!$A:$A,0)-7+'Итог по классам'!$B31,,,),"р")</f>
        <v>0</v>
      </c>
      <c r="AB31">
        <f ca="1">COUNTIF(OFFSET(class3_2,MATCH(AB$1,'3 класс'!$A:$A,0)-7+'Итог по классам'!$B31,,,),"ш")</f>
        <v>0</v>
      </c>
      <c r="AC31" s="55">
        <f ca="1">COUNTIF(OFFSET(class3_1,MATCH(AC$1,'3 класс'!$A:$A,0)-7+'Итог по классам'!$B31,,,),"Ф")</f>
        <v>0</v>
      </c>
      <c r="AD31">
        <f ca="1">COUNTIF(OFFSET(class3_1,MATCH(AD$1,'3 класс'!$A:$A,0)-7+'Итог по классам'!$B31,,,),"р")</f>
        <v>0</v>
      </c>
      <c r="AE31">
        <f ca="1">COUNTIF(OFFSET(class3_1,MATCH(AE$1,'3 класс'!$A:$A,0)-7+'Итог по классам'!$B31,,,),"ш")</f>
        <v>0</v>
      </c>
      <c r="AF31">
        <f ca="1">COUNTIF(OFFSET(class3_2,MATCH(AF$1,'3 класс'!$A:$A,0)-7+'Итог по классам'!$B31,,,),"Ф")</f>
        <v>0</v>
      </c>
      <c r="AG31">
        <f ca="1">COUNTIF(OFFSET(class3_2,MATCH(AG$1,'3 класс'!$A:$A,0)-7+'Итог по классам'!$B31,,,),"р")</f>
        <v>0</v>
      </c>
      <c r="AH31">
        <f ca="1">COUNTIF(OFFSET(class3_2,MATCH(AH$1,'3 класс'!$A:$A,0)-7+'Итог по классам'!$B31,,,),"ш")</f>
        <v>0</v>
      </c>
      <c r="AI31" s="55">
        <f ca="1">COUNTIF(OFFSET(class3_1,MATCH(AI$1,'3 класс'!$A:$A,0)-7+'Итог по классам'!$B31,,,),"Ф")</f>
        <v>0</v>
      </c>
      <c r="AJ31">
        <f ca="1">COUNTIF(OFFSET(class3_1,MATCH(AJ$1,'3 класс'!$A:$A,0)-7+'Итог по классам'!$B31,,,),"р")</f>
        <v>0</v>
      </c>
      <c r="AK31">
        <f ca="1">COUNTIF(OFFSET(class3_1,MATCH(AK$1,'3 класс'!$A:$A,0)-7+'Итог по классам'!$B31,,,),"ш")</f>
        <v>0</v>
      </c>
      <c r="AL31">
        <f ca="1">COUNTIF(OFFSET(class3_2,MATCH(AL$1,'3 класс'!$A:$A,0)-7+'Итог по классам'!$B31,,,),"Ф")</f>
        <v>0</v>
      </c>
      <c r="AM31">
        <f ca="1">COUNTIF(OFFSET(class3_2,MATCH(AM$1,'3 класс'!$A:$A,0)-7+'Итог по классам'!$B31,,,),"р")</f>
        <v>0</v>
      </c>
      <c r="AN31">
        <f ca="1">COUNTIF(OFFSET(class3_2,MATCH(AN$1,'3 класс'!$A:$A,0)-7+'Итог по классам'!$B31,,,),"ш")</f>
        <v>0</v>
      </c>
      <c r="AO31" s="55">
        <f ca="1">COUNTIF(OFFSET(class3_1,MATCH(AO$1,'3 класс'!$A:$A,0)-7+'Итог по классам'!$B31,,,),"Ф")</f>
        <v>0</v>
      </c>
      <c r="AP31">
        <f ca="1">COUNTIF(OFFSET(class3_1,MATCH(AP$1,'3 класс'!$A:$A,0)-7+'Итог по классам'!$B31,,,),"р")</f>
        <v>0</v>
      </c>
      <c r="AQ31">
        <f ca="1">COUNTIF(OFFSET(class3_1,MATCH(AQ$1,'3 класс'!$A:$A,0)-7+'Итог по классам'!$B31,,,),"ш")</f>
        <v>0</v>
      </c>
      <c r="AR31">
        <f ca="1">COUNTIF(OFFSET(class3_2,MATCH(AR$1,'3 класс'!$A:$A,0)-7+'Итог по классам'!$B31,,,),"Ф")</f>
        <v>0</v>
      </c>
      <c r="AS31">
        <f ca="1">COUNTIF(OFFSET(class3_2,MATCH(AS$1,'3 класс'!$A:$A,0)-7+'Итог по классам'!$B31,,,),"р")</f>
        <v>0</v>
      </c>
      <c r="AT31">
        <f ca="1">COUNTIF(OFFSET(class3_2,MATCH(AT$1,'3 класс'!$A:$A,0)-7+'Итог по классам'!$B31,,,),"ш")</f>
        <v>0</v>
      </c>
      <c r="AU31" s="55">
        <f ca="1">COUNTIF(OFFSET(class3_1,MATCH(AU$1,'3 класс'!$A:$A,0)-7+'Итог по классам'!$B31,,,),"Ф")</f>
        <v>0</v>
      </c>
      <c r="AV31">
        <f ca="1">COUNTIF(OFFSET(class3_1,MATCH(AV$1,'3 класс'!$A:$A,0)-7+'Итог по классам'!$B31,,,),"р")</f>
        <v>0</v>
      </c>
      <c r="AW31">
        <f ca="1">COUNTIF(OFFSET(class3_1,MATCH(AW$1,'3 класс'!$A:$A,0)-7+'Итог по классам'!$B31,,,),"ш")</f>
        <v>0</v>
      </c>
      <c r="AX31">
        <f ca="1">COUNTIF(OFFSET(class3_2,MATCH(AX$1,'3 класс'!$A:$A,0)-7+'Итог по классам'!$B31,,,),"Ф")</f>
        <v>0</v>
      </c>
      <c r="AY31">
        <f ca="1">COUNTIF(OFFSET(class3_2,MATCH(AY$1,'3 класс'!$A:$A,0)-7+'Итог по классам'!$B31,,,),"р")</f>
        <v>0</v>
      </c>
      <c r="AZ31">
        <f ca="1">COUNTIF(OFFSET(class3_2,MATCH(AZ$1,'3 класс'!$A:$A,0)-7+'Итог по классам'!$B31,,,),"ш")</f>
        <v>0</v>
      </c>
      <c r="BA31" s="55" t="e">
        <f ca="1">COUNTIF(OFFSET(class3_1,MATCH(BA$1,'3 класс'!$A:$A,0)-7+'Итог по классам'!$B31,,,),"Ф")</f>
        <v>#N/A</v>
      </c>
      <c r="BB31" t="e">
        <f ca="1">COUNTIF(OFFSET(class3_1,MATCH(BB$1,'3 класс'!$A:$A,0)-7+'Итог по классам'!$B31,,,),"р")</f>
        <v>#N/A</v>
      </c>
      <c r="BC31" t="e">
        <f ca="1">COUNTIF(OFFSET(class3_1,MATCH(BC$1,'3 класс'!$A:$A,0)-7+'Итог по классам'!$B31,,,),"ш")</f>
        <v>#N/A</v>
      </c>
      <c r="BD31" t="e">
        <f ca="1">COUNTIF(OFFSET(class3_2,MATCH(BD$1,'3 класс'!$A:$A,0)-7+'Итог по классам'!$B31,,,),"Ф")</f>
        <v>#N/A</v>
      </c>
      <c r="BE31" t="e">
        <f ca="1">COUNTIF(OFFSET(class3_2,MATCH(BE$1,'3 класс'!$A:$A,0)-7+'Итог по классам'!$B31,,,),"р")</f>
        <v>#N/A</v>
      </c>
      <c r="BF31" t="e">
        <f ca="1">COUNTIF(OFFSET(class3_2,MATCH(BF$1,'3 класс'!$A:$A,0)-7+'Итог по классам'!$B31,,,),"ш")</f>
        <v>#N/A</v>
      </c>
      <c r="BG31" s="55" t="e">
        <f ca="1">COUNTIF(OFFSET(class3_1,MATCH(BG$1,'3 класс'!$A:$A,0)-7+'Итог по классам'!$B31,,,),"Ф")</f>
        <v>#N/A</v>
      </c>
      <c r="BH31" t="e">
        <f ca="1">COUNTIF(OFFSET(class3_1,MATCH(BH$1,'3 класс'!$A:$A,0)-7+'Итог по классам'!$B31,,,),"р")</f>
        <v>#N/A</v>
      </c>
      <c r="BI31" t="e">
        <f ca="1">COUNTIF(OFFSET(class3_1,MATCH(BI$1,'3 класс'!$A:$A,0)-7+'Итог по классам'!$B31,,,),"ш")</f>
        <v>#N/A</v>
      </c>
      <c r="BJ31" t="e">
        <f ca="1">COUNTIF(OFFSET(class3_2,MATCH(BJ$1,'3 класс'!$A:$A,0)-7+'Итог по классам'!$B31,,,),"Ф")</f>
        <v>#N/A</v>
      </c>
      <c r="BK31" t="e">
        <f ca="1">COUNTIF(OFFSET(class3_2,MATCH(BK$1,'3 класс'!$A:$A,0)-7+'Итог по классам'!$B31,,,),"р")</f>
        <v>#N/A</v>
      </c>
      <c r="BL31" t="e">
        <f ca="1">COUNTIF(OFFSET(class3_2,MATCH(BL$1,'3 класс'!$A:$A,0)-7+'Итог по классам'!$B31,,,),"ш")</f>
        <v>#N/A</v>
      </c>
      <c r="BM31" s="55" t="e">
        <f ca="1">COUNTIF(OFFSET(class3_1,MATCH(BM$1,'3 класс'!$A:$A,0)-7+'Итог по классам'!$B31,,,),"Ф")</f>
        <v>#N/A</v>
      </c>
      <c r="BN31" t="e">
        <f ca="1">COUNTIF(OFFSET(class3_1,MATCH(BN$1,'3 класс'!$A:$A,0)-7+'Итог по классам'!$B31,,,),"р")</f>
        <v>#N/A</v>
      </c>
      <c r="BO31" t="e">
        <f ca="1">COUNTIF(OFFSET(class3_1,MATCH(BO$1,'3 класс'!$A:$A,0)-7+'Итог по классам'!$B31,,,),"ш")</f>
        <v>#N/A</v>
      </c>
      <c r="BP31" t="e">
        <f ca="1">COUNTIF(OFFSET(class3_2,MATCH(BP$1,'3 класс'!$A:$A,0)-7+'Итог по классам'!$B31,,,),"Ф")</f>
        <v>#N/A</v>
      </c>
      <c r="BQ31" t="e">
        <f ca="1">COUNTIF(OFFSET(class3_2,MATCH(BQ$1,'3 класс'!$A:$A,0)-7+'Итог по классам'!$B31,,,),"р")</f>
        <v>#N/A</v>
      </c>
      <c r="BR31" t="e">
        <f ca="1">COUNTIF(OFFSET(class3_2,MATCH(BR$1,'3 класс'!$A:$A,0)-7+'Итог по классам'!$B31,,,),"ш")</f>
        <v>#N/A</v>
      </c>
      <c r="BS31" s="55" t="e">
        <f ca="1">COUNTIF(OFFSET(class3_1,MATCH(BS$1,'3 класс'!$A:$A,0)-7+'Итог по классам'!$B31,,,),"Ф")</f>
        <v>#N/A</v>
      </c>
      <c r="BT31" t="e">
        <f ca="1">COUNTIF(OFFSET(class3_1,MATCH(BT$1,'3 класс'!$A:$A,0)-7+'Итог по классам'!$B31,,,),"р")</f>
        <v>#N/A</v>
      </c>
      <c r="BU31" t="e">
        <f ca="1">COUNTIF(OFFSET(class3_1,MATCH(BU$1,'3 класс'!$A:$A,0)-7+'Итог по классам'!$B31,,,),"ш")</f>
        <v>#N/A</v>
      </c>
      <c r="BV31" t="e">
        <f ca="1">COUNTIF(OFFSET(class3_2,MATCH(BV$1,'3 класс'!$A:$A,0)-7+'Итог по классам'!$B31,,,),"Ф")</f>
        <v>#N/A</v>
      </c>
      <c r="BW31" t="e">
        <f ca="1">COUNTIF(OFFSET(class3_2,MATCH(BW$1,'3 класс'!$A:$A,0)-7+'Итог по классам'!$B31,,,),"р")</f>
        <v>#N/A</v>
      </c>
      <c r="BX31" t="e">
        <f ca="1">COUNTIF(OFFSET(class3_2,MATCH(BX$1,'3 класс'!$A:$A,0)-7+'Итог по классам'!$B31,,,),"ш")</f>
        <v>#N/A</v>
      </c>
      <c r="BY31" s="55" t="e">
        <f ca="1">COUNTIF(OFFSET(class3_1,MATCH(BY$1,'3 класс'!$A:$A,0)-7+'Итог по классам'!$B31,,,),"Ф")</f>
        <v>#N/A</v>
      </c>
      <c r="BZ31" t="e">
        <f ca="1">COUNTIF(OFFSET(class3_1,MATCH(BZ$1,'3 класс'!$A:$A,0)-7+'Итог по классам'!$B31,,,),"р")</f>
        <v>#N/A</v>
      </c>
      <c r="CA31" t="e">
        <f ca="1">COUNTIF(OFFSET(class3_1,MATCH(CA$1,'3 класс'!$A:$A,0)-7+'Итог по классам'!$B31,,,),"ш")</f>
        <v>#N/A</v>
      </c>
      <c r="CB31" t="e">
        <f ca="1">COUNTIF(OFFSET(class3_2,MATCH(CB$1,'3 класс'!$A:$A,0)-7+'Итог по классам'!$B31,,,),"Ф")</f>
        <v>#N/A</v>
      </c>
      <c r="CC31" t="e">
        <f ca="1">COUNTIF(OFFSET(class3_2,MATCH(CC$1,'3 класс'!$A:$A,0)-7+'Итог по классам'!$B31,,,),"р")</f>
        <v>#N/A</v>
      </c>
      <c r="CD31" t="e">
        <f ca="1">COUNTIF(OFFSET(class3_2,MATCH(CD$1,'3 класс'!$A:$A,0)-7+'Итог по классам'!$B31,,,),"ш")</f>
        <v>#N/A</v>
      </c>
      <c r="CE31" s="55" t="e">
        <f ca="1">COUNTIF(OFFSET(class3_1,MATCH(CE$1,'3 класс'!$A:$A,0)-7+'Итог по классам'!$B31,,,),"Ф")</f>
        <v>#N/A</v>
      </c>
      <c r="CF31" t="e">
        <f ca="1">COUNTIF(OFFSET(class3_1,MATCH(CF$1,'3 класс'!$A:$A,0)-7+'Итог по классам'!$B31,,,),"р")</f>
        <v>#N/A</v>
      </c>
      <c r="CG31" t="e">
        <f ca="1">COUNTIF(OFFSET(class3_1,MATCH(CG$1,'3 класс'!$A:$A,0)-7+'Итог по классам'!$B31,,,),"ш")</f>
        <v>#N/A</v>
      </c>
      <c r="CH31" t="e">
        <f ca="1">COUNTIF(OFFSET(class3_2,MATCH(CH$1,'3 класс'!$A:$A,0)-7+'Итог по классам'!$B31,,,),"Ф")</f>
        <v>#N/A</v>
      </c>
      <c r="CI31" t="e">
        <f ca="1">COUNTIF(OFFSET(class3_2,MATCH(CI$1,'3 класс'!$A:$A,0)-7+'Итог по классам'!$B31,,,),"р")</f>
        <v>#N/A</v>
      </c>
      <c r="CJ31" t="e">
        <f ca="1">COUNTIF(OFFSET(class3_2,MATCH(CJ$1,'3 класс'!$A:$A,0)-7+'Итог по классам'!$B31,,,),"ш")</f>
        <v>#N/A</v>
      </c>
      <c r="CK31" s="55" t="e">
        <f ca="1">COUNTIF(OFFSET(class3_1,MATCH(CK$1,'3 класс'!$A:$A,0)-7+'Итог по классам'!$B31,,,),"Ф")</f>
        <v>#N/A</v>
      </c>
      <c r="CL31" t="e">
        <f ca="1">COUNTIF(OFFSET(class3_1,MATCH(CL$1,'3 класс'!$A:$A,0)-7+'Итог по классам'!$B31,,,),"р")</f>
        <v>#N/A</v>
      </c>
      <c r="CM31" t="e">
        <f ca="1">COUNTIF(OFFSET(class3_1,MATCH(CM$1,'3 класс'!$A:$A,0)-7+'Итог по классам'!$B31,,,),"ш")</f>
        <v>#N/A</v>
      </c>
      <c r="CN31" t="e">
        <f ca="1">COUNTIF(OFFSET(class3_2,MATCH(CN$1,'3 класс'!$A:$A,0)-7+'Итог по классам'!$B31,,,),"Ф")</f>
        <v>#N/A</v>
      </c>
      <c r="CO31" t="e">
        <f ca="1">COUNTIF(OFFSET(class3_2,MATCH(CO$1,'3 класс'!$A:$A,0)-7+'Итог по классам'!$B31,,,),"р")</f>
        <v>#N/A</v>
      </c>
      <c r="CP31" t="e">
        <f ca="1">COUNTIF(OFFSET(class3_2,MATCH(CP$1,'3 класс'!$A:$A,0)-7+'Итог по классам'!$B31,,,),"ш")</f>
        <v>#N/A</v>
      </c>
      <c r="CQ31" s="55">
        <f ca="1">COUNTIF(OFFSET(class3_1,MATCH(CQ$1,'3 класс'!$A:$A,0)-7+'Итог по классам'!$B31,,,),"Ф")</f>
        <v>0</v>
      </c>
      <c r="CR31">
        <f ca="1">COUNTIF(OFFSET(class3_1,MATCH(CR$1,'3 класс'!$A:$A,0)-7+'Итог по классам'!$B31,,,),"р")</f>
        <v>0</v>
      </c>
      <c r="CS31">
        <f ca="1">COUNTIF(OFFSET(class3_1,MATCH(CS$1,'3 класс'!$A:$A,0)-7+'Итог по классам'!$B31,,,),"ш")</f>
        <v>0</v>
      </c>
      <c r="CT31">
        <f ca="1">COUNTIF(OFFSET(class3_2,MATCH(CT$1,'3 класс'!$A:$A,0)-7+'Итог по классам'!$B31,,,),"Ф")</f>
        <v>0</v>
      </c>
      <c r="CU31">
        <f ca="1">COUNTIF(OFFSET(class3_2,MATCH(CU$1,'3 класс'!$A:$A,0)-7+'Итог по классам'!$B31,,,),"р")</f>
        <v>0</v>
      </c>
      <c r="CV31">
        <f ca="1">COUNTIF(OFFSET(class3_2,MATCH(CV$1,'3 класс'!$A:$A,0)-7+'Итог по классам'!$B31,,,),"ш")</f>
        <v>0</v>
      </c>
      <c r="CW31" s="55">
        <f ca="1">COUNTIF(OFFSET(class3_1,MATCH(CW$1,'3 класс'!$A:$A,0)-7+'Итог по классам'!$B31,,,),"Ф")</f>
        <v>0</v>
      </c>
      <c r="CX31">
        <f ca="1">COUNTIF(OFFSET(class3_1,MATCH(CX$1,'3 класс'!$A:$A,0)-7+'Итог по классам'!$B31,,,),"р")</f>
        <v>0</v>
      </c>
      <c r="CY31">
        <f ca="1">COUNTIF(OFFSET(class3_1,MATCH(CY$1,'3 класс'!$A:$A,0)-7+'Итог по классам'!$B31,,,),"ш")</f>
        <v>0</v>
      </c>
      <c r="CZ31">
        <f ca="1">COUNTIF(OFFSET(class3_2,MATCH(CZ$1,'3 класс'!$A:$A,0)-7+'Итог по классам'!$B31,,,),"Ф")</f>
        <v>0</v>
      </c>
      <c r="DA31">
        <f ca="1">COUNTIF(OFFSET(class3_2,MATCH(DA$1,'3 класс'!$A:$A,0)-7+'Итог по классам'!$B31,,,),"р")</f>
        <v>0</v>
      </c>
      <c r="DB31">
        <f ca="1">COUNTIF(OFFSET(class3_2,MATCH(DB$1,'3 класс'!$A:$A,0)-7+'Итог по классам'!$B31,,,),"ш")</f>
        <v>0</v>
      </c>
      <c r="DC31" s="55">
        <f ca="1">COUNTIF(OFFSET(class3_1,MATCH(DC$1,'3 класс'!$A:$A,0)-7+'Итог по классам'!$B31,,,),"Ф")</f>
        <v>0</v>
      </c>
      <c r="DD31">
        <f ca="1">COUNTIF(OFFSET(class3_1,MATCH(DD$1,'3 класс'!$A:$A,0)-7+'Итог по классам'!$B31,,,),"р")</f>
        <v>0</v>
      </c>
      <c r="DE31">
        <f ca="1">COUNTIF(OFFSET(class3_1,MATCH(DE$1,'3 класс'!$A:$A,0)-7+'Итог по классам'!$B31,,,),"ш")</f>
        <v>0</v>
      </c>
      <c r="DF31">
        <f ca="1">COUNTIF(OFFSET(class3_2,MATCH(DF$1,'3 класс'!$A:$A,0)-7+'Итог по классам'!$B31,,,),"Ф")</f>
        <v>0</v>
      </c>
      <c r="DG31">
        <f ca="1">COUNTIF(OFFSET(class3_2,MATCH(DG$1,'3 класс'!$A:$A,0)-7+'Итог по классам'!$B31,,,),"р")</f>
        <v>0</v>
      </c>
      <c r="DH31">
        <f ca="1">COUNTIF(OFFSET(class3_2,MATCH(DH$1,'3 класс'!$A:$A,0)-7+'Итог по классам'!$B31,,,),"ш")</f>
        <v>0</v>
      </c>
      <c r="DI31" s="55">
        <f ca="1">COUNTIF(OFFSET(class3_1,MATCH(DI$1,'3 класс'!$A:$A,0)-7+'Итог по классам'!$B31,,,),"Ф")</f>
        <v>0</v>
      </c>
      <c r="DJ31">
        <f ca="1">COUNTIF(OFFSET(class3_1,MATCH(DJ$1,'3 класс'!$A:$A,0)-7+'Итог по классам'!$B31,,,),"р")</f>
        <v>0</v>
      </c>
      <c r="DK31">
        <f ca="1">COUNTIF(OFFSET(class3_1,MATCH(DK$1,'3 класс'!$A:$A,0)-7+'Итог по классам'!$B31,,,),"ш")</f>
        <v>0</v>
      </c>
      <c r="DL31">
        <f ca="1">COUNTIF(OFFSET(class3_2,MATCH(DL$1,'3 класс'!$A:$A,0)-7+'Итог по классам'!$B31,,,),"Ф")</f>
        <v>0</v>
      </c>
      <c r="DM31">
        <f ca="1">COUNTIF(OFFSET(class3_2,MATCH(DM$1,'3 класс'!$A:$A,0)-7+'Итог по классам'!$B31,,,),"р")</f>
        <v>0</v>
      </c>
      <c r="DN31">
        <f ca="1">COUNTIF(OFFSET(class3_2,MATCH(DN$1,'3 класс'!$A:$A,0)-7+'Итог по классам'!$B31,,,),"ш")</f>
        <v>0</v>
      </c>
      <c r="DO31" s="55">
        <f ca="1">COUNTIF(OFFSET(class3_1,MATCH(DO$1,'3 класс'!$A:$A,0)-7+'Итог по классам'!$B31,,,),"Ф")</f>
        <v>0</v>
      </c>
      <c r="DP31">
        <f ca="1">COUNTIF(OFFSET(class3_1,MATCH(DP$1,'3 класс'!$A:$A,0)-7+'Итог по классам'!$B31,,,),"р")</f>
        <v>0</v>
      </c>
      <c r="DQ31">
        <f ca="1">COUNTIF(OFFSET(class3_1,MATCH(DQ$1,'3 класс'!$A:$A,0)-7+'Итог по классам'!$B31,,,),"ш")</f>
        <v>0</v>
      </c>
      <c r="DR31">
        <f ca="1">COUNTIF(OFFSET(class3_2,MATCH(DR$1,'3 класс'!$A:$A,0)-7+'Итог по классам'!$B31,,,),"Ф")</f>
        <v>0</v>
      </c>
      <c r="DS31">
        <f ca="1">COUNTIF(OFFSET(class3_2,MATCH(DS$1,'3 класс'!$A:$A,0)-7+'Итог по классам'!$B31,,,),"р")</f>
        <v>0</v>
      </c>
      <c r="DT31">
        <f ca="1">COUNTIF(OFFSET(class3_2,MATCH(DT$1,'3 класс'!$A:$A,0)-7+'Итог по классам'!$B31,,,),"ш")</f>
        <v>0</v>
      </c>
      <c r="DU31" s="55">
        <f ca="1">COUNTIF(OFFSET(class3_1,MATCH(DU$1,'3 класс'!$A:$A,0)-7+'Итог по классам'!$B31,,,),"Ф")</f>
        <v>0</v>
      </c>
      <c r="DV31">
        <f ca="1">COUNTIF(OFFSET(class3_1,MATCH(DV$1,'3 класс'!$A:$A,0)-7+'Итог по классам'!$B31,,,),"р")</f>
        <v>0</v>
      </c>
      <c r="DW31">
        <f ca="1">COUNTIF(OFFSET(class3_1,MATCH(DW$1,'3 класс'!$A:$A,0)-7+'Итог по классам'!$B31,,,),"ш")</f>
        <v>0</v>
      </c>
      <c r="DX31">
        <f ca="1">COUNTIF(OFFSET(class3_2,MATCH(DX$1,'3 класс'!$A:$A,0)-7+'Итог по классам'!$B31,,,),"Ф")</f>
        <v>0</v>
      </c>
      <c r="DY31">
        <f ca="1">COUNTIF(OFFSET(class3_2,MATCH(DY$1,'3 класс'!$A:$A,0)-7+'Итог по классам'!$B31,,,),"р")</f>
        <v>0</v>
      </c>
      <c r="DZ31">
        <f ca="1">COUNTIF(OFFSET(class3_2,MATCH(DZ$1,'3 класс'!$A:$A,0)-7+'Итог по классам'!$B31,,,),"ш")</f>
        <v>0</v>
      </c>
      <c r="EA31" s="55">
        <f ca="1">COUNTIF(OFFSET(class3_1,MATCH(EA$1,'3 класс'!$A:$A,0)-7+'Итог по классам'!$B31,,,),"Ф")</f>
        <v>0</v>
      </c>
      <c r="EB31">
        <f ca="1">COUNTIF(OFFSET(class3_1,MATCH(EB$1,'3 класс'!$A:$A,0)-7+'Итог по классам'!$B31,,,),"р")</f>
        <v>0</v>
      </c>
      <c r="EC31">
        <f ca="1">COUNTIF(OFFSET(class3_1,MATCH(EC$1,'3 класс'!$A:$A,0)-7+'Итог по классам'!$B31,,,),"ш")</f>
        <v>0</v>
      </c>
      <c r="ED31">
        <f ca="1">COUNTIF(OFFSET(class3_2,MATCH(ED$1,'3 класс'!$A:$A,0)-7+'Итог по классам'!$B31,,,),"Ф")</f>
        <v>0</v>
      </c>
      <c r="EE31">
        <f ca="1">COUNTIF(OFFSET(class3_2,MATCH(EE$1,'3 класс'!$A:$A,0)-7+'Итог по классам'!$B31,,,),"р")</f>
        <v>0</v>
      </c>
      <c r="EF31">
        <f ca="1">COUNTIF(OFFSET(class3_2,MATCH(EF$1,'3 класс'!$A:$A,0)-7+'Итог по классам'!$B31,,,),"ш")</f>
        <v>0</v>
      </c>
      <c r="EG31" s="55">
        <f ca="1">COUNTIF(OFFSET(class3_1,MATCH(EG$1,'3 класс'!$A:$A,0)-7+'Итог по классам'!$B31,,,),"Ф")</f>
        <v>0</v>
      </c>
      <c r="EH31">
        <f ca="1">COUNTIF(OFFSET(class3_1,MATCH(EH$1,'3 класс'!$A:$A,0)-7+'Итог по классам'!$B31,,,),"р")</f>
        <v>0</v>
      </c>
      <c r="EI31">
        <f ca="1">COUNTIF(OFFSET(class3_1,MATCH(EI$1,'3 класс'!$A:$A,0)-7+'Итог по классам'!$B31,,,),"ш")</f>
        <v>0</v>
      </c>
      <c r="EJ31">
        <f ca="1">COUNTIF(OFFSET(class3_2,MATCH(EJ$1,'3 класс'!$A:$A,0)-7+'Итог по классам'!$B31,,,),"Ф")</f>
        <v>0</v>
      </c>
      <c r="EK31">
        <f ca="1">COUNTIF(OFFSET(class3_2,MATCH(EK$1,'3 класс'!$A:$A,0)-7+'Итог по классам'!$B31,,,),"р")</f>
        <v>0</v>
      </c>
      <c r="EL31">
        <f ca="1">COUNTIF(OFFSET(class3_2,MATCH(EL$1,'3 класс'!$A:$A,0)-7+'Итог по классам'!$B31,,,),"ш")</f>
        <v>0</v>
      </c>
      <c r="EM31" s="55">
        <f ca="1">COUNTIF(OFFSET(class3_1,MATCH(EM$1,'3 класс'!$A:$A,0)-7+'Итог по классам'!$B31,,,),"Ф")</f>
        <v>0</v>
      </c>
      <c r="EN31">
        <f ca="1">COUNTIF(OFFSET(class3_1,MATCH(EN$1,'3 класс'!$A:$A,0)-7+'Итог по классам'!$B31,,,),"р")</f>
        <v>0</v>
      </c>
      <c r="EO31">
        <f ca="1">COUNTIF(OFFSET(class3_1,MATCH(EO$1,'3 класс'!$A:$A,0)-7+'Итог по классам'!$B31,,,),"ш")</f>
        <v>0</v>
      </c>
      <c r="EP31">
        <f ca="1">COUNTIF(OFFSET(class3_2,MATCH(EP$1,'3 класс'!$A:$A,0)-7+'Итог по классам'!$B31,,,),"Ф")</f>
        <v>0</v>
      </c>
      <c r="EQ31">
        <f ca="1">COUNTIF(OFFSET(class3_2,MATCH(EQ$1,'3 класс'!$A:$A,0)-7+'Итог по классам'!$B31,,,),"р")</f>
        <v>0</v>
      </c>
      <c r="ER31">
        <f ca="1">COUNTIF(OFFSET(class3_2,MATCH(ER$1,'3 класс'!$A:$A,0)-7+'Итог по классам'!$B31,,,),"ш")</f>
        <v>0</v>
      </c>
      <c r="ES31" s="55">
        <f ca="1">COUNTIF(OFFSET(class3_1,MATCH(ES$1,'3 класс'!$A:$A,0)-7+'Итог по классам'!$B31,,,),"Ф")</f>
        <v>0</v>
      </c>
      <c r="ET31">
        <f ca="1">COUNTIF(OFFSET(class3_1,MATCH(ET$1,'3 класс'!$A:$A,0)-7+'Итог по классам'!$B31,,,),"р")</f>
        <v>0</v>
      </c>
      <c r="EU31">
        <f ca="1">COUNTIF(OFFSET(class3_1,MATCH(EU$1,'3 класс'!$A:$A,0)-7+'Итог по классам'!$B31,,,),"ш")</f>
        <v>0</v>
      </c>
      <c r="EV31">
        <f ca="1">COUNTIF(OFFSET(class3_2,MATCH(EV$1,'3 класс'!$A:$A,0)-7+'Итог по классам'!$B31,,,),"Ф")</f>
        <v>0</v>
      </c>
      <c r="EW31">
        <f ca="1">COUNTIF(OFFSET(class3_2,MATCH(EW$1,'3 класс'!$A:$A,0)-7+'Итог по классам'!$B31,,,),"р")</f>
        <v>0</v>
      </c>
      <c r="EX31">
        <f ca="1">COUNTIF(OFFSET(class3_2,MATCH(EX$1,'3 класс'!$A:$A,0)-7+'Итог по классам'!$B31,,,),"ш")</f>
        <v>0</v>
      </c>
      <c r="EY31" s="55">
        <f ca="1">COUNTIF(OFFSET(class3_1,MATCH(EY$1,'3 класс'!$A:$A,0)-7+'Итог по классам'!$B31,,,),"Ф")</f>
        <v>0</v>
      </c>
      <c r="EZ31">
        <f ca="1">COUNTIF(OFFSET(class3_1,MATCH(EZ$1,'3 класс'!$A:$A,0)-7+'Итог по классам'!$B31,,,),"р")</f>
        <v>0</v>
      </c>
      <c r="FA31">
        <f ca="1">COUNTIF(OFFSET(class3_1,MATCH(FA$1,'3 класс'!$A:$A,0)-7+'Итог по классам'!$B31,,,),"ш")</f>
        <v>0</v>
      </c>
      <c r="FB31">
        <f ca="1">COUNTIF(OFFSET(class3_2,MATCH(FB$1,'3 класс'!$A:$A,0)-7+'Итог по классам'!$B31,,,),"Ф")</f>
        <v>0</v>
      </c>
      <c r="FC31">
        <f ca="1">COUNTIF(OFFSET(class3_2,MATCH(FC$1,'3 класс'!$A:$A,0)-7+'Итог по классам'!$B31,,,),"р")</f>
        <v>0</v>
      </c>
      <c r="FD31">
        <f ca="1">COUNTIF(OFFSET(class3_2,MATCH(FD$1,'3 класс'!$A:$A,0)-7+'Итог по классам'!$B31,,,),"ш")</f>
        <v>0</v>
      </c>
      <c r="FE31" s="55">
        <f ca="1">COUNTIF(OFFSET(class3_1,MATCH(FE$1,'3 класс'!$A:$A,0)-7+'Итог по классам'!$B31,,,),"Ф")</f>
        <v>0</v>
      </c>
      <c r="FF31">
        <f ca="1">COUNTIF(OFFSET(class3_1,MATCH(FF$1,'3 класс'!$A:$A,0)-7+'Итог по классам'!$B31,,,),"р")</f>
        <v>0</v>
      </c>
      <c r="FG31">
        <f ca="1">COUNTIF(OFFSET(class3_1,MATCH(FG$1,'3 класс'!$A:$A,0)-7+'Итог по классам'!$B31,,,),"ш")</f>
        <v>0</v>
      </c>
      <c r="FH31">
        <f ca="1">COUNTIF(OFFSET(class3_2,MATCH(FH$1,'3 класс'!$A:$A,0)-7+'Итог по классам'!$B31,,,),"Ф")</f>
        <v>0</v>
      </c>
      <c r="FI31">
        <f ca="1">COUNTIF(OFFSET(class3_2,MATCH(FI$1,'3 класс'!$A:$A,0)-7+'Итог по классам'!$B31,,,),"р")</f>
        <v>0</v>
      </c>
      <c r="FJ31">
        <f ca="1">COUNTIF(OFFSET(class3_2,MATCH(FJ$1,'3 класс'!$A:$A,0)-7+'Итог по классам'!$B31,,,),"ш")</f>
        <v>0</v>
      </c>
      <c r="FK31" s="55">
        <f ca="1">COUNTIF(OFFSET(class3_1,MATCH(FK$1,'3 класс'!$A:$A,0)-7+'Итог по классам'!$B31,,,),"Ф")</f>
        <v>0</v>
      </c>
      <c r="FL31">
        <f ca="1">COUNTIF(OFFSET(class3_1,MATCH(FL$1,'3 класс'!$A:$A,0)-7+'Итог по классам'!$B31,,,),"р")</f>
        <v>0</v>
      </c>
      <c r="FM31">
        <f ca="1">COUNTIF(OFFSET(class3_1,MATCH(FM$1,'3 класс'!$A:$A,0)-7+'Итог по классам'!$B31,,,),"ш")</f>
        <v>0</v>
      </c>
      <c r="FN31">
        <f ca="1">COUNTIF(OFFSET(class3_2,MATCH(FN$1,'3 класс'!$A:$A,0)-7+'Итог по классам'!$B31,,,),"Ф")</f>
        <v>0</v>
      </c>
      <c r="FO31">
        <f ca="1">COUNTIF(OFFSET(class3_2,MATCH(FO$1,'3 класс'!$A:$A,0)-7+'Итог по классам'!$B31,,,),"р")</f>
        <v>0</v>
      </c>
      <c r="FP31">
        <f ca="1">COUNTIF(OFFSET(class3_2,MATCH(FP$1,'3 класс'!$A:$A,0)-7+'Итог по классам'!$B31,,,),"ш")</f>
        <v>0</v>
      </c>
      <c r="FQ31" s="55">
        <f ca="1">COUNTIF(OFFSET(class3_1,MATCH(FQ$1,'3 класс'!$A:$A,0)-7+'Итог по классам'!$B31,,,),"Ф")</f>
        <v>0</v>
      </c>
      <c r="FR31">
        <f ca="1">COUNTIF(OFFSET(class3_1,MATCH(FR$1,'3 класс'!$A:$A,0)-7+'Итог по классам'!$B31,,,),"р")</f>
        <v>0</v>
      </c>
      <c r="FS31">
        <f ca="1">COUNTIF(OFFSET(class3_1,MATCH(FS$1,'3 класс'!$A:$A,0)-7+'Итог по классам'!$B31,,,),"ш")</f>
        <v>0</v>
      </c>
      <c r="FT31">
        <f ca="1">COUNTIF(OFFSET(class3_2,MATCH(FT$1,'3 класс'!$A:$A,0)-7+'Итог по классам'!$B31,,,),"Ф")</f>
        <v>0</v>
      </c>
      <c r="FU31">
        <f ca="1">COUNTIF(OFFSET(class3_2,MATCH(FU$1,'3 класс'!$A:$A,0)-7+'Итог по классам'!$B31,,,),"р")</f>
        <v>0</v>
      </c>
      <c r="FV31">
        <f ca="1">COUNTIF(OFFSET(class3_2,MATCH(FV$1,'3 класс'!$A:$A,0)-7+'Итог по классам'!$B31,,,),"ш")</f>
        <v>0</v>
      </c>
      <c r="FW31" s="55">
        <f ca="1">COUNTIF(OFFSET(class3_1,MATCH(FW$1,'3 класс'!$A:$A,0)-7+'Итог по классам'!$B31,,,),"Ф")</f>
        <v>0</v>
      </c>
      <c r="FX31">
        <f ca="1">COUNTIF(OFFSET(class3_1,MATCH(FX$1,'3 класс'!$A:$A,0)-7+'Итог по классам'!$B31,,,),"р")</f>
        <v>0</v>
      </c>
      <c r="FY31">
        <f ca="1">COUNTIF(OFFSET(class3_1,MATCH(FY$1,'3 класс'!$A:$A,0)-7+'Итог по классам'!$B31,,,),"ш")</f>
        <v>0</v>
      </c>
      <c r="FZ31">
        <f ca="1">COUNTIF(OFFSET(class3_2,MATCH(FZ$1,'3 класс'!$A:$A,0)-7+'Итог по классам'!$B31,,,),"Ф")</f>
        <v>0</v>
      </c>
      <c r="GA31">
        <f ca="1">COUNTIF(OFFSET(class3_2,MATCH(GA$1,'3 класс'!$A:$A,0)-7+'Итог по классам'!$B31,,,),"р")</f>
        <v>0</v>
      </c>
      <c r="GB31">
        <f ca="1">COUNTIF(OFFSET(class3_2,MATCH(GB$1,'3 класс'!$A:$A,0)-7+'Итог по классам'!$B31,,,),"ш")</f>
        <v>0</v>
      </c>
      <c r="GC31" s="55">
        <f ca="1">COUNTIF(OFFSET(class3_1,MATCH(GC$1,'3 класс'!$A:$A,0)-7+'Итог по классам'!$B31,,,),"Ф")</f>
        <v>0</v>
      </c>
      <c r="GD31">
        <f ca="1">COUNTIF(OFFSET(class3_1,MATCH(GD$1,'3 класс'!$A:$A,0)-7+'Итог по классам'!$B31,,,),"р")</f>
        <v>0</v>
      </c>
      <c r="GE31">
        <f ca="1">COUNTIF(OFFSET(class3_1,MATCH(GE$1,'3 класс'!$A:$A,0)-7+'Итог по классам'!$B31,,,),"ш")</f>
        <v>0</v>
      </c>
      <c r="GF31">
        <f ca="1">COUNTIF(OFFSET(class3_2,MATCH(GF$1,'3 класс'!$A:$A,0)-7+'Итог по классам'!$B31,,,),"Ф")</f>
        <v>0</v>
      </c>
      <c r="GG31">
        <f ca="1">COUNTIF(OFFSET(class3_2,MATCH(GG$1,'3 класс'!$A:$A,0)-7+'Итог по классам'!$B31,,,),"р")</f>
        <v>0</v>
      </c>
      <c r="GH31">
        <f ca="1">COUNTIF(OFFSET(class3_2,MATCH(GH$1,'3 класс'!$A:$A,0)-7+'Итог по классам'!$B31,,,),"ш")</f>
        <v>0</v>
      </c>
      <c r="GI31" s="55">
        <f ca="1">COUNTIF(OFFSET(class3_1,MATCH(GI$1,'3 класс'!$A:$A,0)-7+'Итог по классам'!$B31,,,),"Ф")</f>
        <v>0</v>
      </c>
      <c r="GJ31">
        <f ca="1">COUNTIF(OFFSET(class3_1,MATCH(GJ$1,'3 класс'!$A:$A,0)-7+'Итог по классам'!$B31,,,),"р")</f>
        <v>0</v>
      </c>
      <c r="GK31">
        <f ca="1">COUNTIF(OFFSET(class3_1,MATCH(GK$1,'3 класс'!$A:$A,0)-7+'Итог по классам'!$B31,,,),"ш")</f>
        <v>0</v>
      </c>
      <c r="GL31">
        <f ca="1">COUNTIF(OFFSET(class3_2,MATCH(GL$1,'3 класс'!$A:$A,0)-7+'Итог по классам'!$B31,,,),"Ф")</f>
        <v>0</v>
      </c>
      <c r="GM31">
        <f ca="1">COUNTIF(OFFSET(class3_2,MATCH(GM$1,'3 класс'!$A:$A,0)-7+'Итог по классам'!$B31,,,),"р")</f>
        <v>0</v>
      </c>
      <c r="GN31">
        <f ca="1">COUNTIF(OFFSET(class3_2,MATCH(GN$1,'3 класс'!$A:$A,0)-7+'Итог по классам'!$B31,,,),"ш")</f>
        <v>0</v>
      </c>
      <c r="GO31" s="55">
        <f ca="1">COUNTIF(OFFSET(class3_1,MATCH(GO$1,'3 класс'!$A:$A,0)-7+'Итог по классам'!$B31,,,),"Ф")</f>
        <v>0</v>
      </c>
      <c r="GP31">
        <f ca="1">COUNTIF(OFFSET(class3_1,MATCH(GP$1,'3 класс'!$A:$A,0)-7+'Итог по классам'!$B31,,,),"р")</f>
        <v>0</v>
      </c>
      <c r="GQ31">
        <f ca="1">COUNTIF(OFFSET(class3_1,MATCH(GQ$1,'3 класс'!$A:$A,0)-7+'Итог по классам'!$B31,,,),"ш")</f>
        <v>0</v>
      </c>
      <c r="GR31">
        <f ca="1">COUNTIF(OFFSET(class3_2,MATCH(GR$1,'3 класс'!$A:$A,0)-7+'Итог по классам'!$B31,,,),"Ф")</f>
        <v>0</v>
      </c>
      <c r="GS31">
        <f ca="1">COUNTIF(OFFSET(class3_2,MATCH(GS$1,'3 класс'!$A:$A,0)-7+'Итог по классам'!$B31,,,),"р")</f>
        <v>0</v>
      </c>
      <c r="GT31">
        <f ca="1">COUNTIF(OFFSET(class3_2,MATCH(GT$1,'3 класс'!$A:$A,0)-7+'Итог по классам'!$B31,,,),"ш")</f>
        <v>0</v>
      </c>
      <c r="GU31" s="55">
        <f ca="1">COUNTIF(OFFSET(class3_1,MATCH(GU$1,'3 класс'!$A:$A,0)-7+'Итог по классам'!$B31,,,),"Ф")</f>
        <v>0</v>
      </c>
      <c r="GV31">
        <f ca="1">COUNTIF(OFFSET(class3_1,MATCH(GV$1,'3 класс'!$A:$A,0)-7+'Итог по классам'!$B31,,,),"р")</f>
        <v>0</v>
      </c>
      <c r="GW31">
        <f ca="1">COUNTIF(OFFSET(class3_1,MATCH(GW$1,'3 класс'!$A:$A,0)-7+'Итог по классам'!$B31,,,),"ш")</f>
        <v>0</v>
      </c>
      <c r="GX31">
        <f ca="1">COUNTIF(OFFSET(class3_2,MATCH(GX$1,'3 класс'!$A:$A,0)-7+'Итог по классам'!$B31,,,),"Ф")</f>
        <v>0</v>
      </c>
      <c r="GY31">
        <f ca="1">COUNTIF(OFFSET(class3_2,MATCH(GY$1,'3 класс'!$A:$A,0)-7+'Итог по классам'!$B31,,,),"р")</f>
        <v>0</v>
      </c>
      <c r="GZ31">
        <f ca="1">COUNTIF(OFFSET(class3_2,MATCH(GZ$1,'3 класс'!$A:$A,0)-7+'Итог по классам'!$B31,,,),"ш")</f>
        <v>0</v>
      </c>
      <c r="HA31" s="55">
        <f ca="1">COUNTIF(OFFSET(class3_1,MATCH(HA$1,'3 класс'!$A:$A,0)-7+'Итог по классам'!$B31,,,),"Ф")</f>
        <v>0</v>
      </c>
      <c r="HB31">
        <f ca="1">COUNTIF(OFFSET(class3_1,MATCH(HB$1,'3 класс'!$A:$A,0)-7+'Итог по классам'!$B31,,,),"р")</f>
        <v>0</v>
      </c>
      <c r="HC31">
        <f ca="1">COUNTIF(OFFSET(class3_1,MATCH(HC$1,'3 класс'!$A:$A,0)-7+'Итог по классам'!$B31,,,),"ш")</f>
        <v>0</v>
      </c>
      <c r="HD31">
        <f ca="1">COUNTIF(OFFSET(class3_2,MATCH(HD$1,'3 класс'!$A:$A,0)-7+'Итог по классам'!$B31,,,),"Ф")</f>
        <v>0</v>
      </c>
      <c r="HE31">
        <f ca="1">COUNTIF(OFFSET(class3_2,MATCH(HE$1,'3 класс'!$A:$A,0)-7+'Итог по классам'!$B31,,,),"р")</f>
        <v>0</v>
      </c>
      <c r="HF31">
        <f ca="1">COUNTIF(OFFSET(class3_2,MATCH(HF$1,'3 класс'!$A:$A,0)-7+'Итог по классам'!$B31,,,),"ш")</f>
        <v>0</v>
      </c>
      <c r="HG31" s="55">
        <f ca="1">COUNTIF(OFFSET(class3_1,MATCH(HG$1,'3 класс'!$A:$A,0)-7+'Итог по классам'!$B31,,,),"Ф")</f>
        <v>0</v>
      </c>
      <c r="HH31">
        <f ca="1">COUNTIF(OFFSET(class3_1,MATCH(HH$1,'3 класс'!$A:$A,0)-7+'Итог по классам'!$B31,,,),"р")</f>
        <v>0</v>
      </c>
      <c r="HI31">
        <f ca="1">COUNTIF(OFFSET(class3_1,MATCH(HI$1,'3 класс'!$A:$A,0)-7+'Итог по классам'!$B31,,,),"ш")</f>
        <v>0</v>
      </c>
      <c r="HJ31">
        <f ca="1">COUNTIF(OFFSET(class3_2,MATCH(HJ$1,'3 класс'!$A:$A,0)-7+'Итог по классам'!$B31,,,),"Ф")</f>
        <v>0</v>
      </c>
      <c r="HK31">
        <f ca="1">COUNTIF(OFFSET(class3_2,MATCH(HK$1,'3 класс'!$A:$A,0)-7+'Итог по классам'!$B31,,,),"р")</f>
        <v>0</v>
      </c>
      <c r="HL31">
        <f ca="1">COUNTIF(OFFSET(class3_2,MATCH(HL$1,'3 класс'!$A:$A,0)-7+'Итог по классам'!$B31,,,),"ш")</f>
        <v>0</v>
      </c>
      <c r="HM31" s="55">
        <f ca="1">COUNTIF(OFFSET(class3_1,MATCH(HM$1,'3 класс'!$A:$A,0)-7+'Итог по классам'!$B31,,,),"Ф")</f>
        <v>0</v>
      </c>
      <c r="HN31">
        <f ca="1">COUNTIF(OFFSET(class3_1,MATCH(HN$1,'3 класс'!$A:$A,0)-7+'Итог по классам'!$B31,,,),"р")</f>
        <v>0</v>
      </c>
      <c r="HO31">
        <f ca="1">COUNTIF(OFFSET(class3_1,MATCH(HO$1,'3 класс'!$A:$A,0)-7+'Итог по классам'!$B31,,,),"ш")</f>
        <v>0</v>
      </c>
      <c r="HP31">
        <f ca="1">COUNTIF(OFFSET(class3_2,MATCH(HP$1,'3 класс'!$A:$A,0)-7+'Итог по классам'!$B31,,,),"Ф")</f>
        <v>0</v>
      </c>
      <c r="HQ31">
        <f ca="1">COUNTIF(OFFSET(class3_2,MATCH(HQ$1,'3 класс'!$A:$A,0)-7+'Итог по классам'!$B31,,,),"р")</f>
        <v>0</v>
      </c>
      <c r="HR31">
        <f ca="1">COUNTIF(OFFSET(class3_2,MATCH(HR$1,'3 класс'!$A:$A,0)-7+'Итог по классам'!$B31,,,),"ш")</f>
        <v>0</v>
      </c>
      <c r="HS31" s="55">
        <f ca="1">COUNTIF(OFFSET(class3_1,MATCH(HS$1,'3 класс'!$A:$A,0)-7+'Итог по классам'!$B31,,,),"Ф")</f>
        <v>0</v>
      </c>
      <c r="HT31">
        <f ca="1">COUNTIF(OFFSET(class3_1,MATCH(HT$1,'3 класс'!$A:$A,0)-7+'Итог по классам'!$B31,,,),"р")</f>
        <v>0</v>
      </c>
      <c r="HU31">
        <f ca="1">COUNTIF(OFFSET(class3_1,MATCH(HU$1,'3 класс'!$A:$A,0)-7+'Итог по классам'!$B31,,,),"ш")</f>
        <v>0</v>
      </c>
      <c r="HV31">
        <f ca="1">COUNTIF(OFFSET(class3_2,MATCH(HV$1,'3 класс'!$A:$A,0)-7+'Итог по классам'!$B31,,,),"Ф")</f>
        <v>0</v>
      </c>
      <c r="HW31">
        <f ca="1">COUNTIF(OFFSET(class3_2,MATCH(HW$1,'3 класс'!$A:$A,0)-7+'Итог по классам'!$B31,,,),"р")</f>
        <v>0</v>
      </c>
      <c r="HX31">
        <f ca="1">COUNTIF(OFFSET(class3_2,MATCH(HX$1,'3 класс'!$A:$A,0)-7+'Итог по классам'!$B31,,,),"ш")</f>
        <v>0</v>
      </c>
      <c r="HY31" s="55">
        <f ca="1">COUNTIF(OFFSET(class3_1,MATCH(HY$1,'3 класс'!$A:$A,0)-7+'Итог по классам'!$B31,,,),"Ф")</f>
        <v>0</v>
      </c>
      <c r="HZ31">
        <f ca="1">COUNTIF(OFFSET(class3_1,MATCH(HZ$1,'3 класс'!$A:$A,0)-7+'Итог по классам'!$B31,,,),"р")</f>
        <v>0</v>
      </c>
      <c r="IA31">
        <f ca="1">COUNTIF(OFFSET(class3_1,MATCH(IA$1,'3 класс'!$A:$A,0)-7+'Итог по классам'!$B31,,,),"ш")</f>
        <v>0</v>
      </c>
      <c r="IB31">
        <f ca="1">COUNTIF(OFFSET(class3_2,MATCH(IB$1,'3 класс'!$A:$A,0)-7+'Итог по классам'!$B31,,,),"Ф")</f>
        <v>0</v>
      </c>
      <c r="IC31">
        <f ca="1">COUNTIF(OFFSET(class3_2,MATCH(IC$1,'3 класс'!$A:$A,0)-7+'Итог по классам'!$B31,,,),"р")</f>
        <v>0</v>
      </c>
      <c r="ID31">
        <f ca="1">COUNTIF(OFFSET(class3_2,MATCH(ID$1,'3 класс'!$A:$A,0)-7+'Итог по классам'!$B31,,,),"ш")</f>
        <v>0</v>
      </c>
      <c r="IE31" s="55">
        <f ca="1">COUNTIF(OFFSET(class3_1,MATCH(IE$1,'3 класс'!$A:$A,0)-7+'Итог по классам'!$B31,,,),"Ф")</f>
        <v>0</v>
      </c>
      <c r="IF31">
        <f ca="1">COUNTIF(OFFSET(class3_1,MATCH(IF$1,'3 класс'!$A:$A,0)-7+'Итог по классам'!$B31,,,),"р")</f>
        <v>0</v>
      </c>
      <c r="IG31">
        <f ca="1">COUNTIF(OFFSET(class3_1,MATCH(IG$1,'3 класс'!$A:$A,0)-7+'Итог по классам'!$B31,,,),"ш")</f>
        <v>0</v>
      </c>
      <c r="IH31">
        <f ca="1">COUNTIF(OFFSET(class3_2,MATCH(IH$1,'3 класс'!$A:$A,0)-7+'Итог по классам'!$B31,,,),"Ф")</f>
        <v>0</v>
      </c>
      <c r="II31">
        <f ca="1">COUNTIF(OFFSET(class3_2,MATCH(II$1,'3 класс'!$A:$A,0)-7+'Итог по классам'!$B31,,,),"р")</f>
        <v>0</v>
      </c>
      <c r="IJ31">
        <f ca="1">COUNTIF(OFFSET(class3_2,MATCH(IJ$1,'3 класс'!$A:$A,0)-7+'Итог по классам'!$B31,,,),"ш")</f>
        <v>0</v>
      </c>
      <c r="IK31" s="55">
        <f ca="1">COUNTIF(OFFSET(class3_1,MATCH(IK$1,'3 класс'!$A:$A,0)-7+'Итог по классам'!$B31,,,),"Ф")</f>
        <v>0</v>
      </c>
      <c r="IL31">
        <f ca="1">COUNTIF(OFFSET(class3_1,MATCH(IL$1,'3 класс'!$A:$A,0)-7+'Итог по классам'!$B31,,,),"р")</f>
        <v>0</v>
      </c>
      <c r="IM31">
        <f ca="1">COUNTIF(OFFSET(class3_1,MATCH(IM$1,'3 класс'!$A:$A,0)-7+'Итог по классам'!$B31,,,),"ш")</f>
        <v>0</v>
      </c>
      <c r="IN31">
        <f ca="1">COUNTIF(OFFSET(class3_2,MATCH(IN$1,'3 класс'!$A:$A,0)-7+'Итог по классам'!$B31,,,),"Ф")</f>
        <v>0</v>
      </c>
      <c r="IO31">
        <f ca="1">COUNTIF(OFFSET(class3_2,MATCH(IO$1,'3 класс'!$A:$A,0)-7+'Итог по классам'!$B31,,,),"р")</f>
        <v>0</v>
      </c>
      <c r="IP31">
        <f ca="1">COUNTIF(OFFSET(class3_2,MATCH(IP$1,'3 класс'!$A:$A,0)-7+'Итог по классам'!$B31,,,),"ш")</f>
        <v>0</v>
      </c>
      <c r="IQ31" s="55">
        <f ca="1">COUNTIF(OFFSET(class3_1,MATCH(IQ$1,'3 класс'!$A:$A,0)-7+'Итог по классам'!$B31,,,),"Ф")</f>
        <v>0</v>
      </c>
      <c r="IR31">
        <f ca="1">COUNTIF(OFFSET(class3_1,MATCH(IR$1,'3 класс'!$A:$A,0)-7+'Итог по классам'!$B31,,,),"р")</f>
        <v>0</v>
      </c>
      <c r="IS31">
        <f ca="1">COUNTIF(OFFSET(class3_1,MATCH(IS$1,'3 класс'!$A:$A,0)-7+'Итог по классам'!$B31,,,),"ш")</f>
        <v>0</v>
      </c>
      <c r="IT31">
        <f ca="1">COUNTIF(OFFSET(class3_2,MATCH(IT$1,'3 класс'!$A:$A,0)-7+'Итог по классам'!$B31,,,),"Ф")</f>
        <v>0</v>
      </c>
      <c r="IU31">
        <f ca="1">COUNTIF(OFFSET(class3_2,MATCH(IU$1,'3 класс'!$A:$A,0)-7+'Итог по классам'!$B31,,,),"р")</f>
        <v>0</v>
      </c>
      <c r="IV31">
        <f ca="1">COUNTIF(OFFSET(class3_2,MATCH(IV$1,'3 класс'!$A:$A,0)-7+'Итог по классам'!$B31,,,),"ш")</f>
        <v>0</v>
      </c>
      <c r="IW31" s="55">
        <f ca="1">COUNTIF(OFFSET(class3_1,MATCH(IW$1,'3 класс'!$A:$A,0)-7+'Итог по классам'!$B31,,,),"Ф")</f>
        <v>0</v>
      </c>
      <c r="IX31">
        <f ca="1">COUNTIF(OFFSET(class3_1,MATCH(IX$1,'3 класс'!$A:$A,0)-7+'Итог по классам'!$B31,,,),"р")</f>
        <v>0</v>
      </c>
      <c r="IY31">
        <f ca="1">COUNTIF(OFFSET(class3_1,MATCH(IY$1,'3 класс'!$A:$A,0)-7+'Итог по классам'!$B31,,,),"ш")</f>
        <v>0</v>
      </c>
      <c r="IZ31">
        <f ca="1">COUNTIF(OFFSET(class3_2,MATCH(IZ$1,'3 класс'!$A:$A,0)-7+'Итог по классам'!$B31,,,),"Ф")</f>
        <v>0</v>
      </c>
      <c r="JA31">
        <f ca="1">COUNTIF(OFFSET(class3_2,MATCH(JA$1,'3 класс'!$A:$A,0)-7+'Итог по классам'!$B31,,,),"р")</f>
        <v>0</v>
      </c>
      <c r="JB31">
        <f ca="1">COUNTIF(OFFSET(class3_2,MATCH(JB$1,'3 класс'!$A:$A,0)-7+'Итог по классам'!$B31,,,),"ш")</f>
        <v>0</v>
      </c>
      <c r="JC31" s="55">
        <f ca="1">COUNTIF(OFFSET(class3_1,MATCH(JC$1,'3 класс'!$A:$A,0)-7+'Итог по классам'!$B31,,,),"Ф")</f>
        <v>0</v>
      </c>
      <c r="JD31">
        <f ca="1">COUNTIF(OFFSET(class3_1,MATCH(JD$1,'3 класс'!$A:$A,0)-7+'Итог по классам'!$B31,,,),"р")</f>
        <v>0</v>
      </c>
      <c r="JE31">
        <f ca="1">COUNTIF(OFFSET(class3_1,MATCH(JE$1,'3 класс'!$A:$A,0)-7+'Итог по классам'!$B31,,,),"ш")</f>
        <v>0</v>
      </c>
      <c r="JF31">
        <f ca="1">COUNTIF(OFFSET(class3_2,MATCH(JF$1,'3 класс'!$A:$A,0)-7+'Итог по классам'!$B31,,,),"Ф")</f>
        <v>0</v>
      </c>
      <c r="JG31">
        <f ca="1">COUNTIF(OFFSET(class3_2,MATCH(JG$1,'3 класс'!$A:$A,0)-7+'Итог по классам'!$B31,,,),"р")</f>
        <v>0</v>
      </c>
      <c r="JH31">
        <f ca="1">COUNTIF(OFFSET(class3_2,MATCH(JH$1,'3 класс'!$A:$A,0)-7+'Итог по классам'!$B31,,,),"ш")</f>
        <v>0</v>
      </c>
      <c r="JI31" s="55">
        <f ca="1">COUNTIF(OFFSET(class3_1,MATCH(JI$1,'3 класс'!$A:$A,0)-7+'Итог по классам'!$B31,,,),"Ф")</f>
        <v>0</v>
      </c>
      <c r="JJ31">
        <f ca="1">COUNTIF(OFFSET(class3_1,MATCH(JJ$1,'3 класс'!$A:$A,0)-7+'Итог по классам'!$B31,,,),"р")</f>
        <v>0</v>
      </c>
      <c r="JK31">
        <f ca="1">COUNTIF(OFFSET(class3_1,MATCH(JK$1,'3 класс'!$A:$A,0)-7+'Итог по классам'!$B31,,,),"ш")</f>
        <v>0</v>
      </c>
      <c r="JL31">
        <f ca="1">COUNTIF(OFFSET(class3_2,MATCH(JL$1,'3 класс'!$A:$A,0)-7+'Итог по классам'!$B31,,,),"Ф")</f>
        <v>0</v>
      </c>
      <c r="JM31">
        <f ca="1">COUNTIF(OFFSET(class3_2,MATCH(JM$1,'3 класс'!$A:$A,0)-7+'Итог по классам'!$B31,,,),"р")</f>
        <v>0</v>
      </c>
      <c r="JN31">
        <f ca="1">COUNTIF(OFFSET(class3_2,MATCH(JN$1,'3 класс'!$A:$A,0)-7+'Итог по классам'!$B31,,,),"ш")</f>
        <v>0</v>
      </c>
      <c r="JO31" s="55">
        <f ca="1">COUNTIF(OFFSET(class3_1,MATCH(JO$1,'3 класс'!$A:$A,0)-7+'Итог по классам'!$B31,,,),"Ф")</f>
        <v>0</v>
      </c>
      <c r="JP31">
        <f ca="1">COUNTIF(OFFSET(class3_1,MATCH(JP$1,'3 класс'!$A:$A,0)-7+'Итог по классам'!$B31,,,),"р")</f>
        <v>0</v>
      </c>
      <c r="JQ31">
        <f ca="1">COUNTIF(OFFSET(class3_1,MATCH(JQ$1,'3 класс'!$A:$A,0)-7+'Итог по классам'!$B31,,,),"ш")</f>
        <v>0</v>
      </c>
      <c r="JR31">
        <f ca="1">COUNTIF(OFFSET(class3_2,MATCH(JR$1,'3 класс'!$A:$A,0)-7+'Итог по классам'!$B31,,,),"Ф")</f>
        <v>0</v>
      </c>
      <c r="JS31">
        <f ca="1">COUNTIF(OFFSET(class3_2,MATCH(JS$1,'3 класс'!$A:$A,0)-7+'Итог по классам'!$B31,,,),"р")</f>
        <v>0</v>
      </c>
      <c r="JT31">
        <f ca="1">COUNTIF(OFFSET(class3_2,MATCH(JT$1,'3 класс'!$A:$A,0)-7+'Итог по классам'!$B31,,,),"ш")</f>
        <v>0</v>
      </c>
      <c r="JU31" s="55">
        <f ca="1">COUNTIF(OFFSET(class3_1,MATCH(JU$1,'3 класс'!$A:$A,0)-7+'Итог по классам'!$B31,,,),"Ф")</f>
        <v>0</v>
      </c>
      <c r="JV31">
        <f ca="1">COUNTIF(OFFSET(class3_1,MATCH(JV$1,'3 класс'!$A:$A,0)-7+'Итог по классам'!$B31,,,),"р")</f>
        <v>0</v>
      </c>
      <c r="JW31">
        <f ca="1">COUNTIF(OFFSET(class3_1,MATCH(JW$1,'3 класс'!$A:$A,0)-7+'Итог по классам'!$B31,,,),"ш")</f>
        <v>0</v>
      </c>
      <c r="JX31">
        <f ca="1">COUNTIF(OFFSET(class3_2,MATCH(JX$1,'3 класс'!$A:$A,0)-7+'Итог по классам'!$B31,,,),"Ф")</f>
        <v>0</v>
      </c>
      <c r="JY31">
        <f ca="1">COUNTIF(OFFSET(class3_2,MATCH(JY$1,'3 класс'!$A:$A,0)-7+'Итог по классам'!$B31,,,),"р")</f>
        <v>0</v>
      </c>
      <c r="JZ31">
        <f ca="1">COUNTIF(OFFSET(class3_2,MATCH(JZ$1,'3 класс'!$A:$A,0)-7+'Итог по классам'!$B31,,,),"ш")</f>
        <v>0</v>
      </c>
      <c r="KA31" s="55">
        <f ca="1">COUNTIF(OFFSET(class3_1,MATCH(KA$1,'3 класс'!$A:$A,0)-7+'Итог по классам'!$B31,,,),"Ф")</f>
        <v>0</v>
      </c>
      <c r="KB31">
        <f ca="1">COUNTIF(OFFSET(class3_1,MATCH(KB$1,'3 класс'!$A:$A,0)-7+'Итог по классам'!$B31,,,),"р")</f>
        <v>0</v>
      </c>
      <c r="KC31">
        <f ca="1">COUNTIF(OFFSET(class3_1,MATCH(KC$1,'3 класс'!$A:$A,0)-7+'Итог по классам'!$B31,,,),"ш")</f>
        <v>0</v>
      </c>
      <c r="KD31">
        <f ca="1">COUNTIF(OFFSET(class3_2,MATCH(KD$1,'3 класс'!$A:$A,0)-7+'Итог по классам'!$B31,,,),"Ф")</f>
        <v>0</v>
      </c>
      <c r="KE31">
        <f ca="1">COUNTIF(OFFSET(class3_2,MATCH(KE$1,'3 класс'!$A:$A,0)-7+'Итог по классам'!$B31,,,),"р")</f>
        <v>0</v>
      </c>
      <c r="KF31">
        <f ca="1">COUNTIF(OFFSET(class3_2,MATCH(KF$1,'3 класс'!$A:$A,0)-7+'Итог по классам'!$B31,,,),"ш")</f>
        <v>0</v>
      </c>
      <c r="KG31" s="55">
        <f ca="1">COUNTIF(OFFSET(class3_1,MATCH(KG$1,'3 класс'!$A:$A,0)-7+'Итог по классам'!$B31,,,),"Ф")</f>
        <v>0</v>
      </c>
      <c r="KH31">
        <f ca="1">COUNTIF(OFFSET(class3_1,MATCH(KH$1,'3 класс'!$A:$A,0)-7+'Итог по классам'!$B31,,,),"р")</f>
        <v>0</v>
      </c>
      <c r="KI31">
        <f ca="1">COUNTIF(OFFSET(class3_1,MATCH(KI$1,'3 класс'!$A:$A,0)-7+'Итог по классам'!$B31,,,),"ш")</f>
        <v>0</v>
      </c>
      <c r="KJ31">
        <f ca="1">COUNTIF(OFFSET(class3_2,MATCH(KJ$1,'3 класс'!$A:$A,0)-7+'Итог по классам'!$B31,,,),"Ф")</f>
        <v>0</v>
      </c>
      <c r="KK31">
        <f ca="1">COUNTIF(OFFSET(class3_2,MATCH(KK$1,'3 класс'!$A:$A,0)-7+'Итог по классам'!$B31,,,),"р")</f>
        <v>0</v>
      </c>
      <c r="KL31">
        <f ca="1">COUNTIF(OFFSET(class3_2,MATCH(KL$1,'3 класс'!$A:$A,0)-7+'Итог по классам'!$B31,,,),"ш")</f>
        <v>0</v>
      </c>
      <c r="KM31" s="55">
        <f ca="1">COUNTIF(OFFSET(class3_1,MATCH(KM$1,'3 класс'!$A:$A,0)-7+'Итог по классам'!$B31,,,),"Ф")</f>
        <v>0</v>
      </c>
      <c r="KN31">
        <f ca="1">COUNTIF(OFFSET(class3_1,MATCH(KN$1,'3 класс'!$A:$A,0)-7+'Итог по классам'!$B31,,,),"р")</f>
        <v>0</v>
      </c>
      <c r="KO31">
        <f ca="1">COUNTIF(OFFSET(class3_1,MATCH(KO$1,'3 класс'!$A:$A,0)-7+'Итог по классам'!$B31,,,),"ш")</f>
        <v>0</v>
      </c>
      <c r="KP31">
        <f ca="1">COUNTIF(OFFSET(class3_2,MATCH(KP$1,'3 класс'!$A:$A,0)-7+'Итог по классам'!$B31,,,),"Ф")</f>
        <v>0</v>
      </c>
      <c r="KQ31">
        <f ca="1">COUNTIF(OFFSET(class3_2,MATCH(KQ$1,'3 класс'!$A:$A,0)-7+'Итог по классам'!$B31,,,),"р")</f>
        <v>0</v>
      </c>
      <c r="KR31">
        <f ca="1">COUNTIF(OFFSET(class3_2,MATCH(KR$1,'3 класс'!$A:$A,0)-7+'Итог по классам'!$B31,,,),"ш")</f>
        <v>0</v>
      </c>
    </row>
    <row r="32" spans="1:304" ht="15.75" customHeight="1" x14ac:dyDescent="0.25">
      <c r="A32" s="54">
        <f t="shared" si="3"/>
        <v>8</v>
      </c>
      <c r="B32">
        <v>13</v>
      </c>
      <c r="C32" s="37" t="s">
        <v>80</v>
      </c>
      <c r="D32" s="37" t="s">
        <v>93</v>
      </c>
      <c r="E32">
        <f ca="1">COUNTIF(OFFSET(class3_1,MATCH(E$1,'3 класс'!$A:$A,0)-7+'Итог по классам'!$B32,,,),"Ф")</f>
        <v>0</v>
      </c>
      <c r="F32">
        <f ca="1">COUNTIF(OFFSET(class3_1,MATCH(F$1,'3 класс'!$A:$A,0)-7+'Итог по классам'!$B32,,,),"р")</f>
        <v>0</v>
      </c>
      <c r="G32">
        <f ca="1">COUNTIF(OFFSET(class3_1,MATCH(G$1,'3 класс'!$A:$A,0)-7+'Итог по классам'!$B32,,,),"ш")</f>
        <v>4</v>
      </c>
      <c r="H32">
        <f ca="1">COUNTIF(OFFSET(class3_2,MATCH(H$1,'3 класс'!$A:$A,0)-7+'Итог по классам'!$B32,,,),"Ф")</f>
        <v>0</v>
      </c>
      <c r="I32">
        <f ca="1">COUNTIF(OFFSET(class3_2,MATCH(I$1,'3 класс'!$A:$A,0)-7+'Итог по классам'!$B32,,,),"р")</f>
        <v>0</v>
      </c>
      <c r="J32">
        <f ca="1">COUNTIF(OFFSET(class3_2,MATCH(J$1,'3 класс'!$A:$A,0)-7+'Итог по классам'!$B32,,,),"ш")</f>
        <v>5</v>
      </c>
      <c r="K32" s="55">
        <f ca="1">COUNTIF(OFFSET(class3_1,MATCH(K$1,'3 класс'!$A:$A,0)-7+'Итог по классам'!$B32,,,),"Ф")</f>
        <v>0</v>
      </c>
      <c r="L32">
        <f ca="1">COUNTIF(OFFSET(class3_1,MATCH(L$1,'3 класс'!$A:$A,0)-7+'Итог по классам'!$B32,,,),"р")</f>
        <v>0</v>
      </c>
      <c r="M32">
        <f ca="1">COUNTIF(OFFSET(class3_1,MATCH(M$1,'3 класс'!$A:$A,0)-7+'Итог по классам'!$B32,,,),"ш")</f>
        <v>4</v>
      </c>
      <c r="N32">
        <f ca="1">COUNTIF(OFFSET(class3_2,MATCH(N$1,'3 класс'!$A:$A,0)-7+'Итог по классам'!$B32,,,),"Ф")</f>
        <v>0</v>
      </c>
      <c r="O32">
        <f ca="1">COUNTIF(OFFSET(class3_2,MATCH(O$1,'3 класс'!$A:$A,0)-7+'Итог по классам'!$B32,,,),"р")</f>
        <v>0</v>
      </c>
      <c r="P32">
        <f ca="1">COUNTIF(OFFSET(class3_2,MATCH(P$1,'3 класс'!$A:$A,0)-7+'Итог по классам'!$B32,,,),"ш")</f>
        <v>5</v>
      </c>
      <c r="Q32" s="55">
        <f ca="1">COUNTIF(OFFSET(class3_1,MATCH(Q$1,'3 класс'!$A:$A,0)-7+'Итог по классам'!$B32,,,),"Ф")</f>
        <v>0</v>
      </c>
      <c r="R32">
        <f ca="1">COUNTIF(OFFSET(class3_1,MATCH(R$1,'3 класс'!$A:$A,0)-7+'Итог по классам'!$B32,,,),"р")</f>
        <v>0</v>
      </c>
      <c r="S32">
        <f ca="1">COUNTIF(OFFSET(class3_1,MATCH(S$1,'3 класс'!$A:$A,0)-7+'Итог по классам'!$B32,,,),"ш")</f>
        <v>4</v>
      </c>
      <c r="T32">
        <f ca="1">COUNTIF(OFFSET(class3_2,MATCH(T$1,'3 класс'!$A:$A,0)-7+'Итог по классам'!$B32,,,),"Ф")</f>
        <v>0</v>
      </c>
      <c r="U32">
        <f ca="1">COUNTIF(OFFSET(class3_2,MATCH(U$1,'3 класс'!$A:$A,0)-7+'Итог по классам'!$B32,,,),"р")</f>
        <v>0</v>
      </c>
      <c r="V32">
        <f ca="1">COUNTIF(OFFSET(class3_2,MATCH(V$1,'3 класс'!$A:$A,0)-7+'Итог по классам'!$B32,,,),"ш")</f>
        <v>5</v>
      </c>
      <c r="W32" s="55">
        <f ca="1">COUNTIF(OFFSET(class3_1,MATCH(W$1,'3 класс'!$A:$A,0)-7+'Итог по классам'!$B32,,,),"Ф")</f>
        <v>0</v>
      </c>
      <c r="X32">
        <f ca="1">COUNTIF(OFFSET(class3_1,MATCH(X$1,'3 класс'!$A:$A,0)-7+'Итог по классам'!$B32,,,),"р")</f>
        <v>0</v>
      </c>
      <c r="Y32">
        <f ca="1">COUNTIF(OFFSET(class3_1,MATCH(Y$1,'3 класс'!$A:$A,0)-7+'Итог по классам'!$B32,,,),"ш")</f>
        <v>4</v>
      </c>
      <c r="Z32">
        <f ca="1">COUNTIF(OFFSET(class3_2,MATCH(Z$1,'3 класс'!$A:$A,0)-7+'Итог по классам'!$B32,,,),"Ф")</f>
        <v>0</v>
      </c>
      <c r="AA32">
        <f ca="1">COUNTIF(OFFSET(class3_2,MATCH(AA$1,'3 класс'!$A:$A,0)-7+'Итог по классам'!$B32,,,),"р")</f>
        <v>0</v>
      </c>
      <c r="AB32">
        <f ca="1">COUNTIF(OFFSET(class3_2,MATCH(AB$1,'3 класс'!$A:$A,0)-7+'Итог по классам'!$B32,,,),"ш")</f>
        <v>5</v>
      </c>
      <c r="AC32" s="55">
        <f ca="1">COUNTIF(OFFSET(class3_1,MATCH(AC$1,'3 класс'!$A:$A,0)-7+'Итог по классам'!$B32,,,),"Ф")</f>
        <v>0</v>
      </c>
      <c r="AD32">
        <f ca="1">COUNTIF(OFFSET(class3_1,MATCH(AD$1,'3 класс'!$A:$A,0)-7+'Итог по классам'!$B32,,,),"р")</f>
        <v>0</v>
      </c>
      <c r="AE32">
        <f ca="1">COUNTIF(OFFSET(class3_1,MATCH(AE$1,'3 класс'!$A:$A,0)-7+'Итог по классам'!$B32,,,),"ш")</f>
        <v>4</v>
      </c>
      <c r="AF32">
        <f ca="1">COUNTIF(OFFSET(class3_2,MATCH(AF$1,'3 класс'!$A:$A,0)-7+'Итог по классам'!$B32,,,),"Ф")</f>
        <v>0</v>
      </c>
      <c r="AG32">
        <f ca="1">COUNTIF(OFFSET(class3_2,MATCH(AG$1,'3 класс'!$A:$A,0)-7+'Итог по классам'!$B32,,,),"р")</f>
        <v>0</v>
      </c>
      <c r="AH32">
        <f ca="1">COUNTIF(OFFSET(class3_2,MATCH(AH$1,'3 класс'!$A:$A,0)-7+'Итог по классам'!$B32,,,),"ш")</f>
        <v>5</v>
      </c>
      <c r="AI32" s="55">
        <f ca="1">COUNTIF(OFFSET(class3_1,MATCH(AI$1,'3 класс'!$A:$A,0)-7+'Итог по классам'!$B32,,,),"Ф")</f>
        <v>0</v>
      </c>
      <c r="AJ32">
        <f ca="1">COUNTIF(OFFSET(class3_1,MATCH(AJ$1,'3 класс'!$A:$A,0)-7+'Итог по классам'!$B32,,,),"р")</f>
        <v>0</v>
      </c>
      <c r="AK32">
        <f ca="1">COUNTIF(OFFSET(class3_1,MATCH(AK$1,'3 класс'!$A:$A,0)-7+'Итог по классам'!$B32,,,),"ш")</f>
        <v>4</v>
      </c>
      <c r="AL32">
        <f ca="1">COUNTIF(OFFSET(class3_2,MATCH(AL$1,'3 класс'!$A:$A,0)-7+'Итог по классам'!$B32,,,),"Ф")</f>
        <v>0</v>
      </c>
      <c r="AM32">
        <f ca="1">COUNTIF(OFFSET(class3_2,MATCH(AM$1,'3 класс'!$A:$A,0)-7+'Итог по классам'!$B32,,,),"р")</f>
        <v>0</v>
      </c>
      <c r="AN32">
        <f ca="1">COUNTIF(OFFSET(class3_2,MATCH(AN$1,'3 класс'!$A:$A,0)-7+'Итог по классам'!$B32,,,),"ш")</f>
        <v>5</v>
      </c>
      <c r="AO32" s="55">
        <f ca="1">COUNTIF(OFFSET(class3_1,MATCH(AO$1,'3 класс'!$A:$A,0)-7+'Итог по классам'!$B32,,,),"Ф")</f>
        <v>0</v>
      </c>
      <c r="AP32">
        <f ca="1">COUNTIF(OFFSET(class3_1,MATCH(AP$1,'3 класс'!$A:$A,0)-7+'Итог по классам'!$B32,,,),"р")</f>
        <v>0</v>
      </c>
      <c r="AQ32">
        <f ca="1">COUNTIF(OFFSET(class3_1,MATCH(AQ$1,'3 класс'!$A:$A,0)-7+'Итог по классам'!$B32,,,),"ш")</f>
        <v>4</v>
      </c>
      <c r="AR32">
        <f ca="1">COUNTIF(OFFSET(class3_2,MATCH(AR$1,'3 класс'!$A:$A,0)-7+'Итог по классам'!$B32,,,),"Ф")</f>
        <v>0</v>
      </c>
      <c r="AS32">
        <f ca="1">COUNTIF(OFFSET(class3_2,MATCH(AS$1,'3 класс'!$A:$A,0)-7+'Итог по классам'!$B32,,,),"р")</f>
        <v>0</v>
      </c>
      <c r="AT32">
        <f ca="1">COUNTIF(OFFSET(class3_2,MATCH(AT$1,'3 класс'!$A:$A,0)-7+'Итог по классам'!$B32,,,),"ш")</f>
        <v>5</v>
      </c>
      <c r="AU32" s="55">
        <f ca="1">COUNTIF(OFFSET(class3_1,MATCH(AU$1,'3 класс'!$A:$A,0)-7+'Итог по классам'!$B32,,,),"Ф")</f>
        <v>0</v>
      </c>
      <c r="AV32">
        <f ca="1">COUNTIF(OFFSET(class3_1,MATCH(AV$1,'3 класс'!$A:$A,0)-7+'Итог по классам'!$B32,,,),"р")</f>
        <v>0</v>
      </c>
      <c r="AW32">
        <f ca="1">COUNTIF(OFFSET(class3_1,MATCH(AW$1,'3 класс'!$A:$A,0)-7+'Итог по классам'!$B32,,,),"ш")</f>
        <v>0</v>
      </c>
      <c r="AX32">
        <f ca="1">COUNTIF(OFFSET(class3_2,MATCH(AX$1,'3 класс'!$A:$A,0)-7+'Итог по классам'!$B32,,,),"Ф")</f>
        <v>0</v>
      </c>
      <c r="AY32">
        <f ca="1">COUNTIF(OFFSET(class3_2,MATCH(AY$1,'3 класс'!$A:$A,0)-7+'Итог по классам'!$B32,,,),"р")</f>
        <v>0</v>
      </c>
      <c r="AZ32">
        <f ca="1">COUNTIF(OFFSET(class3_2,MATCH(AZ$1,'3 класс'!$A:$A,0)-7+'Итог по классам'!$B32,,,),"ш")</f>
        <v>0</v>
      </c>
      <c r="BA32" s="55" t="e">
        <f ca="1">COUNTIF(OFFSET(class3_1,MATCH(BA$1,'3 класс'!$A:$A,0)-7+'Итог по классам'!$B32,,,),"Ф")</f>
        <v>#N/A</v>
      </c>
      <c r="BB32" t="e">
        <f ca="1">COUNTIF(OFFSET(class3_1,MATCH(BB$1,'3 класс'!$A:$A,0)-7+'Итог по классам'!$B32,,,),"р")</f>
        <v>#N/A</v>
      </c>
      <c r="BC32" t="e">
        <f ca="1">COUNTIF(OFFSET(class3_1,MATCH(BC$1,'3 класс'!$A:$A,0)-7+'Итог по классам'!$B32,,,),"ш")</f>
        <v>#N/A</v>
      </c>
      <c r="BD32" t="e">
        <f ca="1">COUNTIF(OFFSET(class3_2,MATCH(BD$1,'3 класс'!$A:$A,0)-7+'Итог по классам'!$B32,,,),"Ф")</f>
        <v>#N/A</v>
      </c>
      <c r="BE32" t="e">
        <f ca="1">COUNTIF(OFFSET(class3_2,MATCH(BE$1,'3 класс'!$A:$A,0)-7+'Итог по классам'!$B32,,,),"р")</f>
        <v>#N/A</v>
      </c>
      <c r="BF32" t="e">
        <f ca="1">COUNTIF(OFFSET(class3_2,MATCH(BF$1,'3 класс'!$A:$A,0)-7+'Итог по классам'!$B32,,,),"ш")</f>
        <v>#N/A</v>
      </c>
      <c r="BG32" s="55" t="e">
        <f ca="1">COUNTIF(OFFSET(class3_1,MATCH(BG$1,'3 класс'!$A:$A,0)-7+'Итог по классам'!$B32,,,),"Ф")</f>
        <v>#N/A</v>
      </c>
      <c r="BH32" t="e">
        <f ca="1">COUNTIF(OFFSET(class3_1,MATCH(BH$1,'3 класс'!$A:$A,0)-7+'Итог по классам'!$B32,,,),"р")</f>
        <v>#N/A</v>
      </c>
      <c r="BI32" t="e">
        <f ca="1">COUNTIF(OFFSET(class3_1,MATCH(BI$1,'3 класс'!$A:$A,0)-7+'Итог по классам'!$B32,,,),"ш")</f>
        <v>#N/A</v>
      </c>
      <c r="BJ32" t="e">
        <f ca="1">COUNTIF(OFFSET(class3_2,MATCH(BJ$1,'3 класс'!$A:$A,0)-7+'Итог по классам'!$B32,,,),"Ф")</f>
        <v>#N/A</v>
      </c>
      <c r="BK32" t="e">
        <f ca="1">COUNTIF(OFFSET(class3_2,MATCH(BK$1,'3 класс'!$A:$A,0)-7+'Итог по классам'!$B32,,,),"р")</f>
        <v>#N/A</v>
      </c>
      <c r="BL32" t="e">
        <f ca="1">COUNTIF(OFFSET(class3_2,MATCH(BL$1,'3 класс'!$A:$A,0)-7+'Итог по классам'!$B32,,,),"ш")</f>
        <v>#N/A</v>
      </c>
      <c r="BM32" s="55" t="e">
        <f ca="1">COUNTIF(OFFSET(class3_1,MATCH(BM$1,'3 класс'!$A:$A,0)-7+'Итог по классам'!$B32,,,),"Ф")</f>
        <v>#N/A</v>
      </c>
      <c r="BN32" t="e">
        <f ca="1">COUNTIF(OFFSET(class3_1,MATCH(BN$1,'3 класс'!$A:$A,0)-7+'Итог по классам'!$B32,,,),"р")</f>
        <v>#N/A</v>
      </c>
      <c r="BO32" t="e">
        <f ca="1">COUNTIF(OFFSET(class3_1,MATCH(BO$1,'3 класс'!$A:$A,0)-7+'Итог по классам'!$B32,,,),"ш")</f>
        <v>#N/A</v>
      </c>
      <c r="BP32" t="e">
        <f ca="1">COUNTIF(OFFSET(class3_2,MATCH(BP$1,'3 класс'!$A:$A,0)-7+'Итог по классам'!$B32,,,),"Ф")</f>
        <v>#N/A</v>
      </c>
      <c r="BQ32" t="e">
        <f ca="1">COUNTIF(OFFSET(class3_2,MATCH(BQ$1,'3 класс'!$A:$A,0)-7+'Итог по классам'!$B32,,,),"р")</f>
        <v>#N/A</v>
      </c>
      <c r="BR32" t="e">
        <f ca="1">COUNTIF(OFFSET(class3_2,MATCH(BR$1,'3 класс'!$A:$A,0)-7+'Итог по классам'!$B32,,,),"ш")</f>
        <v>#N/A</v>
      </c>
      <c r="BS32" s="55" t="e">
        <f ca="1">COUNTIF(OFFSET(class3_1,MATCH(BS$1,'3 класс'!$A:$A,0)-7+'Итог по классам'!$B32,,,),"Ф")</f>
        <v>#N/A</v>
      </c>
      <c r="BT32" t="e">
        <f ca="1">COUNTIF(OFFSET(class3_1,MATCH(BT$1,'3 класс'!$A:$A,0)-7+'Итог по классам'!$B32,,,),"р")</f>
        <v>#N/A</v>
      </c>
      <c r="BU32" t="e">
        <f ca="1">COUNTIF(OFFSET(class3_1,MATCH(BU$1,'3 класс'!$A:$A,0)-7+'Итог по классам'!$B32,,,),"ш")</f>
        <v>#N/A</v>
      </c>
      <c r="BV32" t="e">
        <f ca="1">COUNTIF(OFFSET(class3_2,MATCH(BV$1,'3 класс'!$A:$A,0)-7+'Итог по классам'!$B32,,,),"Ф")</f>
        <v>#N/A</v>
      </c>
      <c r="BW32" t="e">
        <f ca="1">COUNTIF(OFFSET(class3_2,MATCH(BW$1,'3 класс'!$A:$A,0)-7+'Итог по классам'!$B32,,,),"р")</f>
        <v>#N/A</v>
      </c>
      <c r="BX32" t="e">
        <f ca="1">COUNTIF(OFFSET(class3_2,MATCH(BX$1,'3 класс'!$A:$A,0)-7+'Итог по классам'!$B32,,,),"ш")</f>
        <v>#N/A</v>
      </c>
      <c r="BY32" s="55" t="e">
        <f ca="1">COUNTIF(OFFSET(class3_1,MATCH(BY$1,'3 класс'!$A:$A,0)-7+'Итог по классам'!$B32,,,),"Ф")</f>
        <v>#N/A</v>
      </c>
      <c r="BZ32" t="e">
        <f ca="1">COUNTIF(OFFSET(class3_1,MATCH(BZ$1,'3 класс'!$A:$A,0)-7+'Итог по классам'!$B32,,,),"р")</f>
        <v>#N/A</v>
      </c>
      <c r="CA32" t="e">
        <f ca="1">COUNTIF(OFFSET(class3_1,MATCH(CA$1,'3 класс'!$A:$A,0)-7+'Итог по классам'!$B32,,,),"ш")</f>
        <v>#N/A</v>
      </c>
      <c r="CB32" t="e">
        <f ca="1">COUNTIF(OFFSET(class3_2,MATCH(CB$1,'3 класс'!$A:$A,0)-7+'Итог по классам'!$B32,,,),"Ф")</f>
        <v>#N/A</v>
      </c>
      <c r="CC32" t="e">
        <f ca="1">COUNTIF(OFFSET(class3_2,MATCH(CC$1,'3 класс'!$A:$A,0)-7+'Итог по классам'!$B32,,,),"р")</f>
        <v>#N/A</v>
      </c>
      <c r="CD32" t="e">
        <f ca="1">COUNTIF(OFFSET(class3_2,MATCH(CD$1,'3 класс'!$A:$A,0)-7+'Итог по классам'!$B32,,,),"ш")</f>
        <v>#N/A</v>
      </c>
      <c r="CE32" s="55" t="e">
        <f ca="1">COUNTIF(OFFSET(class3_1,MATCH(CE$1,'3 класс'!$A:$A,0)-7+'Итог по классам'!$B32,,,),"Ф")</f>
        <v>#N/A</v>
      </c>
      <c r="CF32" t="e">
        <f ca="1">COUNTIF(OFFSET(class3_1,MATCH(CF$1,'3 класс'!$A:$A,0)-7+'Итог по классам'!$B32,,,),"р")</f>
        <v>#N/A</v>
      </c>
      <c r="CG32" t="e">
        <f ca="1">COUNTIF(OFFSET(class3_1,MATCH(CG$1,'3 класс'!$A:$A,0)-7+'Итог по классам'!$B32,,,),"ш")</f>
        <v>#N/A</v>
      </c>
      <c r="CH32" t="e">
        <f ca="1">COUNTIF(OFFSET(class3_2,MATCH(CH$1,'3 класс'!$A:$A,0)-7+'Итог по классам'!$B32,,,),"Ф")</f>
        <v>#N/A</v>
      </c>
      <c r="CI32" t="e">
        <f ca="1">COUNTIF(OFFSET(class3_2,MATCH(CI$1,'3 класс'!$A:$A,0)-7+'Итог по классам'!$B32,,,),"р")</f>
        <v>#N/A</v>
      </c>
      <c r="CJ32" t="e">
        <f ca="1">COUNTIF(OFFSET(class3_2,MATCH(CJ$1,'3 класс'!$A:$A,0)-7+'Итог по классам'!$B32,,,),"ш")</f>
        <v>#N/A</v>
      </c>
      <c r="CK32" s="55" t="e">
        <f ca="1">COUNTIF(OFFSET(class3_1,MATCH(CK$1,'3 класс'!$A:$A,0)-7+'Итог по классам'!$B32,,,),"Ф")</f>
        <v>#N/A</v>
      </c>
      <c r="CL32" t="e">
        <f ca="1">COUNTIF(OFFSET(class3_1,MATCH(CL$1,'3 класс'!$A:$A,0)-7+'Итог по классам'!$B32,,,),"р")</f>
        <v>#N/A</v>
      </c>
      <c r="CM32" t="e">
        <f ca="1">COUNTIF(OFFSET(class3_1,MATCH(CM$1,'3 класс'!$A:$A,0)-7+'Итог по классам'!$B32,,,),"ш")</f>
        <v>#N/A</v>
      </c>
      <c r="CN32" t="e">
        <f ca="1">COUNTIF(OFFSET(class3_2,MATCH(CN$1,'3 класс'!$A:$A,0)-7+'Итог по классам'!$B32,,,),"Ф")</f>
        <v>#N/A</v>
      </c>
      <c r="CO32" t="e">
        <f ca="1">COUNTIF(OFFSET(class3_2,MATCH(CO$1,'3 класс'!$A:$A,0)-7+'Итог по классам'!$B32,,,),"р")</f>
        <v>#N/A</v>
      </c>
      <c r="CP32" t="e">
        <f ca="1">COUNTIF(OFFSET(class3_2,MATCH(CP$1,'3 класс'!$A:$A,0)-7+'Итог по классам'!$B32,,,),"ш")</f>
        <v>#N/A</v>
      </c>
      <c r="CQ32" s="55">
        <f ca="1">COUNTIF(OFFSET(class3_1,MATCH(CQ$1,'3 класс'!$A:$A,0)-7+'Итог по классам'!$B32,,,),"Ф")</f>
        <v>0</v>
      </c>
      <c r="CR32">
        <f ca="1">COUNTIF(OFFSET(class3_1,MATCH(CR$1,'3 класс'!$A:$A,0)-7+'Итог по классам'!$B32,,,),"р")</f>
        <v>0</v>
      </c>
      <c r="CS32">
        <f ca="1">COUNTIF(OFFSET(class3_1,MATCH(CS$1,'3 класс'!$A:$A,0)-7+'Итог по классам'!$B32,,,),"ш")</f>
        <v>0</v>
      </c>
      <c r="CT32">
        <f ca="1">COUNTIF(OFFSET(class3_2,MATCH(CT$1,'3 класс'!$A:$A,0)-7+'Итог по классам'!$B32,,,),"Ф")</f>
        <v>0</v>
      </c>
      <c r="CU32">
        <f ca="1">COUNTIF(OFFSET(class3_2,MATCH(CU$1,'3 класс'!$A:$A,0)-7+'Итог по классам'!$B32,,,),"р")</f>
        <v>0</v>
      </c>
      <c r="CV32">
        <f ca="1">COUNTIF(OFFSET(class3_2,MATCH(CV$1,'3 класс'!$A:$A,0)-7+'Итог по классам'!$B32,,,),"ш")</f>
        <v>0</v>
      </c>
      <c r="CW32" s="55">
        <f ca="1">COUNTIF(OFFSET(class3_1,MATCH(CW$1,'3 класс'!$A:$A,0)-7+'Итог по классам'!$B32,,,),"Ф")</f>
        <v>0</v>
      </c>
      <c r="CX32">
        <f ca="1">COUNTIF(OFFSET(class3_1,MATCH(CX$1,'3 класс'!$A:$A,0)-7+'Итог по классам'!$B32,,,),"р")</f>
        <v>0</v>
      </c>
      <c r="CY32">
        <f ca="1">COUNTIF(OFFSET(class3_1,MATCH(CY$1,'3 класс'!$A:$A,0)-7+'Итог по классам'!$B32,,,),"ш")</f>
        <v>0</v>
      </c>
      <c r="CZ32">
        <f ca="1">COUNTIF(OFFSET(class3_2,MATCH(CZ$1,'3 класс'!$A:$A,0)-7+'Итог по классам'!$B32,,,),"Ф")</f>
        <v>0</v>
      </c>
      <c r="DA32">
        <f ca="1">COUNTIF(OFFSET(class3_2,MATCH(DA$1,'3 класс'!$A:$A,0)-7+'Итог по классам'!$B32,,,),"р")</f>
        <v>0</v>
      </c>
      <c r="DB32">
        <f ca="1">COUNTIF(OFFSET(class3_2,MATCH(DB$1,'3 класс'!$A:$A,0)-7+'Итог по классам'!$B32,,,),"ш")</f>
        <v>0</v>
      </c>
      <c r="DC32" s="55">
        <f ca="1">COUNTIF(OFFSET(class3_1,MATCH(DC$1,'3 класс'!$A:$A,0)-7+'Итог по классам'!$B32,,,),"Ф")</f>
        <v>0</v>
      </c>
      <c r="DD32">
        <f ca="1">COUNTIF(OFFSET(class3_1,MATCH(DD$1,'3 класс'!$A:$A,0)-7+'Итог по классам'!$B32,,,),"р")</f>
        <v>0</v>
      </c>
      <c r="DE32">
        <f ca="1">COUNTIF(OFFSET(class3_1,MATCH(DE$1,'3 класс'!$A:$A,0)-7+'Итог по классам'!$B32,,,),"ш")</f>
        <v>0</v>
      </c>
      <c r="DF32">
        <f ca="1">COUNTIF(OFFSET(class3_2,MATCH(DF$1,'3 класс'!$A:$A,0)-7+'Итог по классам'!$B32,,,),"Ф")</f>
        <v>0</v>
      </c>
      <c r="DG32">
        <f ca="1">COUNTIF(OFFSET(class3_2,MATCH(DG$1,'3 класс'!$A:$A,0)-7+'Итог по классам'!$B32,,,),"р")</f>
        <v>0</v>
      </c>
      <c r="DH32">
        <f ca="1">COUNTIF(OFFSET(class3_2,MATCH(DH$1,'3 класс'!$A:$A,0)-7+'Итог по классам'!$B32,,,),"ш")</f>
        <v>0</v>
      </c>
      <c r="DI32" s="55">
        <f ca="1">COUNTIF(OFFSET(class3_1,MATCH(DI$1,'3 класс'!$A:$A,0)-7+'Итог по классам'!$B32,,,),"Ф")</f>
        <v>0</v>
      </c>
      <c r="DJ32">
        <f ca="1">COUNTIF(OFFSET(class3_1,MATCH(DJ$1,'3 класс'!$A:$A,0)-7+'Итог по классам'!$B32,,,),"р")</f>
        <v>0</v>
      </c>
      <c r="DK32">
        <f ca="1">COUNTIF(OFFSET(class3_1,MATCH(DK$1,'3 класс'!$A:$A,0)-7+'Итог по классам'!$B32,,,),"ш")</f>
        <v>0</v>
      </c>
      <c r="DL32">
        <f ca="1">COUNTIF(OFFSET(class3_2,MATCH(DL$1,'3 класс'!$A:$A,0)-7+'Итог по классам'!$B32,,,),"Ф")</f>
        <v>0</v>
      </c>
      <c r="DM32">
        <f ca="1">COUNTIF(OFFSET(class3_2,MATCH(DM$1,'3 класс'!$A:$A,0)-7+'Итог по классам'!$B32,,,),"р")</f>
        <v>0</v>
      </c>
      <c r="DN32">
        <f ca="1">COUNTIF(OFFSET(class3_2,MATCH(DN$1,'3 класс'!$A:$A,0)-7+'Итог по классам'!$B32,,,),"ш")</f>
        <v>0</v>
      </c>
      <c r="DO32" s="55">
        <f ca="1">COUNTIF(OFFSET(class3_1,MATCH(DO$1,'3 класс'!$A:$A,0)-7+'Итог по классам'!$B32,,,),"Ф")</f>
        <v>0</v>
      </c>
      <c r="DP32">
        <f ca="1">COUNTIF(OFFSET(class3_1,MATCH(DP$1,'3 класс'!$A:$A,0)-7+'Итог по классам'!$B32,,,),"р")</f>
        <v>0</v>
      </c>
      <c r="DQ32">
        <f ca="1">COUNTIF(OFFSET(class3_1,MATCH(DQ$1,'3 класс'!$A:$A,0)-7+'Итог по классам'!$B32,,,),"ш")</f>
        <v>0</v>
      </c>
      <c r="DR32">
        <f ca="1">COUNTIF(OFFSET(class3_2,MATCH(DR$1,'3 класс'!$A:$A,0)-7+'Итог по классам'!$B32,,,),"Ф")</f>
        <v>0</v>
      </c>
      <c r="DS32">
        <f ca="1">COUNTIF(OFFSET(class3_2,MATCH(DS$1,'3 класс'!$A:$A,0)-7+'Итог по классам'!$B32,,,),"р")</f>
        <v>0</v>
      </c>
      <c r="DT32">
        <f ca="1">COUNTIF(OFFSET(class3_2,MATCH(DT$1,'3 класс'!$A:$A,0)-7+'Итог по классам'!$B32,,,),"ш")</f>
        <v>0</v>
      </c>
      <c r="DU32" s="55">
        <f ca="1">COUNTIF(OFFSET(class3_1,MATCH(DU$1,'3 класс'!$A:$A,0)-7+'Итог по классам'!$B32,,,),"Ф")</f>
        <v>0</v>
      </c>
      <c r="DV32">
        <f ca="1">COUNTIF(OFFSET(class3_1,MATCH(DV$1,'3 класс'!$A:$A,0)-7+'Итог по классам'!$B32,,,),"р")</f>
        <v>0</v>
      </c>
      <c r="DW32">
        <f ca="1">COUNTIF(OFFSET(class3_1,MATCH(DW$1,'3 класс'!$A:$A,0)-7+'Итог по классам'!$B32,,,),"ш")</f>
        <v>0</v>
      </c>
      <c r="DX32">
        <f ca="1">COUNTIF(OFFSET(class3_2,MATCH(DX$1,'3 класс'!$A:$A,0)-7+'Итог по классам'!$B32,,,),"Ф")</f>
        <v>0</v>
      </c>
      <c r="DY32">
        <f ca="1">COUNTIF(OFFSET(class3_2,MATCH(DY$1,'3 класс'!$A:$A,0)-7+'Итог по классам'!$B32,,,),"р")</f>
        <v>0</v>
      </c>
      <c r="DZ32">
        <f ca="1">COUNTIF(OFFSET(class3_2,MATCH(DZ$1,'3 класс'!$A:$A,0)-7+'Итог по классам'!$B32,,,),"ш")</f>
        <v>0</v>
      </c>
      <c r="EA32" s="55">
        <f ca="1">COUNTIF(OFFSET(class3_1,MATCH(EA$1,'3 класс'!$A:$A,0)-7+'Итог по классам'!$B32,,,),"Ф")</f>
        <v>0</v>
      </c>
      <c r="EB32">
        <f ca="1">COUNTIF(OFFSET(class3_1,MATCH(EB$1,'3 класс'!$A:$A,0)-7+'Итог по классам'!$B32,,,),"р")</f>
        <v>0</v>
      </c>
      <c r="EC32">
        <f ca="1">COUNTIF(OFFSET(class3_1,MATCH(EC$1,'3 класс'!$A:$A,0)-7+'Итог по классам'!$B32,,,),"ш")</f>
        <v>0</v>
      </c>
      <c r="ED32">
        <f ca="1">COUNTIF(OFFSET(class3_2,MATCH(ED$1,'3 класс'!$A:$A,0)-7+'Итог по классам'!$B32,,,),"Ф")</f>
        <v>0</v>
      </c>
      <c r="EE32">
        <f ca="1">COUNTIF(OFFSET(class3_2,MATCH(EE$1,'3 класс'!$A:$A,0)-7+'Итог по классам'!$B32,,,),"р")</f>
        <v>0</v>
      </c>
      <c r="EF32">
        <f ca="1">COUNTIF(OFFSET(class3_2,MATCH(EF$1,'3 класс'!$A:$A,0)-7+'Итог по классам'!$B32,,,),"ш")</f>
        <v>0</v>
      </c>
      <c r="EG32" s="55">
        <f ca="1">COUNTIF(OFFSET(class3_1,MATCH(EG$1,'3 класс'!$A:$A,0)-7+'Итог по классам'!$B32,,,),"Ф")</f>
        <v>0</v>
      </c>
      <c r="EH32">
        <f ca="1">COUNTIF(OFFSET(class3_1,MATCH(EH$1,'3 класс'!$A:$A,0)-7+'Итог по классам'!$B32,,,),"р")</f>
        <v>0</v>
      </c>
      <c r="EI32">
        <f ca="1">COUNTIF(OFFSET(class3_1,MATCH(EI$1,'3 класс'!$A:$A,0)-7+'Итог по классам'!$B32,,,),"ш")</f>
        <v>0</v>
      </c>
      <c r="EJ32">
        <f ca="1">COUNTIF(OFFSET(class3_2,MATCH(EJ$1,'3 класс'!$A:$A,0)-7+'Итог по классам'!$B32,,,),"Ф")</f>
        <v>0</v>
      </c>
      <c r="EK32">
        <f ca="1">COUNTIF(OFFSET(class3_2,MATCH(EK$1,'3 класс'!$A:$A,0)-7+'Итог по классам'!$B32,,,),"р")</f>
        <v>0</v>
      </c>
      <c r="EL32">
        <f ca="1">COUNTIF(OFFSET(class3_2,MATCH(EL$1,'3 класс'!$A:$A,0)-7+'Итог по классам'!$B32,,,),"ш")</f>
        <v>0</v>
      </c>
      <c r="EM32" s="55">
        <f ca="1">COUNTIF(OFFSET(class3_1,MATCH(EM$1,'3 класс'!$A:$A,0)-7+'Итог по классам'!$B32,,,),"Ф")</f>
        <v>0</v>
      </c>
      <c r="EN32">
        <f ca="1">COUNTIF(OFFSET(class3_1,MATCH(EN$1,'3 класс'!$A:$A,0)-7+'Итог по классам'!$B32,,,),"р")</f>
        <v>0</v>
      </c>
      <c r="EO32">
        <f ca="1">COUNTIF(OFFSET(class3_1,MATCH(EO$1,'3 класс'!$A:$A,0)-7+'Итог по классам'!$B32,,,),"ш")</f>
        <v>0</v>
      </c>
      <c r="EP32">
        <f ca="1">COUNTIF(OFFSET(class3_2,MATCH(EP$1,'3 класс'!$A:$A,0)-7+'Итог по классам'!$B32,,,),"Ф")</f>
        <v>0</v>
      </c>
      <c r="EQ32">
        <f ca="1">COUNTIF(OFFSET(class3_2,MATCH(EQ$1,'3 класс'!$A:$A,0)-7+'Итог по классам'!$B32,,,),"р")</f>
        <v>0</v>
      </c>
      <c r="ER32">
        <f ca="1">COUNTIF(OFFSET(class3_2,MATCH(ER$1,'3 класс'!$A:$A,0)-7+'Итог по классам'!$B32,,,),"ш")</f>
        <v>0</v>
      </c>
      <c r="ES32" s="55">
        <f ca="1">COUNTIF(OFFSET(class3_1,MATCH(ES$1,'3 класс'!$A:$A,0)-7+'Итог по классам'!$B32,,,),"Ф")</f>
        <v>0</v>
      </c>
      <c r="ET32">
        <f ca="1">COUNTIF(OFFSET(class3_1,MATCH(ET$1,'3 класс'!$A:$A,0)-7+'Итог по классам'!$B32,,,),"р")</f>
        <v>0</v>
      </c>
      <c r="EU32">
        <f ca="1">COUNTIF(OFFSET(class3_1,MATCH(EU$1,'3 класс'!$A:$A,0)-7+'Итог по классам'!$B32,,,),"ш")</f>
        <v>0</v>
      </c>
      <c r="EV32">
        <f ca="1">COUNTIF(OFFSET(class3_2,MATCH(EV$1,'3 класс'!$A:$A,0)-7+'Итог по классам'!$B32,,,),"Ф")</f>
        <v>0</v>
      </c>
      <c r="EW32">
        <f ca="1">COUNTIF(OFFSET(class3_2,MATCH(EW$1,'3 класс'!$A:$A,0)-7+'Итог по классам'!$B32,,,),"р")</f>
        <v>0</v>
      </c>
      <c r="EX32">
        <f ca="1">COUNTIF(OFFSET(class3_2,MATCH(EX$1,'3 класс'!$A:$A,0)-7+'Итог по классам'!$B32,,,),"ш")</f>
        <v>0</v>
      </c>
      <c r="EY32" s="55">
        <f ca="1">COUNTIF(OFFSET(class3_1,MATCH(EY$1,'3 класс'!$A:$A,0)-7+'Итог по классам'!$B32,,,),"Ф")</f>
        <v>0</v>
      </c>
      <c r="EZ32">
        <f ca="1">COUNTIF(OFFSET(class3_1,MATCH(EZ$1,'3 класс'!$A:$A,0)-7+'Итог по классам'!$B32,,,),"р")</f>
        <v>0</v>
      </c>
      <c r="FA32">
        <f ca="1">COUNTIF(OFFSET(class3_1,MATCH(FA$1,'3 класс'!$A:$A,0)-7+'Итог по классам'!$B32,,,),"ш")</f>
        <v>0</v>
      </c>
      <c r="FB32">
        <f ca="1">COUNTIF(OFFSET(class3_2,MATCH(FB$1,'3 класс'!$A:$A,0)-7+'Итог по классам'!$B32,,,),"Ф")</f>
        <v>0</v>
      </c>
      <c r="FC32">
        <f ca="1">COUNTIF(OFFSET(class3_2,MATCH(FC$1,'3 класс'!$A:$A,0)-7+'Итог по классам'!$B32,,,),"р")</f>
        <v>0</v>
      </c>
      <c r="FD32">
        <f ca="1">COUNTIF(OFFSET(class3_2,MATCH(FD$1,'3 класс'!$A:$A,0)-7+'Итог по классам'!$B32,,,),"ш")</f>
        <v>0</v>
      </c>
      <c r="FE32" s="55">
        <f ca="1">COUNTIF(OFFSET(class3_1,MATCH(FE$1,'3 класс'!$A:$A,0)-7+'Итог по классам'!$B32,,,),"Ф")</f>
        <v>0</v>
      </c>
      <c r="FF32">
        <f ca="1">COUNTIF(OFFSET(class3_1,MATCH(FF$1,'3 класс'!$A:$A,0)-7+'Итог по классам'!$B32,,,),"р")</f>
        <v>0</v>
      </c>
      <c r="FG32">
        <f ca="1">COUNTIF(OFFSET(class3_1,MATCH(FG$1,'3 класс'!$A:$A,0)-7+'Итог по классам'!$B32,,,),"ш")</f>
        <v>0</v>
      </c>
      <c r="FH32">
        <f ca="1">COUNTIF(OFFSET(class3_2,MATCH(FH$1,'3 класс'!$A:$A,0)-7+'Итог по классам'!$B32,,,),"Ф")</f>
        <v>0</v>
      </c>
      <c r="FI32">
        <f ca="1">COUNTIF(OFFSET(class3_2,MATCH(FI$1,'3 класс'!$A:$A,0)-7+'Итог по классам'!$B32,,,),"р")</f>
        <v>0</v>
      </c>
      <c r="FJ32">
        <f ca="1">COUNTIF(OFFSET(class3_2,MATCH(FJ$1,'3 класс'!$A:$A,0)-7+'Итог по классам'!$B32,,,),"ш")</f>
        <v>0</v>
      </c>
      <c r="FK32" s="55">
        <f ca="1">COUNTIF(OFFSET(class3_1,MATCH(FK$1,'3 класс'!$A:$A,0)-7+'Итог по классам'!$B32,,,),"Ф")</f>
        <v>0</v>
      </c>
      <c r="FL32">
        <f ca="1">COUNTIF(OFFSET(class3_1,MATCH(FL$1,'3 класс'!$A:$A,0)-7+'Итог по классам'!$B32,,,),"р")</f>
        <v>0</v>
      </c>
      <c r="FM32">
        <f ca="1">COUNTIF(OFFSET(class3_1,MATCH(FM$1,'3 класс'!$A:$A,0)-7+'Итог по классам'!$B32,,,),"ш")</f>
        <v>0</v>
      </c>
      <c r="FN32">
        <f ca="1">COUNTIF(OFFSET(class3_2,MATCH(FN$1,'3 класс'!$A:$A,0)-7+'Итог по классам'!$B32,,,),"Ф")</f>
        <v>0</v>
      </c>
      <c r="FO32">
        <f ca="1">COUNTIF(OFFSET(class3_2,MATCH(FO$1,'3 класс'!$A:$A,0)-7+'Итог по классам'!$B32,,,),"р")</f>
        <v>0</v>
      </c>
      <c r="FP32">
        <f ca="1">COUNTIF(OFFSET(class3_2,MATCH(FP$1,'3 класс'!$A:$A,0)-7+'Итог по классам'!$B32,,,),"ш")</f>
        <v>0</v>
      </c>
      <c r="FQ32" s="55">
        <f ca="1">COUNTIF(OFFSET(class3_1,MATCH(FQ$1,'3 класс'!$A:$A,0)-7+'Итог по классам'!$B32,,,),"Ф")</f>
        <v>0</v>
      </c>
      <c r="FR32">
        <f ca="1">COUNTIF(OFFSET(class3_1,MATCH(FR$1,'3 класс'!$A:$A,0)-7+'Итог по классам'!$B32,,,),"р")</f>
        <v>0</v>
      </c>
      <c r="FS32">
        <f ca="1">COUNTIF(OFFSET(class3_1,MATCH(FS$1,'3 класс'!$A:$A,0)-7+'Итог по классам'!$B32,,,),"ш")</f>
        <v>0</v>
      </c>
      <c r="FT32">
        <f ca="1">COUNTIF(OFFSET(class3_2,MATCH(FT$1,'3 класс'!$A:$A,0)-7+'Итог по классам'!$B32,,,),"Ф")</f>
        <v>0</v>
      </c>
      <c r="FU32">
        <f ca="1">COUNTIF(OFFSET(class3_2,MATCH(FU$1,'3 класс'!$A:$A,0)-7+'Итог по классам'!$B32,,,),"р")</f>
        <v>0</v>
      </c>
      <c r="FV32">
        <f ca="1">COUNTIF(OFFSET(class3_2,MATCH(FV$1,'3 класс'!$A:$A,0)-7+'Итог по классам'!$B32,,,),"ш")</f>
        <v>0</v>
      </c>
      <c r="FW32" s="55">
        <f ca="1">COUNTIF(OFFSET(class3_1,MATCH(FW$1,'3 класс'!$A:$A,0)-7+'Итог по классам'!$B32,,,),"Ф")</f>
        <v>0</v>
      </c>
      <c r="FX32">
        <f ca="1">COUNTIF(OFFSET(class3_1,MATCH(FX$1,'3 класс'!$A:$A,0)-7+'Итог по классам'!$B32,,,),"р")</f>
        <v>0</v>
      </c>
      <c r="FY32">
        <f ca="1">COUNTIF(OFFSET(class3_1,MATCH(FY$1,'3 класс'!$A:$A,0)-7+'Итог по классам'!$B32,,,),"ш")</f>
        <v>0</v>
      </c>
      <c r="FZ32">
        <f ca="1">COUNTIF(OFFSET(class3_2,MATCH(FZ$1,'3 класс'!$A:$A,0)-7+'Итог по классам'!$B32,,,),"Ф")</f>
        <v>0</v>
      </c>
      <c r="GA32">
        <f ca="1">COUNTIF(OFFSET(class3_2,MATCH(GA$1,'3 класс'!$A:$A,0)-7+'Итог по классам'!$B32,,,),"р")</f>
        <v>0</v>
      </c>
      <c r="GB32">
        <f ca="1">COUNTIF(OFFSET(class3_2,MATCH(GB$1,'3 класс'!$A:$A,0)-7+'Итог по классам'!$B32,,,),"ш")</f>
        <v>0</v>
      </c>
      <c r="GC32" s="55">
        <f ca="1">COUNTIF(OFFSET(class3_1,MATCH(GC$1,'3 класс'!$A:$A,0)-7+'Итог по классам'!$B32,,,),"Ф")</f>
        <v>0</v>
      </c>
      <c r="GD32">
        <f ca="1">COUNTIF(OFFSET(class3_1,MATCH(GD$1,'3 класс'!$A:$A,0)-7+'Итог по классам'!$B32,,,),"р")</f>
        <v>0</v>
      </c>
      <c r="GE32">
        <f ca="1">COUNTIF(OFFSET(class3_1,MATCH(GE$1,'3 класс'!$A:$A,0)-7+'Итог по классам'!$B32,,,),"ш")</f>
        <v>0</v>
      </c>
      <c r="GF32">
        <f ca="1">COUNTIF(OFFSET(class3_2,MATCH(GF$1,'3 класс'!$A:$A,0)-7+'Итог по классам'!$B32,,,),"Ф")</f>
        <v>0</v>
      </c>
      <c r="GG32">
        <f ca="1">COUNTIF(OFFSET(class3_2,MATCH(GG$1,'3 класс'!$A:$A,0)-7+'Итог по классам'!$B32,,,),"р")</f>
        <v>0</v>
      </c>
      <c r="GH32">
        <f ca="1">COUNTIF(OFFSET(class3_2,MATCH(GH$1,'3 класс'!$A:$A,0)-7+'Итог по классам'!$B32,,,),"ш")</f>
        <v>0</v>
      </c>
      <c r="GI32" s="55">
        <f ca="1">COUNTIF(OFFSET(class3_1,MATCH(GI$1,'3 класс'!$A:$A,0)-7+'Итог по классам'!$B32,,,),"Ф")</f>
        <v>0</v>
      </c>
      <c r="GJ32">
        <f ca="1">COUNTIF(OFFSET(class3_1,MATCH(GJ$1,'3 класс'!$A:$A,0)-7+'Итог по классам'!$B32,,,),"р")</f>
        <v>0</v>
      </c>
      <c r="GK32">
        <f ca="1">COUNTIF(OFFSET(class3_1,MATCH(GK$1,'3 класс'!$A:$A,0)-7+'Итог по классам'!$B32,,,),"ш")</f>
        <v>0</v>
      </c>
      <c r="GL32">
        <f ca="1">COUNTIF(OFFSET(class3_2,MATCH(GL$1,'3 класс'!$A:$A,0)-7+'Итог по классам'!$B32,,,),"Ф")</f>
        <v>0</v>
      </c>
      <c r="GM32">
        <f ca="1">COUNTIF(OFFSET(class3_2,MATCH(GM$1,'3 класс'!$A:$A,0)-7+'Итог по классам'!$B32,,,),"р")</f>
        <v>0</v>
      </c>
      <c r="GN32">
        <f ca="1">COUNTIF(OFFSET(class3_2,MATCH(GN$1,'3 класс'!$A:$A,0)-7+'Итог по классам'!$B32,,,),"ш")</f>
        <v>0</v>
      </c>
      <c r="GO32" s="55">
        <f ca="1">COUNTIF(OFFSET(class3_1,MATCH(GO$1,'3 класс'!$A:$A,0)-7+'Итог по классам'!$B32,,,),"Ф")</f>
        <v>0</v>
      </c>
      <c r="GP32">
        <f ca="1">COUNTIF(OFFSET(class3_1,MATCH(GP$1,'3 класс'!$A:$A,0)-7+'Итог по классам'!$B32,,,),"р")</f>
        <v>0</v>
      </c>
      <c r="GQ32">
        <f ca="1">COUNTIF(OFFSET(class3_1,MATCH(GQ$1,'3 класс'!$A:$A,0)-7+'Итог по классам'!$B32,,,),"ш")</f>
        <v>0</v>
      </c>
      <c r="GR32">
        <f ca="1">COUNTIF(OFFSET(class3_2,MATCH(GR$1,'3 класс'!$A:$A,0)-7+'Итог по классам'!$B32,,,),"Ф")</f>
        <v>0</v>
      </c>
      <c r="GS32">
        <f ca="1">COUNTIF(OFFSET(class3_2,MATCH(GS$1,'3 класс'!$A:$A,0)-7+'Итог по классам'!$B32,,,),"р")</f>
        <v>0</v>
      </c>
      <c r="GT32">
        <f ca="1">COUNTIF(OFFSET(class3_2,MATCH(GT$1,'3 класс'!$A:$A,0)-7+'Итог по классам'!$B32,,,),"ш")</f>
        <v>0</v>
      </c>
      <c r="GU32" s="55">
        <f ca="1">COUNTIF(OFFSET(class3_1,MATCH(GU$1,'3 класс'!$A:$A,0)-7+'Итог по классам'!$B32,,,),"Ф")</f>
        <v>0</v>
      </c>
      <c r="GV32">
        <f ca="1">COUNTIF(OFFSET(class3_1,MATCH(GV$1,'3 класс'!$A:$A,0)-7+'Итог по классам'!$B32,,,),"р")</f>
        <v>0</v>
      </c>
      <c r="GW32">
        <f ca="1">COUNTIF(OFFSET(class3_1,MATCH(GW$1,'3 класс'!$A:$A,0)-7+'Итог по классам'!$B32,,,),"ш")</f>
        <v>0</v>
      </c>
      <c r="GX32">
        <f ca="1">COUNTIF(OFFSET(class3_2,MATCH(GX$1,'3 класс'!$A:$A,0)-7+'Итог по классам'!$B32,,,),"Ф")</f>
        <v>0</v>
      </c>
      <c r="GY32">
        <f ca="1">COUNTIF(OFFSET(class3_2,MATCH(GY$1,'3 класс'!$A:$A,0)-7+'Итог по классам'!$B32,,,),"р")</f>
        <v>0</v>
      </c>
      <c r="GZ32">
        <f ca="1">COUNTIF(OFFSET(class3_2,MATCH(GZ$1,'3 класс'!$A:$A,0)-7+'Итог по классам'!$B32,,,),"ш")</f>
        <v>0</v>
      </c>
      <c r="HA32" s="55">
        <f ca="1">COUNTIF(OFFSET(class3_1,MATCH(HA$1,'3 класс'!$A:$A,0)-7+'Итог по классам'!$B32,,,),"Ф")</f>
        <v>0</v>
      </c>
      <c r="HB32">
        <f ca="1">COUNTIF(OFFSET(class3_1,MATCH(HB$1,'3 класс'!$A:$A,0)-7+'Итог по классам'!$B32,,,),"р")</f>
        <v>0</v>
      </c>
      <c r="HC32">
        <f ca="1">COUNTIF(OFFSET(class3_1,MATCH(HC$1,'3 класс'!$A:$A,0)-7+'Итог по классам'!$B32,,,),"ш")</f>
        <v>0</v>
      </c>
      <c r="HD32">
        <f ca="1">COUNTIF(OFFSET(class3_2,MATCH(HD$1,'3 класс'!$A:$A,0)-7+'Итог по классам'!$B32,,,),"Ф")</f>
        <v>0</v>
      </c>
      <c r="HE32">
        <f ca="1">COUNTIF(OFFSET(class3_2,MATCH(HE$1,'3 класс'!$A:$A,0)-7+'Итог по классам'!$B32,,,),"р")</f>
        <v>0</v>
      </c>
      <c r="HF32">
        <f ca="1">COUNTIF(OFFSET(class3_2,MATCH(HF$1,'3 класс'!$A:$A,0)-7+'Итог по классам'!$B32,,,),"ш")</f>
        <v>0</v>
      </c>
      <c r="HG32" s="55">
        <f ca="1">COUNTIF(OFFSET(class3_1,MATCH(HG$1,'3 класс'!$A:$A,0)-7+'Итог по классам'!$B32,,,),"Ф")</f>
        <v>0</v>
      </c>
      <c r="HH32">
        <f ca="1">COUNTIF(OFFSET(class3_1,MATCH(HH$1,'3 класс'!$A:$A,0)-7+'Итог по классам'!$B32,,,),"р")</f>
        <v>0</v>
      </c>
      <c r="HI32">
        <f ca="1">COUNTIF(OFFSET(class3_1,MATCH(HI$1,'3 класс'!$A:$A,0)-7+'Итог по классам'!$B32,,,),"ш")</f>
        <v>0</v>
      </c>
      <c r="HJ32">
        <f ca="1">COUNTIF(OFFSET(class3_2,MATCH(HJ$1,'3 класс'!$A:$A,0)-7+'Итог по классам'!$B32,,,),"Ф")</f>
        <v>0</v>
      </c>
      <c r="HK32">
        <f ca="1">COUNTIF(OFFSET(class3_2,MATCH(HK$1,'3 класс'!$A:$A,0)-7+'Итог по классам'!$B32,,,),"р")</f>
        <v>0</v>
      </c>
      <c r="HL32">
        <f ca="1">COUNTIF(OFFSET(class3_2,MATCH(HL$1,'3 класс'!$A:$A,0)-7+'Итог по классам'!$B32,,,),"ш")</f>
        <v>0</v>
      </c>
      <c r="HM32" s="55">
        <f ca="1">COUNTIF(OFFSET(class3_1,MATCH(HM$1,'3 класс'!$A:$A,0)-7+'Итог по классам'!$B32,,,),"Ф")</f>
        <v>0</v>
      </c>
      <c r="HN32">
        <f ca="1">COUNTIF(OFFSET(class3_1,MATCH(HN$1,'3 класс'!$A:$A,0)-7+'Итог по классам'!$B32,,,),"р")</f>
        <v>0</v>
      </c>
      <c r="HO32">
        <f ca="1">COUNTIF(OFFSET(class3_1,MATCH(HO$1,'3 класс'!$A:$A,0)-7+'Итог по классам'!$B32,,,),"ш")</f>
        <v>0</v>
      </c>
      <c r="HP32">
        <f ca="1">COUNTIF(OFFSET(class3_2,MATCH(HP$1,'3 класс'!$A:$A,0)-7+'Итог по классам'!$B32,,,),"Ф")</f>
        <v>0</v>
      </c>
      <c r="HQ32">
        <f ca="1">COUNTIF(OFFSET(class3_2,MATCH(HQ$1,'3 класс'!$A:$A,0)-7+'Итог по классам'!$B32,,,),"р")</f>
        <v>0</v>
      </c>
      <c r="HR32">
        <f ca="1">COUNTIF(OFFSET(class3_2,MATCH(HR$1,'3 класс'!$A:$A,0)-7+'Итог по классам'!$B32,,,),"ш")</f>
        <v>0</v>
      </c>
      <c r="HS32" s="55">
        <f ca="1">COUNTIF(OFFSET(class3_1,MATCH(HS$1,'3 класс'!$A:$A,0)-7+'Итог по классам'!$B32,,,),"Ф")</f>
        <v>0</v>
      </c>
      <c r="HT32">
        <f ca="1">COUNTIF(OFFSET(class3_1,MATCH(HT$1,'3 класс'!$A:$A,0)-7+'Итог по классам'!$B32,,,),"р")</f>
        <v>0</v>
      </c>
      <c r="HU32">
        <f ca="1">COUNTIF(OFFSET(class3_1,MATCH(HU$1,'3 класс'!$A:$A,0)-7+'Итог по классам'!$B32,,,),"ш")</f>
        <v>0</v>
      </c>
      <c r="HV32">
        <f ca="1">COUNTIF(OFFSET(class3_2,MATCH(HV$1,'3 класс'!$A:$A,0)-7+'Итог по классам'!$B32,,,),"Ф")</f>
        <v>0</v>
      </c>
      <c r="HW32">
        <f ca="1">COUNTIF(OFFSET(class3_2,MATCH(HW$1,'3 класс'!$A:$A,0)-7+'Итог по классам'!$B32,,,),"р")</f>
        <v>0</v>
      </c>
      <c r="HX32">
        <f ca="1">COUNTIF(OFFSET(class3_2,MATCH(HX$1,'3 класс'!$A:$A,0)-7+'Итог по классам'!$B32,,,),"ш")</f>
        <v>0</v>
      </c>
      <c r="HY32" s="55">
        <f ca="1">COUNTIF(OFFSET(class3_1,MATCH(HY$1,'3 класс'!$A:$A,0)-7+'Итог по классам'!$B32,,,),"Ф")</f>
        <v>0</v>
      </c>
      <c r="HZ32">
        <f ca="1">COUNTIF(OFFSET(class3_1,MATCH(HZ$1,'3 класс'!$A:$A,0)-7+'Итог по классам'!$B32,,,),"р")</f>
        <v>0</v>
      </c>
      <c r="IA32">
        <f ca="1">COUNTIF(OFFSET(class3_1,MATCH(IA$1,'3 класс'!$A:$A,0)-7+'Итог по классам'!$B32,,,),"ш")</f>
        <v>0</v>
      </c>
      <c r="IB32">
        <f ca="1">COUNTIF(OFFSET(class3_2,MATCH(IB$1,'3 класс'!$A:$A,0)-7+'Итог по классам'!$B32,,,),"Ф")</f>
        <v>0</v>
      </c>
      <c r="IC32">
        <f ca="1">COUNTIF(OFFSET(class3_2,MATCH(IC$1,'3 класс'!$A:$A,0)-7+'Итог по классам'!$B32,,,),"р")</f>
        <v>0</v>
      </c>
      <c r="ID32">
        <f ca="1">COUNTIF(OFFSET(class3_2,MATCH(ID$1,'3 класс'!$A:$A,0)-7+'Итог по классам'!$B32,,,),"ш")</f>
        <v>0</v>
      </c>
      <c r="IE32" s="55">
        <f ca="1">COUNTIF(OFFSET(class3_1,MATCH(IE$1,'3 класс'!$A:$A,0)-7+'Итог по классам'!$B32,,,),"Ф")</f>
        <v>0</v>
      </c>
      <c r="IF32">
        <f ca="1">COUNTIF(OFFSET(class3_1,MATCH(IF$1,'3 класс'!$A:$A,0)-7+'Итог по классам'!$B32,,,),"р")</f>
        <v>0</v>
      </c>
      <c r="IG32">
        <f ca="1">COUNTIF(OFFSET(class3_1,MATCH(IG$1,'3 класс'!$A:$A,0)-7+'Итог по классам'!$B32,,,),"ш")</f>
        <v>0</v>
      </c>
      <c r="IH32">
        <f ca="1">COUNTIF(OFFSET(class3_2,MATCH(IH$1,'3 класс'!$A:$A,0)-7+'Итог по классам'!$B32,,,),"Ф")</f>
        <v>0</v>
      </c>
      <c r="II32">
        <f ca="1">COUNTIF(OFFSET(class3_2,MATCH(II$1,'3 класс'!$A:$A,0)-7+'Итог по классам'!$B32,,,),"р")</f>
        <v>0</v>
      </c>
      <c r="IJ32">
        <f ca="1">COUNTIF(OFFSET(class3_2,MATCH(IJ$1,'3 класс'!$A:$A,0)-7+'Итог по классам'!$B32,,,),"ш")</f>
        <v>0</v>
      </c>
      <c r="IK32" s="55">
        <f ca="1">COUNTIF(OFFSET(class3_1,MATCH(IK$1,'3 класс'!$A:$A,0)-7+'Итог по классам'!$B32,,,),"Ф")</f>
        <v>0</v>
      </c>
      <c r="IL32">
        <f ca="1">COUNTIF(OFFSET(class3_1,MATCH(IL$1,'3 класс'!$A:$A,0)-7+'Итог по классам'!$B32,,,),"р")</f>
        <v>0</v>
      </c>
      <c r="IM32">
        <f ca="1">COUNTIF(OFFSET(class3_1,MATCH(IM$1,'3 класс'!$A:$A,0)-7+'Итог по классам'!$B32,,,),"ш")</f>
        <v>0</v>
      </c>
      <c r="IN32">
        <f ca="1">COUNTIF(OFFSET(class3_2,MATCH(IN$1,'3 класс'!$A:$A,0)-7+'Итог по классам'!$B32,,,),"Ф")</f>
        <v>0</v>
      </c>
      <c r="IO32">
        <f ca="1">COUNTIF(OFFSET(class3_2,MATCH(IO$1,'3 класс'!$A:$A,0)-7+'Итог по классам'!$B32,,,),"р")</f>
        <v>0</v>
      </c>
      <c r="IP32">
        <f ca="1">COUNTIF(OFFSET(class3_2,MATCH(IP$1,'3 класс'!$A:$A,0)-7+'Итог по классам'!$B32,,,),"ш")</f>
        <v>0</v>
      </c>
      <c r="IQ32" s="55">
        <f ca="1">COUNTIF(OFFSET(class3_1,MATCH(IQ$1,'3 класс'!$A:$A,0)-7+'Итог по классам'!$B32,,,),"Ф")</f>
        <v>0</v>
      </c>
      <c r="IR32">
        <f ca="1">COUNTIF(OFFSET(class3_1,MATCH(IR$1,'3 класс'!$A:$A,0)-7+'Итог по классам'!$B32,,,),"р")</f>
        <v>0</v>
      </c>
      <c r="IS32">
        <f ca="1">COUNTIF(OFFSET(class3_1,MATCH(IS$1,'3 класс'!$A:$A,0)-7+'Итог по классам'!$B32,,,),"ш")</f>
        <v>0</v>
      </c>
      <c r="IT32">
        <f ca="1">COUNTIF(OFFSET(class3_2,MATCH(IT$1,'3 класс'!$A:$A,0)-7+'Итог по классам'!$B32,,,),"Ф")</f>
        <v>0</v>
      </c>
      <c r="IU32">
        <f ca="1">COUNTIF(OFFSET(class3_2,MATCH(IU$1,'3 класс'!$A:$A,0)-7+'Итог по классам'!$B32,,,),"р")</f>
        <v>0</v>
      </c>
      <c r="IV32">
        <f ca="1">COUNTIF(OFFSET(class3_2,MATCH(IV$1,'3 класс'!$A:$A,0)-7+'Итог по классам'!$B32,,,),"ш")</f>
        <v>0</v>
      </c>
      <c r="IW32" s="55">
        <f ca="1">COUNTIF(OFFSET(class3_1,MATCH(IW$1,'3 класс'!$A:$A,0)-7+'Итог по классам'!$B32,,,),"Ф")</f>
        <v>0</v>
      </c>
      <c r="IX32">
        <f ca="1">COUNTIF(OFFSET(class3_1,MATCH(IX$1,'3 класс'!$A:$A,0)-7+'Итог по классам'!$B32,,,),"р")</f>
        <v>0</v>
      </c>
      <c r="IY32">
        <f ca="1">COUNTIF(OFFSET(class3_1,MATCH(IY$1,'3 класс'!$A:$A,0)-7+'Итог по классам'!$B32,,,),"ш")</f>
        <v>0</v>
      </c>
      <c r="IZ32">
        <f ca="1">COUNTIF(OFFSET(class3_2,MATCH(IZ$1,'3 класс'!$A:$A,0)-7+'Итог по классам'!$B32,,,),"Ф")</f>
        <v>0</v>
      </c>
      <c r="JA32">
        <f ca="1">COUNTIF(OFFSET(class3_2,MATCH(JA$1,'3 класс'!$A:$A,0)-7+'Итог по классам'!$B32,,,),"р")</f>
        <v>0</v>
      </c>
      <c r="JB32">
        <f ca="1">COUNTIF(OFFSET(class3_2,MATCH(JB$1,'3 класс'!$A:$A,0)-7+'Итог по классам'!$B32,,,),"ш")</f>
        <v>0</v>
      </c>
      <c r="JC32" s="55">
        <f ca="1">COUNTIF(OFFSET(class3_1,MATCH(JC$1,'3 класс'!$A:$A,0)-7+'Итог по классам'!$B32,,,),"Ф")</f>
        <v>0</v>
      </c>
      <c r="JD32">
        <f ca="1">COUNTIF(OFFSET(class3_1,MATCH(JD$1,'3 класс'!$A:$A,0)-7+'Итог по классам'!$B32,,,),"р")</f>
        <v>0</v>
      </c>
      <c r="JE32">
        <f ca="1">COUNTIF(OFFSET(class3_1,MATCH(JE$1,'3 класс'!$A:$A,0)-7+'Итог по классам'!$B32,,,),"ш")</f>
        <v>0</v>
      </c>
      <c r="JF32">
        <f ca="1">COUNTIF(OFFSET(class3_2,MATCH(JF$1,'3 класс'!$A:$A,0)-7+'Итог по классам'!$B32,,,),"Ф")</f>
        <v>0</v>
      </c>
      <c r="JG32">
        <f ca="1">COUNTIF(OFFSET(class3_2,MATCH(JG$1,'3 класс'!$A:$A,0)-7+'Итог по классам'!$B32,,,),"р")</f>
        <v>0</v>
      </c>
      <c r="JH32">
        <f ca="1">COUNTIF(OFFSET(class3_2,MATCH(JH$1,'3 класс'!$A:$A,0)-7+'Итог по классам'!$B32,,,),"ш")</f>
        <v>0</v>
      </c>
      <c r="JI32" s="55">
        <f ca="1">COUNTIF(OFFSET(class3_1,MATCH(JI$1,'3 класс'!$A:$A,0)-7+'Итог по классам'!$B32,,,),"Ф")</f>
        <v>0</v>
      </c>
      <c r="JJ32">
        <f ca="1">COUNTIF(OFFSET(class3_1,MATCH(JJ$1,'3 класс'!$A:$A,0)-7+'Итог по классам'!$B32,,,),"р")</f>
        <v>0</v>
      </c>
      <c r="JK32">
        <f ca="1">COUNTIF(OFFSET(class3_1,MATCH(JK$1,'3 класс'!$A:$A,0)-7+'Итог по классам'!$B32,,,),"ш")</f>
        <v>0</v>
      </c>
      <c r="JL32">
        <f ca="1">COUNTIF(OFFSET(class3_2,MATCH(JL$1,'3 класс'!$A:$A,0)-7+'Итог по классам'!$B32,,,),"Ф")</f>
        <v>0</v>
      </c>
      <c r="JM32">
        <f ca="1">COUNTIF(OFFSET(class3_2,MATCH(JM$1,'3 класс'!$A:$A,0)-7+'Итог по классам'!$B32,,,),"р")</f>
        <v>0</v>
      </c>
      <c r="JN32">
        <f ca="1">COUNTIF(OFFSET(class3_2,MATCH(JN$1,'3 класс'!$A:$A,0)-7+'Итог по классам'!$B32,,,),"ш")</f>
        <v>0</v>
      </c>
      <c r="JO32" s="55">
        <f ca="1">COUNTIF(OFFSET(class3_1,MATCH(JO$1,'3 класс'!$A:$A,0)-7+'Итог по классам'!$B32,,,),"Ф")</f>
        <v>0</v>
      </c>
      <c r="JP32">
        <f ca="1">COUNTIF(OFFSET(class3_1,MATCH(JP$1,'3 класс'!$A:$A,0)-7+'Итог по классам'!$B32,,,),"р")</f>
        <v>0</v>
      </c>
      <c r="JQ32">
        <f ca="1">COUNTIF(OFFSET(class3_1,MATCH(JQ$1,'3 класс'!$A:$A,0)-7+'Итог по классам'!$B32,,,),"ш")</f>
        <v>0</v>
      </c>
      <c r="JR32">
        <f ca="1">COUNTIF(OFFSET(class3_2,MATCH(JR$1,'3 класс'!$A:$A,0)-7+'Итог по классам'!$B32,,,),"Ф")</f>
        <v>0</v>
      </c>
      <c r="JS32">
        <f ca="1">COUNTIF(OFFSET(class3_2,MATCH(JS$1,'3 класс'!$A:$A,0)-7+'Итог по классам'!$B32,,,),"р")</f>
        <v>0</v>
      </c>
      <c r="JT32">
        <f ca="1">COUNTIF(OFFSET(class3_2,MATCH(JT$1,'3 класс'!$A:$A,0)-7+'Итог по классам'!$B32,,,),"ш")</f>
        <v>0</v>
      </c>
      <c r="JU32" s="55">
        <f ca="1">COUNTIF(OFFSET(class3_1,MATCH(JU$1,'3 класс'!$A:$A,0)-7+'Итог по классам'!$B32,,,),"Ф")</f>
        <v>0</v>
      </c>
      <c r="JV32">
        <f ca="1">COUNTIF(OFFSET(class3_1,MATCH(JV$1,'3 класс'!$A:$A,0)-7+'Итог по классам'!$B32,,,),"р")</f>
        <v>0</v>
      </c>
      <c r="JW32">
        <f ca="1">COUNTIF(OFFSET(class3_1,MATCH(JW$1,'3 класс'!$A:$A,0)-7+'Итог по классам'!$B32,,,),"ш")</f>
        <v>0</v>
      </c>
      <c r="JX32">
        <f ca="1">COUNTIF(OFFSET(class3_2,MATCH(JX$1,'3 класс'!$A:$A,0)-7+'Итог по классам'!$B32,,,),"Ф")</f>
        <v>0</v>
      </c>
      <c r="JY32">
        <f ca="1">COUNTIF(OFFSET(class3_2,MATCH(JY$1,'3 класс'!$A:$A,0)-7+'Итог по классам'!$B32,,,),"р")</f>
        <v>0</v>
      </c>
      <c r="JZ32">
        <f ca="1">COUNTIF(OFFSET(class3_2,MATCH(JZ$1,'3 класс'!$A:$A,0)-7+'Итог по классам'!$B32,,,),"ш")</f>
        <v>0</v>
      </c>
      <c r="KA32" s="55">
        <f ca="1">COUNTIF(OFFSET(class3_1,MATCH(KA$1,'3 класс'!$A:$A,0)-7+'Итог по классам'!$B32,,,),"Ф")</f>
        <v>0</v>
      </c>
      <c r="KB32">
        <f ca="1">COUNTIF(OFFSET(class3_1,MATCH(KB$1,'3 класс'!$A:$A,0)-7+'Итог по классам'!$B32,,,),"р")</f>
        <v>0</v>
      </c>
      <c r="KC32">
        <f ca="1">COUNTIF(OFFSET(class3_1,MATCH(KC$1,'3 класс'!$A:$A,0)-7+'Итог по классам'!$B32,,,),"ш")</f>
        <v>0</v>
      </c>
      <c r="KD32">
        <f ca="1">COUNTIF(OFFSET(class3_2,MATCH(KD$1,'3 класс'!$A:$A,0)-7+'Итог по классам'!$B32,,,),"Ф")</f>
        <v>0</v>
      </c>
      <c r="KE32">
        <f ca="1">COUNTIF(OFFSET(class3_2,MATCH(KE$1,'3 класс'!$A:$A,0)-7+'Итог по классам'!$B32,,,),"р")</f>
        <v>0</v>
      </c>
      <c r="KF32">
        <f ca="1">COUNTIF(OFFSET(class3_2,MATCH(KF$1,'3 класс'!$A:$A,0)-7+'Итог по классам'!$B32,,,),"ш")</f>
        <v>0</v>
      </c>
      <c r="KG32" s="55">
        <f ca="1">COUNTIF(OFFSET(class3_1,MATCH(KG$1,'3 класс'!$A:$A,0)-7+'Итог по классам'!$B32,,,),"Ф")</f>
        <v>0</v>
      </c>
      <c r="KH32">
        <f ca="1">COUNTIF(OFFSET(class3_1,MATCH(KH$1,'3 класс'!$A:$A,0)-7+'Итог по классам'!$B32,,,),"р")</f>
        <v>0</v>
      </c>
      <c r="KI32">
        <f ca="1">COUNTIF(OFFSET(class3_1,MATCH(KI$1,'3 класс'!$A:$A,0)-7+'Итог по классам'!$B32,,,),"ш")</f>
        <v>0</v>
      </c>
      <c r="KJ32">
        <f ca="1">COUNTIF(OFFSET(class3_2,MATCH(KJ$1,'3 класс'!$A:$A,0)-7+'Итог по классам'!$B32,,,),"Ф")</f>
        <v>0</v>
      </c>
      <c r="KK32">
        <f ca="1">COUNTIF(OFFSET(class3_2,MATCH(KK$1,'3 класс'!$A:$A,0)-7+'Итог по классам'!$B32,,,),"р")</f>
        <v>0</v>
      </c>
      <c r="KL32">
        <f ca="1">COUNTIF(OFFSET(class3_2,MATCH(KL$1,'3 класс'!$A:$A,0)-7+'Итог по классам'!$B32,,,),"ш")</f>
        <v>0</v>
      </c>
      <c r="KM32" s="55">
        <f ca="1">COUNTIF(OFFSET(class3_1,MATCH(KM$1,'3 класс'!$A:$A,0)-7+'Итог по классам'!$B32,,,),"Ф")</f>
        <v>0</v>
      </c>
      <c r="KN32">
        <f ca="1">COUNTIF(OFFSET(class3_1,MATCH(KN$1,'3 класс'!$A:$A,0)-7+'Итог по классам'!$B32,,,),"р")</f>
        <v>0</v>
      </c>
      <c r="KO32">
        <f ca="1">COUNTIF(OFFSET(class3_1,MATCH(KO$1,'3 класс'!$A:$A,0)-7+'Итог по классам'!$B32,,,),"ш")</f>
        <v>0</v>
      </c>
      <c r="KP32">
        <f ca="1">COUNTIF(OFFSET(class3_2,MATCH(KP$1,'3 класс'!$A:$A,0)-7+'Итог по классам'!$B32,,,),"Ф")</f>
        <v>0</v>
      </c>
      <c r="KQ32">
        <f ca="1">COUNTIF(OFFSET(class3_2,MATCH(KQ$1,'3 класс'!$A:$A,0)-7+'Итог по классам'!$B32,,,),"р")</f>
        <v>0</v>
      </c>
      <c r="KR32">
        <f ca="1">COUNTIF(OFFSET(class3_2,MATCH(KR$1,'3 класс'!$A:$A,0)-7+'Итог по классам'!$B32,,,),"ш")</f>
        <v>0</v>
      </c>
    </row>
    <row r="33" spans="1:304" ht="15.75" customHeight="1" x14ac:dyDescent="0.25">
      <c r="A33" s="54">
        <f>'4 класс'!C2</f>
        <v>6</v>
      </c>
      <c r="C33" s="67" t="s">
        <v>97</v>
      </c>
      <c r="D33" s="67"/>
      <c r="E33" s="68" t="str">
        <f ca="1">"4 "&amp;CLEAN(OFFSET(cl4name,(E$1-1)*15,,,))</f>
        <v>4 А</v>
      </c>
      <c r="F33" s="54"/>
      <c r="G33" s="54"/>
      <c r="H33" s="54"/>
      <c r="I33" s="54"/>
      <c r="J33" s="54"/>
      <c r="K33" s="68" t="str">
        <f ca="1">"4 "&amp;CLEAN(OFFSET(cl4name,(K$1-1)*15,,,))</f>
        <v xml:space="preserve">4 </v>
      </c>
      <c r="L33" s="54"/>
      <c r="M33" s="54"/>
      <c r="N33" s="54"/>
      <c r="O33" s="54"/>
      <c r="P33" s="54"/>
      <c r="Q33" s="68" t="str">
        <f ca="1">"4 "&amp;CLEAN(OFFSET(cl4name,(Q$1-1)*15,,,))</f>
        <v xml:space="preserve">4 </v>
      </c>
      <c r="R33" s="54"/>
      <c r="S33" s="54"/>
      <c r="T33" s="54"/>
      <c r="U33" s="54"/>
      <c r="V33" s="54"/>
      <c r="W33" s="68" t="str">
        <f ca="1">"4 "&amp;CLEAN(OFFSET(cl4name,(W$1-1)*15,,,))</f>
        <v xml:space="preserve">4 </v>
      </c>
      <c r="X33" s="54"/>
      <c r="Y33" s="54"/>
      <c r="Z33" s="54"/>
      <c r="AA33" s="54"/>
      <c r="AB33" s="54"/>
      <c r="AC33" s="68" t="str">
        <f ca="1">"4 "&amp;CLEAN(OFFSET(cl4name,(AC$1-1)*15,,,))</f>
        <v xml:space="preserve">4 </v>
      </c>
      <c r="AD33" s="54"/>
      <c r="AE33" s="54"/>
      <c r="AF33" s="54"/>
      <c r="AG33" s="54"/>
      <c r="AH33" s="54"/>
      <c r="AI33" s="68" t="str">
        <f ca="1">"4 "&amp;CLEAN(OFFSET(cl4name,(AI$1-1)*15,,,))</f>
        <v xml:space="preserve">4 </v>
      </c>
      <c r="AJ33" s="54"/>
      <c r="AK33" s="54"/>
      <c r="AL33" s="54"/>
      <c r="AM33" s="54"/>
      <c r="AN33" s="54"/>
      <c r="AO33" s="68" t="str">
        <f ca="1">"4 "&amp;CLEAN(OFFSET(cl4name,(AO$1-1)*15,,,))</f>
        <v xml:space="preserve">4 </v>
      </c>
      <c r="AP33" s="54"/>
      <c r="AQ33" s="54"/>
      <c r="AR33" s="54"/>
      <c r="AS33" s="54"/>
      <c r="AT33" s="54"/>
      <c r="AU33" s="68" t="str">
        <f ca="1">"4 "&amp;CLEAN(OFFSET(cl4name,(AU$1-1)*15,,,))</f>
        <v xml:space="preserve">4 </v>
      </c>
      <c r="AV33" s="54"/>
      <c r="AW33" s="54"/>
      <c r="AX33" s="54"/>
      <c r="AY33" s="54"/>
      <c r="AZ33" s="54"/>
      <c r="BA33" s="68" t="str">
        <f ca="1">"4 "&amp;CLEAN(OFFSET(cl4name,(BA$1-1)*15,,,))</f>
        <v xml:space="preserve">4 </v>
      </c>
      <c r="BB33" s="54"/>
      <c r="BC33" s="54"/>
      <c r="BD33" s="54"/>
      <c r="BE33" s="54"/>
      <c r="BF33" s="54"/>
      <c r="BG33" s="68" t="str">
        <f ca="1">"4 "&amp;CLEAN(OFFSET(cl4name,(BG$1-1)*15,,,))</f>
        <v xml:space="preserve">4 </v>
      </c>
      <c r="BH33" s="54"/>
      <c r="BI33" s="54"/>
      <c r="BJ33" s="54"/>
      <c r="BK33" s="54"/>
      <c r="BL33" s="54"/>
      <c r="BM33" s="68" t="str">
        <f ca="1">"4 "&amp;CLEAN(OFFSET(cl4name,(BM$1-1)*15,,,))</f>
        <v xml:space="preserve">4 </v>
      </c>
      <c r="BN33" s="54"/>
      <c r="BO33" s="54"/>
      <c r="BP33" s="54"/>
      <c r="BQ33" s="54"/>
      <c r="BR33" s="54"/>
      <c r="BS33" s="68" t="str">
        <f ca="1">"4 "&amp;CLEAN(OFFSET(cl4name,(BS$1-1)*15,,,))</f>
        <v xml:space="preserve">4 </v>
      </c>
      <c r="BT33" s="54"/>
      <c r="BU33" s="54"/>
      <c r="BV33" s="54"/>
      <c r="BW33" s="54"/>
      <c r="BX33" s="54"/>
      <c r="BY33" s="68" t="str">
        <f ca="1">"4 "&amp;CLEAN(OFFSET(cl4name,(BY$1-1)*15,,,))</f>
        <v xml:space="preserve">4 </v>
      </c>
      <c r="BZ33" s="54"/>
      <c r="CA33" s="54"/>
      <c r="CB33" s="54"/>
      <c r="CC33" s="54"/>
      <c r="CD33" s="54"/>
      <c r="CE33" s="68" t="str">
        <f ca="1">"4 "&amp;CLEAN(OFFSET(cl4name,(CE$1-1)*15,,,))</f>
        <v xml:space="preserve">4 </v>
      </c>
      <c r="CF33" s="54"/>
      <c r="CG33" s="54"/>
      <c r="CH33" s="54"/>
      <c r="CI33" s="54"/>
      <c r="CJ33" s="54"/>
      <c r="CK33" s="68" t="str">
        <f ca="1">"4 "&amp;CLEAN(OFFSET(cl4name,(CK$1-1)*15,,,))</f>
        <v xml:space="preserve">4 </v>
      </c>
      <c r="CL33" s="54"/>
      <c r="CM33" s="54"/>
      <c r="CN33" s="54"/>
      <c r="CO33" s="54"/>
      <c r="CP33" s="54"/>
      <c r="CQ33" s="68" t="str">
        <f ca="1">"4 "&amp;CLEAN(OFFSET(cl4name,(CQ$1-1)*15,,,))</f>
        <v xml:space="preserve">4 </v>
      </c>
      <c r="CR33" s="54"/>
      <c r="CS33" s="54"/>
      <c r="CT33" s="54"/>
      <c r="CU33" s="54"/>
      <c r="CV33" s="54"/>
      <c r="CW33" s="68" t="str">
        <f ca="1">"4 "&amp;CLEAN(OFFSET(cl4name,(CW$1-1)*15,,,))</f>
        <v xml:space="preserve">4 </v>
      </c>
      <c r="CX33" s="54"/>
      <c r="CY33" s="54"/>
      <c r="CZ33" s="54"/>
      <c r="DA33" s="54"/>
      <c r="DB33" s="54"/>
      <c r="DC33" s="68" t="str">
        <f ca="1">"4 "&amp;CLEAN(OFFSET(cl4name,(DC$1-1)*15,,,))</f>
        <v xml:space="preserve">4 </v>
      </c>
      <c r="DD33" s="54"/>
      <c r="DE33" s="54"/>
      <c r="DF33" s="54"/>
      <c r="DG33" s="54"/>
      <c r="DH33" s="54"/>
      <c r="DI33" s="68" t="str">
        <f ca="1">"4 "&amp;CLEAN(OFFSET(cl4name,(DI$1-1)*15,,,))</f>
        <v xml:space="preserve">4 </v>
      </c>
      <c r="DJ33" s="54"/>
      <c r="DK33" s="54"/>
      <c r="DL33" s="54"/>
      <c r="DM33" s="54"/>
      <c r="DN33" s="54"/>
      <c r="DO33" s="68" t="str">
        <f ca="1">"4 "&amp;CLEAN(OFFSET(cl4name,(DO$1-1)*15,,,))</f>
        <v xml:space="preserve">4 </v>
      </c>
      <c r="DP33" s="54"/>
      <c r="DQ33" s="54"/>
      <c r="DR33" s="54"/>
      <c r="DS33" s="54"/>
      <c r="DT33" s="54"/>
      <c r="DU33" s="68" t="str">
        <f ca="1">"4 "&amp;CLEAN(OFFSET(cl4name,(DU$1-1)*15,,,))</f>
        <v xml:space="preserve">4 </v>
      </c>
      <c r="DV33" s="54"/>
      <c r="DW33" s="54"/>
      <c r="DX33" s="54"/>
      <c r="DY33" s="54"/>
      <c r="DZ33" s="54"/>
      <c r="EA33" s="68" t="str">
        <f ca="1">"4 "&amp;CLEAN(OFFSET(cl4name,(EA$1-1)*15,,,))</f>
        <v xml:space="preserve">4 </v>
      </c>
      <c r="EB33" s="54"/>
      <c r="EC33" s="54"/>
      <c r="ED33" s="54"/>
      <c r="EE33" s="54"/>
      <c r="EF33" s="54"/>
      <c r="EG33" s="68" t="str">
        <f ca="1">"4 "&amp;CLEAN(OFFSET(cl4name,(EG$1-1)*15,,,))</f>
        <v xml:space="preserve">4 </v>
      </c>
      <c r="EH33" s="54"/>
      <c r="EI33" s="54"/>
      <c r="EJ33" s="54"/>
      <c r="EK33" s="54"/>
      <c r="EL33" s="54"/>
      <c r="EM33" s="68" t="str">
        <f ca="1">"4 "&amp;CLEAN(OFFSET(cl4name,(EM$1-1)*15,,,))</f>
        <v xml:space="preserve">4 </v>
      </c>
      <c r="EN33" s="54"/>
      <c r="EO33" s="54"/>
      <c r="EP33" s="54"/>
      <c r="EQ33" s="54"/>
      <c r="ER33" s="54"/>
      <c r="ES33" s="68" t="str">
        <f ca="1">"4 "&amp;CLEAN(OFFSET(cl4name,(ES$1-1)*15,,,))</f>
        <v xml:space="preserve">4 </v>
      </c>
      <c r="ET33" s="54"/>
      <c r="EU33" s="54"/>
      <c r="EV33" s="54"/>
      <c r="EW33" s="54"/>
      <c r="EX33" s="54"/>
      <c r="EY33" s="68" t="str">
        <f ca="1">"4 "&amp;CLEAN(OFFSET(cl4name,(EY$1-1)*15,,,))</f>
        <v xml:space="preserve">4 </v>
      </c>
      <c r="EZ33" s="54"/>
      <c r="FA33" s="54"/>
      <c r="FB33" s="54"/>
      <c r="FC33" s="54"/>
      <c r="FD33" s="54"/>
      <c r="FE33" s="68" t="str">
        <f ca="1">"4 "&amp;CLEAN(OFFSET(cl4name,(FE$1-1)*15,,,))</f>
        <v xml:space="preserve">4 </v>
      </c>
      <c r="FF33" s="54"/>
      <c r="FG33" s="54"/>
      <c r="FH33" s="54"/>
      <c r="FI33" s="54"/>
      <c r="FJ33" s="54"/>
      <c r="FK33" s="68" t="str">
        <f ca="1">"4 "&amp;CLEAN(OFFSET(cl4name,(FK$1-1)*15,,,))</f>
        <v xml:space="preserve">4 </v>
      </c>
      <c r="FL33" s="54"/>
      <c r="FM33" s="54"/>
      <c r="FN33" s="54"/>
      <c r="FO33" s="54"/>
      <c r="FP33" s="54"/>
      <c r="FQ33" s="68" t="str">
        <f ca="1">"4 "&amp;CLEAN(OFFSET(cl4name,(FQ$1-1)*15,,,))</f>
        <v xml:space="preserve">4 </v>
      </c>
      <c r="FR33" s="54"/>
      <c r="FS33" s="54"/>
      <c r="FT33" s="54"/>
      <c r="FU33" s="54"/>
      <c r="FV33" s="54"/>
      <c r="FW33" s="68" t="str">
        <f ca="1">"4 "&amp;CLEAN(OFFSET(cl4name,(FW$1-1)*15,,,))</f>
        <v xml:space="preserve">4 </v>
      </c>
      <c r="FX33" s="54"/>
      <c r="FY33" s="54"/>
      <c r="FZ33" s="54"/>
      <c r="GA33" s="54"/>
      <c r="GB33" s="54"/>
      <c r="GC33" s="68" t="str">
        <f ca="1">"4 "&amp;CLEAN(OFFSET(cl4name,(GC$1-1)*15,,,))</f>
        <v xml:space="preserve">4 </v>
      </c>
      <c r="GD33" s="54"/>
      <c r="GE33" s="54"/>
      <c r="GF33" s="54"/>
      <c r="GG33" s="54"/>
      <c r="GH33" s="54"/>
      <c r="GI33" s="68" t="str">
        <f ca="1">"4 "&amp;CLEAN(OFFSET(cl4name,(GI$1-1)*15,,,))</f>
        <v xml:space="preserve">4 </v>
      </c>
      <c r="GJ33" s="54"/>
      <c r="GK33" s="54"/>
      <c r="GL33" s="54"/>
      <c r="GM33" s="54"/>
      <c r="GN33" s="54"/>
      <c r="GO33" s="68" t="str">
        <f ca="1">"4 "&amp;CLEAN(OFFSET(cl4name,(GO$1-1)*15,,,))</f>
        <v xml:space="preserve">4 </v>
      </c>
      <c r="GP33" s="54"/>
      <c r="GQ33" s="54"/>
      <c r="GR33" s="54"/>
      <c r="GS33" s="54"/>
      <c r="GT33" s="54"/>
      <c r="GU33" s="68" t="str">
        <f ca="1">"4 "&amp;CLEAN(OFFSET(cl4name,(GU$1-1)*15,,,))</f>
        <v xml:space="preserve">4 </v>
      </c>
      <c r="GV33" s="54"/>
      <c r="GW33" s="54"/>
      <c r="GX33" s="54"/>
      <c r="GY33" s="54"/>
      <c r="GZ33" s="54"/>
      <c r="HA33" s="68" t="str">
        <f ca="1">"4 "&amp;CLEAN(OFFSET(cl4name,(HA$1-1)*15,,,))</f>
        <v xml:space="preserve">4 </v>
      </c>
      <c r="HB33" s="54"/>
      <c r="HC33" s="54"/>
      <c r="HD33" s="54"/>
      <c r="HE33" s="54"/>
      <c r="HF33" s="54"/>
      <c r="HG33" s="68" t="str">
        <f ca="1">"4 "&amp;CLEAN(OFFSET(cl4name,(HG$1-1)*15,,,))</f>
        <v xml:space="preserve">4 </v>
      </c>
      <c r="HH33" s="54"/>
      <c r="HI33" s="54"/>
      <c r="HJ33" s="54"/>
      <c r="HK33" s="54"/>
      <c r="HL33" s="54"/>
      <c r="HM33" s="68" t="str">
        <f ca="1">"4 "&amp;CLEAN(OFFSET(cl4name,(HM$1-1)*15,,,))</f>
        <v xml:space="preserve">4 </v>
      </c>
      <c r="HN33" s="54"/>
      <c r="HO33" s="54"/>
      <c r="HP33" s="54"/>
      <c r="HQ33" s="54"/>
      <c r="HR33" s="54"/>
      <c r="HS33" s="68" t="str">
        <f ca="1">"4 "&amp;CLEAN(OFFSET(cl4name,(HS$1-1)*15,,,))</f>
        <v xml:space="preserve">4 </v>
      </c>
      <c r="HT33" s="54"/>
      <c r="HU33" s="54"/>
      <c r="HV33" s="54"/>
      <c r="HW33" s="54"/>
      <c r="HX33" s="54"/>
      <c r="HY33" s="68" t="str">
        <f ca="1">"4 "&amp;CLEAN(OFFSET(cl4name,(HY$1-1)*15,,,))</f>
        <v xml:space="preserve">4 </v>
      </c>
      <c r="HZ33" s="54"/>
      <c r="IA33" s="54"/>
      <c r="IB33" s="54"/>
      <c r="IC33" s="54"/>
      <c r="ID33" s="54"/>
      <c r="IE33" s="68" t="str">
        <f ca="1">"4 "&amp;CLEAN(OFFSET(cl4name,(IE$1-1)*15,,,))</f>
        <v xml:space="preserve">4 </v>
      </c>
      <c r="IF33" s="54"/>
      <c r="IG33" s="54"/>
      <c r="IH33" s="54"/>
      <c r="II33" s="54"/>
      <c r="IJ33" s="54"/>
      <c r="IK33" s="68" t="str">
        <f ca="1">"4 "&amp;CLEAN(OFFSET(cl4name,(IK$1-1)*15,,,))</f>
        <v xml:space="preserve">4 </v>
      </c>
      <c r="IL33" s="54"/>
      <c r="IM33" s="54"/>
      <c r="IN33" s="54"/>
      <c r="IO33" s="54"/>
      <c r="IP33" s="54"/>
      <c r="IQ33" s="68" t="str">
        <f ca="1">"4 "&amp;CLEAN(OFFSET(cl4name,(IQ$1-1)*15,,,))</f>
        <v xml:space="preserve">4 </v>
      </c>
      <c r="IR33" s="54"/>
      <c r="IS33" s="54"/>
      <c r="IT33" s="54"/>
      <c r="IU33" s="54"/>
      <c r="IV33" s="54"/>
      <c r="IW33" s="68" t="str">
        <f ca="1">"4 "&amp;CLEAN(OFFSET(cl4name,(IW$1-1)*15,,,))</f>
        <v xml:space="preserve">4 </v>
      </c>
      <c r="IX33" s="54"/>
      <c r="IY33" s="54"/>
      <c r="IZ33" s="54"/>
      <c r="JA33" s="54"/>
      <c r="JB33" s="54"/>
      <c r="JC33" s="68" t="str">
        <f ca="1">"4 "&amp;CLEAN(OFFSET(cl4name,(JC$1-1)*15,,,))</f>
        <v xml:space="preserve">4 </v>
      </c>
      <c r="JD33" s="54"/>
      <c r="JE33" s="54"/>
      <c r="JF33" s="54"/>
      <c r="JG33" s="54"/>
      <c r="JH33" s="54"/>
      <c r="JI33" s="68" t="str">
        <f ca="1">"4 "&amp;CLEAN(OFFSET(cl4name,(JI$1-1)*15,,,))</f>
        <v xml:space="preserve">4 </v>
      </c>
      <c r="JJ33" s="54"/>
      <c r="JK33" s="54"/>
      <c r="JL33" s="54"/>
      <c r="JM33" s="54"/>
      <c r="JN33" s="54"/>
      <c r="JO33" s="68" t="str">
        <f ca="1">"4 "&amp;CLEAN(OFFSET(cl4name,(JO$1-1)*15,,,))</f>
        <v xml:space="preserve">4 </v>
      </c>
      <c r="JP33" s="54"/>
      <c r="JQ33" s="54"/>
      <c r="JR33" s="54"/>
      <c r="JS33" s="54"/>
      <c r="JT33" s="54"/>
      <c r="JU33" s="68" t="str">
        <f ca="1">"4 "&amp;CLEAN(OFFSET(cl4name,(JU$1-1)*15,,,))</f>
        <v xml:space="preserve">4 </v>
      </c>
      <c r="JV33" s="54"/>
      <c r="JW33" s="54"/>
      <c r="JX33" s="54"/>
      <c r="JY33" s="54"/>
      <c r="JZ33" s="54"/>
      <c r="KA33" s="68" t="str">
        <f ca="1">"4 "&amp;CLEAN(OFFSET(cl4name,(KA$1-1)*15,,,))</f>
        <v xml:space="preserve">4 </v>
      </c>
      <c r="KB33" s="54"/>
      <c r="KC33" s="54"/>
      <c r="KD33" s="54"/>
      <c r="KE33" s="54"/>
      <c r="KF33" s="54"/>
      <c r="KG33" s="68" t="str">
        <f ca="1">"4 "&amp;CLEAN(OFFSET(cl4name,(KG$1-1)*15,,,))</f>
        <v xml:space="preserve">4 </v>
      </c>
      <c r="KH33" s="54"/>
      <c r="KI33" s="54"/>
      <c r="KJ33" s="54"/>
      <c r="KK33" s="54"/>
      <c r="KL33" s="54"/>
      <c r="KM33" s="68" t="str">
        <f ca="1">"4 "&amp;CLEAN(OFFSET(cl4name,(KM$1-1)*15,,,))</f>
        <v xml:space="preserve">4 </v>
      </c>
      <c r="KN33" s="54"/>
      <c r="KO33" s="54"/>
      <c r="KP33" s="54"/>
      <c r="KQ33" s="54"/>
      <c r="KR33" s="54"/>
    </row>
    <row r="34" spans="1:304" ht="15.75" customHeight="1" x14ac:dyDescent="0.25">
      <c r="A34" s="54">
        <f t="shared" ref="A34:A47" si="4">A33</f>
        <v>6</v>
      </c>
      <c r="B34">
        <v>1</v>
      </c>
      <c r="C34" s="37" t="s">
        <v>70</v>
      </c>
      <c r="D34" s="37" t="s">
        <v>97</v>
      </c>
      <c r="E34">
        <f ca="1">COUNTIF(OFFSET(class4_1,MATCH(E$1,'4 класс'!$A:$A,0)-7+'Итог по классам'!$B34,,,),"Ф")</f>
        <v>0</v>
      </c>
      <c r="F34">
        <f ca="1">COUNTIF(OFFSET(class4_1,MATCH(F$1,'4 класс'!$A:$A,0)-7+'Итог по классам'!$B34,,,),"р")</f>
        <v>0</v>
      </c>
      <c r="G34">
        <f ca="1">COUNTIF(OFFSET(class4_1,MATCH(G$1,'4 класс'!$A:$A,0)-7+'Итог по классам'!$B34,,,),"ш")</f>
        <v>4</v>
      </c>
      <c r="H34">
        <f ca="1">COUNTIF(OFFSET(class4_2,MATCH(H$1,'4 класс'!$A:$A,0)-7+'Итог по классам'!$B34,,,),"Ф")</f>
        <v>0</v>
      </c>
      <c r="I34">
        <f ca="1">COUNTIF(OFFSET(class4_2,MATCH(I$1,'4 класс'!$A:$A,0)-7+'Итог по классам'!$B34,,,),"р")</f>
        <v>0</v>
      </c>
      <c r="J34">
        <f ca="1">COUNTIF(OFFSET(class4_2,MATCH(J$1,'4 класс'!$A:$A,0)-7+'Итог по классам'!$B34,,,),"ш")</f>
        <v>5</v>
      </c>
      <c r="K34" s="55">
        <f ca="1">COUNTIF(OFFSET(class4_1,MATCH(K$1,'4 класс'!$A:$A,0)-7+'Итог по классам'!$B34,,,),"Ф")</f>
        <v>0</v>
      </c>
      <c r="L34">
        <f ca="1">COUNTIF(OFFSET(class4_1,MATCH(L$1,'4 класс'!$A:$A,0)-7+'Итог по классам'!$B34,,,),"р")</f>
        <v>0</v>
      </c>
      <c r="M34">
        <f ca="1">COUNTIF(OFFSET(class4_1,MATCH(M$1,'4 класс'!$A:$A,0)-7+'Итог по классам'!$B34,,,),"ш")</f>
        <v>4</v>
      </c>
      <c r="N34">
        <f ca="1">COUNTIF(OFFSET(class4_2,MATCH(N$1,'4 класс'!$A:$A,0)-7+'Итог по классам'!$B34,,,),"Ф")</f>
        <v>0</v>
      </c>
      <c r="O34">
        <f ca="1">COUNTIF(OFFSET(class4_2,MATCH(O$1,'4 класс'!$A:$A,0)-7+'Итог по классам'!$B34,,,),"р")</f>
        <v>0</v>
      </c>
      <c r="P34">
        <f ca="1">COUNTIF(OFFSET(class4_2,MATCH(P$1,'4 класс'!$A:$A,0)-7+'Итог по классам'!$B34,,,),"ш")</f>
        <v>5</v>
      </c>
      <c r="Q34" s="55">
        <f ca="1">COUNTIF(OFFSET(class4_1,MATCH(Q$1,'4 класс'!$A:$A,0)-7+'Итог по классам'!$B34,,,),"Ф")</f>
        <v>0</v>
      </c>
      <c r="R34">
        <f ca="1">COUNTIF(OFFSET(class4_1,MATCH(R$1,'4 класс'!$A:$A,0)-7+'Итог по классам'!$B34,,,),"р")</f>
        <v>0</v>
      </c>
      <c r="S34">
        <f ca="1">COUNTIF(OFFSET(class4_1,MATCH(S$1,'4 класс'!$A:$A,0)-7+'Итог по классам'!$B34,,,),"ш")</f>
        <v>4</v>
      </c>
      <c r="T34">
        <f ca="1">COUNTIF(OFFSET(class4_2,MATCH(T$1,'4 класс'!$A:$A,0)-7+'Итог по классам'!$B34,,,),"Ф")</f>
        <v>0</v>
      </c>
      <c r="U34">
        <f ca="1">COUNTIF(OFFSET(class4_2,MATCH(U$1,'4 класс'!$A:$A,0)-7+'Итог по классам'!$B34,,,),"р")</f>
        <v>0</v>
      </c>
      <c r="V34">
        <f ca="1">COUNTIF(OFFSET(class4_2,MATCH(V$1,'4 класс'!$A:$A,0)-7+'Итог по классам'!$B34,,,),"ш")</f>
        <v>5</v>
      </c>
      <c r="W34" s="55">
        <f ca="1">COUNTIF(OFFSET(class4_1,MATCH(W$1,'4 класс'!$A:$A,0)-7+'Итог по классам'!$B34,,,),"Ф")</f>
        <v>0</v>
      </c>
      <c r="X34">
        <f ca="1">COUNTIF(OFFSET(class4_1,MATCH(X$1,'4 класс'!$A:$A,0)-7+'Итог по классам'!$B34,,,),"р")</f>
        <v>0</v>
      </c>
      <c r="Y34">
        <f ca="1">COUNTIF(OFFSET(class4_1,MATCH(Y$1,'4 класс'!$A:$A,0)-7+'Итог по классам'!$B34,,,),"ш")</f>
        <v>4</v>
      </c>
      <c r="Z34">
        <f ca="1">COUNTIF(OFFSET(class4_2,MATCH(Z$1,'4 класс'!$A:$A,0)-7+'Итог по классам'!$B34,,,),"Ф")</f>
        <v>0</v>
      </c>
      <c r="AA34">
        <f ca="1">COUNTIF(OFFSET(class4_2,MATCH(AA$1,'4 класс'!$A:$A,0)-7+'Итог по классам'!$B34,,,),"р")</f>
        <v>0</v>
      </c>
      <c r="AB34">
        <f ca="1">COUNTIF(OFFSET(class4_2,MATCH(AB$1,'4 класс'!$A:$A,0)-7+'Итог по классам'!$B34,,,),"ш")</f>
        <v>5</v>
      </c>
      <c r="AC34" s="55">
        <f ca="1">COUNTIF(OFFSET(class4_1,MATCH(AC$1,'4 класс'!$A:$A,0)-7+'Итог по классам'!$B34,,,),"Ф")</f>
        <v>0</v>
      </c>
      <c r="AD34">
        <f ca="1">COUNTIF(OFFSET(class4_1,MATCH(AD$1,'4 класс'!$A:$A,0)-7+'Итог по классам'!$B34,,,),"р")</f>
        <v>0</v>
      </c>
      <c r="AE34">
        <f ca="1">COUNTIF(OFFSET(class4_1,MATCH(AE$1,'4 класс'!$A:$A,0)-7+'Итог по классам'!$B34,,,),"ш")</f>
        <v>4</v>
      </c>
      <c r="AF34">
        <f ca="1">COUNTIF(OFFSET(class4_2,MATCH(AF$1,'4 класс'!$A:$A,0)-7+'Итог по классам'!$B34,,,),"Ф")</f>
        <v>0</v>
      </c>
      <c r="AG34">
        <f ca="1">COUNTIF(OFFSET(class4_2,MATCH(AG$1,'4 класс'!$A:$A,0)-7+'Итог по классам'!$B34,,,),"р")</f>
        <v>0</v>
      </c>
      <c r="AH34">
        <f ca="1">COUNTIF(OFFSET(class4_2,MATCH(AH$1,'4 класс'!$A:$A,0)-7+'Итог по классам'!$B34,,,),"ш")</f>
        <v>5</v>
      </c>
      <c r="AI34" s="55">
        <f ca="1">COUNTIF(OFFSET(class4_1,MATCH(AI$1,'4 класс'!$A:$A,0)-7+'Итог по классам'!$B34,,,),"Ф")</f>
        <v>0</v>
      </c>
      <c r="AJ34">
        <f ca="1">COUNTIF(OFFSET(class4_1,MATCH(AJ$1,'4 класс'!$A:$A,0)-7+'Итог по классам'!$B34,,,),"р")</f>
        <v>0</v>
      </c>
      <c r="AK34">
        <f ca="1">COUNTIF(OFFSET(class4_1,MATCH(AK$1,'4 класс'!$A:$A,0)-7+'Итог по классам'!$B34,,,),"ш")</f>
        <v>4</v>
      </c>
      <c r="AL34">
        <f ca="1">COUNTIF(OFFSET(class4_2,MATCH(AL$1,'4 класс'!$A:$A,0)-7+'Итог по классам'!$B34,,,),"Ф")</f>
        <v>0</v>
      </c>
      <c r="AM34">
        <f ca="1">COUNTIF(OFFSET(class4_2,MATCH(AM$1,'4 класс'!$A:$A,0)-7+'Итог по классам'!$B34,,,),"р")</f>
        <v>0</v>
      </c>
      <c r="AN34">
        <f ca="1">COUNTIF(OFFSET(class4_2,MATCH(AN$1,'4 класс'!$A:$A,0)-7+'Итог по классам'!$B34,,,),"ш")</f>
        <v>5</v>
      </c>
      <c r="AO34" s="55">
        <f ca="1">COUNTIF(OFFSET(class4_1,MATCH(AO$1,'4 класс'!$A:$A,0)-7+'Итог по классам'!$B34,,,),"Ф")</f>
        <v>0</v>
      </c>
      <c r="AP34">
        <f ca="1">COUNTIF(OFFSET(class4_1,MATCH(AP$1,'4 класс'!$A:$A,0)-7+'Итог по классам'!$B34,,,),"р")</f>
        <v>0</v>
      </c>
      <c r="AQ34">
        <f ca="1">COUNTIF(OFFSET(class4_1,MATCH(AQ$1,'4 класс'!$A:$A,0)-7+'Итог по классам'!$B34,,,),"ш")</f>
        <v>6</v>
      </c>
      <c r="AR34">
        <f ca="1">COUNTIF(OFFSET(class4_2,MATCH(AR$1,'4 класс'!$A:$A,0)-7+'Итог по классам'!$B34,,,),"Ф")</f>
        <v>0</v>
      </c>
      <c r="AS34">
        <f ca="1">COUNTIF(OFFSET(class4_2,MATCH(AS$1,'4 класс'!$A:$A,0)-7+'Итог по классам'!$B34,,,),"р")</f>
        <v>0</v>
      </c>
      <c r="AT34">
        <f ca="1">COUNTIF(OFFSET(class4_2,MATCH(AT$1,'4 класс'!$A:$A,0)-7+'Итог по классам'!$B34,,,),"ш")</f>
        <v>7</v>
      </c>
      <c r="AU34" s="55">
        <f ca="1">COUNTIF(OFFSET(class4_1,MATCH(AU$1,'4 класс'!$A:$A,0)-7+'Итог по классам'!$B34,,,),"Ф")</f>
        <v>0</v>
      </c>
      <c r="AV34">
        <f ca="1">COUNTIF(OFFSET(class4_1,MATCH(AV$1,'4 класс'!$A:$A,0)-7+'Итог по классам'!$B34,,,),"р")</f>
        <v>0</v>
      </c>
      <c r="AW34">
        <f ca="1">COUNTIF(OFFSET(class4_1,MATCH(AW$1,'4 класс'!$A:$A,0)-7+'Итог по классам'!$B34,,,),"ш")</f>
        <v>6</v>
      </c>
      <c r="AX34">
        <f ca="1">COUNTIF(OFFSET(class4_2,MATCH(AX$1,'4 класс'!$A:$A,0)-7+'Итог по классам'!$B34,,,),"Ф")</f>
        <v>0</v>
      </c>
      <c r="AY34">
        <f ca="1">COUNTIF(OFFSET(class4_2,MATCH(AY$1,'4 класс'!$A:$A,0)-7+'Итог по классам'!$B34,,,),"р")</f>
        <v>0</v>
      </c>
      <c r="AZ34">
        <f ca="1">COUNTIF(OFFSET(class4_2,MATCH(AZ$1,'4 класс'!$A:$A,0)-7+'Итог по классам'!$B34,,,),"ш")</f>
        <v>7</v>
      </c>
      <c r="BA34" s="55">
        <f ca="1">COUNTIF(OFFSET(class4_1,MATCH(BA$1,'4 класс'!$A:$A,0)-7+'Итог по классам'!$B34,,,),"Ф")</f>
        <v>0</v>
      </c>
      <c r="BB34">
        <f ca="1">COUNTIF(OFFSET(class4_1,MATCH(BB$1,'4 класс'!$A:$A,0)-7+'Итог по классам'!$B34,,,),"р")</f>
        <v>0</v>
      </c>
      <c r="BC34">
        <f ca="1">COUNTIF(OFFSET(class4_1,MATCH(BC$1,'4 класс'!$A:$A,0)-7+'Итог по классам'!$B34,,,),"ш")</f>
        <v>6</v>
      </c>
      <c r="BD34">
        <f ca="1">COUNTIF(OFFSET(class4_2,MATCH(BD$1,'4 класс'!$A:$A,0)-7+'Итог по классам'!$B34,,,),"Ф")</f>
        <v>0</v>
      </c>
      <c r="BE34">
        <f ca="1">COUNTIF(OFFSET(class4_2,MATCH(BE$1,'4 класс'!$A:$A,0)-7+'Итог по классам'!$B34,,,),"р")</f>
        <v>0</v>
      </c>
      <c r="BF34">
        <f ca="1">COUNTIF(OFFSET(class4_2,MATCH(BF$1,'4 класс'!$A:$A,0)-7+'Итог по классам'!$B34,,,),"ш")</f>
        <v>7</v>
      </c>
      <c r="BG34" s="55">
        <f ca="1">COUNTIF(OFFSET(class4_1,MATCH(BG$1,'4 класс'!$A:$A,0)-7+'Итог по классам'!$B34,,,),"Ф")</f>
        <v>0</v>
      </c>
      <c r="BH34">
        <f ca="1">COUNTIF(OFFSET(class4_1,MATCH(BH$1,'4 класс'!$A:$A,0)-7+'Итог по классам'!$B34,,,),"р")</f>
        <v>0</v>
      </c>
      <c r="BI34">
        <f ca="1">COUNTIF(OFFSET(class4_1,MATCH(BI$1,'4 класс'!$A:$A,0)-7+'Итог по классам'!$B34,,,),"ш")</f>
        <v>6</v>
      </c>
      <c r="BJ34">
        <f ca="1">COUNTIF(OFFSET(class4_2,MATCH(BJ$1,'4 класс'!$A:$A,0)-7+'Итог по классам'!$B34,,,),"Ф")</f>
        <v>0</v>
      </c>
      <c r="BK34">
        <f ca="1">COUNTIF(OFFSET(class4_2,MATCH(BK$1,'4 класс'!$A:$A,0)-7+'Итог по классам'!$B34,,,),"р")</f>
        <v>0</v>
      </c>
      <c r="BL34">
        <f ca="1">COUNTIF(OFFSET(class4_2,MATCH(BL$1,'4 класс'!$A:$A,0)-7+'Итог по классам'!$B34,,,),"ш")</f>
        <v>7</v>
      </c>
      <c r="BM34" s="55">
        <f ca="1">COUNTIF(OFFSET(class4_1,MATCH(BM$1,'4 класс'!$A:$A,0)-7+'Итог по классам'!$B34,,,),"Ф")</f>
        <v>0</v>
      </c>
      <c r="BN34">
        <f ca="1">COUNTIF(OFFSET(class4_1,MATCH(BN$1,'4 класс'!$A:$A,0)-7+'Итог по классам'!$B34,,,),"р")</f>
        <v>0</v>
      </c>
      <c r="BO34">
        <f ca="1">COUNTIF(OFFSET(class4_1,MATCH(BO$1,'4 класс'!$A:$A,0)-7+'Итог по классам'!$B34,,,),"ш")</f>
        <v>6</v>
      </c>
      <c r="BP34">
        <f ca="1">COUNTIF(OFFSET(class4_2,MATCH(BP$1,'4 класс'!$A:$A,0)-7+'Итог по классам'!$B34,,,),"Ф")</f>
        <v>0</v>
      </c>
      <c r="BQ34">
        <f ca="1">COUNTIF(OFFSET(class4_2,MATCH(BQ$1,'4 класс'!$A:$A,0)-7+'Итог по классам'!$B34,,,),"р")</f>
        <v>0</v>
      </c>
      <c r="BR34">
        <f ca="1">COUNTIF(OFFSET(class4_2,MATCH(BR$1,'4 класс'!$A:$A,0)-7+'Итог по классам'!$B34,,,),"ш")</f>
        <v>7</v>
      </c>
      <c r="BS34" s="55">
        <f ca="1">COUNTIF(OFFSET(class4_1,MATCH(BS$1,'4 класс'!$A:$A,0)-7+'Итог по классам'!$B34,,,),"Ф")</f>
        <v>0</v>
      </c>
      <c r="BT34">
        <f ca="1">COUNTIF(OFFSET(class4_1,MATCH(BT$1,'4 класс'!$A:$A,0)-7+'Итог по классам'!$B34,,,),"р")</f>
        <v>0</v>
      </c>
      <c r="BU34">
        <f ca="1">COUNTIF(OFFSET(class4_1,MATCH(BU$1,'4 класс'!$A:$A,0)-7+'Итог по классам'!$B34,,,),"ш")</f>
        <v>6</v>
      </c>
      <c r="BV34">
        <f ca="1">COUNTIF(OFFSET(class4_2,MATCH(BV$1,'4 класс'!$A:$A,0)-7+'Итог по классам'!$B34,,,),"Ф")</f>
        <v>0</v>
      </c>
      <c r="BW34">
        <f ca="1">COUNTIF(OFFSET(class4_2,MATCH(BW$1,'4 класс'!$A:$A,0)-7+'Итог по классам'!$B34,,,),"р")</f>
        <v>0</v>
      </c>
      <c r="BX34">
        <f ca="1">COUNTIF(OFFSET(class4_2,MATCH(BX$1,'4 класс'!$A:$A,0)-7+'Итог по классам'!$B34,,,),"ш")</f>
        <v>7</v>
      </c>
      <c r="BY34" s="55">
        <f ca="1">COUNTIF(OFFSET(class4_1,MATCH(BY$1,'4 класс'!$A:$A,0)-7+'Итог по классам'!$B34,,,),"Ф")</f>
        <v>0</v>
      </c>
      <c r="BZ34">
        <f ca="1">COUNTIF(OFFSET(class4_1,MATCH(BZ$1,'4 класс'!$A:$A,0)-7+'Итог по классам'!$B34,,,),"р")</f>
        <v>0</v>
      </c>
      <c r="CA34">
        <f ca="1">COUNTIF(OFFSET(class4_1,MATCH(CA$1,'4 класс'!$A:$A,0)-7+'Итог по классам'!$B34,,,),"ш")</f>
        <v>6</v>
      </c>
      <c r="CB34">
        <f ca="1">COUNTIF(OFFSET(class4_2,MATCH(CB$1,'4 класс'!$A:$A,0)-7+'Итог по классам'!$B34,,,),"Ф")</f>
        <v>0</v>
      </c>
      <c r="CC34">
        <f ca="1">COUNTIF(OFFSET(class4_2,MATCH(CC$1,'4 класс'!$A:$A,0)-7+'Итог по классам'!$B34,,,),"р")</f>
        <v>0</v>
      </c>
      <c r="CD34">
        <f ca="1">COUNTIF(OFFSET(class4_2,MATCH(CD$1,'4 класс'!$A:$A,0)-7+'Итог по классам'!$B34,,,),"ш")</f>
        <v>7</v>
      </c>
      <c r="CE34" s="55">
        <f ca="1">COUNTIF(OFFSET(class4_1,MATCH(CE$1,'4 класс'!$A:$A,0)-7+'Итог по классам'!$B34,,,),"Ф")</f>
        <v>0</v>
      </c>
      <c r="CF34">
        <f ca="1">COUNTIF(OFFSET(class4_1,MATCH(CF$1,'4 класс'!$A:$A,0)-7+'Итог по классам'!$B34,,,),"р")</f>
        <v>0</v>
      </c>
      <c r="CG34">
        <f ca="1">COUNTIF(OFFSET(class4_1,MATCH(CG$1,'4 класс'!$A:$A,0)-7+'Итог по классам'!$B34,,,),"ш")</f>
        <v>6</v>
      </c>
      <c r="CH34">
        <f ca="1">COUNTIF(OFFSET(class4_2,MATCH(CH$1,'4 класс'!$A:$A,0)-7+'Итог по классам'!$B34,,,),"Ф")</f>
        <v>0</v>
      </c>
      <c r="CI34">
        <f ca="1">COUNTIF(OFFSET(class4_2,MATCH(CI$1,'4 класс'!$A:$A,0)-7+'Итог по классам'!$B34,,,),"р")</f>
        <v>0</v>
      </c>
      <c r="CJ34">
        <f ca="1">COUNTIF(OFFSET(class4_2,MATCH(CJ$1,'4 класс'!$A:$A,0)-7+'Итог по классам'!$B34,,,),"ш")</f>
        <v>7</v>
      </c>
      <c r="CK34" s="55">
        <f ca="1">COUNTIF(OFFSET(class4_1,MATCH(CK$1,'4 класс'!$A:$A,0)-7+'Итог по классам'!$B34,,,),"Ф")</f>
        <v>0</v>
      </c>
      <c r="CL34">
        <f ca="1">COUNTIF(OFFSET(class4_1,MATCH(CL$1,'4 класс'!$A:$A,0)-7+'Итог по классам'!$B34,,,),"р")</f>
        <v>0</v>
      </c>
      <c r="CM34">
        <f ca="1">COUNTIF(OFFSET(class4_1,MATCH(CM$1,'4 класс'!$A:$A,0)-7+'Итог по классам'!$B34,,,),"ш")</f>
        <v>0</v>
      </c>
      <c r="CN34">
        <f ca="1">COUNTIF(OFFSET(class4_2,MATCH(CN$1,'4 класс'!$A:$A,0)-7+'Итог по классам'!$B34,,,),"Ф")</f>
        <v>0</v>
      </c>
      <c r="CO34">
        <f ca="1">COUNTIF(OFFSET(class4_2,MATCH(CO$1,'4 класс'!$A:$A,0)-7+'Итог по классам'!$B34,,,),"р")</f>
        <v>0</v>
      </c>
      <c r="CP34">
        <f ca="1">COUNTIF(OFFSET(class4_2,MATCH(CP$1,'4 класс'!$A:$A,0)-7+'Итог по классам'!$B34,,,),"ш")</f>
        <v>0</v>
      </c>
      <c r="CQ34" s="55">
        <f ca="1">COUNTIF(OFFSET(class4_1,MATCH(CQ$1,'4 класс'!$A:$A,0)-7+'Итог по классам'!$B34,,,),"Ф")</f>
        <v>0</v>
      </c>
      <c r="CR34">
        <f ca="1">COUNTIF(OFFSET(class4_1,MATCH(CR$1,'4 класс'!$A:$A,0)-7+'Итог по классам'!$B34,,,),"р")</f>
        <v>0</v>
      </c>
      <c r="CS34">
        <f ca="1">COUNTIF(OFFSET(class4_1,MATCH(CS$1,'4 класс'!$A:$A,0)-7+'Итог по классам'!$B34,,,),"ш")</f>
        <v>0</v>
      </c>
      <c r="CT34">
        <f ca="1">COUNTIF(OFFSET(class4_2,MATCH(CT$1,'4 класс'!$A:$A,0)-7+'Итог по классам'!$B34,,,),"Ф")</f>
        <v>0</v>
      </c>
      <c r="CU34">
        <f ca="1">COUNTIF(OFFSET(class4_2,MATCH(CU$1,'4 класс'!$A:$A,0)-7+'Итог по классам'!$B34,,,),"р")</f>
        <v>0</v>
      </c>
      <c r="CV34">
        <f ca="1">COUNTIF(OFFSET(class4_2,MATCH(CV$1,'4 класс'!$A:$A,0)-7+'Итог по классам'!$B34,,,),"ш")</f>
        <v>0</v>
      </c>
      <c r="CW34" s="55">
        <f ca="1">COUNTIF(OFFSET(class4_1,MATCH(CW$1,'4 класс'!$A:$A,0)-7+'Итог по классам'!$B34,,,),"Ф")</f>
        <v>0</v>
      </c>
      <c r="CX34">
        <f ca="1">COUNTIF(OFFSET(class4_1,MATCH(CX$1,'4 класс'!$A:$A,0)-7+'Итог по классам'!$B34,,,),"р")</f>
        <v>0</v>
      </c>
      <c r="CY34">
        <f ca="1">COUNTIF(OFFSET(class4_1,MATCH(CY$1,'4 класс'!$A:$A,0)-7+'Итог по классам'!$B34,,,),"ш")</f>
        <v>0</v>
      </c>
      <c r="CZ34">
        <f ca="1">COUNTIF(OFFSET(class4_2,MATCH(CZ$1,'4 класс'!$A:$A,0)-7+'Итог по классам'!$B34,,,),"Ф")</f>
        <v>0</v>
      </c>
      <c r="DA34">
        <f ca="1">COUNTIF(OFFSET(class4_2,MATCH(DA$1,'4 класс'!$A:$A,0)-7+'Итог по классам'!$B34,,,),"р")</f>
        <v>0</v>
      </c>
      <c r="DB34">
        <f ca="1">COUNTIF(OFFSET(class4_2,MATCH(DB$1,'4 класс'!$A:$A,0)-7+'Итог по классам'!$B34,,,),"ш")</f>
        <v>0</v>
      </c>
      <c r="DC34" s="55">
        <f ca="1">COUNTIF(OFFSET(class4_1,MATCH(DC$1,'4 класс'!$A:$A,0)-7+'Итог по классам'!$B34,,,),"Ф")</f>
        <v>0</v>
      </c>
      <c r="DD34">
        <f ca="1">COUNTIF(OFFSET(class4_1,MATCH(DD$1,'4 класс'!$A:$A,0)-7+'Итог по классам'!$B34,,,),"р")</f>
        <v>0</v>
      </c>
      <c r="DE34">
        <f ca="1">COUNTIF(OFFSET(class4_1,MATCH(DE$1,'4 класс'!$A:$A,0)-7+'Итог по классам'!$B34,,,),"ш")</f>
        <v>0</v>
      </c>
      <c r="DF34">
        <f ca="1">COUNTIF(OFFSET(class4_2,MATCH(DF$1,'4 класс'!$A:$A,0)-7+'Итог по классам'!$B34,,,),"Ф")</f>
        <v>0</v>
      </c>
      <c r="DG34">
        <f ca="1">COUNTIF(OFFSET(class4_2,MATCH(DG$1,'4 класс'!$A:$A,0)-7+'Итог по классам'!$B34,,,),"р")</f>
        <v>0</v>
      </c>
      <c r="DH34">
        <f ca="1">COUNTIF(OFFSET(class4_2,MATCH(DH$1,'4 класс'!$A:$A,0)-7+'Итог по классам'!$B34,,,),"ш")</f>
        <v>0</v>
      </c>
      <c r="DI34" s="55">
        <f ca="1">COUNTIF(OFFSET(class4_1,MATCH(DI$1,'4 класс'!$A:$A,0)-7+'Итог по классам'!$B34,,,),"Ф")</f>
        <v>0</v>
      </c>
      <c r="DJ34">
        <f ca="1">COUNTIF(OFFSET(class4_1,MATCH(DJ$1,'4 класс'!$A:$A,0)-7+'Итог по классам'!$B34,,,),"р")</f>
        <v>0</v>
      </c>
      <c r="DK34">
        <f ca="1">COUNTIF(OFFSET(class4_1,MATCH(DK$1,'4 класс'!$A:$A,0)-7+'Итог по классам'!$B34,,,),"ш")</f>
        <v>0</v>
      </c>
      <c r="DL34">
        <f ca="1">COUNTIF(OFFSET(class4_2,MATCH(DL$1,'4 класс'!$A:$A,0)-7+'Итог по классам'!$B34,,,),"Ф")</f>
        <v>0</v>
      </c>
      <c r="DM34">
        <f ca="1">COUNTIF(OFFSET(class4_2,MATCH(DM$1,'4 класс'!$A:$A,0)-7+'Итог по классам'!$B34,,,),"р")</f>
        <v>0</v>
      </c>
      <c r="DN34">
        <f ca="1">COUNTIF(OFFSET(class4_2,MATCH(DN$1,'4 класс'!$A:$A,0)-7+'Итог по классам'!$B34,,,),"ш")</f>
        <v>0</v>
      </c>
      <c r="DO34" s="55">
        <f ca="1">COUNTIF(OFFSET(class4_1,MATCH(DO$1,'4 класс'!$A:$A,0)-7+'Итог по классам'!$B34,,,),"Ф")</f>
        <v>0</v>
      </c>
      <c r="DP34">
        <f ca="1">COUNTIF(OFFSET(class4_1,MATCH(DP$1,'4 класс'!$A:$A,0)-7+'Итог по классам'!$B34,,,),"р")</f>
        <v>0</v>
      </c>
      <c r="DQ34">
        <f ca="1">COUNTIF(OFFSET(class4_1,MATCH(DQ$1,'4 класс'!$A:$A,0)-7+'Итог по классам'!$B34,,,),"ш")</f>
        <v>0</v>
      </c>
      <c r="DR34">
        <f ca="1">COUNTIF(OFFSET(class4_2,MATCH(DR$1,'4 класс'!$A:$A,0)-7+'Итог по классам'!$B34,,,),"Ф")</f>
        <v>0</v>
      </c>
      <c r="DS34">
        <f ca="1">COUNTIF(OFFSET(class4_2,MATCH(DS$1,'4 класс'!$A:$A,0)-7+'Итог по классам'!$B34,,,),"р")</f>
        <v>0</v>
      </c>
      <c r="DT34">
        <f ca="1">COUNTIF(OFFSET(class4_2,MATCH(DT$1,'4 класс'!$A:$A,0)-7+'Итог по классам'!$B34,,,),"ш")</f>
        <v>0</v>
      </c>
      <c r="DU34" s="55">
        <f ca="1">COUNTIF(OFFSET(class4_1,MATCH(DU$1,'4 класс'!$A:$A,0)-7+'Итог по классам'!$B34,,,),"Ф")</f>
        <v>0</v>
      </c>
      <c r="DV34">
        <f ca="1">COUNTIF(OFFSET(class4_1,MATCH(DV$1,'4 класс'!$A:$A,0)-7+'Итог по классам'!$B34,,,),"р")</f>
        <v>0</v>
      </c>
      <c r="DW34">
        <f ca="1">COUNTIF(OFFSET(class4_1,MATCH(DW$1,'4 класс'!$A:$A,0)-7+'Итог по классам'!$B34,,,),"ш")</f>
        <v>0</v>
      </c>
      <c r="DX34">
        <f ca="1">COUNTIF(OFFSET(class4_2,MATCH(DX$1,'4 класс'!$A:$A,0)-7+'Итог по классам'!$B34,,,),"Ф")</f>
        <v>0</v>
      </c>
      <c r="DY34">
        <f ca="1">COUNTIF(OFFSET(class4_2,MATCH(DY$1,'4 класс'!$A:$A,0)-7+'Итог по классам'!$B34,,,),"р")</f>
        <v>0</v>
      </c>
      <c r="DZ34">
        <f ca="1">COUNTIF(OFFSET(class4_2,MATCH(DZ$1,'4 класс'!$A:$A,0)-7+'Итог по классам'!$B34,,,),"ш")</f>
        <v>0</v>
      </c>
      <c r="EA34" s="55">
        <f ca="1">COUNTIF(OFFSET(class4_1,MATCH(EA$1,'4 класс'!$A:$A,0)-7+'Итог по классам'!$B34,,,),"Ф")</f>
        <v>0</v>
      </c>
      <c r="EB34">
        <f ca="1">COUNTIF(OFFSET(class4_1,MATCH(EB$1,'4 класс'!$A:$A,0)-7+'Итог по классам'!$B34,,,),"р")</f>
        <v>0</v>
      </c>
      <c r="EC34">
        <f ca="1">COUNTIF(OFFSET(class4_1,MATCH(EC$1,'4 класс'!$A:$A,0)-7+'Итог по классам'!$B34,,,),"ш")</f>
        <v>0</v>
      </c>
      <c r="ED34">
        <f ca="1">COUNTIF(OFFSET(class4_2,MATCH(ED$1,'4 класс'!$A:$A,0)-7+'Итог по классам'!$B34,,,),"Ф")</f>
        <v>0</v>
      </c>
      <c r="EE34">
        <f ca="1">COUNTIF(OFFSET(class4_2,MATCH(EE$1,'4 класс'!$A:$A,0)-7+'Итог по классам'!$B34,,,),"р")</f>
        <v>0</v>
      </c>
      <c r="EF34">
        <f ca="1">COUNTIF(OFFSET(class4_2,MATCH(EF$1,'4 класс'!$A:$A,0)-7+'Итог по классам'!$B34,,,),"ш")</f>
        <v>0</v>
      </c>
      <c r="EG34" s="55">
        <f ca="1">COUNTIF(OFFSET(class4_1,MATCH(EG$1,'4 класс'!$A:$A,0)-7+'Итог по классам'!$B34,,,),"Ф")</f>
        <v>0</v>
      </c>
      <c r="EH34">
        <f ca="1">COUNTIF(OFFSET(class4_1,MATCH(EH$1,'4 класс'!$A:$A,0)-7+'Итог по классам'!$B34,,,),"р")</f>
        <v>0</v>
      </c>
      <c r="EI34">
        <f ca="1">COUNTIF(OFFSET(class4_1,MATCH(EI$1,'4 класс'!$A:$A,0)-7+'Итог по классам'!$B34,,,),"ш")</f>
        <v>0</v>
      </c>
      <c r="EJ34">
        <f ca="1">COUNTIF(OFFSET(class4_2,MATCH(EJ$1,'4 класс'!$A:$A,0)-7+'Итог по классам'!$B34,,,),"Ф")</f>
        <v>0</v>
      </c>
      <c r="EK34">
        <f ca="1">COUNTIF(OFFSET(class4_2,MATCH(EK$1,'4 класс'!$A:$A,0)-7+'Итог по классам'!$B34,,,),"р")</f>
        <v>0</v>
      </c>
      <c r="EL34">
        <f ca="1">COUNTIF(OFFSET(class4_2,MATCH(EL$1,'4 класс'!$A:$A,0)-7+'Итог по классам'!$B34,,,),"ш")</f>
        <v>0</v>
      </c>
      <c r="EM34" s="55">
        <f ca="1">COUNTIF(OFFSET(class4_1,MATCH(EM$1,'4 класс'!$A:$A,0)-7+'Итог по классам'!$B34,,,),"Ф")</f>
        <v>0</v>
      </c>
      <c r="EN34">
        <f ca="1">COUNTIF(OFFSET(class4_1,MATCH(EN$1,'4 класс'!$A:$A,0)-7+'Итог по классам'!$B34,,,),"р")</f>
        <v>0</v>
      </c>
      <c r="EO34">
        <f ca="1">COUNTIF(OFFSET(class4_1,MATCH(EO$1,'4 класс'!$A:$A,0)-7+'Итог по классам'!$B34,,,),"ш")</f>
        <v>0</v>
      </c>
      <c r="EP34">
        <f ca="1">COUNTIF(OFFSET(class4_2,MATCH(EP$1,'4 класс'!$A:$A,0)-7+'Итог по классам'!$B34,,,),"Ф")</f>
        <v>0</v>
      </c>
      <c r="EQ34">
        <f ca="1">COUNTIF(OFFSET(class4_2,MATCH(EQ$1,'4 класс'!$A:$A,0)-7+'Итог по классам'!$B34,,,),"р")</f>
        <v>0</v>
      </c>
      <c r="ER34">
        <f ca="1">COUNTIF(OFFSET(class4_2,MATCH(ER$1,'4 класс'!$A:$A,0)-7+'Итог по классам'!$B34,,,),"ш")</f>
        <v>0</v>
      </c>
      <c r="ES34" s="55">
        <f ca="1">COUNTIF(OFFSET(class4_1,MATCH(ES$1,'4 класс'!$A:$A,0)-7+'Итог по классам'!$B34,,,),"Ф")</f>
        <v>0</v>
      </c>
      <c r="ET34">
        <f ca="1">COUNTIF(OFFSET(class4_1,MATCH(ET$1,'4 класс'!$A:$A,0)-7+'Итог по классам'!$B34,,,),"р")</f>
        <v>0</v>
      </c>
      <c r="EU34">
        <f ca="1">COUNTIF(OFFSET(class4_1,MATCH(EU$1,'4 класс'!$A:$A,0)-7+'Итог по классам'!$B34,,,),"ш")</f>
        <v>0</v>
      </c>
      <c r="EV34">
        <f ca="1">COUNTIF(OFFSET(class4_2,MATCH(EV$1,'4 класс'!$A:$A,0)-7+'Итог по классам'!$B34,,,),"Ф")</f>
        <v>0</v>
      </c>
      <c r="EW34">
        <f ca="1">COUNTIF(OFFSET(class4_2,MATCH(EW$1,'4 класс'!$A:$A,0)-7+'Итог по классам'!$B34,,,),"р")</f>
        <v>0</v>
      </c>
      <c r="EX34">
        <f ca="1">COUNTIF(OFFSET(class4_2,MATCH(EX$1,'4 класс'!$A:$A,0)-7+'Итог по классам'!$B34,,,),"ш")</f>
        <v>0</v>
      </c>
      <c r="EY34" s="55">
        <f ca="1">COUNTIF(OFFSET(class4_1,MATCH(EY$1,'4 класс'!$A:$A,0)-7+'Итог по классам'!$B34,,,),"Ф")</f>
        <v>0</v>
      </c>
      <c r="EZ34">
        <f ca="1">COUNTIF(OFFSET(class4_1,MATCH(EZ$1,'4 класс'!$A:$A,0)-7+'Итог по классам'!$B34,,,),"р")</f>
        <v>0</v>
      </c>
      <c r="FA34">
        <f ca="1">COUNTIF(OFFSET(class4_1,MATCH(FA$1,'4 класс'!$A:$A,0)-7+'Итог по классам'!$B34,,,),"ш")</f>
        <v>0</v>
      </c>
      <c r="FB34">
        <f ca="1">COUNTIF(OFFSET(class4_2,MATCH(FB$1,'4 класс'!$A:$A,0)-7+'Итог по классам'!$B34,,,),"Ф")</f>
        <v>0</v>
      </c>
      <c r="FC34">
        <f ca="1">COUNTIF(OFFSET(class4_2,MATCH(FC$1,'4 класс'!$A:$A,0)-7+'Итог по классам'!$B34,,,),"р")</f>
        <v>0</v>
      </c>
      <c r="FD34">
        <f ca="1">COUNTIF(OFFSET(class4_2,MATCH(FD$1,'4 класс'!$A:$A,0)-7+'Итог по классам'!$B34,,,),"ш")</f>
        <v>0</v>
      </c>
      <c r="FE34" s="55">
        <f ca="1">COUNTIF(OFFSET(class4_1,MATCH(FE$1,'4 класс'!$A:$A,0)-7+'Итог по классам'!$B34,,,),"Ф")</f>
        <v>0</v>
      </c>
      <c r="FF34">
        <f ca="1">COUNTIF(OFFSET(class4_1,MATCH(FF$1,'4 класс'!$A:$A,0)-7+'Итог по классам'!$B34,,,),"р")</f>
        <v>0</v>
      </c>
      <c r="FG34">
        <f ca="1">COUNTIF(OFFSET(class4_1,MATCH(FG$1,'4 класс'!$A:$A,0)-7+'Итог по классам'!$B34,,,),"ш")</f>
        <v>0</v>
      </c>
      <c r="FH34">
        <f ca="1">COUNTIF(OFFSET(class4_2,MATCH(FH$1,'4 класс'!$A:$A,0)-7+'Итог по классам'!$B34,,,),"Ф")</f>
        <v>0</v>
      </c>
      <c r="FI34">
        <f ca="1">COUNTIF(OFFSET(class4_2,MATCH(FI$1,'4 класс'!$A:$A,0)-7+'Итог по классам'!$B34,,,),"р")</f>
        <v>0</v>
      </c>
      <c r="FJ34">
        <f ca="1">COUNTIF(OFFSET(class4_2,MATCH(FJ$1,'4 класс'!$A:$A,0)-7+'Итог по классам'!$B34,,,),"ш")</f>
        <v>0</v>
      </c>
      <c r="FK34" s="55">
        <f ca="1">COUNTIF(OFFSET(class4_1,MATCH(FK$1,'4 класс'!$A:$A,0)-7+'Итог по классам'!$B34,,,),"Ф")</f>
        <v>0</v>
      </c>
      <c r="FL34">
        <f ca="1">COUNTIF(OFFSET(class4_1,MATCH(FL$1,'4 класс'!$A:$A,0)-7+'Итог по классам'!$B34,,,),"р")</f>
        <v>0</v>
      </c>
      <c r="FM34">
        <f ca="1">COUNTIF(OFFSET(class4_1,MATCH(FM$1,'4 класс'!$A:$A,0)-7+'Итог по классам'!$B34,,,),"ш")</f>
        <v>0</v>
      </c>
      <c r="FN34">
        <f ca="1">COUNTIF(OFFSET(class4_2,MATCH(FN$1,'4 класс'!$A:$A,0)-7+'Итог по классам'!$B34,,,),"Ф")</f>
        <v>0</v>
      </c>
      <c r="FO34">
        <f ca="1">COUNTIF(OFFSET(class4_2,MATCH(FO$1,'4 класс'!$A:$A,0)-7+'Итог по классам'!$B34,,,),"р")</f>
        <v>0</v>
      </c>
      <c r="FP34">
        <f ca="1">COUNTIF(OFFSET(class4_2,MATCH(FP$1,'4 класс'!$A:$A,0)-7+'Итог по классам'!$B34,,,),"ш")</f>
        <v>0</v>
      </c>
      <c r="FQ34" s="55">
        <f ca="1">COUNTIF(OFFSET(class4_1,MATCH(FQ$1,'4 класс'!$A:$A,0)-7+'Итог по классам'!$B34,,,),"Ф")</f>
        <v>0</v>
      </c>
      <c r="FR34">
        <f ca="1">COUNTIF(OFFSET(class4_1,MATCH(FR$1,'4 класс'!$A:$A,0)-7+'Итог по классам'!$B34,,,),"р")</f>
        <v>0</v>
      </c>
      <c r="FS34">
        <f ca="1">COUNTIF(OFFSET(class4_1,MATCH(FS$1,'4 класс'!$A:$A,0)-7+'Итог по классам'!$B34,,,),"ш")</f>
        <v>0</v>
      </c>
      <c r="FT34">
        <f ca="1">COUNTIF(OFFSET(class4_2,MATCH(FT$1,'4 класс'!$A:$A,0)-7+'Итог по классам'!$B34,,,),"Ф")</f>
        <v>0</v>
      </c>
      <c r="FU34">
        <f ca="1">COUNTIF(OFFSET(class4_2,MATCH(FU$1,'4 класс'!$A:$A,0)-7+'Итог по классам'!$B34,,,),"р")</f>
        <v>0</v>
      </c>
      <c r="FV34">
        <f ca="1">COUNTIF(OFFSET(class4_2,MATCH(FV$1,'4 класс'!$A:$A,0)-7+'Итог по классам'!$B34,,,),"ш")</f>
        <v>0</v>
      </c>
      <c r="FW34" s="55">
        <f ca="1">COUNTIF(OFFSET(class4_1,MATCH(FW$1,'4 класс'!$A:$A,0)-7+'Итог по классам'!$B34,,,),"Ф")</f>
        <v>0</v>
      </c>
      <c r="FX34">
        <f ca="1">COUNTIF(OFFSET(class4_1,MATCH(FX$1,'4 класс'!$A:$A,0)-7+'Итог по классам'!$B34,,,),"р")</f>
        <v>0</v>
      </c>
      <c r="FY34">
        <f ca="1">COUNTIF(OFFSET(class4_1,MATCH(FY$1,'4 класс'!$A:$A,0)-7+'Итог по классам'!$B34,,,),"ш")</f>
        <v>0</v>
      </c>
      <c r="FZ34">
        <f ca="1">COUNTIF(OFFSET(class4_2,MATCH(FZ$1,'4 класс'!$A:$A,0)-7+'Итог по классам'!$B34,,,),"Ф")</f>
        <v>0</v>
      </c>
      <c r="GA34">
        <f ca="1">COUNTIF(OFFSET(class4_2,MATCH(GA$1,'4 класс'!$A:$A,0)-7+'Итог по классам'!$B34,,,),"р")</f>
        <v>0</v>
      </c>
      <c r="GB34">
        <f ca="1">COUNTIF(OFFSET(class4_2,MATCH(GB$1,'4 класс'!$A:$A,0)-7+'Итог по классам'!$B34,,,),"ш")</f>
        <v>0</v>
      </c>
      <c r="GC34" s="55">
        <f ca="1">COUNTIF(OFFSET(class4_1,MATCH(GC$1,'4 класс'!$A:$A,0)-7+'Итог по классам'!$B34,,,),"Ф")</f>
        <v>0</v>
      </c>
      <c r="GD34">
        <f ca="1">COUNTIF(OFFSET(class4_1,MATCH(GD$1,'4 класс'!$A:$A,0)-7+'Итог по классам'!$B34,,,),"р")</f>
        <v>0</v>
      </c>
      <c r="GE34">
        <f ca="1">COUNTIF(OFFSET(class4_1,MATCH(GE$1,'4 класс'!$A:$A,0)-7+'Итог по классам'!$B34,,,),"ш")</f>
        <v>0</v>
      </c>
      <c r="GF34">
        <f ca="1">COUNTIF(OFFSET(class4_2,MATCH(GF$1,'4 класс'!$A:$A,0)-7+'Итог по классам'!$B34,,,),"Ф")</f>
        <v>0</v>
      </c>
      <c r="GG34">
        <f ca="1">COUNTIF(OFFSET(class4_2,MATCH(GG$1,'4 класс'!$A:$A,0)-7+'Итог по классам'!$B34,,,),"р")</f>
        <v>0</v>
      </c>
      <c r="GH34">
        <f ca="1">COUNTIF(OFFSET(class4_2,MATCH(GH$1,'4 класс'!$A:$A,0)-7+'Итог по классам'!$B34,,,),"ш")</f>
        <v>0</v>
      </c>
      <c r="GI34" s="55">
        <f ca="1">COUNTIF(OFFSET(class4_1,MATCH(GI$1,'4 класс'!$A:$A,0)-7+'Итог по классам'!$B34,,,),"Ф")</f>
        <v>0</v>
      </c>
      <c r="GJ34">
        <f ca="1">COUNTIF(OFFSET(class4_1,MATCH(GJ$1,'4 класс'!$A:$A,0)-7+'Итог по классам'!$B34,,,),"р")</f>
        <v>0</v>
      </c>
      <c r="GK34">
        <f ca="1">COUNTIF(OFFSET(class4_1,MATCH(GK$1,'4 класс'!$A:$A,0)-7+'Итог по классам'!$B34,,,),"ш")</f>
        <v>0</v>
      </c>
      <c r="GL34">
        <f ca="1">COUNTIF(OFFSET(class4_2,MATCH(GL$1,'4 класс'!$A:$A,0)-7+'Итог по классам'!$B34,,,),"Ф")</f>
        <v>0</v>
      </c>
      <c r="GM34">
        <f ca="1">COUNTIF(OFFSET(class4_2,MATCH(GM$1,'4 класс'!$A:$A,0)-7+'Итог по классам'!$B34,,,),"р")</f>
        <v>0</v>
      </c>
      <c r="GN34">
        <f ca="1">COUNTIF(OFFSET(class4_2,MATCH(GN$1,'4 класс'!$A:$A,0)-7+'Итог по классам'!$B34,,,),"ш")</f>
        <v>0</v>
      </c>
      <c r="GO34" s="55">
        <f ca="1">COUNTIF(OFFSET(class4_1,MATCH(GO$1,'4 класс'!$A:$A,0)-7+'Итог по классам'!$B34,,,),"Ф")</f>
        <v>0</v>
      </c>
      <c r="GP34">
        <f ca="1">COUNTIF(OFFSET(class4_1,MATCH(GP$1,'4 класс'!$A:$A,0)-7+'Итог по классам'!$B34,,,),"р")</f>
        <v>0</v>
      </c>
      <c r="GQ34">
        <f ca="1">COUNTIF(OFFSET(class4_1,MATCH(GQ$1,'4 класс'!$A:$A,0)-7+'Итог по классам'!$B34,,,),"ш")</f>
        <v>0</v>
      </c>
      <c r="GR34">
        <f ca="1">COUNTIF(OFFSET(class4_2,MATCH(GR$1,'4 класс'!$A:$A,0)-7+'Итог по классам'!$B34,,,),"Ф")</f>
        <v>0</v>
      </c>
      <c r="GS34">
        <f ca="1">COUNTIF(OFFSET(class4_2,MATCH(GS$1,'4 класс'!$A:$A,0)-7+'Итог по классам'!$B34,,,),"р")</f>
        <v>0</v>
      </c>
      <c r="GT34">
        <f ca="1">COUNTIF(OFFSET(class4_2,MATCH(GT$1,'4 класс'!$A:$A,0)-7+'Итог по классам'!$B34,,,),"ш")</f>
        <v>0</v>
      </c>
      <c r="GU34" s="55">
        <f ca="1">COUNTIF(OFFSET(class4_1,MATCH(GU$1,'4 класс'!$A:$A,0)-7+'Итог по классам'!$B34,,,),"Ф")</f>
        <v>0</v>
      </c>
      <c r="GV34">
        <f ca="1">COUNTIF(OFFSET(class4_1,MATCH(GV$1,'4 класс'!$A:$A,0)-7+'Итог по классам'!$B34,,,),"р")</f>
        <v>0</v>
      </c>
      <c r="GW34">
        <f ca="1">COUNTIF(OFFSET(class4_1,MATCH(GW$1,'4 класс'!$A:$A,0)-7+'Итог по классам'!$B34,,,),"ш")</f>
        <v>0</v>
      </c>
      <c r="GX34">
        <f ca="1">COUNTIF(OFFSET(class4_2,MATCH(GX$1,'4 класс'!$A:$A,0)-7+'Итог по классам'!$B34,,,),"Ф")</f>
        <v>0</v>
      </c>
      <c r="GY34">
        <f ca="1">COUNTIF(OFFSET(class4_2,MATCH(GY$1,'4 класс'!$A:$A,0)-7+'Итог по классам'!$B34,,,),"р")</f>
        <v>0</v>
      </c>
      <c r="GZ34">
        <f ca="1">COUNTIF(OFFSET(class4_2,MATCH(GZ$1,'4 класс'!$A:$A,0)-7+'Итог по классам'!$B34,,,),"ш")</f>
        <v>0</v>
      </c>
      <c r="HA34" s="55">
        <f ca="1">COUNTIF(OFFSET(class4_1,MATCH(HA$1,'4 класс'!$A:$A,0)-7+'Итог по классам'!$B34,,,),"Ф")</f>
        <v>0</v>
      </c>
      <c r="HB34">
        <f ca="1">COUNTIF(OFFSET(class4_1,MATCH(HB$1,'4 класс'!$A:$A,0)-7+'Итог по классам'!$B34,,,),"р")</f>
        <v>0</v>
      </c>
      <c r="HC34">
        <f ca="1">COUNTIF(OFFSET(class4_1,MATCH(HC$1,'4 класс'!$A:$A,0)-7+'Итог по классам'!$B34,,,),"ш")</f>
        <v>0</v>
      </c>
      <c r="HD34">
        <f ca="1">COUNTIF(OFFSET(class4_2,MATCH(HD$1,'4 класс'!$A:$A,0)-7+'Итог по классам'!$B34,,,),"Ф")</f>
        <v>0</v>
      </c>
      <c r="HE34">
        <f ca="1">COUNTIF(OFFSET(class4_2,MATCH(HE$1,'4 класс'!$A:$A,0)-7+'Итог по классам'!$B34,,,),"р")</f>
        <v>0</v>
      </c>
      <c r="HF34">
        <f ca="1">COUNTIF(OFFSET(class4_2,MATCH(HF$1,'4 класс'!$A:$A,0)-7+'Итог по классам'!$B34,,,),"ш")</f>
        <v>0</v>
      </c>
      <c r="HG34" s="55">
        <f ca="1">COUNTIF(OFFSET(class4_1,MATCH(HG$1,'4 класс'!$A:$A,0)-7+'Итог по классам'!$B34,,,),"Ф")</f>
        <v>0</v>
      </c>
      <c r="HH34">
        <f ca="1">COUNTIF(OFFSET(class4_1,MATCH(HH$1,'4 класс'!$A:$A,0)-7+'Итог по классам'!$B34,,,),"р")</f>
        <v>0</v>
      </c>
      <c r="HI34">
        <f ca="1">COUNTIF(OFFSET(class4_1,MATCH(HI$1,'4 класс'!$A:$A,0)-7+'Итог по классам'!$B34,,,),"ш")</f>
        <v>0</v>
      </c>
      <c r="HJ34">
        <f ca="1">COUNTIF(OFFSET(class4_2,MATCH(HJ$1,'4 класс'!$A:$A,0)-7+'Итог по классам'!$B34,,,),"Ф")</f>
        <v>0</v>
      </c>
      <c r="HK34">
        <f ca="1">COUNTIF(OFFSET(class4_2,MATCH(HK$1,'4 класс'!$A:$A,0)-7+'Итог по классам'!$B34,,,),"р")</f>
        <v>0</v>
      </c>
      <c r="HL34">
        <f ca="1">COUNTIF(OFFSET(class4_2,MATCH(HL$1,'4 класс'!$A:$A,0)-7+'Итог по классам'!$B34,,,),"ш")</f>
        <v>0</v>
      </c>
      <c r="HM34" s="55">
        <f ca="1">COUNTIF(OFFSET(class4_1,MATCH(HM$1,'4 класс'!$A:$A,0)-7+'Итог по классам'!$B34,,,),"Ф")</f>
        <v>0</v>
      </c>
      <c r="HN34">
        <f ca="1">COUNTIF(OFFSET(class4_1,MATCH(HN$1,'4 класс'!$A:$A,0)-7+'Итог по классам'!$B34,,,),"р")</f>
        <v>0</v>
      </c>
      <c r="HO34">
        <f ca="1">COUNTIF(OFFSET(class4_1,MATCH(HO$1,'4 класс'!$A:$A,0)-7+'Итог по классам'!$B34,,,),"ш")</f>
        <v>0</v>
      </c>
      <c r="HP34">
        <f ca="1">COUNTIF(OFFSET(class4_2,MATCH(HP$1,'4 класс'!$A:$A,0)-7+'Итог по классам'!$B34,,,),"Ф")</f>
        <v>0</v>
      </c>
      <c r="HQ34">
        <f ca="1">COUNTIF(OFFSET(class4_2,MATCH(HQ$1,'4 класс'!$A:$A,0)-7+'Итог по классам'!$B34,,,),"р")</f>
        <v>0</v>
      </c>
      <c r="HR34">
        <f ca="1">COUNTIF(OFFSET(class4_2,MATCH(HR$1,'4 класс'!$A:$A,0)-7+'Итог по классам'!$B34,,,),"ш")</f>
        <v>0</v>
      </c>
      <c r="HS34" s="55">
        <f ca="1">COUNTIF(OFFSET(class4_1,MATCH(HS$1,'4 класс'!$A:$A,0)-7+'Итог по классам'!$B34,,,),"Ф")</f>
        <v>0</v>
      </c>
      <c r="HT34">
        <f ca="1">COUNTIF(OFFSET(class4_1,MATCH(HT$1,'4 класс'!$A:$A,0)-7+'Итог по классам'!$B34,,,),"р")</f>
        <v>0</v>
      </c>
      <c r="HU34">
        <f ca="1">COUNTIF(OFFSET(class4_1,MATCH(HU$1,'4 класс'!$A:$A,0)-7+'Итог по классам'!$B34,,,),"ш")</f>
        <v>0</v>
      </c>
      <c r="HV34">
        <f ca="1">COUNTIF(OFFSET(class4_2,MATCH(HV$1,'4 класс'!$A:$A,0)-7+'Итог по классам'!$B34,,,),"Ф")</f>
        <v>0</v>
      </c>
      <c r="HW34">
        <f ca="1">COUNTIF(OFFSET(class4_2,MATCH(HW$1,'4 класс'!$A:$A,0)-7+'Итог по классам'!$B34,,,),"р")</f>
        <v>0</v>
      </c>
      <c r="HX34">
        <f ca="1">COUNTIF(OFFSET(class4_2,MATCH(HX$1,'4 класс'!$A:$A,0)-7+'Итог по классам'!$B34,,,),"ш")</f>
        <v>0</v>
      </c>
      <c r="HY34" s="55">
        <f ca="1">COUNTIF(OFFSET(class4_1,MATCH(HY$1,'4 класс'!$A:$A,0)-7+'Итог по классам'!$B34,,,),"Ф")</f>
        <v>0</v>
      </c>
      <c r="HZ34">
        <f ca="1">COUNTIF(OFFSET(class4_1,MATCH(HZ$1,'4 класс'!$A:$A,0)-7+'Итог по классам'!$B34,,,),"р")</f>
        <v>0</v>
      </c>
      <c r="IA34">
        <f ca="1">COUNTIF(OFFSET(class4_1,MATCH(IA$1,'4 класс'!$A:$A,0)-7+'Итог по классам'!$B34,,,),"ш")</f>
        <v>0</v>
      </c>
      <c r="IB34">
        <f ca="1">COUNTIF(OFFSET(class4_2,MATCH(IB$1,'4 класс'!$A:$A,0)-7+'Итог по классам'!$B34,,,),"Ф")</f>
        <v>0</v>
      </c>
      <c r="IC34">
        <f ca="1">COUNTIF(OFFSET(class4_2,MATCH(IC$1,'4 класс'!$A:$A,0)-7+'Итог по классам'!$B34,,,),"р")</f>
        <v>0</v>
      </c>
      <c r="ID34">
        <f ca="1">COUNTIF(OFFSET(class4_2,MATCH(ID$1,'4 класс'!$A:$A,0)-7+'Итог по классам'!$B34,,,),"ш")</f>
        <v>0</v>
      </c>
      <c r="IE34" s="55">
        <f ca="1">COUNTIF(OFFSET(class4_1,MATCH(IE$1,'4 класс'!$A:$A,0)-7+'Итог по классам'!$B34,,,),"Ф")</f>
        <v>0</v>
      </c>
      <c r="IF34">
        <f ca="1">COUNTIF(OFFSET(class4_1,MATCH(IF$1,'4 класс'!$A:$A,0)-7+'Итог по классам'!$B34,,,),"р")</f>
        <v>0</v>
      </c>
      <c r="IG34">
        <f ca="1">COUNTIF(OFFSET(class4_1,MATCH(IG$1,'4 класс'!$A:$A,0)-7+'Итог по классам'!$B34,,,),"ш")</f>
        <v>0</v>
      </c>
      <c r="IH34">
        <f ca="1">COUNTIF(OFFSET(class4_2,MATCH(IH$1,'4 класс'!$A:$A,0)-7+'Итог по классам'!$B34,,,),"Ф")</f>
        <v>0</v>
      </c>
      <c r="II34">
        <f ca="1">COUNTIF(OFFSET(class4_2,MATCH(II$1,'4 класс'!$A:$A,0)-7+'Итог по классам'!$B34,,,),"р")</f>
        <v>0</v>
      </c>
      <c r="IJ34">
        <f ca="1">COUNTIF(OFFSET(class4_2,MATCH(IJ$1,'4 класс'!$A:$A,0)-7+'Итог по классам'!$B34,,,),"ш")</f>
        <v>0</v>
      </c>
      <c r="IK34" s="55">
        <f ca="1">COUNTIF(OFFSET(class4_1,MATCH(IK$1,'4 класс'!$A:$A,0)-7+'Итог по классам'!$B34,,,),"Ф")</f>
        <v>0</v>
      </c>
      <c r="IL34">
        <f ca="1">COUNTIF(OFFSET(class4_1,MATCH(IL$1,'4 класс'!$A:$A,0)-7+'Итог по классам'!$B34,,,),"р")</f>
        <v>0</v>
      </c>
      <c r="IM34">
        <f ca="1">COUNTIF(OFFSET(class4_1,MATCH(IM$1,'4 класс'!$A:$A,0)-7+'Итог по классам'!$B34,,,),"ш")</f>
        <v>0</v>
      </c>
      <c r="IN34">
        <f ca="1">COUNTIF(OFFSET(class4_2,MATCH(IN$1,'4 класс'!$A:$A,0)-7+'Итог по классам'!$B34,,,),"Ф")</f>
        <v>0</v>
      </c>
      <c r="IO34">
        <f ca="1">COUNTIF(OFFSET(class4_2,MATCH(IO$1,'4 класс'!$A:$A,0)-7+'Итог по классам'!$B34,,,),"р")</f>
        <v>0</v>
      </c>
      <c r="IP34">
        <f ca="1">COUNTIF(OFFSET(class4_2,MATCH(IP$1,'4 класс'!$A:$A,0)-7+'Итог по классам'!$B34,,,),"ш")</f>
        <v>0</v>
      </c>
      <c r="IQ34" s="55">
        <f ca="1">COUNTIF(OFFSET(class4_1,MATCH(IQ$1,'4 класс'!$A:$A,0)-7+'Итог по классам'!$B34,,,),"Ф")</f>
        <v>0</v>
      </c>
      <c r="IR34">
        <f ca="1">COUNTIF(OFFSET(class4_1,MATCH(IR$1,'4 класс'!$A:$A,0)-7+'Итог по классам'!$B34,,,),"р")</f>
        <v>0</v>
      </c>
      <c r="IS34">
        <f ca="1">COUNTIF(OFFSET(class4_1,MATCH(IS$1,'4 класс'!$A:$A,0)-7+'Итог по классам'!$B34,,,),"ш")</f>
        <v>0</v>
      </c>
      <c r="IT34">
        <f ca="1">COUNTIF(OFFSET(class4_2,MATCH(IT$1,'4 класс'!$A:$A,0)-7+'Итог по классам'!$B34,,,),"Ф")</f>
        <v>0</v>
      </c>
      <c r="IU34">
        <f ca="1">COUNTIF(OFFSET(class4_2,MATCH(IU$1,'4 класс'!$A:$A,0)-7+'Итог по классам'!$B34,,,),"р")</f>
        <v>0</v>
      </c>
      <c r="IV34">
        <f ca="1">COUNTIF(OFFSET(class4_2,MATCH(IV$1,'4 класс'!$A:$A,0)-7+'Итог по классам'!$B34,,,),"ш")</f>
        <v>0</v>
      </c>
      <c r="IW34" s="55">
        <f ca="1">COUNTIF(OFFSET(class4_1,MATCH(IW$1,'4 класс'!$A:$A,0)-7+'Итог по классам'!$B34,,,),"Ф")</f>
        <v>0</v>
      </c>
      <c r="IX34">
        <f ca="1">COUNTIF(OFFSET(class4_1,MATCH(IX$1,'4 класс'!$A:$A,0)-7+'Итог по классам'!$B34,,,),"р")</f>
        <v>0</v>
      </c>
      <c r="IY34">
        <f ca="1">COUNTIF(OFFSET(class4_1,MATCH(IY$1,'4 класс'!$A:$A,0)-7+'Итог по классам'!$B34,,,),"ш")</f>
        <v>0</v>
      </c>
      <c r="IZ34">
        <f ca="1">COUNTIF(OFFSET(class4_2,MATCH(IZ$1,'4 класс'!$A:$A,0)-7+'Итог по классам'!$B34,,,),"Ф")</f>
        <v>0</v>
      </c>
      <c r="JA34">
        <f ca="1">COUNTIF(OFFSET(class4_2,MATCH(JA$1,'4 класс'!$A:$A,0)-7+'Итог по классам'!$B34,,,),"р")</f>
        <v>0</v>
      </c>
      <c r="JB34">
        <f ca="1">COUNTIF(OFFSET(class4_2,MATCH(JB$1,'4 класс'!$A:$A,0)-7+'Итог по классам'!$B34,,,),"ш")</f>
        <v>0</v>
      </c>
      <c r="JC34" s="55">
        <f ca="1">COUNTIF(OFFSET(class4_1,MATCH(JC$1,'4 класс'!$A:$A,0)-7+'Итог по классам'!$B34,,,),"Ф")</f>
        <v>0</v>
      </c>
      <c r="JD34">
        <f ca="1">COUNTIF(OFFSET(class4_1,MATCH(JD$1,'4 класс'!$A:$A,0)-7+'Итог по классам'!$B34,,,),"р")</f>
        <v>0</v>
      </c>
      <c r="JE34">
        <f ca="1">COUNTIF(OFFSET(class4_1,MATCH(JE$1,'4 класс'!$A:$A,0)-7+'Итог по классам'!$B34,,,),"ш")</f>
        <v>0</v>
      </c>
      <c r="JF34">
        <f ca="1">COUNTIF(OFFSET(class4_2,MATCH(JF$1,'4 класс'!$A:$A,0)-7+'Итог по классам'!$B34,,,),"Ф")</f>
        <v>0</v>
      </c>
      <c r="JG34">
        <f ca="1">COUNTIF(OFFSET(class4_2,MATCH(JG$1,'4 класс'!$A:$A,0)-7+'Итог по классам'!$B34,,,),"р")</f>
        <v>0</v>
      </c>
      <c r="JH34">
        <f ca="1">COUNTIF(OFFSET(class4_2,MATCH(JH$1,'4 класс'!$A:$A,0)-7+'Итог по классам'!$B34,,,),"ш")</f>
        <v>0</v>
      </c>
      <c r="JI34" s="55">
        <f ca="1">COUNTIF(OFFSET(class4_1,MATCH(JI$1,'4 класс'!$A:$A,0)-7+'Итог по классам'!$B34,,,),"Ф")</f>
        <v>0</v>
      </c>
      <c r="JJ34">
        <f ca="1">COUNTIF(OFFSET(class4_1,MATCH(JJ$1,'4 класс'!$A:$A,0)-7+'Итог по классам'!$B34,,,),"р")</f>
        <v>0</v>
      </c>
      <c r="JK34">
        <f ca="1">COUNTIF(OFFSET(class4_1,MATCH(JK$1,'4 класс'!$A:$A,0)-7+'Итог по классам'!$B34,,,),"ш")</f>
        <v>0</v>
      </c>
      <c r="JL34">
        <f ca="1">COUNTIF(OFFSET(class4_2,MATCH(JL$1,'4 класс'!$A:$A,0)-7+'Итог по классам'!$B34,,,),"Ф")</f>
        <v>0</v>
      </c>
      <c r="JM34">
        <f ca="1">COUNTIF(OFFSET(class4_2,MATCH(JM$1,'4 класс'!$A:$A,0)-7+'Итог по классам'!$B34,,,),"р")</f>
        <v>0</v>
      </c>
      <c r="JN34">
        <f ca="1">COUNTIF(OFFSET(class4_2,MATCH(JN$1,'4 класс'!$A:$A,0)-7+'Итог по классам'!$B34,,,),"ш")</f>
        <v>0</v>
      </c>
      <c r="JO34" s="55">
        <f ca="1">COUNTIF(OFFSET(class4_1,MATCH(JO$1,'4 класс'!$A:$A,0)-7+'Итог по классам'!$B34,,,),"Ф")</f>
        <v>0</v>
      </c>
      <c r="JP34">
        <f ca="1">COUNTIF(OFFSET(class4_1,MATCH(JP$1,'4 класс'!$A:$A,0)-7+'Итог по классам'!$B34,,,),"р")</f>
        <v>0</v>
      </c>
      <c r="JQ34">
        <f ca="1">COUNTIF(OFFSET(class4_1,MATCH(JQ$1,'4 класс'!$A:$A,0)-7+'Итог по классам'!$B34,,,),"ш")</f>
        <v>0</v>
      </c>
      <c r="JR34">
        <f ca="1">COUNTIF(OFFSET(class4_2,MATCH(JR$1,'4 класс'!$A:$A,0)-7+'Итог по классам'!$B34,,,),"Ф")</f>
        <v>0</v>
      </c>
      <c r="JS34">
        <f ca="1">COUNTIF(OFFSET(class4_2,MATCH(JS$1,'4 класс'!$A:$A,0)-7+'Итог по классам'!$B34,,,),"р")</f>
        <v>0</v>
      </c>
      <c r="JT34">
        <f ca="1">COUNTIF(OFFSET(class4_2,MATCH(JT$1,'4 класс'!$A:$A,0)-7+'Итог по классам'!$B34,,,),"ш")</f>
        <v>0</v>
      </c>
      <c r="JU34" s="55">
        <f ca="1">COUNTIF(OFFSET(class4_1,MATCH(JU$1,'4 класс'!$A:$A,0)-7+'Итог по классам'!$B34,,,),"Ф")</f>
        <v>0</v>
      </c>
      <c r="JV34">
        <f ca="1">COUNTIF(OFFSET(class4_1,MATCH(JV$1,'4 класс'!$A:$A,0)-7+'Итог по классам'!$B34,,,),"р")</f>
        <v>0</v>
      </c>
      <c r="JW34">
        <f ca="1">COUNTIF(OFFSET(class4_1,MATCH(JW$1,'4 класс'!$A:$A,0)-7+'Итог по классам'!$B34,,,),"ш")</f>
        <v>0</v>
      </c>
      <c r="JX34">
        <f ca="1">COUNTIF(OFFSET(class4_2,MATCH(JX$1,'4 класс'!$A:$A,0)-7+'Итог по классам'!$B34,,,),"Ф")</f>
        <v>0</v>
      </c>
      <c r="JY34">
        <f ca="1">COUNTIF(OFFSET(class4_2,MATCH(JY$1,'4 класс'!$A:$A,0)-7+'Итог по классам'!$B34,,,),"р")</f>
        <v>0</v>
      </c>
      <c r="JZ34">
        <f ca="1">COUNTIF(OFFSET(class4_2,MATCH(JZ$1,'4 класс'!$A:$A,0)-7+'Итог по классам'!$B34,,,),"ш")</f>
        <v>0</v>
      </c>
      <c r="KA34" s="55">
        <f ca="1">COUNTIF(OFFSET(class4_1,MATCH(KA$1,'4 класс'!$A:$A,0)-7+'Итог по классам'!$B34,,,),"Ф")</f>
        <v>0</v>
      </c>
      <c r="KB34">
        <f ca="1">COUNTIF(OFFSET(class4_1,MATCH(KB$1,'4 класс'!$A:$A,0)-7+'Итог по классам'!$B34,,,),"р")</f>
        <v>0</v>
      </c>
      <c r="KC34">
        <f ca="1">COUNTIF(OFFSET(class4_1,MATCH(KC$1,'4 класс'!$A:$A,0)-7+'Итог по классам'!$B34,,,),"ш")</f>
        <v>0</v>
      </c>
      <c r="KD34">
        <f ca="1">COUNTIF(OFFSET(class4_2,MATCH(KD$1,'4 класс'!$A:$A,0)-7+'Итог по классам'!$B34,,,),"Ф")</f>
        <v>0</v>
      </c>
      <c r="KE34">
        <f ca="1">COUNTIF(OFFSET(class4_2,MATCH(KE$1,'4 класс'!$A:$A,0)-7+'Итог по классам'!$B34,,,),"р")</f>
        <v>0</v>
      </c>
      <c r="KF34">
        <f ca="1">COUNTIF(OFFSET(class4_2,MATCH(KF$1,'4 класс'!$A:$A,0)-7+'Итог по классам'!$B34,,,),"ш")</f>
        <v>0</v>
      </c>
      <c r="KG34" s="55">
        <f ca="1">COUNTIF(OFFSET(class4_1,MATCH(KG$1,'4 класс'!$A:$A,0)-7+'Итог по классам'!$B34,,,),"Ф")</f>
        <v>0</v>
      </c>
      <c r="KH34">
        <f ca="1">COUNTIF(OFFSET(class4_1,MATCH(KH$1,'4 класс'!$A:$A,0)-7+'Итог по классам'!$B34,,,),"р")</f>
        <v>0</v>
      </c>
      <c r="KI34">
        <f ca="1">COUNTIF(OFFSET(class4_1,MATCH(KI$1,'4 класс'!$A:$A,0)-7+'Итог по классам'!$B34,,,),"ш")</f>
        <v>0</v>
      </c>
      <c r="KJ34">
        <f ca="1">COUNTIF(OFFSET(class4_2,MATCH(KJ$1,'4 класс'!$A:$A,0)-7+'Итог по классам'!$B34,,,),"Ф")</f>
        <v>0</v>
      </c>
      <c r="KK34">
        <f ca="1">COUNTIF(OFFSET(class4_2,MATCH(KK$1,'4 класс'!$A:$A,0)-7+'Итог по классам'!$B34,,,),"р")</f>
        <v>0</v>
      </c>
      <c r="KL34">
        <f ca="1">COUNTIF(OFFSET(class4_2,MATCH(KL$1,'4 класс'!$A:$A,0)-7+'Итог по классам'!$B34,,,),"ш")</f>
        <v>0</v>
      </c>
      <c r="KM34" s="55">
        <f ca="1">COUNTIF(OFFSET(class4_1,MATCH(KM$1,'4 класс'!$A:$A,0)-7+'Итог по классам'!$B34,,,),"Ф")</f>
        <v>0</v>
      </c>
      <c r="KN34">
        <f ca="1">COUNTIF(OFFSET(class4_1,MATCH(KN$1,'4 класс'!$A:$A,0)-7+'Итог по классам'!$B34,,,),"р")</f>
        <v>0</v>
      </c>
      <c r="KO34">
        <f ca="1">COUNTIF(OFFSET(class4_1,MATCH(KO$1,'4 класс'!$A:$A,0)-7+'Итог по классам'!$B34,,,),"ш")</f>
        <v>0</v>
      </c>
      <c r="KP34">
        <f ca="1">COUNTIF(OFFSET(class4_2,MATCH(KP$1,'4 класс'!$A:$A,0)-7+'Итог по классам'!$B34,,,),"Ф")</f>
        <v>0</v>
      </c>
      <c r="KQ34">
        <f ca="1">COUNTIF(OFFSET(class4_2,MATCH(KQ$1,'4 класс'!$A:$A,0)-7+'Итог по классам'!$B34,,,),"р")</f>
        <v>0</v>
      </c>
      <c r="KR34">
        <f ca="1">COUNTIF(OFFSET(class4_2,MATCH(KR$1,'4 класс'!$A:$A,0)-7+'Итог по классам'!$B34,,,),"ш")</f>
        <v>0</v>
      </c>
    </row>
    <row r="35" spans="1:304" ht="15.75" customHeight="1" x14ac:dyDescent="0.25">
      <c r="A35" s="54">
        <f t="shared" si="4"/>
        <v>6</v>
      </c>
      <c r="B35">
        <v>2</v>
      </c>
      <c r="C35" s="37" t="s">
        <v>72</v>
      </c>
      <c r="D35" s="37" t="s">
        <v>97</v>
      </c>
      <c r="E35">
        <f ca="1">COUNTIF(OFFSET(class4_1,MATCH(E$1,'4 класс'!$A:$A,0)-7+'Итог по классам'!$B35,,,),"Ф")</f>
        <v>0</v>
      </c>
      <c r="F35">
        <f ca="1">COUNTIF(OFFSET(class4_1,MATCH(F$1,'4 класс'!$A:$A,0)-7+'Итог по классам'!$B35,,,),"р")</f>
        <v>0</v>
      </c>
      <c r="G35">
        <f ca="1">COUNTIF(OFFSET(class4_1,MATCH(G$1,'4 класс'!$A:$A,0)-7+'Итог по классам'!$B35,,,),"ш")</f>
        <v>2</v>
      </c>
      <c r="H35">
        <f ca="1">COUNTIF(OFFSET(class4_2,MATCH(H$1,'4 класс'!$A:$A,0)-7+'Итог по классам'!$B35,,,),"Ф")</f>
        <v>0</v>
      </c>
      <c r="I35">
        <f ca="1">COUNTIF(OFFSET(class4_2,MATCH(I$1,'4 класс'!$A:$A,0)-7+'Итог по классам'!$B35,,,),"р")</f>
        <v>0</v>
      </c>
      <c r="J35">
        <f ca="1">COUNTIF(OFFSET(class4_2,MATCH(J$1,'4 класс'!$A:$A,0)-7+'Итог по классам'!$B35,,,),"ш")</f>
        <v>1</v>
      </c>
      <c r="K35" s="55">
        <f ca="1">COUNTIF(OFFSET(class4_1,MATCH(K$1,'4 класс'!$A:$A,0)-7+'Итог по классам'!$B35,,,),"Ф")</f>
        <v>0</v>
      </c>
      <c r="L35">
        <f ca="1">COUNTIF(OFFSET(class4_1,MATCH(L$1,'4 класс'!$A:$A,0)-7+'Итог по классам'!$B35,,,),"р")</f>
        <v>0</v>
      </c>
      <c r="M35">
        <f ca="1">COUNTIF(OFFSET(class4_1,MATCH(M$1,'4 класс'!$A:$A,0)-7+'Итог по классам'!$B35,,,),"ш")</f>
        <v>2</v>
      </c>
      <c r="N35">
        <f ca="1">COUNTIF(OFFSET(class4_2,MATCH(N$1,'4 класс'!$A:$A,0)-7+'Итог по классам'!$B35,,,),"Ф")</f>
        <v>0</v>
      </c>
      <c r="O35">
        <f ca="1">COUNTIF(OFFSET(class4_2,MATCH(O$1,'4 класс'!$A:$A,0)-7+'Итог по классам'!$B35,,,),"р")</f>
        <v>0</v>
      </c>
      <c r="P35">
        <f ca="1">COUNTIF(OFFSET(class4_2,MATCH(P$1,'4 класс'!$A:$A,0)-7+'Итог по классам'!$B35,,,),"ш")</f>
        <v>1</v>
      </c>
      <c r="Q35" s="55">
        <f ca="1">COUNTIF(OFFSET(class4_1,MATCH(Q$1,'4 класс'!$A:$A,0)-7+'Итог по классам'!$B35,,,),"Ф")</f>
        <v>0</v>
      </c>
      <c r="R35">
        <f ca="1">COUNTIF(OFFSET(class4_1,MATCH(R$1,'4 класс'!$A:$A,0)-7+'Итог по классам'!$B35,,,),"р")</f>
        <v>0</v>
      </c>
      <c r="S35">
        <f ca="1">COUNTIF(OFFSET(class4_1,MATCH(S$1,'4 класс'!$A:$A,0)-7+'Итог по классам'!$B35,,,),"ш")</f>
        <v>2</v>
      </c>
      <c r="T35">
        <f ca="1">COUNTIF(OFFSET(class4_2,MATCH(T$1,'4 класс'!$A:$A,0)-7+'Итог по классам'!$B35,,,),"Ф")</f>
        <v>0</v>
      </c>
      <c r="U35">
        <f ca="1">COUNTIF(OFFSET(class4_2,MATCH(U$1,'4 класс'!$A:$A,0)-7+'Итог по классам'!$B35,,,),"р")</f>
        <v>0</v>
      </c>
      <c r="V35">
        <f ca="1">COUNTIF(OFFSET(class4_2,MATCH(V$1,'4 класс'!$A:$A,0)-7+'Итог по классам'!$B35,,,),"ш")</f>
        <v>1</v>
      </c>
      <c r="W35" s="55">
        <f ca="1">COUNTIF(OFFSET(class4_1,MATCH(W$1,'4 класс'!$A:$A,0)-7+'Итог по классам'!$B35,,,),"Ф")</f>
        <v>0</v>
      </c>
      <c r="X35">
        <f ca="1">COUNTIF(OFFSET(class4_1,MATCH(X$1,'4 класс'!$A:$A,0)-7+'Итог по классам'!$B35,,,),"р")</f>
        <v>0</v>
      </c>
      <c r="Y35">
        <f ca="1">COUNTIF(OFFSET(class4_1,MATCH(Y$1,'4 класс'!$A:$A,0)-7+'Итог по классам'!$B35,,,),"ш")</f>
        <v>2</v>
      </c>
      <c r="Z35">
        <f ca="1">COUNTIF(OFFSET(class4_2,MATCH(Z$1,'4 класс'!$A:$A,0)-7+'Итог по классам'!$B35,,,),"Ф")</f>
        <v>0</v>
      </c>
      <c r="AA35">
        <f ca="1">COUNTIF(OFFSET(class4_2,MATCH(AA$1,'4 класс'!$A:$A,0)-7+'Итог по классам'!$B35,,,),"р")</f>
        <v>0</v>
      </c>
      <c r="AB35">
        <f ca="1">COUNTIF(OFFSET(class4_2,MATCH(AB$1,'4 класс'!$A:$A,0)-7+'Итог по классам'!$B35,,,),"ш")</f>
        <v>1</v>
      </c>
      <c r="AC35" s="55">
        <f ca="1">COUNTIF(OFFSET(class4_1,MATCH(AC$1,'4 класс'!$A:$A,0)-7+'Итог по классам'!$B35,,,),"Ф")</f>
        <v>0</v>
      </c>
      <c r="AD35">
        <f ca="1">COUNTIF(OFFSET(class4_1,MATCH(AD$1,'4 класс'!$A:$A,0)-7+'Итог по классам'!$B35,,,),"р")</f>
        <v>0</v>
      </c>
      <c r="AE35">
        <f ca="1">COUNTIF(OFFSET(class4_1,MATCH(AE$1,'4 класс'!$A:$A,0)-7+'Итог по классам'!$B35,,,),"ш")</f>
        <v>2</v>
      </c>
      <c r="AF35">
        <f ca="1">COUNTIF(OFFSET(class4_2,MATCH(AF$1,'4 класс'!$A:$A,0)-7+'Итог по классам'!$B35,,,),"Ф")</f>
        <v>0</v>
      </c>
      <c r="AG35">
        <f ca="1">COUNTIF(OFFSET(class4_2,MATCH(AG$1,'4 класс'!$A:$A,0)-7+'Итог по классам'!$B35,,,),"р")</f>
        <v>0</v>
      </c>
      <c r="AH35">
        <f ca="1">COUNTIF(OFFSET(class4_2,MATCH(AH$1,'4 класс'!$A:$A,0)-7+'Итог по классам'!$B35,,,),"ш")</f>
        <v>1</v>
      </c>
      <c r="AI35" s="55">
        <f ca="1">COUNTIF(OFFSET(class4_1,MATCH(AI$1,'4 класс'!$A:$A,0)-7+'Итог по классам'!$B35,,,),"Ф")</f>
        <v>0</v>
      </c>
      <c r="AJ35">
        <f ca="1">COUNTIF(OFFSET(class4_1,MATCH(AJ$1,'4 класс'!$A:$A,0)-7+'Итог по классам'!$B35,,,),"р")</f>
        <v>0</v>
      </c>
      <c r="AK35">
        <f ca="1">COUNTIF(OFFSET(class4_1,MATCH(AK$1,'4 класс'!$A:$A,0)-7+'Итог по классам'!$B35,,,),"ш")</f>
        <v>2</v>
      </c>
      <c r="AL35">
        <f ca="1">COUNTIF(OFFSET(class4_2,MATCH(AL$1,'4 класс'!$A:$A,0)-7+'Итог по классам'!$B35,,,),"Ф")</f>
        <v>0</v>
      </c>
      <c r="AM35">
        <f ca="1">COUNTIF(OFFSET(class4_2,MATCH(AM$1,'4 класс'!$A:$A,0)-7+'Итог по классам'!$B35,,,),"р")</f>
        <v>0</v>
      </c>
      <c r="AN35">
        <f ca="1">COUNTIF(OFFSET(class4_2,MATCH(AN$1,'4 класс'!$A:$A,0)-7+'Итог по классам'!$B35,,,),"ш")</f>
        <v>1</v>
      </c>
      <c r="AO35" s="55">
        <f ca="1">COUNTIF(OFFSET(class4_1,MATCH(AO$1,'4 класс'!$A:$A,0)-7+'Итог по классам'!$B35,,,),"Ф")</f>
        <v>0</v>
      </c>
      <c r="AP35">
        <f ca="1">COUNTIF(OFFSET(class4_1,MATCH(AP$1,'4 класс'!$A:$A,0)-7+'Итог по классам'!$B35,,,),"р")</f>
        <v>0</v>
      </c>
      <c r="AQ35">
        <f ca="1">COUNTIF(OFFSET(class4_1,MATCH(AQ$1,'4 класс'!$A:$A,0)-7+'Итог по классам'!$B35,,,),"ш")</f>
        <v>0</v>
      </c>
      <c r="AR35">
        <f ca="1">COUNTIF(OFFSET(class4_2,MATCH(AR$1,'4 класс'!$A:$A,0)-7+'Итог по классам'!$B35,,,),"Ф")</f>
        <v>0</v>
      </c>
      <c r="AS35">
        <f ca="1">COUNTIF(OFFSET(class4_2,MATCH(AS$1,'4 класс'!$A:$A,0)-7+'Итог по классам'!$B35,,,),"р")</f>
        <v>0</v>
      </c>
      <c r="AT35">
        <f ca="1">COUNTIF(OFFSET(class4_2,MATCH(AT$1,'4 класс'!$A:$A,0)-7+'Итог по классам'!$B35,,,),"ш")</f>
        <v>0</v>
      </c>
      <c r="AU35" s="55">
        <f ca="1">COUNTIF(OFFSET(class4_1,MATCH(AU$1,'4 класс'!$A:$A,0)-7+'Итог по классам'!$B35,,,),"Ф")</f>
        <v>0</v>
      </c>
      <c r="AV35">
        <f ca="1">COUNTIF(OFFSET(class4_1,MATCH(AV$1,'4 класс'!$A:$A,0)-7+'Итог по классам'!$B35,,,),"р")</f>
        <v>0</v>
      </c>
      <c r="AW35">
        <f ca="1">COUNTIF(OFFSET(class4_1,MATCH(AW$1,'4 класс'!$A:$A,0)-7+'Итог по классам'!$B35,,,),"ш")</f>
        <v>0</v>
      </c>
      <c r="AX35">
        <f ca="1">COUNTIF(OFFSET(class4_2,MATCH(AX$1,'4 класс'!$A:$A,0)-7+'Итог по классам'!$B35,,,),"Ф")</f>
        <v>0</v>
      </c>
      <c r="AY35">
        <f ca="1">COUNTIF(OFFSET(class4_2,MATCH(AY$1,'4 класс'!$A:$A,0)-7+'Итог по классам'!$B35,,,),"р")</f>
        <v>0</v>
      </c>
      <c r="AZ35">
        <f ca="1">COUNTIF(OFFSET(class4_2,MATCH(AZ$1,'4 класс'!$A:$A,0)-7+'Итог по классам'!$B35,,,),"ш")</f>
        <v>0</v>
      </c>
      <c r="BA35" s="55">
        <f ca="1">COUNTIF(OFFSET(class4_1,MATCH(BA$1,'4 класс'!$A:$A,0)-7+'Итог по классам'!$B35,,,),"Ф")</f>
        <v>0</v>
      </c>
      <c r="BB35">
        <f ca="1">COUNTIF(OFFSET(class4_1,MATCH(BB$1,'4 класс'!$A:$A,0)-7+'Итог по классам'!$B35,,,),"р")</f>
        <v>0</v>
      </c>
      <c r="BC35">
        <f ca="1">COUNTIF(OFFSET(class4_1,MATCH(BC$1,'4 класс'!$A:$A,0)-7+'Итог по классам'!$B35,,,),"ш")</f>
        <v>0</v>
      </c>
      <c r="BD35">
        <f ca="1">COUNTIF(OFFSET(class4_2,MATCH(BD$1,'4 класс'!$A:$A,0)-7+'Итог по классам'!$B35,,,),"Ф")</f>
        <v>0</v>
      </c>
      <c r="BE35">
        <f ca="1">COUNTIF(OFFSET(class4_2,MATCH(BE$1,'4 класс'!$A:$A,0)-7+'Итог по классам'!$B35,,,),"р")</f>
        <v>0</v>
      </c>
      <c r="BF35">
        <f ca="1">COUNTIF(OFFSET(class4_2,MATCH(BF$1,'4 класс'!$A:$A,0)-7+'Итог по классам'!$B35,,,),"ш")</f>
        <v>0</v>
      </c>
      <c r="BG35" s="55">
        <f ca="1">COUNTIF(OFFSET(class4_1,MATCH(BG$1,'4 класс'!$A:$A,0)-7+'Итог по классам'!$B35,,,),"Ф")</f>
        <v>0</v>
      </c>
      <c r="BH35">
        <f ca="1">COUNTIF(OFFSET(class4_1,MATCH(BH$1,'4 класс'!$A:$A,0)-7+'Итог по классам'!$B35,,,),"р")</f>
        <v>0</v>
      </c>
      <c r="BI35">
        <f ca="1">COUNTIF(OFFSET(class4_1,MATCH(BI$1,'4 класс'!$A:$A,0)-7+'Итог по классам'!$B35,,,),"ш")</f>
        <v>0</v>
      </c>
      <c r="BJ35">
        <f ca="1">COUNTIF(OFFSET(class4_2,MATCH(BJ$1,'4 класс'!$A:$A,0)-7+'Итог по классам'!$B35,,,),"Ф")</f>
        <v>0</v>
      </c>
      <c r="BK35">
        <f ca="1">COUNTIF(OFFSET(class4_2,MATCH(BK$1,'4 класс'!$A:$A,0)-7+'Итог по классам'!$B35,,,),"р")</f>
        <v>0</v>
      </c>
      <c r="BL35">
        <f ca="1">COUNTIF(OFFSET(class4_2,MATCH(BL$1,'4 класс'!$A:$A,0)-7+'Итог по классам'!$B35,,,),"ш")</f>
        <v>0</v>
      </c>
      <c r="BM35" s="55">
        <f ca="1">COUNTIF(OFFSET(class4_1,MATCH(BM$1,'4 класс'!$A:$A,0)-7+'Итог по классам'!$B35,,,),"Ф")</f>
        <v>0</v>
      </c>
      <c r="BN35">
        <f ca="1">COUNTIF(OFFSET(class4_1,MATCH(BN$1,'4 класс'!$A:$A,0)-7+'Итог по классам'!$B35,,,),"р")</f>
        <v>0</v>
      </c>
      <c r="BO35">
        <f ca="1">COUNTIF(OFFSET(class4_1,MATCH(BO$1,'4 класс'!$A:$A,0)-7+'Итог по классам'!$B35,,,),"ш")</f>
        <v>0</v>
      </c>
      <c r="BP35">
        <f ca="1">COUNTIF(OFFSET(class4_2,MATCH(BP$1,'4 класс'!$A:$A,0)-7+'Итог по классам'!$B35,,,),"Ф")</f>
        <v>0</v>
      </c>
      <c r="BQ35">
        <f ca="1">COUNTIF(OFFSET(class4_2,MATCH(BQ$1,'4 класс'!$A:$A,0)-7+'Итог по классам'!$B35,,,),"р")</f>
        <v>0</v>
      </c>
      <c r="BR35">
        <f ca="1">COUNTIF(OFFSET(class4_2,MATCH(BR$1,'4 класс'!$A:$A,0)-7+'Итог по классам'!$B35,,,),"ш")</f>
        <v>0</v>
      </c>
      <c r="BS35" s="55">
        <f ca="1">COUNTIF(OFFSET(class4_1,MATCH(BS$1,'4 класс'!$A:$A,0)-7+'Итог по классам'!$B35,,,),"Ф")</f>
        <v>0</v>
      </c>
      <c r="BT35">
        <f ca="1">COUNTIF(OFFSET(class4_1,MATCH(BT$1,'4 класс'!$A:$A,0)-7+'Итог по классам'!$B35,,,),"р")</f>
        <v>0</v>
      </c>
      <c r="BU35">
        <f ca="1">COUNTIF(OFFSET(class4_1,MATCH(BU$1,'4 класс'!$A:$A,0)-7+'Итог по классам'!$B35,,,),"ш")</f>
        <v>0</v>
      </c>
      <c r="BV35">
        <f ca="1">COUNTIF(OFFSET(class4_2,MATCH(BV$1,'4 класс'!$A:$A,0)-7+'Итог по классам'!$B35,,,),"Ф")</f>
        <v>0</v>
      </c>
      <c r="BW35">
        <f ca="1">COUNTIF(OFFSET(class4_2,MATCH(BW$1,'4 класс'!$A:$A,0)-7+'Итог по классам'!$B35,,,),"р")</f>
        <v>0</v>
      </c>
      <c r="BX35">
        <f ca="1">COUNTIF(OFFSET(class4_2,MATCH(BX$1,'4 класс'!$A:$A,0)-7+'Итог по классам'!$B35,,,),"ш")</f>
        <v>0</v>
      </c>
      <c r="BY35" s="55">
        <f ca="1">COUNTIF(OFFSET(class4_1,MATCH(BY$1,'4 класс'!$A:$A,0)-7+'Итог по классам'!$B35,,,),"Ф")</f>
        <v>0</v>
      </c>
      <c r="BZ35">
        <f ca="1">COUNTIF(OFFSET(class4_1,MATCH(BZ$1,'4 класс'!$A:$A,0)-7+'Итог по классам'!$B35,,,),"р")</f>
        <v>0</v>
      </c>
      <c r="CA35">
        <f ca="1">COUNTIF(OFFSET(class4_1,MATCH(CA$1,'4 класс'!$A:$A,0)-7+'Итог по классам'!$B35,,,),"ш")</f>
        <v>0</v>
      </c>
      <c r="CB35">
        <f ca="1">COUNTIF(OFFSET(class4_2,MATCH(CB$1,'4 класс'!$A:$A,0)-7+'Итог по классам'!$B35,,,),"Ф")</f>
        <v>0</v>
      </c>
      <c r="CC35">
        <f ca="1">COUNTIF(OFFSET(class4_2,MATCH(CC$1,'4 класс'!$A:$A,0)-7+'Итог по классам'!$B35,,,),"р")</f>
        <v>0</v>
      </c>
      <c r="CD35">
        <f ca="1">COUNTIF(OFFSET(class4_2,MATCH(CD$1,'4 класс'!$A:$A,0)-7+'Итог по классам'!$B35,,,),"ш")</f>
        <v>0</v>
      </c>
      <c r="CE35" s="55">
        <f ca="1">COUNTIF(OFFSET(class4_1,MATCH(CE$1,'4 класс'!$A:$A,0)-7+'Итог по классам'!$B35,,,),"Ф")</f>
        <v>0</v>
      </c>
      <c r="CF35">
        <f ca="1">COUNTIF(OFFSET(class4_1,MATCH(CF$1,'4 класс'!$A:$A,0)-7+'Итог по классам'!$B35,,,),"р")</f>
        <v>0</v>
      </c>
      <c r="CG35">
        <f ca="1">COUNTIF(OFFSET(class4_1,MATCH(CG$1,'4 класс'!$A:$A,0)-7+'Итог по классам'!$B35,,,),"ш")</f>
        <v>0</v>
      </c>
      <c r="CH35">
        <f ca="1">COUNTIF(OFFSET(class4_2,MATCH(CH$1,'4 класс'!$A:$A,0)-7+'Итог по классам'!$B35,,,),"Ф")</f>
        <v>0</v>
      </c>
      <c r="CI35">
        <f ca="1">COUNTIF(OFFSET(class4_2,MATCH(CI$1,'4 класс'!$A:$A,0)-7+'Итог по классам'!$B35,,,),"р")</f>
        <v>0</v>
      </c>
      <c r="CJ35">
        <f ca="1">COUNTIF(OFFSET(class4_2,MATCH(CJ$1,'4 класс'!$A:$A,0)-7+'Итог по классам'!$B35,,,),"ш")</f>
        <v>0</v>
      </c>
      <c r="CK35" s="55">
        <f ca="1">COUNTIF(OFFSET(class4_1,MATCH(CK$1,'4 класс'!$A:$A,0)-7+'Итог по классам'!$B35,,,),"Ф")</f>
        <v>0</v>
      </c>
      <c r="CL35">
        <f ca="1">COUNTIF(OFFSET(class4_1,MATCH(CL$1,'4 класс'!$A:$A,0)-7+'Итог по классам'!$B35,,,),"р")</f>
        <v>0</v>
      </c>
      <c r="CM35">
        <f ca="1">COUNTIF(OFFSET(class4_1,MATCH(CM$1,'4 класс'!$A:$A,0)-7+'Итог по классам'!$B35,,,),"ш")</f>
        <v>0</v>
      </c>
      <c r="CN35">
        <f ca="1">COUNTIF(OFFSET(class4_2,MATCH(CN$1,'4 класс'!$A:$A,0)-7+'Итог по классам'!$B35,,,),"Ф")</f>
        <v>0</v>
      </c>
      <c r="CO35">
        <f ca="1">COUNTIF(OFFSET(class4_2,MATCH(CO$1,'4 класс'!$A:$A,0)-7+'Итог по классам'!$B35,,,),"р")</f>
        <v>0</v>
      </c>
      <c r="CP35">
        <f ca="1">COUNTIF(OFFSET(class4_2,MATCH(CP$1,'4 класс'!$A:$A,0)-7+'Итог по классам'!$B35,,,),"ш")</f>
        <v>0</v>
      </c>
      <c r="CQ35" s="55">
        <f ca="1">COUNTIF(OFFSET(class4_1,MATCH(CQ$1,'4 класс'!$A:$A,0)-7+'Итог по классам'!$B35,,,),"Ф")</f>
        <v>0</v>
      </c>
      <c r="CR35">
        <f ca="1">COUNTIF(OFFSET(class4_1,MATCH(CR$1,'4 класс'!$A:$A,0)-7+'Итог по классам'!$B35,,,),"р")</f>
        <v>0</v>
      </c>
      <c r="CS35">
        <f ca="1">COUNTIF(OFFSET(class4_1,MATCH(CS$1,'4 класс'!$A:$A,0)-7+'Итог по классам'!$B35,,,),"ш")</f>
        <v>0</v>
      </c>
      <c r="CT35">
        <f ca="1">COUNTIF(OFFSET(class4_2,MATCH(CT$1,'4 класс'!$A:$A,0)-7+'Итог по классам'!$B35,,,),"Ф")</f>
        <v>0</v>
      </c>
      <c r="CU35">
        <f ca="1">COUNTIF(OFFSET(class4_2,MATCH(CU$1,'4 класс'!$A:$A,0)-7+'Итог по классам'!$B35,,,),"р")</f>
        <v>0</v>
      </c>
      <c r="CV35">
        <f ca="1">COUNTIF(OFFSET(class4_2,MATCH(CV$1,'4 класс'!$A:$A,0)-7+'Итог по классам'!$B35,,,),"ш")</f>
        <v>0</v>
      </c>
      <c r="CW35" s="55">
        <f ca="1">COUNTIF(OFFSET(class4_1,MATCH(CW$1,'4 класс'!$A:$A,0)-7+'Итог по классам'!$B35,,,),"Ф")</f>
        <v>0</v>
      </c>
      <c r="CX35">
        <f ca="1">COUNTIF(OFFSET(class4_1,MATCH(CX$1,'4 класс'!$A:$A,0)-7+'Итог по классам'!$B35,,,),"р")</f>
        <v>0</v>
      </c>
      <c r="CY35">
        <f ca="1">COUNTIF(OFFSET(class4_1,MATCH(CY$1,'4 класс'!$A:$A,0)-7+'Итог по классам'!$B35,,,),"ш")</f>
        <v>0</v>
      </c>
      <c r="CZ35">
        <f ca="1">COUNTIF(OFFSET(class4_2,MATCH(CZ$1,'4 класс'!$A:$A,0)-7+'Итог по классам'!$B35,,,),"Ф")</f>
        <v>0</v>
      </c>
      <c r="DA35">
        <f ca="1">COUNTIF(OFFSET(class4_2,MATCH(DA$1,'4 класс'!$A:$A,0)-7+'Итог по классам'!$B35,,,),"р")</f>
        <v>0</v>
      </c>
      <c r="DB35">
        <f ca="1">COUNTIF(OFFSET(class4_2,MATCH(DB$1,'4 класс'!$A:$A,0)-7+'Итог по классам'!$B35,,,),"ш")</f>
        <v>0</v>
      </c>
      <c r="DC35" s="55">
        <f ca="1">COUNTIF(OFFSET(class4_1,MATCH(DC$1,'4 класс'!$A:$A,0)-7+'Итог по классам'!$B35,,,),"Ф")</f>
        <v>0</v>
      </c>
      <c r="DD35">
        <f ca="1">COUNTIF(OFFSET(class4_1,MATCH(DD$1,'4 класс'!$A:$A,0)-7+'Итог по классам'!$B35,,,),"р")</f>
        <v>0</v>
      </c>
      <c r="DE35">
        <f ca="1">COUNTIF(OFFSET(class4_1,MATCH(DE$1,'4 класс'!$A:$A,0)-7+'Итог по классам'!$B35,,,),"ш")</f>
        <v>0</v>
      </c>
      <c r="DF35">
        <f ca="1">COUNTIF(OFFSET(class4_2,MATCH(DF$1,'4 класс'!$A:$A,0)-7+'Итог по классам'!$B35,,,),"Ф")</f>
        <v>0</v>
      </c>
      <c r="DG35">
        <f ca="1">COUNTIF(OFFSET(class4_2,MATCH(DG$1,'4 класс'!$A:$A,0)-7+'Итог по классам'!$B35,,,),"р")</f>
        <v>0</v>
      </c>
      <c r="DH35">
        <f ca="1">COUNTIF(OFFSET(class4_2,MATCH(DH$1,'4 класс'!$A:$A,0)-7+'Итог по классам'!$B35,,,),"ш")</f>
        <v>0</v>
      </c>
      <c r="DI35" s="55">
        <f ca="1">COUNTIF(OFFSET(class4_1,MATCH(DI$1,'4 класс'!$A:$A,0)-7+'Итог по классам'!$B35,,,),"Ф")</f>
        <v>0</v>
      </c>
      <c r="DJ35">
        <f ca="1">COUNTIF(OFFSET(class4_1,MATCH(DJ$1,'4 класс'!$A:$A,0)-7+'Итог по классам'!$B35,,,),"р")</f>
        <v>0</v>
      </c>
      <c r="DK35">
        <f ca="1">COUNTIF(OFFSET(class4_1,MATCH(DK$1,'4 класс'!$A:$A,0)-7+'Итог по классам'!$B35,,,),"ш")</f>
        <v>0</v>
      </c>
      <c r="DL35">
        <f ca="1">COUNTIF(OFFSET(class4_2,MATCH(DL$1,'4 класс'!$A:$A,0)-7+'Итог по классам'!$B35,,,),"Ф")</f>
        <v>0</v>
      </c>
      <c r="DM35">
        <f ca="1">COUNTIF(OFFSET(class4_2,MATCH(DM$1,'4 класс'!$A:$A,0)-7+'Итог по классам'!$B35,,,),"р")</f>
        <v>0</v>
      </c>
      <c r="DN35">
        <f ca="1">COUNTIF(OFFSET(class4_2,MATCH(DN$1,'4 класс'!$A:$A,0)-7+'Итог по классам'!$B35,,,),"ш")</f>
        <v>0</v>
      </c>
      <c r="DO35" s="55">
        <f ca="1">COUNTIF(OFFSET(class4_1,MATCH(DO$1,'4 класс'!$A:$A,0)-7+'Итог по классам'!$B35,,,),"Ф")</f>
        <v>0</v>
      </c>
      <c r="DP35">
        <f ca="1">COUNTIF(OFFSET(class4_1,MATCH(DP$1,'4 класс'!$A:$A,0)-7+'Итог по классам'!$B35,,,),"р")</f>
        <v>0</v>
      </c>
      <c r="DQ35">
        <f ca="1">COUNTIF(OFFSET(class4_1,MATCH(DQ$1,'4 класс'!$A:$A,0)-7+'Итог по классам'!$B35,,,),"ш")</f>
        <v>0</v>
      </c>
      <c r="DR35">
        <f ca="1">COUNTIF(OFFSET(class4_2,MATCH(DR$1,'4 класс'!$A:$A,0)-7+'Итог по классам'!$B35,,,),"Ф")</f>
        <v>0</v>
      </c>
      <c r="DS35">
        <f ca="1">COUNTIF(OFFSET(class4_2,MATCH(DS$1,'4 класс'!$A:$A,0)-7+'Итог по классам'!$B35,,,),"р")</f>
        <v>0</v>
      </c>
      <c r="DT35">
        <f ca="1">COUNTIF(OFFSET(class4_2,MATCH(DT$1,'4 класс'!$A:$A,0)-7+'Итог по классам'!$B35,,,),"ш")</f>
        <v>0</v>
      </c>
      <c r="DU35" s="55">
        <f ca="1">COUNTIF(OFFSET(class4_1,MATCH(DU$1,'4 класс'!$A:$A,0)-7+'Итог по классам'!$B35,,,),"Ф")</f>
        <v>0</v>
      </c>
      <c r="DV35">
        <f ca="1">COUNTIF(OFFSET(class4_1,MATCH(DV$1,'4 класс'!$A:$A,0)-7+'Итог по классам'!$B35,,,),"р")</f>
        <v>0</v>
      </c>
      <c r="DW35">
        <f ca="1">COUNTIF(OFFSET(class4_1,MATCH(DW$1,'4 класс'!$A:$A,0)-7+'Итог по классам'!$B35,,,),"ш")</f>
        <v>0</v>
      </c>
      <c r="DX35">
        <f ca="1">COUNTIF(OFFSET(class4_2,MATCH(DX$1,'4 класс'!$A:$A,0)-7+'Итог по классам'!$B35,,,),"Ф")</f>
        <v>0</v>
      </c>
      <c r="DY35">
        <f ca="1">COUNTIF(OFFSET(class4_2,MATCH(DY$1,'4 класс'!$A:$A,0)-7+'Итог по классам'!$B35,,,),"р")</f>
        <v>0</v>
      </c>
      <c r="DZ35">
        <f ca="1">COUNTIF(OFFSET(class4_2,MATCH(DZ$1,'4 класс'!$A:$A,0)-7+'Итог по классам'!$B35,,,),"ш")</f>
        <v>0</v>
      </c>
      <c r="EA35" s="55">
        <f ca="1">COUNTIF(OFFSET(class4_1,MATCH(EA$1,'4 класс'!$A:$A,0)-7+'Итог по классам'!$B35,,,),"Ф")</f>
        <v>0</v>
      </c>
      <c r="EB35">
        <f ca="1">COUNTIF(OFFSET(class4_1,MATCH(EB$1,'4 класс'!$A:$A,0)-7+'Итог по классам'!$B35,,,),"р")</f>
        <v>0</v>
      </c>
      <c r="EC35">
        <f ca="1">COUNTIF(OFFSET(class4_1,MATCH(EC$1,'4 класс'!$A:$A,0)-7+'Итог по классам'!$B35,,,),"ш")</f>
        <v>0</v>
      </c>
      <c r="ED35">
        <f ca="1">COUNTIF(OFFSET(class4_2,MATCH(ED$1,'4 класс'!$A:$A,0)-7+'Итог по классам'!$B35,,,),"Ф")</f>
        <v>0</v>
      </c>
      <c r="EE35">
        <f ca="1">COUNTIF(OFFSET(class4_2,MATCH(EE$1,'4 класс'!$A:$A,0)-7+'Итог по классам'!$B35,,,),"р")</f>
        <v>0</v>
      </c>
      <c r="EF35">
        <f ca="1">COUNTIF(OFFSET(class4_2,MATCH(EF$1,'4 класс'!$A:$A,0)-7+'Итог по классам'!$B35,,,),"ш")</f>
        <v>0</v>
      </c>
      <c r="EG35" s="55">
        <f ca="1">COUNTIF(OFFSET(class4_1,MATCH(EG$1,'4 класс'!$A:$A,0)-7+'Итог по классам'!$B35,,,),"Ф")</f>
        <v>0</v>
      </c>
      <c r="EH35">
        <f ca="1">COUNTIF(OFFSET(class4_1,MATCH(EH$1,'4 класс'!$A:$A,0)-7+'Итог по классам'!$B35,,,),"р")</f>
        <v>0</v>
      </c>
      <c r="EI35">
        <f ca="1">COUNTIF(OFFSET(class4_1,MATCH(EI$1,'4 класс'!$A:$A,0)-7+'Итог по классам'!$B35,,,),"ш")</f>
        <v>0</v>
      </c>
      <c r="EJ35">
        <f ca="1">COUNTIF(OFFSET(class4_2,MATCH(EJ$1,'4 класс'!$A:$A,0)-7+'Итог по классам'!$B35,,,),"Ф")</f>
        <v>0</v>
      </c>
      <c r="EK35">
        <f ca="1">COUNTIF(OFFSET(class4_2,MATCH(EK$1,'4 класс'!$A:$A,0)-7+'Итог по классам'!$B35,,,),"р")</f>
        <v>0</v>
      </c>
      <c r="EL35">
        <f ca="1">COUNTIF(OFFSET(class4_2,MATCH(EL$1,'4 класс'!$A:$A,0)-7+'Итог по классам'!$B35,,,),"ш")</f>
        <v>0</v>
      </c>
      <c r="EM35" s="55">
        <f ca="1">COUNTIF(OFFSET(class4_1,MATCH(EM$1,'4 класс'!$A:$A,0)-7+'Итог по классам'!$B35,,,),"Ф")</f>
        <v>0</v>
      </c>
      <c r="EN35">
        <f ca="1">COUNTIF(OFFSET(class4_1,MATCH(EN$1,'4 класс'!$A:$A,0)-7+'Итог по классам'!$B35,,,),"р")</f>
        <v>0</v>
      </c>
      <c r="EO35">
        <f ca="1">COUNTIF(OFFSET(class4_1,MATCH(EO$1,'4 класс'!$A:$A,0)-7+'Итог по классам'!$B35,,,),"ш")</f>
        <v>0</v>
      </c>
      <c r="EP35">
        <f ca="1">COUNTIF(OFFSET(class4_2,MATCH(EP$1,'4 класс'!$A:$A,0)-7+'Итог по классам'!$B35,,,),"Ф")</f>
        <v>0</v>
      </c>
      <c r="EQ35">
        <f ca="1">COUNTIF(OFFSET(class4_2,MATCH(EQ$1,'4 класс'!$A:$A,0)-7+'Итог по классам'!$B35,,,),"р")</f>
        <v>0</v>
      </c>
      <c r="ER35">
        <f ca="1">COUNTIF(OFFSET(class4_2,MATCH(ER$1,'4 класс'!$A:$A,0)-7+'Итог по классам'!$B35,,,),"ш")</f>
        <v>0</v>
      </c>
      <c r="ES35" s="55">
        <f ca="1">COUNTIF(OFFSET(class4_1,MATCH(ES$1,'4 класс'!$A:$A,0)-7+'Итог по классам'!$B35,,,),"Ф")</f>
        <v>0</v>
      </c>
      <c r="ET35">
        <f ca="1">COUNTIF(OFFSET(class4_1,MATCH(ET$1,'4 класс'!$A:$A,0)-7+'Итог по классам'!$B35,,,),"р")</f>
        <v>0</v>
      </c>
      <c r="EU35">
        <f ca="1">COUNTIF(OFFSET(class4_1,MATCH(EU$1,'4 класс'!$A:$A,0)-7+'Итог по классам'!$B35,,,),"ш")</f>
        <v>0</v>
      </c>
      <c r="EV35">
        <f ca="1">COUNTIF(OFFSET(class4_2,MATCH(EV$1,'4 класс'!$A:$A,0)-7+'Итог по классам'!$B35,,,),"Ф")</f>
        <v>0</v>
      </c>
      <c r="EW35">
        <f ca="1">COUNTIF(OFFSET(class4_2,MATCH(EW$1,'4 класс'!$A:$A,0)-7+'Итог по классам'!$B35,,,),"р")</f>
        <v>0</v>
      </c>
      <c r="EX35">
        <f ca="1">COUNTIF(OFFSET(class4_2,MATCH(EX$1,'4 класс'!$A:$A,0)-7+'Итог по классам'!$B35,,,),"ш")</f>
        <v>0</v>
      </c>
      <c r="EY35" s="55">
        <f ca="1">COUNTIF(OFFSET(class4_1,MATCH(EY$1,'4 класс'!$A:$A,0)-7+'Итог по классам'!$B35,,,),"Ф")</f>
        <v>0</v>
      </c>
      <c r="EZ35">
        <f ca="1">COUNTIF(OFFSET(class4_1,MATCH(EZ$1,'4 класс'!$A:$A,0)-7+'Итог по классам'!$B35,,,),"р")</f>
        <v>0</v>
      </c>
      <c r="FA35">
        <f ca="1">COUNTIF(OFFSET(class4_1,MATCH(FA$1,'4 класс'!$A:$A,0)-7+'Итог по классам'!$B35,,,),"ш")</f>
        <v>0</v>
      </c>
      <c r="FB35">
        <f ca="1">COUNTIF(OFFSET(class4_2,MATCH(FB$1,'4 класс'!$A:$A,0)-7+'Итог по классам'!$B35,,,),"Ф")</f>
        <v>0</v>
      </c>
      <c r="FC35">
        <f ca="1">COUNTIF(OFFSET(class4_2,MATCH(FC$1,'4 класс'!$A:$A,0)-7+'Итог по классам'!$B35,,,),"р")</f>
        <v>0</v>
      </c>
      <c r="FD35">
        <f ca="1">COUNTIF(OFFSET(class4_2,MATCH(FD$1,'4 класс'!$A:$A,0)-7+'Итог по классам'!$B35,,,),"ш")</f>
        <v>0</v>
      </c>
      <c r="FE35" s="55">
        <f ca="1">COUNTIF(OFFSET(class4_1,MATCH(FE$1,'4 класс'!$A:$A,0)-7+'Итог по классам'!$B35,,,),"Ф")</f>
        <v>0</v>
      </c>
      <c r="FF35">
        <f ca="1">COUNTIF(OFFSET(class4_1,MATCH(FF$1,'4 класс'!$A:$A,0)-7+'Итог по классам'!$B35,,,),"р")</f>
        <v>0</v>
      </c>
      <c r="FG35">
        <f ca="1">COUNTIF(OFFSET(class4_1,MATCH(FG$1,'4 класс'!$A:$A,0)-7+'Итог по классам'!$B35,,,),"ш")</f>
        <v>0</v>
      </c>
      <c r="FH35">
        <f ca="1">COUNTIF(OFFSET(class4_2,MATCH(FH$1,'4 класс'!$A:$A,0)-7+'Итог по классам'!$B35,,,),"Ф")</f>
        <v>0</v>
      </c>
      <c r="FI35">
        <f ca="1">COUNTIF(OFFSET(class4_2,MATCH(FI$1,'4 класс'!$A:$A,0)-7+'Итог по классам'!$B35,,,),"р")</f>
        <v>0</v>
      </c>
      <c r="FJ35">
        <f ca="1">COUNTIF(OFFSET(class4_2,MATCH(FJ$1,'4 класс'!$A:$A,0)-7+'Итог по классам'!$B35,,,),"ш")</f>
        <v>0</v>
      </c>
      <c r="FK35" s="55">
        <f ca="1">COUNTIF(OFFSET(class4_1,MATCH(FK$1,'4 класс'!$A:$A,0)-7+'Итог по классам'!$B35,,,),"Ф")</f>
        <v>0</v>
      </c>
      <c r="FL35">
        <f ca="1">COUNTIF(OFFSET(class4_1,MATCH(FL$1,'4 класс'!$A:$A,0)-7+'Итог по классам'!$B35,,,),"р")</f>
        <v>0</v>
      </c>
      <c r="FM35">
        <f ca="1">COUNTIF(OFFSET(class4_1,MATCH(FM$1,'4 класс'!$A:$A,0)-7+'Итог по классам'!$B35,,,),"ш")</f>
        <v>0</v>
      </c>
      <c r="FN35">
        <f ca="1">COUNTIF(OFFSET(class4_2,MATCH(FN$1,'4 класс'!$A:$A,0)-7+'Итог по классам'!$B35,,,),"Ф")</f>
        <v>0</v>
      </c>
      <c r="FO35">
        <f ca="1">COUNTIF(OFFSET(class4_2,MATCH(FO$1,'4 класс'!$A:$A,0)-7+'Итог по классам'!$B35,,,),"р")</f>
        <v>0</v>
      </c>
      <c r="FP35">
        <f ca="1">COUNTIF(OFFSET(class4_2,MATCH(FP$1,'4 класс'!$A:$A,0)-7+'Итог по классам'!$B35,,,),"ш")</f>
        <v>0</v>
      </c>
      <c r="FQ35" s="55">
        <f ca="1">COUNTIF(OFFSET(class4_1,MATCH(FQ$1,'4 класс'!$A:$A,0)-7+'Итог по классам'!$B35,,,),"Ф")</f>
        <v>0</v>
      </c>
      <c r="FR35">
        <f ca="1">COUNTIF(OFFSET(class4_1,MATCH(FR$1,'4 класс'!$A:$A,0)-7+'Итог по классам'!$B35,,,),"р")</f>
        <v>0</v>
      </c>
      <c r="FS35">
        <f ca="1">COUNTIF(OFFSET(class4_1,MATCH(FS$1,'4 класс'!$A:$A,0)-7+'Итог по классам'!$B35,,,),"ш")</f>
        <v>0</v>
      </c>
      <c r="FT35">
        <f ca="1">COUNTIF(OFFSET(class4_2,MATCH(FT$1,'4 класс'!$A:$A,0)-7+'Итог по классам'!$B35,,,),"Ф")</f>
        <v>0</v>
      </c>
      <c r="FU35">
        <f ca="1">COUNTIF(OFFSET(class4_2,MATCH(FU$1,'4 класс'!$A:$A,0)-7+'Итог по классам'!$B35,,,),"р")</f>
        <v>0</v>
      </c>
      <c r="FV35">
        <f ca="1">COUNTIF(OFFSET(class4_2,MATCH(FV$1,'4 класс'!$A:$A,0)-7+'Итог по классам'!$B35,,,),"ш")</f>
        <v>0</v>
      </c>
      <c r="FW35" s="55">
        <f ca="1">COUNTIF(OFFSET(class4_1,MATCH(FW$1,'4 класс'!$A:$A,0)-7+'Итог по классам'!$B35,,,),"Ф")</f>
        <v>0</v>
      </c>
      <c r="FX35">
        <f ca="1">COUNTIF(OFFSET(class4_1,MATCH(FX$1,'4 класс'!$A:$A,0)-7+'Итог по классам'!$B35,,,),"р")</f>
        <v>0</v>
      </c>
      <c r="FY35">
        <f ca="1">COUNTIF(OFFSET(class4_1,MATCH(FY$1,'4 класс'!$A:$A,0)-7+'Итог по классам'!$B35,,,),"ш")</f>
        <v>0</v>
      </c>
      <c r="FZ35">
        <f ca="1">COUNTIF(OFFSET(class4_2,MATCH(FZ$1,'4 класс'!$A:$A,0)-7+'Итог по классам'!$B35,,,),"Ф")</f>
        <v>0</v>
      </c>
      <c r="GA35">
        <f ca="1">COUNTIF(OFFSET(class4_2,MATCH(GA$1,'4 класс'!$A:$A,0)-7+'Итог по классам'!$B35,,,),"р")</f>
        <v>0</v>
      </c>
      <c r="GB35">
        <f ca="1">COUNTIF(OFFSET(class4_2,MATCH(GB$1,'4 класс'!$A:$A,0)-7+'Итог по классам'!$B35,,,),"ш")</f>
        <v>0</v>
      </c>
      <c r="GC35" s="55">
        <f ca="1">COUNTIF(OFFSET(class4_1,MATCH(GC$1,'4 класс'!$A:$A,0)-7+'Итог по классам'!$B35,,,),"Ф")</f>
        <v>0</v>
      </c>
      <c r="GD35">
        <f ca="1">COUNTIF(OFFSET(class4_1,MATCH(GD$1,'4 класс'!$A:$A,0)-7+'Итог по классам'!$B35,,,),"р")</f>
        <v>0</v>
      </c>
      <c r="GE35">
        <f ca="1">COUNTIF(OFFSET(class4_1,MATCH(GE$1,'4 класс'!$A:$A,0)-7+'Итог по классам'!$B35,,,),"ш")</f>
        <v>0</v>
      </c>
      <c r="GF35">
        <f ca="1">COUNTIF(OFFSET(class4_2,MATCH(GF$1,'4 класс'!$A:$A,0)-7+'Итог по классам'!$B35,,,),"Ф")</f>
        <v>0</v>
      </c>
      <c r="GG35">
        <f ca="1">COUNTIF(OFFSET(class4_2,MATCH(GG$1,'4 класс'!$A:$A,0)-7+'Итог по классам'!$B35,,,),"р")</f>
        <v>0</v>
      </c>
      <c r="GH35">
        <f ca="1">COUNTIF(OFFSET(class4_2,MATCH(GH$1,'4 класс'!$A:$A,0)-7+'Итог по классам'!$B35,,,),"ш")</f>
        <v>0</v>
      </c>
      <c r="GI35" s="55">
        <f ca="1">COUNTIF(OFFSET(class4_1,MATCH(GI$1,'4 класс'!$A:$A,0)-7+'Итог по классам'!$B35,,,),"Ф")</f>
        <v>0</v>
      </c>
      <c r="GJ35">
        <f ca="1">COUNTIF(OFFSET(class4_1,MATCH(GJ$1,'4 класс'!$A:$A,0)-7+'Итог по классам'!$B35,,,),"р")</f>
        <v>0</v>
      </c>
      <c r="GK35">
        <f ca="1">COUNTIF(OFFSET(class4_1,MATCH(GK$1,'4 класс'!$A:$A,0)-7+'Итог по классам'!$B35,,,),"ш")</f>
        <v>0</v>
      </c>
      <c r="GL35">
        <f ca="1">COUNTIF(OFFSET(class4_2,MATCH(GL$1,'4 класс'!$A:$A,0)-7+'Итог по классам'!$B35,,,),"Ф")</f>
        <v>0</v>
      </c>
      <c r="GM35">
        <f ca="1">COUNTIF(OFFSET(class4_2,MATCH(GM$1,'4 класс'!$A:$A,0)-7+'Итог по классам'!$B35,,,),"р")</f>
        <v>0</v>
      </c>
      <c r="GN35">
        <f ca="1">COUNTIF(OFFSET(class4_2,MATCH(GN$1,'4 класс'!$A:$A,0)-7+'Итог по классам'!$B35,,,),"ш")</f>
        <v>0</v>
      </c>
      <c r="GO35" s="55">
        <f ca="1">COUNTIF(OFFSET(class4_1,MATCH(GO$1,'4 класс'!$A:$A,0)-7+'Итог по классам'!$B35,,,),"Ф")</f>
        <v>0</v>
      </c>
      <c r="GP35">
        <f ca="1">COUNTIF(OFFSET(class4_1,MATCH(GP$1,'4 класс'!$A:$A,0)-7+'Итог по классам'!$B35,,,),"р")</f>
        <v>0</v>
      </c>
      <c r="GQ35">
        <f ca="1">COUNTIF(OFFSET(class4_1,MATCH(GQ$1,'4 класс'!$A:$A,0)-7+'Итог по классам'!$B35,,,),"ш")</f>
        <v>0</v>
      </c>
      <c r="GR35">
        <f ca="1">COUNTIF(OFFSET(class4_2,MATCH(GR$1,'4 класс'!$A:$A,0)-7+'Итог по классам'!$B35,,,),"Ф")</f>
        <v>0</v>
      </c>
      <c r="GS35">
        <f ca="1">COUNTIF(OFFSET(class4_2,MATCH(GS$1,'4 класс'!$A:$A,0)-7+'Итог по классам'!$B35,,,),"р")</f>
        <v>0</v>
      </c>
      <c r="GT35">
        <f ca="1">COUNTIF(OFFSET(class4_2,MATCH(GT$1,'4 класс'!$A:$A,0)-7+'Итог по классам'!$B35,,,),"ш")</f>
        <v>0</v>
      </c>
      <c r="GU35" s="55">
        <f ca="1">COUNTIF(OFFSET(class4_1,MATCH(GU$1,'4 класс'!$A:$A,0)-7+'Итог по классам'!$B35,,,),"Ф")</f>
        <v>0</v>
      </c>
      <c r="GV35">
        <f ca="1">COUNTIF(OFFSET(class4_1,MATCH(GV$1,'4 класс'!$A:$A,0)-7+'Итог по классам'!$B35,,,),"р")</f>
        <v>0</v>
      </c>
      <c r="GW35">
        <f ca="1">COUNTIF(OFFSET(class4_1,MATCH(GW$1,'4 класс'!$A:$A,0)-7+'Итог по классам'!$B35,,,),"ш")</f>
        <v>0</v>
      </c>
      <c r="GX35">
        <f ca="1">COUNTIF(OFFSET(class4_2,MATCH(GX$1,'4 класс'!$A:$A,0)-7+'Итог по классам'!$B35,,,),"Ф")</f>
        <v>0</v>
      </c>
      <c r="GY35">
        <f ca="1">COUNTIF(OFFSET(class4_2,MATCH(GY$1,'4 класс'!$A:$A,0)-7+'Итог по классам'!$B35,,,),"р")</f>
        <v>0</v>
      </c>
      <c r="GZ35">
        <f ca="1">COUNTIF(OFFSET(class4_2,MATCH(GZ$1,'4 класс'!$A:$A,0)-7+'Итог по классам'!$B35,,,),"ш")</f>
        <v>0</v>
      </c>
      <c r="HA35" s="55">
        <f ca="1">COUNTIF(OFFSET(class4_1,MATCH(HA$1,'4 класс'!$A:$A,0)-7+'Итог по классам'!$B35,,,),"Ф")</f>
        <v>0</v>
      </c>
      <c r="HB35">
        <f ca="1">COUNTIF(OFFSET(class4_1,MATCH(HB$1,'4 класс'!$A:$A,0)-7+'Итог по классам'!$B35,,,),"р")</f>
        <v>0</v>
      </c>
      <c r="HC35">
        <f ca="1">COUNTIF(OFFSET(class4_1,MATCH(HC$1,'4 класс'!$A:$A,0)-7+'Итог по классам'!$B35,,,),"ш")</f>
        <v>0</v>
      </c>
      <c r="HD35">
        <f ca="1">COUNTIF(OFFSET(class4_2,MATCH(HD$1,'4 класс'!$A:$A,0)-7+'Итог по классам'!$B35,,,),"Ф")</f>
        <v>0</v>
      </c>
      <c r="HE35">
        <f ca="1">COUNTIF(OFFSET(class4_2,MATCH(HE$1,'4 класс'!$A:$A,0)-7+'Итог по классам'!$B35,,,),"р")</f>
        <v>0</v>
      </c>
      <c r="HF35">
        <f ca="1">COUNTIF(OFFSET(class4_2,MATCH(HF$1,'4 класс'!$A:$A,0)-7+'Итог по классам'!$B35,,,),"ш")</f>
        <v>0</v>
      </c>
      <c r="HG35" s="55">
        <f ca="1">COUNTIF(OFFSET(class4_1,MATCH(HG$1,'4 класс'!$A:$A,0)-7+'Итог по классам'!$B35,,,),"Ф")</f>
        <v>0</v>
      </c>
      <c r="HH35">
        <f ca="1">COUNTIF(OFFSET(class4_1,MATCH(HH$1,'4 класс'!$A:$A,0)-7+'Итог по классам'!$B35,,,),"р")</f>
        <v>0</v>
      </c>
      <c r="HI35">
        <f ca="1">COUNTIF(OFFSET(class4_1,MATCH(HI$1,'4 класс'!$A:$A,0)-7+'Итог по классам'!$B35,,,),"ш")</f>
        <v>0</v>
      </c>
      <c r="HJ35">
        <f ca="1">COUNTIF(OFFSET(class4_2,MATCH(HJ$1,'4 класс'!$A:$A,0)-7+'Итог по классам'!$B35,,,),"Ф")</f>
        <v>0</v>
      </c>
      <c r="HK35">
        <f ca="1">COUNTIF(OFFSET(class4_2,MATCH(HK$1,'4 класс'!$A:$A,0)-7+'Итог по классам'!$B35,,,),"р")</f>
        <v>0</v>
      </c>
      <c r="HL35">
        <f ca="1">COUNTIF(OFFSET(class4_2,MATCH(HL$1,'4 класс'!$A:$A,0)-7+'Итог по классам'!$B35,,,),"ш")</f>
        <v>0</v>
      </c>
      <c r="HM35" s="55">
        <f ca="1">COUNTIF(OFFSET(class4_1,MATCH(HM$1,'4 класс'!$A:$A,0)-7+'Итог по классам'!$B35,,,),"Ф")</f>
        <v>0</v>
      </c>
      <c r="HN35">
        <f ca="1">COUNTIF(OFFSET(class4_1,MATCH(HN$1,'4 класс'!$A:$A,0)-7+'Итог по классам'!$B35,,,),"р")</f>
        <v>0</v>
      </c>
      <c r="HO35">
        <f ca="1">COUNTIF(OFFSET(class4_1,MATCH(HO$1,'4 класс'!$A:$A,0)-7+'Итог по классам'!$B35,,,),"ш")</f>
        <v>0</v>
      </c>
      <c r="HP35">
        <f ca="1">COUNTIF(OFFSET(class4_2,MATCH(HP$1,'4 класс'!$A:$A,0)-7+'Итог по классам'!$B35,,,),"Ф")</f>
        <v>0</v>
      </c>
      <c r="HQ35">
        <f ca="1">COUNTIF(OFFSET(class4_2,MATCH(HQ$1,'4 класс'!$A:$A,0)-7+'Итог по классам'!$B35,,,),"р")</f>
        <v>0</v>
      </c>
      <c r="HR35">
        <f ca="1">COUNTIF(OFFSET(class4_2,MATCH(HR$1,'4 класс'!$A:$A,0)-7+'Итог по классам'!$B35,,,),"ш")</f>
        <v>0</v>
      </c>
      <c r="HS35" s="55">
        <f ca="1">COUNTIF(OFFSET(class4_1,MATCH(HS$1,'4 класс'!$A:$A,0)-7+'Итог по классам'!$B35,,,),"Ф")</f>
        <v>0</v>
      </c>
      <c r="HT35">
        <f ca="1">COUNTIF(OFFSET(class4_1,MATCH(HT$1,'4 класс'!$A:$A,0)-7+'Итог по классам'!$B35,,,),"р")</f>
        <v>0</v>
      </c>
      <c r="HU35">
        <f ca="1">COUNTIF(OFFSET(class4_1,MATCH(HU$1,'4 класс'!$A:$A,0)-7+'Итог по классам'!$B35,,,),"ш")</f>
        <v>0</v>
      </c>
      <c r="HV35">
        <f ca="1">COUNTIF(OFFSET(class4_2,MATCH(HV$1,'4 класс'!$A:$A,0)-7+'Итог по классам'!$B35,,,),"Ф")</f>
        <v>0</v>
      </c>
      <c r="HW35">
        <f ca="1">COUNTIF(OFFSET(class4_2,MATCH(HW$1,'4 класс'!$A:$A,0)-7+'Итог по классам'!$B35,,,),"р")</f>
        <v>0</v>
      </c>
      <c r="HX35">
        <f ca="1">COUNTIF(OFFSET(class4_2,MATCH(HX$1,'4 класс'!$A:$A,0)-7+'Итог по классам'!$B35,,,),"ш")</f>
        <v>0</v>
      </c>
      <c r="HY35" s="55">
        <f ca="1">COUNTIF(OFFSET(class4_1,MATCH(HY$1,'4 класс'!$A:$A,0)-7+'Итог по классам'!$B35,,,),"Ф")</f>
        <v>0</v>
      </c>
      <c r="HZ35">
        <f ca="1">COUNTIF(OFFSET(class4_1,MATCH(HZ$1,'4 класс'!$A:$A,0)-7+'Итог по классам'!$B35,,,),"р")</f>
        <v>0</v>
      </c>
      <c r="IA35">
        <f ca="1">COUNTIF(OFFSET(class4_1,MATCH(IA$1,'4 класс'!$A:$A,0)-7+'Итог по классам'!$B35,,,),"ш")</f>
        <v>0</v>
      </c>
      <c r="IB35">
        <f ca="1">COUNTIF(OFFSET(class4_2,MATCH(IB$1,'4 класс'!$A:$A,0)-7+'Итог по классам'!$B35,,,),"Ф")</f>
        <v>0</v>
      </c>
      <c r="IC35">
        <f ca="1">COUNTIF(OFFSET(class4_2,MATCH(IC$1,'4 класс'!$A:$A,0)-7+'Итог по классам'!$B35,,,),"р")</f>
        <v>0</v>
      </c>
      <c r="ID35">
        <f ca="1">COUNTIF(OFFSET(class4_2,MATCH(ID$1,'4 класс'!$A:$A,0)-7+'Итог по классам'!$B35,,,),"ш")</f>
        <v>0</v>
      </c>
      <c r="IE35" s="55">
        <f ca="1">COUNTIF(OFFSET(class4_1,MATCH(IE$1,'4 класс'!$A:$A,0)-7+'Итог по классам'!$B35,,,),"Ф")</f>
        <v>0</v>
      </c>
      <c r="IF35">
        <f ca="1">COUNTIF(OFFSET(class4_1,MATCH(IF$1,'4 класс'!$A:$A,0)-7+'Итог по классам'!$B35,,,),"р")</f>
        <v>0</v>
      </c>
      <c r="IG35">
        <f ca="1">COUNTIF(OFFSET(class4_1,MATCH(IG$1,'4 класс'!$A:$A,0)-7+'Итог по классам'!$B35,,,),"ш")</f>
        <v>0</v>
      </c>
      <c r="IH35">
        <f ca="1">COUNTIF(OFFSET(class4_2,MATCH(IH$1,'4 класс'!$A:$A,0)-7+'Итог по классам'!$B35,,,),"Ф")</f>
        <v>0</v>
      </c>
      <c r="II35">
        <f ca="1">COUNTIF(OFFSET(class4_2,MATCH(II$1,'4 класс'!$A:$A,0)-7+'Итог по классам'!$B35,,,),"р")</f>
        <v>0</v>
      </c>
      <c r="IJ35">
        <f ca="1">COUNTIF(OFFSET(class4_2,MATCH(IJ$1,'4 класс'!$A:$A,0)-7+'Итог по классам'!$B35,,,),"ш")</f>
        <v>0</v>
      </c>
      <c r="IK35" s="55">
        <f ca="1">COUNTIF(OFFSET(class4_1,MATCH(IK$1,'4 класс'!$A:$A,0)-7+'Итог по классам'!$B35,,,),"Ф")</f>
        <v>0</v>
      </c>
      <c r="IL35">
        <f ca="1">COUNTIF(OFFSET(class4_1,MATCH(IL$1,'4 класс'!$A:$A,0)-7+'Итог по классам'!$B35,,,),"р")</f>
        <v>0</v>
      </c>
      <c r="IM35">
        <f ca="1">COUNTIF(OFFSET(class4_1,MATCH(IM$1,'4 класс'!$A:$A,0)-7+'Итог по классам'!$B35,,,),"ш")</f>
        <v>0</v>
      </c>
      <c r="IN35">
        <f ca="1">COUNTIF(OFFSET(class4_2,MATCH(IN$1,'4 класс'!$A:$A,0)-7+'Итог по классам'!$B35,,,),"Ф")</f>
        <v>0</v>
      </c>
      <c r="IO35">
        <f ca="1">COUNTIF(OFFSET(class4_2,MATCH(IO$1,'4 класс'!$A:$A,0)-7+'Итог по классам'!$B35,,,),"р")</f>
        <v>0</v>
      </c>
      <c r="IP35">
        <f ca="1">COUNTIF(OFFSET(class4_2,MATCH(IP$1,'4 класс'!$A:$A,0)-7+'Итог по классам'!$B35,,,),"ш")</f>
        <v>0</v>
      </c>
      <c r="IQ35" s="55">
        <f ca="1">COUNTIF(OFFSET(class4_1,MATCH(IQ$1,'4 класс'!$A:$A,0)-7+'Итог по классам'!$B35,,,),"Ф")</f>
        <v>0</v>
      </c>
      <c r="IR35">
        <f ca="1">COUNTIF(OFFSET(class4_1,MATCH(IR$1,'4 класс'!$A:$A,0)-7+'Итог по классам'!$B35,,,),"р")</f>
        <v>0</v>
      </c>
      <c r="IS35">
        <f ca="1">COUNTIF(OFFSET(class4_1,MATCH(IS$1,'4 класс'!$A:$A,0)-7+'Итог по классам'!$B35,,,),"ш")</f>
        <v>0</v>
      </c>
      <c r="IT35">
        <f ca="1">COUNTIF(OFFSET(class4_2,MATCH(IT$1,'4 класс'!$A:$A,0)-7+'Итог по классам'!$B35,,,),"Ф")</f>
        <v>0</v>
      </c>
      <c r="IU35">
        <f ca="1">COUNTIF(OFFSET(class4_2,MATCH(IU$1,'4 класс'!$A:$A,0)-7+'Итог по классам'!$B35,,,),"р")</f>
        <v>0</v>
      </c>
      <c r="IV35">
        <f ca="1">COUNTIF(OFFSET(class4_2,MATCH(IV$1,'4 класс'!$A:$A,0)-7+'Итог по классам'!$B35,,,),"ш")</f>
        <v>0</v>
      </c>
      <c r="IW35" s="55">
        <f ca="1">COUNTIF(OFFSET(class4_1,MATCH(IW$1,'4 класс'!$A:$A,0)-7+'Итог по классам'!$B35,,,),"Ф")</f>
        <v>0</v>
      </c>
      <c r="IX35">
        <f ca="1">COUNTIF(OFFSET(class4_1,MATCH(IX$1,'4 класс'!$A:$A,0)-7+'Итог по классам'!$B35,,,),"р")</f>
        <v>0</v>
      </c>
      <c r="IY35">
        <f ca="1">COUNTIF(OFFSET(class4_1,MATCH(IY$1,'4 класс'!$A:$A,0)-7+'Итог по классам'!$B35,,,),"ш")</f>
        <v>0</v>
      </c>
      <c r="IZ35">
        <f ca="1">COUNTIF(OFFSET(class4_2,MATCH(IZ$1,'4 класс'!$A:$A,0)-7+'Итог по классам'!$B35,,,),"Ф")</f>
        <v>0</v>
      </c>
      <c r="JA35">
        <f ca="1">COUNTIF(OFFSET(class4_2,MATCH(JA$1,'4 класс'!$A:$A,0)-7+'Итог по классам'!$B35,,,),"р")</f>
        <v>0</v>
      </c>
      <c r="JB35">
        <f ca="1">COUNTIF(OFFSET(class4_2,MATCH(JB$1,'4 класс'!$A:$A,0)-7+'Итог по классам'!$B35,,,),"ш")</f>
        <v>0</v>
      </c>
      <c r="JC35" s="55">
        <f ca="1">COUNTIF(OFFSET(class4_1,MATCH(JC$1,'4 класс'!$A:$A,0)-7+'Итог по классам'!$B35,,,),"Ф")</f>
        <v>0</v>
      </c>
      <c r="JD35">
        <f ca="1">COUNTIF(OFFSET(class4_1,MATCH(JD$1,'4 класс'!$A:$A,0)-7+'Итог по классам'!$B35,,,),"р")</f>
        <v>0</v>
      </c>
      <c r="JE35">
        <f ca="1">COUNTIF(OFFSET(class4_1,MATCH(JE$1,'4 класс'!$A:$A,0)-7+'Итог по классам'!$B35,,,),"ш")</f>
        <v>0</v>
      </c>
      <c r="JF35">
        <f ca="1">COUNTIF(OFFSET(class4_2,MATCH(JF$1,'4 класс'!$A:$A,0)-7+'Итог по классам'!$B35,,,),"Ф")</f>
        <v>0</v>
      </c>
      <c r="JG35">
        <f ca="1">COUNTIF(OFFSET(class4_2,MATCH(JG$1,'4 класс'!$A:$A,0)-7+'Итог по классам'!$B35,,,),"р")</f>
        <v>0</v>
      </c>
      <c r="JH35">
        <f ca="1">COUNTIF(OFFSET(class4_2,MATCH(JH$1,'4 класс'!$A:$A,0)-7+'Итог по классам'!$B35,,,),"ш")</f>
        <v>0</v>
      </c>
      <c r="JI35" s="55">
        <f ca="1">COUNTIF(OFFSET(class4_1,MATCH(JI$1,'4 класс'!$A:$A,0)-7+'Итог по классам'!$B35,,,),"Ф")</f>
        <v>0</v>
      </c>
      <c r="JJ35">
        <f ca="1">COUNTIF(OFFSET(class4_1,MATCH(JJ$1,'4 класс'!$A:$A,0)-7+'Итог по классам'!$B35,,,),"р")</f>
        <v>0</v>
      </c>
      <c r="JK35">
        <f ca="1">COUNTIF(OFFSET(class4_1,MATCH(JK$1,'4 класс'!$A:$A,0)-7+'Итог по классам'!$B35,,,),"ш")</f>
        <v>0</v>
      </c>
      <c r="JL35">
        <f ca="1">COUNTIF(OFFSET(class4_2,MATCH(JL$1,'4 класс'!$A:$A,0)-7+'Итог по классам'!$B35,,,),"Ф")</f>
        <v>0</v>
      </c>
      <c r="JM35">
        <f ca="1">COUNTIF(OFFSET(class4_2,MATCH(JM$1,'4 класс'!$A:$A,0)-7+'Итог по классам'!$B35,,,),"р")</f>
        <v>0</v>
      </c>
      <c r="JN35">
        <f ca="1">COUNTIF(OFFSET(class4_2,MATCH(JN$1,'4 класс'!$A:$A,0)-7+'Итог по классам'!$B35,,,),"ш")</f>
        <v>0</v>
      </c>
      <c r="JO35" s="55">
        <f ca="1">COUNTIF(OFFSET(class4_1,MATCH(JO$1,'4 класс'!$A:$A,0)-7+'Итог по классам'!$B35,,,),"Ф")</f>
        <v>0</v>
      </c>
      <c r="JP35">
        <f ca="1">COUNTIF(OFFSET(class4_1,MATCH(JP$1,'4 класс'!$A:$A,0)-7+'Итог по классам'!$B35,,,),"р")</f>
        <v>0</v>
      </c>
      <c r="JQ35">
        <f ca="1">COUNTIF(OFFSET(class4_1,MATCH(JQ$1,'4 класс'!$A:$A,0)-7+'Итог по классам'!$B35,,,),"ш")</f>
        <v>0</v>
      </c>
      <c r="JR35">
        <f ca="1">COUNTIF(OFFSET(class4_2,MATCH(JR$1,'4 класс'!$A:$A,0)-7+'Итог по классам'!$B35,,,),"Ф")</f>
        <v>0</v>
      </c>
      <c r="JS35">
        <f ca="1">COUNTIF(OFFSET(class4_2,MATCH(JS$1,'4 класс'!$A:$A,0)-7+'Итог по классам'!$B35,,,),"р")</f>
        <v>0</v>
      </c>
      <c r="JT35">
        <f ca="1">COUNTIF(OFFSET(class4_2,MATCH(JT$1,'4 класс'!$A:$A,0)-7+'Итог по классам'!$B35,,,),"ш")</f>
        <v>0</v>
      </c>
      <c r="JU35" s="55">
        <f ca="1">COUNTIF(OFFSET(class4_1,MATCH(JU$1,'4 класс'!$A:$A,0)-7+'Итог по классам'!$B35,,,),"Ф")</f>
        <v>0</v>
      </c>
      <c r="JV35">
        <f ca="1">COUNTIF(OFFSET(class4_1,MATCH(JV$1,'4 класс'!$A:$A,0)-7+'Итог по классам'!$B35,,,),"р")</f>
        <v>0</v>
      </c>
      <c r="JW35">
        <f ca="1">COUNTIF(OFFSET(class4_1,MATCH(JW$1,'4 класс'!$A:$A,0)-7+'Итог по классам'!$B35,,,),"ш")</f>
        <v>0</v>
      </c>
      <c r="JX35">
        <f ca="1">COUNTIF(OFFSET(class4_2,MATCH(JX$1,'4 класс'!$A:$A,0)-7+'Итог по классам'!$B35,,,),"Ф")</f>
        <v>0</v>
      </c>
      <c r="JY35">
        <f ca="1">COUNTIF(OFFSET(class4_2,MATCH(JY$1,'4 класс'!$A:$A,0)-7+'Итог по классам'!$B35,,,),"р")</f>
        <v>0</v>
      </c>
      <c r="JZ35">
        <f ca="1">COUNTIF(OFFSET(class4_2,MATCH(JZ$1,'4 класс'!$A:$A,0)-7+'Итог по классам'!$B35,,,),"ш")</f>
        <v>0</v>
      </c>
      <c r="KA35" s="55">
        <f ca="1">COUNTIF(OFFSET(class4_1,MATCH(KA$1,'4 класс'!$A:$A,0)-7+'Итог по классам'!$B35,,,),"Ф")</f>
        <v>0</v>
      </c>
      <c r="KB35">
        <f ca="1">COUNTIF(OFFSET(class4_1,MATCH(KB$1,'4 класс'!$A:$A,0)-7+'Итог по классам'!$B35,,,),"р")</f>
        <v>0</v>
      </c>
      <c r="KC35">
        <f ca="1">COUNTIF(OFFSET(class4_1,MATCH(KC$1,'4 класс'!$A:$A,0)-7+'Итог по классам'!$B35,,,),"ш")</f>
        <v>0</v>
      </c>
      <c r="KD35">
        <f ca="1">COUNTIF(OFFSET(class4_2,MATCH(KD$1,'4 класс'!$A:$A,0)-7+'Итог по классам'!$B35,,,),"Ф")</f>
        <v>0</v>
      </c>
      <c r="KE35">
        <f ca="1">COUNTIF(OFFSET(class4_2,MATCH(KE$1,'4 класс'!$A:$A,0)-7+'Итог по классам'!$B35,,,),"р")</f>
        <v>0</v>
      </c>
      <c r="KF35">
        <f ca="1">COUNTIF(OFFSET(class4_2,MATCH(KF$1,'4 класс'!$A:$A,0)-7+'Итог по классам'!$B35,,,),"ш")</f>
        <v>0</v>
      </c>
      <c r="KG35" s="55">
        <f ca="1">COUNTIF(OFFSET(class4_1,MATCH(KG$1,'4 класс'!$A:$A,0)-7+'Итог по классам'!$B35,,,),"Ф")</f>
        <v>0</v>
      </c>
      <c r="KH35">
        <f ca="1">COUNTIF(OFFSET(class4_1,MATCH(KH$1,'4 класс'!$A:$A,0)-7+'Итог по классам'!$B35,,,),"р")</f>
        <v>0</v>
      </c>
      <c r="KI35">
        <f ca="1">COUNTIF(OFFSET(class4_1,MATCH(KI$1,'4 класс'!$A:$A,0)-7+'Итог по классам'!$B35,,,),"ш")</f>
        <v>0</v>
      </c>
      <c r="KJ35">
        <f ca="1">COUNTIF(OFFSET(class4_2,MATCH(KJ$1,'4 класс'!$A:$A,0)-7+'Итог по классам'!$B35,,,),"Ф")</f>
        <v>0</v>
      </c>
      <c r="KK35">
        <f ca="1">COUNTIF(OFFSET(class4_2,MATCH(KK$1,'4 класс'!$A:$A,0)-7+'Итог по классам'!$B35,,,),"р")</f>
        <v>0</v>
      </c>
      <c r="KL35">
        <f ca="1">COUNTIF(OFFSET(class4_2,MATCH(KL$1,'4 класс'!$A:$A,0)-7+'Итог по классам'!$B35,,,),"ш")</f>
        <v>0</v>
      </c>
      <c r="KM35" s="55">
        <f ca="1">COUNTIF(OFFSET(class4_1,MATCH(KM$1,'4 класс'!$A:$A,0)-7+'Итог по классам'!$B35,,,),"Ф")</f>
        <v>0</v>
      </c>
      <c r="KN35">
        <f ca="1">COUNTIF(OFFSET(class4_1,MATCH(KN$1,'4 класс'!$A:$A,0)-7+'Итог по классам'!$B35,,,),"р")</f>
        <v>0</v>
      </c>
      <c r="KO35">
        <f ca="1">COUNTIF(OFFSET(class4_1,MATCH(KO$1,'4 класс'!$A:$A,0)-7+'Итог по классам'!$B35,,,),"ш")</f>
        <v>0</v>
      </c>
      <c r="KP35">
        <f ca="1">COUNTIF(OFFSET(class4_2,MATCH(KP$1,'4 класс'!$A:$A,0)-7+'Итог по классам'!$B35,,,),"Ф")</f>
        <v>0</v>
      </c>
      <c r="KQ35">
        <f ca="1">COUNTIF(OFFSET(class4_2,MATCH(KQ$1,'4 класс'!$A:$A,0)-7+'Итог по классам'!$B35,,,),"р")</f>
        <v>0</v>
      </c>
      <c r="KR35">
        <f ca="1">COUNTIF(OFFSET(class4_2,MATCH(KR$1,'4 класс'!$A:$A,0)-7+'Итог по классам'!$B35,,,),"ш")</f>
        <v>0</v>
      </c>
    </row>
    <row r="36" spans="1:304" ht="15.75" customHeight="1" x14ac:dyDescent="0.25">
      <c r="A36" s="54">
        <f t="shared" si="4"/>
        <v>6</v>
      </c>
      <c r="B36">
        <v>3</v>
      </c>
      <c r="C36" s="37" t="s">
        <v>88</v>
      </c>
      <c r="D36" s="37" t="s">
        <v>97</v>
      </c>
      <c r="E36">
        <f ca="1">COUNTIF(OFFSET(class4_1,MATCH(E$1,'4 класс'!$A:$A,0)-7+'Итог по классам'!$B36,,,),"Ф")</f>
        <v>0</v>
      </c>
      <c r="F36">
        <f ca="1">COUNTIF(OFFSET(class4_1,MATCH(F$1,'4 класс'!$A:$A,0)-7+'Итог по классам'!$B36,,,),"р")</f>
        <v>0</v>
      </c>
      <c r="G36">
        <f ca="1">COUNTIF(OFFSET(class4_1,MATCH(G$1,'4 класс'!$A:$A,0)-7+'Итог по классам'!$B36,,,),"ш")</f>
        <v>2</v>
      </c>
      <c r="H36">
        <f ca="1">COUNTIF(OFFSET(class4_2,MATCH(H$1,'4 класс'!$A:$A,0)-7+'Итог по классам'!$B36,,,),"Ф")</f>
        <v>0</v>
      </c>
      <c r="I36">
        <f ca="1">COUNTIF(OFFSET(class4_2,MATCH(I$1,'4 класс'!$A:$A,0)-7+'Итог по классам'!$B36,,,),"р")</f>
        <v>0</v>
      </c>
      <c r="J36">
        <f ca="1">COUNTIF(OFFSET(class4_2,MATCH(J$1,'4 класс'!$A:$A,0)-7+'Итог по классам'!$B36,,,),"ш")</f>
        <v>3</v>
      </c>
      <c r="K36" s="55">
        <f ca="1">COUNTIF(OFFSET(class4_1,MATCH(K$1,'4 класс'!$A:$A,0)-7+'Итог по классам'!$B36,,,),"Ф")</f>
        <v>0</v>
      </c>
      <c r="L36">
        <f ca="1">COUNTIF(OFFSET(class4_1,MATCH(L$1,'4 класс'!$A:$A,0)-7+'Итог по классам'!$B36,,,),"р")</f>
        <v>0</v>
      </c>
      <c r="M36">
        <f ca="1">COUNTIF(OFFSET(class4_1,MATCH(M$1,'4 класс'!$A:$A,0)-7+'Итог по классам'!$B36,,,),"ш")</f>
        <v>2</v>
      </c>
      <c r="N36">
        <f ca="1">COUNTIF(OFFSET(class4_2,MATCH(N$1,'4 класс'!$A:$A,0)-7+'Итог по классам'!$B36,,,),"Ф")</f>
        <v>0</v>
      </c>
      <c r="O36">
        <f ca="1">COUNTIF(OFFSET(class4_2,MATCH(O$1,'4 класс'!$A:$A,0)-7+'Итог по классам'!$B36,,,),"р")</f>
        <v>0</v>
      </c>
      <c r="P36">
        <f ca="1">COUNTIF(OFFSET(class4_2,MATCH(P$1,'4 класс'!$A:$A,0)-7+'Итог по классам'!$B36,,,),"ш")</f>
        <v>3</v>
      </c>
      <c r="Q36" s="55">
        <f ca="1">COUNTIF(OFFSET(class4_1,MATCH(Q$1,'4 класс'!$A:$A,0)-7+'Итог по классам'!$B36,,,),"Ф")</f>
        <v>0</v>
      </c>
      <c r="R36">
        <f ca="1">COUNTIF(OFFSET(class4_1,MATCH(R$1,'4 класс'!$A:$A,0)-7+'Итог по классам'!$B36,,,),"р")</f>
        <v>0</v>
      </c>
      <c r="S36">
        <f ca="1">COUNTIF(OFFSET(class4_1,MATCH(S$1,'4 класс'!$A:$A,0)-7+'Итог по классам'!$B36,,,),"ш")</f>
        <v>2</v>
      </c>
      <c r="T36">
        <f ca="1">COUNTIF(OFFSET(class4_2,MATCH(T$1,'4 класс'!$A:$A,0)-7+'Итог по классам'!$B36,,,),"Ф")</f>
        <v>0</v>
      </c>
      <c r="U36">
        <f ca="1">COUNTIF(OFFSET(class4_2,MATCH(U$1,'4 класс'!$A:$A,0)-7+'Итог по классам'!$B36,,,),"р")</f>
        <v>0</v>
      </c>
      <c r="V36">
        <f ca="1">COUNTIF(OFFSET(class4_2,MATCH(V$1,'4 класс'!$A:$A,0)-7+'Итог по классам'!$B36,,,),"ш")</f>
        <v>3</v>
      </c>
      <c r="W36" s="55">
        <f ca="1">COUNTIF(OFFSET(class4_1,MATCH(W$1,'4 класс'!$A:$A,0)-7+'Итог по классам'!$B36,,,),"Ф")</f>
        <v>0</v>
      </c>
      <c r="X36">
        <f ca="1">COUNTIF(OFFSET(class4_1,MATCH(X$1,'4 класс'!$A:$A,0)-7+'Итог по классам'!$B36,,,),"р")</f>
        <v>0</v>
      </c>
      <c r="Y36">
        <f ca="1">COUNTIF(OFFSET(class4_1,MATCH(Y$1,'4 класс'!$A:$A,0)-7+'Итог по классам'!$B36,,,),"ш")</f>
        <v>2</v>
      </c>
      <c r="Z36">
        <f ca="1">COUNTIF(OFFSET(class4_2,MATCH(Z$1,'4 класс'!$A:$A,0)-7+'Итог по классам'!$B36,,,),"Ф")</f>
        <v>0</v>
      </c>
      <c r="AA36">
        <f ca="1">COUNTIF(OFFSET(class4_2,MATCH(AA$1,'4 класс'!$A:$A,0)-7+'Итог по классам'!$B36,,,),"р")</f>
        <v>0</v>
      </c>
      <c r="AB36">
        <f ca="1">COUNTIF(OFFSET(class4_2,MATCH(AB$1,'4 класс'!$A:$A,0)-7+'Итог по классам'!$B36,,,),"ш")</f>
        <v>3</v>
      </c>
      <c r="AC36" s="55">
        <f ca="1">COUNTIF(OFFSET(class4_1,MATCH(AC$1,'4 класс'!$A:$A,0)-7+'Итог по классам'!$B36,,,),"Ф")</f>
        <v>0</v>
      </c>
      <c r="AD36">
        <f ca="1">COUNTIF(OFFSET(class4_1,MATCH(AD$1,'4 класс'!$A:$A,0)-7+'Итог по классам'!$B36,,,),"р")</f>
        <v>0</v>
      </c>
      <c r="AE36">
        <f ca="1">COUNTIF(OFFSET(class4_1,MATCH(AE$1,'4 класс'!$A:$A,0)-7+'Итог по классам'!$B36,,,),"ш")</f>
        <v>2</v>
      </c>
      <c r="AF36">
        <f ca="1">COUNTIF(OFFSET(class4_2,MATCH(AF$1,'4 класс'!$A:$A,0)-7+'Итог по классам'!$B36,,,),"Ф")</f>
        <v>0</v>
      </c>
      <c r="AG36">
        <f ca="1">COUNTIF(OFFSET(class4_2,MATCH(AG$1,'4 класс'!$A:$A,0)-7+'Итог по классам'!$B36,,,),"р")</f>
        <v>0</v>
      </c>
      <c r="AH36">
        <f ca="1">COUNTIF(OFFSET(class4_2,MATCH(AH$1,'4 класс'!$A:$A,0)-7+'Итог по классам'!$B36,,,),"ш")</f>
        <v>3</v>
      </c>
      <c r="AI36" s="55">
        <f ca="1">COUNTIF(OFFSET(class4_1,MATCH(AI$1,'4 класс'!$A:$A,0)-7+'Итог по классам'!$B36,,,),"Ф")</f>
        <v>0</v>
      </c>
      <c r="AJ36">
        <f ca="1">COUNTIF(OFFSET(class4_1,MATCH(AJ$1,'4 класс'!$A:$A,0)-7+'Итог по классам'!$B36,,,),"р")</f>
        <v>0</v>
      </c>
      <c r="AK36">
        <f ca="1">COUNTIF(OFFSET(class4_1,MATCH(AK$1,'4 класс'!$A:$A,0)-7+'Итог по классам'!$B36,,,),"ш")</f>
        <v>2</v>
      </c>
      <c r="AL36">
        <f ca="1">COUNTIF(OFFSET(class4_2,MATCH(AL$1,'4 класс'!$A:$A,0)-7+'Итог по классам'!$B36,,,),"Ф")</f>
        <v>0</v>
      </c>
      <c r="AM36">
        <f ca="1">COUNTIF(OFFSET(class4_2,MATCH(AM$1,'4 класс'!$A:$A,0)-7+'Итог по классам'!$B36,,,),"р")</f>
        <v>0</v>
      </c>
      <c r="AN36">
        <f ca="1">COUNTIF(OFFSET(class4_2,MATCH(AN$1,'4 класс'!$A:$A,0)-7+'Итог по классам'!$B36,,,),"ш")</f>
        <v>3</v>
      </c>
      <c r="AO36" s="55">
        <f ca="1">COUNTIF(OFFSET(class4_1,MATCH(AO$1,'4 класс'!$A:$A,0)-7+'Итог по классам'!$B36,,,),"Ф")</f>
        <v>0</v>
      </c>
      <c r="AP36">
        <f ca="1">COUNTIF(OFFSET(class4_1,MATCH(AP$1,'4 класс'!$A:$A,0)-7+'Итог по классам'!$B36,,,),"р")</f>
        <v>0</v>
      </c>
      <c r="AQ36">
        <f ca="1">COUNTIF(OFFSET(class4_1,MATCH(AQ$1,'4 класс'!$A:$A,0)-7+'Итог по классам'!$B36,,,),"ш")</f>
        <v>0</v>
      </c>
      <c r="AR36">
        <f ca="1">COUNTIF(OFFSET(class4_2,MATCH(AR$1,'4 класс'!$A:$A,0)-7+'Итог по классам'!$B36,,,),"Ф")</f>
        <v>0</v>
      </c>
      <c r="AS36">
        <f ca="1">COUNTIF(OFFSET(class4_2,MATCH(AS$1,'4 класс'!$A:$A,0)-7+'Итог по классам'!$B36,,,),"р")</f>
        <v>0</v>
      </c>
      <c r="AT36">
        <f ca="1">COUNTIF(OFFSET(class4_2,MATCH(AT$1,'4 класс'!$A:$A,0)-7+'Итог по классам'!$B36,,,),"ш")</f>
        <v>0</v>
      </c>
      <c r="AU36" s="55">
        <f ca="1">COUNTIF(OFFSET(class4_1,MATCH(AU$1,'4 класс'!$A:$A,0)-7+'Итог по классам'!$B36,,,),"Ф")</f>
        <v>0</v>
      </c>
      <c r="AV36">
        <f ca="1">COUNTIF(OFFSET(class4_1,MATCH(AV$1,'4 класс'!$A:$A,0)-7+'Итог по классам'!$B36,,,),"р")</f>
        <v>0</v>
      </c>
      <c r="AW36">
        <f ca="1">COUNTIF(OFFSET(class4_1,MATCH(AW$1,'4 класс'!$A:$A,0)-7+'Итог по классам'!$B36,,,),"ш")</f>
        <v>0</v>
      </c>
      <c r="AX36">
        <f ca="1">COUNTIF(OFFSET(class4_2,MATCH(AX$1,'4 класс'!$A:$A,0)-7+'Итог по классам'!$B36,,,),"Ф")</f>
        <v>0</v>
      </c>
      <c r="AY36">
        <f ca="1">COUNTIF(OFFSET(class4_2,MATCH(AY$1,'4 класс'!$A:$A,0)-7+'Итог по классам'!$B36,,,),"р")</f>
        <v>0</v>
      </c>
      <c r="AZ36">
        <f ca="1">COUNTIF(OFFSET(class4_2,MATCH(AZ$1,'4 класс'!$A:$A,0)-7+'Итог по классам'!$B36,,,),"ш")</f>
        <v>0</v>
      </c>
      <c r="BA36" s="55">
        <f ca="1">COUNTIF(OFFSET(class4_1,MATCH(BA$1,'4 класс'!$A:$A,0)-7+'Итог по классам'!$B36,,,),"Ф")</f>
        <v>0</v>
      </c>
      <c r="BB36">
        <f ca="1">COUNTIF(OFFSET(class4_1,MATCH(BB$1,'4 класс'!$A:$A,0)-7+'Итог по классам'!$B36,,,),"р")</f>
        <v>0</v>
      </c>
      <c r="BC36">
        <f ca="1">COUNTIF(OFFSET(class4_1,MATCH(BC$1,'4 класс'!$A:$A,0)-7+'Итог по классам'!$B36,,,),"ш")</f>
        <v>0</v>
      </c>
      <c r="BD36">
        <f ca="1">COUNTIF(OFFSET(class4_2,MATCH(BD$1,'4 класс'!$A:$A,0)-7+'Итог по классам'!$B36,,,),"Ф")</f>
        <v>0</v>
      </c>
      <c r="BE36">
        <f ca="1">COUNTIF(OFFSET(class4_2,MATCH(BE$1,'4 класс'!$A:$A,0)-7+'Итог по классам'!$B36,,,),"р")</f>
        <v>0</v>
      </c>
      <c r="BF36">
        <f ca="1">COUNTIF(OFFSET(class4_2,MATCH(BF$1,'4 класс'!$A:$A,0)-7+'Итог по классам'!$B36,,,),"ш")</f>
        <v>0</v>
      </c>
      <c r="BG36" s="55">
        <f ca="1">COUNTIF(OFFSET(class4_1,MATCH(BG$1,'4 класс'!$A:$A,0)-7+'Итог по классам'!$B36,,,),"Ф")</f>
        <v>0</v>
      </c>
      <c r="BH36">
        <f ca="1">COUNTIF(OFFSET(class4_1,MATCH(BH$1,'4 класс'!$A:$A,0)-7+'Итог по классам'!$B36,,,),"р")</f>
        <v>0</v>
      </c>
      <c r="BI36">
        <f ca="1">COUNTIF(OFFSET(class4_1,MATCH(BI$1,'4 класс'!$A:$A,0)-7+'Итог по классам'!$B36,,,),"ш")</f>
        <v>0</v>
      </c>
      <c r="BJ36">
        <f ca="1">COUNTIF(OFFSET(class4_2,MATCH(BJ$1,'4 класс'!$A:$A,0)-7+'Итог по классам'!$B36,,,),"Ф")</f>
        <v>0</v>
      </c>
      <c r="BK36">
        <f ca="1">COUNTIF(OFFSET(class4_2,MATCH(BK$1,'4 класс'!$A:$A,0)-7+'Итог по классам'!$B36,,,),"р")</f>
        <v>0</v>
      </c>
      <c r="BL36">
        <f ca="1">COUNTIF(OFFSET(class4_2,MATCH(BL$1,'4 класс'!$A:$A,0)-7+'Итог по классам'!$B36,,,),"ш")</f>
        <v>0</v>
      </c>
      <c r="BM36" s="55">
        <f ca="1">COUNTIF(OFFSET(class4_1,MATCH(BM$1,'4 класс'!$A:$A,0)-7+'Итог по классам'!$B36,,,),"Ф")</f>
        <v>0</v>
      </c>
      <c r="BN36">
        <f ca="1">COUNTIF(OFFSET(class4_1,MATCH(BN$1,'4 класс'!$A:$A,0)-7+'Итог по классам'!$B36,,,),"р")</f>
        <v>0</v>
      </c>
      <c r="BO36">
        <f ca="1">COUNTIF(OFFSET(class4_1,MATCH(BO$1,'4 класс'!$A:$A,0)-7+'Итог по классам'!$B36,,,),"ш")</f>
        <v>0</v>
      </c>
      <c r="BP36">
        <f ca="1">COUNTIF(OFFSET(class4_2,MATCH(BP$1,'4 класс'!$A:$A,0)-7+'Итог по классам'!$B36,,,),"Ф")</f>
        <v>0</v>
      </c>
      <c r="BQ36">
        <f ca="1">COUNTIF(OFFSET(class4_2,MATCH(BQ$1,'4 класс'!$A:$A,0)-7+'Итог по классам'!$B36,,,),"р")</f>
        <v>0</v>
      </c>
      <c r="BR36">
        <f ca="1">COUNTIF(OFFSET(class4_2,MATCH(BR$1,'4 класс'!$A:$A,0)-7+'Итог по классам'!$B36,,,),"ш")</f>
        <v>0</v>
      </c>
      <c r="BS36" s="55">
        <f ca="1">COUNTIF(OFFSET(class4_1,MATCH(BS$1,'4 класс'!$A:$A,0)-7+'Итог по классам'!$B36,,,),"Ф")</f>
        <v>0</v>
      </c>
      <c r="BT36">
        <f ca="1">COUNTIF(OFFSET(class4_1,MATCH(BT$1,'4 класс'!$A:$A,0)-7+'Итог по классам'!$B36,,,),"р")</f>
        <v>0</v>
      </c>
      <c r="BU36">
        <f ca="1">COUNTIF(OFFSET(class4_1,MATCH(BU$1,'4 класс'!$A:$A,0)-7+'Итог по классам'!$B36,,,),"ш")</f>
        <v>0</v>
      </c>
      <c r="BV36">
        <f ca="1">COUNTIF(OFFSET(class4_2,MATCH(BV$1,'4 класс'!$A:$A,0)-7+'Итог по классам'!$B36,,,),"Ф")</f>
        <v>0</v>
      </c>
      <c r="BW36">
        <f ca="1">COUNTIF(OFFSET(class4_2,MATCH(BW$1,'4 класс'!$A:$A,0)-7+'Итог по классам'!$B36,,,),"р")</f>
        <v>0</v>
      </c>
      <c r="BX36">
        <f ca="1">COUNTIF(OFFSET(class4_2,MATCH(BX$1,'4 класс'!$A:$A,0)-7+'Итог по классам'!$B36,,,),"ш")</f>
        <v>0</v>
      </c>
      <c r="BY36" s="55">
        <f ca="1">COUNTIF(OFFSET(class4_1,MATCH(BY$1,'4 класс'!$A:$A,0)-7+'Итог по классам'!$B36,,,),"Ф")</f>
        <v>0</v>
      </c>
      <c r="BZ36">
        <f ca="1">COUNTIF(OFFSET(class4_1,MATCH(BZ$1,'4 класс'!$A:$A,0)-7+'Итог по классам'!$B36,,,),"р")</f>
        <v>0</v>
      </c>
      <c r="CA36">
        <f ca="1">COUNTIF(OFFSET(class4_1,MATCH(CA$1,'4 класс'!$A:$A,0)-7+'Итог по классам'!$B36,,,),"ш")</f>
        <v>0</v>
      </c>
      <c r="CB36">
        <f ca="1">COUNTIF(OFFSET(class4_2,MATCH(CB$1,'4 класс'!$A:$A,0)-7+'Итог по классам'!$B36,,,),"Ф")</f>
        <v>0</v>
      </c>
      <c r="CC36">
        <f ca="1">COUNTIF(OFFSET(class4_2,MATCH(CC$1,'4 класс'!$A:$A,0)-7+'Итог по классам'!$B36,,,),"р")</f>
        <v>0</v>
      </c>
      <c r="CD36">
        <f ca="1">COUNTIF(OFFSET(class4_2,MATCH(CD$1,'4 класс'!$A:$A,0)-7+'Итог по классам'!$B36,,,),"ш")</f>
        <v>0</v>
      </c>
      <c r="CE36" s="55">
        <f ca="1">COUNTIF(OFFSET(class4_1,MATCH(CE$1,'4 класс'!$A:$A,0)-7+'Итог по классам'!$B36,,,),"Ф")</f>
        <v>0</v>
      </c>
      <c r="CF36">
        <f ca="1">COUNTIF(OFFSET(class4_1,MATCH(CF$1,'4 класс'!$A:$A,0)-7+'Итог по классам'!$B36,,,),"р")</f>
        <v>0</v>
      </c>
      <c r="CG36">
        <f ca="1">COUNTIF(OFFSET(class4_1,MATCH(CG$1,'4 класс'!$A:$A,0)-7+'Итог по классам'!$B36,,,),"ш")</f>
        <v>0</v>
      </c>
      <c r="CH36">
        <f ca="1">COUNTIF(OFFSET(class4_2,MATCH(CH$1,'4 класс'!$A:$A,0)-7+'Итог по классам'!$B36,,,),"Ф")</f>
        <v>0</v>
      </c>
      <c r="CI36">
        <f ca="1">COUNTIF(OFFSET(class4_2,MATCH(CI$1,'4 класс'!$A:$A,0)-7+'Итог по классам'!$B36,,,),"р")</f>
        <v>0</v>
      </c>
      <c r="CJ36">
        <f ca="1">COUNTIF(OFFSET(class4_2,MATCH(CJ$1,'4 класс'!$A:$A,0)-7+'Итог по классам'!$B36,,,),"ш")</f>
        <v>0</v>
      </c>
      <c r="CK36" s="55">
        <f ca="1">COUNTIF(OFFSET(class4_1,MATCH(CK$1,'4 класс'!$A:$A,0)-7+'Итог по классам'!$B36,,,),"Ф")</f>
        <v>0</v>
      </c>
      <c r="CL36">
        <f ca="1">COUNTIF(OFFSET(class4_1,MATCH(CL$1,'4 класс'!$A:$A,0)-7+'Итог по классам'!$B36,,,),"р")</f>
        <v>0</v>
      </c>
      <c r="CM36">
        <f ca="1">COUNTIF(OFFSET(class4_1,MATCH(CM$1,'4 класс'!$A:$A,0)-7+'Итог по классам'!$B36,,,),"ш")</f>
        <v>0</v>
      </c>
      <c r="CN36">
        <f ca="1">COUNTIF(OFFSET(class4_2,MATCH(CN$1,'4 класс'!$A:$A,0)-7+'Итог по классам'!$B36,,,),"Ф")</f>
        <v>0</v>
      </c>
      <c r="CO36">
        <f ca="1">COUNTIF(OFFSET(class4_2,MATCH(CO$1,'4 класс'!$A:$A,0)-7+'Итог по классам'!$B36,,,),"р")</f>
        <v>0</v>
      </c>
      <c r="CP36">
        <f ca="1">COUNTIF(OFFSET(class4_2,MATCH(CP$1,'4 класс'!$A:$A,0)-7+'Итог по классам'!$B36,,,),"ш")</f>
        <v>0</v>
      </c>
      <c r="CQ36" s="55">
        <f ca="1">COUNTIF(OFFSET(class4_1,MATCH(CQ$1,'4 класс'!$A:$A,0)-7+'Итог по классам'!$B36,,,),"Ф")</f>
        <v>0</v>
      </c>
      <c r="CR36">
        <f ca="1">COUNTIF(OFFSET(class4_1,MATCH(CR$1,'4 класс'!$A:$A,0)-7+'Итог по классам'!$B36,,,),"р")</f>
        <v>0</v>
      </c>
      <c r="CS36">
        <f ca="1">COUNTIF(OFFSET(class4_1,MATCH(CS$1,'4 класс'!$A:$A,0)-7+'Итог по классам'!$B36,,,),"ш")</f>
        <v>0</v>
      </c>
      <c r="CT36">
        <f ca="1">COUNTIF(OFFSET(class4_2,MATCH(CT$1,'4 класс'!$A:$A,0)-7+'Итог по классам'!$B36,,,),"Ф")</f>
        <v>0</v>
      </c>
      <c r="CU36">
        <f ca="1">COUNTIF(OFFSET(class4_2,MATCH(CU$1,'4 класс'!$A:$A,0)-7+'Итог по классам'!$B36,,,),"р")</f>
        <v>0</v>
      </c>
      <c r="CV36">
        <f ca="1">COUNTIF(OFFSET(class4_2,MATCH(CV$1,'4 класс'!$A:$A,0)-7+'Итог по классам'!$B36,,,),"ш")</f>
        <v>0</v>
      </c>
      <c r="CW36" s="55">
        <f ca="1">COUNTIF(OFFSET(class4_1,MATCH(CW$1,'4 класс'!$A:$A,0)-7+'Итог по классам'!$B36,,,),"Ф")</f>
        <v>0</v>
      </c>
      <c r="CX36">
        <f ca="1">COUNTIF(OFFSET(class4_1,MATCH(CX$1,'4 класс'!$A:$A,0)-7+'Итог по классам'!$B36,,,),"р")</f>
        <v>0</v>
      </c>
      <c r="CY36">
        <f ca="1">COUNTIF(OFFSET(class4_1,MATCH(CY$1,'4 класс'!$A:$A,0)-7+'Итог по классам'!$B36,,,),"ш")</f>
        <v>0</v>
      </c>
      <c r="CZ36">
        <f ca="1">COUNTIF(OFFSET(class4_2,MATCH(CZ$1,'4 класс'!$A:$A,0)-7+'Итог по классам'!$B36,,,),"Ф")</f>
        <v>0</v>
      </c>
      <c r="DA36">
        <f ca="1">COUNTIF(OFFSET(class4_2,MATCH(DA$1,'4 класс'!$A:$A,0)-7+'Итог по классам'!$B36,,,),"р")</f>
        <v>0</v>
      </c>
      <c r="DB36">
        <f ca="1">COUNTIF(OFFSET(class4_2,MATCH(DB$1,'4 класс'!$A:$A,0)-7+'Итог по классам'!$B36,,,),"ш")</f>
        <v>0</v>
      </c>
      <c r="DC36" s="55">
        <f ca="1">COUNTIF(OFFSET(class4_1,MATCH(DC$1,'4 класс'!$A:$A,0)-7+'Итог по классам'!$B36,,,),"Ф")</f>
        <v>0</v>
      </c>
      <c r="DD36">
        <f ca="1">COUNTIF(OFFSET(class4_1,MATCH(DD$1,'4 класс'!$A:$A,0)-7+'Итог по классам'!$B36,,,),"р")</f>
        <v>0</v>
      </c>
      <c r="DE36">
        <f ca="1">COUNTIF(OFFSET(class4_1,MATCH(DE$1,'4 класс'!$A:$A,0)-7+'Итог по классам'!$B36,,,),"ш")</f>
        <v>0</v>
      </c>
      <c r="DF36">
        <f ca="1">COUNTIF(OFFSET(class4_2,MATCH(DF$1,'4 класс'!$A:$A,0)-7+'Итог по классам'!$B36,,,),"Ф")</f>
        <v>0</v>
      </c>
      <c r="DG36">
        <f ca="1">COUNTIF(OFFSET(class4_2,MATCH(DG$1,'4 класс'!$A:$A,0)-7+'Итог по классам'!$B36,,,),"р")</f>
        <v>0</v>
      </c>
      <c r="DH36">
        <f ca="1">COUNTIF(OFFSET(class4_2,MATCH(DH$1,'4 класс'!$A:$A,0)-7+'Итог по классам'!$B36,,,),"ш")</f>
        <v>0</v>
      </c>
      <c r="DI36" s="55">
        <f ca="1">COUNTIF(OFFSET(class4_1,MATCH(DI$1,'4 класс'!$A:$A,0)-7+'Итог по классам'!$B36,,,),"Ф")</f>
        <v>0</v>
      </c>
      <c r="DJ36">
        <f ca="1">COUNTIF(OFFSET(class4_1,MATCH(DJ$1,'4 класс'!$A:$A,0)-7+'Итог по классам'!$B36,,,),"р")</f>
        <v>0</v>
      </c>
      <c r="DK36">
        <f ca="1">COUNTIF(OFFSET(class4_1,MATCH(DK$1,'4 класс'!$A:$A,0)-7+'Итог по классам'!$B36,,,),"ш")</f>
        <v>0</v>
      </c>
      <c r="DL36">
        <f ca="1">COUNTIF(OFFSET(class4_2,MATCH(DL$1,'4 класс'!$A:$A,0)-7+'Итог по классам'!$B36,,,),"Ф")</f>
        <v>0</v>
      </c>
      <c r="DM36">
        <f ca="1">COUNTIF(OFFSET(class4_2,MATCH(DM$1,'4 класс'!$A:$A,0)-7+'Итог по классам'!$B36,,,),"р")</f>
        <v>0</v>
      </c>
      <c r="DN36">
        <f ca="1">COUNTIF(OFFSET(class4_2,MATCH(DN$1,'4 класс'!$A:$A,0)-7+'Итог по классам'!$B36,,,),"ш")</f>
        <v>0</v>
      </c>
      <c r="DO36" s="55">
        <f ca="1">COUNTIF(OFFSET(class4_1,MATCH(DO$1,'4 класс'!$A:$A,0)-7+'Итог по классам'!$B36,,,),"Ф")</f>
        <v>0</v>
      </c>
      <c r="DP36">
        <f ca="1">COUNTIF(OFFSET(class4_1,MATCH(DP$1,'4 класс'!$A:$A,0)-7+'Итог по классам'!$B36,,,),"р")</f>
        <v>0</v>
      </c>
      <c r="DQ36">
        <f ca="1">COUNTIF(OFFSET(class4_1,MATCH(DQ$1,'4 класс'!$A:$A,0)-7+'Итог по классам'!$B36,,,),"ш")</f>
        <v>0</v>
      </c>
      <c r="DR36">
        <f ca="1">COUNTIF(OFFSET(class4_2,MATCH(DR$1,'4 класс'!$A:$A,0)-7+'Итог по классам'!$B36,,,),"Ф")</f>
        <v>0</v>
      </c>
      <c r="DS36">
        <f ca="1">COUNTIF(OFFSET(class4_2,MATCH(DS$1,'4 класс'!$A:$A,0)-7+'Итог по классам'!$B36,,,),"р")</f>
        <v>0</v>
      </c>
      <c r="DT36">
        <f ca="1">COUNTIF(OFFSET(class4_2,MATCH(DT$1,'4 класс'!$A:$A,0)-7+'Итог по классам'!$B36,,,),"ш")</f>
        <v>0</v>
      </c>
      <c r="DU36" s="55">
        <f ca="1">COUNTIF(OFFSET(class4_1,MATCH(DU$1,'4 класс'!$A:$A,0)-7+'Итог по классам'!$B36,,,),"Ф")</f>
        <v>0</v>
      </c>
      <c r="DV36">
        <f ca="1">COUNTIF(OFFSET(class4_1,MATCH(DV$1,'4 класс'!$A:$A,0)-7+'Итог по классам'!$B36,,,),"р")</f>
        <v>0</v>
      </c>
      <c r="DW36">
        <f ca="1">COUNTIF(OFFSET(class4_1,MATCH(DW$1,'4 класс'!$A:$A,0)-7+'Итог по классам'!$B36,,,),"ш")</f>
        <v>0</v>
      </c>
      <c r="DX36">
        <f ca="1">COUNTIF(OFFSET(class4_2,MATCH(DX$1,'4 класс'!$A:$A,0)-7+'Итог по классам'!$B36,,,),"Ф")</f>
        <v>0</v>
      </c>
      <c r="DY36">
        <f ca="1">COUNTIF(OFFSET(class4_2,MATCH(DY$1,'4 класс'!$A:$A,0)-7+'Итог по классам'!$B36,,,),"р")</f>
        <v>0</v>
      </c>
      <c r="DZ36">
        <f ca="1">COUNTIF(OFFSET(class4_2,MATCH(DZ$1,'4 класс'!$A:$A,0)-7+'Итог по классам'!$B36,,,),"ш")</f>
        <v>0</v>
      </c>
      <c r="EA36" s="55">
        <f ca="1">COUNTIF(OFFSET(class4_1,MATCH(EA$1,'4 класс'!$A:$A,0)-7+'Итог по классам'!$B36,,,),"Ф")</f>
        <v>0</v>
      </c>
      <c r="EB36">
        <f ca="1">COUNTIF(OFFSET(class4_1,MATCH(EB$1,'4 класс'!$A:$A,0)-7+'Итог по классам'!$B36,,,),"р")</f>
        <v>0</v>
      </c>
      <c r="EC36">
        <f ca="1">COUNTIF(OFFSET(class4_1,MATCH(EC$1,'4 класс'!$A:$A,0)-7+'Итог по классам'!$B36,,,),"ш")</f>
        <v>0</v>
      </c>
      <c r="ED36">
        <f ca="1">COUNTIF(OFFSET(class4_2,MATCH(ED$1,'4 класс'!$A:$A,0)-7+'Итог по классам'!$B36,,,),"Ф")</f>
        <v>0</v>
      </c>
      <c r="EE36">
        <f ca="1">COUNTIF(OFFSET(class4_2,MATCH(EE$1,'4 класс'!$A:$A,0)-7+'Итог по классам'!$B36,,,),"р")</f>
        <v>0</v>
      </c>
      <c r="EF36">
        <f ca="1">COUNTIF(OFFSET(class4_2,MATCH(EF$1,'4 класс'!$A:$A,0)-7+'Итог по классам'!$B36,,,),"ш")</f>
        <v>0</v>
      </c>
      <c r="EG36" s="55">
        <f ca="1">COUNTIF(OFFSET(class4_1,MATCH(EG$1,'4 класс'!$A:$A,0)-7+'Итог по классам'!$B36,,,),"Ф")</f>
        <v>0</v>
      </c>
      <c r="EH36">
        <f ca="1">COUNTIF(OFFSET(class4_1,MATCH(EH$1,'4 класс'!$A:$A,0)-7+'Итог по классам'!$B36,,,),"р")</f>
        <v>0</v>
      </c>
      <c r="EI36">
        <f ca="1">COUNTIF(OFFSET(class4_1,MATCH(EI$1,'4 класс'!$A:$A,0)-7+'Итог по классам'!$B36,,,),"ш")</f>
        <v>0</v>
      </c>
      <c r="EJ36">
        <f ca="1">COUNTIF(OFFSET(class4_2,MATCH(EJ$1,'4 класс'!$A:$A,0)-7+'Итог по классам'!$B36,,,),"Ф")</f>
        <v>0</v>
      </c>
      <c r="EK36">
        <f ca="1">COUNTIF(OFFSET(class4_2,MATCH(EK$1,'4 класс'!$A:$A,0)-7+'Итог по классам'!$B36,,,),"р")</f>
        <v>0</v>
      </c>
      <c r="EL36">
        <f ca="1">COUNTIF(OFFSET(class4_2,MATCH(EL$1,'4 класс'!$A:$A,0)-7+'Итог по классам'!$B36,,,),"ш")</f>
        <v>0</v>
      </c>
      <c r="EM36" s="55">
        <f ca="1">COUNTIF(OFFSET(class4_1,MATCH(EM$1,'4 класс'!$A:$A,0)-7+'Итог по классам'!$B36,,,),"Ф")</f>
        <v>0</v>
      </c>
      <c r="EN36">
        <f ca="1">COUNTIF(OFFSET(class4_1,MATCH(EN$1,'4 класс'!$A:$A,0)-7+'Итог по классам'!$B36,,,),"р")</f>
        <v>0</v>
      </c>
      <c r="EO36">
        <f ca="1">COUNTIF(OFFSET(class4_1,MATCH(EO$1,'4 класс'!$A:$A,0)-7+'Итог по классам'!$B36,,,),"ш")</f>
        <v>0</v>
      </c>
      <c r="EP36">
        <f ca="1">COUNTIF(OFFSET(class4_2,MATCH(EP$1,'4 класс'!$A:$A,0)-7+'Итог по классам'!$B36,,,),"Ф")</f>
        <v>0</v>
      </c>
      <c r="EQ36">
        <f ca="1">COUNTIF(OFFSET(class4_2,MATCH(EQ$1,'4 класс'!$A:$A,0)-7+'Итог по классам'!$B36,,,),"р")</f>
        <v>0</v>
      </c>
      <c r="ER36">
        <f ca="1">COUNTIF(OFFSET(class4_2,MATCH(ER$1,'4 класс'!$A:$A,0)-7+'Итог по классам'!$B36,,,),"ш")</f>
        <v>0</v>
      </c>
      <c r="ES36" s="55">
        <f ca="1">COUNTIF(OFFSET(class4_1,MATCH(ES$1,'4 класс'!$A:$A,0)-7+'Итог по классам'!$B36,,,),"Ф")</f>
        <v>0</v>
      </c>
      <c r="ET36">
        <f ca="1">COUNTIF(OFFSET(class4_1,MATCH(ET$1,'4 класс'!$A:$A,0)-7+'Итог по классам'!$B36,,,),"р")</f>
        <v>0</v>
      </c>
      <c r="EU36">
        <f ca="1">COUNTIF(OFFSET(class4_1,MATCH(EU$1,'4 класс'!$A:$A,0)-7+'Итог по классам'!$B36,,,),"ш")</f>
        <v>0</v>
      </c>
      <c r="EV36">
        <f ca="1">COUNTIF(OFFSET(class4_2,MATCH(EV$1,'4 класс'!$A:$A,0)-7+'Итог по классам'!$B36,,,),"Ф")</f>
        <v>0</v>
      </c>
      <c r="EW36">
        <f ca="1">COUNTIF(OFFSET(class4_2,MATCH(EW$1,'4 класс'!$A:$A,0)-7+'Итог по классам'!$B36,,,),"р")</f>
        <v>0</v>
      </c>
      <c r="EX36">
        <f ca="1">COUNTIF(OFFSET(class4_2,MATCH(EX$1,'4 класс'!$A:$A,0)-7+'Итог по классам'!$B36,,,),"ш")</f>
        <v>0</v>
      </c>
      <c r="EY36" s="55">
        <f ca="1">COUNTIF(OFFSET(class4_1,MATCH(EY$1,'4 класс'!$A:$A,0)-7+'Итог по классам'!$B36,,,),"Ф")</f>
        <v>0</v>
      </c>
      <c r="EZ36">
        <f ca="1">COUNTIF(OFFSET(class4_1,MATCH(EZ$1,'4 класс'!$A:$A,0)-7+'Итог по классам'!$B36,,,),"р")</f>
        <v>0</v>
      </c>
      <c r="FA36">
        <f ca="1">COUNTIF(OFFSET(class4_1,MATCH(FA$1,'4 класс'!$A:$A,0)-7+'Итог по классам'!$B36,,,),"ш")</f>
        <v>0</v>
      </c>
      <c r="FB36">
        <f ca="1">COUNTIF(OFFSET(class4_2,MATCH(FB$1,'4 класс'!$A:$A,0)-7+'Итог по классам'!$B36,,,),"Ф")</f>
        <v>0</v>
      </c>
      <c r="FC36">
        <f ca="1">COUNTIF(OFFSET(class4_2,MATCH(FC$1,'4 класс'!$A:$A,0)-7+'Итог по классам'!$B36,,,),"р")</f>
        <v>0</v>
      </c>
      <c r="FD36">
        <f ca="1">COUNTIF(OFFSET(class4_2,MATCH(FD$1,'4 класс'!$A:$A,0)-7+'Итог по классам'!$B36,,,),"ш")</f>
        <v>0</v>
      </c>
      <c r="FE36" s="55">
        <f ca="1">COUNTIF(OFFSET(class4_1,MATCH(FE$1,'4 класс'!$A:$A,0)-7+'Итог по классам'!$B36,,,),"Ф")</f>
        <v>0</v>
      </c>
      <c r="FF36">
        <f ca="1">COUNTIF(OFFSET(class4_1,MATCH(FF$1,'4 класс'!$A:$A,0)-7+'Итог по классам'!$B36,,,),"р")</f>
        <v>0</v>
      </c>
      <c r="FG36">
        <f ca="1">COUNTIF(OFFSET(class4_1,MATCH(FG$1,'4 класс'!$A:$A,0)-7+'Итог по классам'!$B36,,,),"ш")</f>
        <v>0</v>
      </c>
      <c r="FH36">
        <f ca="1">COUNTIF(OFFSET(class4_2,MATCH(FH$1,'4 класс'!$A:$A,0)-7+'Итог по классам'!$B36,,,),"Ф")</f>
        <v>0</v>
      </c>
      <c r="FI36">
        <f ca="1">COUNTIF(OFFSET(class4_2,MATCH(FI$1,'4 класс'!$A:$A,0)-7+'Итог по классам'!$B36,,,),"р")</f>
        <v>0</v>
      </c>
      <c r="FJ36">
        <f ca="1">COUNTIF(OFFSET(class4_2,MATCH(FJ$1,'4 класс'!$A:$A,0)-7+'Итог по классам'!$B36,,,),"ш")</f>
        <v>0</v>
      </c>
      <c r="FK36" s="55">
        <f ca="1">COUNTIF(OFFSET(class4_1,MATCH(FK$1,'4 класс'!$A:$A,0)-7+'Итог по классам'!$B36,,,),"Ф")</f>
        <v>0</v>
      </c>
      <c r="FL36">
        <f ca="1">COUNTIF(OFFSET(class4_1,MATCH(FL$1,'4 класс'!$A:$A,0)-7+'Итог по классам'!$B36,,,),"р")</f>
        <v>0</v>
      </c>
      <c r="FM36">
        <f ca="1">COUNTIF(OFFSET(class4_1,MATCH(FM$1,'4 класс'!$A:$A,0)-7+'Итог по классам'!$B36,,,),"ш")</f>
        <v>0</v>
      </c>
      <c r="FN36">
        <f ca="1">COUNTIF(OFFSET(class4_2,MATCH(FN$1,'4 класс'!$A:$A,0)-7+'Итог по классам'!$B36,,,),"Ф")</f>
        <v>0</v>
      </c>
      <c r="FO36">
        <f ca="1">COUNTIF(OFFSET(class4_2,MATCH(FO$1,'4 класс'!$A:$A,0)-7+'Итог по классам'!$B36,,,),"р")</f>
        <v>0</v>
      </c>
      <c r="FP36">
        <f ca="1">COUNTIF(OFFSET(class4_2,MATCH(FP$1,'4 класс'!$A:$A,0)-7+'Итог по классам'!$B36,,,),"ш")</f>
        <v>0</v>
      </c>
      <c r="FQ36" s="55">
        <f ca="1">COUNTIF(OFFSET(class4_1,MATCH(FQ$1,'4 класс'!$A:$A,0)-7+'Итог по классам'!$B36,,,),"Ф")</f>
        <v>0</v>
      </c>
      <c r="FR36">
        <f ca="1">COUNTIF(OFFSET(class4_1,MATCH(FR$1,'4 класс'!$A:$A,0)-7+'Итог по классам'!$B36,,,),"р")</f>
        <v>0</v>
      </c>
      <c r="FS36">
        <f ca="1">COUNTIF(OFFSET(class4_1,MATCH(FS$1,'4 класс'!$A:$A,0)-7+'Итог по классам'!$B36,,,),"ш")</f>
        <v>0</v>
      </c>
      <c r="FT36">
        <f ca="1">COUNTIF(OFFSET(class4_2,MATCH(FT$1,'4 класс'!$A:$A,0)-7+'Итог по классам'!$B36,,,),"Ф")</f>
        <v>0</v>
      </c>
      <c r="FU36">
        <f ca="1">COUNTIF(OFFSET(class4_2,MATCH(FU$1,'4 класс'!$A:$A,0)-7+'Итог по классам'!$B36,,,),"р")</f>
        <v>0</v>
      </c>
      <c r="FV36">
        <f ca="1">COUNTIF(OFFSET(class4_2,MATCH(FV$1,'4 класс'!$A:$A,0)-7+'Итог по классам'!$B36,,,),"ш")</f>
        <v>0</v>
      </c>
      <c r="FW36" s="55">
        <f ca="1">COUNTIF(OFFSET(class4_1,MATCH(FW$1,'4 класс'!$A:$A,0)-7+'Итог по классам'!$B36,,,),"Ф")</f>
        <v>0</v>
      </c>
      <c r="FX36">
        <f ca="1">COUNTIF(OFFSET(class4_1,MATCH(FX$1,'4 класс'!$A:$A,0)-7+'Итог по классам'!$B36,,,),"р")</f>
        <v>0</v>
      </c>
      <c r="FY36">
        <f ca="1">COUNTIF(OFFSET(class4_1,MATCH(FY$1,'4 класс'!$A:$A,0)-7+'Итог по классам'!$B36,,,),"ш")</f>
        <v>0</v>
      </c>
      <c r="FZ36">
        <f ca="1">COUNTIF(OFFSET(class4_2,MATCH(FZ$1,'4 класс'!$A:$A,0)-7+'Итог по классам'!$B36,,,),"Ф")</f>
        <v>0</v>
      </c>
      <c r="GA36">
        <f ca="1">COUNTIF(OFFSET(class4_2,MATCH(GA$1,'4 класс'!$A:$A,0)-7+'Итог по классам'!$B36,,,),"р")</f>
        <v>0</v>
      </c>
      <c r="GB36">
        <f ca="1">COUNTIF(OFFSET(class4_2,MATCH(GB$1,'4 класс'!$A:$A,0)-7+'Итог по классам'!$B36,,,),"ш")</f>
        <v>0</v>
      </c>
      <c r="GC36" s="55">
        <f ca="1">COUNTIF(OFFSET(class4_1,MATCH(GC$1,'4 класс'!$A:$A,0)-7+'Итог по классам'!$B36,,,),"Ф")</f>
        <v>0</v>
      </c>
      <c r="GD36">
        <f ca="1">COUNTIF(OFFSET(class4_1,MATCH(GD$1,'4 класс'!$A:$A,0)-7+'Итог по классам'!$B36,,,),"р")</f>
        <v>0</v>
      </c>
      <c r="GE36">
        <f ca="1">COUNTIF(OFFSET(class4_1,MATCH(GE$1,'4 класс'!$A:$A,0)-7+'Итог по классам'!$B36,,,),"ш")</f>
        <v>0</v>
      </c>
      <c r="GF36">
        <f ca="1">COUNTIF(OFFSET(class4_2,MATCH(GF$1,'4 класс'!$A:$A,0)-7+'Итог по классам'!$B36,,,),"Ф")</f>
        <v>0</v>
      </c>
      <c r="GG36">
        <f ca="1">COUNTIF(OFFSET(class4_2,MATCH(GG$1,'4 класс'!$A:$A,0)-7+'Итог по классам'!$B36,,,),"р")</f>
        <v>0</v>
      </c>
      <c r="GH36">
        <f ca="1">COUNTIF(OFFSET(class4_2,MATCH(GH$1,'4 класс'!$A:$A,0)-7+'Итог по классам'!$B36,,,),"ш")</f>
        <v>0</v>
      </c>
      <c r="GI36" s="55">
        <f ca="1">COUNTIF(OFFSET(class4_1,MATCH(GI$1,'4 класс'!$A:$A,0)-7+'Итог по классам'!$B36,,,),"Ф")</f>
        <v>0</v>
      </c>
      <c r="GJ36">
        <f ca="1">COUNTIF(OFFSET(class4_1,MATCH(GJ$1,'4 класс'!$A:$A,0)-7+'Итог по классам'!$B36,,,),"р")</f>
        <v>0</v>
      </c>
      <c r="GK36">
        <f ca="1">COUNTIF(OFFSET(class4_1,MATCH(GK$1,'4 класс'!$A:$A,0)-7+'Итог по классам'!$B36,,,),"ш")</f>
        <v>0</v>
      </c>
      <c r="GL36">
        <f ca="1">COUNTIF(OFFSET(class4_2,MATCH(GL$1,'4 класс'!$A:$A,0)-7+'Итог по классам'!$B36,,,),"Ф")</f>
        <v>0</v>
      </c>
      <c r="GM36">
        <f ca="1">COUNTIF(OFFSET(class4_2,MATCH(GM$1,'4 класс'!$A:$A,0)-7+'Итог по классам'!$B36,,,),"р")</f>
        <v>0</v>
      </c>
      <c r="GN36">
        <f ca="1">COUNTIF(OFFSET(class4_2,MATCH(GN$1,'4 класс'!$A:$A,0)-7+'Итог по классам'!$B36,,,),"ш")</f>
        <v>0</v>
      </c>
      <c r="GO36" s="55">
        <f ca="1">COUNTIF(OFFSET(class4_1,MATCH(GO$1,'4 класс'!$A:$A,0)-7+'Итог по классам'!$B36,,,),"Ф")</f>
        <v>0</v>
      </c>
      <c r="GP36">
        <f ca="1">COUNTIF(OFFSET(class4_1,MATCH(GP$1,'4 класс'!$A:$A,0)-7+'Итог по классам'!$B36,,,),"р")</f>
        <v>0</v>
      </c>
      <c r="GQ36">
        <f ca="1">COUNTIF(OFFSET(class4_1,MATCH(GQ$1,'4 класс'!$A:$A,0)-7+'Итог по классам'!$B36,,,),"ш")</f>
        <v>0</v>
      </c>
      <c r="GR36">
        <f ca="1">COUNTIF(OFFSET(class4_2,MATCH(GR$1,'4 класс'!$A:$A,0)-7+'Итог по классам'!$B36,,,),"Ф")</f>
        <v>0</v>
      </c>
      <c r="GS36">
        <f ca="1">COUNTIF(OFFSET(class4_2,MATCH(GS$1,'4 класс'!$A:$A,0)-7+'Итог по классам'!$B36,,,),"р")</f>
        <v>0</v>
      </c>
      <c r="GT36">
        <f ca="1">COUNTIF(OFFSET(class4_2,MATCH(GT$1,'4 класс'!$A:$A,0)-7+'Итог по классам'!$B36,,,),"ш")</f>
        <v>0</v>
      </c>
      <c r="GU36" s="55">
        <f ca="1">COUNTIF(OFFSET(class4_1,MATCH(GU$1,'4 класс'!$A:$A,0)-7+'Итог по классам'!$B36,,,),"Ф")</f>
        <v>0</v>
      </c>
      <c r="GV36">
        <f ca="1">COUNTIF(OFFSET(class4_1,MATCH(GV$1,'4 класс'!$A:$A,0)-7+'Итог по классам'!$B36,,,),"р")</f>
        <v>0</v>
      </c>
      <c r="GW36">
        <f ca="1">COUNTIF(OFFSET(class4_1,MATCH(GW$1,'4 класс'!$A:$A,0)-7+'Итог по классам'!$B36,,,),"ш")</f>
        <v>0</v>
      </c>
      <c r="GX36">
        <f ca="1">COUNTIF(OFFSET(class4_2,MATCH(GX$1,'4 класс'!$A:$A,0)-7+'Итог по классам'!$B36,,,),"Ф")</f>
        <v>0</v>
      </c>
      <c r="GY36">
        <f ca="1">COUNTIF(OFFSET(class4_2,MATCH(GY$1,'4 класс'!$A:$A,0)-7+'Итог по классам'!$B36,,,),"р")</f>
        <v>0</v>
      </c>
      <c r="GZ36">
        <f ca="1">COUNTIF(OFFSET(class4_2,MATCH(GZ$1,'4 класс'!$A:$A,0)-7+'Итог по классам'!$B36,,,),"ш")</f>
        <v>0</v>
      </c>
      <c r="HA36" s="55">
        <f ca="1">COUNTIF(OFFSET(class4_1,MATCH(HA$1,'4 класс'!$A:$A,0)-7+'Итог по классам'!$B36,,,),"Ф")</f>
        <v>0</v>
      </c>
      <c r="HB36">
        <f ca="1">COUNTIF(OFFSET(class4_1,MATCH(HB$1,'4 класс'!$A:$A,0)-7+'Итог по классам'!$B36,,,),"р")</f>
        <v>0</v>
      </c>
      <c r="HC36">
        <f ca="1">COUNTIF(OFFSET(class4_1,MATCH(HC$1,'4 класс'!$A:$A,0)-7+'Итог по классам'!$B36,,,),"ш")</f>
        <v>0</v>
      </c>
      <c r="HD36">
        <f ca="1">COUNTIF(OFFSET(class4_2,MATCH(HD$1,'4 класс'!$A:$A,0)-7+'Итог по классам'!$B36,,,),"Ф")</f>
        <v>0</v>
      </c>
      <c r="HE36">
        <f ca="1">COUNTIF(OFFSET(class4_2,MATCH(HE$1,'4 класс'!$A:$A,0)-7+'Итог по классам'!$B36,,,),"р")</f>
        <v>0</v>
      </c>
      <c r="HF36">
        <f ca="1">COUNTIF(OFFSET(class4_2,MATCH(HF$1,'4 класс'!$A:$A,0)-7+'Итог по классам'!$B36,,,),"ш")</f>
        <v>0</v>
      </c>
      <c r="HG36" s="55">
        <f ca="1">COUNTIF(OFFSET(class4_1,MATCH(HG$1,'4 класс'!$A:$A,0)-7+'Итог по классам'!$B36,,,),"Ф")</f>
        <v>0</v>
      </c>
      <c r="HH36">
        <f ca="1">COUNTIF(OFFSET(class4_1,MATCH(HH$1,'4 класс'!$A:$A,0)-7+'Итог по классам'!$B36,,,),"р")</f>
        <v>0</v>
      </c>
      <c r="HI36">
        <f ca="1">COUNTIF(OFFSET(class4_1,MATCH(HI$1,'4 класс'!$A:$A,0)-7+'Итог по классам'!$B36,,,),"ш")</f>
        <v>0</v>
      </c>
      <c r="HJ36">
        <f ca="1">COUNTIF(OFFSET(class4_2,MATCH(HJ$1,'4 класс'!$A:$A,0)-7+'Итог по классам'!$B36,,,),"Ф")</f>
        <v>0</v>
      </c>
      <c r="HK36">
        <f ca="1">COUNTIF(OFFSET(class4_2,MATCH(HK$1,'4 класс'!$A:$A,0)-7+'Итог по классам'!$B36,,,),"р")</f>
        <v>0</v>
      </c>
      <c r="HL36">
        <f ca="1">COUNTIF(OFFSET(class4_2,MATCH(HL$1,'4 класс'!$A:$A,0)-7+'Итог по классам'!$B36,,,),"ш")</f>
        <v>0</v>
      </c>
      <c r="HM36" s="55">
        <f ca="1">COUNTIF(OFFSET(class4_1,MATCH(HM$1,'4 класс'!$A:$A,0)-7+'Итог по классам'!$B36,,,),"Ф")</f>
        <v>0</v>
      </c>
      <c r="HN36">
        <f ca="1">COUNTIF(OFFSET(class4_1,MATCH(HN$1,'4 класс'!$A:$A,0)-7+'Итог по классам'!$B36,,,),"р")</f>
        <v>0</v>
      </c>
      <c r="HO36">
        <f ca="1">COUNTIF(OFFSET(class4_1,MATCH(HO$1,'4 класс'!$A:$A,0)-7+'Итог по классам'!$B36,,,),"ш")</f>
        <v>0</v>
      </c>
      <c r="HP36">
        <f ca="1">COUNTIF(OFFSET(class4_2,MATCH(HP$1,'4 класс'!$A:$A,0)-7+'Итог по классам'!$B36,,,),"Ф")</f>
        <v>0</v>
      </c>
      <c r="HQ36">
        <f ca="1">COUNTIF(OFFSET(class4_2,MATCH(HQ$1,'4 класс'!$A:$A,0)-7+'Итог по классам'!$B36,,,),"р")</f>
        <v>0</v>
      </c>
      <c r="HR36">
        <f ca="1">COUNTIF(OFFSET(class4_2,MATCH(HR$1,'4 класс'!$A:$A,0)-7+'Итог по классам'!$B36,,,),"ш")</f>
        <v>0</v>
      </c>
      <c r="HS36" s="55">
        <f ca="1">COUNTIF(OFFSET(class4_1,MATCH(HS$1,'4 класс'!$A:$A,0)-7+'Итог по классам'!$B36,,,),"Ф")</f>
        <v>0</v>
      </c>
      <c r="HT36">
        <f ca="1">COUNTIF(OFFSET(class4_1,MATCH(HT$1,'4 класс'!$A:$A,0)-7+'Итог по классам'!$B36,,,),"р")</f>
        <v>0</v>
      </c>
      <c r="HU36">
        <f ca="1">COUNTIF(OFFSET(class4_1,MATCH(HU$1,'4 класс'!$A:$A,0)-7+'Итог по классам'!$B36,,,),"ш")</f>
        <v>0</v>
      </c>
      <c r="HV36">
        <f ca="1">COUNTIF(OFFSET(class4_2,MATCH(HV$1,'4 класс'!$A:$A,0)-7+'Итог по классам'!$B36,,,),"Ф")</f>
        <v>0</v>
      </c>
      <c r="HW36">
        <f ca="1">COUNTIF(OFFSET(class4_2,MATCH(HW$1,'4 класс'!$A:$A,0)-7+'Итог по классам'!$B36,,,),"р")</f>
        <v>0</v>
      </c>
      <c r="HX36">
        <f ca="1">COUNTIF(OFFSET(class4_2,MATCH(HX$1,'4 класс'!$A:$A,0)-7+'Итог по классам'!$B36,,,),"ш")</f>
        <v>0</v>
      </c>
      <c r="HY36" s="55">
        <f ca="1">COUNTIF(OFFSET(class4_1,MATCH(HY$1,'4 класс'!$A:$A,0)-7+'Итог по классам'!$B36,,,),"Ф")</f>
        <v>0</v>
      </c>
      <c r="HZ36">
        <f ca="1">COUNTIF(OFFSET(class4_1,MATCH(HZ$1,'4 класс'!$A:$A,0)-7+'Итог по классам'!$B36,,,),"р")</f>
        <v>0</v>
      </c>
      <c r="IA36">
        <f ca="1">COUNTIF(OFFSET(class4_1,MATCH(IA$1,'4 класс'!$A:$A,0)-7+'Итог по классам'!$B36,,,),"ш")</f>
        <v>0</v>
      </c>
      <c r="IB36">
        <f ca="1">COUNTIF(OFFSET(class4_2,MATCH(IB$1,'4 класс'!$A:$A,0)-7+'Итог по классам'!$B36,,,),"Ф")</f>
        <v>0</v>
      </c>
      <c r="IC36">
        <f ca="1">COUNTIF(OFFSET(class4_2,MATCH(IC$1,'4 класс'!$A:$A,0)-7+'Итог по классам'!$B36,,,),"р")</f>
        <v>0</v>
      </c>
      <c r="ID36">
        <f ca="1">COUNTIF(OFFSET(class4_2,MATCH(ID$1,'4 класс'!$A:$A,0)-7+'Итог по классам'!$B36,,,),"ш")</f>
        <v>0</v>
      </c>
      <c r="IE36" s="55">
        <f ca="1">COUNTIF(OFFSET(class4_1,MATCH(IE$1,'4 класс'!$A:$A,0)-7+'Итог по классам'!$B36,,,),"Ф")</f>
        <v>0</v>
      </c>
      <c r="IF36">
        <f ca="1">COUNTIF(OFFSET(class4_1,MATCH(IF$1,'4 класс'!$A:$A,0)-7+'Итог по классам'!$B36,,,),"р")</f>
        <v>0</v>
      </c>
      <c r="IG36">
        <f ca="1">COUNTIF(OFFSET(class4_1,MATCH(IG$1,'4 класс'!$A:$A,0)-7+'Итог по классам'!$B36,,,),"ш")</f>
        <v>0</v>
      </c>
      <c r="IH36">
        <f ca="1">COUNTIF(OFFSET(class4_2,MATCH(IH$1,'4 класс'!$A:$A,0)-7+'Итог по классам'!$B36,,,),"Ф")</f>
        <v>0</v>
      </c>
      <c r="II36">
        <f ca="1">COUNTIF(OFFSET(class4_2,MATCH(II$1,'4 класс'!$A:$A,0)-7+'Итог по классам'!$B36,,,),"р")</f>
        <v>0</v>
      </c>
      <c r="IJ36">
        <f ca="1">COUNTIF(OFFSET(class4_2,MATCH(IJ$1,'4 класс'!$A:$A,0)-7+'Итог по классам'!$B36,,,),"ш")</f>
        <v>0</v>
      </c>
      <c r="IK36" s="55">
        <f ca="1">COUNTIF(OFFSET(class4_1,MATCH(IK$1,'4 класс'!$A:$A,0)-7+'Итог по классам'!$B36,,,),"Ф")</f>
        <v>0</v>
      </c>
      <c r="IL36">
        <f ca="1">COUNTIF(OFFSET(class4_1,MATCH(IL$1,'4 класс'!$A:$A,0)-7+'Итог по классам'!$B36,,,),"р")</f>
        <v>0</v>
      </c>
      <c r="IM36">
        <f ca="1">COUNTIF(OFFSET(class4_1,MATCH(IM$1,'4 класс'!$A:$A,0)-7+'Итог по классам'!$B36,,,),"ш")</f>
        <v>0</v>
      </c>
      <c r="IN36">
        <f ca="1">COUNTIF(OFFSET(class4_2,MATCH(IN$1,'4 класс'!$A:$A,0)-7+'Итог по классам'!$B36,,,),"Ф")</f>
        <v>0</v>
      </c>
      <c r="IO36">
        <f ca="1">COUNTIF(OFFSET(class4_2,MATCH(IO$1,'4 класс'!$A:$A,0)-7+'Итог по классам'!$B36,,,),"р")</f>
        <v>0</v>
      </c>
      <c r="IP36">
        <f ca="1">COUNTIF(OFFSET(class4_2,MATCH(IP$1,'4 класс'!$A:$A,0)-7+'Итог по классам'!$B36,,,),"ш")</f>
        <v>0</v>
      </c>
      <c r="IQ36" s="55">
        <f ca="1">COUNTIF(OFFSET(class4_1,MATCH(IQ$1,'4 класс'!$A:$A,0)-7+'Итог по классам'!$B36,,,),"Ф")</f>
        <v>0</v>
      </c>
      <c r="IR36">
        <f ca="1">COUNTIF(OFFSET(class4_1,MATCH(IR$1,'4 класс'!$A:$A,0)-7+'Итог по классам'!$B36,,,),"р")</f>
        <v>0</v>
      </c>
      <c r="IS36">
        <f ca="1">COUNTIF(OFFSET(class4_1,MATCH(IS$1,'4 класс'!$A:$A,0)-7+'Итог по классам'!$B36,,,),"ш")</f>
        <v>0</v>
      </c>
      <c r="IT36">
        <f ca="1">COUNTIF(OFFSET(class4_2,MATCH(IT$1,'4 класс'!$A:$A,0)-7+'Итог по классам'!$B36,,,),"Ф")</f>
        <v>0</v>
      </c>
      <c r="IU36">
        <f ca="1">COUNTIF(OFFSET(class4_2,MATCH(IU$1,'4 класс'!$A:$A,0)-7+'Итог по классам'!$B36,,,),"р")</f>
        <v>0</v>
      </c>
      <c r="IV36">
        <f ca="1">COUNTIF(OFFSET(class4_2,MATCH(IV$1,'4 класс'!$A:$A,0)-7+'Итог по классам'!$B36,,,),"ш")</f>
        <v>0</v>
      </c>
      <c r="IW36" s="55">
        <f ca="1">COUNTIF(OFFSET(class4_1,MATCH(IW$1,'4 класс'!$A:$A,0)-7+'Итог по классам'!$B36,,,),"Ф")</f>
        <v>0</v>
      </c>
      <c r="IX36">
        <f ca="1">COUNTIF(OFFSET(class4_1,MATCH(IX$1,'4 класс'!$A:$A,0)-7+'Итог по классам'!$B36,,,),"р")</f>
        <v>0</v>
      </c>
      <c r="IY36">
        <f ca="1">COUNTIF(OFFSET(class4_1,MATCH(IY$1,'4 класс'!$A:$A,0)-7+'Итог по классам'!$B36,,,),"ш")</f>
        <v>0</v>
      </c>
      <c r="IZ36">
        <f ca="1">COUNTIF(OFFSET(class4_2,MATCH(IZ$1,'4 класс'!$A:$A,0)-7+'Итог по классам'!$B36,,,),"Ф")</f>
        <v>0</v>
      </c>
      <c r="JA36">
        <f ca="1">COUNTIF(OFFSET(class4_2,MATCH(JA$1,'4 класс'!$A:$A,0)-7+'Итог по классам'!$B36,,,),"р")</f>
        <v>0</v>
      </c>
      <c r="JB36">
        <f ca="1">COUNTIF(OFFSET(class4_2,MATCH(JB$1,'4 класс'!$A:$A,0)-7+'Итог по классам'!$B36,,,),"ш")</f>
        <v>0</v>
      </c>
      <c r="JC36" s="55">
        <f ca="1">COUNTIF(OFFSET(class4_1,MATCH(JC$1,'4 класс'!$A:$A,0)-7+'Итог по классам'!$B36,,,),"Ф")</f>
        <v>0</v>
      </c>
      <c r="JD36">
        <f ca="1">COUNTIF(OFFSET(class4_1,MATCH(JD$1,'4 класс'!$A:$A,0)-7+'Итог по классам'!$B36,,,),"р")</f>
        <v>0</v>
      </c>
      <c r="JE36">
        <f ca="1">COUNTIF(OFFSET(class4_1,MATCH(JE$1,'4 класс'!$A:$A,0)-7+'Итог по классам'!$B36,,,),"ш")</f>
        <v>0</v>
      </c>
      <c r="JF36">
        <f ca="1">COUNTIF(OFFSET(class4_2,MATCH(JF$1,'4 класс'!$A:$A,0)-7+'Итог по классам'!$B36,,,),"Ф")</f>
        <v>0</v>
      </c>
      <c r="JG36">
        <f ca="1">COUNTIF(OFFSET(class4_2,MATCH(JG$1,'4 класс'!$A:$A,0)-7+'Итог по классам'!$B36,,,),"р")</f>
        <v>0</v>
      </c>
      <c r="JH36">
        <f ca="1">COUNTIF(OFFSET(class4_2,MATCH(JH$1,'4 класс'!$A:$A,0)-7+'Итог по классам'!$B36,,,),"ш")</f>
        <v>0</v>
      </c>
      <c r="JI36" s="55">
        <f ca="1">COUNTIF(OFFSET(class4_1,MATCH(JI$1,'4 класс'!$A:$A,0)-7+'Итог по классам'!$B36,,,),"Ф")</f>
        <v>0</v>
      </c>
      <c r="JJ36">
        <f ca="1">COUNTIF(OFFSET(class4_1,MATCH(JJ$1,'4 класс'!$A:$A,0)-7+'Итог по классам'!$B36,,,),"р")</f>
        <v>0</v>
      </c>
      <c r="JK36">
        <f ca="1">COUNTIF(OFFSET(class4_1,MATCH(JK$1,'4 класс'!$A:$A,0)-7+'Итог по классам'!$B36,,,),"ш")</f>
        <v>0</v>
      </c>
      <c r="JL36">
        <f ca="1">COUNTIF(OFFSET(class4_2,MATCH(JL$1,'4 класс'!$A:$A,0)-7+'Итог по классам'!$B36,,,),"Ф")</f>
        <v>0</v>
      </c>
      <c r="JM36">
        <f ca="1">COUNTIF(OFFSET(class4_2,MATCH(JM$1,'4 класс'!$A:$A,0)-7+'Итог по классам'!$B36,,,),"р")</f>
        <v>0</v>
      </c>
      <c r="JN36">
        <f ca="1">COUNTIF(OFFSET(class4_2,MATCH(JN$1,'4 класс'!$A:$A,0)-7+'Итог по классам'!$B36,,,),"ш")</f>
        <v>0</v>
      </c>
      <c r="JO36" s="55">
        <f ca="1">COUNTIF(OFFSET(class4_1,MATCH(JO$1,'4 класс'!$A:$A,0)-7+'Итог по классам'!$B36,,,),"Ф")</f>
        <v>0</v>
      </c>
      <c r="JP36">
        <f ca="1">COUNTIF(OFFSET(class4_1,MATCH(JP$1,'4 класс'!$A:$A,0)-7+'Итог по классам'!$B36,,,),"р")</f>
        <v>0</v>
      </c>
      <c r="JQ36">
        <f ca="1">COUNTIF(OFFSET(class4_1,MATCH(JQ$1,'4 класс'!$A:$A,0)-7+'Итог по классам'!$B36,,,),"ш")</f>
        <v>0</v>
      </c>
      <c r="JR36">
        <f ca="1">COUNTIF(OFFSET(class4_2,MATCH(JR$1,'4 класс'!$A:$A,0)-7+'Итог по классам'!$B36,,,),"Ф")</f>
        <v>0</v>
      </c>
      <c r="JS36">
        <f ca="1">COUNTIF(OFFSET(class4_2,MATCH(JS$1,'4 класс'!$A:$A,0)-7+'Итог по классам'!$B36,,,),"р")</f>
        <v>0</v>
      </c>
      <c r="JT36">
        <f ca="1">COUNTIF(OFFSET(class4_2,MATCH(JT$1,'4 класс'!$A:$A,0)-7+'Итог по классам'!$B36,,,),"ш")</f>
        <v>0</v>
      </c>
      <c r="JU36" s="55">
        <f ca="1">COUNTIF(OFFSET(class4_1,MATCH(JU$1,'4 класс'!$A:$A,0)-7+'Итог по классам'!$B36,,,),"Ф")</f>
        <v>0</v>
      </c>
      <c r="JV36">
        <f ca="1">COUNTIF(OFFSET(class4_1,MATCH(JV$1,'4 класс'!$A:$A,0)-7+'Итог по классам'!$B36,,,),"р")</f>
        <v>0</v>
      </c>
      <c r="JW36">
        <f ca="1">COUNTIF(OFFSET(class4_1,MATCH(JW$1,'4 класс'!$A:$A,0)-7+'Итог по классам'!$B36,,,),"ш")</f>
        <v>0</v>
      </c>
      <c r="JX36">
        <f ca="1">COUNTIF(OFFSET(class4_2,MATCH(JX$1,'4 класс'!$A:$A,0)-7+'Итог по классам'!$B36,,,),"Ф")</f>
        <v>0</v>
      </c>
      <c r="JY36">
        <f ca="1">COUNTIF(OFFSET(class4_2,MATCH(JY$1,'4 класс'!$A:$A,0)-7+'Итог по классам'!$B36,,,),"р")</f>
        <v>0</v>
      </c>
      <c r="JZ36">
        <f ca="1">COUNTIF(OFFSET(class4_2,MATCH(JZ$1,'4 класс'!$A:$A,0)-7+'Итог по классам'!$B36,,,),"ш")</f>
        <v>0</v>
      </c>
      <c r="KA36" s="55">
        <f ca="1">COUNTIF(OFFSET(class4_1,MATCH(KA$1,'4 класс'!$A:$A,0)-7+'Итог по классам'!$B36,,,),"Ф")</f>
        <v>0</v>
      </c>
      <c r="KB36">
        <f ca="1">COUNTIF(OFFSET(class4_1,MATCH(KB$1,'4 класс'!$A:$A,0)-7+'Итог по классам'!$B36,,,),"р")</f>
        <v>0</v>
      </c>
      <c r="KC36">
        <f ca="1">COUNTIF(OFFSET(class4_1,MATCH(KC$1,'4 класс'!$A:$A,0)-7+'Итог по классам'!$B36,,,),"ш")</f>
        <v>0</v>
      </c>
      <c r="KD36">
        <f ca="1">COUNTIF(OFFSET(class4_2,MATCH(KD$1,'4 класс'!$A:$A,0)-7+'Итог по классам'!$B36,,,),"Ф")</f>
        <v>0</v>
      </c>
      <c r="KE36">
        <f ca="1">COUNTIF(OFFSET(class4_2,MATCH(KE$1,'4 класс'!$A:$A,0)-7+'Итог по классам'!$B36,,,),"р")</f>
        <v>0</v>
      </c>
      <c r="KF36">
        <f ca="1">COUNTIF(OFFSET(class4_2,MATCH(KF$1,'4 класс'!$A:$A,0)-7+'Итог по классам'!$B36,,,),"ш")</f>
        <v>0</v>
      </c>
      <c r="KG36" s="55">
        <f ca="1">COUNTIF(OFFSET(class4_1,MATCH(KG$1,'4 класс'!$A:$A,0)-7+'Итог по классам'!$B36,,,),"Ф")</f>
        <v>0</v>
      </c>
      <c r="KH36">
        <f ca="1">COUNTIF(OFFSET(class4_1,MATCH(KH$1,'4 класс'!$A:$A,0)-7+'Итог по классам'!$B36,,,),"р")</f>
        <v>0</v>
      </c>
      <c r="KI36">
        <f ca="1">COUNTIF(OFFSET(class4_1,MATCH(KI$1,'4 класс'!$A:$A,0)-7+'Итог по классам'!$B36,,,),"ш")</f>
        <v>0</v>
      </c>
      <c r="KJ36">
        <f ca="1">COUNTIF(OFFSET(class4_2,MATCH(KJ$1,'4 класс'!$A:$A,0)-7+'Итог по классам'!$B36,,,),"Ф")</f>
        <v>0</v>
      </c>
      <c r="KK36">
        <f ca="1">COUNTIF(OFFSET(class4_2,MATCH(KK$1,'4 класс'!$A:$A,0)-7+'Итог по классам'!$B36,,,),"р")</f>
        <v>0</v>
      </c>
      <c r="KL36">
        <f ca="1">COUNTIF(OFFSET(class4_2,MATCH(KL$1,'4 класс'!$A:$A,0)-7+'Итог по классам'!$B36,,,),"ш")</f>
        <v>0</v>
      </c>
      <c r="KM36" s="55">
        <f ca="1">COUNTIF(OFFSET(class4_1,MATCH(KM$1,'4 класс'!$A:$A,0)-7+'Итог по классам'!$B36,,,),"Ф")</f>
        <v>0</v>
      </c>
      <c r="KN36">
        <f ca="1">COUNTIF(OFFSET(class4_1,MATCH(KN$1,'4 класс'!$A:$A,0)-7+'Итог по классам'!$B36,,,),"р")</f>
        <v>0</v>
      </c>
      <c r="KO36">
        <f ca="1">COUNTIF(OFFSET(class4_1,MATCH(KO$1,'4 класс'!$A:$A,0)-7+'Итог по классам'!$B36,,,),"ш")</f>
        <v>0</v>
      </c>
      <c r="KP36">
        <f ca="1">COUNTIF(OFFSET(class4_2,MATCH(KP$1,'4 класс'!$A:$A,0)-7+'Итог по классам'!$B36,,,),"Ф")</f>
        <v>0</v>
      </c>
      <c r="KQ36">
        <f ca="1">COUNTIF(OFFSET(class4_2,MATCH(KQ$1,'4 класс'!$A:$A,0)-7+'Итог по классам'!$B36,,,),"р")</f>
        <v>0</v>
      </c>
      <c r="KR36">
        <f ca="1">COUNTIF(OFFSET(class4_2,MATCH(KR$1,'4 класс'!$A:$A,0)-7+'Итог по классам'!$B36,,,),"ш")</f>
        <v>0</v>
      </c>
    </row>
    <row r="37" spans="1:304" ht="15.75" customHeight="1" x14ac:dyDescent="0.25">
      <c r="A37" s="54">
        <f t="shared" si="4"/>
        <v>6</v>
      </c>
      <c r="B37">
        <v>4</v>
      </c>
      <c r="C37" s="37" t="s">
        <v>89</v>
      </c>
      <c r="D37" s="37" t="s">
        <v>97</v>
      </c>
      <c r="E37">
        <f ca="1">COUNTIF(OFFSET(class4_1,MATCH(E$1,'4 класс'!$A:$A,0)-7+'Итог по классам'!$B37,,,),"Ф")</f>
        <v>0</v>
      </c>
      <c r="F37">
        <f ca="1">COUNTIF(OFFSET(class4_1,MATCH(F$1,'4 класс'!$A:$A,0)-7+'Итог по классам'!$B37,,,),"р")</f>
        <v>0</v>
      </c>
      <c r="G37">
        <f ca="1">COUNTIF(OFFSET(class4_1,MATCH(G$1,'4 класс'!$A:$A,0)-7+'Итог по классам'!$B37,,,),"ш")</f>
        <v>4</v>
      </c>
      <c r="H37">
        <f ca="1">COUNTIF(OFFSET(class4_2,MATCH(H$1,'4 класс'!$A:$A,0)-7+'Итог по классам'!$B37,,,),"Ф")</f>
        <v>0</v>
      </c>
      <c r="I37">
        <f ca="1">COUNTIF(OFFSET(class4_2,MATCH(I$1,'4 класс'!$A:$A,0)-7+'Итог по классам'!$B37,,,),"р")</f>
        <v>0</v>
      </c>
      <c r="J37">
        <f ca="1">COUNTIF(OFFSET(class4_2,MATCH(J$1,'4 класс'!$A:$A,0)-7+'Итог по классам'!$B37,,,),"ш")</f>
        <v>5</v>
      </c>
      <c r="K37" s="55">
        <f ca="1">COUNTIF(OFFSET(class4_1,MATCH(K$1,'4 класс'!$A:$A,0)-7+'Итог по классам'!$B37,,,),"Ф")</f>
        <v>0</v>
      </c>
      <c r="L37">
        <f ca="1">COUNTIF(OFFSET(class4_1,MATCH(L$1,'4 класс'!$A:$A,0)-7+'Итог по классам'!$B37,,,),"р")</f>
        <v>0</v>
      </c>
      <c r="M37">
        <f ca="1">COUNTIF(OFFSET(class4_1,MATCH(M$1,'4 класс'!$A:$A,0)-7+'Итог по классам'!$B37,,,),"ш")</f>
        <v>4</v>
      </c>
      <c r="N37">
        <f ca="1">COUNTIF(OFFSET(class4_2,MATCH(N$1,'4 класс'!$A:$A,0)-7+'Итог по классам'!$B37,,,),"Ф")</f>
        <v>0</v>
      </c>
      <c r="O37">
        <f ca="1">COUNTIF(OFFSET(class4_2,MATCH(O$1,'4 класс'!$A:$A,0)-7+'Итог по классам'!$B37,,,),"р")</f>
        <v>0</v>
      </c>
      <c r="P37">
        <f ca="1">COUNTIF(OFFSET(class4_2,MATCH(P$1,'4 класс'!$A:$A,0)-7+'Итог по классам'!$B37,,,),"ш")</f>
        <v>5</v>
      </c>
      <c r="Q37" s="55">
        <f ca="1">COUNTIF(OFFSET(class4_1,MATCH(Q$1,'4 класс'!$A:$A,0)-7+'Итог по классам'!$B37,,,),"Ф")</f>
        <v>0</v>
      </c>
      <c r="R37">
        <f ca="1">COUNTIF(OFFSET(class4_1,MATCH(R$1,'4 класс'!$A:$A,0)-7+'Итог по классам'!$B37,,,),"р")</f>
        <v>0</v>
      </c>
      <c r="S37">
        <f ca="1">COUNTIF(OFFSET(class4_1,MATCH(S$1,'4 класс'!$A:$A,0)-7+'Итог по классам'!$B37,,,),"ш")</f>
        <v>4</v>
      </c>
      <c r="T37">
        <f ca="1">COUNTIF(OFFSET(class4_2,MATCH(T$1,'4 класс'!$A:$A,0)-7+'Итог по классам'!$B37,,,),"Ф")</f>
        <v>0</v>
      </c>
      <c r="U37">
        <f ca="1">COUNTIF(OFFSET(class4_2,MATCH(U$1,'4 класс'!$A:$A,0)-7+'Итог по классам'!$B37,,,),"р")</f>
        <v>0</v>
      </c>
      <c r="V37">
        <f ca="1">COUNTIF(OFFSET(class4_2,MATCH(V$1,'4 класс'!$A:$A,0)-7+'Итог по классам'!$B37,,,),"ш")</f>
        <v>5</v>
      </c>
      <c r="W37" s="55">
        <f ca="1">COUNTIF(OFFSET(class4_1,MATCH(W$1,'4 класс'!$A:$A,0)-7+'Итог по классам'!$B37,,,),"Ф")</f>
        <v>0</v>
      </c>
      <c r="X37">
        <f ca="1">COUNTIF(OFFSET(class4_1,MATCH(X$1,'4 класс'!$A:$A,0)-7+'Итог по классам'!$B37,,,),"р")</f>
        <v>0</v>
      </c>
      <c r="Y37">
        <f ca="1">COUNTIF(OFFSET(class4_1,MATCH(Y$1,'4 класс'!$A:$A,0)-7+'Итог по классам'!$B37,,,),"ш")</f>
        <v>4</v>
      </c>
      <c r="Z37">
        <f ca="1">COUNTIF(OFFSET(class4_2,MATCH(Z$1,'4 класс'!$A:$A,0)-7+'Итог по классам'!$B37,,,),"Ф")</f>
        <v>0</v>
      </c>
      <c r="AA37">
        <f ca="1">COUNTIF(OFFSET(class4_2,MATCH(AA$1,'4 класс'!$A:$A,0)-7+'Итог по классам'!$B37,,,),"р")</f>
        <v>0</v>
      </c>
      <c r="AB37">
        <f ca="1">COUNTIF(OFFSET(class4_2,MATCH(AB$1,'4 класс'!$A:$A,0)-7+'Итог по классам'!$B37,,,),"ш")</f>
        <v>5</v>
      </c>
      <c r="AC37" s="55">
        <f ca="1">COUNTIF(OFFSET(class4_1,MATCH(AC$1,'4 класс'!$A:$A,0)-7+'Итог по классам'!$B37,,,),"Ф")</f>
        <v>0</v>
      </c>
      <c r="AD37">
        <f ca="1">COUNTIF(OFFSET(class4_1,MATCH(AD$1,'4 класс'!$A:$A,0)-7+'Итог по классам'!$B37,,,),"р")</f>
        <v>0</v>
      </c>
      <c r="AE37">
        <f ca="1">COUNTIF(OFFSET(class4_1,MATCH(AE$1,'4 класс'!$A:$A,0)-7+'Итог по классам'!$B37,,,),"ш")</f>
        <v>4</v>
      </c>
      <c r="AF37">
        <f ca="1">COUNTIF(OFFSET(class4_2,MATCH(AF$1,'4 класс'!$A:$A,0)-7+'Итог по классам'!$B37,,,),"Ф")</f>
        <v>0</v>
      </c>
      <c r="AG37">
        <f ca="1">COUNTIF(OFFSET(class4_2,MATCH(AG$1,'4 класс'!$A:$A,0)-7+'Итог по классам'!$B37,,,),"р")</f>
        <v>0</v>
      </c>
      <c r="AH37">
        <f ca="1">COUNTIF(OFFSET(class4_2,MATCH(AH$1,'4 класс'!$A:$A,0)-7+'Итог по классам'!$B37,,,),"ш")</f>
        <v>5</v>
      </c>
      <c r="AI37" s="55">
        <f ca="1">COUNTIF(OFFSET(class4_1,MATCH(AI$1,'4 класс'!$A:$A,0)-7+'Итог по классам'!$B37,,,),"Ф")</f>
        <v>0</v>
      </c>
      <c r="AJ37">
        <f ca="1">COUNTIF(OFFSET(class4_1,MATCH(AJ$1,'4 класс'!$A:$A,0)-7+'Итог по классам'!$B37,,,),"р")</f>
        <v>0</v>
      </c>
      <c r="AK37">
        <f ca="1">COUNTIF(OFFSET(class4_1,MATCH(AK$1,'4 класс'!$A:$A,0)-7+'Итог по классам'!$B37,,,),"ш")</f>
        <v>4</v>
      </c>
      <c r="AL37">
        <f ca="1">COUNTIF(OFFSET(class4_2,MATCH(AL$1,'4 класс'!$A:$A,0)-7+'Итог по классам'!$B37,,,),"Ф")</f>
        <v>0</v>
      </c>
      <c r="AM37">
        <f ca="1">COUNTIF(OFFSET(class4_2,MATCH(AM$1,'4 класс'!$A:$A,0)-7+'Итог по классам'!$B37,,,),"р")</f>
        <v>0</v>
      </c>
      <c r="AN37">
        <f ca="1">COUNTIF(OFFSET(class4_2,MATCH(AN$1,'4 класс'!$A:$A,0)-7+'Итог по классам'!$B37,,,),"ш")</f>
        <v>5</v>
      </c>
      <c r="AO37" s="55">
        <f ca="1">COUNTIF(OFFSET(class4_1,MATCH(AO$1,'4 класс'!$A:$A,0)-7+'Итог по классам'!$B37,,,),"Ф")</f>
        <v>0</v>
      </c>
      <c r="AP37">
        <f ca="1">COUNTIF(OFFSET(class4_1,MATCH(AP$1,'4 класс'!$A:$A,0)-7+'Итог по классам'!$B37,,,),"р")</f>
        <v>0</v>
      </c>
      <c r="AQ37">
        <f ca="1">COUNTIF(OFFSET(class4_1,MATCH(AQ$1,'4 класс'!$A:$A,0)-7+'Итог по классам'!$B37,,,),"ш")</f>
        <v>0</v>
      </c>
      <c r="AR37">
        <f ca="1">COUNTIF(OFFSET(class4_2,MATCH(AR$1,'4 класс'!$A:$A,0)-7+'Итог по классам'!$B37,,,),"Ф")</f>
        <v>0</v>
      </c>
      <c r="AS37">
        <f ca="1">COUNTIF(OFFSET(class4_2,MATCH(AS$1,'4 класс'!$A:$A,0)-7+'Итог по классам'!$B37,,,),"р")</f>
        <v>0</v>
      </c>
      <c r="AT37">
        <f ca="1">COUNTIF(OFFSET(class4_2,MATCH(AT$1,'4 класс'!$A:$A,0)-7+'Итог по классам'!$B37,,,),"ш")</f>
        <v>0</v>
      </c>
      <c r="AU37" s="55">
        <f ca="1">COUNTIF(OFFSET(class4_1,MATCH(AU$1,'4 класс'!$A:$A,0)-7+'Итог по классам'!$B37,,,),"Ф")</f>
        <v>0</v>
      </c>
      <c r="AV37">
        <f ca="1">COUNTIF(OFFSET(class4_1,MATCH(AV$1,'4 класс'!$A:$A,0)-7+'Итог по классам'!$B37,,,),"р")</f>
        <v>0</v>
      </c>
      <c r="AW37">
        <f ca="1">COUNTIF(OFFSET(class4_1,MATCH(AW$1,'4 класс'!$A:$A,0)-7+'Итог по классам'!$B37,,,),"ш")</f>
        <v>0</v>
      </c>
      <c r="AX37">
        <f ca="1">COUNTIF(OFFSET(class4_2,MATCH(AX$1,'4 класс'!$A:$A,0)-7+'Итог по классам'!$B37,,,),"Ф")</f>
        <v>0</v>
      </c>
      <c r="AY37">
        <f ca="1">COUNTIF(OFFSET(class4_2,MATCH(AY$1,'4 класс'!$A:$A,0)-7+'Итог по классам'!$B37,,,),"р")</f>
        <v>0</v>
      </c>
      <c r="AZ37">
        <f ca="1">COUNTIF(OFFSET(class4_2,MATCH(AZ$1,'4 класс'!$A:$A,0)-7+'Итог по классам'!$B37,,,),"ш")</f>
        <v>0</v>
      </c>
      <c r="BA37" s="55">
        <f ca="1">COUNTIF(OFFSET(class4_1,MATCH(BA$1,'4 класс'!$A:$A,0)-7+'Итог по классам'!$B37,,,),"Ф")</f>
        <v>0</v>
      </c>
      <c r="BB37">
        <f ca="1">COUNTIF(OFFSET(class4_1,MATCH(BB$1,'4 класс'!$A:$A,0)-7+'Итог по классам'!$B37,,,),"р")</f>
        <v>0</v>
      </c>
      <c r="BC37">
        <f ca="1">COUNTIF(OFFSET(class4_1,MATCH(BC$1,'4 класс'!$A:$A,0)-7+'Итог по классам'!$B37,,,),"ш")</f>
        <v>0</v>
      </c>
      <c r="BD37">
        <f ca="1">COUNTIF(OFFSET(class4_2,MATCH(BD$1,'4 класс'!$A:$A,0)-7+'Итог по классам'!$B37,,,),"Ф")</f>
        <v>0</v>
      </c>
      <c r="BE37">
        <f ca="1">COUNTIF(OFFSET(class4_2,MATCH(BE$1,'4 класс'!$A:$A,0)-7+'Итог по классам'!$B37,,,),"р")</f>
        <v>0</v>
      </c>
      <c r="BF37">
        <f ca="1">COUNTIF(OFFSET(class4_2,MATCH(BF$1,'4 класс'!$A:$A,0)-7+'Итог по классам'!$B37,,,),"ш")</f>
        <v>0</v>
      </c>
      <c r="BG37" s="55">
        <f ca="1">COUNTIF(OFFSET(class4_1,MATCH(BG$1,'4 класс'!$A:$A,0)-7+'Итог по классам'!$B37,,,),"Ф")</f>
        <v>0</v>
      </c>
      <c r="BH37">
        <f ca="1">COUNTIF(OFFSET(class4_1,MATCH(BH$1,'4 класс'!$A:$A,0)-7+'Итог по классам'!$B37,,,),"р")</f>
        <v>0</v>
      </c>
      <c r="BI37">
        <f ca="1">COUNTIF(OFFSET(class4_1,MATCH(BI$1,'4 класс'!$A:$A,0)-7+'Итог по классам'!$B37,,,),"ш")</f>
        <v>0</v>
      </c>
      <c r="BJ37">
        <f ca="1">COUNTIF(OFFSET(class4_2,MATCH(BJ$1,'4 класс'!$A:$A,0)-7+'Итог по классам'!$B37,,,),"Ф")</f>
        <v>0</v>
      </c>
      <c r="BK37">
        <f ca="1">COUNTIF(OFFSET(class4_2,MATCH(BK$1,'4 класс'!$A:$A,0)-7+'Итог по классам'!$B37,,,),"р")</f>
        <v>0</v>
      </c>
      <c r="BL37">
        <f ca="1">COUNTIF(OFFSET(class4_2,MATCH(BL$1,'4 класс'!$A:$A,0)-7+'Итог по классам'!$B37,,,),"ш")</f>
        <v>0</v>
      </c>
      <c r="BM37" s="55">
        <f ca="1">COUNTIF(OFFSET(class4_1,MATCH(BM$1,'4 класс'!$A:$A,0)-7+'Итог по классам'!$B37,,,),"Ф")</f>
        <v>0</v>
      </c>
      <c r="BN37">
        <f ca="1">COUNTIF(OFFSET(class4_1,MATCH(BN$1,'4 класс'!$A:$A,0)-7+'Итог по классам'!$B37,,,),"р")</f>
        <v>0</v>
      </c>
      <c r="BO37">
        <f ca="1">COUNTIF(OFFSET(class4_1,MATCH(BO$1,'4 класс'!$A:$A,0)-7+'Итог по классам'!$B37,,,),"ш")</f>
        <v>0</v>
      </c>
      <c r="BP37">
        <f ca="1">COUNTIF(OFFSET(class4_2,MATCH(BP$1,'4 класс'!$A:$A,0)-7+'Итог по классам'!$B37,,,),"Ф")</f>
        <v>0</v>
      </c>
      <c r="BQ37">
        <f ca="1">COUNTIF(OFFSET(class4_2,MATCH(BQ$1,'4 класс'!$A:$A,0)-7+'Итог по классам'!$B37,,,),"р")</f>
        <v>0</v>
      </c>
      <c r="BR37">
        <f ca="1">COUNTIF(OFFSET(class4_2,MATCH(BR$1,'4 класс'!$A:$A,0)-7+'Итог по классам'!$B37,,,),"ш")</f>
        <v>0</v>
      </c>
      <c r="BS37" s="55">
        <f ca="1">COUNTIF(OFFSET(class4_1,MATCH(BS$1,'4 класс'!$A:$A,0)-7+'Итог по классам'!$B37,,,),"Ф")</f>
        <v>0</v>
      </c>
      <c r="BT37">
        <f ca="1">COUNTIF(OFFSET(class4_1,MATCH(BT$1,'4 класс'!$A:$A,0)-7+'Итог по классам'!$B37,,,),"р")</f>
        <v>0</v>
      </c>
      <c r="BU37">
        <f ca="1">COUNTIF(OFFSET(class4_1,MATCH(BU$1,'4 класс'!$A:$A,0)-7+'Итог по классам'!$B37,,,),"ш")</f>
        <v>0</v>
      </c>
      <c r="BV37">
        <f ca="1">COUNTIF(OFFSET(class4_2,MATCH(BV$1,'4 класс'!$A:$A,0)-7+'Итог по классам'!$B37,,,),"Ф")</f>
        <v>0</v>
      </c>
      <c r="BW37">
        <f ca="1">COUNTIF(OFFSET(class4_2,MATCH(BW$1,'4 класс'!$A:$A,0)-7+'Итог по классам'!$B37,,,),"р")</f>
        <v>0</v>
      </c>
      <c r="BX37">
        <f ca="1">COUNTIF(OFFSET(class4_2,MATCH(BX$1,'4 класс'!$A:$A,0)-7+'Итог по классам'!$B37,,,),"ш")</f>
        <v>0</v>
      </c>
      <c r="BY37" s="55">
        <f ca="1">COUNTIF(OFFSET(class4_1,MATCH(BY$1,'4 класс'!$A:$A,0)-7+'Итог по классам'!$B37,,,),"Ф")</f>
        <v>0</v>
      </c>
      <c r="BZ37">
        <f ca="1">COUNTIF(OFFSET(class4_1,MATCH(BZ$1,'4 класс'!$A:$A,0)-7+'Итог по классам'!$B37,,,),"р")</f>
        <v>0</v>
      </c>
      <c r="CA37">
        <f ca="1">COUNTIF(OFFSET(class4_1,MATCH(CA$1,'4 класс'!$A:$A,0)-7+'Итог по классам'!$B37,,,),"ш")</f>
        <v>0</v>
      </c>
      <c r="CB37">
        <f ca="1">COUNTIF(OFFSET(class4_2,MATCH(CB$1,'4 класс'!$A:$A,0)-7+'Итог по классам'!$B37,,,),"Ф")</f>
        <v>0</v>
      </c>
      <c r="CC37">
        <f ca="1">COUNTIF(OFFSET(class4_2,MATCH(CC$1,'4 класс'!$A:$A,0)-7+'Итог по классам'!$B37,,,),"р")</f>
        <v>0</v>
      </c>
      <c r="CD37">
        <f ca="1">COUNTIF(OFFSET(class4_2,MATCH(CD$1,'4 класс'!$A:$A,0)-7+'Итог по классам'!$B37,,,),"ш")</f>
        <v>0</v>
      </c>
      <c r="CE37" s="55">
        <f ca="1">COUNTIF(OFFSET(class4_1,MATCH(CE$1,'4 класс'!$A:$A,0)-7+'Итог по классам'!$B37,,,),"Ф")</f>
        <v>0</v>
      </c>
      <c r="CF37">
        <f ca="1">COUNTIF(OFFSET(class4_1,MATCH(CF$1,'4 класс'!$A:$A,0)-7+'Итог по классам'!$B37,,,),"р")</f>
        <v>0</v>
      </c>
      <c r="CG37">
        <f ca="1">COUNTIF(OFFSET(class4_1,MATCH(CG$1,'4 класс'!$A:$A,0)-7+'Итог по классам'!$B37,,,),"ш")</f>
        <v>0</v>
      </c>
      <c r="CH37">
        <f ca="1">COUNTIF(OFFSET(class4_2,MATCH(CH$1,'4 класс'!$A:$A,0)-7+'Итог по классам'!$B37,,,),"Ф")</f>
        <v>0</v>
      </c>
      <c r="CI37">
        <f ca="1">COUNTIF(OFFSET(class4_2,MATCH(CI$1,'4 класс'!$A:$A,0)-7+'Итог по классам'!$B37,,,),"р")</f>
        <v>0</v>
      </c>
      <c r="CJ37">
        <f ca="1">COUNTIF(OFFSET(class4_2,MATCH(CJ$1,'4 класс'!$A:$A,0)-7+'Итог по классам'!$B37,,,),"ш")</f>
        <v>0</v>
      </c>
      <c r="CK37" s="55">
        <f ca="1">COUNTIF(OFFSET(class4_1,MATCH(CK$1,'4 класс'!$A:$A,0)-7+'Итог по классам'!$B37,,,),"Ф")</f>
        <v>0</v>
      </c>
      <c r="CL37">
        <f ca="1">COUNTIF(OFFSET(class4_1,MATCH(CL$1,'4 класс'!$A:$A,0)-7+'Итог по классам'!$B37,,,),"р")</f>
        <v>0</v>
      </c>
      <c r="CM37">
        <f ca="1">COUNTIF(OFFSET(class4_1,MATCH(CM$1,'4 класс'!$A:$A,0)-7+'Итог по классам'!$B37,,,),"ш")</f>
        <v>0</v>
      </c>
      <c r="CN37">
        <f ca="1">COUNTIF(OFFSET(class4_2,MATCH(CN$1,'4 класс'!$A:$A,0)-7+'Итог по классам'!$B37,,,),"Ф")</f>
        <v>0</v>
      </c>
      <c r="CO37">
        <f ca="1">COUNTIF(OFFSET(class4_2,MATCH(CO$1,'4 класс'!$A:$A,0)-7+'Итог по классам'!$B37,,,),"р")</f>
        <v>0</v>
      </c>
      <c r="CP37">
        <f ca="1">COUNTIF(OFFSET(class4_2,MATCH(CP$1,'4 класс'!$A:$A,0)-7+'Итог по классам'!$B37,,,),"ш")</f>
        <v>0</v>
      </c>
      <c r="CQ37" s="55">
        <f ca="1">COUNTIF(OFFSET(class4_1,MATCH(CQ$1,'4 класс'!$A:$A,0)-7+'Итог по классам'!$B37,,,),"Ф")</f>
        <v>0</v>
      </c>
      <c r="CR37">
        <f ca="1">COUNTIF(OFFSET(class4_1,MATCH(CR$1,'4 класс'!$A:$A,0)-7+'Итог по классам'!$B37,,,),"р")</f>
        <v>0</v>
      </c>
      <c r="CS37">
        <f ca="1">COUNTIF(OFFSET(class4_1,MATCH(CS$1,'4 класс'!$A:$A,0)-7+'Итог по классам'!$B37,,,),"ш")</f>
        <v>0</v>
      </c>
      <c r="CT37">
        <f ca="1">COUNTIF(OFFSET(class4_2,MATCH(CT$1,'4 класс'!$A:$A,0)-7+'Итог по классам'!$B37,,,),"Ф")</f>
        <v>0</v>
      </c>
      <c r="CU37">
        <f ca="1">COUNTIF(OFFSET(class4_2,MATCH(CU$1,'4 класс'!$A:$A,0)-7+'Итог по классам'!$B37,,,),"р")</f>
        <v>0</v>
      </c>
      <c r="CV37">
        <f ca="1">COUNTIF(OFFSET(class4_2,MATCH(CV$1,'4 класс'!$A:$A,0)-7+'Итог по классам'!$B37,,,),"ш")</f>
        <v>0</v>
      </c>
      <c r="CW37" s="55">
        <f ca="1">COUNTIF(OFFSET(class4_1,MATCH(CW$1,'4 класс'!$A:$A,0)-7+'Итог по классам'!$B37,,,),"Ф")</f>
        <v>0</v>
      </c>
      <c r="CX37">
        <f ca="1">COUNTIF(OFFSET(class4_1,MATCH(CX$1,'4 класс'!$A:$A,0)-7+'Итог по классам'!$B37,,,),"р")</f>
        <v>0</v>
      </c>
      <c r="CY37">
        <f ca="1">COUNTIF(OFFSET(class4_1,MATCH(CY$1,'4 класс'!$A:$A,0)-7+'Итог по классам'!$B37,,,),"ш")</f>
        <v>0</v>
      </c>
      <c r="CZ37">
        <f ca="1">COUNTIF(OFFSET(class4_2,MATCH(CZ$1,'4 класс'!$A:$A,0)-7+'Итог по классам'!$B37,,,),"Ф")</f>
        <v>0</v>
      </c>
      <c r="DA37">
        <f ca="1">COUNTIF(OFFSET(class4_2,MATCH(DA$1,'4 класс'!$A:$A,0)-7+'Итог по классам'!$B37,,,),"р")</f>
        <v>0</v>
      </c>
      <c r="DB37">
        <f ca="1">COUNTIF(OFFSET(class4_2,MATCH(DB$1,'4 класс'!$A:$A,0)-7+'Итог по классам'!$B37,,,),"ш")</f>
        <v>0</v>
      </c>
      <c r="DC37" s="55">
        <f ca="1">COUNTIF(OFFSET(class4_1,MATCH(DC$1,'4 класс'!$A:$A,0)-7+'Итог по классам'!$B37,,,),"Ф")</f>
        <v>0</v>
      </c>
      <c r="DD37">
        <f ca="1">COUNTIF(OFFSET(class4_1,MATCH(DD$1,'4 класс'!$A:$A,0)-7+'Итог по классам'!$B37,,,),"р")</f>
        <v>0</v>
      </c>
      <c r="DE37">
        <f ca="1">COUNTIF(OFFSET(class4_1,MATCH(DE$1,'4 класс'!$A:$A,0)-7+'Итог по классам'!$B37,,,),"ш")</f>
        <v>0</v>
      </c>
      <c r="DF37">
        <f ca="1">COUNTIF(OFFSET(class4_2,MATCH(DF$1,'4 класс'!$A:$A,0)-7+'Итог по классам'!$B37,,,),"Ф")</f>
        <v>0</v>
      </c>
      <c r="DG37">
        <f ca="1">COUNTIF(OFFSET(class4_2,MATCH(DG$1,'4 класс'!$A:$A,0)-7+'Итог по классам'!$B37,,,),"р")</f>
        <v>0</v>
      </c>
      <c r="DH37">
        <f ca="1">COUNTIF(OFFSET(class4_2,MATCH(DH$1,'4 класс'!$A:$A,0)-7+'Итог по классам'!$B37,,,),"ш")</f>
        <v>0</v>
      </c>
      <c r="DI37" s="55">
        <f ca="1">COUNTIF(OFFSET(class4_1,MATCH(DI$1,'4 класс'!$A:$A,0)-7+'Итог по классам'!$B37,,,),"Ф")</f>
        <v>0</v>
      </c>
      <c r="DJ37">
        <f ca="1">COUNTIF(OFFSET(class4_1,MATCH(DJ$1,'4 класс'!$A:$A,0)-7+'Итог по классам'!$B37,,,),"р")</f>
        <v>0</v>
      </c>
      <c r="DK37">
        <f ca="1">COUNTIF(OFFSET(class4_1,MATCH(DK$1,'4 класс'!$A:$A,0)-7+'Итог по классам'!$B37,,,),"ш")</f>
        <v>0</v>
      </c>
      <c r="DL37">
        <f ca="1">COUNTIF(OFFSET(class4_2,MATCH(DL$1,'4 класс'!$A:$A,0)-7+'Итог по классам'!$B37,,,),"Ф")</f>
        <v>0</v>
      </c>
      <c r="DM37">
        <f ca="1">COUNTIF(OFFSET(class4_2,MATCH(DM$1,'4 класс'!$A:$A,0)-7+'Итог по классам'!$B37,,,),"р")</f>
        <v>0</v>
      </c>
      <c r="DN37">
        <f ca="1">COUNTIF(OFFSET(class4_2,MATCH(DN$1,'4 класс'!$A:$A,0)-7+'Итог по классам'!$B37,,,),"ш")</f>
        <v>0</v>
      </c>
      <c r="DO37" s="55">
        <f ca="1">COUNTIF(OFFSET(class4_1,MATCH(DO$1,'4 класс'!$A:$A,0)-7+'Итог по классам'!$B37,,,),"Ф")</f>
        <v>0</v>
      </c>
      <c r="DP37">
        <f ca="1">COUNTIF(OFFSET(class4_1,MATCH(DP$1,'4 класс'!$A:$A,0)-7+'Итог по классам'!$B37,,,),"р")</f>
        <v>0</v>
      </c>
      <c r="DQ37">
        <f ca="1">COUNTIF(OFFSET(class4_1,MATCH(DQ$1,'4 класс'!$A:$A,0)-7+'Итог по классам'!$B37,,,),"ш")</f>
        <v>0</v>
      </c>
      <c r="DR37">
        <f ca="1">COUNTIF(OFFSET(class4_2,MATCH(DR$1,'4 класс'!$A:$A,0)-7+'Итог по классам'!$B37,,,),"Ф")</f>
        <v>0</v>
      </c>
      <c r="DS37">
        <f ca="1">COUNTIF(OFFSET(class4_2,MATCH(DS$1,'4 класс'!$A:$A,0)-7+'Итог по классам'!$B37,,,),"р")</f>
        <v>0</v>
      </c>
      <c r="DT37">
        <f ca="1">COUNTIF(OFFSET(class4_2,MATCH(DT$1,'4 класс'!$A:$A,0)-7+'Итог по классам'!$B37,,,),"ш")</f>
        <v>0</v>
      </c>
      <c r="DU37" s="55">
        <f ca="1">COUNTIF(OFFSET(class4_1,MATCH(DU$1,'4 класс'!$A:$A,0)-7+'Итог по классам'!$B37,,,),"Ф")</f>
        <v>0</v>
      </c>
      <c r="DV37">
        <f ca="1">COUNTIF(OFFSET(class4_1,MATCH(DV$1,'4 класс'!$A:$A,0)-7+'Итог по классам'!$B37,,,),"р")</f>
        <v>0</v>
      </c>
      <c r="DW37">
        <f ca="1">COUNTIF(OFFSET(class4_1,MATCH(DW$1,'4 класс'!$A:$A,0)-7+'Итог по классам'!$B37,,,),"ш")</f>
        <v>0</v>
      </c>
      <c r="DX37">
        <f ca="1">COUNTIF(OFFSET(class4_2,MATCH(DX$1,'4 класс'!$A:$A,0)-7+'Итог по классам'!$B37,,,),"Ф")</f>
        <v>0</v>
      </c>
      <c r="DY37">
        <f ca="1">COUNTIF(OFFSET(class4_2,MATCH(DY$1,'4 класс'!$A:$A,0)-7+'Итог по классам'!$B37,,,),"р")</f>
        <v>0</v>
      </c>
      <c r="DZ37">
        <f ca="1">COUNTIF(OFFSET(class4_2,MATCH(DZ$1,'4 класс'!$A:$A,0)-7+'Итог по классам'!$B37,,,),"ш")</f>
        <v>0</v>
      </c>
      <c r="EA37" s="55">
        <f ca="1">COUNTIF(OFFSET(class4_1,MATCH(EA$1,'4 класс'!$A:$A,0)-7+'Итог по классам'!$B37,,,),"Ф")</f>
        <v>0</v>
      </c>
      <c r="EB37">
        <f ca="1">COUNTIF(OFFSET(class4_1,MATCH(EB$1,'4 класс'!$A:$A,0)-7+'Итог по классам'!$B37,,,),"р")</f>
        <v>0</v>
      </c>
      <c r="EC37">
        <f ca="1">COUNTIF(OFFSET(class4_1,MATCH(EC$1,'4 класс'!$A:$A,0)-7+'Итог по классам'!$B37,,,),"ш")</f>
        <v>0</v>
      </c>
      <c r="ED37">
        <f ca="1">COUNTIF(OFFSET(class4_2,MATCH(ED$1,'4 класс'!$A:$A,0)-7+'Итог по классам'!$B37,,,),"Ф")</f>
        <v>0</v>
      </c>
      <c r="EE37">
        <f ca="1">COUNTIF(OFFSET(class4_2,MATCH(EE$1,'4 класс'!$A:$A,0)-7+'Итог по классам'!$B37,,,),"р")</f>
        <v>0</v>
      </c>
      <c r="EF37">
        <f ca="1">COUNTIF(OFFSET(class4_2,MATCH(EF$1,'4 класс'!$A:$A,0)-7+'Итог по классам'!$B37,,,),"ш")</f>
        <v>0</v>
      </c>
      <c r="EG37" s="55">
        <f ca="1">COUNTIF(OFFSET(class4_1,MATCH(EG$1,'4 класс'!$A:$A,0)-7+'Итог по классам'!$B37,,,),"Ф")</f>
        <v>0</v>
      </c>
      <c r="EH37">
        <f ca="1">COUNTIF(OFFSET(class4_1,MATCH(EH$1,'4 класс'!$A:$A,0)-7+'Итог по классам'!$B37,,,),"р")</f>
        <v>0</v>
      </c>
      <c r="EI37">
        <f ca="1">COUNTIF(OFFSET(class4_1,MATCH(EI$1,'4 класс'!$A:$A,0)-7+'Итог по классам'!$B37,,,),"ш")</f>
        <v>0</v>
      </c>
      <c r="EJ37">
        <f ca="1">COUNTIF(OFFSET(class4_2,MATCH(EJ$1,'4 класс'!$A:$A,0)-7+'Итог по классам'!$B37,,,),"Ф")</f>
        <v>0</v>
      </c>
      <c r="EK37">
        <f ca="1">COUNTIF(OFFSET(class4_2,MATCH(EK$1,'4 класс'!$A:$A,0)-7+'Итог по классам'!$B37,,,),"р")</f>
        <v>0</v>
      </c>
      <c r="EL37">
        <f ca="1">COUNTIF(OFFSET(class4_2,MATCH(EL$1,'4 класс'!$A:$A,0)-7+'Итог по классам'!$B37,,,),"ш")</f>
        <v>0</v>
      </c>
      <c r="EM37" s="55">
        <f ca="1">COUNTIF(OFFSET(class4_1,MATCH(EM$1,'4 класс'!$A:$A,0)-7+'Итог по классам'!$B37,,,),"Ф")</f>
        <v>0</v>
      </c>
      <c r="EN37">
        <f ca="1">COUNTIF(OFFSET(class4_1,MATCH(EN$1,'4 класс'!$A:$A,0)-7+'Итог по классам'!$B37,,,),"р")</f>
        <v>0</v>
      </c>
      <c r="EO37">
        <f ca="1">COUNTIF(OFFSET(class4_1,MATCH(EO$1,'4 класс'!$A:$A,0)-7+'Итог по классам'!$B37,,,),"ш")</f>
        <v>0</v>
      </c>
      <c r="EP37">
        <f ca="1">COUNTIF(OFFSET(class4_2,MATCH(EP$1,'4 класс'!$A:$A,0)-7+'Итог по классам'!$B37,,,),"Ф")</f>
        <v>0</v>
      </c>
      <c r="EQ37">
        <f ca="1">COUNTIF(OFFSET(class4_2,MATCH(EQ$1,'4 класс'!$A:$A,0)-7+'Итог по классам'!$B37,,,),"р")</f>
        <v>0</v>
      </c>
      <c r="ER37">
        <f ca="1">COUNTIF(OFFSET(class4_2,MATCH(ER$1,'4 класс'!$A:$A,0)-7+'Итог по классам'!$B37,,,),"ш")</f>
        <v>0</v>
      </c>
      <c r="ES37" s="55">
        <f ca="1">COUNTIF(OFFSET(class4_1,MATCH(ES$1,'4 класс'!$A:$A,0)-7+'Итог по классам'!$B37,,,),"Ф")</f>
        <v>0</v>
      </c>
      <c r="ET37">
        <f ca="1">COUNTIF(OFFSET(class4_1,MATCH(ET$1,'4 класс'!$A:$A,0)-7+'Итог по классам'!$B37,,,),"р")</f>
        <v>0</v>
      </c>
      <c r="EU37">
        <f ca="1">COUNTIF(OFFSET(class4_1,MATCH(EU$1,'4 класс'!$A:$A,0)-7+'Итог по классам'!$B37,,,),"ш")</f>
        <v>0</v>
      </c>
      <c r="EV37">
        <f ca="1">COUNTIF(OFFSET(class4_2,MATCH(EV$1,'4 класс'!$A:$A,0)-7+'Итог по классам'!$B37,,,),"Ф")</f>
        <v>0</v>
      </c>
      <c r="EW37">
        <f ca="1">COUNTIF(OFFSET(class4_2,MATCH(EW$1,'4 класс'!$A:$A,0)-7+'Итог по классам'!$B37,,,),"р")</f>
        <v>0</v>
      </c>
      <c r="EX37">
        <f ca="1">COUNTIF(OFFSET(class4_2,MATCH(EX$1,'4 класс'!$A:$A,0)-7+'Итог по классам'!$B37,,,),"ш")</f>
        <v>0</v>
      </c>
      <c r="EY37" s="55">
        <f ca="1">COUNTIF(OFFSET(class4_1,MATCH(EY$1,'4 класс'!$A:$A,0)-7+'Итог по классам'!$B37,,,),"Ф")</f>
        <v>0</v>
      </c>
      <c r="EZ37">
        <f ca="1">COUNTIF(OFFSET(class4_1,MATCH(EZ$1,'4 класс'!$A:$A,0)-7+'Итог по классам'!$B37,,,),"р")</f>
        <v>0</v>
      </c>
      <c r="FA37">
        <f ca="1">COUNTIF(OFFSET(class4_1,MATCH(FA$1,'4 класс'!$A:$A,0)-7+'Итог по классам'!$B37,,,),"ш")</f>
        <v>0</v>
      </c>
      <c r="FB37">
        <f ca="1">COUNTIF(OFFSET(class4_2,MATCH(FB$1,'4 класс'!$A:$A,0)-7+'Итог по классам'!$B37,,,),"Ф")</f>
        <v>0</v>
      </c>
      <c r="FC37">
        <f ca="1">COUNTIF(OFFSET(class4_2,MATCH(FC$1,'4 класс'!$A:$A,0)-7+'Итог по классам'!$B37,,,),"р")</f>
        <v>0</v>
      </c>
      <c r="FD37">
        <f ca="1">COUNTIF(OFFSET(class4_2,MATCH(FD$1,'4 класс'!$A:$A,0)-7+'Итог по классам'!$B37,,,),"ш")</f>
        <v>0</v>
      </c>
      <c r="FE37" s="55">
        <f ca="1">COUNTIF(OFFSET(class4_1,MATCH(FE$1,'4 класс'!$A:$A,0)-7+'Итог по классам'!$B37,,,),"Ф")</f>
        <v>0</v>
      </c>
      <c r="FF37">
        <f ca="1">COUNTIF(OFFSET(class4_1,MATCH(FF$1,'4 класс'!$A:$A,0)-7+'Итог по классам'!$B37,,,),"р")</f>
        <v>0</v>
      </c>
      <c r="FG37">
        <f ca="1">COUNTIF(OFFSET(class4_1,MATCH(FG$1,'4 класс'!$A:$A,0)-7+'Итог по классам'!$B37,,,),"ш")</f>
        <v>0</v>
      </c>
      <c r="FH37">
        <f ca="1">COUNTIF(OFFSET(class4_2,MATCH(FH$1,'4 класс'!$A:$A,0)-7+'Итог по классам'!$B37,,,),"Ф")</f>
        <v>0</v>
      </c>
      <c r="FI37">
        <f ca="1">COUNTIF(OFFSET(class4_2,MATCH(FI$1,'4 класс'!$A:$A,0)-7+'Итог по классам'!$B37,,,),"р")</f>
        <v>0</v>
      </c>
      <c r="FJ37">
        <f ca="1">COUNTIF(OFFSET(class4_2,MATCH(FJ$1,'4 класс'!$A:$A,0)-7+'Итог по классам'!$B37,,,),"ш")</f>
        <v>0</v>
      </c>
      <c r="FK37" s="55">
        <f ca="1">COUNTIF(OFFSET(class4_1,MATCH(FK$1,'4 класс'!$A:$A,0)-7+'Итог по классам'!$B37,,,),"Ф")</f>
        <v>0</v>
      </c>
      <c r="FL37">
        <f ca="1">COUNTIF(OFFSET(class4_1,MATCH(FL$1,'4 класс'!$A:$A,0)-7+'Итог по классам'!$B37,,,),"р")</f>
        <v>0</v>
      </c>
      <c r="FM37">
        <f ca="1">COUNTIF(OFFSET(class4_1,MATCH(FM$1,'4 класс'!$A:$A,0)-7+'Итог по классам'!$B37,,,),"ш")</f>
        <v>0</v>
      </c>
      <c r="FN37">
        <f ca="1">COUNTIF(OFFSET(class4_2,MATCH(FN$1,'4 класс'!$A:$A,0)-7+'Итог по классам'!$B37,,,),"Ф")</f>
        <v>0</v>
      </c>
      <c r="FO37">
        <f ca="1">COUNTIF(OFFSET(class4_2,MATCH(FO$1,'4 класс'!$A:$A,0)-7+'Итог по классам'!$B37,,,),"р")</f>
        <v>0</v>
      </c>
      <c r="FP37">
        <f ca="1">COUNTIF(OFFSET(class4_2,MATCH(FP$1,'4 класс'!$A:$A,0)-7+'Итог по классам'!$B37,,,),"ш")</f>
        <v>0</v>
      </c>
      <c r="FQ37" s="55">
        <f ca="1">COUNTIF(OFFSET(class4_1,MATCH(FQ$1,'4 класс'!$A:$A,0)-7+'Итог по классам'!$B37,,,),"Ф")</f>
        <v>0</v>
      </c>
      <c r="FR37">
        <f ca="1">COUNTIF(OFFSET(class4_1,MATCH(FR$1,'4 класс'!$A:$A,0)-7+'Итог по классам'!$B37,,,),"р")</f>
        <v>0</v>
      </c>
      <c r="FS37">
        <f ca="1">COUNTIF(OFFSET(class4_1,MATCH(FS$1,'4 класс'!$A:$A,0)-7+'Итог по классам'!$B37,,,),"ш")</f>
        <v>0</v>
      </c>
      <c r="FT37">
        <f ca="1">COUNTIF(OFFSET(class4_2,MATCH(FT$1,'4 класс'!$A:$A,0)-7+'Итог по классам'!$B37,,,),"Ф")</f>
        <v>0</v>
      </c>
      <c r="FU37">
        <f ca="1">COUNTIF(OFFSET(class4_2,MATCH(FU$1,'4 класс'!$A:$A,0)-7+'Итог по классам'!$B37,,,),"р")</f>
        <v>0</v>
      </c>
      <c r="FV37">
        <f ca="1">COUNTIF(OFFSET(class4_2,MATCH(FV$1,'4 класс'!$A:$A,0)-7+'Итог по классам'!$B37,,,),"ш")</f>
        <v>0</v>
      </c>
      <c r="FW37" s="55">
        <f ca="1">COUNTIF(OFFSET(class4_1,MATCH(FW$1,'4 класс'!$A:$A,0)-7+'Итог по классам'!$B37,,,),"Ф")</f>
        <v>0</v>
      </c>
      <c r="FX37">
        <f ca="1">COUNTIF(OFFSET(class4_1,MATCH(FX$1,'4 класс'!$A:$A,0)-7+'Итог по классам'!$B37,,,),"р")</f>
        <v>0</v>
      </c>
      <c r="FY37">
        <f ca="1">COUNTIF(OFFSET(class4_1,MATCH(FY$1,'4 класс'!$A:$A,0)-7+'Итог по классам'!$B37,,,),"ш")</f>
        <v>0</v>
      </c>
      <c r="FZ37">
        <f ca="1">COUNTIF(OFFSET(class4_2,MATCH(FZ$1,'4 класс'!$A:$A,0)-7+'Итог по классам'!$B37,,,),"Ф")</f>
        <v>0</v>
      </c>
      <c r="GA37">
        <f ca="1">COUNTIF(OFFSET(class4_2,MATCH(GA$1,'4 класс'!$A:$A,0)-7+'Итог по классам'!$B37,,,),"р")</f>
        <v>0</v>
      </c>
      <c r="GB37">
        <f ca="1">COUNTIF(OFFSET(class4_2,MATCH(GB$1,'4 класс'!$A:$A,0)-7+'Итог по классам'!$B37,,,),"ш")</f>
        <v>0</v>
      </c>
      <c r="GC37" s="55">
        <f ca="1">COUNTIF(OFFSET(class4_1,MATCH(GC$1,'4 класс'!$A:$A,0)-7+'Итог по классам'!$B37,,,),"Ф")</f>
        <v>0</v>
      </c>
      <c r="GD37">
        <f ca="1">COUNTIF(OFFSET(class4_1,MATCH(GD$1,'4 класс'!$A:$A,0)-7+'Итог по классам'!$B37,,,),"р")</f>
        <v>0</v>
      </c>
      <c r="GE37">
        <f ca="1">COUNTIF(OFFSET(class4_1,MATCH(GE$1,'4 класс'!$A:$A,0)-7+'Итог по классам'!$B37,,,),"ш")</f>
        <v>0</v>
      </c>
      <c r="GF37">
        <f ca="1">COUNTIF(OFFSET(class4_2,MATCH(GF$1,'4 класс'!$A:$A,0)-7+'Итог по классам'!$B37,,,),"Ф")</f>
        <v>0</v>
      </c>
      <c r="GG37">
        <f ca="1">COUNTIF(OFFSET(class4_2,MATCH(GG$1,'4 класс'!$A:$A,0)-7+'Итог по классам'!$B37,,,),"р")</f>
        <v>0</v>
      </c>
      <c r="GH37">
        <f ca="1">COUNTIF(OFFSET(class4_2,MATCH(GH$1,'4 класс'!$A:$A,0)-7+'Итог по классам'!$B37,,,),"ш")</f>
        <v>0</v>
      </c>
      <c r="GI37" s="55">
        <f ca="1">COUNTIF(OFFSET(class4_1,MATCH(GI$1,'4 класс'!$A:$A,0)-7+'Итог по классам'!$B37,,,),"Ф")</f>
        <v>0</v>
      </c>
      <c r="GJ37">
        <f ca="1">COUNTIF(OFFSET(class4_1,MATCH(GJ$1,'4 класс'!$A:$A,0)-7+'Итог по классам'!$B37,,,),"р")</f>
        <v>0</v>
      </c>
      <c r="GK37">
        <f ca="1">COUNTIF(OFFSET(class4_1,MATCH(GK$1,'4 класс'!$A:$A,0)-7+'Итог по классам'!$B37,,,),"ш")</f>
        <v>0</v>
      </c>
      <c r="GL37">
        <f ca="1">COUNTIF(OFFSET(class4_2,MATCH(GL$1,'4 класс'!$A:$A,0)-7+'Итог по классам'!$B37,,,),"Ф")</f>
        <v>0</v>
      </c>
      <c r="GM37">
        <f ca="1">COUNTIF(OFFSET(class4_2,MATCH(GM$1,'4 класс'!$A:$A,0)-7+'Итог по классам'!$B37,,,),"р")</f>
        <v>0</v>
      </c>
      <c r="GN37">
        <f ca="1">COUNTIF(OFFSET(class4_2,MATCH(GN$1,'4 класс'!$A:$A,0)-7+'Итог по классам'!$B37,,,),"ш")</f>
        <v>0</v>
      </c>
      <c r="GO37" s="55">
        <f ca="1">COUNTIF(OFFSET(class4_1,MATCH(GO$1,'4 класс'!$A:$A,0)-7+'Итог по классам'!$B37,,,),"Ф")</f>
        <v>0</v>
      </c>
      <c r="GP37">
        <f ca="1">COUNTIF(OFFSET(class4_1,MATCH(GP$1,'4 класс'!$A:$A,0)-7+'Итог по классам'!$B37,,,),"р")</f>
        <v>0</v>
      </c>
      <c r="GQ37">
        <f ca="1">COUNTIF(OFFSET(class4_1,MATCH(GQ$1,'4 класс'!$A:$A,0)-7+'Итог по классам'!$B37,,,),"ш")</f>
        <v>0</v>
      </c>
      <c r="GR37">
        <f ca="1">COUNTIF(OFFSET(class4_2,MATCH(GR$1,'4 класс'!$A:$A,0)-7+'Итог по классам'!$B37,,,),"Ф")</f>
        <v>0</v>
      </c>
      <c r="GS37">
        <f ca="1">COUNTIF(OFFSET(class4_2,MATCH(GS$1,'4 класс'!$A:$A,0)-7+'Итог по классам'!$B37,,,),"р")</f>
        <v>0</v>
      </c>
      <c r="GT37">
        <f ca="1">COUNTIF(OFFSET(class4_2,MATCH(GT$1,'4 класс'!$A:$A,0)-7+'Итог по классам'!$B37,,,),"ш")</f>
        <v>0</v>
      </c>
      <c r="GU37" s="55">
        <f ca="1">COUNTIF(OFFSET(class4_1,MATCH(GU$1,'4 класс'!$A:$A,0)-7+'Итог по классам'!$B37,,,),"Ф")</f>
        <v>0</v>
      </c>
      <c r="GV37">
        <f ca="1">COUNTIF(OFFSET(class4_1,MATCH(GV$1,'4 класс'!$A:$A,0)-7+'Итог по классам'!$B37,,,),"р")</f>
        <v>0</v>
      </c>
      <c r="GW37">
        <f ca="1">COUNTIF(OFFSET(class4_1,MATCH(GW$1,'4 класс'!$A:$A,0)-7+'Итог по классам'!$B37,,,),"ш")</f>
        <v>0</v>
      </c>
      <c r="GX37">
        <f ca="1">COUNTIF(OFFSET(class4_2,MATCH(GX$1,'4 класс'!$A:$A,0)-7+'Итог по классам'!$B37,,,),"Ф")</f>
        <v>0</v>
      </c>
      <c r="GY37">
        <f ca="1">COUNTIF(OFFSET(class4_2,MATCH(GY$1,'4 класс'!$A:$A,0)-7+'Итог по классам'!$B37,,,),"р")</f>
        <v>0</v>
      </c>
      <c r="GZ37">
        <f ca="1">COUNTIF(OFFSET(class4_2,MATCH(GZ$1,'4 класс'!$A:$A,0)-7+'Итог по классам'!$B37,,,),"ш")</f>
        <v>0</v>
      </c>
      <c r="HA37" s="55">
        <f ca="1">COUNTIF(OFFSET(class4_1,MATCH(HA$1,'4 класс'!$A:$A,0)-7+'Итог по классам'!$B37,,,),"Ф")</f>
        <v>0</v>
      </c>
      <c r="HB37">
        <f ca="1">COUNTIF(OFFSET(class4_1,MATCH(HB$1,'4 класс'!$A:$A,0)-7+'Итог по классам'!$B37,,,),"р")</f>
        <v>0</v>
      </c>
      <c r="HC37">
        <f ca="1">COUNTIF(OFFSET(class4_1,MATCH(HC$1,'4 класс'!$A:$A,0)-7+'Итог по классам'!$B37,,,),"ш")</f>
        <v>0</v>
      </c>
      <c r="HD37">
        <f ca="1">COUNTIF(OFFSET(class4_2,MATCH(HD$1,'4 класс'!$A:$A,0)-7+'Итог по классам'!$B37,,,),"Ф")</f>
        <v>0</v>
      </c>
      <c r="HE37">
        <f ca="1">COUNTIF(OFFSET(class4_2,MATCH(HE$1,'4 класс'!$A:$A,0)-7+'Итог по классам'!$B37,,,),"р")</f>
        <v>0</v>
      </c>
      <c r="HF37">
        <f ca="1">COUNTIF(OFFSET(class4_2,MATCH(HF$1,'4 класс'!$A:$A,0)-7+'Итог по классам'!$B37,,,),"ш")</f>
        <v>0</v>
      </c>
      <c r="HG37" s="55">
        <f ca="1">COUNTIF(OFFSET(class4_1,MATCH(HG$1,'4 класс'!$A:$A,0)-7+'Итог по классам'!$B37,,,),"Ф")</f>
        <v>0</v>
      </c>
      <c r="HH37">
        <f ca="1">COUNTIF(OFFSET(class4_1,MATCH(HH$1,'4 класс'!$A:$A,0)-7+'Итог по классам'!$B37,,,),"р")</f>
        <v>0</v>
      </c>
      <c r="HI37">
        <f ca="1">COUNTIF(OFFSET(class4_1,MATCH(HI$1,'4 класс'!$A:$A,0)-7+'Итог по классам'!$B37,,,),"ш")</f>
        <v>0</v>
      </c>
      <c r="HJ37">
        <f ca="1">COUNTIF(OFFSET(class4_2,MATCH(HJ$1,'4 класс'!$A:$A,0)-7+'Итог по классам'!$B37,,,),"Ф")</f>
        <v>0</v>
      </c>
      <c r="HK37">
        <f ca="1">COUNTIF(OFFSET(class4_2,MATCH(HK$1,'4 класс'!$A:$A,0)-7+'Итог по классам'!$B37,,,),"р")</f>
        <v>0</v>
      </c>
      <c r="HL37">
        <f ca="1">COUNTIF(OFFSET(class4_2,MATCH(HL$1,'4 класс'!$A:$A,0)-7+'Итог по классам'!$B37,,,),"ш")</f>
        <v>0</v>
      </c>
      <c r="HM37" s="55">
        <f ca="1">COUNTIF(OFFSET(class4_1,MATCH(HM$1,'4 класс'!$A:$A,0)-7+'Итог по классам'!$B37,,,),"Ф")</f>
        <v>0</v>
      </c>
      <c r="HN37">
        <f ca="1">COUNTIF(OFFSET(class4_1,MATCH(HN$1,'4 класс'!$A:$A,0)-7+'Итог по классам'!$B37,,,),"р")</f>
        <v>0</v>
      </c>
      <c r="HO37">
        <f ca="1">COUNTIF(OFFSET(class4_1,MATCH(HO$1,'4 класс'!$A:$A,0)-7+'Итог по классам'!$B37,,,),"ш")</f>
        <v>0</v>
      </c>
      <c r="HP37">
        <f ca="1">COUNTIF(OFFSET(class4_2,MATCH(HP$1,'4 класс'!$A:$A,0)-7+'Итог по классам'!$B37,,,),"Ф")</f>
        <v>0</v>
      </c>
      <c r="HQ37">
        <f ca="1">COUNTIF(OFFSET(class4_2,MATCH(HQ$1,'4 класс'!$A:$A,0)-7+'Итог по классам'!$B37,,,),"р")</f>
        <v>0</v>
      </c>
      <c r="HR37">
        <f ca="1">COUNTIF(OFFSET(class4_2,MATCH(HR$1,'4 класс'!$A:$A,0)-7+'Итог по классам'!$B37,,,),"ш")</f>
        <v>0</v>
      </c>
      <c r="HS37" s="55">
        <f ca="1">COUNTIF(OFFSET(class4_1,MATCH(HS$1,'4 класс'!$A:$A,0)-7+'Итог по классам'!$B37,,,),"Ф")</f>
        <v>0</v>
      </c>
      <c r="HT37">
        <f ca="1">COUNTIF(OFFSET(class4_1,MATCH(HT$1,'4 класс'!$A:$A,0)-7+'Итог по классам'!$B37,,,),"р")</f>
        <v>0</v>
      </c>
      <c r="HU37">
        <f ca="1">COUNTIF(OFFSET(class4_1,MATCH(HU$1,'4 класс'!$A:$A,0)-7+'Итог по классам'!$B37,,,),"ш")</f>
        <v>0</v>
      </c>
      <c r="HV37">
        <f ca="1">COUNTIF(OFFSET(class4_2,MATCH(HV$1,'4 класс'!$A:$A,0)-7+'Итог по классам'!$B37,,,),"Ф")</f>
        <v>0</v>
      </c>
      <c r="HW37">
        <f ca="1">COUNTIF(OFFSET(class4_2,MATCH(HW$1,'4 класс'!$A:$A,0)-7+'Итог по классам'!$B37,,,),"р")</f>
        <v>0</v>
      </c>
      <c r="HX37">
        <f ca="1">COUNTIF(OFFSET(class4_2,MATCH(HX$1,'4 класс'!$A:$A,0)-7+'Итог по классам'!$B37,,,),"ш")</f>
        <v>0</v>
      </c>
      <c r="HY37" s="55">
        <f ca="1">COUNTIF(OFFSET(class4_1,MATCH(HY$1,'4 класс'!$A:$A,0)-7+'Итог по классам'!$B37,,,),"Ф")</f>
        <v>0</v>
      </c>
      <c r="HZ37">
        <f ca="1">COUNTIF(OFFSET(class4_1,MATCH(HZ$1,'4 класс'!$A:$A,0)-7+'Итог по классам'!$B37,,,),"р")</f>
        <v>0</v>
      </c>
      <c r="IA37">
        <f ca="1">COUNTIF(OFFSET(class4_1,MATCH(IA$1,'4 класс'!$A:$A,0)-7+'Итог по классам'!$B37,,,),"ш")</f>
        <v>0</v>
      </c>
      <c r="IB37">
        <f ca="1">COUNTIF(OFFSET(class4_2,MATCH(IB$1,'4 класс'!$A:$A,0)-7+'Итог по классам'!$B37,,,),"Ф")</f>
        <v>0</v>
      </c>
      <c r="IC37">
        <f ca="1">COUNTIF(OFFSET(class4_2,MATCH(IC$1,'4 класс'!$A:$A,0)-7+'Итог по классам'!$B37,,,),"р")</f>
        <v>0</v>
      </c>
      <c r="ID37">
        <f ca="1">COUNTIF(OFFSET(class4_2,MATCH(ID$1,'4 класс'!$A:$A,0)-7+'Итог по классам'!$B37,,,),"ш")</f>
        <v>0</v>
      </c>
      <c r="IE37" s="55">
        <f ca="1">COUNTIF(OFFSET(class4_1,MATCH(IE$1,'4 класс'!$A:$A,0)-7+'Итог по классам'!$B37,,,),"Ф")</f>
        <v>0</v>
      </c>
      <c r="IF37">
        <f ca="1">COUNTIF(OFFSET(class4_1,MATCH(IF$1,'4 класс'!$A:$A,0)-7+'Итог по классам'!$B37,,,),"р")</f>
        <v>0</v>
      </c>
      <c r="IG37">
        <f ca="1">COUNTIF(OFFSET(class4_1,MATCH(IG$1,'4 класс'!$A:$A,0)-7+'Итог по классам'!$B37,,,),"ш")</f>
        <v>0</v>
      </c>
      <c r="IH37">
        <f ca="1">COUNTIF(OFFSET(class4_2,MATCH(IH$1,'4 класс'!$A:$A,0)-7+'Итог по классам'!$B37,,,),"Ф")</f>
        <v>0</v>
      </c>
      <c r="II37">
        <f ca="1">COUNTIF(OFFSET(class4_2,MATCH(II$1,'4 класс'!$A:$A,0)-7+'Итог по классам'!$B37,,,),"р")</f>
        <v>0</v>
      </c>
      <c r="IJ37">
        <f ca="1">COUNTIF(OFFSET(class4_2,MATCH(IJ$1,'4 класс'!$A:$A,0)-7+'Итог по классам'!$B37,,,),"ш")</f>
        <v>0</v>
      </c>
      <c r="IK37" s="55">
        <f ca="1">COUNTIF(OFFSET(class4_1,MATCH(IK$1,'4 класс'!$A:$A,0)-7+'Итог по классам'!$B37,,,),"Ф")</f>
        <v>0</v>
      </c>
      <c r="IL37">
        <f ca="1">COUNTIF(OFFSET(class4_1,MATCH(IL$1,'4 класс'!$A:$A,0)-7+'Итог по классам'!$B37,,,),"р")</f>
        <v>0</v>
      </c>
      <c r="IM37">
        <f ca="1">COUNTIF(OFFSET(class4_1,MATCH(IM$1,'4 класс'!$A:$A,0)-7+'Итог по классам'!$B37,,,),"ш")</f>
        <v>0</v>
      </c>
      <c r="IN37">
        <f ca="1">COUNTIF(OFFSET(class4_2,MATCH(IN$1,'4 класс'!$A:$A,0)-7+'Итог по классам'!$B37,,,),"Ф")</f>
        <v>0</v>
      </c>
      <c r="IO37">
        <f ca="1">COUNTIF(OFFSET(class4_2,MATCH(IO$1,'4 класс'!$A:$A,0)-7+'Итог по классам'!$B37,,,),"р")</f>
        <v>0</v>
      </c>
      <c r="IP37">
        <f ca="1">COUNTIF(OFFSET(class4_2,MATCH(IP$1,'4 класс'!$A:$A,0)-7+'Итог по классам'!$B37,,,),"ш")</f>
        <v>0</v>
      </c>
      <c r="IQ37" s="55">
        <f ca="1">COUNTIF(OFFSET(class4_1,MATCH(IQ$1,'4 класс'!$A:$A,0)-7+'Итог по классам'!$B37,,,),"Ф")</f>
        <v>0</v>
      </c>
      <c r="IR37">
        <f ca="1">COUNTIF(OFFSET(class4_1,MATCH(IR$1,'4 класс'!$A:$A,0)-7+'Итог по классам'!$B37,,,),"р")</f>
        <v>0</v>
      </c>
      <c r="IS37">
        <f ca="1">COUNTIF(OFFSET(class4_1,MATCH(IS$1,'4 класс'!$A:$A,0)-7+'Итог по классам'!$B37,,,),"ш")</f>
        <v>0</v>
      </c>
      <c r="IT37">
        <f ca="1">COUNTIF(OFFSET(class4_2,MATCH(IT$1,'4 класс'!$A:$A,0)-7+'Итог по классам'!$B37,,,),"Ф")</f>
        <v>0</v>
      </c>
      <c r="IU37">
        <f ca="1">COUNTIF(OFFSET(class4_2,MATCH(IU$1,'4 класс'!$A:$A,0)-7+'Итог по классам'!$B37,,,),"р")</f>
        <v>0</v>
      </c>
      <c r="IV37">
        <f ca="1">COUNTIF(OFFSET(class4_2,MATCH(IV$1,'4 класс'!$A:$A,0)-7+'Итог по классам'!$B37,,,),"ш")</f>
        <v>0</v>
      </c>
      <c r="IW37" s="55">
        <f ca="1">COUNTIF(OFFSET(class4_1,MATCH(IW$1,'4 класс'!$A:$A,0)-7+'Итог по классам'!$B37,,,),"Ф")</f>
        <v>0</v>
      </c>
      <c r="IX37">
        <f ca="1">COUNTIF(OFFSET(class4_1,MATCH(IX$1,'4 класс'!$A:$A,0)-7+'Итог по классам'!$B37,,,),"р")</f>
        <v>0</v>
      </c>
      <c r="IY37">
        <f ca="1">COUNTIF(OFFSET(class4_1,MATCH(IY$1,'4 класс'!$A:$A,0)-7+'Итог по классам'!$B37,,,),"ш")</f>
        <v>0</v>
      </c>
      <c r="IZ37">
        <f ca="1">COUNTIF(OFFSET(class4_2,MATCH(IZ$1,'4 класс'!$A:$A,0)-7+'Итог по классам'!$B37,,,),"Ф")</f>
        <v>0</v>
      </c>
      <c r="JA37">
        <f ca="1">COUNTIF(OFFSET(class4_2,MATCH(JA$1,'4 класс'!$A:$A,0)-7+'Итог по классам'!$B37,,,),"р")</f>
        <v>0</v>
      </c>
      <c r="JB37">
        <f ca="1">COUNTIF(OFFSET(class4_2,MATCH(JB$1,'4 класс'!$A:$A,0)-7+'Итог по классам'!$B37,,,),"ш")</f>
        <v>0</v>
      </c>
      <c r="JC37" s="55">
        <f ca="1">COUNTIF(OFFSET(class4_1,MATCH(JC$1,'4 класс'!$A:$A,0)-7+'Итог по классам'!$B37,,,),"Ф")</f>
        <v>0</v>
      </c>
      <c r="JD37">
        <f ca="1">COUNTIF(OFFSET(class4_1,MATCH(JD$1,'4 класс'!$A:$A,0)-7+'Итог по классам'!$B37,,,),"р")</f>
        <v>0</v>
      </c>
      <c r="JE37">
        <f ca="1">COUNTIF(OFFSET(class4_1,MATCH(JE$1,'4 класс'!$A:$A,0)-7+'Итог по классам'!$B37,,,),"ш")</f>
        <v>0</v>
      </c>
      <c r="JF37">
        <f ca="1">COUNTIF(OFFSET(class4_2,MATCH(JF$1,'4 класс'!$A:$A,0)-7+'Итог по классам'!$B37,,,),"Ф")</f>
        <v>0</v>
      </c>
      <c r="JG37">
        <f ca="1">COUNTIF(OFFSET(class4_2,MATCH(JG$1,'4 класс'!$A:$A,0)-7+'Итог по классам'!$B37,,,),"р")</f>
        <v>0</v>
      </c>
      <c r="JH37">
        <f ca="1">COUNTIF(OFFSET(class4_2,MATCH(JH$1,'4 класс'!$A:$A,0)-7+'Итог по классам'!$B37,,,),"ш")</f>
        <v>0</v>
      </c>
      <c r="JI37" s="55">
        <f ca="1">COUNTIF(OFFSET(class4_1,MATCH(JI$1,'4 класс'!$A:$A,0)-7+'Итог по классам'!$B37,,,),"Ф")</f>
        <v>0</v>
      </c>
      <c r="JJ37">
        <f ca="1">COUNTIF(OFFSET(class4_1,MATCH(JJ$1,'4 класс'!$A:$A,0)-7+'Итог по классам'!$B37,,,),"р")</f>
        <v>0</v>
      </c>
      <c r="JK37">
        <f ca="1">COUNTIF(OFFSET(class4_1,MATCH(JK$1,'4 класс'!$A:$A,0)-7+'Итог по классам'!$B37,,,),"ш")</f>
        <v>0</v>
      </c>
      <c r="JL37">
        <f ca="1">COUNTIF(OFFSET(class4_2,MATCH(JL$1,'4 класс'!$A:$A,0)-7+'Итог по классам'!$B37,,,),"Ф")</f>
        <v>0</v>
      </c>
      <c r="JM37">
        <f ca="1">COUNTIF(OFFSET(class4_2,MATCH(JM$1,'4 класс'!$A:$A,0)-7+'Итог по классам'!$B37,,,),"р")</f>
        <v>0</v>
      </c>
      <c r="JN37">
        <f ca="1">COUNTIF(OFFSET(class4_2,MATCH(JN$1,'4 класс'!$A:$A,0)-7+'Итог по классам'!$B37,,,),"ш")</f>
        <v>0</v>
      </c>
      <c r="JO37" s="55">
        <f ca="1">COUNTIF(OFFSET(class4_1,MATCH(JO$1,'4 класс'!$A:$A,0)-7+'Итог по классам'!$B37,,,),"Ф")</f>
        <v>0</v>
      </c>
      <c r="JP37">
        <f ca="1">COUNTIF(OFFSET(class4_1,MATCH(JP$1,'4 класс'!$A:$A,0)-7+'Итог по классам'!$B37,,,),"р")</f>
        <v>0</v>
      </c>
      <c r="JQ37">
        <f ca="1">COUNTIF(OFFSET(class4_1,MATCH(JQ$1,'4 класс'!$A:$A,0)-7+'Итог по классам'!$B37,,,),"ш")</f>
        <v>0</v>
      </c>
      <c r="JR37">
        <f ca="1">COUNTIF(OFFSET(class4_2,MATCH(JR$1,'4 класс'!$A:$A,0)-7+'Итог по классам'!$B37,,,),"Ф")</f>
        <v>0</v>
      </c>
      <c r="JS37">
        <f ca="1">COUNTIF(OFFSET(class4_2,MATCH(JS$1,'4 класс'!$A:$A,0)-7+'Итог по классам'!$B37,,,),"р")</f>
        <v>0</v>
      </c>
      <c r="JT37">
        <f ca="1">COUNTIF(OFFSET(class4_2,MATCH(JT$1,'4 класс'!$A:$A,0)-7+'Итог по классам'!$B37,,,),"ш")</f>
        <v>0</v>
      </c>
      <c r="JU37" s="55">
        <f ca="1">COUNTIF(OFFSET(class4_1,MATCH(JU$1,'4 класс'!$A:$A,0)-7+'Итог по классам'!$B37,,,),"Ф")</f>
        <v>0</v>
      </c>
      <c r="JV37">
        <f ca="1">COUNTIF(OFFSET(class4_1,MATCH(JV$1,'4 класс'!$A:$A,0)-7+'Итог по классам'!$B37,,,),"р")</f>
        <v>0</v>
      </c>
      <c r="JW37">
        <f ca="1">COUNTIF(OFFSET(class4_1,MATCH(JW$1,'4 класс'!$A:$A,0)-7+'Итог по классам'!$B37,,,),"ш")</f>
        <v>0</v>
      </c>
      <c r="JX37">
        <f ca="1">COUNTIF(OFFSET(class4_2,MATCH(JX$1,'4 класс'!$A:$A,0)-7+'Итог по классам'!$B37,,,),"Ф")</f>
        <v>0</v>
      </c>
      <c r="JY37">
        <f ca="1">COUNTIF(OFFSET(class4_2,MATCH(JY$1,'4 класс'!$A:$A,0)-7+'Итог по классам'!$B37,,,),"р")</f>
        <v>0</v>
      </c>
      <c r="JZ37">
        <f ca="1">COUNTIF(OFFSET(class4_2,MATCH(JZ$1,'4 класс'!$A:$A,0)-7+'Итог по классам'!$B37,,,),"ш")</f>
        <v>0</v>
      </c>
      <c r="KA37" s="55">
        <f ca="1">COUNTIF(OFFSET(class4_1,MATCH(KA$1,'4 класс'!$A:$A,0)-7+'Итог по классам'!$B37,,,),"Ф")</f>
        <v>0</v>
      </c>
      <c r="KB37">
        <f ca="1">COUNTIF(OFFSET(class4_1,MATCH(KB$1,'4 класс'!$A:$A,0)-7+'Итог по классам'!$B37,,,),"р")</f>
        <v>0</v>
      </c>
      <c r="KC37">
        <f ca="1">COUNTIF(OFFSET(class4_1,MATCH(KC$1,'4 класс'!$A:$A,0)-7+'Итог по классам'!$B37,,,),"ш")</f>
        <v>0</v>
      </c>
      <c r="KD37">
        <f ca="1">COUNTIF(OFFSET(class4_2,MATCH(KD$1,'4 класс'!$A:$A,0)-7+'Итог по классам'!$B37,,,),"Ф")</f>
        <v>0</v>
      </c>
      <c r="KE37">
        <f ca="1">COUNTIF(OFFSET(class4_2,MATCH(KE$1,'4 класс'!$A:$A,0)-7+'Итог по классам'!$B37,,,),"р")</f>
        <v>0</v>
      </c>
      <c r="KF37">
        <f ca="1">COUNTIF(OFFSET(class4_2,MATCH(KF$1,'4 класс'!$A:$A,0)-7+'Итог по классам'!$B37,,,),"ш")</f>
        <v>0</v>
      </c>
      <c r="KG37" s="55">
        <f ca="1">COUNTIF(OFFSET(class4_1,MATCH(KG$1,'4 класс'!$A:$A,0)-7+'Итог по классам'!$B37,,,),"Ф")</f>
        <v>0</v>
      </c>
      <c r="KH37">
        <f ca="1">COUNTIF(OFFSET(class4_1,MATCH(KH$1,'4 класс'!$A:$A,0)-7+'Итог по классам'!$B37,,,),"р")</f>
        <v>0</v>
      </c>
      <c r="KI37">
        <f ca="1">COUNTIF(OFFSET(class4_1,MATCH(KI$1,'4 класс'!$A:$A,0)-7+'Итог по классам'!$B37,,,),"ш")</f>
        <v>0</v>
      </c>
      <c r="KJ37">
        <f ca="1">COUNTIF(OFFSET(class4_2,MATCH(KJ$1,'4 класс'!$A:$A,0)-7+'Итог по классам'!$B37,,,),"Ф")</f>
        <v>0</v>
      </c>
      <c r="KK37">
        <f ca="1">COUNTIF(OFFSET(class4_2,MATCH(KK$1,'4 класс'!$A:$A,0)-7+'Итог по классам'!$B37,,,),"р")</f>
        <v>0</v>
      </c>
      <c r="KL37">
        <f ca="1">COUNTIF(OFFSET(class4_2,MATCH(KL$1,'4 класс'!$A:$A,0)-7+'Итог по классам'!$B37,,,),"ш")</f>
        <v>0</v>
      </c>
      <c r="KM37" s="55">
        <f ca="1">COUNTIF(OFFSET(class4_1,MATCH(KM$1,'4 класс'!$A:$A,0)-7+'Итог по классам'!$B37,,,),"Ф")</f>
        <v>0</v>
      </c>
      <c r="KN37">
        <f ca="1">COUNTIF(OFFSET(class4_1,MATCH(KN$1,'4 класс'!$A:$A,0)-7+'Итог по классам'!$B37,,,),"р")</f>
        <v>0</v>
      </c>
      <c r="KO37">
        <f ca="1">COUNTIF(OFFSET(class4_1,MATCH(KO$1,'4 класс'!$A:$A,0)-7+'Итог по классам'!$B37,,,),"ш")</f>
        <v>0</v>
      </c>
      <c r="KP37">
        <f ca="1">COUNTIF(OFFSET(class4_2,MATCH(KP$1,'4 класс'!$A:$A,0)-7+'Итог по классам'!$B37,,,),"Ф")</f>
        <v>0</v>
      </c>
      <c r="KQ37">
        <f ca="1">COUNTIF(OFFSET(class4_2,MATCH(KQ$1,'4 класс'!$A:$A,0)-7+'Итог по классам'!$B37,,,),"р")</f>
        <v>0</v>
      </c>
      <c r="KR37">
        <f ca="1">COUNTIF(OFFSET(class4_2,MATCH(KR$1,'4 класс'!$A:$A,0)-7+'Итог по классам'!$B37,,,),"ш")</f>
        <v>0</v>
      </c>
    </row>
    <row r="38" spans="1:304" ht="15.75" customHeight="1" x14ac:dyDescent="0.25">
      <c r="A38" s="54">
        <f t="shared" si="4"/>
        <v>6</v>
      </c>
      <c r="B38">
        <v>5</v>
      </c>
      <c r="C38" s="37" t="s">
        <v>73</v>
      </c>
      <c r="D38" s="37" t="s">
        <v>97</v>
      </c>
      <c r="E38">
        <f ca="1">COUNTIF(OFFSET(class4_1,MATCH(E$1,'4 класс'!$A:$A,0)-7+'Итог по классам'!$B38,,,),"Ф")</f>
        <v>0</v>
      </c>
      <c r="F38">
        <f ca="1">COUNTIF(OFFSET(class4_1,MATCH(F$1,'4 класс'!$A:$A,0)-7+'Итог по классам'!$B38,,,),"р")</f>
        <v>0</v>
      </c>
      <c r="G38">
        <f ca="1">COUNTIF(OFFSET(class4_1,MATCH(G$1,'4 класс'!$A:$A,0)-7+'Итог по классам'!$B38,,,),"ш")</f>
        <v>2</v>
      </c>
      <c r="H38">
        <f ca="1">COUNTIF(OFFSET(class4_2,MATCH(H$1,'4 класс'!$A:$A,0)-7+'Итог по классам'!$B38,,,),"Ф")</f>
        <v>0</v>
      </c>
      <c r="I38">
        <f ca="1">COUNTIF(OFFSET(class4_2,MATCH(I$1,'4 класс'!$A:$A,0)-7+'Итог по классам'!$B38,,,),"р")</f>
        <v>0</v>
      </c>
      <c r="J38">
        <f ca="1">COUNTIF(OFFSET(class4_2,MATCH(J$1,'4 класс'!$A:$A,0)-7+'Итог по классам'!$B38,,,),"ш")</f>
        <v>1</v>
      </c>
      <c r="K38" s="55">
        <f ca="1">COUNTIF(OFFSET(class4_1,MATCH(K$1,'4 класс'!$A:$A,0)-7+'Итог по классам'!$B38,,,),"Ф")</f>
        <v>0</v>
      </c>
      <c r="L38">
        <f ca="1">COUNTIF(OFFSET(class4_1,MATCH(L$1,'4 класс'!$A:$A,0)-7+'Итог по классам'!$B38,,,),"р")</f>
        <v>0</v>
      </c>
      <c r="M38">
        <f ca="1">COUNTIF(OFFSET(class4_1,MATCH(M$1,'4 класс'!$A:$A,0)-7+'Итог по классам'!$B38,,,),"ш")</f>
        <v>2</v>
      </c>
      <c r="N38">
        <f ca="1">COUNTIF(OFFSET(class4_2,MATCH(N$1,'4 класс'!$A:$A,0)-7+'Итог по классам'!$B38,,,),"Ф")</f>
        <v>0</v>
      </c>
      <c r="O38">
        <f ca="1">COUNTIF(OFFSET(class4_2,MATCH(O$1,'4 класс'!$A:$A,0)-7+'Итог по классам'!$B38,,,),"р")</f>
        <v>0</v>
      </c>
      <c r="P38">
        <f ca="1">COUNTIF(OFFSET(class4_2,MATCH(P$1,'4 класс'!$A:$A,0)-7+'Итог по классам'!$B38,,,),"ш")</f>
        <v>1</v>
      </c>
      <c r="Q38" s="55">
        <f ca="1">COUNTIF(OFFSET(class4_1,MATCH(Q$1,'4 класс'!$A:$A,0)-7+'Итог по классам'!$B38,,,),"Ф")</f>
        <v>0</v>
      </c>
      <c r="R38">
        <f ca="1">COUNTIF(OFFSET(class4_1,MATCH(R$1,'4 класс'!$A:$A,0)-7+'Итог по классам'!$B38,,,),"р")</f>
        <v>0</v>
      </c>
      <c r="S38">
        <f ca="1">COUNTIF(OFFSET(class4_1,MATCH(S$1,'4 класс'!$A:$A,0)-7+'Итог по классам'!$B38,,,),"ш")</f>
        <v>2</v>
      </c>
      <c r="T38">
        <f ca="1">COUNTIF(OFFSET(class4_2,MATCH(T$1,'4 класс'!$A:$A,0)-7+'Итог по классам'!$B38,,,),"Ф")</f>
        <v>0</v>
      </c>
      <c r="U38">
        <f ca="1">COUNTIF(OFFSET(class4_2,MATCH(U$1,'4 класс'!$A:$A,0)-7+'Итог по классам'!$B38,,,),"р")</f>
        <v>0</v>
      </c>
      <c r="V38">
        <f ca="1">COUNTIF(OFFSET(class4_2,MATCH(V$1,'4 класс'!$A:$A,0)-7+'Итог по классам'!$B38,,,),"ш")</f>
        <v>1</v>
      </c>
      <c r="W38" s="55">
        <f ca="1">COUNTIF(OFFSET(class4_1,MATCH(W$1,'4 класс'!$A:$A,0)-7+'Итог по классам'!$B38,,,),"Ф")</f>
        <v>0</v>
      </c>
      <c r="X38">
        <f ca="1">COUNTIF(OFFSET(class4_1,MATCH(X$1,'4 класс'!$A:$A,0)-7+'Итог по классам'!$B38,,,),"р")</f>
        <v>0</v>
      </c>
      <c r="Y38">
        <f ca="1">COUNTIF(OFFSET(class4_1,MATCH(Y$1,'4 класс'!$A:$A,0)-7+'Итог по классам'!$B38,,,),"ш")</f>
        <v>2</v>
      </c>
      <c r="Z38">
        <f ca="1">COUNTIF(OFFSET(class4_2,MATCH(Z$1,'4 класс'!$A:$A,0)-7+'Итог по классам'!$B38,,,),"Ф")</f>
        <v>0</v>
      </c>
      <c r="AA38">
        <f ca="1">COUNTIF(OFFSET(class4_2,MATCH(AA$1,'4 класс'!$A:$A,0)-7+'Итог по классам'!$B38,,,),"р")</f>
        <v>0</v>
      </c>
      <c r="AB38">
        <f ca="1">COUNTIF(OFFSET(class4_2,MATCH(AB$1,'4 класс'!$A:$A,0)-7+'Итог по классам'!$B38,,,),"ш")</f>
        <v>1</v>
      </c>
      <c r="AC38" s="55">
        <f ca="1">COUNTIF(OFFSET(class4_1,MATCH(AC$1,'4 класс'!$A:$A,0)-7+'Итог по классам'!$B38,,,),"Ф")</f>
        <v>0</v>
      </c>
      <c r="AD38">
        <f ca="1">COUNTIF(OFFSET(class4_1,MATCH(AD$1,'4 класс'!$A:$A,0)-7+'Итог по классам'!$B38,,,),"р")</f>
        <v>0</v>
      </c>
      <c r="AE38">
        <f ca="1">COUNTIF(OFFSET(class4_1,MATCH(AE$1,'4 класс'!$A:$A,0)-7+'Итог по классам'!$B38,,,),"ш")</f>
        <v>2</v>
      </c>
      <c r="AF38">
        <f ca="1">COUNTIF(OFFSET(class4_2,MATCH(AF$1,'4 класс'!$A:$A,0)-7+'Итог по классам'!$B38,,,),"Ф")</f>
        <v>0</v>
      </c>
      <c r="AG38">
        <f ca="1">COUNTIF(OFFSET(class4_2,MATCH(AG$1,'4 класс'!$A:$A,0)-7+'Итог по классам'!$B38,,,),"р")</f>
        <v>0</v>
      </c>
      <c r="AH38">
        <f ca="1">COUNTIF(OFFSET(class4_2,MATCH(AH$1,'4 класс'!$A:$A,0)-7+'Итог по классам'!$B38,,,),"ш")</f>
        <v>1</v>
      </c>
      <c r="AI38" s="55">
        <f ca="1">COUNTIF(OFFSET(class4_1,MATCH(AI$1,'4 класс'!$A:$A,0)-7+'Итог по классам'!$B38,,,),"Ф")</f>
        <v>0</v>
      </c>
      <c r="AJ38">
        <f ca="1">COUNTIF(OFFSET(class4_1,MATCH(AJ$1,'4 класс'!$A:$A,0)-7+'Итог по классам'!$B38,,,),"р")</f>
        <v>0</v>
      </c>
      <c r="AK38">
        <f ca="1">COUNTIF(OFFSET(class4_1,MATCH(AK$1,'4 класс'!$A:$A,0)-7+'Итог по классам'!$B38,,,),"ш")</f>
        <v>2</v>
      </c>
      <c r="AL38">
        <f ca="1">COUNTIF(OFFSET(class4_2,MATCH(AL$1,'4 класс'!$A:$A,0)-7+'Итог по классам'!$B38,,,),"Ф")</f>
        <v>0</v>
      </c>
      <c r="AM38">
        <f ca="1">COUNTIF(OFFSET(class4_2,MATCH(AM$1,'4 класс'!$A:$A,0)-7+'Итог по классам'!$B38,,,),"р")</f>
        <v>0</v>
      </c>
      <c r="AN38">
        <f ca="1">COUNTIF(OFFSET(class4_2,MATCH(AN$1,'4 класс'!$A:$A,0)-7+'Итог по классам'!$B38,,,),"ш")</f>
        <v>1</v>
      </c>
      <c r="AO38" s="55">
        <f ca="1">COUNTIF(OFFSET(class4_1,MATCH(AO$1,'4 класс'!$A:$A,0)-7+'Итог по классам'!$B38,,,),"Ф")</f>
        <v>0</v>
      </c>
      <c r="AP38">
        <f ca="1">COUNTIF(OFFSET(class4_1,MATCH(AP$1,'4 класс'!$A:$A,0)-7+'Итог по классам'!$B38,,,),"р")</f>
        <v>0</v>
      </c>
      <c r="AQ38">
        <f ca="1">COUNTIF(OFFSET(class4_1,MATCH(AQ$1,'4 класс'!$A:$A,0)-7+'Итог по классам'!$B38,,,),"ш")</f>
        <v>3</v>
      </c>
      <c r="AR38">
        <f ca="1">COUNTIF(OFFSET(class4_2,MATCH(AR$1,'4 класс'!$A:$A,0)-7+'Итог по классам'!$B38,,,),"Ф")</f>
        <v>0</v>
      </c>
      <c r="AS38">
        <f ca="1">COUNTIF(OFFSET(class4_2,MATCH(AS$1,'4 класс'!$A:$A,0)-7+'Итог по классам'!$B38,,,),"р")</f>
        <v>0</v>
      </c>
      <c r="AT38">
        <f ca="1">COUNTIF(OFFSET(class4_2,MATCH(AT$1,'4 класс'!$A:$A,0)-7+'Итог по классам'!$B38,,,),"ш")</f>
        <v>4</v>
      </c>
      <c r="AU38" s="55">
        <f ca="1">COUNTIF(OFFSET(class4_1,MATCH(AU$1,'4 класс'!$A:$A,0)-7+'Итог по классам'!$B38,,,),"Ф")</f>
        <v>0</v>
      </c>
      <c r="AV38">
        <f ca="1">COUNTIF(OFFSET(class4_1,MATCH(AV$1,'4 класс'!$A:$A,0)-7+'Итог по классам'!$B38,,,),"р")</f>
        <v>0</v>
      </c>
      <c r="AW38">
        <f ca="1">COUNTIF(OFFSET(class4_1,MATCH(AW$1,'4 класс'!$A:$A,0)-7+'Итог по классам'!$B38,,,),"ш")</f>
        <v>3</v>
      </c>
      <c r="AX38">
        <f ca="1">COUNTIF(OFFSET(class4_2,MATCH(AX$1,'4 класс'!$A:$A,0)-7+'Итог по классам'!$B38,,,),"Ф")</f>
        <v>0</v>
      </c>
      <c r="AY38">
        <f ca="1">COUNTIF(OFFSET(class4_2,MATCH(AY$1,'4 класс'!$A:$A,0)-7+'Итог по классам'!$B38,,,),"р")</f>
        <v>0</v>
      </c>
      <c r="AZ38">
        <f ca="1">COUNTIF(OFFSET(class4_2,MATCH(AZ$1,'4 класс'!$A:$A,0)-7+'Итог по классам'!$B38,,,),"ш")</f>
        <v>4</v>
      </c>
      <c r="BA38" s="55">
        <f ca="1">COUNTIF(OFFSET(class4_1,MATCH(BA$1,'4 класс'!$A:$A,0)-7+'Итог по классам'!$B38,,,),"Ф")</f>
        <v>0</v>
      </c>
      <c r="BB38">
        <f ca="1">COUNTIF(OFFSET(class4_1,MATCH(BB$1,'4 класс'!$A:$A,0)-7+'Итог по классам'!$B38,,,),"р")</f>
        <v>0</v>
      </c>
      <c r="BC38">
        <f ca="1">COUNTIF(OFFSET(class4_1,MATCH(BC$1,'4 класс'!$A:$A,0)-7+'Итог по классам'!$B38,,,),"ш")</f>
        <v>3</v>
      </c>
      <c r="BD38">
        <f ca="1">COUNTIF(OFFSET(class4_2,MATCH(BD$1,'4 класс'!$A:$A,0)-7+'Итог по классам'!$B38,,,),"Ф")</f>
        <v>0</v>
      </c>
      <c r="BE38">
        <f ca="1">COUNTIF(OFFSET(class4_2,MATCH(BE$1,'4 класс'!$A:$A,0)-7+'Итог по классам'!$B38,,,),"р")</f>
        <v>0</v>
      </c>
      <c r="BF38">
        <f ca="1">COUNTIF(OFFSET(class4_2,MATCH(BF$1,'4 класс'!$A:$A,0)-7+'Итог по классам'!$B38,,,),"ш")</f>
        <v>4</v>
      </c>
      <c r="BG38" s="55">
        <f ca="1">COUNTIF(OFFSET(class4_1,MATCH(BG$1,'4 класс'!$A:$A,0)-7+'Итог по классам'!$B38,,,),"Ф")</f>
        <v>0</v>
      </c>
      <c r="BH38">
        <f ca="1">COUNTIF(OFFSET(class4_1,MATCH(BH$1,'4 класс'!$A:$A,0)-7+'Итог по классам'!$B38,,,),"р")</f>
        <v>0</v>
      </c>
      <c r="BI38">
        <f ca="1">COUNTIF(OFFSET(class4_1,MATCH(BI$1,'4 класс'!$A:$A,0)-7+'Итог по классам'!$B38,,,),"ш")</f>
        <v>3</v>
      </c>
      <c r="BJ38">
        <f ca="1">COUNTIF(OFFSET(class4_2,MATCH(BJ$1,'4 класс'!$A:$A,0)-7+'Итог по классам'!$B38,,,),"Ф")</f>
        <v>0</v>
      </c>
      <c r="BK38">
        <f ca="1">COUNTIF(OFFSET(class4_2,MATCH(BK$1,'4 класс'!$A:$A,0)-7+'Итог по классам'!$B38,,,),"р")</f>
        <v>0</v>
      </c>
      <c r="BL38">
        <f ca="1">COUNTIF(OFFSET(class4_2,MATCH(BL$1,'4 класс'!$A:$A,0)-7+'Итог по классам'!$B38,,,),"ш")</f>
        <v>4</v>
      </c>
      <c r="BM38" s="55">
        <f ca="1">COUNTIF(OFFSET(class4_1,MATCH(BM$1,'4 класс'!$A:$A,0)-7+'Итог по классам'!$B38,,,),"Ф")</f>
        <v>0</v>
      </c>
      <c r="BN38">
        <f ca="1">COUNTIF(OFFSET(class4_1,MATCH(BN$1,'4 класс'!$A:$A,0)-7+'Итог по классам'!$B38,,,),"р")</f>
        <v>0</v>
      </c>
      <c r="BO38">
        <f ca="1">COUNTIF(OFFSET(class4_1,MATCH(BO$1,'4 класс'!$A:$A,0)-7+'Итог по классам'!$B38,,,),"ш")</f>
        <v>3</v>
      </c>
      <c r="BP38">
        <f ca="1">COUNTIF(OFFSET(class4_2,MATCH(BP$1,'4 класс'!$A:$A,0)-7+'Итог по классам'!$B38,,,),"Ф")</f>
        <v>0</v>
      </c>
      <c r="BQ38">
        <f ca="1">COUNTIF(OFFSET(class4_2,MATCH(BQ$1,'4 класс'!$A:$A,0)-7+'Итог по классам'!$B38,,,),"р")</f>
        <v>0</v>
      </c>
      <c r="BR38">
        <f ca="1">COUNTIF(OFFSET(class4_2,MATCH(BR$1,'4 класс'!$A:$A,0)-7+'Итог по классам'!$B38,,,),"ш")</f>
        <v>4</v>
      </c>
      <c r="BS38" s="55">
        <f ca="1">COUNTIF(OFFSET(class4_1,MATCH(BS$1,'4 класс'!$A:$A,0)-7+'Итог по классам'!$B38,,,),"Ф")</f>
        <v>0</v>
      </c>
      <c r="BT38">
        <f ca="1">COUNTIF(OFFSET(class4_1,MATCH(BT$1,'4 класс'!$A:$A,0)-7+'Итог по классам'!$B38,,,),"р")</f>
        <v>0</v>
      </c>
      <c r="BU38">
        <f ca="1">COUNTIF(OFFSET(class4_1,MATCH(BU$1,'4 класс'!$A:$A,0)-7+'Итог по классам'!$B38,,,),"ш")</f>
        <v>3</v>
      </c>
      <c r="BV38">
        <f ca="1">COUNTIF(OFFSET(class4_2,MATCH(BV$1,'4 класс'!$A:$A,0)-7+'Итог по классам'!$B38,,,),"Ф")</f>
        <v>0</v>
      </c>
      <c r="BW38">
        <f ca="1">COUNTIF(OFFSET(class4_2,MATCH(BW$1,'4 класс'!$A:$A,0)-7+'Итог по классам'!$B38,,,),"р")</f>
        <v>0</v>
      </c>
      <c r="BX38">
        <f ca="1">COUNTIF(OFFSET(class4_2,MATCH(BX$1,'4 класс'!$A:$A,0)-7+'Итог по классам'!$B38,,,),"ш")</f>
        <v>4</v>
      </c>
      <c r="BY38" s="55">
        <f ca="1">COUNTIF(OFFSET(class4_1,MATCH(BY$1,'4 класс'!$A:$A,0)-7+'Итог по классам'!$B38,,,),"Ф")</f>
        <v>0</v>
      </c>
      <c r="BZ38">
        <f ca="1">COUNTIF(OFFSET(class4_1,MATCH(BZ$1,'4 класс'!$A:$A,0)-7+'Итог по классам'!$B38,,,),"р")</f>
        <v>0</v>
      </c>
      <c r="CA38">
        <f ca="1">COUNTIF(OFFSET(class4_1,MATCH(CA$1,'4 класс'!$A:$A,0)-7+'Итог по классам'!$B38,,,),"ш")</f>
        <v>3</v>
      </c>
      <c r="CB38">
        <f ca="1">COUNTIF(OFFSET(class4_2,MATCH(CB$1,'4 класс'!$A:$A,0)-7+'Итог по классам'!$B38,,,),"Ф")</f>
        <v>0</v>
      </c>
      <c r="CC38">
        <f ca="1">COUNTIF(OFFSET(class4_2,MATCH(CC$1,'4 класс'!$A:$A,0)-7+'Итог по классам'!$B38,,,),"р")</f>
        <v>0</v>
      </c>
      <c r="CD38">
        <f ca="1">COUNTIF(OFFSET(class4_2,MATCH(CD$1,'4 класс'!$A:$A,0)-7+'Итог по классам'!$B38,,,),"ш")</f>
        <v>4</v>
      </c>
      <c r="CE38" s="55">
        <f ca="1">COUNTIF(OFFSET(class4_1,MATCH(CE$1,'4 класс'!$A:$A,0)-7+'Итог по классам'!$B38,,,),"Ф")</f>
        <v>0</v>
      </c>
      <c r="CF38">
        <f ca="1">COUNTIF(OFFSET(class4_1,MATCH(CF$1,'4 класс'!$A:$A,0)-7+'Итог по классам'!$B38,,,),"р")</f>
        <v>0</v>
      </c>
      <c r="CG38">
        <f ca="1">COUNTIF(OFFSET(class4_1,MATCH(CG$1,'4 класс'!$A:$A,0)-7+'Итог по классам'!$B38,,,),"ш")</f>
        <v>3</v>
      </c>
      <c r="CH38">
        <f ca="1">COUNTIF(OFFSET(class4_2,MATCH(CH$1,'4 класс'!$A:$A,0)-7+'Итог по классам'!$B38,,,),"Ф")</f>
        <v>0</v>
      </c>
      <c r="CI38">
        <f ca="1">COUNTIF(OFFSET(class4_2,MATCH(CI$1,'4 класс'!$A:$A,0)-7+'Итог по классам'!$B38,,,),"р")</f>
        <v>0</v>
      </c>
      <c r="CJ38">
        <f ca="1">COUNTIF(OFFSET(class4_2,MATCH(CJ$1,'4 класс'!$A:$A,0)-7+'Итог по классам'!$B38,,,),"ш")</f>
        <v>4</v>
      </c>
      <c r="CK38" s="55">
        <f ca="1">COUNTIF(OFFSET(class4_1,MATCH(CK$1,'4 класс'!$A:$A,0)-7+'Итог по классам'!$B38,,,),"Ф")</f>
        <v>0</v>
      </c>
      <c r="CL38">
        <f ca="1">COUNTIF(OFFSET(class4_1,MATCH(CL$1,'4 класс'!$A:$A,0)-7+'Итог по классам'!$B38,,,),"р")</f>
        <v>0</v>
      </c>
      <c r="CM38">
        <f ca="1">COUNTIF(OFFSET(class4_1,MATCH(CM$1,'4 класс'!$A:$A,0)-7+'Итог по классам'!$B38,,,),"ш")</f>
        <v>0</v>
      </c>
      <c r="CN38">
        <f ca="1">COUNTIF(OFFSET(class4_2,MATCH(CN$1,'4 класс'!$A:$A,0)-7+'Итог по классам'!$B38,,,),"Ф")</f>
        <v>0</v>
      </c>
      <c r="CO38">
        <f ca="1">COUNTIF(OFFSET(class4_2,MATCH(CO$1,'4 класс'!$A:$A,0)-7+'Итог по классам'!$B38,,,),"р")</f>
        <v>0</v>
      </c>
      <c r="CP38">
        <f ca="1">COUNTIF(OFFSET(class4_2,MATCH(CP$1,'4 класс'!$A:$A,0)-7+'Итог по классам'!$B38,,,),"ш")</f>
        <v>0</v>
      </c>
      <c r="CQ38" s="55">
        <f ca="1">COUNTIF(OFFSET(class4_1,MATCH(CQ$1,'4 класс'!$A:$A,0)-7+'Итог по классам'!$B38,,,),"Ф")</f>
        <v>0</v>
      </c>
      <c r="CR38">
        <f ca="1">COUNTIF(OFFSET(class4_1,MATCH(CR$1,'4 класс'!$A:$A,0)-7+'Итог по классам'!$B38,,,),"р")</f>
        <v>0</v>
      </c>
      <c r="CS38">
        <f ca="1">COUNTIF(OFFSET(class4_1,MATCH(CS$1,'4 класс'!$A:$A,0)-7+'Итог по классам'!$B38,,,),"ш")</f>
        <v>0</v>
      </c>
      <c r="CT38">
        <f ca="1">COUNTIF(OFFSET(class4_2,MATCH(CT$1,'4 класс'!$A:$A,0)-7+'Итог по классам'!$B38,,,),"Ф")</f>
        <v>0</v>
      </c>
      <c r="CU38">
        <f ca="1">COUNTIF(OFFSET(class4_2,MATCH(CU$1,'4 класс'!$A:$A,0)-7+'Итог по классам'!$B38,,,),"р")</f>
        <v>0</v>
      </c>
      <c r="CV38">
        <f ca="1">COUNTIF(OFFSET(class4_2,MATCH(CV$1,'4 класс'!$A:$A,0)-7+'Итог по классам'!$B38,,,),"ш")</f>
        <v>0</v>
      </c>
      <c r="CW38" s="55">
        <f ca="1">COUNTIF(OFFSET(class4_1,MATCH(CW$1,'4 класс'!$A:$A,0)-7+'Итог по классам'!$B38,,,),"Ф")</f>
        <v>0</v>
      </c>
      <c r="CX38">
        <f ca="1">COUNTIF(OFFSET(class4_1,MATCH(CX$1,'4 класс'!$A:$A,0)-7+'Итог по классам'!$B38,,,),"р")</f>
        <v>0</v>
      </c>
      <c r="CY38">
        <f ca="1">COUNTIF(OFFSET(class4_1,MATCH(CY$1,'4 класс'!$A:$A,0)-7+'Итог по классам'!$B38,,,),"ш")</f>
        <v>0</v>
      </c>
      <c r="CZ38">
        <f ca="1">COUNTIF(OFFSET(class4_2,MATCH(CZ$1,'4 класс'!$A:$A,0)-7+'Итог по классам'!$B38,,,),"Ф")</f>
        <v>0</v>
      </c>
      <c r="DA38">
        <f ca="1">COUNTIF(OFFSET(class4_2,MATCH(DA$1,'4 класс'!$A:$A,0)-7+'Итог по классам'!$B38,,,),"р")</f>
        <v>0</v>
      </c>
      <c r="DB38">
        <f ca="1">COUNTIF(OFFSET(class4_2,MATCH(DB$1,'4 класс'!$A:$A,0)-7+'Итог по классам'!$B38,,,),"ш")</f>
        <v>0</v>
      </c>
      <c r="DC38" s="55">
        <f ca="1">COUNTIF(OFFSET(class4_1,MATCH(DC$1,'4 класс'!$A:$A,0)-7+'Итог по классам'!$B38,,,),"Ф")</f>
        <v>0</v>
      </c>
      <c r="DD38">
        <f ca="1">COUNTIF(OFFSET(class4_1,MATCH(DD$1,'4 класс'!$A:$A,0)-7+'Итог по классам'!$B38,,,),"р")</f>
        <v>0</v>
      </c>
      <c r="DE38">
        <f ca="1">COUNTIF(OFFSET(class4_1,MATCH(DE$1,'4 класс'!$A:$A,0)-7+'Итог по классам'!$B38,,,),"ш")</f>
        <v>0</v>
      </c>
      <c r="DF38">
        <f ca="1">COUNTIF(OFFSET(class4_2,MATCH(DF$1,'4 класс'!$A:$A,0)-7+'Итог по классам'!$B38,,,),"Ф")</f>
        <v>0</v>
      </c>
      <c r="DG38">
        <f ca="1">COUNTIF(OFFSET(class4_2,MATCH(DG$1,'4 класс'!$A:$A,0)-7+'Итог по классам'!$B38,,,),"р")</f>
        <v>0</v>
      </c>
      <c r="DH38">
        <f ca="1">COUNTIF(OFFSET(class4_2,MATCH(DH$1,'4 класс'!$A:$A,0)-7+'Итог по классам'!$B38,,,),"ш")</f>
        <v>0</v>
      </c>
      <c r="DI38" s="55">
        <f ca="1">COUNTIF(OFFSET(class4_1,MATCH(DI$1,'4 класс'!$A:$A,0)-7+'Итог по классам'!$B38,,,),"Ф")</f>
        <v>0</v>
      </c>
      <c r="DJ38">
        <f ca="1">COUNTIF(OFFSET(class4_1,MATCH(DJ$1,'4 класс'!$A:$A,0)-7+'Итог по классам'!$B38,,,),"р")</f>
        <v>0</v>
      </c>
      <c r="DK38">
        <f ca="1">COUNTIF(OFFSET(class4_1,MATCH(DK$1,'4 класс'!$A:$A,0)-7+'Итог по классам'!$B38,,,),"ш")</f>
        <v>0</v>
      </c>
      <c r="DL38">
        <f ca="1">COUNTIF(OFFSET(class4_2,MATCH(DL$1,'4 класс'!$A:$A,0)-7+'Итог по классам'!$B38,,,),"Ф")</f>
        <v>0</v>
      </c>
      <c r="DM38">
        <f ca="1">COUNTIF(OFFSET(class4_2,MATCH(DM$1,'4 класс'!$A:$A,0)-7+'Итог по классам'!$B38,,,),"р")</f>
        <v>0</v>
      </c>
      <c r="DN38">
        <f ca="1">COUNTIF(OFFSET(class4_2,MATCH(DN$1,'4 класс'!$A:$A,0)-7+'Итог по классам'!$B38,,,),"ш")</f>
        <v>0</v>
      </c>
      <c r="DO38" s="55">
        <f ca="1">COUNTIF(OFFSET(class4_1,MATCH(DO$1,'4 класс'!$A:$A,0)-7+'Итог по классам'!$B38,,,),"Ф")</f>
        <v>0</v>
      </c>
      <c r="DP38">
        <f ca="1">COUNTIF(OFFSET(class4_1,MATCH(DP$1,'4 класс'!$A:$A,0)-7+'Итог по классам'!$B38,,,),"р")</f>
        <v>0</v>
      </c>
      <c r="DQ38">
        <f ca="1">COUNTIF(OFFSET(class4_1,MATCH(DQ$1,'4 класс'!$A:$A,0)-7+'Итог по классам'!$B38,,,),"ш")</f>
        <v>0</v>
      </c>
      <c r="DR38">
        <f ca="1">COUNTIF(OFFSET(class4_2,MATCH(DR$1,'4 класс'!$A:$A,0)-7+'Итог по классам'!$B38,,,),"Ф")</f>
        <v>0</v>
      </c>
      <c r="DS38">
        <f ca="1">COUNTIF(OFFSET(class4_2,MATCH(DS$1,'4 класс'!$A:$A,0)-7+'Итог по классам'!$B38,,,),"р")</f>
        <v>0</v>
      </c>
      <c r="DT38">
        <f ca="1">COUNTIF(OFFSET(class4_2,MATCH(DT$1,'4 класс'!$A:$A,0)-7+'Итог по классам'!$B38,,,),"ш")</f>
        <v>0</v>
      </c>
      <c r="DU38" s="55">
        <f ca="1">COUNTIF(OFFSET(class4_1,MATCH(DU$1,'4 класс'!$A:$A,0)-7+'Итог по классам'!$B38,,,),"Ф")</f>
        <v>0</v>
      </c>
      <c r="DV38">
        <f ca="1">COUNTIF(OFFSET(class4_1,MATCH(DV$1,'4 класс'!$A:$A,0)-7+'Итог по классам'!$B38,,,),"р")</f>
        <v>0</v>
      </c>
      <c r="DW38">
        <f ca="1">COUNTIF(OFFSET(class4_1,MATCH(DW$1,'4 класс'!$A:$A,0)-7+'Итог по классам'!$B38,,,),"ш")</f>
        <v>0</v>
      </c>
      <c r="DX38">
        <f ca="1">COUNTIF(OFFSET(class4_2,MATCH(DX$1,'4 класс'!$A:$A,0)-7+'Итог по классам'!$B38,,,),"Ф")</f>
        <v>0</v>
      </c>
      <c r="DY38">
        <f ca="1">COUNTIF(OFFSET(class4_2,MATCH(DY$1,'4 класс'!$A:$A,0)-7+'Итог по классам'!$B38,,,),"р")</f>
        <v>0</v>
      </c>
      <c r="DZ38">
        <f ca="1">COUNTIF(OFFSET(class4_2,MATCH(DZ$1,'4 класс'!$A:$A,0)-7+'Итог по классам'!$B38,,,),"ш")</f>
        <v>0</v>
      </c>
      <c r="EA38" s="55">
        <f ca="1">COUNTIF(OFFSET(class4_1,MATCH(EA$1,'4 класс'!$A:$A,0)-7+'Итог по классам'!$B38,,,),"Ф")</f>
        <v>0</v>
      </c>
      <c r="EB38">
        <f ca="1">COUNTIF(OFFSET(class4_1,MATCH(EB$1,'4 класс'!$A:$A,0)-7+'Итог по классам'!$B38,,,),"р")</f>
        <v>0</v>
      </c>
      <c r="EC38">
        <f ca="1">COUNTIF(OFFSET(class4_1,MATCH(EC$1,'4 класс'!$A:$A,0)-7+'Итог по классам'!$B38,,,),"ш")</f>
        <v>0</v>
      </c>
      <c r="ED38">
        <f ca="1">COUNTIF(OFFSET(class4_2,MATCH(ED$1,'4 класс'!$A:$A,0)-7+'Итог по классам'!$B38,,,),"Ф")</f>
        <v>0</v>
      </c>
      <c r="EE38">
        <f ca="1">COUNTIF(OFFSET(class4_2,MATCH(EE$1,'4 класс'!$A:$A,0)-7+'Итог по классам'!$B38,,,),"р")</f>
        <v>0</v>
      </c>
      <c r="EF38">
        <f ca="1">COUNTIF(OFFSET(class4_2,MATCH(EF$1,'4 класс'!$A:$A,0)-7+'Итог по классам'!$B38,,,),"ш")</f>
        <v>0</v>
      </c>
      <c r="EG38" s="55">
        <f ca="1">COUNTIF(OFFSET(class4_1,MATCH(EG$1,'4 класс'!$A:$A,0)-7+'Итог по классам'!$B38,,,),"Ф")</f>
        <v>0</v>
      </c>
      <c r="EH38">
        <f ca="1">COUNTIF(OFFSET(class4_1,MATCH(EH$1,'4 класс'!$A:$A,0)-7+'Итог по классам'!$B38,,,),"р")</f>
        <v>0</v>
      </c>
      <c r="EI38">
        <f ca="1">COUNTIF(OFFSET(class4_1,MATCH(EI$1,'4 класс'!$A:$A,0)-7+'Итог по классам'!$B38,,,),"ш")</f>
        <v>0</v>
      </c>
      <c r="EJ38">
        <f ca="1">COUNTIF(OFFSET(class4_2,MATCH(EJ$1,'4 класс'!$A:$A,0)-7+'Итог по классам'!$B38,,,),"Ф")</f>
        <v>0</v>
      </c>
      <c r="EK38">
        <f ca="1">COUNTIF(OFFSET(class4_2,MATCH(EK$1,'4 класс'!$A:$A,0)-7+'Итог по классам'!$B38,,,),"р")</f>
        <v>0</v>
      </c>
      <c r="EL38">
        <f ca="1">COUNTIF(OFFSET(class4_2,MATCH(EL$1,'4 класс'!$A:$A,0)-7+'Итог по классам'!$B38,,,),"ш")</f>
        <v>0</v>
      </c>
      <c r="EM38" s="55">
        <f ca="1">COUNTIF(OFFSET(class4_1,MATCH(EM$1,'4 класс'!$A:$A,0)-7+'Итог по классам'!$B38,,,),"Ф")</f>
        <v>0</v>
      </c>
      <c r="EN38">
        <f ca="1">COUNTIF(OFFSET(class4_1,MATCH(EN$1,'4 класс'!$A:$A,0)-7+'Итог по классам'!$B38,,,),"р")</f>
        <v>0</v>
      </c>
      <c r="EO38">
        <f ca="1">COUNTIF(OFFSET(class4_1,MATCH(EO$1,'4 класс'!$A:$A,0)-7+'Итог по классам'!$B38,,,),"ш")</f>
        <v>0</v>
      </c>
      <c r="EP38">
        <f ca="1">COUNTIF(OFFSET(class4_2,MATCH(EP$1,'4 класс'!$A:$A,0)-7+'Итог по классам'!$B38,,,),"Ф")</f>
        <v>0</v>
      </c>
      <c r="EQ38">
        <f ca="1">COUNTIF(OFFSET(class4_2,MATCH(EQ$1,'4 класс'!$A:$A,0)-7+'Итог по классам'!$B38,,,),"р")</f>
        <v>0</v>
      </c>
      <c r="ER38">
        <f ca="1">COUNTIF(OFFSET(class4_2,MATCH(ER$1,'4 класс'!$A:$A,0)-7+'Итог по классам'!$B38,,,),"ш")</f>
        <v>0</v>
      </c>
      <c r="ES38" s="55">
        <f ca="1">COUNTIF(OFFSET(class4_1,MATCH(ES$1,'4 класс'!$A:$A,0)-7+'Итог по классам'!$B38,,,),"Ф")</f>
        <v>0</v>
      </c>
      <c r="ET38">
        <f ca="1">COUNTIF(OFFSET(class4_1,MATCH(ET$1,'4 класс'!$A:$A,0)-7+'Итог по классам'!$B38,,,),"р")</f>
        <v>0</v>
      </c>
      <c r="EU38">
        <f ca="1">COUNTIF(OFFSET(class4_1,MATCH(EU$1,'4 класс'!$A:$A,0)-7+'Итог по классам'!$B38,,,),"ш")</f>
        <v>0</v>
      </c>
      <c r="EV38">
        <f ca="1">COUNTIF(OFFSET(class4_2,MATCH(EV$1,'4 класс'!$A:$A,0)-7+'Итог по классам'!$B38,,,),"Ф")</f>
        <v>0</v>
      </c>
      <c r="EW38">
        <f ca="1">COUNTIF(OFFSET(class4_2,MATCH(EW$1,'4 класс'!$A:$A,0)-7+'Итог по классам'!$B38,,,),"р")</f>
        <v>0</v>
      </c>
      <c r="EX38">
        <f ca="1">COUNTIF(OFFSET(class4_2,MATCH(EX$1,'4 класс'!$A:$A,0)-7+'Итог по классам'!$B38,,,),"ш")</f>
        <v>0</v>
      </c>
      <c r="EY38" s="55">
        <f ca="1">COUNTIF(OFFSET(class4_1,MATCH(EY$1,'4 класс'!$A:$A,0)-7+'Итог по классам'!$B38,,,),"Ф")</f>
        <v>0</v>
      </c>
      <c r="EZ38">
        <f ca="1">COUNTIF(OFFSET(class4_1,MATCH(EZ$1,'4 класс'!$A:$A,0)-7+'Итог по классам'!$B38,,,),"р")</f>
        <v>0</v>
      </c>
      <c r="FA38">
        <f ca="1">COUNTIF(OFFSET(class4_1,MATCH(FA$1,'4 класс'!$A:$A,0)-7+'Итог по классам'!$B38,,,),"ш")</f>
        <v>0</v>
      </c>
      <c r="FB38">
        <f ca="1">COUNTIF(OFFSET(class4_2,MATCH(FB$1,'4 класс'!$A:$A,0)-7+'Итог по классам'!$B38,,,),"Ф")</f>
        <v>0</v>
      </c>
      <c r="FC38">
        <f ca="1">COUNTIF(OFFSET(class4_2,MATCH(FC$1,'4 класс'!$A:$A,0)-7+'Итог по классам'!$B38,,,),"р")</f>
        <v>0</v>
      </c>
      <c r="FD38">
        <f ca="1">COUNTIF(OFFSET(class4_2,MATCH(FD$1,'4 класс'!$A:$A,0)-7+'Итог по классам'!$B38,,,),"ш")</f>
        <v>0</v>
      </c>
      <c r="FE38" s="55">
        <f ca="1">COUNTIF(OFFSET(class4_1,MATCH(FE$1,'4 класс'!$A:$A,0)-7+'Итог по классам'!$B38,,,),"Ф")</f>
        <v>0</v>
      </c>
      <c r="FF38">
        <f ca="1">COUNTIF(OFFSET(class4_1,MATCH(FF$1,'4 класс'!$A:$A,0)-7+'Итог по классам'!$B38,,,),"р")</f>
        <v>0</v>
      </c>
      <c r="FG38">
        <f ca="1">COUNTIF(OFFSET(class4_1,MATCH(FG$1,'4 класс'!$A:$A,0)-7+'Итог по классам'!$B38,,,),"ш")</f>
        <v>0</v>
      </c>
      <c r="FH38">
        <f ca="1">COUNTIF(OFFSET(class4_2,MATCH(FH$1,'4 класс'!$A:$A,0)-7+'Итог по классам'!$B38,,,),"Ф")</f>
        <v>0</v>
      </c>
      <c r="FI38">
        <f ca="1">COUNTIF(OFFSET(class4_2,MATCH(FI$1,'4 класс'!$A:$A,0)-7+'Итог по классам'!$B38,,,),"р")</f>
        <v>0</v>
      </c>
      <c r="FJ38">
        <f ca="1">COUNTIF(OFFSET(class4_2,MATCH(FJ$1,'4 класс'!$A:$A,0)-7+'Итог по классам'!$B38,,,),"ш")</f>
        <v>0</v>
      </c>
      <c r="FK38" s="55">
        <f ca="1">COUNTIF(OFFSET(class4_1,MATCH(FK$1,'4 класс'!$A:$A,0)-7+'Итог по классам'!$B38,,,),"Ф")</f>
        <v>0</v>
      </c>
      <c r="FL38">
        <f ca="1">COUNTIF(OFFSET(class4_1,MATCH(FL$1,'4 класс'!$A:$A,0)-7+'Итог по классам'!$B38,,,),"р")</f>
        <v>0</v>
      </c>
      <c r="FM38">
        <f ca="1">COUNTIF(OFFSET(class4_1,MATCH(FM$1,'4 класс'!$A:$A,0)-7+'Итог по классам'!$B38,,,),"ш")</f>
        <v>0</v>
      </c>
      <c r="FN38">
        <f ca="1">COUNTIF(OFFSET(class4_2,MATCH(FN$1,'4 класс'!$A:$A,0)-7+'Итог по классам'!$B38,,,),"Ф")</f>
        <v>0</v>
      </c>
      <c r="FO38">
        <f ca="1">COUNTIF(OFFSET(class4_2,MATCH(FO$1,'4 класс'!$A:$A,0)-7+'Итог по классам'!$B38,,,),"р")</f>
        <v>0</v>
      </c>
      <c r="FP38">
        <f ca="1">COUNTIF(OFFSET(class4_2,MATCH(FP$1,'4 класс'!$A:$A,0)-7+'Итог по классам'!$B38,,,),"ш")</f>
        <v>0</v>
      </c>
      <c r="FQ38" s="55">
        <f ca="1">COUNTIF(OFFSET(class4_1,MATCH(FQ$1,'4 класс'!$A:$A,0)-7+'Итог по классам'!$B38,,,),"Ф")</f>
        <v>0</v>
      </c>
      <c r="FR38">
        <f ca="1">COUNTIF(OFFSET(class4_1,MATCH(FR$1,'4 класс'!$A:$A,0)-7+'Итог по классам'!$B38,,,),"р")</f>
        <v>0</v>
      </c>
      <c r="FS38">
        <f ca="1">COUNTIF(OFFSET(class4_1,MATCH(FS$1,'4 класс'!$A:$A,0)-7+'Итог по классам'!$B38,,,),"ш")</f>
        <v>0</v>
      </c>
      <c r="FT38">
        <f ca="1">COUNTIF(OFFSET(class4_2,MATCH(FT$1,'4 класс'!$A:$A,0)-7+'Итог по классам'!$B38,,,),"Ф")</f>
        <v>0</v>
      </c>
      <c r="FU38">
        <f ca="1">COUNTIF(OFFSET(class4_2,MATCH(FU$1,'4 класс'!$A:$A,0)-7+'Итог по классам'!$B38,,,),"р")</f>
        <v>0</v>
      </c>
      <c r="FV38">
        <f ca="1">COUNTIF(OFFSET(class4_2,MATCH(FV$1,'4 класс'!$A:$A,0)-7+'Итог по классам'!$B38,,,),"ш")</f>
        <v>0</v>
      </c>
      <c r="FW38" s="55">
        <f ca="1">COUNTIF(OFFSET(class4_1,MATCH(FW$1,'4 класс'!$A:$A,0)-7+'Итог по классам'!$B38,,,),"Ф")</f>
        <v>0</v>
      </c>
      <c r="FX38">
        <f ca="1">COUNTIF(OFFSET(class4_1,MATCH(FX$1,'4 класс'!$A:$A,0)-7+'Итог по классам'!$B38,,,),"р")</f>
        <v>0</v>
      </c>
      <c r="FY38">
        <f ca="1">COUNTIF(OFFSET(class4_1,MATCH(FY$1,'4 класс'!$A:$A,0)-7+'Итог по классам'!$B38,,,),"ш")</f>
        <v>0</v>
      </c>
      <c r="FZ38">
        <f ca="1">COUNTIF(OFFSET(class4_2,MATCH(FZ$1,'4 класс'!$A:$A,0)-7+'Итог по классам'!$B38,,,),"Ф")</f>
        <v>0</v>
      </c>
      <c r="GA38">
        <f ca="1">COUNTIF(OFFSET(class4_2,MATCH(GA$1,'4 класс'!$A:$A,0)-7+'Итог по классам'!$B38,,,),"р")</f>
        <v>0</v>
      </c>
      <c r="GB38">
        <f ca="1">COUNTIF(OFFSET(class4_2,MATCH(GB$1,'4 класс'!$A:$A,0)-7+'Итог по классам'!$B38,,,),"ш")</f>
        <v>0</v>
      </c>
      <c r="GC38" s="55">
        <f ca="1">COUNTIF(OFFSET(class4_1,MATCH(GC$1,'4 класс'!$A:$A,0)-7+'Итог по классам'!$B38,,,),"Ф")</f>
        <v>0</v>
      </c>
      <c r="GD38">
        <f ca="1">COUNTIF(OFFSET(class4_1,MATCH(GD$1,'4 класс'!$A:$A,0)-7+'Итог по классам'!$B38,,,),"р")</f>
        <v>0</v>
      </c>
      <c r="GE38">
        <f ca="1">COUNTIF(OFFSET(class4_1,MATCH(GE$1,'4 класс'!$A:$A,0)-7+'Итог по классам'!$B38,,,),"ш")</f>
        <v>0</v>
      </c>
      <c r="GF38">
        <f ca="1">COUNTIF(OFFSET(class4_2,MATCH(GF$1,'4 класс'!$A:$A,0)-7+'Итог по классам'!$B38,,,),"Ф")</f>
        <v>0</v>
      </c>
      <c r="GG38">
        <f ca="1">COUNTIF(OFFSET(class4_2,MATCH(GG$1,'4 класс'!$A:$A,0)-7+'Итог по классам'!$B38,,,),"р")</f>
        <v>0</v>
      </c>
      <c r="GH38">
        <f ca="1">COUNTIF(OFFSET(class4_2,MATCH(GH$1,'4 класс'!$A:$A,0)-7+'Итог по классам'!$B38,,,),"ш")</f>
        <v>0</v>
      </c>
      <c r="GI38" s="55">
        <f ca="1">COUNTIF(OFFSET(class4_1,MATCH(GI$1,'4 класс'!$A:$A,0)-7+'Итог по классам'!$B38,,,),"Ф")</f>
        <v>0</v>
      </c>
      <c r="GJ38">
        <f ca="1">COUNTIF(OFFSET(class4_1,MATCH(GJ$1,'4 класс'!$A:$A,0)-7+'Итог по классам'!$B38,,,),"р")</f>
        <v>0</v>
      </c>
      <c r="GK38">
        <f ca="1">COUNTIF(OFFSET(class4_1,MATCH(GK$1,'4 класс'!$A:$A,0)-7+'Итог по классам'!$B38,,,),"ш")</f>
        <v>0</v>
      </c>
      <c r="GL38">
        <f ca="1">COUNTIF(OFFSET(class4_2,MATCH(GL$1,'4 класс'!$A:$A,0)-7+'Итог по классам'!$B38,,,),"Ф")</f>
        <v>0</v>
      </c>
      <c r="GM38">
        <f ca="1">COUNTIF(OFFSET(class4_2,MATCH(GM$1,'4 класс'!$A:$A,0)-7+'Итог по классам'!$B38,,,),"р")</f>
        <v>0</v>
      </c>
      <c r="GN38">
        <f ca="1">COUNTIF(OFFSET(class4_2,MATCH(GN$1,'4 класс'!$A:$A,0)-7+'Итог по классам'!$B38,,,),"ш")</f>
        <v>0</v>
      </c>
      <c r="GO38" s="55">
        <f ca="1">COUNTIF(OFFSET(class4_1,MATCH(GO$1,'4 класс'!$A:$A,0)-7+'Итог по классам'!$B38,,,),"Ф")</f>
        <v>0</v>
      </c>
      <c r="GP38">
        <f ca="1">COUNTIF(OFFSET(class4_1,MATCH(GP$1,'4 класс'!$A:$A,0)-7+'Итог по классам'!$B38,,,),"р")</f>
        <v>0</v>
      </c>
      <c r="GQ38">
        <f ca="1">COUNTIF(OFFSET(class4_1,MATCH(GQ$1,'4 класс'!$A:$A,0)-7+'Итог по классам'!$B38,,,),"ш")</f>
        <v>0</v>
      </c>
      <c r="GR38">
        <f ca="1">COUNTIF(OFFSET(class4_2,MATCH(GR$1,'4 класс'!$A:$A,0)-7+'Итог по классам'!$B38,,,),"Ф")</f>
        <v>0</v>
      </c>
      <c r="GS38">
        <f ca="1">COUNTIF(OFFSET(class4_2,MATCH(GS$1,'4 класс'!$A:$A,0)-7+'Итог по классам'!$B38,,,),"р")</f>
        <v>0</v>
      </c>
      <c r="GT38">
        <f ca="1">COUNTIF(OFFSET(class4_2,MATCH(GT$1,'4 класс'!$A:$A,0)-7+'Итог по классам'!$B38,,,),"ш")</f>
        <v>0</v>
      </c>
      <c r="GU38" s="55">
        <f ca="1">COUNTIF(OFFSET(class4_1,MATCH(GU$1,'4 класс'!$A:$A,0)-7+'Итог по классам'!$B38,,,),"Ф")</f>
        <v>0</v>
      </c>
      <c r="GV38">
        <f ca="1">COUNTIF(OFFSET(class4_1,MATCH(GV$1,'4 класс'!$A:$A,0)-7+'Итог по классам'!$B38,,,),"р")</f>
        <v>0</v>
      </c>
      <c r="GW38">
        <f ca="1">COUNTIF(OFFSET(class4_1,MATCH(GW$1,'4 класс'!$A:$A,0)-7+'Итог по классам'!$B38,,,),"ш")</f>
        <v>0</v>
      </c>
      <c r="GX38">
        <f ca="1">COUNTIF(OFFSET(class4_2,MATCH(GX$1,'4 класс'!$A:$A,0)-7+'Итог по классам'!$B38,,,),"Ф")</f>
        <v>0</v>
      </c>
      <c r="GY38">
        <f ca="1">COUNTIF(OFFSET(class4_2,MATCH(GY$1,'4 класс'!$A:$A,0)-7+'Итог по классам'!$B38,,,),"р")</f>
        <v>0</v>
      </c>
      <c r="GZ38">
        <f ca="1">COUNTIF(OFFSET(class4_2,MATCH(GZ$1,'4 класс'!$A:$A,0)-7+'Итог по классам'!$B38,,,),"ш")</f>
        <v>0</v>
      </c>
      <c r="HA38" s="55">
        <f ca="1">COUNTIF(OFFSET(class4_1,MATCH(HA$1,'4 класс'!$A:$A,0)-7+'Итог по классам'!$B38,,,),"Ф")</f>
        <v>0</v>
      </c>
      <c r="HB38">
        <f ca="1">COUNTIF(OFFSET(class4_1,MATCH(HB$1,'4 класс'!$A:$A,0)-7+'Итог по классам'!$B38,,,),"р")</f>
        <v>0</v>
      </c>
      <c r="HC38">
        <f ca="1">COUNTIF(OFFSET(class4_1,MATCH(HC$1,'4 класс'!$A:$A,0)-7+'Итог по классам'!$B38,,,),"ш")</f>
        <v>0</v>
      </c>
      <c r="HD38">
        <f ca="1">COUNTIF(OFFSET(class4_2,MATCH(HD$1,'4 класс'!$A:$A,0)-7+'Итог по классам'!$B38,,,),"Ф")</f>
        <v>0</v>
      </c>
      <c r="HE38">
        <f ca="1">COUNTIF(OFFSET(class4_2,MATCH(HE$1,'4 класс'!$A:$A,0)-7+'Итог по классам'!$B38,,,),"р")</f>
        <v>0</v>
      </c>
      <c r="HF38">
        <f ca="1">COUNTIF(OFFSET(class4_2,MATCH(HF$1,'4 класс'!$A:$A,0)-7+'Итог по классам'!$B38,,,),"ш")</f>
        <v>0</v>
      </c>
      <c r="HG38" s="55">
        <f ca="1">COUNTIF(OFFSET(class4_1,MATCH(HG$1,'4 класс'!$A:$A,0)-7+'Итог по классам'!$B38,,,),"Ф")</f>
        <v>0</v>
      </c>
      <c r="HH38">
        <f ca="1">COUNTIF(OFFSET(class4_1,MATCH(HH$1,'4 класс'!$A:$A,0)-7+'Итог по классам'!$B38,,,),"р")</f>
        <v>0</v>
      </c>
      <c r="HI38">
        <f ca="1">COUNTIF(OFFSET(class4_1,MATCH(HI$1,'4 класс'!$A:$A,0)-7+'Итог по классам'!$B38,,,),"ш")</f>
        <v>0</v>
      </c>
      <c r="HJ38">
        <f ca="1">COUNTIF(OFFSET(class4_2,MATCH(HJ$1,'4 класс'!$A:$A,0)-7+'Итог по классам'!$B38,,,),"Ф")</f>
        <v>0</v>
      </c>
      <c r="HK38">
        <f ca="1">COUNTIF(OFFSET(class4_2,MATCH(HK$1,'4 класс'!$A:$A,0)-7+'Итог по классам'!$B38,,,),"р")</f>
        <v>0</v>
      </c>
      <c r="HL38">
        <f ca="1">COUNTIF(OFFSET(class4_2,MATCH(HL$1,'4 класс'!$A:$A,0)-7+'Итог по классам'!$B38,,,),"ш")</f>
        <v>0</v>
      </c>
      <c r="HM38" s="55">
        <f ca="1">COUNTIF(OFFSET(class4_1,MATCH(HM$1,'4 класс'!$A:$A,0)-7+'Итог по классам'!$B38,,,),"Ф")</f>
        <v>0</v>
      </c>
      <c r="HN38">
        <f ca="1">COUNTIF(OFFSET(class4_1,MATCH(HN$1,'4 класс'!$A:$A,0)-7+'Итог по классам'!$B38,,,),"р")</f>
        <v>0</v>
      </c>
      <c r="HO38">
        <f ca="1">COUNTIF(OFFSET(class4_1,MATCH(HO$1,'4 класс'!$A:$A,0)-7+'Итог по классам'!$B38,,,),"ш")</f>
        <v>0</v>
      </c>
      <c r="HP38">
        <f ca="1">COUNTIF(OFFSET(class4_2,MATCH(HP$1,'4 класс'!$A:$A,0)-7+'Итог по классам'!$B38,,,),"Ф")</f>
        <v>0</v>
      </c>
      <c r="HQ38">
        <f ca="1">COUNTIF(OFFSET(class4_2,MATCH(HQ$1,'4 класс'!$A:$A,0)-7+'Итог по классам'!$B38,,,),"р")</f>
        <v>0</v>
      </c>
      <c r="HR38">
        <f ca="1">COUNTIF(OFFSET(class4_2,MATCH(HR$1,'4 класс'!$A:$A,0)-7+'Итог по классам'!$B38,,,),"ш")</f>
        <v>0</v>
      </c>
      <c r="HS38" s="55">
        <f ca="1">COUNTIF(OFFSET(class4_1,MATCH(HS$1,'4 класс'!$A:$A,0)-7+'Итог по классам'!$B38,,,),"Ф")</f>
        <v>0</v>
      </c>
      <c r="HT38">
        <f ca="1">COUNTIF(OFFSET(class4_1,MATCH(HT$1,'4 класс'!$A:$A,0)-7+'Итог по классам'!$B38,,,),"р")</f>
        <v>0</v>
      </c>
      <c r="HU38">
        <f ca="1">COUNTIF(OFFSET(class4_1,MATCH(HU$1,'4 класс'!$A:$A,0)-7+'Итог по классам'!$B38,,,),"ш")</f>
        <v>0</v>
      </c>
      <c r="HV38">
        <f ca="1">COUNTIF(OFFSET(class4_2,MATCH(HV$1,'4 класс'!$A:$A,0)-7+'Итог по классам'!$B38,,,),"Ф")</f>
        <v>0</v>
      </c>
      <c r="HW38">
        <f ca="1">COUNTIF(OFFSET(class4_2,MATCH(HW$1,'4 класс'!$A:$A,0)-7+'Итог по классам'!$B38,,,),"р")</f>
        <v>0</v>
      </c>
      <c r="HX38">
        <f ca="1">COUNTIF(OFFSET(class4_2,MATCH(HX$1,'4 класс'!$A:$A,0)-7+'Итог по классам'!$B38,,,),"ш")</f>
        <v>0</v>
      </c>
      <c r="HY38" s="55">
        <f ca="1">COUNTIF(OFFSET(class4_1,MATCH(HY$1,'4 класс'!$A:$A,0)-7+'Итог по классам'!$B38,,,),"Ф")</f>
        <v>0</v>
      </c>
      <c r="HZ38">
        <f ca="1">COUNTIF(OFFSET(class4_1,MATCH(HZ$1,'4 класс'!$A:$A,0)-7+'Итог по классам'!$B38,,,),"р")</f>
        <v>0</v>
      </c>
      <c r="IA38">
        <f ca="1">COUNTIF(OFFSET(class4_1,MATCH(IA$1,'4 класс'!$A:$A,0)-7+'Итог по классам'!$B38,,,),"ш")</f>
        <v>0</v>
      </c>
      <c r="IB38">
        <f ca="1">COUNTIF(OFFSET(class4_2,MATCH(IB$1,'4 класс'!$A:$A,0)-7+'Итог по классам'!$B38,,,),"Ф")</f>
        <v>0</v>
      </c>
      <c r="IC38">
        <f ca="1">COUNTIF(OFFSET(class4_2,MATCH(IC$1,'4 класс'!$A:$A,0)-7+'Итог по классам'!$B38,,,),"р")</f>
        <v>0</v>
      </c>
      <c r="ID38">
        <f ca="1">COUNTIF(OFFSET(class4_2,MATCH(ID$1,'4 класс'!$A:$A,0)-7+'Итог по классам'!$B38,,,),"ш")</f>
        <v>0</v>
      </c>
      <c r="IE38" s="55">
        <f ca="1">COUNTIF(OFFSET(class4_1,MATCH(IE$1,'4 класс'!$A:$A,0)-7+'Итог по классам'!$B38,,,),"Ф")</f>
        <v>0</v>
      </c>
      <c r="IF38">
        <f ca="1">COUNTIF(OFFSET(class4_1,MATCH(IF$1,'4 класс'!$A:$A,0)-7+'Итог по классам'!$B38,,,),"р")</f>
        <v>0</v>
      </c>
      <c r="IG38">
        <f ca="1">COUNTIF(OFFSET(class4_1,MATCH(IG$1,'4 класс'!$A:$A,0)-7+'Итог по классам'!$B38,,,),"ш")</f>
        <v>0</v>
      </c>
      <c r="IH38">
        <f ca="1">COUNTIF(OFFSET(class4_2,MATCH(IH$1,'4 класс'!$A:$A,0)-7+'Итог по классам'!$B38,,,),"Ф")</f>
        <v>0</v>
      </c>
      <c r="II38">
        <f ca="1">COUNTIF(OFFSET(class4_2,MATCH(II$1,'4 класс'!$A:$A,0)-7+'Итог по классам'!$B38,,,),"р")</f>
        <v>0</v>
      </c>
      <c r="IJ38">
        <f ca="1">COUNTIF(OFFSET(class4_2,MATCH(IJ$1,'4 класс'!$A:$A,0)-7+'Итог по классам'!$B38,,,),"ш")</f>
        <v>0</v>
      </c>
      <c r="IK38" s="55">
        <f ca="1">COUNTIF(OFFSET(class4_1,MATCH(IK$1,'4 класс'!$A:$A,0)-7+'Итог по классам'!$B38,,,),"Ф")</f>
        <v>0</v>
      </c>
      <c r="IL38">
        <f ca="1">COUNTIF(OFFSET(class4_1,MATCH(IL$1,'4 класс'!$A:$A,0)-7+'Итог по классам'!$B38,,,),"р")</f>
        <v>0</v>
      </c>
      <c r="IM38">
        <f ca="1">COUNTIF(OFFSET(class4_1,MATCH(IM$1,'4 класс'!$A:$A,0)-7+'Итог по классам'!$B38,,,),"ш")</f>
        <v>0</v>
      </c>
      <c r="IN38">
        <f ca="1">COUNTIF(OFFSET(class4_2,MATCH(IN$1,'4 класс'!$A:$A,0)-7+'Итог по классам'!$B38,,,),"Ф")</f>
        <v>0</v>
      </c>
      <c r="IO38">
        <f ca="1">COUNTIF(OFFSET(class4_2,MATCH(IO$1,'4 класс'!$A:$A,0)-7+'Итог по классам'!$B38,,,),"р")</f>
        <v>0</v>
      </c>
      <c r="IP38">
        <f ca="1">COUNTIF(OFFSET(class4_2,MATCH(IP$1,'4 класс'!$A:$A,0)-7+'Итог по классам'!$B38,,,),"ш")</f>
        <v>0</v>
      </c>
      <c r="IQ38" s="55">
        <f ca="1">COUNTIF(OFFSET(class4_1,MATCH(IQ$1,'4 класс'!$A:$A,0)-7+'Итог по классам'!$B38,,,),"Ф")</f>
        <v>0</v>
      </c>
      <c r="IR38">
        <f ca="1">COUNTIF(OFFSET(class4_1,MATCH(IR$1,'4 класс'!$A:$A,0)-7+'Итог по классам'!$B38,,,),"р")</f>
        <v>0</v>
      </c>
      <c r="IS38">
        <f ca="1">COUNTIF(OFFSET(class4_1,MATCH(IS$1,'4 класс'!$A:$A,0)-7+'Итог по классам'!$B38,,,),"ш")</f>
        <v>0</v>
      </c>
      <c r="IT38">
        <f ca="1">COUNTIF(OFFSET(class4_2,MATCH(IT$1,'4 класс'!$A:$A,0)-7+'Итог по классам'!$B38,,,),"Ф")</f>
        <v>0</v>
      </c>
      <c r="IU38">
        <f ca="1">COUNTIF(OFFSET(class4_2,MATCH(IU$1,'4 класс'!$A:$A,0)-7+'Итог по классам'!$B38,,,),"р")</f>
        <v>0</v>
      </c>
      <c r="IV38">
        <f ca="1">COUNTIF(OFFSET(class4_2,MATCH(IV$1,'4 класс'!$A:$A,0)-7+'Итог по классам'!$B38,,,),"ш")</f>
        <v>0</v>
      </c>
      <c r="IW38" s="55">
        <f ca="1">COUNTIF(OFFSET(class4_1,MATCH(IW$1,'4 класс'!$A:$A,0)-7+'Итог по классам'!$B38,,,),"Ф")</f>
        <v>0</v>
      </c>
      <c r="IX38">
        <f ca="1">COUNTIF(OFFSET(class4_1,MATCH(IX$1,'4 класс'!$A:$A,0)-7+'Итог по классам'!$B38,,,),"р")</f>
        <v>0</v>
      </c>
      <c r="IY38">
        <f ca="1">COUNTIF(OFFSET(class4_1,MATCH(IY$1,'4 класс'!$A:$A,0)-7+'Итог по классам'!$B38,,,),"ш")</f>
        <v>0</v>
      </c>
      <c r="IZ38">
        <f ca="1">COUNTIF(OFFSET(class4_2,MATCH(IZ$1,'4 класс'!$A:$A,0)-7+'Итог по классам'!$B38,,,),"Ф")</f>
        <v>0</v>
      </c>
      <c r="JA38">
        <f ca="1">COUNTIF(OFFSET(class4_2,MATCH(JA$1,'4 класс'!$A:$A,0)-7+'Итог по классам'!$B38,,,),"р")</f>
        <v>0</v>
      </c>
      <c r="JB38">
        <f ca="1">COUNTIF(OFFSET(class4_2,MATCH(JB$1,'4 класс'!$A:$A,0)-7+'Итог по классам'!$B38,,,),"ш")</f>
        <v>0</v>
      </c>
      <c r="JC38" s="55">
        <f ca="1">COUNTIF(OFFSET(class4_1,MATCH(JC$1,'4 класс'!$A:$A,0)-7+'Итог по классам'!$B38,,,),"Ф")</f>
        <v>0</v>
      </c>
      <c r="JD38">
        <f ca="1">COUNTIF(OFFSET(class4_1,MATCH(JD$1,'4 класс'!$A:$A,0)-7+'Итог по классам'!$B38,,,),"р")</f>
        <v>0</v>
      </c>
      <c r="JE38">
        <f ca="1">COUNTIF(OFFSET(class4_1,MATCH(JE$1,'4 класс'!$A:$A,0)-7+'Итог по классам'!$B38,,,),"ш")</f>
        <v>0</v>
      </c>
      <c r="JF38">
        <f ca="1">COUNTIF(OFFSET(class4_2,MATCH(JF$1,'4 класс'!$A:$A,0)-7+'Итог по классам'!$B38,,,),"Ф")</f>
        <v>0</v>
      </c>
      <c r="JG38">
        <f ca="1">COUNTIF(OFFSET(class4_2,MATCH(JG$1,'4 класс'!$A:$A,0)-7+'Итог по классам'!$B38,,,),"р")</f>
        <v>0</v>
      </c>
      <c r="JH38">
        <f ca="1">COUNTIF(OFFSET(class4_2,MATCH(JH$1,'4 класс'!$A:$A,0)-7+'Итог по классам'!$B38,,,),"ш")</f>
        <v>0</v>
      </c>
      <c r="JI38" s="55">
        <f ca="1">COUNTIF(OFFSET(class4_1,MATCH(JI$1,'4 класс'!$A:$A,0)-7+'Итог по классам'!$B38,,,),"Ф")</f>
        <v>0</v>
      </c>
      <c r="JJ38">
        <f ca="1">COUNTIF(OFFSET(class4_1,MATCH(JJ$1,'4 класс'!$A:$A,0)-7+'Итог по классам'!$B38,,,),"р")</f>
        <v>0</v>
      </c>
      <c r="JK38">
        <f ca="1">COUNTIF(OFFSET(class4_1,MATCH(JK$1,'4 класс'!$A:$A,0)-7+'Итог по классам'!$B38,,,),"ш")</f>
        <v>0</v>
      </c>
      <c r="JL38">
        <f ca="1">COUNTIF(OFFSET(class4_2,MATCH(JL$1,'4 класс'!$A:$A,0)-7+'Итог по классам'!$B38,,,),"Ф")</f>
        <v>0</v>
      </c>
      <c r="JM38">
        <f ca="1">COUNTIF(OFFSET(class4_2,MATCH(JM$1,'4 класс'!$A:$A,0)-7+'Итог по классам'!$B38,,,),"р")</f>
        <v>0</v>
      </c>
      <c r="JN38">
        <f ca="1">COUNTIF(OFFSET(class4_2,MATCH(JN$1,'4 класс'!$A:$A,0)-7+'Итог по классам'!$B38,,,),"ш")</f>
        <v>0</v>
      </c>
      <c r="JO38" s="55">
        <f ca="1">COUNTIF(OFFSET(class4_1,MATCH(JO$1,'4 класс'!$A:$A,0)-7+'Итог по классам'!$B38,,,),"Ф")</f>
        <v>0</v>
      </c>
      <c r="JP38">
        <f ca="1">COUNTIF(OFFSET(class4_1,MATCH(JP$1,'4 класс'!$A:$A,0)-7+'Итог по классам'!$B38,,,),"р")</f>
        <v>0</v>
      </c>
      <c r="JQ38">
        <f ca="1">COUNTIF(OFFSET(class4_1,MATCH(JQ$1,'4 класс'!$A:$A,0)-7+'Итог по классам'!$B38,,,),"ш")</f>
        <v>0</v>
      </c>
      <c r="JR38">
        <f ca="1">COUNTIF(OFFSET(class4_2,MATCH(JR$1,'4 класс'!$A:$A,0)-7+'Итог по классам'!$B38,,,),"Ф")</f>
        <v>0</v>
      </c>
      <c r="JS38">
        <f ca="1">COUNTIF(OFFSET(class4_2,MATCH(JS$1,'4 класс'!$A:$A,0)-7+'Итог по классам'!$B38,,,),"р")</f>
        <v>0</v>
      </c>
      <c r="JT38">
        <f ca="1">COUNTIF(OFFSET(class4_2,MATCH(JT$1,'4 класс'!$A:$A,0)-7+'Итог по классам'!$B38,,,),"ш")</f>
        <v>0</v>
      </c>
      <c r="JU38" s="55">
        <f ca="1">COUNTIF(OFFSET(class4_1,MATCH(JU$1,'4 класс'!$A:$A,0)-7+'Итог по классам'!$B38,,,),"Ф")</f>
        <v>0</v>
      </c>
      <c r="JV38">
        <f ca="1">COUNTIF(OFFSET(class4_1,MATCH(JV$1,'4 класс'!$A:$A,0)-7+'Итог по классам'!$B38,,,),"р")</f>
        <v>0</v>
      </c>
      <c r="JW38">
        <f ca="1">COUNTIF(OFFSET(class4_1,MATCH(JW$1,'4 класс'!$A:$A,0)-7+'Итог по классам'!$B38,,,),"ш")</f>
        <v>0</v>
      </c>
      <c r="JX38">
        <f ca="1">COUNTIF(OFFSET(class4_2,MATCH(JX$1,'4 класс'!$A:$A,0)-7+'Итог по классам'!$B38,,,),"Ф")</f>
        <v>0</v>
      </c>
      <c r="JY38">
        <f ca="1">COUNTIF(OFFSET(class4_2,MATCH(JY$1,'4 класс'!$A:$A,0)-7+'Итог по классам'!$B38,,,),"р")</f>
        <v>0</v>
      </c>
      <c r="JZ38">
        <f ca="1">COUNTIF(OFFSET(class4_2,MATCH(JZ$1,'4 класс'!$A:$A,0)-7+'Итог по классам'!$B38,,,),"ш")</f>
        <v>0</v>
      </c>
      <c r="KA38" s="55">
        <f ca="1">COUNTIF(OFFSET(class4_1,MATCH(KA$1,'4 класс'!$A:$A,0)-7+'Итог по классам'!$B38,,,),"Ф")</f>
        <v>0</v>
      </c>
      <c r="KB38">
        <f ca="1">COUNTIF(OFFSET(class4_1,MATCH(KB$1,'4 класс'!$A:$A,0)-7+'Итог по классам'!$B38,,,),"р")</f>
        <v>0</v>
      </c>
      <c r="KC38">
        <f ca="1">COUNTIF(OFFSET(class4_1,MATCH(KC$1,'4 класс'!$A:$A,0)-7+'Итог по классам'!$B38,,,),"ш")</f>
        <v>0</v>
      </c>
      <c r="KD38">
        <f ca="1">COUNTIF(OFFSET(class4_2,MATCH(KD$1,'4 класс'!$A:$A,0)-7+'Итог по классам'!$B38,,,),"Ф")</f>
        <v>0</v>
      </c>
      <c r="KE38">
        <f ca="1">COUNTIF(OFFSET(class4_2,MATCH(KE$1,'4 класс'!$A:$A,0)-7+'Итог по классам'!$B38,,,),"р")</f>
        <v>0</v>
      </c>
      <c r="KF38">
        <f ca="1">COUNTIF(OFFSET(class4_2,MATCH(KF$1,'4 класс'!$A:$A,0)-7+'Итог по классам'!$B38,,,),"ш")</f>
        <v>0</v>
      </c>
      <c r="KG38" s="55">
        <f ca="1">COUNTIF(OFFSET(class4_1,MATCH(KG$1,'4 класс'!$A:$A,0)-7+'Итог по классам'!$B38,,,),"Ф")</f>
        <v>0</v>
      </c>
      <c r="KH38">
        <f ca="1">COUNTIF(OFFSET(class4_1,MATCH(KH$1,'4 класс'!$A:$A,0)-7+'Итог по классам'!$B38,,,),"р")</f>
        <v>0</v>
      </c>
      <c r="KI38">
        <f ca="1">COUNTIF(OFFSET(class4_1,MATCH(KI$1,'4 класс'!$A:$A,0)-7+'Итог по классам'!$B38,,,),"ш")</f>
        <v>0</v>
      </c>
      <c r="KJ38">
        <f ca="1">COUNTIF(OFFSET(class4_2,MATCH(KJ$1,'4 класс'!$A:$A,0)-7+'Итог по классам'!$B38,,,),"Ф")</f>
        <v>0</v>
      </c>
      <c r="KK38">
        <f ca="1">COUNTIF(OFFSET(class4_2,MATCH(KK$1,'4 класс'!$A:$A,0)-7+'Итог по классам'!$B38,,,),"р")</f>
        <v>0</v>
      </c>
      <c r="KL38">
        <f ca="1">COUNTIF(OFFSET(class4_2,MATCH(KL$1,'4 класс'!$A:$A,0)-7+'Итог по классам'!$B38,,,),"ш")</f>
        <v>0</v>
      </c>
      <c r="KM38" s="55">
        <f ca="1">COUNTIF(OFFSET(class4_1,MATCH(KM$1,'4 класс'!$A:$A,0)-7+'Итог по классам'!$B38,,,),"Ф")</f>
        <v>0</v>
      </c>
      <c r="KN38">
        <f ca="1">COUNTIF(OFFSET(class4_1,MATCH(KN$1,'4 класс'!$A:$A,0)-7+'Итог по классам'!$B38,,,),"р")</f>
        <v>0</v>
      </c>
      <c r="KO38">
        <f ca="1">COUNTIF(OFFSET(class4_1,MATCH(KO$1,'4 класс'!$A:$A,0)-7+'Итог по классам'!$B38,,,),"ш")</f>
        <v>0</v>
      </c>
      <c r="KP38">
        <f ca="1">COUNTIF(OFFSET(class4_2,MATCH(KP$1,'4 класс'!$A:$A,0)-7+'Итог по классам'!$B38,,,),"Ф")</f>
        <v>0</v>
      </c>
      <c r="KQ38">
        <f ca="1">COUNTIF(OFFSET(class4_2,MATCH(KQ$1,'4 класс'!$A:$A,0)-7+'Итог по классам'!$B38,,,),"р")</f>
        <v>0</v>
      </c>
      <c r="KR38">
        <f ca="1">COUNTIF(OFFSET(class4_2,MATCH(KR$1,'4 класс'!$A:$A,0)-7+'Итог по классам'!$B38,,,),"ш")</f>
        <v>0</v>
      </c>
    </row>
    <row r="39" spans="1:304" ht="15.75" customHeight="1" x14ac:dyDescent="0.25">
      <c r="A39" s="54">
        <f t="shared" si="4"/>
        <v>6</v>
      </c>
      <c r="B39">
        <v>6</v>
      </c>
      <c r="C39" s="37" t="s">
        <v>74</v>
      </c>
      <c r="D39" s="37" t="s">
        <v>97</v>
      </c>
      <c r="E39">
        <f ca="1">COUNTIF(OFFSET(class4_1,MATCH(E$1,'4 класс'!$A:$A,0)-7+'Итог по классам'!$B39,,,),"Ф")</f>
        <v>0</v>
      </c>
      <c r="F39">
        <f ca="1">COUNTIF(OFFSET(class4_1,MATCH(F$1,'4 класс'!$A:$A,0)-7+'Итог по классам'!$B39,,,),"р")</f>
        <v>0</v>
      </c>
      <c r="G39">
        <f ca="1">COUNTIF(OFFSET(class4_1,MATCH(G$1,'4 класс'!$A:$A,0)-7+'Итог по классам'!$B39,,,),"ш")</f>
        <v>0</v>
      </c>
      <c r="H39">
        <f ca="1">COUNTIF(OFFSET(class4_2,MATCH(H$1,'4 класс'!$A:$A,0)-7+'Итог по классам'!$B39,,,),"Ф")</f>
        <v>0</v>
      </c>
      <c r="I39">
        <f ca="1">COUNTIF(OFFSET(class4_2,MATCH(I$1,'4 класс'!$A:$A,0)-7+'Итог по классам'!$B39,,,),"р")</f>
        <v>0</v>
      </c>
      <c r="J39">
        <f ca="1">COUNTIF(OFFSET(class4_2,MATCH(J$1,'4 класс'!$A:$A,0)-7+'Итог по классам'!$B39,,,),"ш")</f>
        <v>0</v>
      </c>
      <c r="K39" s="55">
        <f ca="1">COUNTIF(OFFSET(class4_1,MATCH(K$1,'4 класс'!$A:$A,0)-7+'Итог по классам'!$B39,,,),"Ф")</f>
        <v>0</v>
      </c>
      <c r="L39">
        <f ca="1">COUNTIF(OFFSET(class4_1,MATCH(L$1,'4 класс'!$A:$A,0)-7+'Итог по классам'!$B39,,,),"р")</f>
        <v>0</v>
      </c>
      <c r="M39">
        <f ca="1">COUNTIF(OFFSET(class4_1,MATCH(M$1,'4 класс'!$A:$A,0)-7+'Итог по классам'!$B39,,,),"ш")</f>
        <v>0</v>
      </c>
      <c r="N39">
        <f ca="1">COUNTIF(OFFSET(class4_2,MATCH(N$1,'4 класс'!$A:$A,0)-7+'Итог по классам'!$B39,,,),"Ф")</f>
        <v>0</v>
      </c>
      <c r="O39">
        <f ca="1">COUNTIF(OFFSET(class4_2,MATCH(O$1,'4 класс'!$A:$A,0)-7+'Итог по классам'!$B39,,,),"р")</f>
        <v>0</v>
      </c>
      <c r="P39">
        <f ca="1">COUNTIF(OFFSET(class4_2,MATCH(P$1,'4 класс'!$A:$A,0)-7+'Итог по классам'!$B39,,,),"ш")</f>
        <v>0</v>
      </c>
      <c r="Q39" s="55">
        <f ca="1">COUNTIF(OFFSET(class4_1,MATCH(Q$1,'4 класс'!$A:$A,0)-7+'Итог по классам'!$B39,,,),"Ф")</f>
        <v>0</v>
      </c>
      <c r="R39">
        <f ca="1">COUNTIF(OFFSET(class4_1,MATCH(R$1,'4 класс'!$A:$A,0)-7+'Итог по классам'!$B39,,,),"р")</f>
        <v>0</v>
      </c>
      <c r="S39">
        <f ca="1">COUNTIF(OFFSET(class4_1,MATCH(S$1,'4 класс'!$A:$A,0)-7+'Итог по классам'!$B39,,,),"ш")</f>
        <v>0</v>
      </c>
      <c r="T39">
        <f ca="1">COUNTIF(OFFSET(class4_2,MATCH(T$1,'4 класс'!$A:$A,0)-7+'Итог по классам'!$B39,,,),"Ф")</f>
        <v>0</v>
      </c>
      <c r="U39">
        <f ca="1">COUNTIF(OFFSET(class4_2,MATCH(U$1,'4 класс'!$A:$A,0)-7+'Итог по классам'!$B39,,,),"р")</f>
        <v>0</v>
      </c>
      <c r="V39">
        <f ca="1">COUNTIF(OFFSET(class4_2,MATCH(V$1,'4 класс'!$A:$A,0)-7+'Итог по классам'!$B39,,,),"ш")</f>
        <v>0</v>
      </c>
      <c r="W39" s="55">
        <f ca="1">COUNTIF(OFFSET(class4_1,MATCH(W$1,'4 класс'!$A:$A,0)-7+'Итог по классам'!$B39,,,),"Ф")</f>
        <v>0</v>
      </c>
      <c r="X39">
        <f ca="1">COUNTIF(OFFSET(class4_1,MATCH(X$1,'4 класс'!$A:$A,0)-7+'Итог по классам'!$B39,,,),"р")</f>
        <v>0</v>
      </c>
      <c r="Y39">
        <f ca="1">COUNTIF(OFFSET(class4_1,MATCH(Y$1,'4 класс'!$A:$A,0)-7+'Итог по классам'!$B39,,,),"ш")</f>
        <v>0</v>
      </c>
      <c r="Z39">
        <f ca="1">COUNTIF(OFFSET(class4_2,MATCH(Z$1,'4 класс'!$A:$A,0)-7+'Итог по классам'!$B39,,,),"Ф")</f>
        <v>0</v>
      </c>
      <c r="AA39">
        <f ca="1">COUNTIF(OFFSET(class4_2,MATCH(AA$1,'4 класс'!$A:$A,0)-7+'Итог по классам'!$B39,,,),"р")</f>
        <v>0</v>
      </c>
      <c r="AB39">
        <f ca="1">COUNTIF(OFFSET(class4_2,MATCH(AB$1,'4 класс'!$A:$A,0)-7+'Итог по классам'!$B39,,,),"ш")</f>
        <v>0</v>
      </c>
      <c r="AC39" s="55">
        <f ca="1">COUNTIF(OFFSET(class4_1,MATCH(AC$1,'4 класс'!$A:$A,0)-7+'Итог по классам'!$B39,,,),"Ф")</f>
        <v>0</v>
      </c>
      <c r="AD39">
        <f ca="1">COUNTIF(OFFSET(class4_1,MATCH(AD$1,'4 класс'!$A:$A,0)-7+'Итог по классам'!$B39,,,),"р")</f>
        <v>0</v>
      </c>
      <c r="AE39">
        <f ca="1">COUNTIF(OFFSET(class4_1,MATCH(AE$1,'4 класс'!$A:$A,0)-7+'Итог по классам'!$B39,,,),"ш")</f>
        <v>0</v>
      </c>
      <c r="AF39">
        <f ca="1">COUNTIF(OFFSET(class4_2,MATCH(AF$1,'4 класс'!$A:$A,0)-7+'Итог по классам'!$B39,,,),"Ф")</f>
        <v>0</v>
      </c>
      <c r="AG39">
        <f ca="1">COUNTIF(OFFSET(class4_2,MATCH(AG$1,'4 класс'!$A:$A,0)-7+'Итог по классам'!$B39,,,),"р")</f>
        <v>0</v>
      </c>
      <c r="AH39">
        <f ca="1">COUNTIF(OFFSET(class4_2,MATCH(AH$1,'4 класс'!$A:$A,0)-7+'Итог по классам'!$B39,,,),"ш")</f>
        <v>0</v>
      </c>
      <c r="AI39" s="55">
        <f ca="1">COUNTIF(OFFSET(class4_1,MATCH(AI$1,'4 класс'!$A:$A,0)-7+'Итог по классам'!$B39,,,),"Ф")</f>
        <v>0</v>
      </c>
      <c r="AJ39">
        <f ca="1">COUNTIF(OFFSET(class4_1,MATCH(AJ$1,'4 класс'!$A:$A,0)-7+'Итог по классам'!$B39,,,),"р")</f>
        <v>0</v>
      </c>
      <c r="AK39">
        <f ca="1">COUNTIF(OFFSET(class4_1,MATCH(AK$1,'4 класс'!$A:$A,0)-7+'Итог по классам'!$B39,,,),"ш")</f>
        <v>0</v>
      </c>
      <c r="AL39">
        <f ca="1">COUNTIF(OFFSET(class4_2,MATCH(AL$1,'4 класс'!$A:$A,0)-7+'Итог по классам'!$B39,,,),"Ф")</f>
        <v>0</v>
      </c>
      <c r="AM39">
        <f ca="1">COUNTIF(OFFSET(class4_2,MATCH(AM$1,'4 класс'!$A:$A,0)-7+'Итог по классам'!$B39,,,),"р")</f>
        <v>0</v>
      </c>
      <c r="AN39">
        <f ca="1">COUNTIF(OFFSET(class4_2,MATCH(AN$1,'4 класс'!$A:$A,0)-7+'Итог по классам'!$B39,,,),"ш")</f>
        <v>0</v>
      </c>
      <c r="AO39" s="55">
        <f ca="1">COUNTIF(OFFSET(class4_1,MATCH(AO$1,'4 класс'!$A:$A,0)-7+'Итог по классам'!$B39,,,),"Ф")</f>
        <v>0</v>
      </c>
      <c r="AP39">
        <f ca="1">COUNTIF(OFFSET(class4_1,MATCH(AP$1,'4 класс'!$A:$A,0)-7+'Итог по классам'!$B39,,,),"р")</f>
        <v>0</v>
      </c>
      <c r="AQ39">
        <f ca="1">COUNTIF(OFFSET(class4_1,MATCH(AQ$1,'4 класс'!$A:$A,0)-7+'Итог по классам'!$B39,,,),"ш")</f>
        <v>4</v>
      </c>
      <c r="AR39">
        <f ca="1">COUNTIF(OFFSET(class4_2,MATCH(AR$1,'4 класс'!$A:$A,0)-7+'Итог по классам'!$B39,,,),"Ф")</f>
        <v>0</v>
      </c>
      <c r="AS39">
        <f ca="1">COUNTIF(OFFSET(class4_2,MATCH(AS$1,'4 класс'!$A:$A,0)-7+'Итог по классам'!$B39,,,),"р")</f>
        <v>0</v>
      </c>
      <c r="AT39">
        <f ca="1">COUNTIF(OFFSET(class4_2,MATCH(AT$1,'4 класс'!$A:$A,0)-7+'Итог по классам'!$B39,,,),"ш")</f>
        <v>5</v>
      </c>
      <c r="AU39" s="55">
        <f ca="1">COUNTIF(OFFSET(class4_1,MATCH(AU$1,'4 класс'!$A:$A,0)-7+'Итог по классам'!$B39,,,),"Ф")</f>
        <v>0</v>
      </c>
      <c r="AV39">
        <f ca="1">COUNTIF(OFFSET(class4_1,MATCH(AV$1,'4 класс'!$A:$A,0)-7+'Итог по классам'!$B39,,,),"р")</f>
        <v>0</v>
      </c>
      <c r="AW39">
        <f ca="1">COUNTIF(OFFSET(class4_1,MATCH(AW$1,'4 класс'!$A:$A,0)-7+'Итог по классам'!$B39,,,),"ш")</f>
        <v>4</v>
      </c>
      <c r="AX39">
        <f ca="1">COUNTIF(OFFSET(class4_2,MATCH(AX$1,'4 класс'!$A:$A,0)-7+'Итог по классам'!$B39,,,),"Ф")</f>
        <v>0</v>
      </c>
      <c r="AY39">
        <f ca="1">COUNTIF(OFFSET(class4_2,MATCH(AY$1,'4 класс'!$A:$A,0)-7+'Итог по классам'!$B39,,,),"р")</f>
        <v>0</v>
      </c>
      <c r="AZ39">
        <f ca="1">COUNTIF(OFFSET(class4_2,MATCH(AZ$1,'4 класс'!$A:$A,0)-7+'Итог по классам'!$B39,,,),"ш")</f>
        <v>5</v>
      </c>
      <c r="BA39" s="55">
        <f ca="1">COUNTIF(OFFSET(class4_1,MATCH(BA$1,'4 класс'!$A:$A,0)-7+'Итог по классам'!$B39,,,),"Ф")</f>
        <v>0</v>
      </c>
      <c r="BB39">
        <f ca="1">COUNTIF(OFFSET(class4_1,MATCH(BB$1,'4 класс'!$A:$A,0)-7+'Итог по классам'!$B39,,,),"р")</f>
        <v>0</v>
      </c>
      <c r="BC39">
        <f ca="1">COUNTIF(OFFSET(class4_1,MATCH(BC$1,'4 класс'!$A:$A,0)-7+'Итог по классам'!$B39,,,),"ш")</f>
        <v>4</v>
      </c>
      <c r="BD39">
        <f ca="1">COUNTIF(OFFSET(class4_2,MATCH(BD$1,'4 класс'!$A:$A,0)-7+'Итог по классам'!$B39,,,),"Ф")</f>
        <v>0</v>
      </c>
      <c r="BE39">
        <f ca="1">COUNTIF(OFFSET(class4_2,MATCH(BE$1,'4 класс'!$A:$A,0)-7+'Итог по классам'!$B39,,,),"р")</f>
        <v>0</v>
      </c>
      <c r="BF39">
        <f ca="1">COUNTIF(OFFSET(class4_2,MATCH(BF$1,'4 класс'!$A:$A,0)-7+'Итог по классам'!$B39,,,),"ш")</f>
        <v>5</v>
      </c>
      <c r="BG39" s="55">
        <f ca="1">COUNTIF(OFFSET(class4_1,MATCH(BG$1,'4 класс'!$A:$A,0)-7+'Итог по классам'!$B39,,,),"Ф")</f>
        <v>0</v>
      </c>
      <c r="BH39">
        <f ca="1">COUNTIF(OFFSET(class4_1,MATCH(BH$1,'4 класс'!$A:$A,0)-7+'Итог по классам'!$B39,,,),"р")</f>
        <v>0</v>
      </c>
      <c r="BI39">
        <f ca="1">COUNTIF(OFFSET(class4_1,MATCH(BI$1,'4 класс'!$A:$A,0)-7+'Итог по классам'!$B39,,,),"ш")</f>
        <v>4</v>
      </c>
      <c r="BJ39">
        <f ca="1">COUNTIF(OFFSET(class4_2,MATCH(BJ$1,'4 класс'!$A:$A,0)-7+'Итог по классам'!$B39,,,),"Ф")</f>
        <v>0</v>
      </c>
      <c r="BK39">
        <f ca="1">COUNTIF(OFFSET(class4_2,MATCH(BK$1,'4 класс'!$A:$A,0)-7+'Итог по классам'!$B39,,,),"р")</f>
        <v>0</v>
      </c>
      <c r="BL39">
        <f ca="1">COUNTIF(OFFSET(class4_2,MATCH(BL$1,'4 класс'!$A:$A,0)-7+'Итог по классам'!$B39,,,),"ш")</f>
        <v>5</v>
      </c>
      <c r="BM39" s="55">
        <f ca="1">COUNTIF(OFFSET(class4_1,MATCH(BM$1,'4 класс'!$A:$A,0)-7+'Итог по классам'!$B39,,,),"Ф")</f>
        <v>0</v>
      </c>
      <c r="BN39">
        <f ca="1">COUNTIF(OFFSET(class4_1,MATCH(BN$1,'4 класс'!$A:$A,0)-7+'Итог по классам'!$B39,,,),"р")</f>
        <v>0</v>
      </c>
      <c r="BO39">
        <f ca="1">COUNTIF(OFFSET(class4_1,MATCH(BO$1,'4 класс'!$A:$A,0)-7+'Итог по классам'!$B39,,,),"ш")</f>
        <v>4</v>
      </c>
      <c r="BP39">
        <f ca="1">COUNTIF(OFFSET(class4_2,MATCH(BP$1,'4 класс'!$A:$A,0)-7+'Итог по классам'!$B39,,,),"Ф")</f>
        <v>0</v>
      </c>
      <c r="BQ39">
        <f ca="1">COUNTIF(OFFSET(class4_2,MATCH(BQ$1,'4 класс'!$A:$A,0)-7+'Итог по классам'!$B39,,,),"р")</f>
        <v>0</v>
      </c>
      <c r="BR39">
        <f ca="1">COUNTIF(OFFSET(class4_2,MATCH(BR$1,'4 класс'!$A:$A,0)-7+'Итог по классам'!$B39,,,),"ш")</f>
        <v>5</v>
      </c>
      <c r="BS39" s="55">
        <f ca="1">COUNTIF(OFFSET(class4_1,MATCH(BS$1,'4 класс'!$A:$A,0)-7+'Итог по классам'!$B39,,,),"Ф")</f>
        <v>0</v>
      </c>
      <c r="BT39">
        <f ca="1">COUNTIF(OFFSET(class4_1,MATCH(BT$1,'4 класс'!$A:$A,0)-7+'Итог по классам'!$B39,,,),"р")</f>
        <v>0</v>
      </c>
      <c r="BU39">
        <f ca="1">COUNTIF(OFFSET(class4_1,MATCH(BU$1,'4 класс'!$A:$A,0)-7+'Итог по классам'!$B39,,,),"ш")</f>
        <v>4</v>
      </c>
      <c r="BV39">
        <f ca="1">COUNTIF(OFFSET(class4_2,MATCH(BV$1,'4 класс'!$A:$A,0)-7+'Итог по классам'!$B39,,,),"Ф")</f>
        <v>0</v>
      </c>
      <c r="BW39">
        <f ca="1">COUNTIF(OFFSET(class4_2,MATCH(BW$1,'4 класс'!$A:$A,0)-7+'Итог по классам'!$B39,,,),"р")</f>
        <v>0</v>
      </c>
      <c r="BX39">
        <f ca="1">COUNTIF(OFFSET(class4_2,MATCH(BX$1,'4 класс'!$A:$A,0)-7+'Итог по классам'!$B39,,,),"ш")</f>
        <v>5</v>
      </c>
      <c r="BY39" s="55">
        <f ca="1">COUNTIF(OFFSET(class4_1,MATCH(BY$1,'4 класс'!$A:$A,0)-7+'Итог по классам'!$B39,,,),"Ф")</f>
        <v>0</v>
      </c>
      <c r="BZ39">
        <f ca="1">COUNTIF(OFFSET(class4_1,MATCH(BZ$1,'4 класс'!$A:$A,0)-7+'Итог по классам'!$B39,,,),"р")</f>
        <v>0</v>
      </c>
      <c r="CA39">
        <f ca="1">COUNTIF(OFFSET(class4_1,MATCH(CA$1,'4 класс'!$A:$A,0)-7+'Итог по классам'!$B39,,,),"ш")</f>
        <v>4</v>
      </c>
      <c r="CB39">
        <f ca="1">COUNTIF(OFFSET(class4_2,MATCH(CB$1,'4 класс'!$A:$A,0)-7+'Итог по классам'!$B39,,,),"Ф")</f>
        <v>0</v>
      </c>
      <c r="CC39">
        <f ca="1">COUNTIF(OFFSET(class4_2,MATCH(CC$1,'4 класс'!$A:$A,0)-7+'Итог по классам'!$B39,,,),"р")</f>
        <v>0</v>
      </c>
      <c r="CD39">
        <f ca="1">COUNTIF(OFFSET(class4_2,MATCH(CD$1,'4 класс'!$A:$A,0)-7+'Итог по классам'!$B39,,,),"ш")</f>
        <v>5</v>
      </c>
      <c r="CE39" s="55">
        <f ca="1">COUNTIF(OFFSET(class4_1,MATCH(CE$1,'4 класс'!$A:$A,0)-7+'Итог по классам'!$B39,,,),"Ф")</f>
        <v>0</v>
      </c>
      <c r="CF39">
        <f ca="1">COUNTIF(OFFSET(class4_1,MATCH(CF$1,'4 класс'!$A:$A,0)-7+'Итог по классам'!$B39,,,),"р")</f>
        <v>0</v>
      </c>
      <c r="CG39">
        <f ca="1">COUNTIF(OFFSET(class4_1,MATCH(CG$1,'4 класс'!$A:$A,0)-7+'Итог по классам'!$B39,,,),"ш")</f>
        <v>4</v>
      </c>
      <c r="CH39">
        <f ca="1">COUNTIF(OFFSET(class4_2,MATCH(CH$1,'4 класс'!$A:$A,0)-7+'Итог по классам'!$B39,,,),"Ф")</f>
        <v>0</v>
      </c>
      <c r="CI39">
        <f ca="1">COUNTIF(OFFSET(class4_2,MATCH(CI$1,'4 класс'!$A:$A,0)-7+'Итог по классам'!$B39,,,),"р")</f>
        <v>0</v>
      </c>
      <c r="CJ39">
        <f ca="1">COUNTIF(OFFSET(class4_2,MATCH(CJ$1,'4 класс'!$A:$A,0)-7+'Итог по классам'!$B39,,,),"ш")</f>
        <v>5</v>
      </c>
      <c r="CK39" s="55">
        <f ca="1">COUNTIF(OFFSET(class4_1,MATCH(CK$1,'4 класс'!$A:$A,0)-7+'Итог по классам'!$B39,,,),"Ф")</f>
        <v>0</v>
      </c>
      <c r="CL39">
        <f ca="1">COUNTIF(OFFSET(class4_1,MATCH(CL$1,'4 класс'!$A:$A,0)-7+'Итог по классам'!$B39,,,),"р")</f>
        <v>0</v>
      </c>
      <c r="CM39">
        <f ca="1">COUNTIF(OFFSET(class4_1,MATCH(CM$1,'4 класс'!$A:$A,0)-7+'Итог по классам'!$B39,,,),"ш")</f>
        <v>0</v>
      </c>
      <c r="CN39">
        <f ca="1">COUNTIF(OFFSET(class4_2,MATCH(CN$1,'4 класс'!$A:$A,0)-7+'Итог по классам'!$B39,,,),"Ф")</f>
        <v>0</v>
      </c>
      <c r="CO39">
        <f ca="1">COUNTIF(OFFSET(class4_2,MATCH(CO$1,'4 класс'!$A:$A,0)-7+'Итог по классам'!$B39,,,),"р")</f>
        <v>0</v>
      </c>
      <c r="CP39">
        <f ca="1">COUNTIF(OFFSET(class4_2,MATCH(CP$1,'4 класс'!$A:$A,0)-7+'Итог по классам'!$B39,,,),"ш")</f>
        <v>0</v>
      </c>
      <c r="CQ39" s="55">
        <f ca="1">COUNTIF(OFFSET(class4_1,MATCH(CQ$1,'4 класс'!$A:$A,0)-7+'Итог по классам'!$B39,,,),"Ф")</f>
        <v>0</v>
      </c>
      <c r="CR39">
        <f ca="1">COUNTIF(OFFSET(class4_1,MATCH(CR$1,'4 класс'!$A:$A,0)-7+'Итог по классам'!$B39,,,),"р")</f>
        <v>0</v>
      </c>
      <c r="CS39">
        <f ca="1">COUNTIF(OFFSET(class4_1,MATCH(CS$1,'4 класс'!$A:$A,0)-7+'Итог по классам'!$B39,,,),"ш")</f>
        <v>0</v>
      </c>
      <c r="CT39">
        <f ca="1">COUNTIF(OFFSET(class4_2,MATCH(CT$1,'4 класс'!$A:$A,0)-7+'Итог по классам'!$B39,,,),"Ф")</f>
        <v>0</v>
      </c>
      <c r="CU39">
        <f ca="1">COUNTIF(OFFSET(class4_2,MATCH(CU$1,'4 класс'!$A:$A,0)-7+'Итог по классам'!$B39,,,),"р")</f>
        <v>0</v>
      </c>
      <c r="CV39">
        <f ca="1">COUNTIF(OFFSET(class4_2,MATCH(CV$1,'4 класс'!$A:$A,0)-7+'Итог по классам'!$B39,,,),"ш")</f>
        <v>0</v>
      </c>
      <c r="CW39" s="55">
        <f ca="1">COUNTIF(OFFSET(class4_1,MATCH(CW$1,'4 класс'!$A:$A,0)-7+'Итог по классам'!$B39,,,),"Ф")</f>
        <v>0</v>
      </c>
      <c r="CX39">
        <f ca="1">COUNTIF(OFFSET(class4_1,MATCH(CX$1,'4 класс'!$A:$A,0)-7+'Итог по классам'!$B39,,,),"р")</f>
        <v>0</v>
      </c>
      <c r="CY39">
        <f ca="1">COUNTIF(OFFSET(class4_1,MATCH(CY$1,'4 класс'!$A:$A,0)-7+'Итог по классам'!$B39,,,),"ш")</f>
        <v>0</v>
      </c>
      <c r="CZ39">
        <f ca="1">COUNTIF(OFFSET(class4_2,MATCH(CZ$1,'4 класс'!$A:$A,0)-7+'Итог по классам'!$B39,,,),"Ф")</f>
        <v>0</v>
      </c>
      <c r="DA39">
        <f ca="1">COUNTIF(OFFSET(class4_2,MATCH(DA$1,'4 класс'!$A:$A,0)-7+'Итог по классам'!$B39,,,),"р")</f>
        <v>0</v>
      </c>
      <c r="DB39">
        <f ca="1">COUNTIF(OFFSET(class4_2,MATCH(DB$1,'4 класс'!$A:$A,0)-7+'Итог по классам'!$B39,,,),"ш")</f>
        <v>0</v>
      </c>
      <c r="DC39" s="55">
        <f ca="1">COUNTIF(OFFSET(class4_1,MATCH(DC$1,'4 класс'!$A:$A,0)-7+'Итог по классам'!$B39,,,),"Ф")</f>
        <v>0</v>
      </c>
      <c r="DD39">
        <f ca="1">COUNTIF(OFFSET(class4_1,MATCH(DD$1,'4 класс'!$A:$A,0)-7+'Итог по классам'!$B39,,,),"р")</f>
        <v>0</v>
      </c>
      <c r="DE39">
        <f ca="1">COUNTIF(OFFSET(class4_1,MATCH(DE$1,'4 класс'!$A:$A,0)-7+'Итог по классам'!$B39,,,),"ш")</f>
        <v>0</v>
      </c>
      <c r="DF39">
        <f ca="1">COUNTIF(OFFSET(class4_2,MATCH(DF$1,'4 класс'!$A:$A,0)-7+'Итог по классам'!$B39,,,),"Ф")</f>
        <v>0</v>
      </c>
      <c r="DG39">
        <f ca="1">COUNTIF(OFFSET(class4_2,MATCH(DG$1,'4 класс'!$A:$A,0)-7+'Итог по классам'!$B39,,,),"р")</f>
        <v>0</v>
      </c>
      <c r="DH39">
        <f ca="1">COUNTIF(OFFSET(class4_2,MATCH(DH$1,'4 класс'!$A:$A,0)-7+'Итог по классам'!$B39,,,),"ш")</f>
        <v>0</v>
      </c>
      <c r="DI39" s="55">
        <f ca="1">COUNTIF(OFFSET(class4_1,MATCH(DI$1,'4 класс'!$A:$A,0)-7+'Итог по классам'!$B39,,,),"Ф")</f>
        <v>0</v>
      </c>
      <c r="DJ39">
        <f ca="1">COUNTIF(OFFSET(class4_1,MATCH(DJ$1,'4 класс'!$A:$A,0)-7+'Итог по классам'!$B39,,,),"р")</f>
        <v>0</v>
      </c>
      <c r="DK39">
        <f ca="1">COUNTIF(OFFSET(class4_1,MATCH(DK$1,'4 класс'!$A:$A,0)-7+'Итог по классам'!$B39,,,),"ш")</f>
        <v>0</v>
      </c>
      <c r="DL39">
        <f ca="1">COUNTIF(OFFSET(class4_2,MATCH(DL$1,'4 класс'!$A:$A,0)-7+'Итог по классам'!$B39,,,),"Ф")</f>
        <v>0</v>
      </c>
      <c r="DM39">
        <f ca="1">COUNTIF(OFFSET(class4_2,MATCH(DM$1,'4 класс'!$A:$A,0)-7+'Итог по классам'!$B39,,,),"р")</f>
        <v>0</v>
      </c>
      <c r="DN39">
        <f ca="1">COUNTIF(OFFSET(class4_2,MATCH(DN$1,'4 класс'!$A:$A,0)-7+'Итог по классам'!$B39,,,),"ш")</f>
        <v>0</v>
      </c>
      <c r="DO39" s="55">
        <f ca="1">COUNTIF(OFFSET(class4_1,MATCH(DO$1,'4 класс'!$A:$A,0)-7+'Итог по классам'!$B39,,,),"Ф")</f>
        <v>0</v>
      </c>
      <c r="DP39">
        <f ca="1">COUNTIF(OFFSET(class4_1,MATCH(DP$1,'4 класс'!$A:$A,0)-7+'Итог по классам'!$B39,,,),"р")</f>
        <v>0</v>
      </c>
      <c r="DQ39">
        <f ca="1">COUNTIF(OFFSET(class4_1,MATCH(DQ$1,'4 класс'!$A:$A,0)-7+'Итог по классам'!$B39,,,),"ш")</f>
        <v>0</v>
      </c>
      <c r="DR39">
        <f ca="1">COUNTIF(OFFSET(class4_2,MATCH(DR$1,'4 класс'!$A:$A,0)-7+'Итог по классам'!$B39,,,),"Ф")</f>
        <v>0</v>
      </c>
      <c r="DS39">
        <f ca="1">COUNTIF(OFFSET(class4_2,MATCH(DS$1,'4 класс'!$A:$A,0)-7+'Итог по классам'!$B39,,,),"р")</f>
        <v>0</v>
      </c>
      <c r="DT39">
        <f ca="1">COUNTIF(OFFSET(class4_2,MATCH(DT$1,'4 класс'!$A:$A,0)-7+'Итог по классам'!$B39,,,),"ш")</f>
        <v>0</v>
      </c>
      <c r="DU39" s="55">
        <f ca="1">COUNTIF(OFFSET(class4_1,MATCH(DU$1,'4 класс'!$A:$A,0)-7+'Итог по классам'!$B39,,,),"Ф")</f>
        <v>0</v>
      </c>
      <c r="DV39">
        <f ca="1">COUNTIF(OFFSET(class4_1,MATCH(DV$1,'4 класс'!$A:$A,0)-7+'Итог по классам'!$B39,,,),"р")</f>
        <v>0</v>
      </c>
      <c r="DW39">
        <f ca="1">COUNTIF(OFFSET(class4_1,MATCH(DW$1,'4 класс'!$A:$A,0)-7+'Итог по классам'!$B39,,,),"ш")</f>
        <v>0</v>
      </c>
      <c r="DX39">
        <f ca="1">COUNTIF(OFFSET(class4_2,MATCH(DX$1,'4 класс'!$A:$A,0)-7+'Итог по классам'!$B39,,,),"Ф")</f>
        <v>0</v>
      </c>
      <c r="DY39">
        <f ca="1">COUNTIF(OFFSET(class4_2,MATCH(DY$1,'4 класс'!$A:$A,0)-7+'Итог по классам'!$B39,,,),"р")</f>
        <v>0</v>
      </c>
      <c r="DZ39">
        <f ca="1">COUNTIF(OFFSET(class4_2,MATCH(DZ$1,'4 класс'!$A:$A,0)-7+'Итог по классам'!$B39,,,),"ш")</f>
        <v>0</v>
      </c>
      <c r="EA39" s="55">
        <f ca="1">COUNTIF(OFFSET(class4_1,MATCH(EA$1,'4 класс'!$A:$A,0)-7+'Итог по классам'!$B39,,,),"Ф")</f>
        <v>0</v>
      </c>
      <c r="EB39">
        <f ca="1">COUNTIF(OFFSET(class4_1,MATCH(EB$1,'4 класс'!$A:$A,0)-7+'Итог по классам'!$B39,,,),"р")</f>
        <v>0</v>
      </c>
      <c r="EC39">
        <f ca="1">COUNTIF(OFFSET(class4_1,MATCH(EC$1,'4 класс'!$A:$A,0)-7+'Итог по классам'!$B39,,,),"ш")</f>
        <v>0</v>
      </c>
      <c r="ED39">
        <f ca="1">COUNTIF(OFFSET(class4_2,MATCH(ED$1,'4 класс'!$A:$A,0)-7+'Итог по классам'!$B39,,,),"Ф")</f>
        <v>0</v>
      </c>
      <c r="EE39">
        <f ca="1">COUNTIF(OFFSET(class4_2,MATCH(EE$1,'4 класс'!$A:$A,0)-7+'Итог по классам'!$B39,,,),"р")</f>
        <v>0</v>
      </c>
      <c r="EF39">
        <f ca="1">COUNTIF(OFFSET(class4_2,MATCH(EF$1,'4 класс'!$A:$A,0)-7+'Итог по классам'!$B39,,,),"ш")</f>
        <v>0</v>
      </c>
      <c r="EG39" s="55">
        <f ca="1">COUNTIF(OFFSET(class4_1,MATCH(EG$1,'4 класс'!$A:$A,0)-7+'Итог по классам'!$B39,,,),"Ф")</f>
        <v>0</v>
      </c>
      <c r="EH39">
        <f ca="1">COUNTIF(OFFSET(class4_1,MATCH(EH$1,'4 класс'!$A:$A,0)-7+'Итог по классам'!$B39,,,),"р")</f>
        <v>0</v>
      </c>
      <c r="EI39">
        <f ca="1">COUNTIF(OFFSET(class4_1,MATCH(EI$1,'4 класс'!$A:$A,0)-7+'Итог по классам'!$B39,,,),"ш")</f>
        <v>0</v>
      </c>
      <c r="EJ39">
        <f ca="1">COUNTIF(OFFSET(class4_2,MATCH(EJ$1,'4 класс'!$A:$A,0)-7+'Итог по классам'!$B39,,,),"Ф")</f>
        <v>0</v>
      </c>
      <c r="EK39">
        <f ca="1">COUNTIF(OFFSET(class4_2,MATCH(EK$1,'4 класс'!$A:$A,0)-7+'Итог по классам'!$B39,,,),"р")</f>
        <v>0</v>
      </c>
      <c r="EL39">
        <f ca="1">COUNTIF(OFFSET(class4_2,MATCH(EL$1,'4 класс'!$A:$A,0)-7+'Итог по классам'!$B39,,,),"ш")</f>
        <v>0</v>
      </c>
      <c r="EM39" s="55">
        <f ca="1">COUNTIF(OFFSET(class4_1,MATCH(EM$1,'4 класс'!$A:$A,0)-7+'Итог по классам'!$B39,,,),"Ф")</f>
        <v>0</v>
      </c>
      <c r="EN39">
        <f ca="1">COUNTIF(OFFSET(class4_1,MATCH(EN$1,'4 класс'!$A:$A,0)-7+'Итог по классам'!$B39,,,),"р")</f>
        <v>0</v>
      </c>
      <c r="EO39">
        <f ca="1">COUNTIF(OFFSET(class4_1,MATCH(EO$1,'4 класс'!$A:$A,0)-7+'Итог по классам'!$B39,,,),"ш")</f>
        <v>0</v>
      </c>
      <c r="EP39">
        <f ca="1">COUNTIF(OFFSET(class4_2,MATCH(EP$1,'4 класс'!$A:$A,0)-7+'Итог по классам'!$B39,,,),"Ф")</f>
        <v>0</v>
      </c>
      <c r="EQ39">
        <f ca="1">COUNTIF(OFFSET(class4_2,MATCH(EQ$1,'4 класс'!$A:$A,0)-7+'Итог по классам'!$B39,,,),"р")</f>
        <v>0</v>
      </c>
      <c r="ER39">
        <f ca="1">COUNTIF(OFFSET(class4_2,MATCH(ER$1,'4 класс'!$A:$A,0)-7+'Итог по классам'!$B39,,,),"ш")</f>
        <v>0</v>
      </c>
      <c r="ES39" s="55">
        <f ca="1">COUNTIF(OFFSET(class4_1,MATCH(ES$1,'4 класс'!$A:$A,0)-7+'Итог по классам'!$B39,,,),"Ф")</f>
        <v>0</v>
      </c>
      <c r="ET39">
        <f ca="1">COUNTIF(OFFSET(class4_1,MATCH(ET$1,'4 класс'!$A:$A,0)-7+'Итог по классам'!$B39,,,),"р")</f>
        <v>0</v>
      </c>
      <c r="EU39">
        <f ca="1">COUNTIF(OFFSET(class4_1,MATCH(EU$1,'4 класс'!$A:$A,0)-7+'Итог по классам'!$B39,,,),"ш")</f>
        <v>0</v>
      </c>
      <c r="EV39">
        <f ca="1">COUNTIF(OFFSET(class4_2,MATCH(EV$1,'4 класс'!$A:$A,0)-7+'Итог по классам'!$B39,,,),"Ф")</f>
        <v>0</v>
      </c>
      <c r="EW39">
        <f ca="1">COUNTIF(OFFSET(class4_2,MATCH(EW$1,'4 класс'!$A:$A,0)-7+'Итог по классам'!$B39,,,),"р")</f>
        <v>0</v>
      </c>
      <c r="EX39">
        <f ca="1">COUNTIF(OFFSET(class4_2,MATCH(EX$1,'4 класс'!$A:$A,0)-7+'Итог по классам'!$B39,,,),"ш")</f>
        <v>0</v>
      </c>
      <c r="EY39" s="55">
        <f ca="1">COUNTIF(OFFSET(class4_1,MATCH(EY$1,'4 класс'!$A:$A,0)-7+'Итог по классам'!$B39,,,),"Ф")</f>
        <v>0</v>
      </c>
      <c r="EZ39">
        <f ca="1">COUNTIF(OFFSET(class4_1,MATCH(EZ$1,'4 класс'!$A:$A,0)-7+'Итог по классам'!$B39,,,),"р")</f>
        <v>0</v>
      </c>
      <c r="FA39">
        <f ca="1">COUNTIF(OFFSET(class4_1,MATCH(FA$1,'4 класс'!$A:$A,0)-7+'Итог по классам'!$B39,,,),"ш")</f>
        <v>0</v>
      </c>
      <c r="FB39">
        <f ca="1">COUNTIF(OFFSET(class4_2,MATCH(FB$1,'4 класс'!$A:$A,0)-7+'Итог по классам'!$B39,,,),"Ф")</f>
        <v>0</v>
      </c>
      <c r="FC39">
        <f ca="1">COUNTIF(OFFSET(class4_2,MATCH(FC$1,'4 класс'!$A:$A,0)-7+'Итог по классам'!$B39,,,),"р")</f>
        <v>0</v>
      </c>
      <c r="FD39">
        <f ca="1">COUNTIF(OFFSET(class4_2,MATCH(FD$1,'4 класс'!$A:$A,0)-7+'Итог по классам'!$B39,,,),"ш")</f>
        <v>0</v>
      </c>
      <c r="FE39" s="55">
        <f ca="1">COUNTIF(OFFSET(class4_1,MATCH(FE$1,'4 класс'!$A:$A,0)-7+'Итог по классам'!$B39,,,),"Ф")</f>
        <v>0</v>
      </c>
      <c r="FF39">
        <f ca="1">COUNTIF(OFFSET(class4_1,MATCH(FF$1,'4 класс'!$A:$A,0)-7+'Итог по классам'!$B39,,,),"р")</f>
        <v>0</v>
      </c>
      <c r="FG39">
        <f ca="1">COUNTIF(OFFSET(class4_1,MATCH(FG$1,'4 класс'!$A:$A,0)-7+'Итог по классам'!$B39,,,),"ш")</f>
        <v>0</v>
      </c>
      <c r="FH39">
        <f ca="1">COUNTIF(OFFSET(class4_2,MATCH(FH$1,'4 класс'!$A:$A,0)-7+'Итог по классам'!$B39,,,),"Ф")</f>
        <v>0</v>
      </c>
      <c r="FI39">
        <f ca="1">COUNTIF(OFFSET(class4_2,MATCH(FI$1,'4 класс'!$A:$A,0)-7+'Итог по классам'!$B39,,,),"р")</f>
        <v>0</v>
      </c>
      <c r="FJ39">
        <f ca="1">COUNTIF(OFFSET(class4_2,MATCH(FJ$1,'4 класс'!$A:$A,0)-7+'Итог по классам'!$B39,,,),"ш")</f>
        <v>0</v>
      </c>
      <c r="FK39" s="55">
        <f ca="1">COUNTIF(OFFSET(class4_1,MATCH(FK$1,'4 класс'!$A:$A,0)-7+'Итог по классам'!$B39,,,),"Ф")</f>
        <v>0</v>
      </c>
      <c r="FL39">
        <f ca="1">COUNTIF(OFFSET(class4_1,MATCH(FL$1,'4 класс'!$A:$A,0)-7+'Итог по классам'!$B39,,,),"р")</f>
        <v>0</v>
      </c>
      <c r="FM39">
        <f ca="1">COUNTIF(OFFSET(class4_1,MATCH(FM$1,'4 класс'!$A:$A,0)-7+'Итог по классам'!$B39,,,),"ш")</f>
        <v>0</v>
      </c>
      <c r="FN39">
        <f ca="1">COUNTIF(OFFSET(class4_2,MATCH(FN$1,'4 класс'!$A:$A,0)-7+'Итог по классам'!$B39,,,),"Ф")</f>
        <v>0</v>
      </c>
      <c r="FO39">
        <f ca="1">COUNTIF(OFFSET(class4_2,MATCH(FO$1,'4 класс'!$A:$A,0)-7+'Итог по классам'!$B39,,,),"р")</f>
        <v>0</v>
      </c>
      <c r="FP39">
        <f ca="1">COUNTIF(OFFSET(class4_2,MATCH(FP$1,'4 класс'!$A:$A,0)-7+'Итог по классам'!$B39,,,),"ш")</f>
        <v>0</v>
      </c>
      <c r="FQ39" s="55">
        <f ca="1">COUNTIF(OFFSET(class4_1,MATCH(FQ$1,'4 класс'!$A:$A,0)-7+'Итог по классам'!$B39,,,),"Ф")</f>
        <v>0</v>
      </c>
      <c r="FR39">
        <f ca="1">COUNTIF(OFFSET(class4_1,MATCH(FR$1,'4 класс'!$A:$A,0)-7+'Итог по классам'!$B39,,,),"р")</f>
        <v>0</v>
      </c>
      <c r="FS39">
        <f ca="1">COUNTIF(OFFSET(class4_1,MATCH(FS$1,'4 класс'!$A:$A,0)-7+'Итог по классам'!$B39,,,),"ш")</f>
        <v>0</v>
      </c>
      <c r="FT39">
        <f ca="1">COUNTIF(OFFSET(class4_2,MATCH(FT$1,'4 класс'!$A:$A,0)-7+'Итог по классам'!$B39,,,),"Ф")</f>
        <v>0</v>
      </c>
      <c r="FU39">
        <f ca="1">COUNTIF(OFFSET(class4_2,MATCH(FU$1,'4 класс'!$A:$A,0)-7+'Итог по классам'!$B39,,,),"р")</f>
        <v>0</v>
      </c>
      <c r="FV39">
        <f ca="1">COUNTIF(OFFSET(class4_2,MATCH(FV$1,'4 класс'!$A:$A,0)-7+'Итог по классам'!$B39,,,),"ш")</f>
        <v>0</v>
      </c>
      <c r="FW39" s="55">
        <f ca="1">COUNTIF(OFFSET(class4_1,MATCH(FW$1,'4 класс'!$A:$A,0)-7+'Итог по классам'!$B39,,,),"Ф")</f>
        <v>0</v>
      </c>
      <c r="FX39">
        <f ca="1">COUNTIF(OFFSET(class4_1,MATCH(FX$1,'4 класс'!$A:$A,0)-7+'Итог по классам'!$B39,,,),"р")</f>
        <v>0</v>
      </c>
      <c r="FY39">
        <f ca="1">COUNTIF(OFFSET(class4_1,MATCH(FY$1,'4 класс'!$A:$A,0)-7+'Итог по классам'!$B39,,,),"ш")</f>
        <v>0</v>
      </c>
      <c r="FZ39">
        <f ca="1">COUNTIF(OFFSET(class4_2,MATCH(FZ$1,'4 класс'!$A:$A,0)-7+'Итог по классам'!$B39,,,),"Ф")</f>
        <v>0</v>
      </c>
      <c r="GA39">
        <f ca="1">COUNTIF(OFFSET(class4_2,MATCH(GA$1,'4 класс'!$A:$A,0)-7+'Итог по классам'!$B39,,,),"р")</f>
        <v>0</v>
      </c>
      <c r="GB39">
        <f ca="1">COUNTIF(OFFSET(class4_2,MATCH(GB$1,'4 класс'!$A:$A,0)-7+'Итог по классам'!$B39,,,),"ш")</f>
        <v>0</v>
      </c>
      <c r="GC39" s="55">
        <f ca="1">COUNTIF(OFFSET(class4_1,MATCH(GC$1,'4 класс'!$A:$A,0)-7+'Итог по классам'!$B39,,,),"Ф")</f>
        <v>0</v>
      </c>
      <c r="GD39">
        <f ca="1">COUNTIF(OFFSET(class4_1,MATCH(GD$1,'4 класс'!$A:$A,0)-7+'Итог по классам'!$B39,,,),"р")</f>
        <v>0</v>
      </c>
      <c r="GE39">
        <f ca="1">COUNTIF(OFFSET(class4_1,MATCH(GE$1,'4 класс'!$A:$A,0)-7+'Итог по классам'!$B39,,,),"ш")</f>
        <v>0</v>
      </c>
      <c r="GF39">
        <f ca="1">COUNTIF(OFFSET(class4_2,MATCH(GF$1,'4 класс'!$A:$A,0)-7+'Итог по классам'!$B39,,,),"Ф")</f>
        <v>0</v>
      </c>
      <c r="GG39">
        <f ca="1">COUNTIF(OFFSET(class4_2,MATCH(GG$1,'4 класс'!$A:$A,0)-7+'Итог по классам'!$B39,,,),"р")</f>
        <v>0</v>
      </c>
      <c r="GH39">
        <f ca="1">COUNTIF(OFFSET(class4_2,MATCH(GH$1,'4 класс'!$A:$A,0)-7+'Итог по классам'!$B39,,,),"ш")</f>
        <v>0</v>
      </c>
      <c r="GI39" s="55">
        <f ca="1">COUNTIF(OFFSET(class4_1,MATCH(GI$1,'4 класс'!$A:$A,0)-7+'Итог по классам'!$B39,,,),"Ф")</f>
        <v>0</v>
      </c>
      <c r="GJ39">
        <f ca="1">COUNTIF(OFFSET(class4_1,MATCH(GJ$1,'4 класс'!$A:$A,0)-7+'Итог по классам'!$B39,,,),"р")</f>
        <v>0</v>
      </c>
      <c r="GK39">
        <f ca="1">COUNTIF(OFFSET(class4_1,MATCH(GK$1,'4 класс'!$A:$A,0)-7+'Итог по классам'!$B39,,,),"ш")</f>
        <v>0</v>
      </c>
      <c r="GL39">
        <f ca="1">COUNTIF(OFFSET(class4_2,MATCH(GL$1,'4 класс'!$A:$A,0)-7+'Итог по классам'!$B39,,,),"Ф")</f>
        <v>0</v>
      </c>
      <c r="GM39">
        <f ca="1">COUNTIF(OFFSET(class4_2,MATCH(GM$1,'4 класс'!$A:$A,0)-7+'Итог по классам'!$B39,,,),"р")</f>
        <v>0</v>
      </c>
      <c r="GN39">
        <f ca="1">COUNTIF(OFFSET(class4_2,MATCH(GN$1,'4 класс'!$A:$A,0)-7+'Итог по классам'!$B39,,,),"ш")</f>
        <v>0</v>
      </c>
      <c r="GO39" s="55">
        <f ca="1">COUNTIF(OFFSET(class4_1,MATCH(GO$1,'4 класс'!$A:$A,0)-7+'Итог по классам'!$B39,,,),"Ф")</f>
        <v>0</v>
      </c>
      <c r="GP39">
        <f ca="1">COUNTIF(OFFSET(class4_1,MATCH(GP$1,'4 класс'!$A:$A,0)-7+'Итог по классам'!$B39,,,),"р")</f>
        <v>0</v>
      </c>
      <c r="GQ39">
        <f ca="1">COUNTIF(OFFSET(class4_1,MATCH(GQ$1,'4 класс'!$A:$A,0)-7+'Итог по классам'!$B39,,,),"ш")</f>
        <v>0</v>
      </c>
      <c r="GR39">
        <f ca="1">COUNTIF(OFFSET(class4_2,MATCH(GR$1,'4 класс'!$A:$A,0)-7+'Итог по классам'!$B39,,,),"Ф")</f>
        <v>0</v>
      </c>
      <c r="GS39">
        <f ca="1">COUNTIF(OFFSET(class4_2,MATCH(GS$1,'4 класс'!$A:$A,0)-7+'Итог по классам'!$B39,,,),"р")</f>
        <v>0</v>
      </c>
      <c r="GT39">
        <f ca="1">COUNTIF(OFFSET(class4_2,MATCH(GT$1,'4 класс'!$A:$A,0)-7+'Итог по классам'!$B39,,,),"ш")</f>
        <v>0</v>
      </c>
      <c r="GU39" s="55">
        <f ca="1">COUNTIF(OFFSET(class4_1,MATCH(GU$1,'4 класс'!$A:$A,0)-7+'Итог по классам'!$B39,,,),"Ф")</f>
        <v>0</v>
      </c>
      <c r="GV39">
        <f ca="1">COUNTIF(OFFSET(class4_1,MATCH(GV$1,'4 класс'!$A:$A,0)-7+'Итог по классам'!$B39,,,),"р")</f>
        <v>0</v>
      </c>
      <c r="GW39">
        <f ca="1">COUNTIF(OFFSET(class4_1,MATCH(GW$1,'4 класс'!$A:$A,0)-7+'Итог по классам'!$B39,,,),"ш")</f>
        <v>0</v>
      </c>
      <c r="GX39">
        <f ca="1">COUNTIF(OFFSET(class4_2,MATCH(GX$1,'4 класс'!$A:$A,0)-7+'Итог по классам'!$B39,,,),"Ф")</f>
        <v>0</v>
      </c>
      <c r="GY39">
        <f ca="1">COUNTIF(OFFSET(class4_2,MATCH(GY$1,'4 класс'!$A:$A,0)-7+'Итог по классам'!$B39,,,),"р")</f>
        <v>0</v>
      </c>
      <c r="GZ39">
        <f ca="1">COUNTIF(OFFSET(class4_2,MATCH(GZ$1,'4 класс'!$A:$A,0)-7+'Итог по классам'!$B39,,,),"ш")</f>
        <v>0</v>
      </c>
      <c r="HA39" s="55">
        <f ca="1">COUNTIF(OFFSET(class4_1,MATCH(HA$1,'4 класс'!$A:$A,0)-7+'Итог по классам'!$B39,,,),"Ф")</f>
        <v>0</v>
      </c>
      <c r="HB39">
        <f ca="1">COUNTIF(OFFSET(class4_1,MATCH(HB$1,'4 класс'!$A:$A,0)-7+'Итог по классам'!$B39,,,),"р")</f>
        <v>0</v>
      </c>
      <c r="HC39">
        <f ca="1">COUNTIF(OFFSET(class4_1,MATCH(HC$1,'4 класс'!$A:$A,0)-7+'Итог по классам'!$B39,,,),"ш")</f>
        <v>0</v>
      </c>
      <c r="HD39">
        <f ca="1">COUNTIF(OFFSET(class4_2,MATCH(HD$1,'4 класс'!$A:$A,0)-7+'Итог по классам'!$B39,,,),"Ф")</f>
        <v>0</v>
      </c>
      <c r="HE39">
        <f ca="1">COUNTIF(OFFSET(class4_2,MATCH(HE$1,'4 класс'!$A:$A,0)-7+'Итог по классам'!$B39,,,),"р")</f>
        <v>0</v>
      </c>
      <c r="HF39">
        <f ca="1">COUNTIF(OFFSET(class4_2,MATCH(HF$1,'4 класс'!$A:$A,0)-7+'Итог по классам'!$B39,,,),"ш")</f>
        <v>0</v>
      </c>
      <c r="HG39" s="55">
        <f ca="1">COUNTIF(OFFSET(class4_1,MATCH(HG$1,'4 класс'!$A:$A,0)-7+'Итог по классам'!$B39,,,),"Ф")</f>
        <v>0</v>
      </c>
      <c r="HH39">
        <f ca="1">COUNTIF(OFFSET(class4_1,MATCH(HH$1,'4 класс'!$A:$A,0)-7+'Итог по классам'!$B39,,,),"р")</f>
        <v>0</v>
      </c>
      <c r="HI39">
        <f ca="1">COUNTIF(OFFSET(class4_1,MATCH(HI$1,'4 класс'!$A:$A,0)-7+'Итог по классам'!$B39,,,),"ш")</f>
        <v>0</v>
      </c>
      <c r="HJ39">
        <f ca="1">COUNTIF(OFFSET(class4_2,MATCH(HJ$1,'4 класс'!$A:$A,0)-7+'Итог по классам'!$B39,,,),"Ф")</f>
        <v>0</v>
      </c>
      <c r="HK39">
        <f ca="1">COUNTIF(OFFSET(class4_2,MATCH(HK$1,'4 класс'!$A:$A,0)-7+'Итог по классам'!$B39,,,),"р")</f>
        <v>0</v>
      </c>
      <c r="HL39">
        <f ca="1">COUNTIF(OFFSET(class4_2,MATCH(HL$1,'4 класс'!$A:$A,0)-7+'Итог по классам'!$B39,,,),"ш")</f>
        <v>0</v>
      </c>
      <c r="HM39" s="55">
        <f ca="1">COUNTIF(OFFSET(class4_1,MATCH(HM$1,'4 класс'!$A:$A,0)-7+'Итог по классам'!$B39,,,),"Ф")</f>
        <v>0</v>
      </c>
      <c r="HN39">
        <f ca="1">COUNTIF(OFFSET(class4_1,MATCH(HN$1,'4 класс'!$A:$A,0)-7+'Итог по классам'!$B39,,,),"р")</f>
        <v>0</v>
      </c>
      <c r="HO39">
        <f ca="1">COUNTIF(OFFSET(class4_1,MATCH(HO$1,'4 класс'!$A:$A,0)-7+'Итог по классам'!$B39,,,),"ш")</f>
        <v>0</v>
      </c>
      <c r="HP39">
        <f ca="1">COUNTIF(OFFSET(class4_2,MATCH(HP$1,'4 класс'!$A:$A,0)-7+'Итог по классам'!$B39,,,),"Ф")</f>
        <v>0</v>
      </c>
      <c r="HQ39">
        <f ca="1">COUNTIF(OFFSET(class4_2,MATCH(HQ$1,'4 класс'!$A:$A,0)-7+'Итог по классам'!$B39,,,),"р")</f>
        <v>0</v>
      </c>
      <c r="HR39">
        <f ca="1">COUNTIF(OFFSET(class4_2,MATCH(HR$1,'4 класс'!$A:$A,0)-7+'Итог по классам'!$B39,,,),"ш")</f>
        <v>0</v>
      </c>
      <c r="HS39" s="55">
        <f ca="1">COUNTIF(OFFSET(class4_1,MATCH(HS$1,'4 класс'!$A:$A,0)-7+'Итог по классам'!$B39,,,),"Ф")</f>
        <v>0</v>
      </c>
      <c r="HT39">
        <f ca="1">COUNTIF(OFFSET(class4_1,MATCH(HT$1,'4 класс'!$A:$A,0)-7+'Итог по классам'!$B39,,,),"р")</f>
        <v>0</v>
      </c>
      <c r="HU39">
        <f ca="1">COUNTIF(OFFSET(class4_1,MATCH(HU$1,'4 класс'!$A:$A,0)-7+'Итог по классам'!$B39,,,),"ш")</f>
        <v>0</v>
      </c>
      <c r="HV39">
        <f ca="1">COUNTIF(OFFSET(class4_2,MATCH(HV$1,'4 класс'!$A:$A,0)-7+'Итог по классам'!$B39,,,),"Ф")</f>
        <v>0</v>
      </c>
      <c r="HW39">
        <f ca="1">COUNTIF(OFFSET(class4_2,MATCH(HW$1,'4 класс'!$A:$A,0)-7+'Итог по классам'!$B39,,,),"р")</f>
        <v>0</v>
      </c>
      <c r="HX39">
        <f ca="1">COUNTIF(OFFSET(class4_2,MATCH(HX$1,'4 класс'!$A:$A,0)-7+'Итог по классам'!$B39,,,),"ш")</f>
        <v>0</v>
      </c>
      <c r="HY39" s="55">
        <f ca="1">COUNTIF(OFFSET(class4_1,MATCH(HY$1,'4 класс'!$A:$A,0)-7+'Итог по классам'!$B39,,,),"Ф")</f>
        <v>0</v>
      </c>
      <c r="HZ39">
        <f ca="1">COUNTIF(OFFSET(class4_1,MATCH(HZ$1,'4 класс'!$A:$A,0)-7+'Итог по классам'!$B39,,,),"р")</f>
        <v>0</v>
      </c>
      <c r="IA39">
        <f ca="1">COUNTIF(OFFSET(class4_1,MATCH(IA$1,'4 класс'!$A:$A,0)-7+'Итог по классам'!$B39,,,),"ш")</f>
        <v>0</v>
      </c>
      <c r="IB39">
        <f ca="1">COUNTIF(OFFSET(class4_2,MATCH(IB$1,'4 класс'!$A:$A,0)-7+'Итог по классам'!$B39,,,),"Ф")</f>
        <v>0</v>
      </c>
      <c r="IC39">
        <f ca="1">COUNTIF(OFFSET(class4_2,MATCH(IC$1,'4 класс'!$A:$A,0)-7+'Итог по классам'!$B39,,,),"р")</f>
        <v>0</v>
      </c>
      <c r="ID39">
        <f ca="1">COUNTIF(OFFSET(class4_2,MATCH(ID$1,'4 класс'!$A:$A,0)-7+'Итог по классам'!$B39,,,),"ш")</f>
        <v>0</v>
      </c>
      <c r="IE39" s="55">
        <f ca="1">COUNTIF(OFFSET(class4_1,MATCH(IE$1,'4 класс'!$A:$A,0)-7+'Итог по классам'!$B39,,,),"Ф")</f>
        <v>0</v>
      </c>
      <c r="IF39">
        <f ca="1">COUNTIF(OFFSET(class4_1,MATCH(IF$1,'4 класс'!$A:$A,0)-7+'Итог по классам'!$B39,,,),"р")</f>
        <v>0</v>
      </c>
      <c r="IG39">
        <f ca="1">COUNTIF(OFFSET(class4_1,MATCH(IG$1,'4 класс'!$A:$A,0)-7+'Итог по классам'!$B39,,,),"ш")</f>
        <v>0</v>
      </c>
      <c r="IH39">
        <f ca="1">COUNTIF(OFFSET(class4_2,MATCH(IH$1,'4 класс'!$A:$A,0)-7+'Итог по классам'!$B39,,,),"Ф")</f>
        <v>0</v>
      </c>
      <c r="II39">
        <f ca="1">COUNTIF(OFFSET(class4_2,MATCH(II$1,'4 класс'!$A:$A,0)-7+'Итог по классам'!$B39,,,),"р")</f>
        <v>0</v>
      </c>
      <c r="IJ39">
        <f ca="1">COUNTIF(OFFSET(class4_2,MATCH(IJ$1,'4 класс'!$A:$A,0)-7+'Итог по классам'!$B39,,,),"ш")</f>
        <v>0</v>
      </c>
      <c r="IK39" s="55">
        <f ca="1">COUNTIF(OFFSET(class4_1,MATCH(IK$1,'4 класс'!$A:$A,0)-7+'Итог по классам'!$B39,,,),"Ф")</f>
        <v>0</v>
      </c>
      <c r="IL39">
        <f ca="1">COUNTIF(OFFSET(class4_1,MATCH(IL$1,'4 класс'!$A:$A,0)-7+'Итог по классам'!$B39,,,),"р")</f>
        <v>0</v>
      </c>
      <c r="IM39">
        <f ca="1">COUNTIF(OFFSET(class4_1,MATCH(IM$1,'4 класс'!$A:$A,0)-7+'Итог по классам'!$B39,,,),"ш")</f>
        <v>0</v>
      </c>
      <c r="IN39">
        <f ca="1">COUNTIF(OFFSET(class4_2,MATCH(IN$1,'4 класс'!$A:$A,0)-7+'Итог по классам'!$B39,,,),"Ф")</f>
        <v>0</v>
      </c>
      <c r="IO39">
        <f ca="1">COUNTIF(OFFSET(class4_2,MATCH(IO$1,'4 класс'!$A:$A,0)-7+'Итог по классам'!$B39,,,),"р")</f>
        <v>0</v>
      </c>
      <c r="IP39">
        <f ca="1">COUNTIF(OFFSET(class4_2,MATCH(IP$1,'4 класс'!$A:$A,0)-7+'Итог по классам'!$B39,,,),"ш")</f>
        <v>0</v>
      </c>
      <c r="IQ39" s="55">
        <f ca="1">COUNTIF(OFFSET(class4_1,MATCH(IQ$1,'4 класс'!$A:$A,0)-7+'Итог по классам'!$B39,,,),"Ф")</f>
        <v>0</v>
      </c>
      <c r="IR39">
        <f ca="1">COUNTIF(OFFSET(class4_1,MATCH(IR$1,'4 класс'!$A:$A,0)-7+'Итог по классам'!$B39,,,),"р")</f>
        <v>0</v>
      </c>
      <c r="IS39">
        <f ca="1">COUNTIF(OFFSET(class4_1,MATCH(IS$1,'4 класс'!$A:$A,0)-7+'Итог по классам'!$B39,,,),"ш")</f>
        <v>0</v>
      </c>
      <c r="IT39">
        <f ca="1">COUNTIF(OFFSET(class4_2,MATCH(IT$1,'4 класс'!$A:$A,0)-7+'Итог по классам'!$B39,,,),"Ф")</f>
        <v>0</v>
      </c>
      <c r="IU39">
        <f ca="1">COUNTIF(OFFSET(class4_2,MATCH(IU$1,'4 класс'!$A:$A,0)-7+'Итог по классам'!$B39,,,),"р")</f>
        <v>0</v>
      </c>
      <c r="IV39">
        <f ca="1">COUNTIF(OFFSET(class4_2,MATCH(IV$1,'4 класс'!$A:$A,0)-7+'Итог по классам'!$B39,,,),"ш")</f>
        <v>0</v>
      </c>
      <c r="IW39" s="55">
        <f ca="1">COUNTIF(OFFSET(class4_1,MATCH(IW$1,'4 класс'!$A:$A,0)-7+'Итог по классам'!$B39,,,),"Ф")</f>
        <v>0</v>
      </c>
      <c r="IX39">
        <f ca="1">COUNTIF(OFFSET(class4_1,MATCH(IX$1,'4 класс'!$A:$A,0)-7+'Итог по классам'!$B39,,,),"р")</f>
        <v>0</v>
      </c>
      <c r="IY39">
        <f ca="1">COUNTIF(OFFSET(class4_1,MATCH(IY$1,'4 класс'!$A:$A,0)-7+'Итог по классам'!$B39,,,),"ш")</f>
        <v>0</v>
      </c>
      <c r="IZ39">
        <f ca="1">COUNTIF(OFFSET(class4_2,MATCH(IZ$1,'4 класс'!$A:$A,0)-7+'Итог по классам'!$B39,,,),"Ф")</f>
        <v>0</v>
      </c>
      <c r="JA39">
        <f ca="1">COUNTIF(OFFSET(class4_2,MATCH(JA$1,'4 класс'!$A:$A,0)-7+'Итог по классам'!$B39,,,),"р")</f>
        <v>0</v>
      </c>
      <c r="JB39">
        <f ca="1">COUNTIF(OFFSET(class4_2,MATCH(JB$1,'4 класс'!$A:$A,0)-7+'Итог по классам'!$B39,,,),"ш")</f>
        <v>0</v>
      </c>
      <c r="JC39" s="55">
        <f ca="1">COUNTIF(OFFSET(class4_1,MATCH(JC$1,'4 класс'!$A:$A,0)-7+'Итог по классам'!$B39,,,),"Ф")</f>
        <v>0</v>
      </c>
      <c r="JD39">
        <f ca="1">COUNTIF(OFFSET(class4_1,MATCH(JD$1,'4 класс'!$A:$A,0)-7+'Итог по классам'!$B39,,,),"р")</f>
        <v>0</v>
      </c>
      <c r="JE39">
        <f ca="1">COUNTIF(OFFSET(class4_1,MATCH(JE$1,'4 класс'!$A:$A,0)-7+'Итог по классам'!$B39,,,),"ш")</f>
        <v>0</v>
      </c>
      <c r="JF39">
        <f ca="1">COUNTIF(OFFSET(class4_2,MATCH(JF$1,'4 класс'!$A:$A,0)-7+'Итог по классам'!$B39,,,),"Ф")</f>
        <v>0</v>
      </c>
      <c r="JG39">
        <f ca="1">COUNTIF(OFFSET(class4_2,MATCH(JG$1,'4 класс'!$A:$A,0)-7+'Итог по классам'!$B39,,,),"р")</f>
        <v>0</v>
      </c>
      <c r="JH39">
        <f ca="1">COUNTIF(OFFSET(class4_2,MATCH(JH$1,'4 класс'!$A:$A,0)-7+'Итог по классам'!$B39,,,),"ш")</f>
        <v>0</v>
      </c>
      <c r="JI39" s="55">
        <f ca="1">COUNTIF(OFFSET(class4_1,MATCH(JI$1,'4 класс'!$A:$A,0)-7+'Итог по классам'!$B39,,,),"Ф")</f>
        <v>0</v>
      </c>
      <c r="JJ39">
        <f ca="1">COUNTIF(OFFSET(class4_1,MATCH(JJ$1,'4 класс'!$A:$A,0)-7+'Итог по классам'!$B39,,,),"р")</f>
        <v>0</v>
      </c>
      <c r="JK39">
        <f ca="1">COUNTIF(OFFSET(class4_1,MATCH(JK$1,'4 класс'!$A:$A,0)-7+'Итог по классам'!$B39,,,),"ш")</f>
        <v>0</v>
      </c>
      <c r="JL39">
        <f ca="1">COUNTIF(OFFSET(class4_2,MATCH(JL$1,'4 класс'!$A:$A,0)-7+'Итог по классам'!$B39,,,),"Ф")</f>
        <v>0</v>
      </c>
      <c r="JM39">
        <f ca="1">COUNTIF(OFFSET(class4_2,MATCH(JM$1,'4 класс'!$A:$A,0)-7+'Итог по классам'!$B39,,,),"р")</f>
        <v>0</v>
      </c>
      <c r="JN39">
        <f ca="1">COUNTIF(OFFSET(class4_2,MATCH(JN$1,'4 класс'!$A:$A,0)-7+'Итог по классам'!$B39,,,),"ш")</f>
        <v>0</v>
      </c>
      <c r="JO39" s="55">
        <f ca="1">COUNTIF(OFFSET(class4_1,MATCH(JO$1,'4 класс'!$A:$A,0)-7+'Итог по классам'!$B39,,,),"Ф")</f>
        <v>0</v>
      </c>
      <c r="JP39">
        <f ca="1">COUNTIF(OFFSET(class4_1,MATCH(JP$1,'4 класс'!$A:$A,0)-7+'Итог по классам'!$B39,,,),"р")</f>
        <v>0</v>
      </c>
      <c r="JQ39">
        <f ca="1">COUNTIF(OFFSET(class4_1,MATCH(JQ$1,'4 класс'!$A:$A,0)-7+'Итог по классам'!$B39,,,),"ш")</f>
        <v>0</v>
      </c>
      <c r="JR39">
        <f ca="1">COUNTIF(OFFSET(class4_2,MATCH(JR$1,'4 класс'!$A:$A,0)-7+'Итог по классам'!$B39,,,),"Ф")</f>
        <v>0</v>
      </c>
      <c r="JS39">
        <f ca="1">COUNTIF(OFFSET(class4_2,MATCH(JS$1,'4 класс'!$A:$A,0)-7+'Итог по классам'!$B39,,,),"р")</f>
        <v>0</v>
      </c>
      <c r="JT39">
        <f ca="1">COUNTIF(OFFSET(class4_2,MATCH(JT$1,'4 класс'!$A:$A,0)-7+'Итог по классам'!$B39,,,),"ш")</f>
        <v>0</v>
      </c>
      <c r="JU39" s="55">
        <f ca="1">COUNTIF(OFFSET(class4_1,MATCH(JU$1,'4 класс'!$A:$A,0)-7+'Итог по классам'!$B39,,,),"Ф")</f>
        <v>0</v>
      </c>
      <c r="JV39">
        <f ca="1">COUNTIF(OFFSET(class4_1,MATCH(JV$1,'4 класс'!$A:$A,0)-7+'Итог по классам'!$B39,,,),"р")</f>
        <v>0</v>
      </c>
      <c r="JW39">
        <f ca="1">COUNTIF(OFFSET(class4_1,MATCH(JW$1,'4 класс'!$A:$A,0)-7+'Итог по классам'!$B39,,,),"ш")</f>
        <v>0</v>
      </c>
      <c r="JX39">
        <f ca="1">COUNTIF(OFFSET(class4_2,MATCH(JX$1,'4 класс'!$A:$A,0)-7+'Итог по классам'!$B39,,,),"Ф")</f>
        <v>0</v>
      </c>
      <c r="JY39">
        <f ca="1">COUNTIF(OFFSET(class4_2,MATCH(JY$1,'4 класс'!$A:$A,0)-7+'Итог по классам'!$B39,,,),"р")</f>
        <v>0</v>
      </c>
      <c r="JZ39">
        <f ca="1">COUNTIF(OFFSET(class4_2,MATCH(JZ$1,'4 класс'!$A:$A,0)-7+'Итог по классам'!$B39,,,),"ш")</f>
        <v>0</v>
      </c>
      <c r="KA39" s="55">
        <f ca="1">COUNTIF(OFFSET(class4_1,MATCH(KA$1,'4 класс'!$A:$A,0)-7+'Итог по классам'!$B39,,,),"Ф")</f>
        <v>0</v>
      </c>
      <c r="KB39">
        <f ca="1">COUNTIF(OFFSET(class4_1,MATCH(KB$1,'4 класс'!$A:$A,0)-7+'Итог по классам'!$B39,,,),"р")</f>
        <v>0</v>
      </c>
      <c r="KC39">
        <f ca="1">COUNTIF(OFFSET(class4_1,MATCH(KC$1,'4 класс'!$A:$A,0)-7+'Итог по классам'!$B39,,,),"ш")</f>
        <v>0</v>
      </c>
      <c r="KD39">
        <f ca="1">COUNTIF(OFFSET(class4_2,MATCH(KD$1,'4 класс'!$A:$A,0)-7+'Итог по классам'!$B39,,,),"Ф")</f>
        <v>0</v>
      </c>
      <c r="KE39">
        <f ca="1">COUNTIF(OFFSET(class4_2,MATCH(KE$1,'4 класс'!$A:$A,0)-7+'Итог по классам'!$B39,,,),"р")</f>
        <v>0</v>
      </c>
      <c r="KF39">
        <f ca="1">COUNTIF(OFFSET(class4_2,MATCH(KF$1,'4 класс'!$A:$A,0)-7+'Итог по классам'!$B39,,,),"ш")</f>
        <v>0</v>
      </c>
      <c r="KG39" s="55">
        <f ca="1">COUNTIF(OFFSET(class4_1,MATCH(KG$1,'4 класс'!$A:$A,0)-7+'Итог по классам'!$B39,,,),"Ф")</f>
        <v>0</v>
      </c>
      <c r="KH39">
        <f ca="1">COUNTIF(OFFSET(class4_1,MATCH(KH$1,'4 класс'!$A:$A,0)-7+'Итог по классам'!$B39,,,),"р")</f>
        <v>0</v>
      </c>
      <c r="KI39">
        <f ca="1">COUNTIF(OFFSET(class4_1,MATCH(KI$1,'4 класс'!$A:$A,0)-7+'Итог по классам'!$B39,,,),"ш")</f>
        <v>0</v>
      </c>
      <c r="KJ39">
        <f ca="1">COUNTIF(OFFSET(class4_2,MATCH(KJ$1,'4 класс'!$A:$A,0)-7+'Итог по классам'!$B39,,,),"Ф")</f>
        <v>0</v>
      </c>
      <c r="KK39">
        <f ca="1">COUNTIF(OFFSET(class4_2,MATCH(KK$1,'4 класс'!$A:$A,0)-7+'Итог по классам'!$B39,,,),"р")</f>
        <v>0</v>
      </c>
      <c r="KL39">
        <f ca="1">COUNTIF(OFFSET(class4_2,MATCH(KL$1,'4 класс'!$A:$A,0)-7+'Итог по классам'!$B39,,,),"ш")</f>
        <v>0</v>
      </c>
      <c r="KM39" s="55">
        <f ca="1">COUNTIF(OFFSET(class4_1,MATCH(KM$1,'4 класс'!$A:$A,0)-7+'Итог по классам'!$B39,,,),"Ф")</f>
        <v>0</v>
      </c>
      <c r="KN39">
        <f ca="1">COUNTIF(OFFSET(class4_1,MATCH(KN$1,'4 класс'!$A:$A,0)-7+'Итог по классам'!$B39,,,),"р")</f>
        <v>0</v>
      </c>
      <c r="KO39">
        <f ca="1">COUNTIF(OFFSET(class4_1,MATCH(KO$1,'4 класс'!$A:$A,0)-7+'Итог по классам'!$B39,,,),"ш")</f>
        <v>0</v>
      </c>
      <c r="KP39">
        <f ca="1">COUNTIF(OFFSET(class4_2,MATCH(KP$1,'4 класс'!$A:$A,0)-7+'Итог по классам'!$B39,,,),"Ф")</f>
        <v>0</v>
      </c>
      <c r="KQ39">
        <f ca="1">COUNTIF(OFFSET(class4_2,MATCH(KQ$1,'4 класс'!$A:$A,0)-7+'Итог по классам'!$B39,,,),"р")</f>
        <v>0</v>
      </c>
      <c r="KR39">
        <f ca="1">COUNTIF(OFFSET(class4_2,MATCH(KR$1,'4 класс'!$A:$A,0)-7+'Итог по классам'!$B39,,,),"ш")</f>
        <v>0</v>
      </c>
    </row>
    <row r="40" spans="1:304" ht="15.75" customHeight="1" x14ac:dyDescent="0.25">
      <c r="A40" s="54">
        <f t="shared" si="4"/>
        <v>6</v>
      </c>
      <c r="B40">
        <v>7</v>
      </c>
      <c r="C40" s="37" t="s">
        <v>75</v>
      </c>
      <c r="D40" s="37" t="s">
        <v>97</v>
      </c>
      <c r="E40">
        <f ca="1">COUNTIF(OFFSET(class4_1,MATCH(E$1,'4 класс'!$A:$A,0)-7+'Итог по классам'!$B40,,,),"Ф")</f>
        <v>0</v>
      </c>
      <c r="F40">
        <f ca="1">COUNTIF(OFFSET(class4_1,MATCH(F$1,'4 класс'!$A:$A,0)-7+'Итог по классам'!$B40,,,),"р")</f>
        <v>0</v>
      </c>
      <c r="G40">
        <f ca="1">COUNTIF(OFFSET(class4_1,MATCH(G$1,'4 класс'!$A:$A,0)-7+'Итог по классам'!$B40,,,),"ш")</f>
        <v>1</v>
      </c>
      <c r="H40">
        <f ca="1">COUNTIF(OFFSET(class4_2,MATCH(H$1,'4 класс'!$A:$A,0)-7+'Итог по классам'!$B40,,,),"Ф")</f>
        <v>0</v>
      </c>
      <c r="I40">
        <f ca="1">COUNTIF(OFFSET(class4_2,MATCH(I$1,'4 класс'!$A:$A,0)-7+'Итог по классам'!$B40,,,),"р")</f>
        <v>0</v>
      </c>
      <c r="J40">
        <f ca="1">COUNTIF(OFFSET(class4_2,MATCH(J$1,'4 класс'!$A:$A,0)-7+'Итог по классам'!$B40,,,),"ш")</f>
        <v>1</v>
      </c>
      <c r="K40" s="55">
        <f ca="1">COUNTIF(OFFSET(class4_1,MATCH(K$1,'4 класс'!$A:$A,0)-7+'Итог по классам'!$B40,,,),"Ф")</f>
        <v>0</v>
      </c>
      <c r="L40">
        <f ca="1">COUNTIF(OFFSET(class4_1,MATCH(L$1,'4 класс'!$A:$A,0)-7+'Итог по классам'!$B40,,,),"р")</f>
        <v>0</v>
      </c>
      <c r="M40">
        <f ca="1">COUNTIF(OFFSET(class4_1,MATCH(M$1,'4 класс'!$A:$A,0)-7+'Итог по классам'!$B40,,,),"ш")</f>
        <v>1</v>
      </c>
      <c r="N40">
        <f ca="1">COUNTIF(OFFSET(class4_2,MATCH(N$1,'4 класс'!$A:$A,0)-7+'Итог по классам'!$B40,,,),"Ф")</f>
        <v>0</v>
      </c>
      <c r="O40">
        <f ca="1">COUNTIF(OFFSET(class4_2,MATCH(O$1,'4 класс'!$A:$A,0)-7+'Итог по классам'!$B40,,,),"р")</f>
        <v>0</v>
      </c>
      <c r="P40">
        <f ca="1">COUNTIF(OFFSET(class4_2,MATCH(P$1,'4 класс'!$A:$A,0)-7+'Итог по классам'!$B40,,,),"ш")</f>
        <v>1</v>
      </c>
      <c r="Q40" s="55">
        <f ca="1">COUNTIF(OFFSET(class4_1,MATCH(Q$1,'4 класс'!$A:$A,0)-7+'Итог по классам'!$B40,,,),"Ф")</f>
        <v>0</v>
      </c>
      <c r="R40">
        <f ca="1">COUNTIF(OFFSET(class4_1,MATCH(R$1,'4 класс'!$A:$A,0)-7+'Итог по классам'!$B40,,,),"р")</f>
        <v>0</v>
      </c>
      <c r="S40">
        <f ca="1">COUNTIF(OFFSET(class4_1,MATCH(S$1,'4 класс'!$A:$A,0)-7+'Итог по классам'!$B40,,,),"ш")</f>
        <v>1</v>
      </c>
      <c r="T40">
        <f ca="1">COUNTIF(OFFSET(class4_2,MATCH(T$1,'4 класс'!$A:$A,0)-7+'Итог по классам'!$B40,,,),"Ф")</f>
        <v>0</v>
      </c>
      <c r="U40">
        <f ca="1">COUNTIF(OFFSET(class4_2,MATCH(U$1,'4 класс'!$A:$A,0)-7+'Итог по классам'!$B40,,,),"р")</f>
        <v>0</v>
      </c>
      <c r="V40">
        <f ca="1">COUNTIF(OFFSET(class4_2,MATCH(V$1,'4 класс'!$A:$A,0)-7+'Итог по классам'!$B40,,,),"ш")</f>
        <v>1</v>
      </c>
      <c r="W40" s="55">
        <f ca="1">COUNTIF(OFFSET(class4_1,MATCH(W$1,'4 класс'!$A:$A,0)-7+'Итог по классам'!$B40,,,),"Ф")</f>
        <v>0</v>
      </c>
      <c r="X40">
        <f ca="1">COUNTIF(OFFSET(class4_1,MATCH(X$1,'4 класс'!$A:$A,0)-7+'Итог по классам'!$B40,,,),"р")</f>
        <v>0</v>
      </c>
      <c r="Y40">
        <f ca="1">COUNTIF(OFFSET(class4_1,MATCH(Y$1,'4 класс'!$A:$A,0)-7+'Итог по классам'!$B40,,,),"ш")</f>
        <v>1</v>
      </c>
      <c r="Z40">
        <f ca="1">COUNTIF(OFFSET(class4_2,MATCH(Z$1,'4 класс'!$A:$A,0)-7+'Итог по классам'!$B40,,,),"Ф")</f>
        <v>0</v>
      </c>
      <c r="AA40">
        <f ca="1">COUNTIF(OFFSET(class4_2,MATCH(AA$1,'4 класс'!$A:$A,0)-7+'Итог по классам'!$B40,,,),"р")</f>
        <v>0</v>
      </c>
      <c r="AB40">
        <f ca="1">COUNTIF(OFFSET(class4_2,MATCH(AB$1,'4 класс'!$A:$A,0)-7+'Итог по классам'!$B40,,,),"ш")</f>
        <v>1</v>
      </c>
      <c r="AC40" s="55">
        <f ca="1">COUNTIF(OFFSET(class4_1,MATCH(AC$1,'4 класс'!$A:$A,0)-7+'Итог по классам'!$B40,,,),"Ф")</f>
        <v>0</v>
      </c>
      <c r="AD40">
        <f ca="1">COUNTIF(OFFSET(class4_1,MATCH(AD$1,'4 класс'!$A:$A,0)-7+'Итог по классам'!$B40,,,),"р")</f>
        <v>0</v>
      </c>
      <c r="AE40">
        <f ca="1">COUNTIF(OFFSET(class4_1,MATCH(AE$1,'4 класс'!$A:$A,0)-7+'Итог по классам'!$B40,,,),"ш")</f>
        <v>1</v>
      </c>
      <c r="AF40">
        <f ca="1">COUNTIF(OFFSET(class4_2,MATCH(AF$1,'4 класс'!$A:$A,0)-7+'Итог по классам'!$B40,,,),"Ф")</f>
        <v>0</v>
      </c>
      <c r="AG40">
        <f ca="1">COUNTIF(OFFSET(class4_2,MATCH(AG$1,'4 класс'!$A:$A,0)-7+'Итог по классам'!$B40,,,),"р")</f>
        <v>0</v>
      </c>
      <c r="AH40">
        <f ca="1">COUNTIF(OFFSET(class4_2,MATCH(AH$1,'4 класс'!$A:$A,0)-7+'Итог по классам'!$B40,,,),"ш")</f>
        <v>1</v>
      </c>
      <c r="AI40" s="55">
        <f ca="1">COUNTIF(OFFSET(class4_1,MATCH(AI$1,'4 класс'!$A:$A,0)-7+'Итог по классам'!$B40,,,),"Ф")</f>
        <v>0</v>
      </c>
      <c r="AJ40">
        <f ca="1">COUNTIF(OFFSET(class4_1,MATCH(AJ$1,'4 класс'!$A:$A,0)-7+'Итог по классам'!$B40,,,),"р")</f>
        <v>0</v>
      </c>
      <c r="AK40">
        <f ca="1">COUNTIF(OFFSET(class4_1,MATCH(AK$1,'4 класс'!$A:$A,0)-7+'Итог по классам'!$B40,,,),"ш")</f>
        <v>1</v>
      </c>
      <c r="AL40">
        <f ca="1">COUNTIF(OFFSET(class4_2,MATCH(AL$1,'4 класс'!$A:$A,0)-7+'Итог по классам'!$B40,,,),"Ф")</f>
        <v>0</v>
      </c>
      <c r="AM40">
        <f ca="1">COUNTIF(OFFSET(class4_2,MATCH(AM$1,'4 класс'!$A:$A,0)-7+'Итог по классам'!$B40,,,),"р")</f>
        <v>0</v>
      </c>
      <c r="AN40">
        <f ca="1">COUNTIF(OFFSET(class4_2,MATCH(AN$1,'4 класс'!$A:$A,0)-7+'Итог по классам'!$B40,,,),"ш")</f>
        <v>1</v>
      </c>
      <c r="AO40" s="55">
        <f ca="1">COUNTIF(OFFSET(class4_1,MATCH(AO$1,'4 класс'!$A:$A,0)-7+'Итог по классам'!$B40,,,),"Ф")</f>
        <v>0</v>
      </c>
      <c r="AP40">
        <f ca="1">COUNTIF(OFFSET(class4_1,MATCH(AP$1,'4 класс'!$A:$A,0)-7+'Итог по классам'!$B40,,,),"р")</f>
        <v>0</v>
      </c>
      <c r="AQ40">
        <f ca="1">COUNTIF(OFFSET(class4_1,MATCH(AQ$1,'4 класс'!$A:$A,0)-7+'Итог по классам'!$B40,,,),"ш")</f>
        <v>0</v>
      </c>
      <c r="AR40">
        <f ca="1">COUNTIF(OFFSET(class4_2,MATCH(AR$1,'4 класс'!$A:$A,0)-7+'Итог по классам'!$B40,,,),"Ф")</f>
        <v>0</v>
      </c>
      <c r="AS40">
        <f ca="1">COUNTIF(OFFSET(class4_2,MATCH(AS$1,'4 класс'!$A:$A,0)-7+'Итог по классам'!$B40,,,),"р")</f>
        <v>0</v>
      </c>
      <c r="AT40">
        <f ca="1">COUNTIF(OFFSET(class4_2,MATCH(AT$1,'4 класс'!$A:$A,0)-7+'Итог по классам'!$B40,,,),"ш")</f>
        <v>1</v>
      </c>
      <c r="AU40" s="55">
        <f ca="1">COUNTIF(OFFSET(class4_1,MATCH(AU$1,'4 класс'!$A:$A,0)-7+'Итог по классам'!$B40,,,),"Ф")</f>
        <v>0</v>
      </c>
      <c r="AV40">
        <f ca="1">COUNTIF(OFFSET(class4_1,MATCH(AV$1,'4 класс'!$A:$A,0)-7+'Итог по классам'!$B40,,,),"р")</f>
        <v>0</v>
      </c>
      <c r="AW40">
        <f ca="1">COUNTIF(OFFSET(class4_1,MATCH(AW$1,'4 класс'!$A:$A,0)-7+'Итог по классам'!$B40,,,),"ш")</f>
        <v>0</v>
      </c>
      <c r="AX40">
        <f ca="1">COUNTIF(OFFSET(class4_2,MATCH(AX$1,'4 класс'!$A:$A,0)-7+'Итог по классам'!$B40,,,),"Ф")</f>
        <v>0</v>
      </c>
      <c r="AY40">
        <f ca="1">COUNTIF(OFFSET(class4_2,MATCH(AY$1,'4 класс'!$A:$A,0)-7+'Итог по классам'!$B40,,,),"р")</f>
        <v>0</v>
      </c>
      <c r="AZ40">
        <f ca="1">COUNTIF(OFFSET(class4_2,MATCH(AZ$1,'4 класс'!$A:$A,0)-7+'Итог по классам'!$B40,,,),"ш")</f>
        <v>1</v>
      </c>
      <c r="BA40" s="55">
        <f ca="1">COUNTIF(OFFSET(class4_1,MATCH(BA$1,'4 класс'!$A:$A,0)-7+'Итог по классам'!$B40,,,),"Ф")</f>
        <v>0</v>
      </c>
      <c r="BB40">
        <f ca="1">COUNTIF(OFFSET(class4_1,MATCH(BB$1,'4 класс'!$A:$A,0)-7+'Итог по классам'!$B40,,,),"р")</f>
        <v>0</v>
      </c>
      <c r="BC40">
        <f ca="1">COUNTIF(OFFSET(class4_1,MATCH(BC$1,'4 класс'!$A:$A,0)-7+'Итог по классам'!$B40,,,),"ш")</f>
        <v>0</v>
      </c>
      <c r="BD40">
        <f ca="1">COUNTIF(OFFSET(class4_2,MATCH(BD$1,'4 класс'!$A:$A,0)-7+'Итог по классам'!$B40,,,),"Ф")</f>
        <v>0</v>
      </c>
      <c r="BE40">
        <f ca="1">COUNTIF(OFFSET(class4_2,MATCH(BE$1,'4 класс'!$A:$A,0)-7+'Итог по классам'!$B40,,,),"р")</f>
        <v>0</v>
      </c>
      <c r="BF40">
        <f ca="1">COUNTIF(OFFSET(class4_2,MATCH(BF$1,'4 класс'!$A:$A,0)-7+'Итог по классам'!$B40,,,),"ш")</f>
        <v>1</v>
      </c>
      <c r="BG40" s="55">
        <f ca="1">COUNTIF(OFFSET(class4_1,MATCH(BG$1,'4 класс'!$A:$A,0)-7+'Итог по классам'!$B40,,,),"Ф")</f>
        <v>0</v>
      </c>
      <c r="BH40">
        <f ca="1">COUNTIF(OFFSET(class4_1,MATCH(BH$1,'4 класс'!$A:$A,0)-7+'Итог по классам'!$B40,,,),"р")</f>
        <v>0</v>
      </c>
      <c r="BI40">
        <f ca="1">COUNTIF(OFFSET(class4_1,MATCH(BI$1,'4 класс'!$A:$A,0)-7+'Итог по классам'!$B40,,,),"ш")</f>
        <v>0</v>
      </c>
      <c r="BJ40">
        <f ca="1">COUNTIF(OFFSET(class4_2,MATCH(BJ$1,'4 класс'!$A:$A,0)-7+'Итог по классам'!$B40,,,),"Ф")</f>
        <v>0</v>
      </c>
      <c r="BK40">
        <f ca="1">COUNTIF(OFFSET(class4_2,MATCH(BK$1,'4 класс'!$A:$A,0)-7+'Итог по классам'!$B40,,,),"р")</f>
        <v>0</v>
      </c>
      <c r="BL40">
        <f ca="1">COUNTIF(OFFSET(class4_2,MATCH(BL$1,'4 класс'!$A:$A,0)-7+'Итог по классам'!$B40,,,),"ш")</f>
        <v>1</v>
      </c>
      <c r="BM40" s="55">
        <f ca="1">COUNTIF(OFFSET(class4_1,MATCH(BM$1,'4 класс'!$A:$A,0)-7+'Итог по классам'!$B40,,,),"Ф")</f>
        <v>0</v>
      </c>
      <c r="BN40">
        <f ca="1">COUNTIF(OFFSET(class4_1,MATCH(BN$1,'4 класс'!$A:$A,0)-7+'Итог по классам'!$B40,,,),"р")</f>
        <v>0</v>
      </c>
      <c r="BO40">
        <f ca="1">COUNTIF(OFFSET(class4_1,MATCH(BO$1,'4 класс'!$A:$A,0)-7+'Итог по классам'!$B40,,,),"ш")</f>
        <v>0</v>
      </c>
      <c r="BP40">
        <f ca="1">COUNTIF(OFFSET(class4_2,MATCH(BP$1,'4 класс'!$A:$A,0)-7+'Итог по классам'!$B40,,,),"Ф")</f>
        <v>0</v>
      </c>
      <c r="BQ40">
        <f ca="1">COUNTIF(OFFSET(class4_2,MATCH(BQ$1,'4 класс'!$A:$A,0)-7+'Итог по классам'!$B40,,,),"р")</f>
        <v>0</v>
      </c>
      <c r="BR40">
        <f ca="1">COUNTIF(OFFSET(class4_2,MATCH(BR$1,'4 класс'!$A:$A,0)-7+'Итог по классам'!$B40,,,),"ш")</f>
        <v>1</v>
      </c>
      <c r="BS40" s="55">
        <f ca="1">COUNTIF(OFFSET(class4_1,MATCH(BS$1,'4 класс'!$A:$A,0)-7+'Итог по классам'!$B40,,,),"Ф")</f>
        <v>0</v>
      </c>
      <c r="BT40">
        <f ca="1">COUNTIF(OFFSET(class4_1,MATCH(BT$1,'4 класс'!$A:$A,0)-7+'Итог по классам'!$B40,,,),"р")</f>
        <v>0</v>
      </c>
      <c r="BU40">
        <f ca="1">COUNTIF(OFFSET(class4_1,MATCH(BU$1,'4 класс'!$A:$A,0)-7+'Итог по классам'!$B40,,,),"ш")</f>
        <v>0</v>
      </c>
      <c r="BV40">
        <f ca="1">COUNTIF(OFFSET(class4_2,MATCH(BV$1,'4 класс'!$A:$A,0)-7+'Итог по классам'!$B40,,,),"Ф")</f>
        <v>0</v>
      </c>
      <c r="BW40">
        <f ca="1">COUNTIF(OFFSET(class4_2,MATCH(BW$1,'4 класс'!$A:$A,0)-7+'Итог по классам'!$B40,,,),"р")</f>
        <v>0</v>
      </c>
      <c r="BX40">
        <f ca="1">COUNTIF(OFFSET(class4_2,MATCH(BX$1,'4 класс'!$A:$A,0)-7+'Итог по классам'!$B40,,,),"ш")</f>
        <v>1</v>
      </c>
      <c r="BY40" s="55">
        <f ca="1">COUNTIF(OFFSET(class4_1,MATCH(BY$1,'4 класс'!$A:$A,0)-7+'Итог по классам'!$B40,,,),"Ф")</f>
        <v>0</v>
      </c>
      <c r="BZ40">
        <f ca="1">COUNTIF(OFFSET(class4_1,MATCH(BZ$1,'4 класс'!$A:$A,0)-7+'Итог по классам'!$B40,,,),"р")</f>
        <v>0</v>
      </c>
      <c r="CA40">
        <f ca="1">COUNTIF(OFFSET(class4_1,MATCH(CA$1,'4 класс'!$A:$A,0)-7+'Итог по классам'!$B40,,,),"ш")</f>
        <v>0</v>
      </c>
      <c r="CB40">
        <f ca="1">COUNTIF(OFFSET(class4_2,MATCH(CB$1,'4 класс'!$A:$A,0)-7+'Итог по классам'!$B40,,,),"Ф")</f>
        <v>0</v>
      </c>
      <c r="CC40">
        <f ca="1">COUNTIF(OFFSET(class4_2,MATCH(CC$1,'4 класс'!$A:$A,0)-7+'Итог по классам'!$B40,,,),"р")</f>
        <v>0</v>
      </c>
      <c r="CD40">
        <f ca="1">COUNTIF(OFFSET(class4_2,MATCH(CD$1,'4 класс'!$A:$A,0)-7+'Итог по классам'!$B40,,,),"ш")</f>
        <v>1</v>
      </c>
      <c r="CE40" s="55">
        <f ca="1">COUNTIF(OFFSET(class4_1,MATCH(CE$1,'4 класс'!$A:$A,0)-7+'Итог по классам'!$B40,,,),"Ф")</f>
        <v>0</v>
      </c>
      <c r="CF40">
        <f ca="1">COUNTIF(OFFSET(class4_1,MATCH(CF$1,'4 класс'!$A:$A,0)-7+'Итог по классам'!$B40,,,),"р")</f>
        <v>0</v>
      </c>
      <c r="CG40">
        <f ca="1">COUNTIF(OFFSET(class4_1,MATCH(CG$1,'4 класс'!$A:$A,0)-7+'Итог по классам'!$B40,,,),"ш")</f>
        <v>0</v>
      </c>
      <c r="CH40">
        <f ca="1">COUNTIF(OFFSET(class4_2,MATCH(CH$1,'4 класс'!$A:$A,0)-7+'Итог по классам'!$B40,,,),"Ф")</f>
        <v>0</v>
      </c>
      <c r="CI40">
        <f ca="1">COUNTIF(OFFSET(class4_2,MATCH(CI$1,'4 класс'!$A:$A,0)-7+'Итог по классам'!$B40,,,),"р")</f>
        <v>0</v>
      </c>
      <c r="CJ40">
        <f ca="1">COUNTIF(OFFSET(class4_2,MATCH(CJ$1,'4 класс'!$A:$A,0)-7+'Итог по классам'!$B40,,,),"ш")</f>
        <v>1</v>
      </c>
      <c r="CK40" s="55">
        <f ca="1">COUNTIF(OFFSET(class4_1,MATCH(CK$1,'4 класс'!$A:$A,0)-7+'Итог по классам'!$B40,,,),"Ф")</f>
        <v>0</v>
      </c>
      <c r="CL40">
        <f ca="1">COUNTIF(OFFSET(class4_1,MATCH(CL$1,'4 класс'!$A:$A,0)-7+'Итог по классам'!$B40,,,),"р")</f>
        <v>0</v>
      </c>
      <c r="CM40">
        <f ca="1">COUNTIF(OFFSET(class4_1,MATCH(CM$1,'4 класс'!$A:$A,0)-7+'Итог по классам'!$B40,,,),"ш")</f>
        <v>0</v>
      </c>
      <c r="CN40">
        <f ca="1">COUNTIF(OFFSET(class4_2,MATCH(CN$1,'4 класс'!$A:$A,0)-7+'Итог по классам'!$B40,,,),"Ф")</f>
        <v>0</v>
      </c>
      <c r="CO40">
        <f ca="1">COUNTIF(OFFSET(class4_2,MATCH(CO$1,'4 класс'!$A:$A,0)-7+'Итог по классам'!$B40,,,),"р")</f>
        <v>0</v>
      </c>
      <c r="CP40">
        <f ca="1">COUNTIF(OFFSET(class4_2,MATCH(CP$1,'4 класс'!$A:$A,0)-7+'Итог по классам'!$B40,,,),"ш")</f>
        <v>0</v>
      </c>
      <c r="CQ40" s="55">
        <f ca="1">COUNTIF(OFFSET(class4_1,MATCH(CQ$1,'4 класс'!$A:$A,0)-7+'Итог по классам'!$B40,,,),"Ф")</f>
        <v>0</v>
      </c>
      <c r="CR40">
        <f ca="1">COUNTIF(OFFSET(class4_1,MATCH(CR$1,'4 класс'!$A:$A,0)-7+'Итог по классам'!$B40,,,),"р")</f>
        <v>0</v>
      </c>
      <c r="CS40">
        <f ca="1">COUNTIF(OFFSET(class4_1,MATCH(CS$1,'4 класс'!$A:$A,0)-7+'Итог по классам'!$B40,,,),"ш")</f>
        <v>0</v>
      </c>
      <c r="CT40">
        <f ca="1">COUNTIF(OFFSET(class4_2,MATCH(CT$1,'4 класс'!$A:$A,0)-7+'Итог по классам'!$B40,,,),"Ф")</f>
        <v>0</v>
      </c>
      <c r="CU40">
        <f ca="1">COUNTIF(OFFSET(class4_2,MATCH(CU$1,'4 класс'!$A:$A,0)-7+'Итог по классам'!$B40,,,),"р")</f>
        <v>0</v>
      </c>
      <c r="CV40">
        <f ca="1">COUNTIF(OFFSET(class4_2,MATCH(CV$1,'4 класс'!$A:$A,0)-7+'Итог по классам'!$B40,,,),"ш")</f>
        <v>0</v>
      </c>
      <c r="CW40" s="55">
        <f ca="1">COUNTIF(OFFSET(class4_1,MATCH(CW$1,'4 класс'!$A:$A,0)-7+'Итог по классам'!$B40,,,),"Ф")</f>
        <v>0</v>
      </c>
      <c r="CX40">
        <f ca="1">COUNTIF(OFFSET(class4_1,MATCH(CX$1,'4 класс'!$A:$A,0)-7+'Итог по классам'!$B40,,,),"р")</f>
        <v>0</v>
      </c>
      <c r="CY40">
        <f ca="1">COUNTIF(OFFSET(class4_1,MATCH(CY$1,'4 класс'!$A:$A,0)-7+'Итог по классам'!$B40,,,),"ш")</f>
        <v>0</v>
      </c>
      <c r="CZ40">
        <f ca="1">COUNTIF(OFFSET(class4_2,MATCH(CZ$1,'4 класс'!$A:$A,0)-7+'Итог по классам'!$B40,,,),"Ф")</f>
        <v>0</v>
      </c>
      <c r="DA40">
        <f ca="1">COUNTIF(OFFSET(class4_2,MATCH(DA$1,'4 класс'!$A:$A,0)-7+'Итог по классам'!$B40,,,),"р")</f>
        <v>0</v>
      </c>
      <c r="DB40">
        <f ca="1">COUNTIF(OFFSET(class4_2,MATCH(DB$1,'4 класс'!$A:$A,0)-7+'Итог по классам'!$B40,,,),"ш")</f>
        <v>0</v>
      </c>
      <c r="DC40" s="55">
        <f ca="1">COUNTIF(OFFSET(class4_1,MATCH(DC$1,'4 класс'!$A:$A,0)-7+'Итог по классам'!$B40,,,),"Ф")</f>
        <v>0</v>
      </c>
      <c r="DD40">
        <f ca="1">COUNTIF(OFFSET(class4_1,MATCH(DD$1,'4 класс'!$A:$A,0)-7+'Итог по классам'!$B40,,,),"р")</f>
        <v>0</v>
      </c>
      <c r="DE40">
        <f ca="1">COUNTIF(OFFSET(class4_1,MATCH(DE$1,'4 класс'!$A:$A,0)-7+'Итог по классам'!$B40,,,),"ш")</f>
        <v>0</v>
      </c>
      <c r="DF40">
        <f ca="1">COUNTIF(OFFSET(class4_2,MATCH(DF$1,'4 класс'!$A:$A,0)-7+'Итог по классам'!$B40,,,),"Ф")</f>
        <v>0</v>
      </c>
      <c r="DG40">
        <f ca="1">COUNTIF(OFFSET(class4_2,MATCH(DG$1,'4 класс'!$A:$A,0)-7+'Итог по классам'!$B40,,,),"р")</f>
        <v>0</v>
      </c>
      <c r="DH40">
        <f ca="1">COUNTIF(OFFSET(class4_2,MATCH(DH$1,'4 класс'!$A:$A,0)-7+'Итог по классам'!$B40,,,),"ш")</f>
        <v>0</v>
      </c>
      <c r="DI40" s="55">
        <f ca="1">COUNTIF(OFFSET(class4_1,MATCH(DI$1,'4 класс'!$A:$A,0)-7+'Итог по классам'!$B40,,,),"Ф")</f>
        <v>0</v>
      </c>
      <c r="DJ40">
        <f ca="1">COUNTIF(OFFSET(class4_1,MATCH(DJ$1,'4 класс'!$A:$A,0)-7+'Итог по классам'!$B40,,,),"р")</f>
        <v>0</v>
      </c>
      <c r="DK40">
        <f ca="1">COUNTIF(OFFSET(class4_1,MATCH(DK$1,'4 класс'!$A:$A,0)-7+'Итог по классам'!$B40,,,),"ш")</f>
        <v>0</v>
      </c>
      <c r="DL40">
        <f ca="1">COUNTIF(OFFSET(class4_2,MATCH(DL$1,'4 класс'!$A:$A,0)-7+'Итог по классам'!$B40,,,),"Ф")</f>
        <v>0</v>
      </c>
      <c r="DM40">
        <f ca="1">COUNTIF(OFFSET(class4_2,MATCH(DM$1,'4 класс'!$A:$A,0)-7+'Итог по классам'!$B40,,,),"р")</f>
        <v>0</v>
      </c>
      <c r="DN40">
        <f ca="1">COUNTIF(OFFSET(class4_2,MATCH(DN$1,'4 класс'!$A:$A,0)-7+'Итог по классам'!$B40,,,),"ш")</f>
        <v>0</v>
      </c>
      <c r="DO40" s="55">
        <f ca="1">COUNTIF(OFFSET(class4_1,MATCH(DO$1,'4 класс'!$A:$A,0)-7+'Итог по классам'!$B40,,,),"Ф")</f>
        <v>0</v>
      </c>
      <c r="DP40">
        <f ca="1">COUNTIF(OFFSET(class4_1,MATCH(DP$1,'4 класс'!$A:$A,0)-7+'Итог по классам'!$B40,,,),"р")</f>
        <v>0</v>
      </c>
      <c r="DQ40">
        <f ca="1">COUNTIF(OFFSET(class4_1,MATCH(DQ$1,'4 класс'!$A:$A,0)-7+'Итог по классам'!$B40,,,),"ш")</f>
        <v>0</v>
      </c>
      <c r="DR40">
        <f ca="1">COUNTIF(OFFSET(class4_2,MATCH(DR$1,'4 класс'!$A:$A,0)-7+'Итог по классам'!$B40,,,),"Ф")</f>
        <v>0</v>
      </c>
      <c r="DS40">
        <f ca="1">COUNTIF(OFFSET(class4_2,MATCH(DS$1,'4 класс'!$A:$A,0)-7+'Итог по классам'!$B40,,,),"р")</f>
        <v>0</v>
      </c>
      <c r="DT40">
        <f ca="1">COUNTIF(OFFSET(class4_2,MATCH(DT$1,'4 класс'!$A:$A,0)-7+'Итог по классам'!$B40,,,),"ш")</f>
        <v>0</v>
      </c>
      <c r="DU40" s="55">
        <f ca="1">COUNTIF(OFFSET(class4_1,MATCH(DU$1,'4 класс'!$A:$A,0)-7+'Итог по классам'!$B40,,,),"Ф")</f>
        <v>0</v>
      </c>
      <c r="DV40">
        <f ca="1">COUNTIF(OFFSET(class4_1,MATCH(DV$1,'4 класс'!$A:$A,0)-7+'Итог по классам'!$B40,,,),"р")</f>
        <v>0</v>
      </c>
      <c r="DW40">
        <f ca="1">COUNTIF(OFFSET(class4_1,MATCH(DW$1,'4 класс'!$A:$A,0)-7+'Итог по классам'!$B40,,,),"ш")</f>
        <v>0</v>
      </c>
      <c r="DX40">
        <f ca="1">COUNTIF(OFFSET(class4_2,MATCH(DX$1,'4 класс'!$A:$A,0)-7+'Итог по классам'!$B40,,,),"Ф")</f>
        <v>0</v>
      </c>
      <c r="DY40">
        <f ca="1">COUNTIF(OFFSET(class4_2,MATCH(DY$1,'4 класс'!$A:$A,0)-7+'Итог по классам'!$B40,,,),"р")</f>
        <v>0</v>
      </c>
      <c r="DZ40">
        <f ca="1">COUNTIF(OFFSET(class4_2,MATCH(DZ$1,'4 класс'!$A:$A,0)-7+'Итог по классам'!$B40,,,),"ш")</f>
        <v>0</v>
      </c>
      <c r="EA40" s="55">
        <f ca="1">COUNTIF(OFFSET(class4_1,MATCH(EA$1,'4 класс'!$A:$A,0)-7+'Итог по классам'!$B40,,,),"Ф")</f>
        <v>0</v>
      </c>
      <c r="EB40">
        <f ca="1">COUNTIF(OFFSET(class4_1,MATCH(EB$1,'4 класс'!$A:$A,0)-7+'Итог по классам'!$B40,,,),"р")</f>
        <v>0</v>
      </c>
      <c r="EC40">
        <f ca="1">COUNTIF(OFFSET(class4_1,MATCH(EC$1,'4 класс'!$A:$A,0)-7+'Итог по классам'!$B40,,,),"ш")</f>
        <v>0</v>
      </c>
      <c r="ED40">
        <f ca="1">COUNTIF(OFFSET(class4_2,MATCH(ED$1,'4 класс'!$A:$A,0)-7+'Итог по классам'!$B40,,,),"Ф")</f>
        <v>0</v>
      </c>
      <c r="EE40">
        <f ca="1">COUNTIF(OFFSET(class4_2,MATCH(EE$1,'4 класс'!$A:$A,0)-7+'Итог по классам'!$B40,,,),"р")</f>
        <v>0</v>
      </c>
      <c r="EF40">
        <f ca="1">COUNTIF(OFFSET(class4_2,MATCH(EF$1,'4 класс'!$A:$A,0)-7+'Итог по классам'!$B40,,,),"ш")</f>
        <v>0</v>
      </c>
      <c r="EG40" s="55">
        <f ca="1">COUNTIF(OFFSET(class4_1,MATCH(EG$1,'4 класс'!$A:$A,0)-7+'Итог по классам'!$B40,,,),"Ф")</f>
        <v>0</v>
      </c>
      <c r="EH40">
        <f ca="1">COUNTIF(OFFSET(class4_1,MATCH(EH$1,'4 класс'!$A:$A,0)-7+'Итог по классам'!$B40,,,),"р")</f>
        <v>0</v>
      </c>
      <c r="EI40">
        <f ca="1">COUNTIF(OFFSET(class4_1,MATCH(EI$1,'4 класс'!$A:$A,0)-7+'Итог по классам'!$B40,,,),"ш")</f>
        <v>0</v>
      </c>
      <c r="EJ40">
        <f ca="1">COUNTIF(OFFSET(class4_2,MATCH(EJ$1,'4 класс'!$A:$A,0)-7+'Итог по классам'!$B40,,,),"Ф")</f>
        <v>0</v>
      </c>
      <c r="EK40">
        <f ca="1">COUNTIF(OFFSET(class4_2,MATCH(EK$1,'4 класс'!$A:$A,0)-7+'Итог по классам'!$B40,,,),"р")</f>
        <v>0</v>
      </c>
      <c r="EL40">
        <f ca="1">COUNTIF(OFFSET(class4_2,MATCH(EL$1,'4 класс'!$A:$A,0)-7+'Итог по классам'!$B40,,,),"ш")</f>
        <v>0</v>
      </c>
      <c r="EM40" s="55">
        <f ca="1">COUNTIF(OFFSET(class4_1,MATCH(EM$1,'4 класс'!$A:$A,0)-7+'Итог по классам'!$B40,,,),"Ф")</f>
        <v>0</v>
      </c>
      <c r="EN40">
        <f ca="1">COUNTIF(OFFSET(class4_1,MATCH(EN$1,'4 класс'!$A:$A,0)-7+'Итог по классам'!$B40,,,),"р")</f>
        <v>0</v>
      </c>
      <c r="EO40">
        <f ca="1">COUNTIF(OFFSET(class4_1,MATCH(EO$1,'4 класс'!$A:$A,0)-7+'Итог по классам'!$B40,,,),"ш")</f>
        <v>0</v>
      </c>
      <c r="EP40">
        <f ca="1">COUNTIF(OFFSET(class4_2,MATCH(EP$1,'4 класс'!$A:$A,0)-7+'Итог по классам'!$B40,,,),"Ф")</f>
        <v>0</v>
      </c>
      <c r="EQ40">
        <f ca="1">COUNTIF(OFFSET(class4_2,MATCH(EQ$1,'4 класс'!$A:$A,0)-7+'Итог по классам'!$B40,,,),"р")</f>
        <v>0</v>
      </c>
      <c r="ER40">
        <f ca="1">COUNTIF(OFFSET(class4_2,MATCH(ER$1,'4 класс'!$A:$A,0)-7+'Итог по классам'!$B40,,,),"ш")</f>
        <v>0</v>
      </c>
      <c r="ES40" s="55">
        <f ca="1">COUNTIF(OFFSET(class4_1,MATCH(ES$1,'4 класс'!$A:$A,0)-7+'Итог по классам'!$B40,,,),"Ф")</f>
        <v>0</v>
      </c>
      <c r="ET40">
        <f ca="1">COUNTIF(OFFSET(class4_1,MATCH(ET$1,'4 класс'!$A:$A,0)-7+'Итог по классам'!$B40,,,),"р")</f>
        <v>0</v>
      </c>
      <c r="EU40">
        <f ca="1">COUNTIF(OFFSET(class4_1,MATCH(EU$1,'4 класс'!$A:$A,0)-7+'Итог по классам'!$B40,,,),"ш")</f>
        <v>0</v>
      </c>
      <c r="EV40">
        <f ca="1">COUNTIF(OFFSET(class4_2,MATCH(EV$1,'4 класс'!$A:$A,0)-7+'Итог по классам'!$B40,,,),"Ф")</f>
        <v>0</v>
      </c>
      <c r="EW40">
        <f ca="1">COUNTIF(OFFSET(class4_2,MATCH(EW$1,'4 класс'!$A:$A,0)-7+'Итог по классам'!$B40,,,),"р")</f>
        <v>0</v>
      </c>
      <c r="EX40">
        <f ca="1">COUNTIF(OFFSET(class4_2,MATCH(EX$1,'4 класс'!$A:$A,0)-7+'Итог по классам'!$B40,,,),"ш")</f>
        <v>0</v>
      </c>
      <c r="EY40" s="55">
        <f ca="1">COUNTIF(OFFSET(class4_1,MATCH(EY$1,'4 класс'!$A:$A,0)-7+'Итог по классам'!$B40,,,),"Ф")</f>
        <v>0</v>
      </c>
      <c r="EZ40">
        <f ca="1">COUNTIF(OFFSET(class4_1,MATCH(EZ$1,'4 класс'!$A:$A,0)-7+'Итог по классам'!$B40,,,),"р")</f>
        <v>0</v>
      </c>
      <c r="FA40">
        <f ca="1">COUNTIF(OFFSET(class4_1,MATCH(FA$1,'4 класс'!$A:$A,0)-7+'Итог по классам'!$B40,,,),"ш")</f>
        <v>0</v>
      </c>
      <c r="FB40">
        <f ca="1">COUNTIF(OFFSET(class4_2,MATCH(FB$1,'4 класс'!$A:$A,0)-7+'Итог по классам'!$B40,,,),"Ф")</f>
        <v>0</v>
      </c>
      <c r="FC40">
        <f ca="1">COUNTIF(OFFSET(class4_2,MATCH(FC$1,'4 класс'!$A:$A,0)-7+'Итог по классам'!$B40,,,),"р")</f>
        <v>0</v>
      </c>
      <c r="FD40">
        <f ca="1">COUNTIF(OFFSET(class4_2,MATCH(FD$1,'4 класс'!$A:$A,0)-7+'Итог по классам'!$B40,,,),"ш")</f>
        <v>0</v>
      </c>
      <c r="FE40" s="55">
        <f ca="1">COUNTIF(OFFSET(class4_1,MATCH(FE$1,'4 класс'!$A:$A,0)-7+'Итог по классам'!$B40,,,),"Ф")</f>
        <v>0</v>
      </c>
      <c r="FF40">
        <f ca="1">COUNTIF(OFFSET(class4_1,MATCH(FF$1,'4 класс'!$A:$A,0)-7+'Итог по классам'!$B40,,,),"р")</f>
        <v>0</v>
      </c>
      <c r="FG40">
        <f ca="1">COUNTIF(OFFSET(class4_1,MATCH(FG$1,'4 класс'!$A:$A,0)-7+'Итог по классам'!$B40,,,),"ш")</f>
        <v>0</v>
      </c>
      <c r="FH40">
        <f ca="1">COUNTIF(OFFSET(class4_2,MATCH(FH$1,'4 класс'!$A:$A,0)-7+'Итог по классам'!$B40,,,),"Ф")</f>
        <v>0</v>
      </c>
      <c r="FI40">
        <f ca="1">COUNTIF(OFFSET(class4_2,MATCH(FI$1,'4 класс'!$A:$A,0)-7+'Итог по классам'!$B40,,,),"р")</f>
        <v>0</v>
      </c>
      <c r="FJ40">
        <f ca="1">COUNTIF(OFFSET(class4_2,MATCH(FJ$1,'4 класс'!$A:$A,0)-7+'Итог по классам'!$B40,,,),"ш")</f>
        <v>0</v>
      </c>
      <c r="FK40" s="55">
        <f ca="1">COUNTIF(OFFSET(class4_1,MATCH(FK$1,'4 класс'!$A:$A,0)-7+'Итог по классам'!$B40,,,),"Ф")</f>
        <v>0</v>
      </c>
      <c r="FL40">
        <f ca="1">COUNTIF(OFFSET(class4_1,MATCH(FL$1,'4 класс'!$A:$A,0)-7+'Итог по классам'!$B40,,,),"р")</f>
        <v>0</v>
      </c>
      <c r="FM40">
        <f ca="1">COUNTIF(OFFSET(class4_1,MATCH(FM$1,'4 класс'!$A:$A,0)-7+'Итог по классам'!$B40,,,),"ш")</f>
        <v>0</v>
      </c>
      <c r="FN40">
        <f ca="1">COUNTIF(OFFSET(class4_2,MATCH(FN$1,'4 класс'!$A:$A,0)-7+'Итог по классам'!$B40,,,),"Ф")</f>
        <v>0</v>
      </c>
      <c r="FO40">
        <f ca="1">COUNTIF(OFFSET(class4_2,MATCH(FO$1,'4 класс'!$A:$A,0)-7+'Итог по классам'!$B40,,,),"р")</f>
        <v>0</v>
      </c>
      <c r="FP40">
        <f ca="1">COUNTIF(OFFSET(class4_2,MATCH(FP$1,'4 класс'!$A:$A,0)-7+'Итог по классам'!$B40,,,),"ш")</f>
        <v>0</v>
      </c>
      <c r="FQ40" s="55">
        <f ca="1">COUNTIF(OFFSET(class4_1,MATCH(FQ$1,'4 класс'!$A:$A,0)-7+'Итог по классам'!$B40,,,),"Ф")</f>
        <v>0</v>
      </c>
      <c r="FR40">
        <f ca="1">COUNTIF(OFFSET(class4_1,MATCH(FR$1,'4 класс'!$A:$A,0)-7+'Итог по классам'!$B40,,,),"р")</f>
        <v>0</v>
      </c>
      <c r="FS40">
        <f ca="1">COUNTIF(OFFSET(class4_1,MATCH(FS$1,'4 класс'!$A:$A,0)-7+'Итог по классам'!$B40,,,),"ш")</f>
        <v>0</v>
      </c>
      <c r="FT40">
        <f ca="1">COUNTIF(OFFSET(class4_2,MATCH(FT$1,'4 класс'!$A:$A,0)-7+'Итог по классам'!$B40,,,),"Ф")</f>
        <v>0</v>
      </c>
      <c r="FU40">
        <f ca="1">COUNTIF(OFFSET(class4_2,MATCH(FU$1,'4 класс'!$A:$A,0)-7+'Итог по классам'!$B40,,,),"р")</f>
        <v>0</v>
      </c>
      <c r="FV40">
        <f ca="1">COUNTIF(OFFSET(class4_2,MATCH(FV$1,'4 класс'!$A:$A,0)-7+'Итог по классам'!$B40,,,),"ш")</f>
        <v>0</v>
      </c>
      <c r="FW40" s="55">
        <f ca="1">COUNTIF(OFFSET(class4_1,MATCH(FW$1,'4 класс'!$A:$A,0)-7+'Итог по классам'!$B40,,,),"Ф")</f>
        <v>0</v>
      </c>
      <c r="FX40">
        <f ca="1">COUNTIF(OFFSET(class4_1,MATCH(FX$1,'4 класс'!$A:$A,0)-7+'Итог по классам'!$B40,,,),"р")</f>
        <v>0</v>
      </c>
      <c r="FY40">
        <f ca="1">COUNTIF(OFFSET(class4_1,MATCH(FY$1,'4 класс'!$A:$A,0)-7+'Итог по классам'!$B40,,,),"ш")</f>
        <v>0</v>
      </c>
      <c r="FZ40">
        <f ca="1">COUNTIF(OFFSET(class4_2,MATCH(FZ$1,'4 класс'!$A:$A,0)-7+'Итог по классам'!$B40,,,),"Ф")</f>
        <v>0</v>
      </c>
      <c r="GA40">
        <f ca="1">COUNTIF(OFFSET(class4_2,MATCH(GA$1,'4 класс'!$A:$A,0)-7+'Итог по классам'!$B40,,,),"р")</f>
        <v>0</v>
      </c>
      <c r="GB40">
        <f ca="1">COUNTIF(OFFSET(class4_2,MATCH(GB$1,'4 класс'!$A:$A,0)-7+'Итог по классам'!$B40,,,),"ш")</f>
        <v>0</v>
      </c>
      <c r="GC40" s="55">
        <f ca="1">COUNTIF(OFFSET(class4_1,MATCH(GC$1,'4 класс'!$A:$A,0)-7+'Итог по классам'!$B40,,,),"Ф")</f>
        <v>0</v>
      </c>
      <c r="GD40">
        <f ca="1">COUNTIF(OFFSET(class4_1,MATCH(GD$1,'4 класс'!$A:$A,0)-7+'Итог по классам'!$B40,,,),"р")</f>
        <v>0</v>
      </c>
      <c r="GE40">
        <f ca="1">COUNTIF(OFFSET(class4_1,MATCH(GE$1,'4 класс'!$A:$A,0)-7+'Итог по классам'!$B40,,,),"ш")</f>
        <v>0</v>
      </c>
      <c r="GF40">
        <f ca="1">COUNTIF(OFFSET(class4_2,MATCH(GF$1,'4 класс'!$A:$A,0)-7+'Итог по классам'!$B40,,,),"Ф")</f>
        <v>0</v>
      </c>
      <c r="GG40">
        <f ca="1">COUNTIF(OFFSET(class4_2,MATCH(GG$1,'4 класс'!$A:$A,0)-7+'Итог по классам'!$B40,,,),"р")</f>
        <v>0</v>
      </c>
      <c r="GH40">
        <f ca="1">COUNTIF(OFFSET(class4_2,MATCH(GH$1,'4 класс'!$A:$A,0)-7+'Итог по классам'!$B40,,,),"ш")</f>
        <v>0</v>
      </c>
      <c r="GI40" s="55">
        <f ca="1">COUNTIF(OFFSET(class4_1,MATCH(GI$1,'4 класс'!$A:$A,0)-7+'Итог по классам'!$B40,,,),"Ф")</f>
        <v>0</v>
      </c>
      <c r="GJ40">
        <f ca="1">COUNTIF(OFFSET(class4_1,MATCH(GJ$1,'4 класс'!$A:$A,0)-7+'Итог по классам'!$B40,,,),"р")</f>
        <v>0</v>
      </c>
      <c r="GK40">
        <f ca="1">COUNTIF(OFFSET(class4_1,MATCH(GK$1,'4 класс'!$A:$A,0)-7+'Итог по классам'!$B40,,,),"ш")</f>
        <v>0</v>
      </c>
      <c r="GL40">
        <f ca="1">COUNTIF(OFFSET(class4_2,MATCH(GL$1,'4 класс'!$A:$A,0)-7+'Итог по классам'!$B40,,,),"Ф")</f>
        <v>0</v>
      </c>
      <c r="GM40">
        <f ca="1">COUNTIF(OFFSET(class4_2,MATCH(GM$1,'4 класс'!$A:$A,0)-7+'Итог по классам'!$B40,,,),"р")</f>
        <v>0</v>
      </c>
      <c r="GN40">
        <f ca="1">COUNTIF(OFFSET(class4_2,MATCH(GN$1,'4 класс'!$A:$A,0)-7+'Итог по классам'!$B40,,,),"ш")</f>
        <v>0</v>
      </c>
      <c r="GO40" s="55">
        <f ca="1">COUNTIF(OFFSET(class4_1,MATCH(GO$1,'4 класс'!$A:$A,0)-7+'Итог по классам'!$B40,,,),"Ф")</f>
        <v>0</v>
      </c>
      <c r="GP40">
        <f ca="1">COUNTIF(OFFSET(class4_1,MATCH(GP$1,'4 класс'!$A:$A,0)-7+'Итог по классам'!$B40,,,),"р")</f>
        <v>0</v>
      </c>
      <c r="GQ40">
        <f ca="1">COUNTIF(OFFSET(class4_1,MATCH(GQ$1,'4 класс'!$A:$A,0)-7+'Итог по классам'!$B40,,,),"ш")</f>
        <v>0</v>
      </c>
      <c r="GR40">
        <f ca="1">COUNTIF(OFFSET(class4_2,MATCH(GR$1,'4 класс'!$A:$A,0)-7+'Итог по классам'!$B40,,,),"Ф")</f>
        <v>0</v>
      </c>
      <c r="GS40">
        <f ca="1">COUNTIF(OFFSET(class4_2,MATCH(GS$1,'4 класс'!$A:$A,0)-7+'Итог по классам'!$B40,,,),"р")</f>
        <v>0</v>
      </c>
      <c r="GT40">
        <f ca="1">COUNTIF(OFFSET(class4_2,MATCH(GT$1,'4 класс'!$A:$A,0)-7+'Итог по классам'!$B40,,,),"ш")</f>
        <v>0</v>
      </c>
      <c r="GU40" s="55">
        <f ca="1">COUNTIF(OFFSET(class4_1,MATCH(GU$1,'4 класс'!$A:$A,0)-7+'Итог по классам'!$B40,,,),"Ф")</f>
        <v>0</v>
      </c>
      <c r="GV40">
        <f ca="1">COUNTIF(OFFSET(class4_1,MATCH(GV$1,'4 класс'!$A:$A,0)-7+'Итог по классам'!$B40,,,),"р")</f>
        <v>0</v>
      </c>
      <c r="GW40">
        <f ca="1">COUNTIF(OFFSET(class4_1,MATCH(GW$1,'4 класс'!$A:$A,0)-7+'Итог по классам'!$B40,,,),"ш")</f>
        <v>0</v>
      </c>
      <c r="GX40">
        <f ca="1">COUNTIF(OFFSET(class4_2,MATCH(GX$1,'4 класс'!$A:$A,0)-7+'Итог по классам'!$B40,,,),"Ф")</f>
        <v>0</v>
      </c>
      <c r="GY40">
        <f ca="1">COUNTIF(OFFSET(class4_2,MATCH(GY$1,'4 класс'!$A:$A,0)-7+'Итог по классам'!$B40,,,),"р")</f>
        <v>0</v>
      </c>
      <c r="GZ40">
        <f ca="1">COUNTIF(OFFSET(class4_2,MATCH(GZ$1,'4 класс'!$A:$A,0)-7+'Итог по классам'!$B40,,,),"ш")</f>
        <v>0</v>
      </c>
      <c r="HA40" s="55">
        <f ca="1">COUNTIF(OFFSET(class4_1,MATCH(HA$1,'4 класс'!$A:$A,0)-7+'Итог по классам'!$B40,,,),"Ф")</f>
        <v>0</v>
      </c>
      <c r="HB40">
        <f ca="1">COUNTIF(OFFSET(class4_1,MATCH(HB$1,'4 класс'!$A:$A,0)-7+'Итог по классам'!$B40,,,),"р")</f>
        <v>0</v>
      </c>
      <c r="HC40">
        <f ca="1">COUNTIF(OFFSET(class4_1,MATCH(HC$1,'4 класс'!$A:$A,0)-7+'Итог по классам'!$B40,,,),"ш")</f>
        <v>0</v>
      </c>
      <c r="HD40">
        <f ca="1">COUNTIF(OFFSET(class4_2,MATCH(HD$1,'4 класс'!$A:$A,0)-7+'Итог по классам'!$B40,,,),"Ф")</f>
        <v>0</v>
      </c>
      <c r="HE40">
        <f ca="1">COUNTIF(OFFSET(class4_2,MATCH(HE$1,'4 класс'!$A:$A,0)-7+'Итог по классам'!$B40,,,),"р")</f>
        <v>0</v>
      </c>
      <c r="HF40">
        <f ca="1">COUNTIF(OFFSET(class4_2,MATCH(HF$1,'4 класс'!$A:$A,0)-7+'Итог по классам'!$B40,,,),"ш")</f>
        <v>0</v>
      </c>
      <c r="HG40" s="55">
        <f ca="1">COUNTIF(OFFSET(class4_1,MATCH(HG$1,'4 класс'!$A:$A,0)-7+'Итог по классам'!$B40,,,),"Ф")</f>
        <v>0</v>
      </c>
      <c r="HH40">
        <f ca="1">COUNTIF(OFFSET(class4_1,MATCH(HH$1,'4 класс'!$A:$A,0)-7+'Итог по классам'!$B40,,,),"р")</f>
        <v>0</v>
      </c>
      <c r="HI40">
        <f ca="1">COUNTIF(OFFSET(class4_1,MATCH(HI$1,'4 класс'!$A:$A,0)-7+'Итог по классам'!$B40,,,),"ш")</f>
        <v>0</v>
      </c>
      <c r="HJ40">
        <f ca="1">COUNTIF(OFFSET(class4_2,MATCH(HJ$1,'4 класс'!$A:$A,0)-7+'Итог по классам'!$B40,,,),"Ф")</f>
        <v>0</v>
      </c>
      <c r="HK40">
        <f ca="1">COUNTIF(OFFSET(class4_2,MATCH(HK$1,'4 класс'!$A:$A,0)-7+'Итог по классам'!$B40,,,),"р")</f>
        <v>0</v>
      </c>
      <c r="HL40">
        <f ca="1">COUNTIF(OFFSET(class4_2,MATCH(HL$1,'4 класс'!$A:$A,0)-7+'Итог по классам'!$B40,,,),"ш")</f>
        <v>0</v>
      </c>
      <c r="HM40" s="55">
        <f ca="1">COUNTIF(OFFSET(class4_1,MATCH(HM$1,'4 класс'!$A:$A,0)-7+'Итог по классам'!$B40,,,),"Ф")</f>
        <v>0</v>
      </c>
      <c r="HN40">
        <f ca="1">COUNTIF(OFFSET(class4_1,MATCH(HN$1,'4 класс'!$A:$A,0)-7+'Итог по классам'!$B40,,,),"р")</f>
        <v>0</v>
      </c>
      <c r="HO40">
        <f ca="1">COUNTIF(OFFSET(class4_1,MATCH(HO$1,'4 класс'!$A:$A,0)-7+'Итог по классам'!$B40,,,),"ш")</f>
        <v>0</v>
      </c>
      <c r="HP40">
        <f ca="1">COUNTIF(OFFSET(class4_2,MATCH(HP$1,'4 класс'!$A:$A,0)-7+'Итог по классам'!$B40,,,),"Ф")</f>
        <v>0</v>
      </c>
      <c r="HQ40">
        <f ca="1">COUNTIF(OFFSET(class4_2,MATCH(HQ$1,'4 класс'!$A:$A,0)-7+'Итог по классам'!$B40,,,),"р")</f>
        <v>0</v>
      </c>
      <c r="HR40">
        <f ca="1">COUNTIF(OFFSET(class4_2,MATCH(HR$1,'4 класс'!$A:$A,0)-7+'Итог по классам'!$B40,,,),"ш")</f>
        <v>0</v>
      </c>
      <c r="HS40" s="55">
        <f ca="1">COUNTIF(OFFSET(class4_1,MATCH(HS$1,'4 класс'!$A:$A,0)-7+'Итог по классам'!$B40,,,),"Ф")</f>
        <v>0</v>
      </c>
      <c r="HT40">
        <f ca="1">COUNTIF(OFFSET(class4_1,MATCH(HT$1,'4 класс'!$A:$A,0)-7+'Итог по классам'!$B40,,,),"р")</f>
        <v>0</v>
      </c>
      <c r="HU40">
        <f ca="1">COUNTIF(OFFSET(class4_1,MATCH(HU$1,'4 класс'!$A:$A,0)-7+'Итог по классам'!$B40,,,),"ш")</f>
        <v>0</v>
      </c>
      <c r="HV40">
        <f ca="1">COUNTIF(OFFSET(class4_2,MATCH(HV$1,'4 класс'!$A:$A,0)-7+'Итог по классам'!$B40,,,),"Ф")</f>
        <v>0</v>
      </c>
      <c r="HW40">
        <f ca="1">COUNTIF(OFFSET(class4_2,MATCH(HW$1,'4 класс'!$A:$A,0)-7+'Итог по классам'!$B40,,,),"р")</f>
        <v>0</v>
      </c>
      <c r="HX40">
        <f ca="1">COUNTIF(OFFSET(class4_2,MATCH(HX$1,'4 класс'!$A:$A,0)-7+'Итог по классам'!$B40,,,),"ш")</f>
        <v>0</v>
      </c>
      <c r="HY40" s="55">
        <f ca="1">COUNTIF(OFFSET(class4_1,MATCH(HY$1,'4 класс'!$A:$A,0)-7+'Итог по классам'!$B40,,,),"Ф")</f>
        <v>0</v>
      </c>
      <c r="HZ40">
        <f ca="1">COUNTIF(OFFSET(class4_1,MATCH(HZ$1,'4 класс'!$A:$A,0)-7+'Итог по классам'!$B40,,,),"р")</f>
        <v>0</v>
      </c>
      <c r="IA40">
        <f ca="1">COUNTIF(OFFSET(class4_1,MATCH(IA$1,'4 класс'!$A:$A,0)-7+'Итог по классам'!$B40,,,),"ш")</f>
        <v>0</v>
      </c>
      <c r="IB40">
        <f ca="1">COUNTIF(OFFSET(class4_2,MATCH(IB$1,'4 класс'!$A:$A,0)-7+'Итог по классам'!$B40,,,),"Ф")</f>
        <v>0</v>
      </c>
      <c r="IC40">
        <f ca="1">COUNTIF(OFFSET(class4_2,MATCH(IC$1,'4 класс'!$A:$A,0)-7+'Итог по классам'!$B40,,,),"р")</f>
        <v>0</v>
      </c>
      <c r="ID40">
        <f ca="1">COUNTIF(OFFSET(class4_2,MATCH(ID$1,'4 класс'!$A:$A,0)-7+'Итог по классам'!$B40,,,),"ш")</f>
        <v>0</v>
      </c>
      <c r="IE40" s="55">
        <f ca="1">COUNTIF(OFFSET(class4_1,MATCH(IE$1,'4 класс'!$A:$A,0)-7+'Итог по классам'!$B40,,,),"Ф")</f>
        <v>0</v>
      </c>
      <c r="IF40">
        <f ca="1">COUNTIF(OFFSET(class4_1,MATCH(IF$1,'4 класс'!$A:$A,0)-7+'Итог по классам'!$B40,,,),"р")</f>
        <v>0</v>
      </c>
      <c r="IG40">
        <f ca="1">COUNTIF(OFFSET(class4_1,MATCH(IG$1,'4 класс'!$A:$A,0)-7+'Итог по классам'!$B40,,,),"ш")</f>
        <v>0</v>
      </c>
      <c r="IH40">
        <f ca="1">COUNTIF(OFFSET(class4_2,MATCH(IH$1,'4 класс'!$A:$A,0)-7+'Итог по классам'!$B40,,,),"Ф")</f>
        <v>0</v>
      </c>
      <c r="II40">
        <f ca="1">COUNTIF(OFFSET(class4_2,MATCH(II$1,'4 класс'!$A:$A,0)-7+'Итог по классам'!$B40,,,),"р")</f>
        <v>0</v>
      </c>
      <c r="IJ40">
        <f ca="1">COUNTIF(OFFSET(class4_2,MATCH(IJ$1,'4 класс'!$A:$A,0)-7+'Итог по классам'!$B40,,,),"ш")</f>
        <v>0</v>
      </c>
      <c r="IK40" s="55">
        <f ca="1">COUNTIF(OFFSET(class4_1,MATCH(IK$1,'4 класс'!$A:$A,0)-7+'Итог по классам'!$B40,,,),"Ф")</f>
        <v>0</v>
      </c>
      <c r="IL40">
        <f ca="1">COUNTIF(OFFSET(class4_1,MATCH(IL$1,'4 класс'!$A:$A,0)-7+'Итог по классам'!$B40,,,),"р")</f>
        <v>0</v>
      </c>
      <c r="IM40">
        <f ca="1">COUNTIF(OFFSET(class4_1,MATCH(IM$1,'4 класс'!$A:$A,0)-7+'Итог по классам'!$B40,,,),"ш")</f>
        <v>0</v>
      </c>
      <c r="IN40">
        <f ca="1">COUNTIF(OFFSET(class4_2,MATCH(IN$1,'4 класс'!$A:$A,0)-7+'Итог по классам'!$B40,,,),"Ф")</f>
        <v>0</v>
      </c>
      <c r="IO40">
        <f ca="1">COUNTIF(OFFSET(class4_2,MATCH(IO$1,'4 класс'!$A:$A,0)-7+'Итог по классам'!$B40,,,),"р")</f>
        <v>0</v>
      </c>
      <c r="IP40">
        <f ca="1">COUNTIF(OFFSET(class4_2,MATCH(IP$1,'4 класс'!$A:$A,0)-7+'Итог по классам'!$B40,,,),"ш")</f>
        <v>0</v>
      </c>
      <c r="IQ40" s="55">
        <f ca="1">COUNTIF(OFFSET(class4_1,MATCH(IQ$1,'4 класс'!$A:$A,0)-7+'Итог по классам'!$B40,,,),"Ф")</f>
        <v>0</v>
      </c>
      <c r="IR40">
        <f ca="1">COUNTIF(OFFSET(class4_1,MATCH(IR$1,'4 класс'!$A:$A,0)-7+'Итог по классам'!$B40,,,),"р")</f>
        <v>0</v>
      </c>
      <c r="IS40">
        <f ca="1">COUNTIF(OFFSET(class4_1,MATCH(IS$1,'4 класс'!$A:$A,0)-7+'Итог по классам'!$B40,,,),"ш")</f>
        <v>0</v>
      </c>
      <c r="IT40">
        <f ca="1">COUNTIF(OFFSET(class4_2,MATCH(IT$1,'4 класс'!$A:$A,0)-7+'Итог по классам'!$B40,,,),"Ф")</f>
        <v>0</v>
      </c>
      <c r="IU40">
        <f ca="1">COUNTIF(OFFSET(class4_2,MATCH(IU$1,'4 класс'!$A:$A,0)-7+'Итог по классам'!$B40,,,),"р")</f>
        <v>0</v>
      </c>
      <c r="IV40">
        <f ca="1">COUNTIF(OFFSET(class4_2,MATCH(IV$1,'4 класс'!$A:$A,0)-7+'Итог по классам'!$B40,,,),"ш")</f>
        <v>0</v>
      </c>
      <c r="IW40" s="55">
        <f ca="1">COUNTIF(OFFSET(class4_1,MATCH(IW$1,'4 класс'!$A:$A,0)-7+'Итог по классам'!$B40,,,),"Ф")</f>
        <v>0</v>
      </c>
      <c r="IX40">
        <f ca="1">COUNTIF(OFFSET(class4_1,MATCH(IX$1,'4 класс'!$A:$A,0)-7+'Итог по классам'!$B40,,,),"р")</f>
        <v>0</v>
      </c>
      <c r="IY40">
        <f ca="1">COUNTIF(OFFSET(class4_1,MATCH(IY$1,'4 класс'!$A:$A,0)-7+'Итог по классам'!$B40,,,),"ш")</f>
        <v>0</v>
      </c>
      <c r="IZ40">
        <f ca="1">COUNTIF(OFFSET(class4_2,MATCH(IZ$1,'4 класс'!$A:$A,0)-7+'Итог по классам'!$B40,,,),"Ф")</f>
        <v>0</v>
      </c>
      <c r="JA40">
        <f ca="1">COUNTIF(OFFSET(class4_2,MATCH(JA$1,'4 класс'!$A:$A,0)-7+'Итог по классам'!$B40,,,),"р")</f>
        <v>0</v>
      </c>
      <c r="JB40">
        <f ca="1">COUNTIF(OFFSET(class4_2,MATCH(JB$1,'4 класс'!$A:$A,0)-7+'Итог по классам'!$B40,,,),"ш")</f>
        <v>0</v>
      </c>
      <c r="JC40" s="55">
        <f ca="1">COUNTIF(OFFSET(class4_1,MATCH(JC$1,'4 класс'!$A:$A,0)-7+'Итог по классам'!$B40,,,),"Ф")</f>
        <v>0</v>
      </c>
      <c r="JD40">
        <f ca="1">COUNTIF(OFFSET(class4_1,MATCH(JD$1,'4 класс'!$A:$A,0)-7+'Итог по классам'!$B40,,,),"р")</f>
        <v>0</v>
      </c>
      <c r="JE40">
        <f ca="1">COUNTIF(OFFSET(class4_1,MATCH(JE$1,'4 класс'!$A:$A,0)-7+'Итог по классам'!$B40,,,),"ш")</f>
        <v>0</v>
      </c>
      <c r="JF40">
        <f ca="1">COUNTIF(OFFSET(class4_2,MATCH(JF$1,'4 класс'!$A:$A,0)-7+'Итог по классам'!$B40,,,),"Ф")</f>
        <v>0</v>
      </c>
      <c r="JG40">
        <f ca="1">COUNTIF(OFFSET(class4_2,MATCH(JG$1,'4 класс'!$A:$A,0)-7+'Итог по классам'!$B40,,,),"р")</f>
        <v>0</v>
      </c>
      <c r="JH40">
        <f ca="1">COUNTIF(OFFSET(class4_2,MATCH(JH$1,'4 класс'!$A:$A,0)-7+'Итог по классам'!$B40,,,),"ш")</f>
        <v>0</v>
      </c>
      <c r="JI40" s="55">
        <f ca="1">COUNTIF(OFFSET(class4_1,MATCH(JI$1,'4 класс'!$A:$A,0)-7+'Итог по классам'!$B40,,,),"Ф")</f>
        <v>0</v>
      </c>
      <c r="JJ40">
        <f ca="1">COUNTIF(OFFSET(class4_1,MATCH(JJ$1,'4 класс'!$A:$A,0)-7+'Итог по классам'!$B40,,,),"р")</f>
        <v>0</v>
      </c>
      <c r="JK40">
        <f ca="1">COUNTIF(OFFSET(class4_1,MATCH(JK$1,'4 класс'!$A:$A,0)-7+'Итог по классам'!$B40,,,),"ш")</f>
        <v>0</v>
      </c>
      <c r="JL40">
        <f ca="1">COUNTIF(OFFSET(class4_2,MATCH(JL$1,'4 класс'!$A:$A,0)-7+'Итог по классам'!$B40,,,),"Ф")</f>
        <v>0</v>
      </c>
      <c r="JM40">
        <f ca="1">COUNTIF(OFFSET(class4_2,MATCH(JM$1,'4 класс'!$A:$A,0)-7+'Итог по классам'!$B40,,,),"р")</f>
        <v>0</v>
      </c>
      <c r="JN40">
        <f ca="1">COUNTIF(OFFSET(class4_2,MATCH(JN$1,'4 класс'!$A:$A,0)-7+'Итог по классам'!$B40,,,),"ш")</f>
        <v>0</v>
      </c>
      <c r="JO40" s="55">
        <f ca="1">COUNTIF(OFFSET(class4_1,MATCH(JO$1,'4 класс'!$A:$A,0)-7+'Итог по классам'!$B40,,,),"Ф")</f>
        <v>0</v>
      </c>
      <c r="JP40">
        <f ca="1">COUNTIF(OFFSET(class4_1,MATCH(JP$1,'4 класс'!$A:$A,0)-7+'Итог по классам'!$B40,,,),"р")</f>
        <v>0</v>
      </c>
      <c r="JQ40">
        <f ca="1">COUNTIF(OFFSET(class4_1,MATCH(JQ$1,'4 класс'!$A:$A,0)-7+'Итог по классам'!$B40,,,),"ш")</f>
        <v>0</v>
      </c>
      <c r="JR40">
        <f ca="1">COUNTIF(OFFSET(class4_2,MATCH(JR$1,'4 класс'!$A:$A,0)-7+'Итог по классам'!$B40,,,),"Ф")</f>
        <v>0</v>
      </c>
      <c r="JS40">
        <f ca="1">COUNTIF(OFFSET(class4_2,MATCH(JS$1,'4 класс'!$A:$A,0)-7+'Итог по классам'!$B40,,,),"р")</f>
        <v>0</v>
      </c>
      <c r="JT40">
        <f ca="1">COUNTIF(OFFSET(class4_2,MATCH(JT$1,'4 класс'!$A:$A,0)-7+'Итог по классам'!$B40,,,),"ш")</f>
        <v>0</v>
      </c>
      <c r="JU40" s="55">
        <f ca="1">COUNTIF(OFFSET(class4_1,MATCH(JU$1,'4 класс'!$A:$A,0)-7+'Итог по классам'!$B40,,,),"Ф")</f>
        <v>0</v>
      </c>
      <c r="JV40">
        <f ca="1">COUNTIF(OFFSET(class4_1,MATCH(JV$1,'4 класс'!$A:$A,0)-7+'Итог по классам'!$B40,,,),"р")</f>
        <v>0</v>
      </c>
      <c r="JW40">
        <f ca="1">COUNTIF(OFFSET(class4_1,MATCH(JW$1,'4 класс'!$A:$A,0)-7+'Итог по классам'!$B40,,,),"ш")</f>
        <v>0</v>
      </c>
      <c r="JX40">
        <f ca="1">COUNTIF(OFFSET(class4_2,MATCH(JX$1,'4 класс'!$A:$A,0)-7+'Итог по классам'!$B40,,,),"Ф")</f>
        <v>0</v>
      </c>
      <c r="JY40">
        <f ca="1">COUNTIF(OFFSET(class4_2,MATCH(JY$1,'4 класс'!$A:$A,0)-7+'Итог по классам'!$B40,,,),"р")</f>
        <v>0</v>
      </c>
      <c r="JZ40">
        <f ca="1">COUNTIF(OFFSET(class4_2,MATCH(JZ$1,'4 класс'!$A:$A,0)-7+'Итог по классам'!$B40,,,),"ш")</f>
        <v>0</v>
      </c>
      <c r="KA40" s="55">
        <f ca="1">COUNTIF(OFFSET(class4_1,MATCH(KA$1,'4 класс'!$A:$A,0)-7+'Итог по классам'!$B40,,,),"Ф")</f>
        <v>0</v>
      </c>
      <c r="KB40">
        <f ca="1">COUNTIF(OFFSET(class4_1,MATCH(KB$1,'4 класс'!$A:$A,0)-7+'Итог по классам'!$B40,,,),"р")</f>
        <v>0</v>
      </c>
      <c r="KC40">
        <f ca="1">COUNTIF(OFFSET(class4_1,MATCH(KC$1,'4 класс'!$A:$A,0)-7+'Итог по классам'!$B40,,,),"ш")</f>
        <v>0</v>
      </c>
      <c r="KD40">
        <f ca="1">COUNTIF(OFFSET(class4_2,MATCH(KD$1,'4 класс'!$A:$A,0)-7+'Итог по классам'!$B40,,,),"Ф")</f>
        <v>0</v>
      </c>
      <c r="KE40">
        <f ca="1">COUNTIF(OFFSET(class4_2,MATCH(KE$1,'4 класс'!$A:$A,0)-7+'Итог по классам'!$B40,,,),"р")</f>
        <v>0</v>
      </c>
      <c r="KF40">
        <f ca="1">COUNTIF(OFFSET(class4_2,MATCH(KF$1,'4 класс'!$A:$A,0)-7+'Итог по классам'!$B40,,,),"ш")</f>
        <v>0</v>
      </c>
      <c r="KG40" s="55">
        <f ca="1">COUNTIF(OFFSET(class4_1,MATCH(KG$1,'4 класс'!$A:$A,0)-7+'Итог по классам'!$B40,,,),"Ф")</f>
        <v>0</v>
      </c>
      <c r="KH40">
        <f ca="1">COUNTIF(OFFSET(class4_1,MATCH(KH$1,'4 класс'!$A:$A,0)-7+'Итог по классам'!$B40,,,),"р")</f>
        <v>0</v>
      </c>
      <c r="KI40">
        <f ca="1">COUNTIF(OFFSET(class4_1,MATCH(KI$1,'4 класс'!$A:$A,0)-7+'Итог по классам'!$B40,,,),"ш")</f>
        <v>0</v>
      </c>
      <c r="KJ40">
        <f ca="1">COUNTIF(OFFSET(class4_2,MATCH(KJ$1,'4 класс'!$A:$A,0)-7+'Итог по классам'!$B40,,,),"Ф")</f>
        <v>0</v>
      </c>
      <c r="KK40">
        <f ca="1">COUNTIF(OFFSET(class4_2,MATCH(KK$1,'4 класс'!$A:$A,0)-7+'Итог по классам'!$B40,,,),"р")</f>
        <v>0</v>
      </c>
      <c r="KL40">
        <f ca="1">COUNTIF(OFFSET(class4_2,MATCH(KL$1,'4 класс'!$A:$A,0)-7+'Итог по классам'!$B40,,,),"ш")</f>
        <v>0</v>
      </c>
      <c r="KM40" s="55">
        <f ca="1">COUNTIF(OFFSET(class4_1,MATCH(KM$1,'4 класс'!$A:$A,0)-7+'Итог по классам'!$B40,,,),"Ф")</f>
        <v>0</v>
      </c>
      <c r="KN40">
        <f ca="1">COUNTIF(OFFSET(class4_1,MATCH(KN$1,'4 класс'!$A:$A,0)-7+'Итог по классам'!$B40,,,),"р")</f>
        <v>0</v>
      </c>
      <c r="KO40">
        <f ca="1">COUNTIF(OFFSET(class4_1,MATCH(KO$1,'4 класс'!$A:$A,0)-7+'Итог по классам'!$B40,,,),"ш")</f>
        <v>0</v>
      </c>
      <c r="KP40">
        <f ca="1">COUNTIF(OFFSET(class4_2,MATCH(KP$1,'4 класс'!$A:$A,0)-7+'Итог по классам'!$B40,,,),"Ф")</f>
        <v>0</v>
      </c>
      <c r="KQ40">
        <f ca="1">COUNTIF(OFFSET(class4_2,MATCH(KQ$1,'4 класс'!$A:$A,0)-7+'Итог по классам'!$B40,,,),"р")</f>
        <v>0</v>
      </c>
      <c r="KR40">
        <f ca="1">COUNTIF(OFFSET(class4_2,MATCH(KR$1,'4 класс'!$A:$A,0)-7+'Итог по классам'!$B40,,,),"ш")</f>
        <v>0</v>
      </c>
    </row>
    <row r="41" spans="1:304" ht="15.75" customHeight="1" x14ac:dyDescent="0.25">
      <c r="A41" s="54">
        <f t="shared" si="4"/>
        <v>6</v>
      </c>
      <c r="B41">
        <v>8</v>
      </c>
      <c r="C41" s="37" t="s">
        <v>90</v>
      </c>
      <c r="D41" s="37" t="s">
        <v>97</v>
      </c>
      <c r="E41">
        <f ca="1">COUNTIF(OFFSET(class4_1,MATCH(E$1,'4 класс'!$A:$A,0)-7+'Итог по классам'!$B41,,,),"Ф")</f>
        <v>0</v>
      </c>
      <c r="F41">
        <f ca="1">COUNTIF(OFFSET(class4_1,MATCH(F$1,'4 класс'!$A:$A,0)-7+'Итог по классам'!$B41,,,),"р")</f>
        <v>0</v>
      </c>
      <c r="G41">
        <f ca="1">COUNTIF(OFFSET(class4_1,MATCH(G$1,'4 класс'!$A:$A,0)-7+'Итог по классам'!$B41,,,),"ш")</f>
        <v>0</v>
      </c>
      <c r="H41">
        <f ca="1">COUNTIF(OFFSET(class4_2,MATCH(H$1,'4 класс'!$A:$A,0)-7+'Итог по классам'!$B41,,,),"Ф")</f>
        <v>0</v>
      </c>
      <c r="I41">
        <f ca="1">COUNTIF(OFFSET(class4_2,MATCH(I$1,'4 класс'!$A:$A,0)-7+'Итог по классам'!$B41,,,),"р")</f>
        <v>0</v>
      </c>
      <c r="J41">
        <f ca="1">COUNTIF(OFFSET(class4_2,MATCH(J$1,'4 класс'!$A:$A,0)-7+'Итог по классам'!$B41,,,),"ш")</f>
        <v>0</v>
      </c>
      <c r="K41" s="55">
        <f ca="1">COUNTIF(OFFSET(class4_1,MATCH(K$1,'4 класс'!$A:$A,0)-7+'Итог по классам'!$B41,,,),"Ф")</f>
        <v>0</v>
      </c>
      <c r="L41">
        <f ca="1">COUNTIF(OFFSET(class4_1,MATCH(L$1,'4 класс'!$A:$A,0)-7+'Итог по классам'!$B41,,,),"р")</f>
        <v>0</v>
      </c>
      <c r="M41">
        <f ca="1">COUNTIF(OFFSET(class4_1,MATCH(M$1,'4 класс'!$A:$A,0)-7+'Итог по классам'!$B41,,,),"ш")</f>
        <v>0</v>
      </c>
      <c r="N41">
        <f ca="1">COUNTIF(OFFSET(class4_2,MATCH(N$1,'4 класс'!$A:$A,0)-7+'Итог по классам'!$B41,,,),"Ф")</f>
        <v>0</v>
      </c>
      <c r="O41">
        <f ca="1">COUNTIF(OFFSET(class4_2,MATCH(O$1,'4 класс'!$A:$A,0)-7+'Итог по классам'!$B41,,,),"р")</f>
        <v>0</v>
      </c>
      <c r="P41">
        <f ca="1">COUNTIF(OFFSET(class4_2,MATCH(P$1,'4 класс'!$A:$A,0)-7+'Итог по классам'!$B41,,,),"ш")</f>
        <v>0</v>
      </c>
      <c r="Q41" s="55">
        <f ca="1">COUNTIF(OFFSET(class4_1,MATCH(Q$1,'4 класс'!$A:$A,0)-7+'Итог по классам'!$B41,,,),"Ф")</f>
        <v>0</v>
      </c>
      <c r="R41">
        <f ca="1">COUNTIF(OFFSET(class4_1,MATCH(R$1,'4 класс'!$A:$A,0)-7+'Итог по классам'!$B41,,,),"р")</f>
        <v>0</v>
      </c>
      <c r="S41">
        <f ca="1">COUNTIF(OFFSET(class4_1,MATCH(S$1,'4 класс'!$A:$A,0)-7+'Итог по классам'!$B41,,,),"ш")</f>
        <v>0</v>
      </c>
      <c r="T41">
        <f ca="1">COUNTIF(OFFSET(class4_2,MATCH(T$1,'4 класс'!$A:$A,0)-7+'Итог по классам'!$B41,,,),"Ф")</f>
        <v>0</v>
      </c>
      <c r="U41">
        <f ca="1">COUNTIF(OFFSET(class4_2,MATCH(U$1,'4 класс'!$A:$A,0)-7+'Итог по классам'!$B41,,,),"р")</f>
        <v>0</v>
      </c>
      <c r="V41">
        <f ca="1">COUNTIF(OFFSET(class4_2,MATCH(V$1,'4 класс'!$A:$A,0)-7+'Итог по классам'!$B41,,,),"ш")</f>
        <v>0</v>
      </c>
      <c r="W41" s="55">
        <f ca="1">COUNTIF(OFFSET(class4_1,MATCH(W$1,'4 класс'!$A:$A,0)-7+'Итог по классам'!$B41,,,),"Ф")</f>
        <v>0</v>
      </c>
      <c r="X41">
        <f ca="1">COUNTIF(OFFSET(class4_1,MATCH(X$1,'4 класс'!$A:$A,0)-7+'Итог по классам'!$B41,,,),"р")</f>
        <v>0</v>
      </c>
      <c r="Y41">
        <f ca="1">COUNTIF(OFFSET(class4_1,MATCH(Y$1,'4 класс'!$A:$A,0)-7+'Итог по классам'!$B41,,,),"ш")</f>
        <v>0</v>
      </c>
      <c r="Z41">
        <f ca="1">COUNTIF(OFFSET(class4_2,MATCH(Z$1,'4 класс'!$A:$A,0)-7+'Итог по классам'!$B41,,,),"Ф")</f>
        <v>0</v>
      </c>
      <c r="AA41">
        <f ca="1">COUNTIF(OFFSET(class4_2,MATCH(AA$1,'4 класс'!$A:$A,0)-7+'Итог по классам'!$B41,,,),"р")</f>
        <v>0</v>
      </c>
      <c r="AB41">
        <f ca="1">COUNTIF(OFFSET(class4_2,MATCH(AB$1,'4 класс'!$A:$A,0)-7+'Итог по классам'!$B41,,,),"ш")</f>
        <v>0</v>
      </c>
      <c r="AC41" s="55">
        <f ca="1">COUNTIF(OFFSET(class4_1,MATCH(AC$1,'4 класс'!$A:$A,0)-7+'Итог по классам'!$B41,,,),"Ф")</f>
        <v>0</v>
      </c>
      <c r="AD41">
        <f ca="1">COUNTIF(OFFSET(class4_1,MATCH(AD$1,'4 класс'!$A:$A,0)-7+'Итог по классам'!$B41,,,),"р")</f>
        <v>0</v>
      </c>
      <c r="AE41">
        <f ca="1">COUNTIF(OFFSET(class4_1,MATCH(AE$1,'4 класс'!$A:$A,0)-7+'Итог по классам'!$B41,,,),"ш")</f>
        <v>0</v>
      </c>
      <c r="AF41">
        <f ca="1">COUNTIF(OFFSET(class4_2,MATCH(AF$1,'4 класс'!$A:$A,0)-7+'Итог по классам'!$B41,,,),"Ф")</f>
        <v>0</v>
      </c>
      <c r="AG41">
        <f ca="1">COUNTIF(OFFSET(class4_2,MATCH(AG$1,'4 класс'!$A:$A,0)-7+'Итог по классам'!$B41,,,),"р")</f>
        <v>0</v>
      </c>
      <c r="AH41">
        <f ca="1">COUNTIF(OFFSET(class4_2,MATCH(AH$1,'4 класс'!$A:$A,0)-7+'Итог по классам'!$B41,,,),"ш")</f>
        <v>0</v>
      </c>
      <c r="AI41" s="55">
        <f ca="1">COUNTIF(OFFSET(class4_1,MATCH(AI$1,'4 класс'!$A:$A,0)-7+'Итог по классам'!$B41,,,),"Ф")</f>
        <v>0</v>
      </c>
      <c r="AJ41">
        <f ca="1">COUNTIF(OFFSET(class4_1,MATCH(AJ$1,'4 класс'!$A:$A,0)-7+'Итог по классам'!$B41,,,),"р")</f>
        <v>0</v>
      </c>
      <c r="AK41">
        <f ca="1">COUNTIF(OFFSET(class4_1,MATCH(AK$1,'4 класс'!$A:$A,0)-7+'Итог по классам'!$B41,,,),"ш")</f>
        <v>0</v>
      </c>
      <c r="AL41">
        <f ca="1">COUNTIF(OFFSET(class4_2,MATCH(AL$1,'4 класс'!$A:$A,0)-7+'Итог по классам'!$B41,,,),"Ф")</f>
        <v>0</v>
      </c>
      <c r="AM41">
        <f ca="1">COUNTIF(OFFSET(class4_2,MATCH(AM$1,'4 класс'!$A:$A,0)-7+'Итог по классам'!$B41,,,),"р")</f>
        <v>0</v>
      </c>
      <c r="AN41">
        <f ca="1">COUNTIF(OFFSET(class4_2,MATCH(AN$1,'4 класс'!$A:$A,0)-7+'Итог по классам'!$B41,,,),"ш")</f>
        <v>0</v>
      </c>
      <c r="AO41" s="55">
        <f ca="1">COUNTIF(OFFSET(class4_1,MATCH(AO$1,'4 класс'!$A:$A,0)-7+'Итог по классам'!$B41,,,),"Ф")</f>
        <v>0</v>
      </c>
      <c r="AP41">
        <f ca="1">COUNTIF(OFFSET(class4_1,MATCH(AP$1,'4 класс'!$A:$A,0)-7+'Итог по классам'!$B41,,,),"р")</f>
        <v>0</v>
      </c>
      <c r="AQ41">
        <f ca="1">COUNTIF(OFFSET(class4_1,MATCH(AQ$1,'4 класс'!$A:$A,0)-7+'Итог по классам'!$B41,,,),"ш")</f>
        <v>0</v>
      </c>
      <c r="AR41">
        <f ca="1">COUNTIF(OFFSET(class4_2,MATCH(AR$1,'4 класс'!$A:$A,0)-7+'Итог по классам'!$B41,,,),"Ф")</f>
        <v>0</v>
      </c>
      <c r="AS41">
        <f ca="1">COUNTIF(OFFSET(class4_2,MATCH(AS$1,'4 класс'!$A:$A,0)-7+'Итог по классам'!$B41,,,),"р")</f>
        <v>0</v>
      </c>
      <c r="AT41">
        <f ca="1">COUNTIF(OFFSET(class4_2,MATCH(AT$1,'4 класс'!$A:$A,0)-7+'Итог по классам'!$B41,,,),"ш")</f>
        <v>0</v>
      </c>
      <c r="AU41" s="55">
        <f ca="1">COUNTIF(OFFSET(class4_1,MATCH(AU$1,'4 класс'!$A:$A,0)-7+'Итог по классам'!$B41,,,),"Ф")</f>
        <v>0</v>
      </c>
      <c r="AV41">
        <f ca="1">COUNTIF(OFFSET(class4_1,MATCH(AV$1,'4 класс'!$A:$A,0)-7+'Итог по классам'!$B41,,,),"р")</f>
        <v>0</v>
      </c>
      <c r="AW41">
        <f ca="1">COUNTIF(OFFSET(class4_1,MATCH(AW$1,'4 класс'!$A:$A,0)-7+'Итог по классам'!$B41,,,),"ш")</f>
        <v>0</v>
      </c>
      <c r="AX41">
        <f ca="1">COUNTIF(OFFSET(class4_2,MATCH(AX$1,'4 класс'!$A:$A,0)-7+'Итог по классам'!$B41,,,),"Ф")</f>
        <v>0</v>
      </c>
      <c r="AY41">
        <f ca="1">COUNTIF(OFFSET(class4_2,MATCH(AY$1,'4 класс'!$A:$A,0)-7+'Итог по классам'!$B41,,,),"р")</f>
        <v>0</v>
      </c>
      <c r="AZ41">
        <f ca="1">COUNTIF(OFFSET(class4_2,MATCH(AZ$1,'4 класс'!$A:$A,0)-7+'Итог по классам'!$B41,,,),"ш")</f>
        <v>0</v>
      </c>
      <c r="BA41" s="55">
        <f ca="1">COUNTIF(OFFSET(class4_1,MATCH(BA$1,'4 класс'!$A:$A,0)-7+'Итог по классам'!$B41,,,),"Ф")</f>
        <v>0</v>
      </c>
      <c r="BB41">
        <f ca="1">COUNTIF(OFFSET(class4_1,MATCH(BB$1,'4 класс'!$A:$A,0)-7+'Итог по классам'!$B41,,,),"р")</f>
        <v>0</v>
      </c>
      <c r="BC41">
        <f ca="1">COUNTIF(OFFSET(class4_1,MATCH(BC$1,'4 класс'!$A:$A,0)-7+'Итог по классам'!$B41,,,),"ш")</f>
        <v>0</v>
      </c>
      <c r="BD41">
        <f ca="1">COUNTIF(OFFSET(class4_2,MATCH(BD$1,'4 класс'!$A:$A,0)-7+'Итог по классам'!$B41,,,),"Ф")</f>
        <v>0</v>
      </c>
      <c r="BE41">
        <f ca="1">COUNTIF(OFFSET(class4_2,MATCH(BE$1,'4 класс'!$A:$A,0)-7+'Итог по классам'!$B41,,,),"р")</f>
        <v>0</v>
      </c>
      <c r="BF41">
        <f ca="1">COUNTIF(OFFSET(class4_2,MATCH(BF$1,'4 класс'!$A:$A,0)-7+'Итог по классам'!$B41,,,),"ш")</f>
        <v>0</v>
      </c>
      <c r="BG41" s="55">
        <f ca="1">COUNTIF(OFFSET(class4_1,MATCH(BG$1,'4 класс'!$A:$A,0)-7+'Итог по классам'!$B41,,,),"Ф")</f>
        <v>0</v>
      </c>
      <c r="BH41">
        <f ca="1">COUNTIF(OFFSET(class4_1,MATCH(BH$1,'4 класс'!$A:$A,0)-7+'Итог по классам'!$B41,,,),"р")</f>
        <v>0</v>
      </c>
      <c r="BI41">
        <f ca="1">COUNTIF(OFFSET(class4_1,MATCH(BI$1,'4 класс'!$A:$A,0)-7+'Итог по классам'!$B41,,,),"ш")</f>
        <v>0</v>
      </c>
      <c r="BJ41">
        <f ca="1">COUNTIF(OFFSET(class4_2,MATCH(BJ$1,'4 класс'!$A:$A,0)-7+'Итог по классам'!$B41,,,),"Ф")</f>
        <v>0</v>
      </c>
      <c r="BK41">
        <f ca="1">COUNTIF(OFFSET(class4_2,MATCH(BK$1,'4 класс'!$A:$A,0)-7+'Итог по классам'!$B41,,,),"р")</f>
        <v>0</v>
      </c>
      <c r="BL41">
        <f ca="1">COUNTIF(OFFSET(class4_2,MATCH(BL$1,'4 класс'!$A:$A,0)-7+'Итог по классам'!$B41,,,),"ш")</f>
        <v>0</v>
      </c>
      <c r="BM41" s="55">
        <f ca="1">COUNTIF(OFFSET(class4_1,MATCH(BM$1,'4 класс'!$A:$A,0)-7+'Итог по классам'!$B41,,,),"Ф")</f>
        <v>0</v>
      </c>
      <c r="BN41">
        <f ca="1">COUNTIF(OFFSET(class4_1,MATCH(BN$1,'4 класс'!$A:$A,0)-7+'Итог по классам'!$B41,,,),"р")</f>
        <v>0</v>
      </c>
      <c r="BO41">
        <f ca="1">COUNTIF(OFFSET(class4_1,MATCH(BO$1,'4 класс'!$A:$A,0)-7+'Итог по классам'!$B41,,,),"ш")</f>
        <v>0</v>
      </c>
      <c r="BP41">
        <f ca="1">COUNTIF(OFFSET(class4_2,MATCH(BP$1,'4 класс'!$A:$A,0)-7+'Итог по классам'!$B41,,,),"Ф")</f>
        <v>0</v>
      </c>
      <c r="BQ41">
        <f ca="1">COUNTIF(OFFSET(class4_2,MATCH(BQ$1,'4 класс'!$A:$A,0)-7+'Итог по классам'!$B41,,,),"р")</f>
        <v>0</v>
      </c>
      <c r="BR41">
        <f ca="1">COUNTIF(OFFSET(class4_2,MATCH(BR$1,'4 класс'!$A:$A,0)-7+'Итог по классам'!$B41,,,),"ш")</f>
        <v>0</v>
      </c>
      <c r="BS41" s="55">
        <f ca="1">COUNTIF(OFFSET(class4_1,MATCH(BS$1,'4 класс'!$A:$A,0)-7+'Итог по классам'!$B41,,,),"Ф")</f>
        <v>0</v>
      </c>
      <c r="BT41">
        <f ca="1">COUNTIF(OFFSET(class4_1,MATCH(BT$1,'4 класс'!$A:$A,0)-7+'Итог по классам'!$B41,,,),"р")</f>
        <v>0</v>
      </c>
      <c r="BU41">
        <f ca="1">COUNTIF(OFFSET(class4_1,MATCH(BU$1,'4 класс'!$A:$A,0)-7+'Итог по классам'!$B41,,,),"ш")</f>
        <v>0</v>
      </c>
      <c r="BV41">
        <f ca="1">COUNTIF(OFFSET(class4_2,MATCH(BV$1,'4 класс'!$A:$A,0)-7+'Итог по классам'!$B41,,,),"Ф")</f>
        <v>0</v>
      </c>
      <c r="BW41">
        <f ca="1">COUNTIF(OFFSET(class4_2,MATCH(BW$1,'4 класс'!$A:$A,0)-7+'Итог по классам'!$B41,,,),"р")</f>
        <v>0</v>
      </c>
      <c r="BX41">
        <f ca="1">COUNTIF(OFFSET(class4_2,MATCH(BX$1,'4 класс'!$A:$A,0)-7+'Итог по классам'!$B41,,,),"ш")</f>
        <v>0</v>
      </c>
      <c r="BY41" s="55">
        <f ca="1">COUNTIF(OFFSET(class4_1,MATCH(BY$1,'4 класс'!$A:$A,0)-7+'Итог по классам'!$B41,,,),"Ф")</f>
        <v>0</v>
      </c>
      <c r="BZ41">
        <f ca="1">COUNTIF(OFFSET(class4_1,MATCH(BZ$1,'4 класс'!$A:$A,0)-7+'Итог по классам'!$B41,,,),"р")</f>
        <v>0</v>
      </c>
      <c r="CA41">
        <f ca="1">COUNTIF(OFFSET(class4_1,MATCH(CA$1,'4 класс'!$A:$A,0)-7+'Итог по классам'!$B41,,,),"ш")</f>
        <v>0</v>
      </c>
      <c r="CB41">
        <f ca="1">COUNTIF(OFFSET(class4_2,MATCH(CB$1,'4 класс'!$A:$A,0)-7+'Итог по классам'!$B41,,,),"Ф")</f>
        <v>0</v>
      </c>
      <c r="CC41">
        <f ca="1">COUNTIF(OFFSET(class4_2,MATCH(CC$1,'4 класс'!$A:$A,0)-7+'Итог по классам'!$B41,,,),"р")</f>
        <v>0</v>
      </c>
      <c r="CD41">
        <f ca="1">COUNTIF(OFFSET(class4_2,MATCH(CD$1,'4 класс'!$A:$A,0)-7+'Итог по классам'!$B41,,,),"ш")</f>
        <v>0</v>
      </c>
      <c r="CE41" s="55">
        <f ca="1">COUNTIF(OFFSET(class4_1,MATCH(CE$1,'4 класс'!$A:$A,0)-7+'Итог по классам'!$B41,,,),"Ф")</f>
        <v>0</v>
      </c>
      <c r="CF41">
        <f ca="1">COUNTIF(OFFSET(class4_1,MATCH(CF$1,'4 класс'!$A:$A,0)-7+'Итог по классам'!$B41,,,),"р")</f>
        <v>0</v>
      </c>
      <c r="CG41">
        <f ca="1">COUNTIF(OFFSET(class4_1,MATCH(CG$1,'4 класс'!$A:$A,0)-7+'Итог по классам'!$B41,,,),"ш")</f>
        <v>0</v>
      </c>
      <c r="CH41">
        <f ca="1">COUNTIF(OFFSET(class4_2,MATCH(CH$1,'4 класс'!$A:$A,0)-7+'Итог по классам'!$B41,,,),"Ф")</f>
        <v>0</v>
      </c>
      <c r="CI41">
        <f ca="1">COUNTIF(OFFSET(class4_2,MATCH(CI$1,'4 класс'!$A:$A,0)-7+'Итог по классам'!$B41,,,),"р")</f>
        <v>0</v>
      </c>
      <c r="CJ41">
        <f ca="1">COUNTIF(OFFSET(class4_2,MATCH(CJ$1,'4 класс'!$A:$A,0)-7+'Итог по классам'!$B41,,,),"ш")</f>
        <v>0</v>
      </c>
      <c r="CK41" s="55">
        <f ca="1">COUNTIF(OFFSET(class4_1,MATCH(CK$1,'4 класс'!$A:$A,0)-7+'Итог по классам'!$B41,,,),"Ф")</f>
        <v>0</v>
      </c>
      <c r="CL41">
        <f ca="1">COUNTIF(OFFSET(class4_1,MATCH(CL$1,'4 класс'!$A:$A,0)-7+'Итог по классам'!$B41,,,),"р")</f>
        <v>0</v>
      </c>
      <c r="CM41">
        <f ca="1">COUNTIF(OFFSET(class4_1,MATCH(CM$1,'4 класс'!$A:$A,0)-7+'Итог по классам'!$B41,,,),"ш")</f>
        <v>0</v>
      </c>
      <c r="CN41">
        <f ca="1">COUNTIF(OFFSET(class4_2,MATCH(CN$1,'4 класс'!$A:$A,0)-7+'Итог по классам'!$B41,,,),"Ф")</f>
        <v>0</v>
      </c>
      <c r="CO41">
        <f ca="1">COUNTIF(OFFSET(class4_2,MATCH(CO$1,'4 класс'!$A:$A,0)-7+'Итог по классам'!$B41,,,),"р")</f>
        <v>0</v>
      </c>
      <c r="CP41">
        <f ca="1">COUNTIF(OFFSET(class4_2,MATCH(CP$1,'4 класс'!$A:$A,0)-7+'Итог по классам'!$B41,,,),"ш")</f>
        <v>0</v>
      </c>
      <c r="CQ41" s="55">
        <f ca="1">COUNTIF(OFFSET(class4_1,MATCH(CQ$1,'4 класс'!$A:$A,0)-7+'Итог по классам'!$B41,,,),"Ф")</f>
        <v>0</v>
      </c>
      <c r="CR41">
        <f ca="1">COUNTIF(OFFSET(class4_1,MATCH(CR$1,'4 класс'!$A:$A,0)-7+'Итог по классам'!$B41,,,),"р")</f>
        <v>0</v>
      </c>
      <c r="CS41">
        <f ca="1">COUNTIF(OFFSET(class4_1,MATCH(CS$1,'4 класс'!$A:$A,0)-7+'Итог по классам'!$B41,,,),"ш")</f>
        <v>0</v>
      </c>
      <c r="CT41">
        <f ca="1">COUNTIF(OFFSET(class4_2,MATCH(CT$1,'4 класс'!$A:$A,0)-7+'Итог по классам'!$B41,,,),"Ф")</f>
        <v>0</v>
      </c>
      <c r="CU41">
        <f ca="1">COUNTIF(OFFSET(class4_2,MATCH(CU$1,'4 класс'!$A:$A,0)-7+'Итог по классам'!$B41,,,),"р")</f>
        <v>0</v>
      </c>
      <c r="CV41">
        <f ca="1">COUNTIF(OFFSET(class4_2,MATCH(CV$1,'4 класс'!$A:$A,0)-7+'Итог по классам'!$B41,,,),"ш")</f>
        <v>0</v>
      </c>
      <c r="CW41" s="55">
        <f ca="1">COUNTIF(OFFSET(class4_1,MATCH(CW$1,'4 класс'!$A:$A,0)-7+'Итог по классам'!$B41,,,),"Ф")</f>
        <v>0</v>
      </c>
      <c r="CX41">
        <f ca="1">COUNTIF(OFFSET(class4_1,MATCH(CX$1,'4 класс'!$A:$A,0)-7+'Итог по классам'!$B41,,,),"р")</f>
        <v>0</v>
      </c>
      <c r="CY41">
        <f ca="1">COUNTIF(OFFSET(class4_1,MATCH(CY$1,'4 класс'!$A:$A,0)-7+'Итог по классам'!$B41,,,),"ш")</f>
        <v>0</v>
      </c>
      <c r="CZ41">
        <f ca="1">COUNTIF(OFFSET(class4_2,MATCH(CZ$1,'4 класс'!$A:$A,0)-7+'Итог по классам'!$B41,,,),"Ф")</f>
        <v>0</v>
      </c>
      <c r="DA41">
        <f ca="1">COUNTIF(OFFSET(class4_2,MATCH(DA$1,'4 класс'!$A:$A,0)-7+'Итог по классам'!$B41,,,),"р")</f>
        <v>0</v>
      </c>
      <c r="DB41">
        <f ca="1">COUNTIF(OFFSET(class4_2,MATCH(DB$1,'4 класс'!$A:$A,0)-7+'Итог по классам'!$B41,,,),"ш")</f>
        <v>0</v>
      </c>
      <c r="DC41" s="55">
        <f ca="1">COUNTIF(OFFSET(class4_1,MATCH(DC$1,'4 класс'!$A:$A,0)-7+'Итог по классам'!$B41,,,),"Ф")</f>
        <v>0</v>
      </c>
      <c r="DD41">
        <f ca="1">COUNTIF(OFFSET(class4_1,MATCH(DD$1,'4 класс'!$A:$A,0)-7+'Итог по классам'!$B41,,,),"р")</f>
        <v>0</v>
      </c>
      <c r="DE41">
        <f ca="1">COUNTIF(OFFSET(class4_1,MATCH(DE$1,'4 класс'!$A:$A,0)-7+'Итог по классам'!$B41,,,),"ш")</f>
        <v>0</v>
      </c>
      <c r="DF41">
        <f ca="1">COUNTIF(OFFSET(class4_2,MATCH(DF$1,'4 класс'!$A:$A,0)-7+'Итог по классам'!$B41,,,),"Ф")</f>
        <v>0</v>
      </c>
      <c r="DG41">
        <f ca="1">COUNTIF(OFFSET(class4_2,MATCH(DG$1,'4 класс'!$A:$A,0)-7+'Итог по классам'!$B41,,,),"р")</f>
        <v>0</v>
      </c>
      <c r="DH41">
        <f ca="1">COUNTIF(OFFSET(class4_2,MATCH(DH$1,'4 класс'!$A:$A,0)-7+'Итог по классам'!$B41,,,),"ш")</f>
        <v>0</v>
      </c>
      <c r="DI41" s="55">
        <f ca="1">COUNTIF(OFFSET(class4_1,MATCH(DI$1,'4 класс'!$A:$A,0)-7+'Итог по классам'!$B41,,,),"Ф")</f>
        <v>0</v>
      </c>
      <c r="DJ41">
        <f ca="1">COUNTIF(OFFSET(class4_1,MATCH(DJ$1,'4 класс'!$A:$A,0)-7+'Итог по классам'!$B41,,,),"р")</f>
        <v>0</v>
      </c>
      <c r="DK41">
        <f ca="1">COUNTIF(OFFSET(class4_1,MATCH(DK$1,'4 класс'!$A:$A,0)-7+'Итог по классам'!$B41,,,),"ш")</f>
        <v>0</v>
      </c>
      <c r="DL41">
        <f ca="1">COUNTIF(OFFSET(class4_2,MATCH(DL$1,'4 класс'!$A:$A,0)-7+'Итог по классам'!$B41,,,),"Ф")</f>
        <v>0</v>
      </c>
      <c r="DM41">
        <f ca="1">COUNTIF(OFFSET(class4_2,MATCH(DM$1,'4 класс'!$A:$A,0)-7+'Итог по классам'!$B41,,,),"р")</f>
        <v>0</v>
      </c>
      <c r="DN41">
        <f ca="1">COUNTIF(OFFSET(class4_2,MATCH(DN$1,'4 класс'!$A:$A,0)-7+'Итог по классам'!$B41,,,),"ш")</f>
        <v>0</v>
      </c>
      <c r="DO41" s="55">
        <f ca="1">COUNTIF(OFFSET(class4_1,MATCH(DO$1,'4 класс'!$A:$A,0)-7+'Итог по классам'!$B41,,,),"Ф")</f>
        <v>0</v>
      </c>
      <c r="DP41">
        <f ca="1">COUNTIF(OFFSET(class4_1,MATCH(DP$1,'4 класс'!$A:$A,0)-7+'Итог по классам'!$B41,,,),"р")</f>
        <v>0</v>
      </c>
      <c r="DQ41">
        <f ca="1">COUNTIF(OFFSET(class4_1,MATCH(DQ$1,'4 класс'!$A:$A,0)-7+'Итог по классам'!$B41,,,),"ш")</f>
        <v>0</v>
      </c>
      <c r="DR41">
        <f ca="1">COUNTIF(OFFSET(class4_2,MATCH(DR$1,'4 класс'!$A:$A,0)-7+'Итог по классам'!$B41,,,),"Ф")</f>
        <v>0</v>
      </c>
      <c r="DS41">
        <f ca="1">COUNTIF(OFFSET(class4_2,MATCH(DS$1,'4 класс'!$A:$A,0)-7+'Итог по классам'!$B41,,,),"р")</f>
        <v>0</v>
      </c>
      <c r="DT41">
        <f ca="1">COUNTIF(OFFSET(class4_2,MATCH(DT$1,'4 класс'!$A:$A,0)-7+'Итог по классам'!$B41,,,),"ш")</f>
        <v>0</v>
      </c>
      <c r="DU41" s="55">
        <f ca="1">COUNTIF(OFFSET(class4_1,MATCH(DU$1,'4 класс'!$A:$A,0)-7+'Итог по классам'!$B41,,,),"Ф")</f>
        <v>0</v>
      </c>
      <c r="DV41">
        <f ca="1">COUNTIF(OFFSET(class4_1,MATCH(DV$1,'4 класс'!$A:$A,0)-7+'Итог по классам'!$B41,,,),"р")</f>
        <v>0</v>
      </c>
      <c r="DW41">
        <f ca="1">COUNTIF(OFFSET(class4_1,MATCH(DW$1,'4 класс'!$A:$A,0)-7+'Итог по классам'!$B41,,,),"ш")</f>
        <v>0</v>
      </c>
      <c r="DX41">
        <f ca="1">COUNTIF(OFFSET(class4_2,MATCH(DX$1,'4 класс'!$A:$A,0)-7+'Итог по классам'!$B41,,,),"Ф")</f>
        <v>0</v>
      </c>
      <c r="DY41">
        <f ca="1">COUNTIF(OFFSET(class4_2,MATCH(DY$1,'4 класс'!$A:$A,0)-7+'Итог по классам'!$B41,,,),"р")</f>
        <v>0</v>
      </c>
      <c r="DZ41">
        <f ca="1">COUNTIF(OFFSET(class4_2,MATCH(DZ$1,'4 класс'!$A:$A,0)-7+'Итог по классам'!$B41,,,),"ш")</f>
        <v>0</v>
      </c>
      <c r="EA41" s="55">
        <f ca="1">COUNTIF(OFFSET(class4_1,MATCH(EA$1,'4 класс'!$A:$A,0)-7+'Итог по классам'!$B41,,,),"Ф")</f>
        <v>0</v>
      </c>
      <c r="EB41">
        <f ca="1">COUNTIF(OFFSET(class4_1,MATCH(EB$1,'4 класс'!$A:$A,0)-7+'Итог по классам'!$B41,,,),"р")</f>
        <v>0</v>
      </c>
      <c r="EC41">
        <f ca="1">COUNTIF(OFFSET(class4_1,MATCH(EC$1,'4 класс'!$A:$A,0)-7+'Итог по классам'!$B41,,,),"ш")</f>
        <v>0</v>
      </c>
      <c r="ED41">
        <f ca="1">COUNTIF(OFFSET(class4_2,MATCH(ED$1,'4 класс'!$A:$A,0)-7+'Итог по классам'!$B41,,,),"Ф")</f>
        <v>0</v>
      </c>
      <c r="EE41">
        <f ca="1">COUNTIF(OFFSET(class4_2,MATCH(EE$1,'4 класс'!$A:$A,0)-7+'Итог по классам'!$B41,,,),"р")</f>
        <v>0</v>
      </c>
      <c r="EF41">
        <f ca="1">COUNTIF(OFFSET(class4_2,MATCH(EF$1,'4 класс'!$A:$A,0)-7+'Итог по классам'!$B41,,,),"ш")</f>
        <v>0</v>
      </c>
      <c r="EG41" s="55">
        <f ca="1">COUNTIF(OFFSET(class4_1,MATCH(EG$1,'4 класс'!$A:$A,0)-7+'Итог по классам'!$B41,,,),"Ф")</f>
        <v>0</v>
      </c>
      <c r="EH41">
        <f ca="1">COUNTIF(OFFSET(class4_1,MATCH(EH$1,'4 класс'!$A:$A,0)-7+'Итог по классам'!$B41,,,),"р")</f>
        <v>0</v>
      </c>
      <c r="EI41">
        <f ca="1">COUNTIF(OFFSET(class4_1,MATCH(EI$1,'4 класс'!$A:$A,0)-7+'Итог по классам'!$B41,,,),"ш")</f>
        <v>0</v>
      </c>
      <c r="EJ41">
        <f ca="1">COUNTIF(OFFSET(class4_2,MATCH(EJ$1,'4 класс'!$A:$A,0)-7+'Итог по классам'!$B41,,,),"Ф")</f>
        <v>0</v>
      </c>
      <c r="EK41">
        <f ca="1">COUNTIF(OFFSET(class4_2,MATCH(EK$1,'4 класс'!$A:$A,0)-7+'Итог по классам'!$B41,,,),"р")</f>
        <v>0</v>
      </c>
      <c r="EL41">
        <f ca="1">COUNTIF(OFFSET(class4_2,MATCH(EL$1,'4 класс'!$A:$A,0)-7+'Итог по классам'!$B41,,,),"ш")</f>
        <v>0</v>
      </c>
      <c r="EM41" s="55">
        <f ca="1">COUNTIF(OFFSET(class4_1,MATCH(EM$1,'4 класс'!$A:$A,0)-7+'Итог по классам'!$B41,,,),"Ф")</f>
        <v>0</v>
      </c>
      <c r="EN41">
        <f ca="1">COUNTIF(OFFSET(class4_1,MATCH(EN$1,'4 класс'!$A:$A,0)-7+'Итог по классам'!$B41,,,),"р")</f>
        <v>0</v>
      </c>
      <c r="EO41">
        <f ca="1">COUNTIF(OFFSET(class4_1,MATCH(EO$1,'4 класс'!$A:$A,0)-7+'Итог по классам'!$B41,,,),"ш")</f>
        <v>0</v>
      </c>
      <c r="EP41">
        <f ca="1">COUNTIF(OFFSET(class4_2,MATCH(EP$1,'4 класс'!$A:$A,0)-7+'Итог по классам'!$B41,,,),"Ф")</f>
        <v>0</v>
      </c>
      <c r="EQ41">
        <f ca="1">COUNTIF(OFFSET(class4_2,MATCH(EQ$1,'4 класс'!$A:$A,0)-7+'Итог по классам'!$B41,,,),"р")</f>
        <v>0</v>
      </c>
      <c r="ER41">
        <f ca="1">COUNTIF(OFFSET(class4_2,MATCH(ER$1,'4 класс'!$A:$A,0)-7+'Итог по классам'!$B41,,,),"ш")</f>
        <v>0</v>
      </c>
      <c r="ES41" s="55">
        <f ca="1">COUNTIF(OFFSET(class4_1,MATCH(ES$1,'4 класс'!$A:$A,0)-7+'Итог по классам'!$B41,,,),"Ф")</f>
        <v>0</v>
      </c>
      <c r="ET41">
        <f ca="1">COUNTIF(OFFSET(class4_1,MATCH(ET$1,'4 класс'!$A:$A,0)-7+'Итог по классам'!$B41,,,),"р")</f>
        <v>0</v>
      </c>
      <c r="EU41">
        <f ca="1">COUNTIF(OFFSET(class4_1,MATCH(EU$1,'4 класс'!$A:$A,0)-7+'Итог по классам'!$B41,,,),"ш")</f>
        <v>0</v>
      </c>
      <c r="EV41">
        <f ca="1">COUNTIF(OFFSET(class4_2,MATCH(EV$1,'4 класс'!$A:$A,0)-7+'Итог по классам'!$B41,,,),"Ф")</f>
        <v>0</v>
      </c>
      <c r="EW41">
        <f ca="1">COUNTIF(OFFSET(class4_2,MATCH(EW$1,'4 класс'!$A:$A,0)-7+'Итог по классам'!$B41,,,),"р")</f>
        <v>0</v>
      </c>
      <c r="EX41">
        <f ca="1">COUNTIF(OFFSET(class4_2,MATCH(EX$1,'4 класс'!$A:$A,0)-7+'Итог по классам'!$B41,,,),"ш")</f>
        <v>0</v>
      </c>
      <c r="EY41" s="55">
        <f ca="1">COUNTIF(OFFSET(class4_1,MATCH(EY$1,'4 класс'!$A:$A,0)-7+'Итог по классам'!$B41,,,),"Ф")</f>
        <v>0</v>
      </c>
      <c r="EZ41">
        <f ca="1">COUNTIF(OFFSET(class4_1,MATCH(EZ$1,'4 класс'!$A:$A,0)-7+'Итог по классам'!$B41,,,),"р")</f>
        <v>0</v>
      </c>
      <c r="FA41">
        <f ca="1">COUNTIF(OFFSET(class4_1,MATCH(FA$1,'4 класс'!$A:$A,0)-7+'Итог по классам'!$B41,,,),"ш")</f>
        <v>0</v>
      </c>
      <c r="FB41">
        <f ca="1">COUNTIF(OFFSET(class4_2,MATCH(FB$1,'4 класс'!$A:$A,0)-7+'Итог по классам'!$B41,,,),"Ф")</f>
        <v>0</v>
      </c>
      <c r="FC41">
        <f ca="1">COUNTIF(OFFSET(class4_2,MATCH(FC$1,'4 класс'!$A:$A,0)-7+'Итог по классам'!$B41,,,),"р")</f>
        <v>0</v>
      </c>
      <c r="FD41">
        <f ca="1">COUNTIF(OFFSET(class4_2,MATCH(FD$1,'4 класс'!$A:$A,0)-7+'Итог по классам'!$B41,,,),"ш")</f>
        <v>0</v>
      </c>
      <c r="FE41" s="55">
        <f ca="1">COUNTIF(OFFSET(class4_1,MATCH(FE$1,'4 класс'!$A:$A,0)-7+'Итог по классам'!$B41,,,),"Ф")</f>
        <v>0</v>
      </c>
      <c r="FF41">
        <f ca="1">COUNTIF(OFFSET(class4_1,MATCH(FF$1,'4 класс'!$A:$A,0)-7+'Итог по классам'!$B41,,,),"р")</f>
        <v>0</v>
      </c>
      <c r="FG41">
        <f ca="1">COUNTIF(OFFSET(class4_1,MATCH(FG$1,'4 класс'!$A:$A,0)-7+'Итог по классам'!$B41,,,),"ш")</f>
        <v>0</v>
      </c>
      <c r="FH41">
        <f ca="1">COUNTIF(OFFSET(class4_2,MATCH(FH$1,'4 класс'!$A:$A,0)-7+'Итог по классам'!$B41,,,),"Ф")</f>
        <v>0</v>
      </c>
      <c r="FI41">
        <f ca="1">COUNTIF(OFFSET(class4_2,MATCH(FI$1,'4 класс'!$A:$A,0)-7+'Итог по классам'!$B41,,,),"р")</f>
        <v>0</v>
      </c>
      <c r="FJ41">
        <f ca="1">COUNTIF(OFFSET(class4_2,MATCH(FJ$1,'4 класс'!$A:$A,0)-7+'Итог по классам'!$B41,,,),"ш")</f>
        <v>0</v>
      </c>
      <c r="FK41" s="55">
        <f ca="1">COUNTIF(OFFSET(class4_1,MATCH(FK$1,'4 класс'!$A:$A,0)-7+'Итог по классам'!$B41,,,),"Ф")</f>
        <v>0</v>
      </c>
      <c r="FL41">
        <f ca="1">COUNTIF(OFFSET(class4_1,MATCH(FL$1,'4 класс'!$A:$A,0)-7+'Итог по классам'!$B41,,,),"р")</f>
        <v>0</v>
      </c>
      <c r="FM41">
        <f ca="1">COUNTIF(OFFSET(class4_1,MATCH(FM$1,'4 класс'!$A:$A,0)-7+'Итог по классам'!$B41,,,),"ш")</f>
        <v>0</v>
      </c>
      <c r="FN41">
        <f ca="1">COUNTIF(OFFSET(class4_2,MATCH(FN$1,'4 класс'!$A:$A,0)-7+'Итог по классам'!$B41,,,),"Ф")</f>
        <v>0</v>
      </c>
      <c r="FO41">
        <f ca="1">COUNTIF(OFFSET(class4_2,MATCH(FO$1,'4 класс'!$A:$A,0)-7+'Итог по классам'!$B41,,,),"р")</f>
        <v>0</v>
      </c>
      <c r="FP41">
        <f ca="1">COUNTIF(OFFSET(class4_2,MATCH(FP$1,'4 класс'!$A:$A,0)-7+'Итог по классам'!$B41,,,),"ш")</f>
        <v>0</v>
      </c>
      <c r="FQ41" s="55">
        <f ca="1">COUNTIF(OFFSET(class4_1,MATCH(FQ$1,'4 класс'!$A:$A,0)-7+'Итог по классам'!$B41,,,),"Ф")</f>
        <v>0</v>
      </c>
      <c r="FR41">
        <f ca="1">COUNTIF(OFFSET(class4_1,MATCH(FR$1,'4 класс'!$A:$A,0)-7+'Итог по классам'!$B41,,,),"р")</f>
        <v>0</v>
      </c>
      <c r="FS41">
        <f ca="1">COUNTIF(OFFSET(class4_1,MATCH(FS$1,'4 класс'!$A:$A,0)-7+'Итог по классам'!$B41,,,),"ш")</f>
        <v>0</v>
      </c>
      <c r="FT41">
        <f ca="1">COUNTIF(OFFSET(class4_2,MATCH(FT$1,'4 класс'!$A:$A,0)-7+'Итог по классам'!$B41,,,),"Ф")</f>
        <v>0</v>
      </c>
      <c r="FU41">
        <f ca="1">COUNTIF(OFFSET(class4_2,MATCH(FU$1,'4 класс'!$A:$A,0)-7+'Итог по классам'!$B41,,,),"р")</f>
        <v>0</v>
      </c>
      <c r="FV41">
        <f ca="1">COUNTIF(OFFSET(class4_2,MATCH(FV$1,'4 класс'!$A:$A,0)-7+'Итог по классам'!$B41,,,),"ш")</f>
        <v>0</v>
      </c>
      <c r="FW41" s="55">
        <f ca="1">COUNTIF(OFFSET(class4_1,MATCH(FW$1,'4 класс'!$A:$A,0)-7+'Итог по классам'!$B41,,,),"Ф")</f>
        <v>0</v>
      </c>
      <c r="FX41">
        <f ca="1">COUNTIF(OFFSET(class4_1,MATCH(FX$1,'4 класс'!$A:$A,0)-7+'Итог по классам'!$B41,,,),"р")</f>
        <v>0</v>
      </c>
      <c r="FY41">
        <f ca="1">COUNTIF(OFFSET(class4_1,MATCH(FY$1,'4 класс'!$A:$A,0)-7+'Итог по классам'!$B41,,,),"ш")</f>
        <v>0</v>
      </c>
      <c r="FZ41">
        <f ca="1">COUNTIF(OFFSET(class4_2,MATCH(FZ$1,'4 класс'!$A:$A,0)-7+'Итог по классам'!$B41,,,),"Ф")</f>
        <v>0</v>
      </c>
      <c r="GA41">
        <f ca="1">COUNTIF(OFFSET(class4_2,MATCH(GA$1,'4 класс'!$A:$A,0)-7+'Итог по классам'!$B41,,,),"р")</f>
        <v>0</v>
      </c>
      <c r="GB41">
        <f ca="1">COUNTIF(OFFSET(class4_2,MATCH(GB$1,'4 класс'!$A:$A,0)-7+'Итог по классам'!$B41,,,),"ш")</f>
        <v>0</v>
      </c>
      <c r="GC41" s="55">
        <f ca="1">COUNTIF(OFFSET(class4_1,MATCH(GC$1,'4 класс'!$A:$A,0)-7+'Итог по классам'!$B41,,,),"Ф")</f>
        <v>0</v>
      </c>
      <c r="GD41">
        <f ca="1">COUNTIF(OFFSET(class4_1,MATCH(GD$1,'4 класс'!$A:$A,0)-7+'Итог по классам'!$B41,,,),"р")</f>
        <v>0</v>
      </c>
      <c r="GE41">
        <f ca="1">COUNTIF(OFFSET(class4_1,MATCH(GE$1,'4 класс'!$A:$A,0)-7+'Итог по классам'!$B41,,,),"ш")</f>
        <v>0</v>
      </c>
      <c r="GF41">
        <f ca="1">COUNTIF(OFFSET(class4_2,MATCH(GF$1,'4 класс'!$A:$A,0)-7+'Итог по классам'!$B41,,,),"Ф")</f>
        <v>0</v>
      </c>
      <c r="GG41">
        <f ca="1">COUNTIF(OFFSET(class4_2,MATCH(GG$1,'4 класс'!$A:$A,0)-7+'Итог по классам'!$B41,,,),"р")</f>
        <v>0</v>
      </c>
      <c r="GH41">
        <f ca="1">COUNTIF(OFFSET(class4_2,MATCH(GH$1,'4 класс'!$A:$A,0)-7+'Итог по классам'!$B41,,,),"ш")</f>
        <v>0</v>
      </c>
      <c r="GI41" s="55">
        <f ca="1">COUNTIF(OFFSET(class4_1,MATCH(GI$1,'4 класс'!$A:$A,0)-7+'Итог по классам'!$B41,,,),"Ф")</f>
        <v>0</v>
      </c>
      <c r="GJ41">
        <f ca="1">COUNTIF(OFFSET(class4_1,MATCH(GJ$1,'4 класс'!$A:$A,0)-7+'Итог по классам'!$B41,,,),"р")</f>
        <v>0</v>
      </c>
      <c r="GK41">
        <f ca="1">COUNTIF(OFFSET(class4_1,MATCH(GK$1,'4 класс'!$A:$A,0)-7+'Итог по классам'!$B41,,,),"ш")</f>
        <v>0</v>
      </c>
      <c r="GL41">
        <f ca="1">COUNTIF(OFFSET(class4_2,MATCH(GL$1,'4 класс'!$A:$A,0)-7+'Итог по классам'!$B41,,,),"Ф")</f>
        <v>0</v>
      </c>
      <c r="GM41">
        <f ca="1">COUNTIF(OFFSET(class4_2,MATCH(GM$1,'4 класс'!$A:$A,0)-7+'Итог по классам'!$B41,,,),"р")</f>
        <v>0</v>
      </c>
      <c r="GN41">
        <f ca="1">COUNTIF(OFFSET(class4_2,MATCH(GN$1,'4 класс'!$A:$A,0)-7+'Итог по классам'!$B41,,,),"ш")</f>
        <v>0</v>
      </c>
      <c r="GO41" s="55">
        <f ca="1">COUNTIF(OFFSET(class4_1,MATCH(GO$1,'4 класс'!$A:$A,0)-7+'Итог по классам'!$B41,,,),"Ф")</f>
        <v>0</v>
      </c>
      <c r="GP41">
        <f ca="1">COUNTIF(OFFSET(class4_1,MATCH(GP$1,'4 класс'!$A:$A,0)-7+'Итог по классам'!$B41,,,),"р")</f>
        <v>0</v>
      </c>
      <c r="GQ41">
        <f ca="1">COUNTIF(OFFSET(class4_1,MATCH(GQ$1,'4 класс'!$A:$A,0)-7+'Итог по классам'!$B41,,,),"ш")</f>
        <v>0</v>
      </c>
      <c r="GR41">
        <f ca="1">COUNTIF(OFFSET(class4_2,MATCH(GR$1,'4 класс'!$A:$A,0)-7+'Итог по классам'!$B41,,,),"Ф")</f>
        <v>0</v>
      </c>
      <c r="GS41">
        <f ca="1">COUNTIF(OFFSET(class4_2,MATCH(GS$1,'4 класс'!$A:$A,0)-7+'Итог по классам'!$B41,,,),"р")</f>
        <v>0</v>
      </c>
      <c r="GT41">
        <f ca="1">COUNTIF(OFFSET(class4_2,MATCH(GT$1,'4 класс'!$A:$A,0)-7+'Итог по классам'!$B41,,,),"ш")</f>
        <v>0</v>
      </c>
      <c r="GU41" s="55">
        <f ca="1">COUNTIF(OFFSET(class4_1,MATCH(GU$1,'4 класс'!$A:$A,0)-7+'Итог по классам'!$B41,,,),"Ф")</f>
        <v>0</v>
      </c>
      <c r="GV41">
        <f ca="1">COUNTIF(OFFSET(class4_1,MATCH(GV$1,'4 класс'!$A:$A,0)-7+'Итог по классам'!$B41,,,),"р")</f>
        <v>0</v>
      </c>
      <c r="GW41">
        <f ca="1">COUNTIF(OFFSET(class4_1,MATCH(GW$1,'4 класс'!$A:$A,0)-7+'Итог по классам'!$B41,,,),"ш")</f>
        <v>0</v>
      </c>
      <c r="GX41">
        <f ca="1">COUNTIF(OFFSET(class4_2,MATCH(GX$1,'4 класс'!$A:$A,0)-7+'Итог по классам'!$B41,,,),"Ф")</f>
        <v>0</v>
      </c>
      <c r="GY41">
        <f ca="1">COUNTIF(OFFSET(class4_2,MATCH(GY$1,'4 класс'!$A:$A,0)-7+'Итог по классам'!$B41,,,),"р")</f>
        <v>0</v>
      </c>
      <c r="GZ41">
        <f ca="1">COUNTIF(OFFSET(class4_2,MATCH(GZ$1,'4 класс'!$A:$A,0)-7+'Итог по классам'!$B41,,,),"ш")</f>
        <v>0</v>
      </c>
      <c r="HA41" s="55">
        <f ca="1">COUNTIF(OFFSET(class4_1,MATCH(HA$1,'4 класс'!$A:$A,0)-7+'Итог по классам'!$B41,,,),"Ф")</f>
        <v>0</v>
      </c>
      <c r="HB41">
        <f ca="1">COUNTIF(OFFSET(class4_1,MATCH(HB$1,'4 класс'!$A:$A,0)-7+'Итог по классам'!$B41,,,),"р")</f>
        <v>0</v>
      </c>
      <c r="HC41">
        <f ca="1">COUNTIF(OFFSET(class4_1,MATCH(HC$1,'4 класс'!$A:$A,0)-7+'Итог по классам'!$B41,,,),"ш")</f>
        <v>0</v>
      </c>
      <c r="HD41">
        <f ca="1">COUNTIF(OFFSET(class4_2,MATCH(HD$1,'4 класс'!$A:$A,0)-7+'Итог по классам'!$B41,,,),"Ф")</f>
        <v>0</v>
      </c>
      <c r="HE41">
        <f ca="1">COUNTIF(OFFSET(class4_2,MATCH(HE$1,'4 класс'!$A:$A,0)-7+'Итог по классам'!$B41,,,),"р")</f>
        <v>0</v>
      </c>
      <c r="HF41">
        <f ca="1">COUNTIF(OFFSET(class4_2,MATCH(HF$1,'4 класс'!$A:$A,0)-7+'Итог по классам'!$B41,,,),"ш")</f>
        <v>0</v>
      </c>
      <c r="HG41" s="55">
        <f ca="1">COUNTIF(OFFSET(class4_1,MATCH(HG$1,'4 класс'!$A:$A,0)-7+'Итог по классам'!$B41,,,),"Ф")</f>
        <v>0</v>
      </c>
      <c r="HH41">
        <f ca="1">COUNTIF(OFFSET(class4_1,MATCH(HH$1,'4 класс'!$A:$A,0)-7+'Итог по классам'!$B41,,,),"р")</f>
        <v>0</v>
      </c>
      <c r="HI41">
        <f ca="1">COUNTIF(OFFSET(class4_1,MATCH(HI$1,'4 класс'!$A:$A,0)-7+'Итог по классам'!$B41,,,),"ш")</f>
        <v>0</v>
      </c>
      <c r="HJ41">
        <f ca="1">COUNTIF(OFFSET(class4_2,MATCH(HJ$1,'4 класс'!$A:$A,0)-7+'Итог по классам'!$B41,,,),"Ф")</f>
        <v>0</v>
      </c>
      <c r="HK41">
        <f ca="1">COUNTIF(OFFSET(class4_2,MATCH(HK$1,'4 класс'!$A:$A,0)-7+'Итог по классам'!$B41,,,),"р")</f>
        <v>0</v>
      </c>
      <c r="HL41">
        <f ca="1">COUNTIF(OFFSET(class4_2,MATCH(HL$1,'4 класс'!$A:$A,0)-7+'Итог по классам'!$B41,,,),"ш")</f>
        <v>0</v>
      </c>
      <c r="HM41" s="55">
        <f ca="1">COUNTIF(OFFSET(class4_1,MATCH(HM$1,'4 класс'!$A:$A,0)-7+'Итог по классам'!$B41,,,),"Ф")</f>
        <v>0</v>
      </c>
      <c r="HN41">
        <f ca="1">COUNTIF(OFFSET(class4_1,MATCH(HN$1,'4 класс'!$A:$A,0)-7+'Итог по классам'!$B41,,,),"р")</f>
        <v>0</v>
      </c>
      <c r="HO41">
        <f ca="1">COUNTIF(OFFSET(class4_1,MATCH(HO$1,'4 класс'!$A:$A,0)-7+'Итог по классам'!$B41,,,),"ш")</f>
        <v>0</v>
      </c>
      <c r="HP41">
        <f ca="1">COUNTIF(OFFSET(class4_2,MATCH(HP$1,'4 класс'!$A:$A,0)-7+'Итог по классам'!$B41,,,),"Ф")</f>
        <v>0</v>
      </c>
      <c r="HQ41">
        <f ca="1">COUNTIF(OFFSET(class4_2,MATCH(HQ$1,'4 класс'!$A:$A,0)-7+'Итог по классам'!$B41,,,),"р")</f>
        <v>0</v>
      </c>
      <c r="HR41">
        <f ca="1">COUNTIF(OFFSET(class4_2,MATCH(HR$1,'4 класс'!$A:$A,0)-7+'Итог по классам'!$B41,,,),"ш")</f>
        <v>0</v>
      </c>
      <c r="HS41" s="55">
        <f ca="1">COUNTIF(OFFSET(class4_1,MATCH(HS$1,'4 класс'!$A:$A,0)-7+'Итог по классам'!$B41,,,),"Ф")</f>
        <v>0</v>
      </c>
      <c r="HT41">
        <f ca="1">COUNTIF(OFFSET(class4_1,MATCH(HT$1,'4 класс'!$A:$A,0)-7+'Итог по классам'!$B41,,,),"р")</f>
        <v>0</v>
      </c>
      <c r="HU41">
        <f ca="1">COUNTIF(OFFSET(class4_1,MATCH(HU$1,'4 класс'!$A:$A,0)-7+'Итог по классам'!$B41,,,),"ш")</f>
        <v>0</v>
      </c>
      <c r="HV41">
        <f ca="1">COUNTIF(OFFSET(class4_2,MATCH(HV$1,'4 класс'!$A:$A,0)-7+'Итог по классам'!$B41,,,),"Ф")</f>
        <v>0</v>
      </c>
      <c r="HW41">
        <f ca="1">COUNTIF(OFFSET(class4_2,MATCH(HW$1,'4 класс'!$A:$A,0)-7+'Итог по классам'!$B41,,,),"р")</f>
        <v>0</v>
      </c>
      <c r="HX41">
        <f ca="1">COUNTIF(OFFSET(class4_2,MATCH(HX$1,'4 класс'!$A:$A,0)-7+'Итог по классам'!$B41,,,),"ш")</f>
        <v>0</v>
      </c>
      <c r="HY41" s="55">
        <f ca="1">COUNTIF(OFFSET(class4_1,MATCH(HY$1,'4 класс'!$A:$A,0)-7+'Итог по классам'!$B41,,,),"Ф")</f>
        <v>0</v>
      </c>
      <c r="HZ41">
        <f ca="1">COUNTIF(OFFSET(class4_1,MATCH(HZ$1,'4 класс'!$A:$A,0)-7+'Итог по классам'!$B41,,,),"р")</f>
        <v>0</v>
      </c>
      <c r="IA41">
        <f ca="1">COUNTIF(OFFSET(class4_1,MATCH(IA$1,'4 класс'!$A:$A,0)-7+'Итог по классам'!$B41,,,),"ш")</f>
        <v>0</v>
      </c>
      <c r="IB41">
        <f ca="1">COUNTIF(OFFSET(class4_2,MATCH(IB$1,'4 класс'!$A:$A,0)-7+'Итог по классам'!$B41,,,),"Ф")</f>
        <v>0</v>
      </c>
      <c r="IC41">
        <f ca="1">COUNTIF(OFFSET(class4_2,MATCH(IC$1,'4 класс'!$A:$A,0)-7+'Итог по классам'!$B41,,,),"р")</f>
        <v>0</v>
      </c>
      <c r="ID41">
        <f ca="1">COUNTIF(OFFSET(class4_2,MATCH(ID$1,'4 класс'!$A:$A,0)-7+'Итог по классам'!$B41,,,),"ш")</f>
        <v>0</v>
      </c>
      <c r="IE41" s="55">
        <f ca="1">COUNTIF(OFFSET(class4_1,MATCH(IE$1,'4 класс'!$A:$A,0)-7+'Итог по классам'!$B41,,,),"Ф")</f>
        <v>0</v>
      </c>
      <c r="IF41">
        <f ca="1">COUNTIF(OFFSET(class4_1,MATCH(IF$1,'4 класс'!$A:$A,0)-7+'Итог по классам'!$B41,,,),"р")</f>
        <v>0</v>
      </c>
      <c r="IG41">
        <f ca="1">COUNTIF(OFFSET(class4_1,MATCH(IG$1,'4 класс'!$A:$A,0)-7+'Итог по классам'!$B41,,,),"ш")</f>
        <v>0</v>
      </c>
      <c r="IH41">
        <f ca="1">COUNTIF(OFFSET(class4_2,MATCH(IH$1,'4 класс'!$A:$A,0)-7+'Итог по классам'!$B41,,,),"Ф")</f>
        <v>0</v>
      </c>
      <c r="II41">
        <f ca="1">COUNTIF(OFFSET(class4_2,MATCH(II$1,'4 класс'!$A:$A,0)-7+'Итог по классам'!$B41,,,),"р")</f>
        <v>0</v>
      </c>
      <c r="IJ41">
        <f ca="1">COUNTIF(OFFSET(class4_2,MATCH(IJ$1,'4 класс'!$A:$A,0)-7+'Итог по классам'!$B41,,,),"ш")</f>
        <v>0</v>
      </c>
      <c r="IK41" s="55">
        <f ca="1">COUNTIF(OFFSET(class4_1,MATCH(IK$1,'4 класс'!$A:$A,0)-7+'Итог по классам'!$B41,,,),"Ф")</f>
        <v>0</v>
      </c>
      <c r="IL41">
        <f ca="1">COUNTIF(OFFSET(class4_1,MATCH(IL$1,'4 класс'!$A:$A,0)-7+'Итог по классам'!$B41,,,),"р")</f>
        <v>0</v>
      </c>
      <c r="IM41">
        <f ca="1">COUNTIF(OFFSET(class4_1,MATCH(IM$1,'4 класс'!$A:$A,0)-7+'Итог по классам'!$B41,,,),"ш")</f>
        <v>0</v>
      </c>
      <c r="IN41">
        <f ca="1">COUNTIF(OFFSET(class4_2,MATCH(IN$1,'4 класс'!$A:$A,0)-7+'Итог по классам'!$B41,,,),"Ф")</f>
        <v>0</v>
      </c>
      <c r="IO41">
        <f ca="1">COUNTIF(OFFSET(class4_2,MATCH(IO$1,'4 класс'!$A:$A,0)-7+'Итог по классам'!$B41,,,),"р")</f>
        <v>0</v>
      </c>
      <c r="IP41">
        <f ca="1">COUNTIF(OFFSET(class4_2,MATCH(IP$1,'4 класс'!$A:$A,0)-7+'Итог по классам'!$B41,,,),"ш")</f>
        <v>0</v>
      </c>
      <c r="IQ41" s="55">
        <f ca="1">COUNTIF(OFFSET(class4_1,MATCH(IQ$1,'4 класс'!$A:$A,0)-7+'Итог по классам'!$B41,,,),"Ф")</f>
        <v>0</v>
      </c>
      <c r="IR41">
        <f ca="1">COUNTIF(OFFSET(class4_1,MATCH(IR$1,'4 класс'!$A:$A,0)-7+'Итог по классам'!$B41,,,),"р")</f>
        <v>0</v>
      </c>
      <c r="IS41">
        <f ca="1">COUNTIF(OFFSET(class4_1,MATCH(IS$1,'4 класс'!$A:$A,0)-7+'Итог по классам'!$B41,,,),"ш")</f>
        <v>0</v>
      </c>
      <c r="IT41">
        <f ca="1">COUNTIF(OFFSET(class4_2,MATCH(IT$1,'4 класс'!$A:$A,0)-7+'Итог по классам'!$B41,,,),"Ф")</f>
        <v>0</v>
      </c>
      <c r="IU41">
        <f ca="1">COUNTIF(OFFSET(class4_2,MATCH(IU$1,'4 класс'!$A:$A,0)-7+'Итог по классам'!$B41,,,),"р")</f>
        <v>0</v>
      </c>
      <c r="IV41">
        <f ca="1">COUNTIF(OFFSET(class4_2,MATCH(IV$1,'4 класс'!$A:$A,0)-7+'Итог по классам'!$B41,,,),"ш")</f>
        <v>0</v>
      </c>
      <c r="IW41" s="55">
        <f ca="1">COUNTIF(OFFSET(class4_1,MATCH(IW$1,'4 класс'!$A:$A,0)-7+'Итог по классам'!$B41,,,),"Ф")</f>
        <v>0</v>
      </c>
      <c r="IX41">
        <f ca="1">COUNTIF(OFFSET(class4_1,MATCH(IX$1,'4 класс'!$A:$A,0)-7+'Итог по классам'!$B41,,,),"р")</f>
        <v>0</v>
      </c>
      <c r="IY41">
        <f ca="1">COUNTIF(OFFSET(class4_1,MATCH(IY$1,'4 класс'!$A:$A,0)-7+'Итог по классам'!$B41,,,),"ш")</f>
        <v>0</v>
      </c>
      <c r="IZ41">
        <f ca="1">COUNTIF(OFFSET(class4_2,MATCH(IZ$1,'4 класс'!$A:$A,0)-7+'Итог по классам'!$B41,,,),"Ф")</f>
        <v>0</v>
      </c>
      <c r="JA41">
        <f ca="1">COUNTIF(OFFSET(class4_2,MATCH(JA$1,'4 класс'!$A:$A,0)-7+'Итог по классам'!$B41,,,),"р")</f>
        <v>0</v>
      </c>
      <c r="JB41">
        <f ca="1">COUNTIF(OFFSET(class4_2,MATCH(JB$1,'4 класс'!$A:$A,0)-7+'Итог по классам'!$B41,,,),"ш")</f>
        <v>0</v>
      </c>
      <c r="JC41" s="55">
        <f ca="1">COUNTIF(OFFSET(class4_1,MATCH(JC$1,'4 класс'!$A:$A,0)-7+'Итог по классам'!$B41,,,),"Ф")</f>
        <v>0</v>
      </c>
      <c r="JD41">
        <f ca="1">COUNTIF(OFFSET(class4_1,MATCH(JD$1,'4 класс'!$A:$A,0)-7+'Итог по классам'!$B41,,,),"р")</f>
        <v>0</v>
      </c>
      <c r="JE41">
        <f ca="1">COUNTIF(OFFSET(class4_1,MATCH(JE$1,'4 класс'!$A:$A,0)-7+'Итог по классам'!$B41,,,),"ш")</f>
        <v>0</v>
      </c>
      <c r="JF41">
        <f ca="1">COUNTIF(OFFSET(class4_2,MATCH(JF$1,'4 класс'!$A:$A,0)-7+'Итог по классам'!$B41,,,),"Ф")</f>
        <v>0</v>
      </c>
      <c r="JG41">
        <f ca="1">COUNTIF(OFFSET(class4_2,MATCH(JG$1,'4 класс'!$A:$A,0)-7+'Итог по классам'!$B41,,,),"р")</f>
        <v>0</v>
      </c>
      <c r="JH41">
        <f ca="1">COUNTIF(OFFSET(class4_2,MATCH(JH$1,'4 класс'!$A:$A,0)-7+'Итог по классам'!$B41,,,),"ш")</f>
        <v>0</v>
      </c>
      <c r="JI41" s="55">
        <f ca="1">COUNTIF(OFFSET(class4_1,MATCH(JI$1,'4 класс'!$A:$A,0)-7+'Итог по классам'!$B41,,,),"Ф")</f>
        <v>0</v>
      </c>
      <c r="JJ41">
        <f ca="1">COUNTIF(OFFSET(class4_1,MATCH(JJ$1,'4 класс'!$A:$A,0)-7+'Итог по классам'!$B41,,,),"р")</f>
        <v>0</v>
      </c>
      <c r="JK41">
        <f ca="1">COUNTIF(OFFSET(class4_1,MATCH(JK$1,'4 класс'!$A:$A,0)-7+'Итог по классам'!$B41,,,),"ш")</f>
        <v>0</v>
      </c>
      <c r="JL41">
        <f ca="1">COUNTIF(OFFSET(class4_2,MATCH(JL$1,'4 класс'!$A:$A,0)-7+'Итог по классам'!$B41,,,),"Ф")</f>
        <v>0</v>
      </c>
      <c r="JM41">
        <f ca="1">COUNTIF(OFFSET(class4_2,MATCH(JM$1,'4 класс'!$A:$A,0)-7+'Итог по классам'!$B41,,,),"р")</f>
        <v>0</v>
      </c>
      <c r="JN41">
        <f ca="1">COUNTIF(OFFSET(class4_2,MATCH(JN$1,'4 класс'!$A:$A,0)-7+'Итог по классам'!$B41,,,),"ш")</f>
        <v>0</v>
      </c>
      <c r="JO41" s="55">
        <f ca="1">COUNTIF(OFFSET(class4_1,MATCH(JO$1,'4 класс'!$A:$A,0)-7+'Итог по классам'!$B41,,,),"Ф")</f>
        <v>0</v>
      </c>
      <c r="JP41">
        <f ca="1">COUNTIF(OFFSET(class4_1,MATCH(JP$1,'4 класс'!$A:$A,0)-7+'Итог по классам'!$B41,,,),"р")</f>
        <v>0</v>
      </c>
      <c r="JQ41">
        <f ca="1">COUNTIF(OFFSET(class4_1,MATCH(JQ$1,'4 класс'!$A:$A,0)-7+'Итог по классам'!$B41,,,),"ш")</f>
        <v>0</v>
      </c>
      <c r="JR41">
        <f ca="1">COUNTIF(OFFSET(class4_2,MATCH(JR$1,'4 класс'!$A:$A,0)-7+'Итог по классам'!$B41,,,),"Ф")</f>
        <v>0</v>
      </c>
      <c r="JS41">
        <f ca="1">COUNTIF(OFFSET(class4_2,MATCH(JS$1,'4 класс'!$A:$A,0)-7+'Итог по классам'!$B41,,,),"р")</f>
        <v>0</v>
      </c>
      <c r="JT41">
        <f ca="1">COUNTIF(OFFSET(class4_2,MATCH(JT$1,'4 класс'!$A:$A,0)-7+'Итог по классам'!$B41,,,),"ш")</f>
        <v>0</v>
      </c>
      <c r="JU41" s="55">
        <f ca="1">COUNTIF(OFFSET(class4_1,MATCH(JU$1,'4 класс'!$A:$A,0)-7+'Итог по классам'!$B41,,,),"Ф")</f>
        <v>0</v>
      </c>
      <c r="JV41">
        <f ca="1">COUNTIF(OFFSET(class4_1,MATCH(JV$1,'4 класс'!$A:$A,0)-7+'Итог по классам'!$B41,,,),"р")</f>
        <v>0</v>
      </c>
      <c r="JW41">
        <f ca="1">COUNTIF(OFFSET(class4_1,MATCH(JW$1,'4 класс'!$A:$A,0)-7+'Итог по классам'!$B41,,,),"ш")</f>
        <v>0</v>
      </c>
      <c r="JX41">
        <f ca="1">COUNTIF(OFFSET(class4_2,MATCH(JX$1,'4 класс'!$A:$A,0)-7+'Итог по классам'!$B41,,,),"Ф")</f>
        <v>0</v>
      </c>
      <c r="JY41">
        <f ca="1">COUNTIF(OFFSET(class4_2,MATCH(JY$1,'4 класс'!$A:$A,0)-7+'Итог по классам'!$B41,,,),"р")</f>
        <v>0</v>
      </c>
      <c r="JZ41">
        <f ca="1">COUNTIF(OFFSET(class4_2,MATCH(JZ$1,'4 класс'!$A:$A,0)-7+'Итог по классам'!$B41,,,),"ш")</f>
        <v>0</v>
      </c>
      <c r="KA41" s="55">
        <f ca="1">COUNTIF(OFFSET(class4_1,MATCH(KA$1,'4 класс'!$A:$A,0)-7+'Итог по классам'!$B41,,,),"Ф")</f>
        <v>0</v>
      </c>
      <c r="KB41">
        <f ca="1">COUNTIF(OFFSET(class4_1,MATCH(KB$1,'4 класс'!$A:$A,0)-7+'Итог по классам'!$B41,,,),"р")</f>
        <v>0</v>
      </c>
      <c r="KC41">
        <f ca="1">COUNTIF(OFFSET(class4_1,MATCH(KC$1,'4 класс'!$A:$A,0)-7+'Итог по классам'!$B41,,,),"ш")</f>
        <v>0</v>
      </c>
      <c r="KD41">
        <f ca="1">COUNTIF(OFFSET(class4_2,MATCH(KD$1,'4 класс'!$A:$A,0)-7+'Итог по классам'!$B41,,,),"Ф")</f>
        <v>0</v>
      </c>
      <c r="KE41">
        <f ca="1">COUNTIF(OFFSET(class4_2,MATCH(KE$1,'4 класс'!$A:$A,0)-7+'Итог по классам'!$B41,,,),"р")</f>
        <v>0</v>
      </c>
      <c r="KF41">
        <f ca="1">COUNTIF(OFFSET(class4_2,MATCH(KF$1,'4 класс'!$A:$A,0)-7+'Итог по классам'!$B41,,,),"ш")</f>
        <v>0</v>
      </c>
      <c r="KG41" s="55">
        <f ca="1">COUNTIF(OFFSET(class4_1,MATCH(KG$1,'4 класс'!$A:$A,0)-7+'Итог по классам'!$B41,,,),"Ф")</f>
        <v>0</v>
      </c>
      <c r="KH41">
        <f ca="1">COUNTIF(OFFSET(class4_1,MATCH(KH$1,'4 класс'!$A:$A,0)-7+'Итог по классам'!$B41,,,),"р")</f>
        <v>0</v>
      </c>
      <c r="KI41">
        <f ca="1">COUNTIF(OFFSET(class4_1,MATCH(KI$1,'4 класс'!$A:$A,0)-7+'Итог по классам'!$B41,,,),"ш")</f>
        <v>0</v>
      </c>
      <c r="KJ41">
        <f ca="1">COUNTIF(OFFSET(class4_2,MATCH(KJ$1,'4 класс'!$A:$A,0)-7+'Итог по классам'!$B41,,,),"Ф")</f>
        <v>0</v>
      </c>
      <c r="KK41">
        <f ca="1">COUNTIF(OFFSET(class4_2,MATCH(KK$1,'4 класс'!$A:$A,0)-7+'Итог по классам'!$B41,,,),"р")</f>
        <v>0</v>
      </c>
      <c r="KL41">
        <f ca="1">COUNTIF(OFFSET(class4_2,MATCH(KL$1,'4 класс'!$A:$A,0)-7+'Итог по классам'!$B41,,,),"ш")</f>
        <v>0</v>
      </c>
      <c r="KM41" s="55">
        <f ca="1">COUNTIF(OFFSET(class4_1,MATCH(KM$1,'4 класс'!$A:$A,0)-7+'Итог по классам'!$B41,,,),"Ф")</f>
        <v>0</v>
      </c>
      <c r="KN41">
        <f ca="1">COUNTIF(OFFSET(class4_1,MATCH(KN$1,'4 класс'!$A:$A,0)-7+'Итог по классам'!$B41,,,),"р")</f>
        <v>0</v>
      </c>
      <c r="KO41">
        <f ca="1">COUNTIF(OFFSET(class4_1,MATCH(KO$1,'4 класс'!$A:$A,0)-7+'Итог по классам'!$B41,,,),"ш")</f>
        <v>0</v>
      </c>
      <c r="KP41">
        <f ca="1">COUNTIF(OFFSET(class4_2,MATCH(KP$1,'4 класс'!$A:$A,0)-7+'Итог по классам'!$B41,,,),"Ф")</f>
        <v>0</v>
      </c>
      <c r="KQ41">
        <f ca="1">COUNTIF(OFFSET(class4_2,MATCH(KQ$1,'4 класс'!$A:$A,0)-7+'Итог по классам'!$B41,,,),"р")</f>
        <v>0</v>
      </c>
      <c r="KR41">
        <f ca="1">COUNTIF(OFFSET(class4_2,MATCH(KR$1,'4 класс'!$A:$A,0)-7+'Итог по классам'!$B41,,,),"ш")</f>
        <v>0</v>
      </c>
    </row>
    <row r="42" spans="1:304" ht="15.75" customHeight="1" x14ac:dyDescent="0.25">
      <c r="A42" s="54">
        <f t="shared" si="4"/>
        <v>6</v>
      </c>
      <c r="B42">
        <v>9</v>
      </c>
      <c r="C42" s="37" t="s">
        <v>76</v>
      </c>
      <c r="D42" s="37" t="s">
        <v>97</v>
      </c>
      <c r="E42">
        <f ca="1">COUNTIF(OFFSET(class4_1,MATCH(E$1,'4 класс'!$A:$A,0)-7+'Итог по классам'!$B42,,,),"Ф")</f>
        <v>0</v>
      </c>
      <c r="F42">
        <f ca="1">COUNTIF(OFFSET(class4_1,MATCH(F$1,'4 класс'!$A:$A,0)-7+'Итог по классам'!$B42,,,),"р")</f>
        <v>0</v>
      </c>
      <c r="G42">
        <f ca="1">COUNTIF(OFFSET(class4_1,MATCH(G$1,'4 класс'!$A:$A,0)-7+'Итог по классам'!$B42,,,),"ш")</f>
        <v>1</v>
      </c>
      <c r="H42">
        <f ca="1">COUNTIF(OFFSET(class4_2,MATCH(H$1,'4 класс'!$A:$A,0)-7+'Итог по классам'!$B42,,,),"Ф")</f>
        <v>0</v>
      </c>
      <c r="I42">
        <f ca="1">COUNTIF(OFFSET(class4_2,MATCH(I$1,'4 класс'!$A:$A,0)-7+'Итог по классам'!$B42,,,),"р")</f>
        <v>0</v>
      </c>
      <c r="J42">
        <f ca="1">COUNTIF(OFFSET(class4_2,MATCH(J$1,'4 класс'!$A:$A,0)-7+'Итог по классам'!$B42,,,),"ш")</f>
        <v>1</v>
      </c>
      <c r="K42" s="55">
        <f ca="1">COUNTIF(OFFSET(class4_1,MATCH(K$1,'4 класс'!$A:$A,0)-7+'Итог по классам'!$B42,,,),"Ф")</f>
        <v>0</v>
      </c>
      <c r="L42">
        <f ca="1">COUNTIF(OFFSET(class4_1,MATCH(L$1,'4 класс'!$A:$A,0)-7+'Итог по классам'!$B42,,,),"р")</f>
        <v>0</v>
      </c>
      <c r="M42">
        <f ca="1">COUNTIF(OFFSET(class4_1,MATCH(M$1,'4 класс'!$A:$A,0)-7+'Итог по классам'!$B42,,,),"ш")</f>
        <v>1</v>
      </c>
      <c r="N42">
        <f ca="1">COUNTIF(OFFSET(class4_2,MATCH(N$1,'4 класс'!$A:$A,0)-7+'Итог по классам'!$B42,,,),"Ф")</f>
        <v>0</v>
      </c>
      <c r="O42">
        <f ca="1">COUNTIF(OFFSET(class4_2,MATCH(O$1,'4 класс'!$A:$A,0)-7+'Итог по классам'!$B42,,,),"р")</f>
        <v>0</v>
      </c>
      <c r="P42">
        <f ca="1">COUNTIF(OFFSET(class4_2,MATCH(P$1,'4 класс'!$A:$A,0)-7+'Итог по классам'!$B42,,,),"ш")</f>
        <v>1</v>
      </c>
      <c r="Q42" s="55">
        <f ca="1">COUNTIF(OFFSET(class4_1,MATCH(Q$1,'4 класс'!$A:$A,0)-7+'Итог по классам'!$B42,,,),"Ф")</f>
        <v>0</v>
      </c>
      <c r="R42">
        <f ca="1">COUNTIF(OFFSET(class4_1,MATCH(R$1,'4 класс'!$A:$A,0)-7+'Итог по классам'!$B42,,,),"р")</f>
        <v>0</v>
      </c>
      <c r="S42">
        <f ca="1">COUNTIF(OFFSET(class4_1,MATCH(S$1,'4 класс'!$A:$A,0)-7+'Итог по классам'!$B42,,,),"ш")</f>
        <v>1</v>
      </c>
      <c r="T42">
        <f ca="1">COUNTIF(OFFSET(class4_2,MATCH(T$1,'4 класс'!$A:$A,0)-7+'Итог по классам'!$B42,,,),"Ф")</f>
        <v>0</v>
      </c>
      <c r="U42">
        <f ca="1">COUNTIF(OFFSET(class4_2,MATCH(U$1,'4 класс'!$A:$A,0)-7+'Итог по классам'!$B42,,,),"р")</f>
        <v>0</v>
      </c>
      <c r="V42">
        <f ca="1">COUNTIF(OFFSET(class4_2,MATCH(V$1,'4 класс'!$A:$A,0)-7+'Итог по классам'!$B42,,,),"ш")</f>
        <v>1</v>
      </c>
      <c r="W42" s="55">
        <f ca="1">COUNTIF(OFFSET(class4_1,MATCH(W$1,'4 класс'!$A:$A,0)-7+'Итог по классам'!$B42,,,),"Ф")</f>
        <v>0</v>
      </c>
      <c r="X42">
        <f ca="1">COUNTIF(OFFSET(class4_1,MATCH(X$1,'4 класс'!$A:$A,0)-7+'Итог по классам'!$B42,,,),"р")</f>
        <v>0</v>
      </c>
      <c r="Y42">
        <f ca="1">COUNTIF(OFFSET(class4_1,MATCH(Y$1,'4 класс'!$A:$A,0)-7+'Итог по классам'!$B42,,,),"ш")</f>
        <v>1</v>
      </c>
      <c r="Z42">
        <f ca="1">COUNTIF(OFFSET(class4_2,MATCH(Z$1,'4 класс'!$A:$A,0)-7+'Итог по классам'!$B42,,,),"Ф")</f>
        <v>0</v>
      </c>
      <c r="AA42">
        <f ca="1">COUNTIF(OFFSET(class4_2,MATCH(AA$1,'4 класс'!$A:$A,0)-7+'Итог по классам'!$B42,,,),"р")</f>
        <v>0</v>
      </c>
      <c r="AB42">
        <f ca="1">COUNTIF(OFFSET(class4_2,MATCH(AB$1,'4 класс'!$A:$A,0)-7+'Итог по классам'!$B42,,,),"ш")</f>
        <v>1</v>
      </c>
      <c r="AC42" s="55">
        <f ca="1">COUNTIF(OFFSET(class4_1,MATCH(AC$1,'4 класс'!$A:$A,0)-7+'Итог по классам'!$B42,,,),"Ф")</f>
        <v>0</v>
      </c>
      <c r="AD42">
        <f ca="1">COUNTIF(OFFSET(class4_1,MATCH(AD$1,'4 класс'!$A:$A,0)-7+'Итог по классам'!$B42,,,),"р")</f>
        <v>0</v>
      </c>
      <c r="AE42">
        <f ca="1">COUNTIF(OFFSET(class4_1,MATCH(AE$1,'4 класс'!$A:$A,0)-7+'Итог по классам'!$B42,,,),"ш")</f>
        <v>1</v>
      </c>
      <c r="AF42">
        <f ca="1">COUNTIF(OFFSET(class4_2,MATCH(AF$1,'4 класс'!$A:$A,0)-7+'Итог по классам'!$B42,,,),"Ф")</f>
        <v>0</v>
      </c>
      <c r="AG42">
        <f ca="1">COUNTIF(OFFSET(class4_2,MATCH(AG$1,'4 класс'!$A:$A,0)-7+'Итог по классам'!$B42,,,),"р")</f>
        <v>0</v>
      </c>
      <c r="AH42">
        <f ca="1">COUNTIF(OFFSET(class4_2,MATCH(AH$1,'4 класс'!$A:$A,0)-7+'Итог по классам'!$B42,,,),"ш")</f>
        <v>1</v>
      </c>
      <c r="AI42" s="55">
        <f ca="1">COUNTIF(OFFSET(class4_1,MATCH(AI$1,'4 класс'!$A:$A,0)-7+'Итог по классам'!$B42,,,),"Ф")</f>
        <v>0</v>
      </c>
      <c r="AJ42">
        <f ca="1">COUNTIF(OFFSET(class4_1,MATCH(AJ$1,'4 класс'!$A:$A,0)-7+'Итог по классам'!$B42,,,),"р")</f>
        <v>0</v>
      </c>
      <c r="AK42">
        <f ca="1">COUNTIF(OFFSET(class4_1,MATCH(AK$1,'4 класс'!$A:$A,0)-7+'Итог по классам'!$B42,,,),"ш")</f>
        <v>1</v>
      </c>
      <c r="AL42">
        <f ca="1">COUNTIF(OFFSET(class4_2,MATCH(AL$1,'4 класс'!$A:$A,0)-7+'Итог по классам'!$B42,,,),"Ф")</f>
        <v>0</v>
      </c>
      <c r="AM42">
        <f ca="1">COUNTIF(OFFSET(class4_2,MATCH(AM$1,'4 класс'!$A:$A,0)-7+'Итог по классам'!$B42,,,),"р")</f>
        <v>0</v>
      </c>
      <c r="AN42">
        <f ca="1">COUNTIF(OFFSET(class4_2,MATCH(AN$1,'4 класс'!$A:$A,0)-7+'Итог по классам'!$B42,,,),"ш")</f>
        <v>1</v>
      </c>
      <c r="AO42" s="55">
        <f ca="1">COUNTIF(OFFSET(class4_1,MATCH(AO$1,'4 класс'!$A:$A,0)-7+'Итог по классам'!$B42,,,),"Ф")</f>
        <v>0</v>
      </c>
      <c r="AP42">
        <f ca="1">COUNTIF(OFFSET(class4_1,MATCH(AP$1,'4 класс'!$A:$A,0)-7+'Итог по классам'!$B42,,,),"р")</f>
        <v>0</v>
      </c>
      <c r="AQ42">
        <f ca="1">COUNTIF(OFFSET(class4_1,MATCH(AQ$1,'4 класс'!$A:$A,0)-7+'Итог по классам'!$B42,,,),"ш")</f>
        <v>0</v>
      </c>
      <c r="AR42">
        <f ca="1">COUNTIF(OFFSET(class4_2,MATCH(AR$1,'4 класс'!$A:$A,0)-7+'Итог по классам'!$B42,,,),"Ф")</f>
        <v>0</v>
      </c>
      <c r="AS42">
        <f ca="1">COUNTIF(OFFSET(class4_2,MATCH(AS$1,'4 класс'!$A:$A,0)-7+'Итог по классам'!$B42,,,),"р")</f>
        <v>0</v>
      </c>
      <c r="AT42">
        <f ca="1">COUNTIF(OFFSET(class4_2,MATCH(AT$1,'4 класс'!$A:$A,0)-7+'Итог по классам'!$B42,,,),"ш")</f>
        <v>0</v>
      </c>
      <c r="AU42" s="55">
        <f ca="1">COUNTIF(OFFSET(class4_1,MATCH(AU$1,'4 класс'!$A:$A,0)-7+'Итог по классам'!$B42,,,),"Ф")</f>
        <v>0</v>
      </c>
      <c r="AV42">
        <f ca="1">COUNTIF(OFFSET(class4_1,MATCH(AV$1,'4 класс'!$A:$A,0)-7+'Итог по классам'!$B42,,,),"р")</f>
        <v>0</v>
      </c>
      <c r="AW42">
        <f ca="1">COUNTIF(OFFSET(class4_1,MATCH(AW$1,'4 класс'!$A:$A,0)-7+'Итог по классам'!$B42,,,),"ш")</f>
        <v>0</v>
      </c>
      <c r="AX42">
        <f ca="1">COUNTIF(OFFSET(class4_2,MATCH(AX$1,'4 класс'!$A:$A,0)-7+'Итог по классам'!$B42,,,),"Ф")</f>
        <v>0</v>
      </c>
      <c r="AY42">
        <f ca="1">COUNTIF(OFFSET(class4_2,MATCH(AY$1,'4 класс'!$A:$A,0)-7+'Итог по классам'!$B42,,,),"р")</f>
        <v>0</v>
      </c>
      <c r="AZ42">
        <f ca="1">COUNTIF(OFFSET(class4_2,MATCH(AZ$1,'4 класс'!$A:$A,0)-7+'Итог по классам'!$B42,,,),"ш")</f>
        <v>0</v>
      </c>
      <c r="BA42" s="55">
        <f ca="1">COUNTIF(OFFSET(class4_1,MATCH(BA$1,'4 класс'!$A:$A,0)-7+'Итог по классам'!$B42,,,),"Ф")</f>
        <v>0</v>
      </c>
      <c r="BB42">
        <f ca="1">COUNTIF(OFFSET(class4_1,MATCH(BB$1,'4 класс'!$A:$A,0)-7+'Итог по классам'!$B42,,,),"р")</f>
        <v>0</v>
      </c>
      <c r="BC42">
        <f ca="1">COUNTIF(OFFSET(class4_1,MATCH(BC$1,'4 класс'!$A:$A,0)-7+'Итог по классам'!$B42,,,),"ш")</f>
        <v>0</v>
      </c>
      <c r="BD42">
        <f ca="1">COUNTIF(OFFSET(class4_2,MATCH(BD$1,'4 класс'!$A:$A,0)-7+'Итог по классам'!$B42,,,),"Ф")</f>
        <v>0</v>
      </c>
      <c r="BE42">
        <f ca="1">COUNTIF(OFFSET(class4_2,MATCH(BE$1,'4 класс'!$A:$A,0)-7+'Итог по классам'!$B42,,,),"р")</f>
        <v>0</v>
      </c>
      <c r="BF42">
        <f ca="1">COUNTIF(OFFSET(class4_2,MATCH(BF$1,'4 класс'!$A:$A,0)-7+'Итог по классам'!$B42,,,),"ш")</f>
        <v>0</v>
      </c>
      <c r="BG42" s="55">
        <f ca="1">COUNTIF(OFFSET(class4_1,MATCH(BG$1,'4 класс'!$A:$A,0)-7+'Итог по классам'!$B42,,,),"Ф")</f>
        <v>0</v>
      </c>
      <c r="BH42">
        <f ca="1">COUNTIF(OFFSET(class4_1,MATCH(BH$1,'4 класс'!$A:$A,0)-7+'Итог по классам'!$B42,,,),"р")</f>
        <v>0</v>
      </c>
      <c r="BI42">
        <f ca="1">COUNTIF(OFFSET(class4_1,MATCH(BI$1,'4 класс'!$A:$A,0)-7+'Итог по классам'!$B42,,,),"ш")</f>
        <v>0</v>
      </c>
      <c r="BJ42">
        <f ca="1">COUNTIF(OFFSET(class4_2,MATCH(BJ$1,'4 класс'!$A:$A,0)-7+'Итог по классам'!$B42,,,),"Ф")</f>
        <v>0</v>
      </c>
      <c r="BK42">
        <f ca="1">COUNTIF(OFFSET(class4_2,MATCH(BK$1,'4 класс'!$A:$A,0)-7+'Итог по классам'!$B42,,,),"р")</f>
        <v>0</v>
      </c>
      <c r="BL42">
        <f ca="1">COUNTIF(OFFSET(class4_2,MATCH(BL$1,'4 класс'!$A:$A,0)-7+'Итог по классам'!$B42,,,),"ш")</f>
        <v>0</v>
      </c>
      <c r="BM42" s="55">
        <f ca="1">COUNTIF(OFFSET(class4_1,MATCH(BM$1,'4 класс'!$A:$A,0)-7+'Итог по классам'!$B42,,,),"Ф")</f>
        <v>0</v>
      </c>
      <c r="BN42">
        <f ca="1">COUNTIF(OFFSET(class4_1,MATCH(BN$1,'4 класс'!$A:$A,0)-7+'Итог по классам'!$B42,,,),"р")</f>
        <v>0</v>
      </c>
      <c r="BO42">
        <f ca="1">COUNTIF(OFFSET(class4_1,MATCH(BO$1,'4 класс'!$A:$A,0)-7+'Итог по классам'!$B42,,,),"ш")</f>
        <v>0</v>
      </c>
      <c r="BP42">
        <f ca="1">COUNTIF(OFFSET(class4_2,MATCH(BP$1,'4 класс'!$A:$A,0)-7+'Итог по классам'!$B42,,,),"Ф")</f>
        <v>0</v>
      </c>
      <c r="BQ42">
        <f ca="1">COUNTIF(OFFSET(class4_2,MATCH(BQ$1,'4 класс'!$A:$A,0)-7+'Итог по классам'!$B42,,,),"р")</f>
        <v>0</v>
      </c>
      <c r="BR42">
        <f ca="1">COUNTIF(OFFSET(class4_2,MATCH(BR$1,'4 класс'!$A:$A,0)-7+'Итог по классам'!$B42,,,),"ш")</f>
        <v>0</v>
      </c>
      <c r="BS42" s="55">
        <f ca="1">COUNTIF(OFFSET(class4_1,MATCH(BS$1,'4 класс'!$A:$A,0)-7+'Итог по классам'!$B42,,,),"Ф")</f>
        <v>0</v>
      </c>
      <c r="BT42">
        <f ca="1">COUNTIF(OFFSET(class4_1,MATCH(BT$1,'4 класс'!$A:$A,0)-7+'Итог по классам'!$B42,,,),"р")</f>
        <v>0</v>
      </c>
      <c r="BU42">
        <f ca="1">COUNTIF(OFFSET(class4_1,MATCH(BU$1,'4 класс'!$A:$A,0)-7+'Итог по классам'!$B42,,,),"ш")</f>
        <v>0</v>
      </c>
      <c r="BV42">
        <f ca="1">COUNTIF(OFFSET(class4_2,MATCH(BV$1,'4 класс'!$A:$A,0)-7+'Итог по классам'!$B42,,,),"Ф")</f>
        <v>0</v>
      </c>
      <c r="BW42">
        <f ca="1">COUNTIF(OFFSET(class4_2,MATCH(BW$1,'4 класс'!$A:$A,0)-7+'Итог по классам'!$B42,,,),"р")</f>
        <v>0</v>
      </c>
      <c r="BX42">
        <f ca="1">COUNTIF(OFFSET(class4_2,MATCH(BX$1,'4 класс'!$A:$A,0)-7+'Итог по классам'!$B42,,,),"ш")</f>
        <v>0</v>
      </c>
      <c r="BY42" s="55">
        <f ca="1">COUNTIF(OFFSET(class4_1,MATCH(BY$1,'4 класс'!$A:$A,0)-7+'Итог по классам'!$B42,,,),"Ф")</f>
        <v>0</v>
      </c>
      <c r="BZ42">
        <f ca="1">COUNTIF(OFFSET(class4_1,MATCH(BZ$1,'4 класс'!$A:$A,0)-7+'Итог по классам'!$B42,,,),"р")</f>
        <v>0</v>
      </c>
      <c r="CA42">
        <f ca="1">COUNTIF(OFFSET(class4_1,MATCH(CA$1,'4 класс'!$A:$A,0)-7+'Итог по классам'!$B42,,,),"ш")</f>
        <v>0</v>
      </c>
      <c r="CB42">
        <f ca="1">COUNTIF(OFFSET(class4_2,MATCH(CB$1,'4 класс'!$A:$A,0)-7+'Итог по классам'!$B42,,,),"Ф")</f>
        <v>0</v>
      </c>
      <c r="CC42">
        <f ca="1">COUNTIF(OFFSET(class4_2,MATCH(CC$1,'4 класс'!$A:$A,0)-7+'Итог по классам'!$B42,,,),"р")</f>
        <v>0</v>
      </c>
      <c r="CD42">
        <f ca="1">COUNTIF(OFFSET(class4_2,MATCH(CD$1,'4 класс'!$A:$A,0)-7+'Итог по классам'!$B42,,,),"ш")</f>
        <v>0</v>
      </c>
      <c r="CE42" s="55">
        <f ca="1">COUNTIF(OFFSET(class4_1,MATCH(CE$1,'4 класс'!$A:$A,0)-7+'Итог по классам'!$B42,,,),"Ф")</f>
        <v>0</v>
      </c>
      <c r="CF42">
        <f ca="1">COUNTIF(OFFSET(class4_1,MATCH(CF$1,'4 класс'!$A:$A,0)-7+'Итог по классам'!$B42,,,),"р")</f>
        <v>0</v>
      </c>
      <c r="CG42">
        <f ca="1">COUNTIF(OFFSET(class4_1,MATCH(CG$1,'4 класс'!$A:$A,0)-7+'Итог по классам'!$B42,,,),"ш")</f>
        <v>0</v>
      </c>
      <c r="CH42">
        <f ca="1">COUNTIF(OFFSET(class4_2,MATCH(CH$1,'4 класс'!$A:$A,0)-7+'Итог по классам'!$B42,,,),"Ф")</f>
        <v>0</v>
      </c>
      <c r="CI42">
        <f ca="1">COUNTIF(OFFSET(class4_2,MATCH(CI$1,'4 класс'!$A:$A,0)-7+'Итог по классам'!$B42,,,),"р")</f>
        <v>0</v>
      </c>
      <c r="CJ42">
        <f ca="1">COUNTIF(OFFSET(class4_2,MATCH(CJ$1,'4 класс'!$A:$A,0)-7+'Итог по классам'!$B42,,,),"ш")</f>
        <v>0</v>
      </c>
      <c r="CK42" s="55">
        <f ca="1">COUNTIF(OFFSET(class4_1,MATCH(CK$1,'4 класс'!$A:$A,0)-7+'Итог по классам'!$B42,,,),"Ф")</f>
        <v>0</v>
      </c>
      <c r="CL42">
        <f ca="1">COUNTIF(OFFSET(class4_1,MATCH(CL$1,'4 класс'!$A:$A,0)-7+'Итог по классам'!$B42,,,),"р")</f>
        <v>0</v>
      </c>
      <c r="CM42">
        <f ca="1">COUNTIF(OFFSET(class4_1,MATCH(CM$1,'4 класс'!$A:$A,0)-7+'Итог по классам'!$B42,,,),"ш")</f>
        <v>0</v>
      </c>
      <c r="CN42">
        <f ca="1">COUNTIF(OFFSET(class4_2,MATCH(CN$1,'4 класс'!$A:$A,0)-7+'Итог по классам'!$B42,,,),"Ф")</f>
        <v>0</v>
      </c>
      <c r="CO42">
        <f ca="1">COUNTIF(OFFSET(class4_2,MATCH(CO$1,'4 класс'!$A:$A,0)-7+'Итог по классам'!$B42,,,),"р")</f>
        <v>0</v>
      </c>
      <c r="CP42">
        <f ca="1">COUNTIF(OFFSET(class4_2,MATCH(CP$1,'4 класс'!$A:$A,0)-7+'Итог по классам'!$B42,,,),"ш")</f>
        <v>0</v>
      </c>
      <c r="CQ42" s="55">
        <f ca="1">COUNTIF(OFFSET(class4_1,MATCH(CQ$1,'4 класс'!$A:$A,0)-7+'Итог по классам'!$B42,,,),"Ф")</f>
        <v>0</v>
      </c>
      <c r="CR42">
        <f ca="1">COUNTIF(OFFSET(class4_1,MATCH(CR$1,'4 класс'!$A:$A,0)-7+'Итог по классам'!$B42,,,),"р")</f>
        <v>0</v>
      </c>
      <c r="CS42">
        <f ca="1">COUNTIF(OFFSET(class4_1,MATCH(CS$1,'4 класс'!$A:$A,0)-7+'Итог по классам'!$B42,,,),"ш")</f>
        <v>0</v>
      </c>
      <c r="CT42">
        <f ca="1">COUNTIF(OFFSET(class4_2,MATCH(CT$1,'4 класс'!$A:$A,0)-7+'Итог по классам'!$B42,,,),"Ф")</f>
        <v>0</v>
      </c>
      <c r="CU42">
        <f ca="1">COUNTIF(OFFSET(class4_2,MATCH(CU$1,'4 класс'!$A:$A,0)-7+'Итог по классам'!$B42,,,),"р")</f>
        <v>0</v>
      </c>
      <c r="CV42">
        <f ca="1">COUNTIF(OFFSET(class4_2,MATCH(CV$1,'4 класс'!$A:$A,0)-7+'Итог по классам'!$B42,,,),"ш")</f>
        <v>0</v>
      </c>
      <c r="CW42" s="55">
        <f ca="1">COUNTIF(OFFSET(class4_1,MATCH(CW$1,'4 класс'!$A:$A,0)-7+'Итог по классам'!$B42,,,),"Ф")</f>
        <v>0</v>
      </c>
      <c r="CX42">
        <f ca="1">COUNTIF(OFFSET(class4_1,MATCH(CX$1,'4 класс'!$A:$A,0)-7+'Итог по классам'!$B42,,,),"р")</f>
        <v>0</v>
      </c>
      <c r="CY42">
        <f ca="1">COUNTIF(OFFSET(class4_1,MATCH(CY$1,'4 класс'!$A:$A,0)-7+'Итог по классам'!$B42,,,),"ш")</f>
        <v>0</v>
      </c>
      <c r="CZ42">
        <f ca="1">COUNTIF(OFFSET(class4_2,MATCH(CZ$1,'4 класс'!$A:$A,0)-7+'Итог по классам'!$B42,,,),"Ф")</f>
        <v>0</v>
      </c>
      <c r="DA42">
        <f ca="1">COUNTIF(OFFSET(class4_2,MATCH(DA$1,'4 класс'!$A:$A,0)-7+'Итог по классам'!$B42,,,),"р")</f>
        <v>0</v>
      </c>
      <c r="DB42">
        <f ca="1">COUNTIF(OFFSET(class4_2,MATCH(DB$1,'4 класс'!$A:$A,0)-7+'Итог по классам'!$B42,,,),"ш")</f>
        <v>0</v>
      </c>
      <c r="DC42" s="55">
        <f ca="1">COUNTIF(OFFSET(class4_1,MATCH(DC$1,'4 класс'!$A:$A,0)-7+'Итог по классам'!$B42,,,),"Ф")</f>
        <v>0</v>
      </c>
      <c r="DD42">
        <f ca="1">COUNTIF(OFFSET(class4_1,MATCH(DD$1,'4 класс'!$A:$A,0)-7+'Итог по классам'!$B42,,,),"р")</f>
        <v>0</v>
      </c>
      <c r="DE42">
        <f ca="1">COUNTIF(OFFSET(class4_1,MATCH(DE$1,'4 класс'!$A:$A,0)-7+'Итог по классам'!$B42,,,),"ш")</f>
        <v>0</v>
      </c>
      <c r="DF42">
        <f ca="1">COUNTIF(OFFSET(class4_2,MATCH(DF$1,'4 класс'!$A:$A,0)-7+'Итог по классам'!$B42,,,),"Ф")</f>
        <v>0</v>
      </c>
      <c r="DG42">
        <f ca="1">COUNTIF(OFFSET(class4_2,MATCH(DG$1,'4 класс'!$A:$A,0)-7+'Итог по классам'!$B42,,,),"р")</f>
        <v>0</v>
      </c>
      <c r="DH42">
        <f ca="1">COUNTIF(OFFSET(class4_2,MATCH(DH$1,'4 класс'!$A:$A,0)-7+'Итог по классам'!$B42,,,),"ш")</f>
        <v>0</v>
      </c>
      <c r="DI42" s="55">
        <f ca="1">COUNTIF(OFFSET(class4_1,MATCH(DI$1,'4 класс'!$A:$A,0)-7+'Итог по классам'!$B42,,,),"Ф")</f>
        <v>0</v>
      </c>
      <c r="DJ42">
        <f ca="1">COUNTIF(OFFSET(class4_1,MATCH(DJ$1,'4 класс'!$A:$A,0)-7+'Итог по классам'!$B42,,,),"р")</f>
        <v>0</v>
      </c>
      <c r="DK42">
        <f ca="1">COUNTIF(OFFSET(class4_1,MATCH(DK$1,'4 класс'!$A:$A,0)-7+'Итог по классам'!$B42,,,),"ш")</f>
        <v>0</v>
      </c>
      <c r="DL42">
        <f ca="1">COUNTIF(OFFSET(class4_2,MATCH(DL$1,'4 класс'!$A:$A,0)-7+'Итог по классам'!$B42,,,),"Ф")</f>
        <v>0</v>
      </c>
      <c r="DM42">
        <f ca="1">COUNTIF(OFFSET(class4_2,MATCH(DM$1,'4 класс'!$A:$A,0)-7+'Итог по классам'!$B42,,,),"р")</f>
        <v>0</v>
      </c>
      <c r="DN42">
        <f ca="1">COUNTIF(OFFSET(class4_2,MATCH(DN$1,'4 класс'!$A:$A,0)-7+'Итог по классам'!$B42,,,),"ш")</f>
        <v>0</v>
      </c>
      <c r="DO42" s="55">
        <f ca="1">COUNTIF(OFFSET(class4_1,MATCH(DO$1,'4 класс'!$A:$A,0)-7+'Итог по классам'!$B42,,,),"Ф")</f>
        <v>0</v>
      </c>
      <c r="DP42">
        <f ca="1">COUNTIF(OFFSET(class4_1,MATCH(DP$1,'4 класс'!$A:$A,0)-7+'Итог по классам'!$B42,,,),"р")</f>
        <v>0</v>
      </c>
      <c r="DQ42">
        <f ca="1">COUNTIF(OFFSET(class4_1,MATCH(DQ$1,'4 класс'!$A:$A,0)-7+'Итог по классам'!$B42,,,),"ш")</f>
        <v>0</v>
      </c>
      <c r="DR42">
        <f ca="1">COUNTIF(OFFSET(class4_2,MATCH(DR$1,'4 класс'!$A:$A,0)-7+'Итог по классам'!$B42,,,),"Ф")</f>
        <v>0</v>
      </c>
      <c r="DS42">
        <f ca="1">COUNTIF(OFFSET(class4_2,MATCH(DS$1,'4 класс'!$A:$A,0)-7+'Итог по классам'!$B42,,,),"р")</f>
        <v>0</v>
      </c>
      <c r="DT42">
        <f ca="1">COUNTIF(OFFSET(class4_2,MATCH(DT$1,'4 класс'!$A:$A,0)-7+'Итог по классам'!$B42,,,),"ш")</f>
        <v>0</v>
      </c>
      <c r="DU42" s="55">
        <f ca="1">COUNTIF(OFFSET(class4_1,MATCH(DU$1,'4 класс'!$A:$A,0)-7+'Итог по классам'!$B42,,,),"Ф")</f>
        <v>0</v>
      </c>
      <c r="DV42">
        <f ca="1">COUNTIF(OFFSET(class4_1,MATCH(DV$1,'4 класс'!$A:$A,0)-7+'Итог по классам'!$B42,,,),"р")</f>
        <v>0</v>
      </c>
      <c r="DW42">
        <f ca="1">COUNTIF(OFFSET(class4_1,MATCH(DW$1,'4 класс'!$A:$A,0)-7+'Итог по классам'!$B42,,,),"ш")</f>
        <v>0</v>
      </c>
      <c r="DX42">
        <f ca="1">COUNTIF(OFFSET(class4_2,MATCH(DX$1,'4 класс'!$A:$A,0)-7+'Итог по классам'!$B42,,,),"Ф")</f>
        <v>0</v>
      </c>
      <c r="DY42">
        <f ca="1">COUNTIF(OFFSET(class4_2,MATCH(DY$1,'4 класс'!$A:$A,0)-7+'Итог по классам'!$B42,,,),"р")</f>
        <v>0</v>
      </c>
      <c r="DZ42">
        <f ca="1">COUNTIF(OFFSET(class4_2,MATCH(DZ$1,'4 класс'!$A:$A,0)-7+'Итог по классам'!$B42,,,),"ш")</f>
        <v>0</v>
      </c>
      <c r="EA42" s="55">
        <f ca="1">COUNTIF(OFFSET(class4_1,MATCH(EA$1,'4 класс'!$A:$A,0)-7+'Итог по классам'!$B42,,,),"Ф")</f>
        <v>0</v>
      </c>
      <c r="EB42">
        <f ca="1">COUNTIF(OFFSET(class4_1,MATCH(EB$1,'4 класс'!$A:$A,0)-7+'Итог по классам'!$B42,,,),"р")</f>
        <v>0</v>
      </c>
      <c r="EC42">
        <f ca="1">COUNTIF(OFFSET(class4_1,MATCH(EC$1,'4 класс'!$A:$A,0)-7+'Итог по классам'!$B42,,,),"ш")</f>
        <v>0</v>
      </c>
      <c r="ED42">
        <f ca="1">COUNTIF(OFFSET(class4_2,MATCH(ED$1,'4 класс'!$A:$A,0)-7+'Итог по классам'!$B42,,,),"Ф")</f>
        <v>0</v>
      </c>
      <c r="EE42">
        <f ca="1">COUNTIF(OFFSET(class4_2,MATCH(EE$1,'4 класс'!$A:$A,0)-7+'Итог по классам'!$B42,,,),"р")</f>
        <v>0</v>
      </c>
      <c r="EF42">
        <f ca="1">COUNTIF(OFFSET(class4_2,MATCH(EF$1,'4 класс'!$A:$A,0)-7+'Итог по классам'!$B42,,,),"ш")</f>
        <v>0</v>
      </c>
      <c r="EG42" s="55">
        <f ca="1">COUNTIF(OFFSET(class4_1,MATCH(EG$1,'4 класс'!$A:$A,0)-7+'Итог по классам'!$B42,,,),"Ф")</f>
        <v>0</v>
      </c>
      <c r="EH42">
        <f ca="1">COUNTIF(OFFSET(class4_1,MATCH(EH$1,'4 класс'!$A:$A,0)-7+'Итог по классам'!$B42,,,),"р")</f>
        <v>0</v>
      </c>
      <c r="EI42">
        <f ca="1">COUNTIF(OFFSET(class4_1,MATCH(EI$1,'4 класс'!$A:$A,0)-7+'Итог по классам'!$B42,,,),"ш")</f>
        <v>0</v>
      </c>
      <c r="EJ42">
        <f ca="1">COUNTIF(OFFSET(class4_2,MATCH(EJ$1,'4 класс'!$A:$A,0)-7+'Итог по классам'!$B42,,,),"Ф")</f>
        <v>0</v>
      </c>
      <c r="EK42">
        <f ca="1">COUNTIF(OFFSET(class4_2,MATCH(EK$1,'4 класс'!$A:$A,0)-7+'Итог по классам'!$B42,,,),"р")</f>
        <v>0</v>
      </c>
      <c r="EL42">
        <f ca="1">COUNTIF(OFFSET(class4_2,MATCH(EL$1,'4 класс'!$A:$A,0)-7+'Итог по классам'!$B42,,,),"ш")</f>
        <v>0</v>
      </c>
      <c r="EM42" s="55">
        <f ca="1">COUNTIF(OFFSET(class4_1,MATCH(EM$1,'4 класс'!$A:$A,0)-7+'Итог по классам'!$B42,,,),"Ф")</f>
        <v>0</v>
      </c>
      <c r="EN42">
        <f ca="1">COUNTIF(OFFSET(class4_1,MATCH(EN$1,'4 класс'!$A:$A,0)-7+'Итог по классам'!$B42,,,),"р")</f>
        <v>0</v>
      </c>
      <c r="EO42">
        <f ca="1">COUNTIF(OFFSET(class4_1,MATCH(EO$1,'4 класс'!$A:$A,0)-7+'Итог по классам'!$B42,,,),"ш")</f>
        <v>0</v>
      </c>
      <c r="EP42">
        <f ca="1">COUNTIF(OFFSET(class4_2,MATCH(EP$1,'4 класс'!$A:$A,0)-7+'Итог по классам'!$B42,,,),"Ф")</f>
        <v>0</v>
      </c>
      <c r="EQ42">
        <f ca="1">COUNTIF(OFFSET(class4_2,MATCH(EQ$1,'4 класс'!$A:$A,0)-7+'Итог по классам'!$B42,,,),"р")</f>
        <v>0</v>
      </c>
      <c r="ER42">
        <f ca="1">COUNTIF(OFFSET(class4_2,MATCH(ER$1,'4 класс'!$A:$A,0)-7+'Итог по классам'!$B42,,,),"ш")</f>
        <v>0</v>
      </c>
      <c r="ES42" s="55">
        <f ca="1">COUNTIF(OFFSET(class4_1,MATCH(ES$1,'4 класс'!$A:$A,0)-7+'Итог по классам'!$B42,,,),"Ф")</f>
        <v>0</v>
      </c>
      <c r="ET42">
        <f ca="1">COUNTIF(OFFSET(class4_1,MATCH(ET$1,'4 класс'!$A:$A,0)-7+'Итог по классам'!$B42,,,),"р")</f>
        <v>0</v>
      </c>
      <c r="EU42">
        <f ca="1">COUNTIF(OFFSET(class4_1,MATCH(EU$1,'4 класс'!$A:$A,0)-7+'Итог по классам'!$B42,,,),"ш")</f>
        <v>0</v>
      </c>
      <c r="EV42">
        <f ca="1">COUNTIF(OFFSET(class4_2,MATCH(EV$1,'4 класс'!$A:$A,0)-7+'Итог по классам'!$B42,,,),"Ф")</f>
        <v>0</v>
      </c>
      <c r="EW42">
        <f ca="1">COUNTIF(OFFSET(class4_2,MATCH(EW$1,'4 класс'!$A:$A,0)-7+'Итог по классам'!$B42,,,),"р")</f>
        <v>0</v>
      </c>
      <c r="EX42">
        <f ca="1">COUNTIF(OFFSET(class4_2,MATCH(EX$1,'4 класс'!$A:$A,0)-7+'Итог по классам'!$B42,,,),"ш")</f>
        <v>0</v>
      </c>
      <c r="EY42" s="55">
        <f ca="1">COUNTIF(OFFSET(class4_1,MATCH(EY$1,'4 класс'!$A:$A,0)-7+'Итог по классам'!$B42,,,),"Ф")</f>
        <v>0</v>
      </c>
      <c r="EZ42">
        <f ca="1">COUNTIF(OFFSET(class4_1,MATCH(EZ$1,'4 класс'!$A:$A,0)-7+'Итог по классам'!$B42,,,),"р")</f>
        <v>0</v>
      </c>
      <c r="FA42">
        <f ca="1">COUNTIF(OFFSET(class4_1,MATCH(FA$1,'4 класс'!$A:$A,0)-7+'Итог по классам'!$B42,,,),"ш")</f>
        <v>0</v>
      </c>
      <c r="FB42">
        <f ca="1">COUNTIF(OFFSET(class4_2,MATCH(FB$1,'4 класс'!$A:$A,0)-7+'Итог по классам'!$B42,,,),"Ф")</f>
        <v>0</v>
      </c>
      <c r="FC42">
        <f ca="1">COUNTIF(OFFSET(class4_2,MATCH(FC$1,'4 класс'!$A:$A,0)-7+'Итог по классам'!$B42,,,),"р")</f>
        <v>0</v>
      </c>
      <c r="FD42">
        <f ca="1">COUNTIF(OFFSET(class4_2,MATCH(FD$1,'4 класс'!$A:$A,0)-7+'Итог по классам'!$B42,,,),"ш")</f>
        <v>0</v>
      </c>
      <c r="FE42" s="55">
        <f ca="1">COUNTIF(OFFSET(class4_1,MATCH(FE$1,'4 класс'!$A:$A,0)-7+'Итог по классам'!$B42,,,),"Ф")</f>
        <v>0</v>
      </c>
      <c r="FF42">
        <f ca="1">COUNTIF(OFFSET(class4_1,MATCH(FF$1,'4 класс'!$A:$A,0)-7+'Итог по классам'!$B42,,,),"р")</f>
        <v>0</v>
      </c>
      <c r="FG42">
        <f ca="1">COUNTIF(OFFSET(class4_1,MATCH(FG$1,'4 класс'!$A:$A,0)-7+'Итог по классам'!$B42,,,),"ш")</f>
        <v>0</v>
      </c>
      <c r="FH42">
        <f ca="1">COUNTIF(OFFSET(class4_2,MATCH(FH$1,'4 класс'!$A:$A,0)-7+'Итог по классам'!$B42,,,),"Ф")</f>
        <v>0</v>
      </c>
      <c r="FI42">
        <f ca="1">COUNTIF(OFFSET(class4_2,MATCH(FI$1,'4 класс'!$A:$A,0)-7+'Итог по классам'!$B42,,,),"р")</f>
        <v>0</v>
      </c>
      <c r="FJ42">
        <f ca="1">COUNTIF(OFFSET(class4_2,MATCH(FJ$1,'4 класс'!$A:$A,0)-7+'Итог по классам'!$B42,,,),"ш")</f>
        <v>0</v>
      </c>
      <c r="FK42" s="55">
        <f ca="1">COUNTIF(OFFSET(class4_1,MATCH(FK$1,'4 класс'!$A:$A,0)-7+'Итог по классам'!$B42,,,),"Ф")</f>
        <v>0</v>
      </c>
      <c r="FL42">
        <f ca="1">COUNTIF(OFFSET(class4_1,MATCH(FL$1,'4 класс'!$A:$A,0)-7+'Итог по классам'!$B42,,,),"р")</f>
        <v>0</v>
      </c>
      <c r="FM42">
        <f ca="1">COUNTIF(OFFSET(class4_1,MATCH(FM$1,'4 класс'!$A:$A,0)-7+'Итог по классам'!$B42,,,),"ш")</f>
        <v>0</v>
      </c>
      <c r="FN42">
        <f ca="1">COUNTIF(OFFSET(class4_2,MATCH(FN$1,'4 класс'!$A:$A,0)-7+'Итог по классам'!$B42,,,),"Ф")</f>
        <v>0</v>
      </c>
      <c r="FO42">
        <f ca="1">COUNTIF(OFFSET(class4_2,MATCH(FO$1,'4 класс'!$A:$A,0)-7+'Итог по классам'!$B42,,,),"р")</f>
        <v>0</v>
      </c>
      <c r="FP42">
        <f ca="1">COUNTIF(OFFSET(class4_2,MATCH(FP$1,'4 класс'!$A:$A,0)-7+'Итог по классам'!$B42,,,),"ш")</f>
        <v>0</v>
      </c>
      <c r="FQ42" s="55">
        <f ca="1">COUNTIF(OFFSET(class4_1,MATCH(FQ$1,'4 класс'!$A:$A,0)-7+'Итог по классам'!$B42,,,),"Ф")</f>
        <v>0</v>
      </c>
      <c r="FR42">
        <f ca="1">COUNTIF(OFFSET(class4_1,MATCH(FR$1,'4 класс'!$A:$A,0)-7+'Итог по классам'!$B42,,,),"р")</f>
        <v>0</v>
      </c>
      <c r="FS42">
        <f ca="1">COUNTIF(OFFSET(class4_1,MATCH(FS$1,'4 класс'!$A:$A,0)-7+'Итог по классам'!$B42,,,),"ш")</f>
        <v>0</v>
      </c>
      <c r="FT42">
        <f ca="1">COUNTIF(OFFSET(class4_2,MATCH(FT$1,'4 класс'!$A:$A,0)-7+'Итог по классам'!$B42,,,),"Ф")</f>
        <v>0</v>
      </c>
      <c r="FU42">
        <f ca="1">COUNTIF(OFFSET(class4_2,MATCH(FU$1,'4 класс'!$A:$A,0)-7+'Итог по классам'!$B42,,,),"р")</f>
        <v>0</v>
      </c>
      <c r="FV42">
        <f ca="1">COUNTIF(OFFSET(class4_2,MATCH(FV$1,'4 класс'!$A:$A,0)-7+'Итог по классам'!$B42,,,),"ш")</f>
        <v>0</v>
      </c>
      <c r="FW42" s="55">
        <f ca="1">COUNTIF(OFFSET(class4_1,MATCH(FW$1,'4 класс'!$A:$A,0)-7+'Итог по классам'!$B42,,,),"Ф")</f>
        <v>0</v>
      </c>
      <c r="FX42">
        <f ca="1">COUNTIF(OFFSET(class4_1,MATCH(FX$1,'4 класс'!$A:$A,0)-7+'Итог по классам'!$B42,,,),"р")</f>
        <v>0</v>
      </c>
      <c r="FY42">
        <f ca="1">COUNTIF(OFFSET(class4_1,MATCH(FY$1,'4 класс'!$A:$A,0)-7+'Итог по классам'!$B42,,,),"ш")</f>
        <v>0</v>
      </c>
      <c r="FZ42">
        <f ca="1">COUNTIF(OFFSET(class4_2,MATCH(FZ$1,'4 класс'!$A:$A,0)-7+'Итог по классам'!$B42,,,),"Ф")</f>
        <v>0</v>
      </c>
      <c r="GA42">
        <f ca="1">COUNTIF(OFFSET(class4_2,MATCH(GA$1,'4 класс'!$A:$A,0)-7+'Итог по классам'!$B42,,,),"р")</f>
        <v>0</v>
      </c>
      <c r="GB42">
        <f ca="1">COUNTIF(OFFSET(class4_2,MATCH(GB$1,'4 класс'!$A:$A,0)-7+'Итог по классам'!$B42,,,),"ш")</f>
        <v>0</v>
      </c>
      <c r="GC42" s="55">
        <f ca="1">COUNTIF(OFFSET(class4_1,MATCH(GC$1,'4 класс'!$A:$A,0)-7+'Итог по классам'!$B42,,,),"Ф")</f>
        <v>0</v>
      </c>
      <c r="GD42">
        <f ca="1">COUNTIF(OFFSET(class4_1,MATCH(GD$1,'4 класс'!$A:$A,0)-7+'Итог по классам'!$B42,,,),"р")</f>
        <v>0</v>
      </c>
      <c r="GE42">
        <f ca="1">COUNTIF(OFFSET(class4_1,MATCH(GE$1,'4 класс'!$A:$A,0)-7+'Итог по классам'!$B42,,,),"ш")</f>
        <v>0</v>
      </c>
      <c r="GF42">
        <f ca="1">COUNTIF(OFFSET(class4_2,MATCH(GF$1,'4 класс'!$A:$A,0)-7+'Итог по классам'!$B42,,,),"Ф")</f>
        <v>0</v>
      </c>
      <c r="GG42">
        <f ca="1">COUNTIF(OFFSET(class4_2,MATCH(GG$1,'4 класс'!$A:$A,0)-7+'Итог по классам'!$B42,,,),"р")</f>
        <v>0</v>
      </c>
      <c r="GH42">
        <f ca="1">COUNTIF(OFFSET(class4_2,MATCH(GH$1,'4 класс'!$A:$A,0)-7+'Итог по классам'!$B42,,,),"ш")</f>
        <v>0</v>
      </c>
      <c r="GI42" s="55">
        <f ca="1">COUNTIF(OFFSET(class4_1,MATCH(GI$1,'4 класс'!$A:$A,0)-7+'Итог по классам'!$B42,,,),"Ф")</f>
        <v>0</v>
      </c>
      <c r="GJ42">
        <f ca="1">COUNTIF(OFFSET(class4_1,MATCH(GJ$1,'4 класс'!$A:$A,0)-7+'Итог по классам'!$B42,,,),"р")</f>
        <v>0</v>
      </c>
      <c r="GK42">
        <f ca="1">COUNTIF(OFFSET(class4_1,MATCH(GK$1,'4 класс'!$A:$A,0)-7+'Итог по классам'!$B42,,,),"ш")</f>
        <v>0</v>
      </c>
      <c r="GL42">
        <f ca="1">COUNTIF(OFFSET(class4_2,MATCH(GL$1,'4 класс'!$A:$A,0)-7+'Итог по классам'!$B42,,,),"Ф")</f>
        <v>0</v>
      </c>
      <c r="GM42">
        <f ca="1">COUNTIF(OFFSET(class4_2,MATCH(GM$1,'4 класс'!$A:$A,0)-7+'Итог по классам'!$B42,,,),"р")</f>
        <v>0</v>
      </c>
      <c r="GN42">
        <f ca="1">COUNTIF(OFFSET(class4_2,MATCH(GN$1,'4 класс'!$A:$A,0)-7+'Итог по классам'!$B42,,,),"ш")</f>
        <v>0</v>
      </c>
      <c r="GO42" s="55">
        <f ca="1">COUNTIF(OFFSET(class4_1,MATCH(GO$1,'4 класс'!$A:$A,0)-7+'Итог по классам'!$B42,,,),"Ф")</f>
        <v>0</v>
      </c>
      <c r="GP42">
        <f ca="1">COUNTIF(OFFSET(class4_1,MATCH(GP$1,'4 класс'!$A:$A,0)-7+'Итог по классам'!$B42,,,),"р")</f>
        <v>0</v>
      </c>
      <c r="GQ42">
        <f ca="1">COUNTIF(OFFSET(class4_1,MATCH(GQ$1,'4 класс'!$A:$A,0)-7+'Итог по классам'!$B42,,,),"ш")</f>
        <v>0</v>
      </c>
      <c r="GR42">
        <f ca="1">COUNTIF(OFFSET(class4_2,MATCH(GR$1,'4 класс'!$A:$A,0)-7+'Итог по классам'!$B42,,,),"Ф")</f>
        <v>0</v>
      </c>
      <c r="GS42">
        <f ca="1">COUNTIF(OFFSET(class4_2,MATCH(GS$1,'4 класс'!$A:$A,0)-7+'Итог по классам'!$B42,,,),"р")</f>
        <v>0</v>
      </c>
      <c r="GT42">
        <f ca="1">COUNTIF(OFFSET(class4_2,MATCH(GT$1,'4 класс'!$A:$A,0)-7+'Итог по классам'!$B42,,,),"ш")</f>
        <v>0</v>
      </c>
      <c r="GU42" s="55">
        <f ca="1">COUNTIF(OFFSET(class4_1,MATCH(GU$1,'4 класс'!$A:$A,0)-7+'Итог по классам'!$B42,,,),"Ф")</f>
        <v>0</v>
      </c>
      <c r="GV42">
        <f ca="1">COUNTIF(OFFSET(class4_1,MATCH(GV$1,'4 класс'!$A:$A,0)-7+'Итог по классам'!$B42,,,),"р")</f>
        <v>0</v>
      </c>
      <c r="GW42">
        <f ca="1">COUNTIF(OFFSET(class4_1,MATCH(GW$1,'4 класс'!$A:$A,0)-7+'Итог по классам'!$B42,,,),"ш")</f>
        <v>0</v>
      </c>
      <c r="GX42">
        <f ca="1">COUNTIF(OFFSET(class4_2,MATCH(GX$1,'4 класс'!$A:$A,0)-7+'Итог по классам'!$B42,,,),"Ф")</f>
        <v>0</v>
      </c>
      <c r="GY42">
        <f ca="1">COUNTIF(OFFSET(class4_2,MATCH(GY$1,'4 класс'!$A:$A,0)-7+'Итог по классам'!$B42,,,),"р")</f>
        <v>0</v>
      </c>
      <c r="GZ42">
        <f ca="1">COUNTIF(OFFSET(class4_2,MATCH(GZ$1,'4 класс'!$A:$A,0)-7+'Итог по классам'!$B42,,,),"ш")</f>
        <v>0</v>
      </c>
      <c r="HA42" s="55">
        <f ca="1">COUNTIF(OFFSET(class4_1,MATCH(HA$1,'4 класс'!$A:$A,0)-7+'Итог по классам'!$B42,,,),"Ф")</f>
        <v>0</v>
      </c>
      <c r="HB42">
        <f ca="1">COUNTIF(OFFSET(class4_1,MATCH(HB$1,'4 класс'!$A:$A,0)-7+'Итог по классам'!$B42,,,),"р")</f>
        <v>0</v>
      </c>
      <c r="HC42">
        <f ca="1">COUNTIF(OFFSET(class4_1,MATCH(HC$1,'4 класс'!$A:$A,0)-7+'Итог по классам'!$B42,,,),"ш")</f>
        <v>0</v>
      </c>
      <c r="HD42">
        <f ca="1">COUNTIF(OFFSET(class4_2,MATCH(HD$1,'4 класс'!$A:$A,0)-7+'Итог по классам'!$B42,,,),"Ф")</f>
        <v>0</v>
      </c>
      <c r="HE42">
        <f ca="1">COUNTIF(OFFSET(class4_2,MATCH(HE$1,'4 класс'!$A:$A,0)-7+'Итог по классам'!$B42,,,),"р")</f>
        <v>0</v>
      </c>
      <c r="HF42">
        <f ca="1">COUNTIF(OFFSET(class4_2,MATCH(HF$1,'4 класс'!$A:$A,0)-7+'Итог по классам'!$B42,,,),"ш")</f>
        <v>0</v>
      </c>
      <c r="HG42" s="55">
        <f ca="1">COUNTIF(OFFSET(class4_1,MATCH(HG$1,'4 класс'!$A:$A,0)-7+'Итог по классам'!$B42,,,),"Ф")</f>
        <v>0</v>
      </c>
      <c r="HH42">
        <f ca="1">COUNTIF(OFFSET(class4_1,MATCH(HH$1,'4 класс'!$A:$A,0)-7+'Итог по классам'!$B42,,,),"р")</f>
        <v>0</v>
      </c>
      <c r="HI42">
        <f ca="1">COUNTIF(OFFSET(class4_1,MATCH(HI$1,'4 класс'!$A:$A,0)-7+'Итог по классам'!$B42,,,),"ш")</f>
        <v>0</v>
      </c>
      <c r="HJ42">
        <f ca="1">COUNTIF(OFFSET(class4_2,MATCH(HJ$1,'4 класс'!$A:$A,0)-7+'Итог по классам'!$B42,,,),"Ф")</f>
        <v>0</v>
      </c>
      <c r="HK42">
        <f ca="1">COUNTIF(OFFSET(class4_2,MATCH(HK$1,'4 класс'!$A:$A,0)-7+'Итог по классам'!$B42,,,),"р")</f>
        <v>0</v>
      </c>
      <c r="HL42">
        <f ca="1">COUNTIF(OFFSET(class4_2,MATCH(HL$1,'4 класс'!$A:$A,0)-7+'Итог по классам'!$B42,,,),"ш")</f>
        <v>0</v>
      </c>
      <c r="HM42" s="55">
        <f ca="1">COUNTIF(OFFSET(class4_1,MATCH(HM$1,'4 класс'!$A:$A,0)-7+'Итог по классам'!$B42,,,),"Ф")</f>
        <v>0</v>
      </c>
      <c r="HN42">
        <f ca="1">COUNTIF(OFFSET(class4_1,MATCH(HN$1,'4 класс'!$A:$A,0)-7+'Итог по классам'!$B42,,,),"р")</f>
        <v>0</v>
      </c>
      <c r="HO42">
        <f ca="1">COUNTIF(OFFSET(class4_1,MATCH(HO$1,'4 класс'!$A:$A,0)-7+'Итог по классам'!$B42,,,),"ш")</f>
        <v>0</v>
      </c>
      <c r="HP42">
        <f ca="1">COUNTIF(OFFSET(class4_2,MATCH(HP$1,'4 класс'!$A:$A,0)-7+'Итог по классам'!$B42,,,),"Ф")</f>
        <v>0</v>
      </c>
      <c r="HQ42">
        <f ca="1">COUNTIF(OFFSET(class4_2,MATCH(HQ$1,'4 класс'!$A:$A,0)-7+'Итог по классам'!$B42,,,),"р")</f>
        <v>0</v>
      </c>
      <c r="HR42">
        <f ca="1">COUNTIF(OFFSET(class4_2,MATCH(HR$1,'4 класс'!$A:$A,0)-7+'Итог по классам'!$B42,,,),"ш")</f>
        <v>0</v>
      </c>
      <c r="HS42" s="55">
        <f ca="1">COUNTIF(OFFSET(class4_1,MATCH(HS$1,'4 класс'!$A:$A,0)-7+'Итог по классам'!$B42,,,),"Ф")</f>
        <v>0</v>
      </c>
      <c r="HT42">
        <f ca="1">COUNTIF(OFFSET(class4_1,MATCH(HT$1,'4 класс'!$A:$A,0)-7+'Итог по классам'!$B42,,,),"р")</f>
        <v>0</v>
      </c>
      <c r="HU42">
        <f ca="1">COUNTIF(OFFSET(class4_1,MATCH(HU$1,'4 класс'!$A:$A,0)-7+'Итог по классам'!$B42,,,),"ш")</f>
        <v>0</v>
      </c>
      <c r="HV42">
        <f ca="1">COUNTIF(OFFSET(class4_2,MATCH(HV$1,'4 класс'!$A:$A,0)-7+'Итог по классам'!$B42,,,),"Ф")</f>
        <v>0</v>
      </c>
      <c r="HW42">
        <f ca="1">COUNTIF(OFFSET(class4_2,MATCH(HW$1,'4 класс'!$A:$A,0)-7+'Итог по классам'!$B42,,,),"р")</f>
        <v>0</v>
      </c>
      <c r="HX42">
        <f ca="1">COUNTIF(OFFSET(class4_2,MATCH(HX$1,'4 класс'!$A:$A,0)-7+'Итог по классам'!$B42,,,),"ш")</f>
        <v>0</v>
      </c>
      <c r="HY42" s="55">
        <f ca="1">COUNTIF(OFFSET(class4_1,MATCH(HY$1,'4 класс'!$A:$A,0)-7+'Итог по классам'!$B42,,,),"Ф")</f>
        <v>0</v>
      </c>
      <c r="HZ42">
        <f ca="1">COUNTIF(OFFSET(class4_1,MATCH(HZ$1,'4 класс'!$A:$A,0)-7+'Итог по классам'!$B42,,,),"р")</f>
        <v>0</v>
      </c>
      <c r="IA42">
        <f ca="1">COUNTIF(OFFSET(class4_1,MATCH(IA$1,'4 класс'!$A:$A,0)-7+'Итог по классам'!$B42,,,),"ш")</f>
        <v>0</v>
      </c>
      <c r="IB42">
        <f ca="1">COUNTIF(OFFSET(class4_2,MATCH(IB$1,'4 класс'!$A:$A,0)-7+'Итог по классам'!$B42,,,),"Ф")</f>
        <v>0</v>
      </c>
      <c r="IC42">
        <f ca="1">COUNTIF(OFFSET(class4_2,MATCH(IC$1,'4 класс'!$A:$A,0)-7+'Итог по классам'!$B42,,,),"р")</f>
        <v>0</v>
      </c>
      <c r="ID42">
        <f ca="1">COUNTIF(OFFSET(class4_2,MATCH(ID$1,'4 класс'!$A:$A,0)-7+'Итог по классам'!$B42,,,),"ш")</f>
        <v>0</v>
      </c>
      <c r="IE42" s="55">
        <f ca="1">COUNTIF(OFFSET(class4_1,MATCH(IE$1,'4 класс'!$A:$A,0)-7+'Итог по классам'!$B42,,,),"Ф")</f>
        <v>0</v>
      </c>
      <c r="IF42">
        <f ca="1">COUNTIF(OFFSET(class4_1,MATCH(IF$1,'4 класс'!$A:$A,0)-7+'Итог по классам'!$B42,,,),"р")</f>
        <v>0</v>
      </c>
      <c r="IG42">
        <f ca="1">COUNTIF(OFFSET(class4_1,MATCH(IG$1,'4 класс'!$A:$A,0)-7+'Итог по классам'!$B42,,,),"ш")</f>
        <v>0</v>
      </c>
      <c r="IH42">
        <f ca="1">COUNTIF(OFFSET(class4_2,MATCH(IH$1,'4 класс'!$A:$A,0)-7+'Итог по классам'!$B42,,,),"Ф")</f>
        <v>0</v>
      </c>
      <c r="II42">
        <f ca="1">COUNTIF(OFFSET(class4_2,MATCH(II$1,'4 класс'!$A:$A,0)-7+'Итог по классам'!$B42,,,),"р")</f>
        <v>0</v>
      </c>
      <c r="IJ42">
        <f ca="1">COUNTIF(OFFSET(class4_2,MATCH(IJ$1,'4 класс'!$A:$A,0)-7+'Итог по классам'!$B42,,,),"ш")</f>
        <v>0</v>
      </c>
      <c r="IK42" s="55">
        <f ca="1">COUNTIF(OFFSET(class4_1,MATCH(IK$1,'4 класс'!$A:$A,0)-7+'Итог по классам'!$B42,,,),"Ф")</f>
        <v>0</v>
      </c>
      <c r="IL42">
        <f ca="1">COUNTIF(OFFSET(class4_1,MATCH(IL$1,'4 класс'!$A:$A,0)-7+'Итог по классам'!$B42,,,),"р")</f>
        <v>0</v>
      </c>
      <c r="IM42">
        <f ca="1">COUNTIF(OFFSET(class4_1,MATCH(IM$1,'4 класс'!$A:$A,0)-7+'Итог по классам'!$B42,,,),"ш")</f>
        <v>0</v>
      </c>
      <c r="IN42">
        <f ca="1">COUNTIF(OFFSET(class4_2,MATCH(IN$1,'4 класс'!$A:$A,0)-7+'Итог по классам'!$B42,,,),"Ф")</f>
        <v>0</v>
      </c>
      <c r="IO42">
        <f ca="1">COUNTIF(OFFSET(class4_2,MATCH(IO$1,'4 класс'!$A:$A,0)-7+'Итог по классам'!$B42,,,),"р")</f>
        <v>0</v>
      </c>
      <c r="IP42">
        <f ca="1">COUNTIF(OFFSET(class4_2,MATCH(IP$1,'4 класс'!$A:$A,0)-7+'Итог по классам'!$B42,,,),"ш")</f>
        <v>0</v>
      </c>
      <c r="IQ42" s="55">
        <f ca="1">COUNTIF(OFFSET(class4_1,MATCH(IQ$1,'4 класс'!$A:$A,0)-7+'Итог по классам'!$B42,,,),"Ф")</f>
        <v>0</v>
      </c>
      <c r="IR42">
        <f ca="1">COUNTIF(OFFSET(class4_1,MATCH(IR$1,'4 класс'!$A:$A,0)-7+'Итог по классам'!$B42,,,),"р")</f>
        <v>0</v>
      </c>
      <c r="IS42">
        <f ca="1">COUNTIF(OFFSET(class4_1,MATCH(IS$1,'4 класс'!$A:$A,0)-7+'Итог по классам'!$B42,,,),"ш")</f>
        <v>0</v>
      </c>
      <c r="IT42">
        <f ca="1">COUNTIF(OFFSET(class4_2,MATCH(IT$1,'4 класс'!$A:$A,0)-7+'Итог по классам'!$B42,,,),"Ф")</f>
        <v>0</v>
      </c>
      <c r="IU42">
        <f ca="1">COUNTIF(OFFSET(class4_2,MATCH(IU$1,'4 класс'!$A:$A,0)-7+'Итог по классам'!$B42,,,),"р")</f>
        <v>0</v>
      </c>
      <c r="IV42">
        <f ca="1">COUNTIF(OFFSET(class4_2,MATCH(IV$1,'4 класс'!$A:$A,0)-7+'Итог по классам'!$B42,,,),"ш")</f>
        <v>0</v>
      </c>
      <c r="IW42" s="55">
        <f ca="1">COUNTIF(OFFSET(class4_1,MATCH(IW$1,'4 класс'!$A:$A,0)-7+'Итог по классам'!$B42,,,),"Ф")</f>
        <v>0</v>
      </c>
      <c r="IX42">
        <f ca="1">COUNTIF(OFFSET(class4_1,MATCH(IX$1,'4 класс'!$A:$A,0)-7+'Итог по классам'!$B42,,,),"р")</f>
        <v>0</v>
      </c>
      <c r="IY42">
        <f ca="1">COUNTIF(OFFSET(class4_1,MATCH(IY$1,'4 класс'!$A:$A,0)-7+'Итог по классам'!$B42,,,),"ш")</f>
        <v>0</v>
      </c>
      <c r="IZ42">
        <f ca="1">COUNTIF(OFFSET(class4_2,MATCH(IZ$1,'4 класс'!$A:$A,0)-7+'Итог по классам'!$B42,,,),"Ф")</f>
        <v>0</v>
      </c>
      <c r="JA42">
        <f ca="1">COUNTIF(OFFSET(class4_2,MATCH(JA$1,'4 класс'!$A:$A,0)-7+'Итог по классам'!$B42,,,),"р")</f>
        <v>0</v>
      </c>
      <c r="JB42">
        <f ca="1">COUNTIF(OFFSET(class4_2,MATCH(JB$1,'4 класс'!$A:$A,0)-7+'Итог по классам'!$B42,,,),"ш")</f>
        <v>0</v>
      </c>
      <c r="JC42" s="55">
        <f ca="1">COUNTIF(OFFSET(class4_1,MATCH(JC$1,'4 класс'!$A:$A,0)-7+'Итог по классам'!$B42,,,),"Ф")</f>
        <v>0</v>
      </c>
      <c r="JD42">
        <f ca="1">COUNTIF(OFFSET(class4_1,MATCH(JD$1,'4 класс'!$A:$A,0)-7+'Итог по классам'!$B42,,,),"р")</f>
        <v>0</v>
      </c>
      <c r="JE42">
        <f ca="1">COUNTIF(OFFSET(class4_1,MATCH(JE$1,'4 класс'!$A:$A,0)-7+'Итог по классам'!$B42,,,),"ш")</f>
        <v>0</v>
      </c>
      <c r="JF42">
        <f ca="1">COUNTIF(OFFSET(class4_2,MATCH(JF$1,'4 класс'!$A:$A,0)-7+'Итог по классам'!$B42,,,),"Ф")</f>
        <v>0</v>
      </c>
      <c r="JG42">
        <f ca="1">COUNTIF(OFFSET(class4_2,MATCH(JG$1,'4 класс'!$A:$A,0)-7+'Итог по классам'!$B42,,,),"р")</f>
        <v>0</v>
      </c>
      <c r="JH42">
        <f ca="1">COUNTIF(OFFSET(class4_2,MATCH(JH$1,'4 класс'!$A:$A,0)-7+'Итог по классам'!$B42,,,),"ш")</f>
        <v>0</v>
      </c>
      <c r="JI42" s="55">
        <f ca="1">COUNTIF(OFFSET(class4_1,MATCH(JI$1,'4 класс'!$A:$A,0)-7+'Итог по классам'!$B42,,,),"Ф")</f>
        <v>0</v>
      </c>
      <c r="JJ42">
        <f ca="1">COUNTIF(OFFSET(class4_1,MATCH(JJ$1,'4 класс'!$A:$A,0)-7+'Итог по классам'!$B42,,,),"р")</f>
        <v>0</v>
      </c>
      <c r="JK42">
        <f ca="1">COUNTIF(OFFSET(class4_1,MATCH(JK$1,'4 класс'!$A:$A,0)-7+'Итог по классам'!$B42,,,),"ш")</f>
        <v>0</v>
      </c>
      <c r="JL42">
        <f ca="1">COUNTIF(OFFSET(class4_2,MATCH(JL$1,'4 класс'!$A:$A,0)-7+'Итог по классам'!$B42,,,),"Ф")</f>
        <v>0</v>
      </c>
      <c r="JM42">
        <f ca="1">COUNTIF(OFFSET(class4_2,MATCH(JM$1,'4 класс'!$A:$A,0)-7+'Итог по классам'!$B42,,,),"р")</f>
        <v>0</v>
      </c>
      <c r="JN42">
        <f ca="1">COUNTIF(OFFSET(class4_2,MATCH(JN$1,'4 класс'!$A:$A,0)-7+'Итог по классам'!$B42,,,),"ш")</f>
        <v>0</v>
      </c>
      <c r="JO42" s="55">
        <f ca="1">COUNTIF(OFFSET(class4_1,MATCH(JO$1,'4 класс'!$A:$A,0)-7+'Итог по классам'!$B42,,,),"Ф")</f>
        <v>0</v>
      </c>
      <c r="JP42">
        <f ca="1">COUNTIF(OFFSET(class4_1,MATCH(JP$1,'4 класс'!$A:$A,0)-7+'Итог по классам'!$B42,,,),"р")</f>
        <v>0</v>
      </c>
      <c r="JQ42">
        <f ca="1">COUNTIF(OFFSET(class4_1,MATCH(JQ$1,'4 класс'!$A:$A,0)-7+'Итог по классам'!$B42,,,),"ш")</f>
        <v>0</v>
      </c>
      <c r="JR42">
        <f ca="1">COUNTIF(OFFSET(class4_2,MATCH(JR$1,'4 класс'!$A:$A,0)-7+'Итог по классам'!$B42,,,),"Ф")</f>
        <v>0</v>
      </c>
      <c r="JS42">
        <f ca="1">COUNTIF(OFFSET(class4_2,MATCH(JS$1,'4 класс'!$A:$A,0)-7+'Итог по классам'!$B42,,,),"р")</f>
        <v>0</v>
      </c>
      <c r="JT42">
        <f ca="1">COUNTIF(OFFSET(class4_2,MATCH(JT$1,'4 класс'!$A:$A,0)-7+'Итог по классам'!$B42,,,),"ш")</f>
        <v>0</v>
      </c>
      <c r="JU42" s="55">
        <f ca="1">COUNTIF(OFFSET(class4_1,MATCH(JU$1,'4 класс'!$A:$A,0)-7+'Итог по классам'!$B42,,,),"Ф")</f>
        <v>0</v>
      </c>
      <c r="JV42">
        <f ca="1">COUNTIF(OFFSET(class4_1,MATCH(JV$1,'4 класс'!$A:$A,0)-7+'Итог по классам'!$B42,,,),"р")</f>
        <v>0</v>
      </c>
      <c r="JW42">
        <f ca="1">COUNTIF(OFFSET(class4_1,MATCH(JW$1,'4 класс'!$A:$A,0)-7+'Итог по классам'!$B42,,,),"ш")</f>
        <v>0</v>
      </c>
      <c r="JX42">
        <f ca="1">COUNTIF(OFFSET(class4_2,MATCH(JX$1,'4 класс'!$A:$A,0)-7+'Итог по классам'!$B42,,,),"Ф")</f>
        <v>0</v>
      </c>
      <c r="JY42">
        <f ca="1">COUNTIF(OFFSET(class4_2,MATCH(JY$1,'4 класс'!$A:$A,0)-7+'Итог по классам'!$B42,,,),"р")</f>
        <v>0</v>
      </c>
      <c r="JZ42">
        <f ca="1">COUNTIF(OFFSET(class4_2,MATCH(JZ$1,'4 класс'!$A:$A,0)-7+'Итог по классам'!$B42,,,),"ш")</f>
        <v>0</v>
      </c>
      <c r="KA42" s="55">
        <f ca="1">COUNTIF(OFFSET(class4_1,MATCH(KA$1,'4 класс'!$A:$A,0)-7+'Итог по классам'!$B42,,,),"Ф")</f>
        <v>0</v>
      </c>
      <c r="KB42">
        <f ca="1">COUNTIF(OFFSET(class4_1,MATCH(KB$1,'4 класс'!$A:$A,0)-7+'Итог по классам'!$B42,,,),"р")</f>
        <v>0</v>
      </c>
      <c r="KC42">
        <f ca="1">COUNTIF(OFFSET(class4_1,MATCH(KC$1,'4 класс'!$A:$A,0)-7+'Итог по классам'!$B42,,,),"ш")</f>
        <v>0</v>
      </c>
      <c r="KD42">
        <f ca="1">COUNTIF(OFFSET(class4_2,MATCH(KD$1,'4 класс'!$A:$A,0)-7+'Итог по классам'!$B42,,,),"Ф")</f>
        <v>0</v>
      </c>
      <c r="KE42">
        <f ca="1">COUNTIF(OFFSET(class4_2,MATCH(KE$1,'4 класс'!$A:$A,0)-7+'Итог по классам'!$B42,,,),"р")</f>
        <v>0</v>
      </c>
      <c r="KF42">
        <f ca="1">COUNTIF(OFFSET(class4_2,MATCH(KF$1,'4 класс'!$A:$A,0)-7+'Итог по классам'!$B42,,,),"ш")</f>
        <v>0</v>
      </c>
      <c r="KG42" s="55">
        <f ca="1">COUNTIF(OFFSET(class4_1,MATCH(KG$1,'4 класс'!$A:$A,0)-7+'Итог по классам'!$B42,,,),"Ф")</f>
        <v>0</v>
      </c>
      <c r="KH42">
        <f ca="1">COUNTIF(OFFSET(class4_1,MATCH(KH$1,'4 класс'!$A:$A,0)-7+'Итог по классам'!$B42,,,),"р")</f>
        <v>0</v>
      </c>
      <c r="KI42">
        <f ca="1">COUNTIF(OFFSET(class4_1,MATCH(KI$1,'4 класс'!$A:$A,0)-7+'Итог по классам'!$B42,,,),"ш")</f>
        <v>0</v>
      </c>
      <c r="KJ42">
        <f ca="1">COUNTIF(OFFSET(class4_2,MATCH(KJ$1,'4 класс'!$A:$A,0)-7+'Итог по классам'!$B42,,,),"Ф")</f>
        <v>0</v>
      </c>
      <c r="KK42">
        <f ca="1">COUNTIF(OFFSET(class4_2,MATCH(KK$1,'4 класс'!$A:$A,0)-7+'Итог по классам'!$B42,,,),"р")</f>
        <v>0</v>
      </c>
      <c r="KL42">
        <f ca="1">COUNTIF(OFFSET(class4_2,MATCH(KL$1,'4 класс'!$A:$A,0)-7+'Итог по классам'!$B42,,,),"ш")</f>
        <v>0</v>
      </c>
      <c r="KM42" s="55">
        <f ca="1">COUNTIF(OFFSET(class4_1,MATCH(KM$1,'4 класс'!$A:$A,0)-7+'Итог по классам'!$B42,,,),"Ф")</f>
        <v>0</v>
      </c>
      <c r="KN42">
        <f ca="1">COUNTIF(OFFSET(class4_1,MATCH(KN$1,'4 класс'!$A:$A,0)-7+'Итог по классам'!$B42,,,),"р")</f>
        <v>0</v>
      </c>
      <c r="KO42">
        <f ca="1">COUNTIF(OFFSET(class4_1,MATCH(KO$1,'4 класс'!$A:$A,0)-7+'Итог по классам'!$B42,,,),"ш")</f>
        <v>0</v>
      </c>
      <c r="KP42">
        <f ca="1">COUNTIF(OFFSET(class4_2,MATCH(KP$1,'4 класс'!$A:$A,0)-7+'Итог по классам'!$B42,,,),"Ф")</f>
        <v>0</v>
      </c>
      <c r="KQ42">
        <f ca="1">COUNTIF(OFFSET(class4_2,MATCH(KQ$1,'4 класс'!$A:$A,0)-7+'Итог по классам'!$B42,,,),"р")</f>
        <v>0</v>
      </c>
      <c r="KR42">
        <f ca="1">COUNTIF(OFFSET(class4_2,MATCH(KR$1,'4 класс'!$A:$A,0)-7+'Итог по классам'!$B42,,,),"ш")</f>
        <v>0</v>
      </c>
    </row>
    <row r="43" spans="1:304" ht="15.75" customHeight="1" x14ac:dyDescent="0.25">
      <c r="A43" s="54">
        <f t="shared" si="4"/>
        <v>6</v>
      </c>
      <c r="B43">
        <v>10</v>
      </c>
      <c r="C43" s="37" t="s">
        <v>77</v>
      </c>
      <c r="D43" s="37" t="s">
        <v>97</v>
      </c>
      <c r="E43">
        <f ca="1">COUNTIF(OFFSET(class4_1,MATCH(E$1,'4 класс'!$A:$A,0)-7+'Итог по классам'!$B43,,,),"Ф")</f>
        <v>0</v>
      </c>
      <c r="F43">
        <f ca="1">COUNTIF(OFFSET(class4_1,MATCH(F$1,'4 класс'!$A:$A,0)-7+'Итог по классам'!$B43,,,),"р")</f>
        <v>0</v>
      </c>
      <c r="G43">
        <f ca="1">COUNTIF(OFFSET(class4_1,MATCH(G$1,'4 класс'!$A:$A,0)-7+'Итог по классам'!$B43,,,),"ш")</f>
        <v>0</v>
      </c>
      <c r="H43">
        <f ca="1">COUNTIF(OFFSET(class4_2,MATCH(H$1,'4 класс'!$A:$A,0)-7+'Итог по классам'!$B43,,,),"Ф")</f>
        <v>0</v>
      </c>
      <c r="I43">
        <f ca="1">COUNTIF(OFFSET(class4_2,MATCH(I$1,'4 класс'!$A:$A,0)-7+'Итог по классам'!$B43,,,),"р")</f>
        <v>0</v>
      </c>
      <c r="J43">
        <f ca="1">COUNTIF(OFFSET(class4_2,MATCH(J$1,'4 класс'!$A:$A,0)-7+'Итог по классам'!$B43,,,),"ш")</f>
        <v>0</v>
      </c>
      <c r="K43" s="55">
        <f ca="1">COUNTIF(OFFSET(class4_1,MATCH(K$1,'4 класс'!$A:$A,0)-7+'Итог по классам'!$B43,,,),"Ф")</f>
        <v>0</v>
      </c>
      <c r="L43">
        <f ca="1">COUNTIF(OFFSET(class4_1,MATCH(L$1,'4 класс'!$A:$A,0)-7+'Итог по классам'!$B43,,,),"р")</f>
        <v>0</v>
      </c>
      <c r="M43">
        <f ca="1">COUNTIF(OFFSET(class4_1,MATCH(M$1,'4 класс'!$A:$A,0)-7+'Итог по классам'!$B43,,,),"ш")</f>
        <v>0</v>
      </c>
      <c r="N43">
        <f ca="1">COUNTIF(OFFSET(class4_2,MATCH(N$1,'4 класс'!$A:$A,0)-7+'Итог по классам'!$B43,,,),"Ф")</f>
        <v>0</v>
      </c>
      <c r="O43">
        <f ca="1">COUNTIF(OFFSET(class4_2,MATCH(O$1,'4 класс'!$A:$A,0)-7+'Итог по классам'!$B43,,,),"р")</f>
        <v>0</v>
      </c>
      <c r="P43">
        <f ca="1">COUNTIF(OFFSET(class4_2,MATCH(P$1,'4 класс'!$A:$A,0)-7+'Итог по классам'!$B43,,,),"ш")</f>
        <v>0</v>
      </c>
      <c r="Q43" s="55">
        <f ca="1">COUNTIF(OFFSET(class4_1,MATCH(Q$1,'4 класс'!$A:$A,0)-7+'Итог по классам'!$B43,,,),"Ф")</f>
        <v>0</v>
      </c>
      <c r="R43">
        <f ca="1">COUNTIF(OFFSET(class4_1,MATCH(R$1,'4 класс'!$A:$A,0)-7+'Итог по классам'!$B43,,,),"р")</f>
        <v>0</v>
      </c>
      <c r="S43">
        <f ca="1">COUNTIF(OFFSET(class4_1,MATCH(S$1,'4 класс'!$A:$A,0)-7+'Итог по классам'!$B43,,,),"ш")</f>
        <v>0</v>
      </c>
      <c r="T43">
        <f ca="1">COUNTIF(OFFSET(class4_2,MATCH(T$1,'4 класс'!$A:$A,0)-7+'Итог по классам'!$B43,,,),"Ф")</f>
        <v>0</v>
      </c>
      <c r="U43">
        <f ca="1">COUNTIF(OFFSET(class4_2,MATCH(U$1,'4 класс'!$A:$A,0)-7+'Итог по классам'!$B43,,,),"р")</f>
        <v>0</v>
      </c>
      <c r="V43">
        <f ca="1">COUNTIF(OFFSET(class4_2,MATCH(V$1,'4 класс'!$A:$A,0)-7+'Итог по классам'!$B43,,,),"ш")</f>
        <v>0</v>
      </c>
      <c r="W43" s="55">
        <f ca="1">COUNTIF(OFFSET(class4_1,MATCH(W$1,'4 класс'!$A:$A,0)-7+'Итог по классам'!$B43,,,),"Ф")</f>
        <v>0</v>
      </c>
      <c r="X43">
        <f ca="1">COUNTIF(OFFSET(class4_1,MATCH(X$1,'4 класс'!$A:$A,0)-7+'Итог по классам'!$B43,,,),"р")</f>
        <v>0</v>
      </c>
      <c r="Y43">
        <f ca="1">COUNTIF(OFFSET(class4_1,MATCH(Y$1,'4 класс'!$A:$A,0)-7+'Итог по классам'!$B43,,,),"ш")</f>
        <v>0</v>
      </c>
      <c r="Z43">
        <f ca="1">COUNTIF(OFFSET(class4_2,MATCH(Z$1,'4 класс'!$A:$A,0)-7+'Итог по классам'!$B43,,,),"Ф")</f>
        <v>0</v>
      </c>
      <c r="AA43">
        <f ca="1">COUNTIF(OFFSET(class4_2,MATCH(AA$1,'4 класс'!$A:$A,0)-7+'Итог по классам'!$B43,,,),"р")</f>
        <v>0</v>
      </c>
      <c r="AB43">
        <f ca="1">COUNTIF(OFFSET(class4_2,MATCH(AB$1,'4 класс'!$A:$A,0)-7+'Итог по классам'!$B43,,,),"ш")</f>
        <v>0</v>
      </c>
      <c r="AC43" s="55">
        <f ca="1">COUNTIF(OFFSET(class4_1,MATCH(AC$1,'4 класс'!$A:$A,0)-7+'Итог по классам'!$B43,,,),"Ф")</f>
        <v>0</v>
      </c>
      <c r="AD43">
        <f ca="1">COUNTIF(OFFSET(class4_1,MATCH(AD$1,'4 класс'!$A:$A,0)-7+'Итог по классам'!$B43,,,),"р")</f>
        <v>0</v>
      </c>
      <c r="AE43">
        <f ca="1">COUNTIF(OFFSET(class4_1,MATCH(AE$1,'4 класс'!$A:$A,0)-7+'Итог по классам'!$B43,,,),"ш")</f>
        <v>0</v>
      </c>
      <c r="AF43">
        <f ca="1">COUNTIF(OFFSET(class4_2,MATCH(AF$1,'4 класс'!$A:$A,0)-7+'Итог по классам'!$B43,,,),"Ф")</f>
        <v>0</v>
      </c>
      <c r="AG43">
        <f ca="1">COUNTIF(OFFSET(class4_2,MATCH(AG$1,'4 класс'!$A:$A,0)-7+'Итог по классам'!$B43,,,),"р")</f>
        <v>0</v>
      </c>
      <c r="AH43">
        <f ca="1">COUNTIF(OFFSET(class4_2,MATCH(AH$1,'4 класс'!$A:$A,0)-7+'Итог по классам'!$B43,,,),"ш")</f>
        <v>0</v>
      </c>
      <c r="AI43" s="55">
        <f ca="1">COUNTIF(OFFSET(class4_1,MATCH(AI$1,'4 класс'!$A:$A,0)-7+'Итог по классам'!$B43,,,),"Ф")</f>
        <v>0</v>
      </c>
      <c r="AJ43">
        <f ca="1">COUNTIF(OFFSET(class4_1,MATCH(AJ$1,'4 класс'!$A:$A,0)-7+'Итог по классам'!$B43,,,),"р")</f>
        <v>0</v>
      </c>
      <c r="AK43">
        <f ca="1">COUNTIF(OFFSET(class4_1,MATCH(AK$1,'4 класс'!$A:$A,0)-7+'Итог по классам'!$B43,,,),"ш")</f>
        <v>0</v>
      </c>
      <c r="AL43">
        <f ca="1">COUNTIF(OFFSET(class4_2,MATCH(AL$1,'4 класс'!$A:$A,0)-7+'Итог по классам'!$B43,,,),"Ф")</f>
        <v>0</v>
      </c>
      <c r="AM43">
        <f ca="1">COUNTIF(OFFSET(class4_2,MATCH(AM$1,'4 класс'!$A:$A,0)-7+'Итог по классам'!$B43,,,),"р")</f>
        <v>0</v>
      </c>
      <c r="AN43">
        <f ca="1">COUNTIF(OFFSET(class4_2,MATCH(AN$1,'4 класс'!$A:$A,0)-7+'Итог по классам'!$B43,,,),"ш")</f>
        <v>0</v>
      </c>
      <c r="AO43" s="55">
        <f ca="1">COUNTIF(OFFSET(class4_1,MATCH(AO$1,'4 класс'!$A:$A,0)-7+'Итог по классам'!$B43,,,),"Ф")</f>
        <v>0</v>
      </c>
      <c r="AP43">
        <f ca="1">COUNTIF(OFFSET(class4_1,MATCH(AP$1,'4 класс'!$A:$A,0)-7+'Итог по классам'!$B43,,,),"р")</f>
        <v>0</v>
      </c>
      <c r="AQ43">
        <f ca="1">COUNTIF(OFFSET(class4_1,MATCH(AQ$1,'4 класс'!$A:$A,0)-7+'Итог по классам'!$B43,,,),"ш")</f>
        <v>0</v>
      </c>
      <c r="AR43">
        <f ca="1">COUNTIF(OFFSET(class4_2,MATCH(AR$1,'4 класс'!$A:$A,0)-7+'Итог по классам'!$B43,,,),"Ф")</f>
        <v>0</v>
      </c>
      <c r="AS43">
        <f ca="1">COUNTIF(OFFSET(class4_2,MATCH(AS$1,'4 класс'!$A:$A,0)-7+'Итог по классам'!$B43,,,),"р")</f>
        <v>0</v>
      </c>
      <c r="AT43">
        <f ca="1">COUNTIF(OFFSET(class4_2,MATCH(AT$1,'4 класс'!$A:$A,0)-7+'Итог по классам'!$B43,,,),"ш")</f>
        <v>0</v>
      </c>
      <c r="AU43" s="55">
        <f ca="1">COUNTIF(OFFSET(class4_1,MATCH(AU$1,'4 класс'!$A:$A,0)-7+'Итог по классам'!$B43,,,),"Ф")</f>
        <v>0</v>
      </c>
      <c r="AV43">
        <f ca="1">COUNTIF(OFFSET(class4_1,MATCH(AV$1,'4 класс'!$A:$A,0)-7+'Итог по классам'!$B43,,,),"р")</f>
        <v>0</v>
      </c>
      <c r="AW43">
        <f ca="1">COUNTIF(OFFSET(class4_1,MATCH(AW$1,'4 класс'!$A:$A,0)-7+'Итог по классам'!$B43,,,),"ш")</f>
        <v>0</v>
      </c>
      <c r="AX43">
        <f ca="1">COUNTIF(OFFSET(class4_2,MATCH(AX$1,'4 класс'!$A:$A,0)-7+'Итог по классам'!$B43,,,),"Ф")</f>
        <v>0</v>
      </c>
      <c r="AY43">
        <f ca="1">COUNTIF(OFFSET(class4_2,MATCH(AY$1,'4 класс'!$A:$A,0)-7+'Итог по классам'!$B43,,,),"р")</f>
        <v>0</v>
      </c>
      <c r="AZ43">
        <f ca="1">COUNTIF(OFFSET(class4_2,MATCH(AZ$1,'4 класс'!$A:$A,0)-7+'Итог по классам'!$B43,,,),"ш")</f>
        <v>0</v>
      </c>
      <c r="BA43" s="55">
        <f ca="1">COUNTIF(OFFSET(class4_1,MATCH(BA$1,'4 класс'!$A:$A,0)-7+'Итог по классам'!$B43,,,),"Ф")</f>
        <v>0</v>
      </c>
      <c r="BB43">
        <f ca="1">COUNTIF(OFFSET(class4_1,MATCH(BB$1,'4 класс'!$A:$A,0)-7+'Итог по классам'!$B43,,,),"р")</f>
        <v>0</v>
      </c>
      <c r="BC43">
        <f ca="1">COUNTIF(OFFSET(class4_1,MATCH(BC$1,'4 класс'!$A:$A,0)-7+'Итог по классам'!$B43,,,),"ш")</f>
        <v>0</v>
      </c>
      <c r="BD43">
        <f ca="1">COUNTIF(OFFSET(class4_2,MATCH(BD$1,'4 класс'!$A:$A,0)-7+'Итог по классам'!$B43,,,),"Ф")</f>
        <v>0</v>
      </c>
      <c r="BE43">
        <f ca="1">COUNTIF(OFFSET(class4_2,MATCH(BE$1,'4 класс'!$A:$A,0)-7+'Итог по классам'!$B43,,,),"р")</f>
        <v>0</v>
      </c>
      <c r="BF43">
        <f ca="1">COUNTIF(OFFSET(class4_2,MATCH(BF$1,'4 класс'!$A:$A,0)-7+'Итог по классам'!$B43,,,),"ш")</f>
        <v>0</v>
      </c>
      <c r="BG43" s="55">
        <f ca="1">COUNTIF(OFFSET(class4_1,MATCH(BG$1,'4 класс'!$A:$A,0)-7+'Итог по классам'!$B43,,,),"Ф")</f>
        <v>0</v>
      </c>
      <c r="BH43">
        <f ca="1">COUNTIF(OFFSET(class4_1,MATCH(BH$1,'4 класс'!$A:$A,0)-7+'Итог по классам'!$B43,,,),"р")</f>
        <v>0</v>
      </c>
      <c r="BI43">
        <f ca="1">COUNTIF(OFFSET(class4_1,MATCH(BI$1,'4 класс'!$A:$A,0)-7+'Итог по классам'!$B43,,,),"ш")</f>
        <v>0</v>
      </c>
      <c r="BJ43">
        <f ca="1">COUNTIF(OFFSET(class4_2,MATCH(BJ$1,'4 класс'!$A:$A,0)-7+'Итог по классам'!$B43,,,),"Ф")</f>
        <v>0</v>
      </c>
      <c r="BK43">
        <f ca="1">COUNTIF(OFFSET(class4_2,MATCH(BK$1,'4 класс'!$A:$A,0)-7+'Итог по классам'!$B43,,,),"р")</f>
        <v>0</v>
      </c>
      <c r="BL43">
        <f ca="1">COUNTIF(OFFSET(class4_2,MATCH(BL$1,'4 класс'!$A:$A,0)-7+'Итог по классам'!$B43,,,),"ш")</f>
        <v>0</v>
      </c>
      <c r="BM43" s="55">
        <f ca="1">COUNTIF(OFFSET(class4_1,MATCH(BM$1,'4 класс'!$A:$A,0)-7+'Итог по классам'!$B43,,,),"Ф")</f>
        <v>0</v>
      </c>
      <c r="BN43">
        <f ca="1">COUNTIF(OFFSET(class4_1,MATCH(BN$1,'4 класс'!$A:$A,0)-7+'Итог по классам'!$B43,,,),"р")</f>
        <v>0</v>
      </c>
      <c r="BO43">
        <f ca="1">COUNTIF(OFFSET(class4_1,MATCH(BO$1,'4 класс'!$A:$A,0)-7+'Итог по классам'!$B43,,,),"ш")</f>
        <v>0</v>
      </c>
      <c r="BP43">
        <f ca="1">COUNTIF(OFFSET(class4_2,MATCH(BP$1,'4 класс'!$A:$A,0)-7+'Итог по классам'!$B43,,,),"Ф")</f>
        <v>0</v>
      </c>
      <c r="BQ43">
        <f ca="1">COUNTIF(OFFSET(class4_2,MATCH(BQ$1,'4 класс'!$A:$A,0)-7+'Итог по классам'!$B43,,,),"р")</f>
        <v>0</v>
      </c>
      <c r="BR43">
        <f ca="1">COUNTIF(OFFSET(class4_2,MATCH(BR$1,'4 класс'!$A:$A,0)-7+'Итог по классам'!$B43,,,),"ш")</f>
        <v>0</v>
      </c>
      <c r="BS43" s="55">
        <f ca="1">COUNTIF(OFFSET(class4_1,MATCH(BS$1,'4 класс'!$A:$A,0)-7+'Итог по классам'!$B43,,,),"Ф")</f>
        <v>0</v>
      </c>
      <c r="BT43">
        <f ca="1">COUNTIF(OFFSET(class4_1,MATCH(BT$1,'4 класс'!$A:$A,0)-7+'Итог по классам'!$B43,,,),"р")</f>
        <v>0</v>
      </c>
      <c r="BU43">
        <f ca="1">COUNTIF(OFFSET(class4_1,MATCH(BU$1,'4 класс'!$A:$A,0)-7+'Итог по классам'!$B43,,,),"ш")</f>
        <v>0</v>
      </c>
      <c r="BV43">
        <f ca="1">COUNTIF(OFFSET(class4_2,MATCH(BV$1,'4 класс'!$A:$A,0)-7+'Итог по классам'!$B43,,,),"Ф")</f>
        <v>0</v>
      </c>
      <c r="BW43">
        <f ca="1">COUNTIF(OFFSET(class4_2,MATCH(BW$1,'4 класс'!$A:$A,0)-7+'Итог по классам'!$B43,,,),"р")</f>
        <v>0</v>
      </c>
      <c r="BX43">
        <f ca="1">COUNTIF(OFFSET(class4_2,MATCH(BX$1,'4 класс'!$A:$A,0)-7+'Итог по классам'!$B43,,,),"ш")</f>
        <v>0</v>
      </c>
      <c r="BY43" s="55">
        <f ca="1">COUNTIF(OFFSET(class4_1,MATCH(BY$1,'4 класс'!$A:$A,0)-7+'Итог по классам'!$B43,,,),"Ф")</f>
        <v>0</v>
      </c>
      <c r="BZ43">
        <f ca="1">COUNTIF(OFFSET(class4_1,MATCH(BZ$1,'4 класс'!$A:$A,0)-7+'Итог по классам'!$B43,,,),"р")</f>
        <v>0</v>
      </c>
      <c r="CA43">
        <f ca="1">COUNTIF(OFFSET(class4_1,MATCH(CA$1,'4 класс'!$A:$A,0)-7+'Итог по классам'!$B43,,,),"ш")</f>
        <v>0</v>
      </c>
      <c r="CB43">
        <f ca="1">COUNTIF(OFFSET(class4_2,MATCH(CB$1,'4 класс'!$A:$A,0)-7+'Итог по классам'!$B43,,,),"Ф")</f>
        <v>0</v>
      </c>
      <c r="CC43">
        <f ca="1">COUNTIF(OFFSET(class4_2,MATCH(CC$1,'4 класс'!$A:$A,0)-7+'Итог по классам'!$B43,,,),"р")</f>
        <v>0</v>
      </c>
      <c r="CD43">
        <f ca="1">COUNTIF(OFFSET(class4_2,MATCH(CD$1,'4 класс'!$A:$A,0)-7+'Итог по классам'!$B43,,,),"ш")</f>
        <v>0</v>
      </c>
      <c r="CE43" s="55">
        <f ca="1">COUNTIF(OFFSET(class4_1,MATCH(CE$1,'4 класс'!$A:$A,0)-7+'Итог по классам'!$B43,,,),"Ф")</f>
        <v>0</v>
      </c>
      <c r="CF43">
        <f ca="1">COUNTIF(OFFSET(class4_1,MATCH(CF$1,'4 класс'!$A:$A,0)-7+'Итог по классам'!$B43,,,),"р")</f>
        <v>0</v>
      </c>
      <c r="CG43">
        <f ca="1">COUNTIF(OFFSET(class4_1,MATCH(CG$1,'4 класс'!$A:$A,0)-7+'Итог по классам'!$B43,,,),"ш")</f>
        <v>0</v>
      </c>
      <c r="CH43">
        <f ca="1">COUNTIF(OFFSET(class4_2,MATCH(CH$1,'4 класс'!$A:$A,0)-7+'Итог по классам'!$B43,,,),"Ф")</f>
        <v>0</v>
      </c>
      <c r="CI43">
        <f ca="1">COUNTIF(OFFSET(class4_2,MATCH(CI$1,'4 класс'!$A:$A,0)-7+'Итог по классам'!$B43,,,),"р")</f>
        <v>0</v>
      </c>
      <c r="CJ43">
        <f ca="1">COUNTIF(OFFSET(class4_2,MATCH(CJ$1,'4 класс'!$A:$A,0)-7+'Итог по классам'!$B43,,,),"ш")</f>
        <v>0</v>
      </c>
      <c r="CK43" s="55">
        <f ca="1">COUNTIF(OFFSET(class4_1,MATCH(CK$1,'4 класс'!$A:$A,0)-7+'Итог по классам'!$B43,,,),"Ф")</f>
        <v>0</v>
      </c>
      <c r="CL43">
        <f ca="1">COUNTIF(OFFSET(class4_1,MATCH(CL$1,'4 класс'!$A:$A,0)-7+'Итог по классам'!$B43,,,),"р")</f>
        <v>0</v>
      </c>
      <c r="CM43">
        <f ca="1">COUNTIF(OFFSET(class4_1,MATCH(CM$1,'4 класс'!$A:$A,0)-7+'Итог по классам'!$B43,,,),"ш")</f>
        <v>0</v>
      </c>
      <c r="CN43">
        <f ca="1">COUNTIF(OFFSET(class4_2,MATCH(CN$1,'4 класс'!$A:$A,0)-7+'Итог по классам'!$B43,,,),"Ф")</f>
        <v>0</v>
      </c>
      <c r="CO43">
        <f ca="1">COUNTIF(OFFSET(class4_2,MATCH(CO$1,'4 класс'!$A:$A,0)-7+'Итог по классам'!$B43,,,),"р")</f>
        <v>0</v>
      </c>
      <c r="CP43">
        <f ca="1">COUNTIF(OFFSET(class4_2,MATCH(CP$1,'4 класс'!$A:$A,0)-7+'Итог по классам'!$B43,,,),"ш")</f>
        <v>0</v>
      </c>
      <c r="CQ43" s="55">
        <f ca="1">COUNTIF(OFFSET(class4_1,MATCH(CQ$1,'4 класс'!$A:$A,0)-7+'Итог по классам'!$B43,,,),"Ф")</f>
        <v>0</v>
      </c>
      <c r="CR43">
        <f ca="1">COUNTIF(OFFSET(class4_1,MATCH(CR$1,'4 класс'!$A:$A,0)-7+'Итог по классам'!$B43,,,),"р")</f>
        <v>0</v>
      </c>
      <c r="CS43">
        <f ca="1">COUNTIF(OFFSET(class4_1,MATCH(CS$1,'4 класс'!$A:$A,0)-7+'Итог по классам'!$B43,,,),"ш")</f>
        <v>0</v>
      </c>
      <c r="CT43">
        <f ca="1">COUNTIF(OFFSET(class4_2,MATCH(CT$1,'4 класс'!$A:$A,0)-7+'Итог по классам'!$B43,,,),"Ф")</f>
        <v>0</v>
      </c>
      <c r="CU43">
        <f ca="1">COUNTIF(OFFSET(class4_2,MATCH(CU$1,'4 класс'!$A:$A,0)-7+'Итог по классам'!$B43,,,),"р")</f>
        <v>0</v>
      </c>
      <c r="CV43">
        <f ca="1">COUNTIF(OFFSET(class4_2,MATCH(CV$1,'4 класс'!$A:$A,0)-7+'Итог по классам'!$B43,,,),"ш")</f>
        <v>0</v>
      </c>
      <c r="CW43" s="55">
        <f ca="1">COUNTIF(OFFSET(class4_1,MATCH(CW$1,'4 класс'!$A:$A,0)-7+'Итог по классам'!$B43,,,),"Ф")</f>
        <v>0</v>
      </c>
      <c r="CX43">
        <f ca="1">COUNTIF(OFFSET(class4_1,MATCH(CX$1,'4 класс'!$A:$A,0)-7+'Итог по классам'!$B43,,,),"р")</f>
        <v>0</v>
      </c>
      <c r="CY43">
        <f ca="1">COUNTIF(OFFSET(class4_1,MATCH(CY$1,'4 класс'!$A:$A,0)-7+'Итог по классам'!$B43,,,),"ш")</f>
        <v>0</v>
      </c>
      <c r="CZ43">
        <f ca="1">COUNTIF(OFFSET(class4_2,MATCH(CZ$1,'4 класс'!$A:$A,0)-7+'Итог по классам'!$B43,,,),"Ф")</f>
        <v>0</v>
      </c>
      <c r="DA43">
        <f ca="1">COUNTIF(OFFSET(class4_2,MATCH(DA$1,'4 класс'!$A:$A,0)-7+'Итог по классам'!$B43,,,),"р")</f>
        <v>0</v>
      </c>
      <c r="DB43">
        <f ca="1">COUNTIF(OFFSET(class4_2,MATCH(DB$1,'4 класс'!$A:$A,0)-7+'Итог по классам'!$B43,,,),"ш")</f>
        <v>0</v>
      </c>
      <c r="DC43" s="55">
        <f ca="1">COUNTIF(OFFSET(class4_1,MATCH(DC$1,'4 класс'!$A:$A,0)-7+'Итог по классам'!$B43,,,),"Ф")</f>
        <v>0</v>
      </c>
      <c r="DD43">
        <f ca="1">COUNTIF(OFFSET(class4_1,MATCH(DD$1,'4 класс'!$A:$A,0)-7+'Итог по классам'!$B43,,,),"р")</f>
        <v>0</v>
      </c>
      <c r="DE43">
        <f ca="1">COUNTIF(OFFSET(class4_1,MATCH(DE$1,'4 класс'!$A:$A,0)-7+'Итог по классам'!$B43,,,),"ш")</f>
        <v>0</v>
      </c>
      <c r="DF43">
        <f ca="1">COUNTIF(OFFSET(class4_2,MATCH(DF$1,'4 класс'!$A:$A,0)-7+'Итог по классам'!$B43,,,),"Ф")</f>
        <v>0</v>
      </c>
      <c r="DG43">
        <f ca="1">COUNTIF(OFFSET(class4_2,MATCH(DG$1,'4 класс'!$A:$A,0)-7+'Итог по классам'!$B43,,,),"р")</f>
        <v>0</v>
      </c>
      <c r="DH43">
        <f ca="1">COUNTIF(OFFSET(class4_2,MATCH(DH$1,'4 класс'!$A:$A,0)-7+'Итог по классам'!$B43,,,),"ш")</f>
        <v>0</v>
      </c>
      <c r="DI43" s="55">
        <f ca="1">COUNTIF(OFFSET(class4_1,MATCH(DI$1,'4 класс'!$A:$A,0)-7+'Итог по классам'!$B43,,,),"Ф")</f>
        <v>0</v>
      </c>
      <c r="DJ43">
        <f ca="1">COUNTIF(OFFSET(class4_1,MATCH(DJ$1,'4 класс'!$A:$A,0)-7+'Итог по классам'!$B43,,,),"р")</f>
        <v>0</v>
      </c>
      <c r="DK43">
        <f ca="1">COUNTIF(OFFSET(class4_1,MATCH(DK$1,'4 класс'!$A:$A,0)-7+'Итог по классам'!$B43,,,),"ш")</f>
        <v>0</v>
      </c>
      <c r="DL43">
        <f ca="1">COUNTIF(OFFSET(class4_2,MATCH(DL$1,'4 класс'!$A:$A,0)-7+'Итог по классам'!$B43,,,),"Ф")</f>
        <v>0</v>
      </c>
      <c r="DM43">
        <f ca="1">COUNTIF(OFFSET(class4_2,MATCH(DM$1,'4 класс'!$A:$A,0)-7+'Итог по классам'!$B43,,,),"р")</f>
        <v>0</v>
      </c>
      <c r="DN43">
        <f ca="1">COUNTIF(OFFSET(class4_2,MATCH(DN$1,'4 класс'!$A:$A,0)-7+'Итог по классам'!$B43,,,),"ш")</f>
        <v>0</v>
      </c>
      <c r="DO43" s="55">
        <f ca="1">COUNTIF(OFFSET(class4_1,MATCH(DO$1,'4 класс'!$A:$A,0)-7+'Итог по классам'!$B43,,,),"Ф")</f>
        <v>0</v>
      </c>
      <c r="DP43">
        <f ca="1">COUNTIF(OFFSET(class4_1,MATCH(DP$1,'4 класс'!$A:$A,0)-7+'Итог по классам'!$B43,,,),"р")</f>
        <v>0</v>
      </c>
      <c r="DQ43">
        <f ca="1">COUNTIF(OFFSET(class4_1,MATCH(DQ$1,'4 класс'!$A:$A,0)-7+'Итог по классам'!$B43,,,),"ш")</f>
        <v>0</v>
      </c>
      <c r="DR43">
        <f ca="1">COUNTIF(OFFSET(class4_2,MATCH(DR$1,'4 класс'!$A:$A,0)-7+'Итог по классам'!$B43,,,),"Ф")</f>
        <v>0</v>
      </c>
      <c r="DS43">
        <f ca="1">COUNTIF(OFFSET(class4_2,MATCH(DS$1,'4 класс'!$A:$A,0)-7+'Итог по классам'!$B43,,,),"р")</f>
        <v>0</v>
      </c>
      <c r="DT43">
        <f ca="1">COUNTIF(OFFSET(class4_2,MATCH(DT$1,'4 класс'!$A:$A,0)-7+'Итог по классам'!$B43,,,),"ш")</f>
        <v>0</v>
      </c>
      <c r="DU43" s="55">
        <f ca="1">COUNTIF(OFFSET(class4_1,MATCH(DU$1,'4 класс'!$A:$A,0)-7+'Итог по классам'!$B43,,,),"Ф")</f>
        <v>0</v>
      </c>
      <c r="DV43">
        <f ca="1">COUNTIF(OFFSET(class4_1,MATCH(DV$1,'4 класс'!$A:$A,0)-7+'Итог по классам'!$B43,,,),"р")</f>
        <v>0</v>
      </c>
      <c r="DW43">
        <f ca="1">COUNTIF(OFFSET(class4_1,MATCH(DW$1,'4 класс'!$A:$A,0)-7+'Итог по классам'!$B43,,,),"ш")</f>
        <v>0</v>
      </c>
      <c r="DX43">
        <f ca="1">COUNTIF(OFFSET(class4_2,MATCH(DX$1,'4 класс'!$A:$A,0)-7+'Итог по классам'!$B43,,,),"Ф")</f>
        <v>0</v>
      </c>
      <c r="DY43">
        <f ca="1">COUNTIF(OFFSET(class4_2,MATCH(DY$1,'4 класс'!$A:$A,0)-7+'Итог по классам'!$B43,,,),"р")</f>
        <v>0</v>
      </c>
      <c r="DZ43">
        <f ca="1">COUNTIF(OFFSET(class4_2,MATCH(DZ$1,'4 класс'!$A:$A,0)-7+'Итог по классам'!$B43,,,),"ш")</f>
        <v>0</v>
      </c>
      <c r="EA43" s="55">
        <f ca="1">COUNTIF(OFFSET(class4_1,MATCH(EA$1,'4 класс'!$A:$A,0)-7+'Итог по классам'!$B43,,,),"Ф")</f>
        <v>0</v>
      </c>
      <c r="EB43">
        <f ca="1">COUNTIF(OFFSET(class4_1,MATCH(EB$1,'4 класс'!$A:$A,0)-7+'Итог по классам'!$B43,,,),"р")</f>
        <v>0</v>
      </c>
      <c r="EC43">
        <f ca="1">COUNTIF(OFFSET(class4_1,MATCH(EC$1,'4 класс'!$A:$A,0)-7+'Итог по классам'!$B43,,,),"ш")</f>
        <v>0</v>
      </c>
      <c r="ED43">
        <f ca="1">COUNTIF(OFFSET(class4_2,MATCH(ED$1,'4 класс'!$A:$A,0)-7+'Итог по классам'!$B43,,,),"Ф")</f>
        <v>0</v>
      </c>
      <c r="EE43">
        <f ca="1">COUNTIF(OFFSET(class4_2,MATCH(EE$1,'4 класс'!$A:$A,0)-7+'Итог по классам'!$B43,,,),"р")</f>
        <v>0</v>
      </c>
      <c r="EF43">
        <f ca="1">COUNTIF(OFFSET(class4_2,MATCH(EF$1,'4 класс'!$A:$A,0)-7+'Итог по классам'!$B43,,,),"ш")</f>
        <v>0</v>
      </c>
      <c r="EG43" s="55">
        <f ca="1">COUNTIF(OFFSET(class4_1,MATCH(EG$1,'4 класс'!$A:$A,0)-7+'Итог по классам'!$B43,,,),"Ф")</f>
        <v>0</v>
      </c>
      <c r="EH43">
        <f ca="1">COUNTIF(OFFSET(class4_1,MATCH(EH$1,'4 класс'!$A:$A,0)-7+'Итог по классам'!$B43,,,),"р")</f>
        <v>0</v>
      </c>
      <c r="EI43">
        <f ca="1">COUNTIF(OFFSET(class4_1,MATCH(EI$1,'4 класс'!$A:$A,0)-7+'Итог по классам'!$B43,,,),"ш")</f>
        <v>0</v>
      </c>
      <c r="EJ43">
        <f ca="1">COUNTIF(OFFSET(class4_2,MATCH(EJ$1,'4 класс'!$A:$A,0)-7+'Итог по классам'!$B43,,,),"Ф")</f>
        <v>0</v>
      </c>
      <c r="EK43">
        <f ca="1">COUNTIF(OFFSET(class4_2,MATCH(EK$1,'4 класс'!$A:$A,0)-7+'Итог по классам'!$B43,,,),"р")</f>
        <v>0</v>
      </c>
      <c r="EL43">
        <f ca="1">COUNTIF(OFFSET(class4_2,MATCH(EL$1,'4 класс'!$A:$A,0)-7+'Итог по классам'!$B43,,,),"ш")</f>
        <v>0</v>
      </c>
      <c r="EM43" s="55">
        <f ca="1">COUNTIF(OFFSET(class4_1,MATCH(EM$1,'4 класс'!$A:$A,0)-7+'Итог по классам'!$B43,,,),"Ф")</f>
        <v>0</v>
      </c>
      <c r="EN43">
        <f ca="1">COUNTIF(OFFSET(class4_1,MATCH(EN$1,'4 класс'!$A:$A,0)-7+'Итог по классам'!$B43,,,),"р")</f>
        <v>0</v>
      </c>
      <c r="EO43">
        <f ca="1">COUNTIF(OFFSET(class4_1,MATCH(EO$1,'4 класс'!$A:$A,0)-7+'Итог по классам'!$B43,,,),"ш")</f>
        <v>0</v>
      </c>
      <c r="EP43">
        <f ca="1">COUNTIF(OFFSET(class4_2,MATCH(EP$1,'4 класс'!$A:$A,0)-7+'Итог по классам'!$B43,,,),"Ф")</f>
        <v>0</v>
      </c>
      <c r="EQ43">
        <f ca="1">COUNTIF(OFFSET(class4_2,MATCH(EQ$1,'4 класс'!$A:$A,0)-7+'Итог по классам'!$B43,,,),"р")</f>
        <v>0</v>
      </c>
      <c r="ER43">
        <f ca="1">COUNTIF(OFFSET(class4_2,MATCH(ER$1,'4 класс'!$A:$A,0)-7+'Итог по классам'!$B43,,,),"ш")</f>
        <v>0</v>
      </c>
      <c r="ES43" s="55">
        <f ca="1">COUNTIF(OFFSET(class4_1,MATCH(ES$1,'4 класс'!$A:$A,0)-7+'Итог по классам'!$B43,,,),"Ф")</f>
        <v>0</v>
      </c>
      <c r="ET43">
        <f ca="1">COUNTIF(OFFSET(class4_1,MATCH(ET$1,'4 класс'!$A:$A,0)-7+'Итог по классам'!$B43,,,),"р")</f>
        <v>0</v>
      </c>
      <c r="EU43">
        <f ca="1">COUNTIF(OFFSET(class4_1,MATCH(EU$1,'4 класс'!$A:$A,0)-7+'Итог по классам'!$B43,,,),"ш")</f>
        <v>0</v>
      </c>
      <c r="EV43">
        <f ca="1">COUNTIF(OFFSET(class4_2,MATCH(EV$1,'4 класс'!$A:$A,0)-7+'Итог по классам'!$B43,,,),"Ф")</f>
        <v>0</v>
      </c>
      <c r="EW43">
        <f ca="1">COUNTIF(OFFSET(class4_2,MATCH(EW$1,'4 класс'!$A:$A,0)-7+'Итог по классам'!$B43,,,),"р")</f>
        <v>0</v>
      </c>
      <c r="EX43">
        <f ca="1">COUNTIF(OFFSET(class4_2,MATCH(EX$1,'4 класс'!$A:$A,0)-7+'Итог по классам'!$B43,,,),"ш")</f>
        <v>0</v>
      </c>
      <c r="EY43" s="55">
        <f ca="1">COUNTIF(OFFSET(class4_1,MATCH(EY$1,'4 класс'!$A:$A,0)-7+'Итог по классам'!$B43,,,),"Ф")</f>
        <v>0</v>
      </c>
      <c r="EZ43">
        <f ca="1">COUNTIF(OFFSET(class4_1,MATCH(EZ$1,'4 класс'!$A:$A,0)-7+'Итог по классам'!$B43,,,),"р")</f>
        <v>0</v>
      </c>
      <c r="FA43">
        <f ca="1">COUNTIF(OFFSET(class4_1,MATCH(FA$1,'4 класс'!$A:$A,0)-7+'Итог по классам'!$B43,,,),"ш")</f>
        <v>0</v>
      </c>
      <c r="FB43">
        <f ca="1">COUNTIF(OFFSET(class4_2,MATCH(FB$1,'4 класс'!$A:$A,0)-7+'Итог по классам'!$B43,,,),"Ф")</f>
        <v>0</v>
      </c>
      <c r="FC43">
        <f ca="1">COUNTIF(OFFSET(class4_2,MATCH(FC$1,'4 класс'!$A:$A,0)-7+'Итог по классам'!$B43,,,),"р")</f>
        <v>0</v>
      </c>
      <c r="FD43">
        <f ca="1">COUNTIF(OFFSET(class4_2,MATCH(FD$1,'4 класс'!$A:$A,0)-7+'Итог по классам'!$B43,,,),"ш")</f>
        <v>0</v>
      </c>
      <c r="FE43" s="55">
        <f ca="1">COUNTIF(OFFSET(class4_1,MATCH(FE$1,'4 класс'!$A:$A,0)-7+'Итог по классам'!$B43,,,),"Ф")</f>
        <v>0</v>
      </c>
      <c r="FF43">
        <f ca="1">COUNTIF(OFFSET(class4_1,MATCH(FF$1,'4 класс'!$A:$A,0)-7+'Итог по классам'!$B43,,,),"р")</f>
        <v>0</v>
      </c>
      <c r="FG43">
        <f ca="1">COUNTIF(OFFSET(class4_1,MATCH(FG$1,'4 класс'!$A:$A,0)-7+'Итог по классам'!$B43,,,),"ш")</f>
        <v>0</v>
      </c>
      <c r="FH43">
        <f ca="1">COUNTIF(OFFSET(class4_2,MATCH(FH$1,'4 класс'!$A:$A,0)-7+'Итог по классам'!$B43,,,),"Ф")</f>
        <v>0</v>
      </c>
      <c r="FI43">
        <f ca="1">COUNTIF(OFFSET(class4_2,MATCH(FI$1,'4 класс'!$A:$A,0)-7+'Итог по классам'!$B43,,,),"р")</f>
        <v>0</v>
      </c>
      <c r="FJ43">
        <f ca="1">COUNTIF(OFFSET(class4_2,MATCH(FJ$1,'4 класс'!$A:$A,0)-7+'Итог по классам'!$B43,,,),"ш")</f>
        <v>0</v>
      </c>
      <c r="FK43" s="55">
        <f ca="1">COUNTIF(OFFSET(class4_1,MATCH(FK$1,'4 класс'!$A:$A,0)-7+'Итог по классам'!$B43,,,),"Ф")</f>
        <v>0</v>
      </c>
      <c r="FL43">
        <f ca="1">COUNTIF(OFFSET(class4_1,MATCH(FL$1,'4 класс'!$A:$A,0)-7+'Итог по классам'!$B43,,,),"р")</f>
        <v>0</v>
      </c>
      <c r="FM43">
        <f ca="1">COUNTIF(OFFSET(class4_1,MATCH(FM$1,'4 класс'!$A:$A,0)-7+'Итог по классам'!$B43,,,),"ш")</f>
        <v>0</v>
      </c>
      <c r="FN43">
        <f ca="1">COUNTIF(OFFSET(class4_2,MATCH(FN$1,'4 класс'!$A:$A,0)-7+'Итог по классам'!$B43,,,),"Ф")</f>
        <v>0</v>
      </c>
      <c r="FO43">
        <f ca="1">COUNTIF(OFFSET(class4_2,MATCH(FO$1,'4 класс'!$A:$A,0)-7+'Итог по классам'!$B43,,,),"р")</f>
        <v>0</v>
      </c>
      <c r="FP43">
        <f ca="1">COUNTIF(OFFSET(class4_2,MATCH(FP$1,'4 класс'!$A:$A,0)-7+'Итог по классам'!$B43,,,),"ш")</f>
        <v>0</v>
      </c>
      <c r="FQ43" s="55">
        <f ca="1">COUNTIF(OFFSET(class4_1,MATCH(FQ$1,'4 класс'!$A:$A,0)-7+'Итог по классам'!$B43,,,),"Ф")</f>
        <v>0</v>
      </c>
      <c r="FR43">
        <f ca="1">COUNTIF(OFFSET(class4_1,MATCH(FR$1,'4 класс'!$A:$A,0)-7+'Итог по классам'!$B43,,,),"р")</f>
        <v>0</v>
      </c>
      <c r="FS43">
        <f ca="1">COUNTIF(OFFSET(class4_1,MATCH(FS$1,'4 класс'!$A:$A,0)-7+'Итог по классам'!$B43,,,),"ш")</f>
        <v>0</v>
      </c>
      <c r="FT43">
        <f ca="1">COUNTIF(OFFSET(class4_2,MATCH(FT$1,'4 класс'!$A:$A,0)-7+'Итог по классам'!$B43,,,),"Ф")</f>
        <v>0</v>
      </c>
      <c r="FU43">
        <f ca="1">COUNTIF(OFFSET(class4_2,MATCH(FU$1,'4 класс'!$A:$A,0)-7+'Итог по классам'!$B43,,,),"р")</f>
        <v>0</v>
      </c>
      <c r="FV43">
        <f ca="1">COUNTIF(OFFSET(class4_2,MATCH(FV$1,'4 класс'!$A:$A,0)-7+'Итог по классам'!$B43,,,),"ш")</f>
        <v>0</v>
      </c>
      <c r="FW43" s="55">
        <f ca="1">COUNTIF(OFFSET(class4_1,MATCH(FW$1,'4 класс'!$A:$A,0)-7+'Итог по классам'!$B43,,,),"Ф")</f>
        <v>0</v>
      </c>
      <c r="FX43">
        <f ca="1">COUNTIF(OFFSET(class4_1,MATCH(FX$1,'4 класс'!$A:$A,0)-7+'Итог по классам'!$B43,,,),"р")</f>
        <v>0</v>
      </c>
      <c r="FY43">
        <f ca="1">COUNTIF(OFFSET(class4_1,MATCH(FY$1,'4 класс'!$A:$A,0)-7+'Итог по классам'!$B43,,,),"ш")</f>
        <v>0</v>
      </c>
      <c r="FZ43">
        <f ca="1">COUNTIF(OFFSET(class4_2,MATCH(FZ$1,'4 класс'!$A:$A,0)-7+'Итог по классам'!$B43,,,),"Ф")</f>
        <v>0</v>
      </c>
      <c r="GA43">
        <f ca="1">COUNTIF(OFFSET(class4_2,MATCH(GA$1,'4 класс'!$A:$A,0)-7+'Итог по классам'!$B43,,,),"р")</f>
        <v>0</v>
      </c>
      <c r="GB43">
        <f ca="1">COUNTIF(OFFSET(class4_2,MATCH(GB$1,'4 класс'!$A:$A,0)-7+'Итог по классам'!$B43,,,),"ш")</f>
        <v>0</v>
      </c>
      <c r="GC43" s="55">
        <f ca="1">COUNTIF(OFFSET(class4_1,MATCH(GC$1,'4 класс'!$A:$A,0)-7+'Итог по классам'!$B43,,,),"Ф")</f>
        <v>0</v>
      </c>
      <c r="GD43">
        <f ca="1">COUNTIF(OFFSET(class4_1,MATCH(GD$1,'4 класс'!$A:$A,0)-7+'Итог по классам'!$B43,,,),"р")</f>
        <v>0</v>
      </c>
      <c r="GE43">
        <f ca="1">COUNTIF(OFFSET(class4_1,MATCH(GE$1,'4 класс'!$A:$A,0)-7+'Итог по классам'!$B43,,,),"ш")</f>
        <v>0</v>
      </c>
      <c r="GF43">
        <f ca="1">COUNTIF(OFFSET(class4_2,MATCH(GF$1,'4 класс'!$A:$A,0)-7+'Итог по классам'!$B43,,,),"Ф")</f>
        <v>0</v>
      </c>
      <c r="GG43">
        <f ca="1">COUNTIF(OFFSET(class4_2,MATCH(GG$1,'4 класс'!$A:$A,0)-7+'Итог по классам'!$B43,,,),"р")</f>
        <v>0</v>
      </c>
      <c r="GH43">
        <f ca="1">COUNTIF(OFFSET(class4_2,MATCH(GH$1,'4 класс'!$A:$A,0)-7+'Итог по классам'!$B43,,,),"ш")</f>
        <v>0</v>
      </c>
      <c r="GI43" s="55">
        <f ca="1">COUNTIF(OFFSET(class4_1,MATCH(GI$1,'4 класс'!$A:$A,0)-7+'Итог по классам'!$B43,,,),"Ф")</f>
        <v>0</v>
      </c>
      <c r="GJ43">
        <f ca="1">COUNTIF(OFFSET(class4_1,MATCH(GJ$1,'4 класс'!$A:$A,0)-7+'Итог по классам'!$B43,,,),"р")</f>
        <v>0</v>
      </c>
      <c r="GK43">
        <f ca="1">COUNTIF(OFFSET(class4_1,MATCH(GK$1,'4 класс'!$A:$A,0)-7+'Итог по классам'!$B43,,,),"ш")</f>
        <v>0</v>
      </c>
      <c r="GL43">
        <f ca="1">COUNTIF(OFFSET(class4_2,MATCH(GL$1,'4 класс'!$A:$A,0)-7+'Итог по классам'!$B43,,,),"Ф")</f>
        <v>0</v>
      </c>
      <c r="GM43">
        <f ca="1">COUNTIF(OFFSET(class4_2,MATCH(GM$1,'4 класс'!$A:$A,0)-7+'Итог по классам'!$B43,,,),"р")</f>
        <v>0</v>
      </c>
      <c r="GN43">
        <f ca="1">COUNTIF(OFFSET(class4_2,MATCH(GN$1,'4 класс'!$A:$A,0)-7+'Итог по классам'!$B43,,,),"ш")</f>
        <v>0</v>
      </c>
      <c r="GO43" s="55">
        <f ca="1">COUNTIF(OFFSET(class4_1,MATCH(GO$1,'4 класс'!$A:$A,0)-7+'Итог по классам'!$B43,,,),"Ф")</f>
        <v>0</v>
      </c>
      <c r="GP43">
        <f ca="1">COUNTIF(OFFSET(class4_1,MATCH(GP$1,'4 класс'!$A:$A,0)-7+'Итог по классам'!$B43,,,),"р")</f>
        <v>0</v>
      </c>
      <c r="GQ43">
        <f ca="1">COUNTIF(OFFSET(class4_1,MATCH(GQ$1,'4 класс'!$A:$A,0)-7+'Итог по классам'!$B43,,,),"ш")</f>
        <v>0</v>
      </c>
      <c r="GR43">
        <f ca="1">COUNTIF(OFFSET(class4_2,MATCH(GR$1,'4 класс'!$A:$A,0)-7+'Итог по классам'!$B43,,,),"Ф")</f>
        <v>0</v>
      </c>
      <c r="GS43">
        <f ca="1">COUNTIF(OFFSET(class4_2,MATCH(GS$1,'4 класс'!$A:$A,0)-7+'Итог по классам'!$B43,,,),"р")</f>
        <v>0</v>
      </c>
      <c r="GT43">
        <f ca="1">COUNTIF(OFFSET(class4_2,MATCH(GT$1,'4 класс'!$A:$A,0)-7+'Итог по классам'!$B43,,,),"ш")</f>
        <v>0</v>
      </c>
      <c r="GU43" s="55">
        <f ca="1">COUNTIF(OFFSET(class4_1,MATCH(GU$1,'4 класс'!$A:$A,0)-7+'Итог по классам'!$B43,,,),"Ф")</f>
        <v>0</v>
      </c>
      <c r="GV43">
        <f ca="1">COUNTIF(OFFSET(class4_1,MATCH(GV$1,'4 класс'!$A:$A,0)-7+'Итог по классам'!$B43,,,),"р")</f>
        <v>0</v>
      </c>
      <c r="GW43">
        <f ca="1">COUNTIF(OFFSET(class4_1,MATCH(GW$1,'4 класс'!$A:$A,0)-7+'Итог по классам'!$B43,,,),"ш")</f>
        <v>0</v>
      </c>
      <c r="GX43">
        <f ca="1">COUNTIF(OFFSET(class4_2,MATCH(GX$1,'4 класс'!$A:$A,0)-7+'Итог по классам'!$B43,,,),"Ф")</f>
        <v>0</v>
      </c>
      <c r="GY43">
        <f ca="1">COUNTIF(OFFSET(class4_2,MATCH(GY$1,'4 класс'!$A:$A,0)-7+'Итог по классам'!$B43,,,),"р")</f>
        <v>0</v>
      </c>
      <c r="GZ43">
        <f ca="1">COUNTIF(OFFSET(class4_2,MATCH(GZ$1,'4 класс'!$A:$A,0)-7+'Итог по классам'!$B43,,,),"ш")</f>
        <v>0</v>
      </c>
      <c r="HA43" s="55">
        <f ca="1">COUNTIF(OFFSET(class4_1,MATCH(HA$1,'4 класс'!$A:$A,0)-7+'Итог по классам'!$B43,,,),"Ф")</f>
        <v>0</v>
      </c>
      <c r="HB43">
        <f ca="1">COUNTIF(OFFSET(class4_1,MATCH(HB$1,'4 класс'!$A:$A,0)-7+'Итог по классам'!$B43,,,),"р")</f>
        <v>0</v>
      </c>
      <c r="HC43">
        <f ca="1">COUNTIF(OFFSET(class4_1,MATCH(HC$1,'4 класс'!$A:$A,0)-7+'Итог по классам'!$B43,,,),"ш")</f>
        <v>0</v>
      </c>
      <c r="HD43">
        <f ca="1">COUNTIF(OFFSET(class4_2,MATCH(HD$1,'4 класс'!$A:$A,0)-7+'Итог по классам'!$B43,,,),"Ф")</f>
        <v>0</v>
      </c>
      <c r="HE43">
        <f ca="1">COUNTIF(OFFSET(class4_2,MATCH(HE$1,'4 класс'!$A:$A,0)-7+'Итог по классам'!$B43,,,),"р")</f>
        <v>0</v>
      </c>
      <c r="HF43">
        <f ca="1">COUNTIF(OFFSET(class4_2,MATCH(HF$1,'4 класс'!$A:$A,0)-7+'Итог по классам'!$B43,,,),"ш")</f>
        <v>0</v>
      </c>
      <c r="HG43" s="55">
        <f ca="1">COUNTIF(OFFSET(class4_1,MATCH(HG$1,'4 класс'!$A:$A,0)-7+'Итог по классам'!$B43,,,),"Ф")</f>
        <v>0</v>
      </c>
      <c r="HH43">
        <f ca="1">COUNTIF(OFFSET(class4_1,MATCH(HH$1,'4 класс'!$A:$A,0)-7+'Итог по классам'!$B43,,,),"р")</f>
        <v>0</v>
      </c>
      <c r="HI43">
        <f ca="1">COUNTIF(OFFSET(class4_1,MATCH(HI$1,'4 класс'!$A:$A,0)-7+'Итог по классам'!$B43,,,),"ш")</f>
        <v>0</v>
      </c>
      <c r="HJ43">
        <f ca="1">COUNTIF(OFFSET(class4_2,MATCH(HJ$1,'4 класс'!$A:$A,0)-7+'Итог по классам'!$B43,,,),"Ф")</f>
        <v>0</v>
      </c>
      <c r="HK43">
        <f ca="1">COUNTIF(OFFSET(class4_2,MATCH(HK$1,'4 класс'!$A:$A,0)-7+'Итог по классам'!$B43,,,),"р")</f>
        <v>0</v>
      </c>
      <c r="HL43">
        <f ca="1">COUNTIF(OFFSET(class4_2,MATCH(HL$1,'4 класс'!$A:$A,0)-7+'Итог по классам'!$B43,,,),"ш")</f>
        <v>0</v>
      </c>
      <c r="HM43" s="55">
        <f ca="1">COUNTIF(OFFSET(class4_1,MATCH(HM$1,'4 класс'!$A:$A,0)-7+'Итог по классам'!$B43,,,),"Ф")</f>
        <v>0</v>
      </c>
      <c r="HN43">
        <f ca="1">COUNTIF(OFFSET(class4_1,MATCH(HN$1,'4 класс'!$A:$A,0)-7+'Итог по классам'!$B43,,,),"р")</f>
        <v>0</v>
      </c>
      <c r="HO43">
        <f ca="1">COUNTIF(OFFSET(class4_1,MATCH(HO$1,'4 класс'!$A:$A,0)-7+'Итог по классам'!$B43,,,),"ш")</f>
        <v>0</v>
      </c>
      <c r="HP43">
        <f ca="1">COUNTIF(OFFSET(class4_2,MATCH(HP$1,'4 класс'!$A:$A,0)-7+'Итог по классам'!$B43,,,),"Ф")</f>
        <v>0</v>
      </c>
      <c r="HQ43">
        <f ca="1">COUNTIF(OFFSET(class4_2,MATCH(HQ$1,'4 класс'!$A:$A,0)-7+'Итог по классам'!$B43,,,),"р")</f>
        <v>0</v>
      </c>
      <c r="HR43">
        <f ca="1">COUNTIF(OFFSET(class4_2,MATCH(HR$1,'4 класс'!$A:$A,0)-7+'Итог по классам'!$B43,,,),"ш")</f>
        <v>0</v>
      </c>
      <c r="HS43" s="55">
        <f ca="1">COUNTIF(OFFSET(class4_1,MATCH(HS$1,'4 класс'!$A:$A,0)-7+'Итог по классам'!$B43,,,),"Ф")</f>
        <v>0</v>
      </c>
      <c r="HT43">
        <f ca="1">COUNTIF(OFFSET(class4_1,MATCH(HT$1,'4 класс'!$A:$A,0)-7+'Итог по классам'!$B43,,,),"р")</f>
        <v>0</v>
      </c>
      <c r="HU43">
        <f ca="1">COUNTIF(OFFSET(class4_1,MATCH(HU$1,'4 класс'!$A:$A,0)-7+'Итог по классам'!$B43,,,),"ш")</f>
        <v>0</v>
      </c>
      <c r="HV43">
        <f ca="1">COUNTIF(OFFSET(class4_2,MATCH(HV$1,'4 класс'!$A:$A,0)-7+'Итог по классам'!$B43,,,),"Ф")</f>
        <v>0</v>
      </c>
      <c r="HW43">
        <f ca="1">COUNTIF(OFFSET(class4_2,MATCH(HW$1,'4 класс'!$A:$A,0)-7+'Итог по классам'!$B43,,,),"р")</f>
        <v>0</v>
      </c>
      <c r="HX43">
        <f ca="1">COUNTIF(OFFSET(class4_2,MATCH(HX$1,'4 класс'!$A:$A,0)-7+'Итог по классам'!$B43,,,),"ш")</f>
        <v>0</v>
      </c>
      <c r="HY43" s="55">
        <f ca="1">COUNTIF(OFFSET(class4_1,MATCH(HY$1,'4 класс'!$A:$A,0)-7+'Итог по классам'!$B43,,,),"Ф")</f>
        <v>0</v>
      </c>
      <c r="HZ43">
        <f ca="1">COUNTIF(OFFSET(class4_1,MATCH(HZ$1,'4 класс'!$A:$A,0)-7+'Итог по классам'!$B43,,,),"р")</f>
        <v>0</v>
      </c>
      <c r="IA43">
        <f ca="1">COUNTIF(OFFSET(class4_1,MATCH(IA$1,'4 класс'!$A:$A,0)-7+'Итог по классам'!$B43,,,),"ш")</f>
        <v>0</v>
      </c>
      <c r="IB43">
        <f ca="1">COUNTIF(OFFSET(class4_2,MATCH(IB$1,'4 класс'!$A:$A,0)-7+'Итог по классам'!$B43,,,),"Ф")</f>
        <v>0</v>
      </c>
      <c r="IC43">
        <f ca="1">COUNTIF(OFFSET(class4_2,MATCH(IC$1,'4 класс'!$A:$A,0)-7+'Итог по классам'!$B43,,,),"р")</f>
        <v>0</v>
      </c>
      <c r="ID43">
        <f ca="1">COUNTIF(OFFSET(class4_2,MATCH(ID$1,'4 класс'!$A:$A,0)-7+'Итог по классам'!$B43,,,),"ш")</f>
        <v>0</v>
      </c>
      <c r="IE43" s="55">
        <f ca="1">COUNTIF(OFFSET(class4_1,MATCH(IE$1,'4 класс'!$A:$A,0)-7+'Итог по классам'!$B43,,,),"Ф")</f>
        <v>0</v>
      </c>
      <c r="IF43">
        <f ca="1">COUNTIF(OFFSET(class4_1,MATCH(IF$1,'4 класс'!$A:$A,0)-7+'Итог по классам'!$B43,,,),"р")</f>
        <v>0</v>
      </c>
      <c r="IG43">
        <f ca="1">COUNTIF(OFFSET(class4_1,MATCH(IG$1,'4 класс'!$A:$A,0)-7+'Итог по классам'!$B43,,,),"ш")</f>
        <v>0</v>
      </c>
      <c r="IH43">
        <f ca="1">COUNTIF(OFFSET(class4_2,MATCH(IH$1,'4 класс'!$A:$A,0)-7+'Итог по классам'!$B43,,,),"Ф")</f>
        <v>0</v>
      </c>
      <c r="II43">
        <f ca="1">COUNTIF(OFFSET(class4_2,MATCH(II$1,'4 класс'!$A:$A,0)-7+'Итог по классам'!$B43,,,),"р")</f>
        <v>0</v>
      </c>
      <c r="IJ43">
        <f ca="1">COUNTIF(OFFSET(class4_2,MATCH(IJ$1,'4 класс'!$A:$A,0)-7+'Итог по классам'!$B43,,,),"ш")</f>
        <v>0</v>
      </c>
      <c r="IK43" s="55">
        <f ca="1">COUNTIF(OFFSET(class4_1,MATCH(IK$1,'4 класс'!$A:$A,0)-7+'Итог по классам'!$B43,,,),"Ф")</f>
        <v>0</v>
      </c>
      <c r="IL43">
        <f ca="1">COUNTIF(OFFSET(class4_1,MATCH(IL$1,'4 класс'!$A:$A,0)-7+'Итог по классам'!$B43,,,),"р")</f>
        <v>0</v>
      </c>
      <c r="IM43">
        <f ca="1">COUNTIF(OFFSET(class4_1,MATCH(IM$1,'4 класс'!$A:$A,0)-7+'Итог по классам'!$B43,,,),"ш")</f>
        <v>0</v>
      </c>
      <c r="IN43">
        <f ca="1">COUNTIF(OFFSET(class4_2,MATCH(IN$1,'4 класс'!$A:$A,0)-7+'Итог по классам'!$B43,,,),"Ф")</f>
        <v>0</v>
      </c>
      <c r="IO43">
        <f ca="1">COUNTIF(OFFSET(class4_2,MATCH(IO$1,'4 класс'!$A:$A,0)-7+'Итог по классам'!$B43,,,),"р")</f>
        <v>0</v>
      </c>
      <c r="IP43">
        <f ca="1">COUNTIF(OFFSET(class4_2,MATCH(IP$1,'4 класс'!$A:$A,0)-7+'Итог по классам'!$B43,,,),"ш")</f>
        <v>0</v>
      </c>
      <c r="IQ43" s="55">
        <f ca="1">COUNTIF(OFFSET(class4_1,MATCH(IQ$1,'4 класс'!$A:$A,0)-7+'Итог по классам'!$B43,,,),"Ф")</f>
        <v>0</v>
      </c>
      <c r="IR43">
        <f ca="1">COUNTIF(OFFSET(class4_1,MATCH(IR$1,'4 класс'!$A:$A,0)-7+'Итог по классам'!$B43,,,),"р")</f>
        <v>0</v>
      </c>
      <c r="IS43">
        <f ca="1">COUNTIF(OFFSET(class4_1,MATCH(IS$1,'4 класс'!$A:$A,0)-7+'Итог по классам'!$B43,,,),"ш")</f>
        <v>0</v>
      </c>
      <c r="IT43">
        <f ca="1">COUNTIF(OFFSET(class4_2,MATCH(IT$1,'4 класс'!$A:$A,0)-7+'Итог по классам'!$B43,,,),"Ф")</f>
        <v>0</v>
      </c>
      <c r="IU43">
        <f ca="1">COUNTIF(OFFSET(class4_2,MATCH(IU$1,'4 класс'!$A:$A,0)-7+'Итог по классам'!$B43,,,),"р")</f>
        <v>0</v>
      </c>
      <c r="IV43">
        <f ca="1">COUNTIF(OFFSET(class4_2,MATCH(IV$1,'4 класс'!$A:$A,0)-7+'Итог по классам'!$B43,,,),"ш")</f>
        <v>0</v>
      </c>
      <c r="IW43" s="55">
        <f ca="1">COUNTIF(OFFSET(class4_1,MATCH(IW$1,'4 класс'!$A:$A,0)-7+'Итог по классам'!$B43,,,),"Ф")</f>
        <v>0</v>
      </c>
      <c r="IX43">
        <f ca="1">COUNTIF(OFFSET(class4_1,MATCH(IX$1,'4 класс'!$A:$A,0)-7+'Итог по классам'!$B43,,,),"р")</f>
        <v>0</v>
      </c>
      <c r="IY43">
        <f ca="1">COUNTIF(OFFSET(class4_1,MATCH(IY$1,'4 класс'!$A:$A,0)-7+'Итог по классам'!$B43,,,),"ш")</f>
        <v>0</v>
      </c>
      <c r="IZ43">
        <f ca="1">COUNTIF(OFFSET(class4_2,MATCH(IZ$1,'4 класс'!$A:$A,0)-7+'Итог по классам'!$B43,,,),"Ф")</f>
        <v>0</v>
      </c>
      <c r="JA43">
        <f ca="1">COUNTIF(OFFSET(class4_2,MATCH(JA$1,'4 класс'!$A:$A,0)-7+'Итог по классам'!$B43,,,),"р")</f>
        <v>0</v>
      </c>
      <c r="JB43">
        <f ca="1">COUNTIF(OFFSET(class4_2,MATCH(JB$1,'4 класс'!$A:$A,0)-7+'Итог по классам'!$B43,,,),"ш")</f>
        <v>0</v>
      </c>
      <c r="JC43" s="55">
        <f ca="1">COUNTIF(OFFSET(class4_1,MATCH(JC$1,'4 класс'!$A:$A,0)-7+'Итог по классам'!$B43,,,),"Ф")</f>
        <v>0</v>
      </c>
      <c r="JD43">
        <f ca="1">COUNTIF(OFFSET(class4_1,MATCH(JD$1,'4 класс'!$A:$A,0)-7+'Итог по классам'!$B43,,,),"р")</f>
        <v>0</v>
      </c>
      <c r="JE43">
        <f ca="1">COUNTIF(OFFSET(class4_1,MATCH(JE$1,'4 класс'!$A:$A,0)-7+'Итог по классам'!$B43,,,),"ш")</f>
        <v>0</v>
      </c>
      <c r="JF43">
        <f ca="1">COUNTIF(OFFSET(class4_2,MATCH(JF$1,'4 класс'!$A:$A,0)-7+'Итог по классам'!$B43,,,),"Ф")</f>
        <v>0</v>
      </c>
      <c r="JG43">
        <f ca="1">COUNTIF(OFFSET(class4_2,MATCH(JG$1,'4 класс'!$A:$A,0)-7+'Итог по классам'!$B43,,,),"р")</f>
        <v>0</v>
      </c>
      <c r="JH43">
        <f ca="1">COUNTIF(OFFSET(class4_2,MATCH(JH$1,'4 класс'!$A:$A,0)-7+'Итог по классам'!$B43,,,),"ш")</f>
        <v>0</v>
      </c>
      <c r="JI43" s="55">
        <f ca="1">COUNTIF(OFFSET(class4_1,MATCH(JI$1,'4 класс'!$A:$A,0)-7+'Итог по классам'!$B43,,,),"Ф")</f>
        <v>0</v>
      </c>
      <c r="JJ43">
        <f ca="1">COUNTIF(OFFSET(class4_1,MATCH(JJ$1,'4 класс'!$A:$A,0)-7+'Итог по классам'!$B43,,,),"р")</f>
        <v>0</v>
      </c>
      <c r="JK43">
        <f ca="1">COUNTIF(OFFSET(class4_1,MATCH(JK$1,'4 класс'!$A:$A,0)-7+'Итог по классам'!$B43,,,),"ш")</f>
        <v>0</v>
      </c>
      <c r="JL43">
        <f ca="1">COUNTIF(OFFSET(class4_2,MATCH(JL$1,'4 класс'!$A:$A,0)-7+'Итог по классам'!$B43,,,),"Ф")</f>
        <v>0</v>
      </c>
      <c r="JM43">
        <f ca="1">COUNTIF(OFFSET(class4_2,MATCH(JM$1,'4 класс'!$A:$A,0)-7+'Итог по классам'!$B43,,,),"р")</f>
        <v>0</v>
      </c>
      <c r="JN43">
        <f ca="1">COUNTIF(OFFSET(class4_2,MATCH(JN$1,'4 класс'!$A:$A,0)-7+'Итог по классам'!$B43,,,),"ш")</f>
        <v>0</v>
      </c>
      <c r="JO43" s="55">
        <f ca="1">COUNTIF(OFFSET(class4_1,MATCH(JO$1,'4 класс'!$A:$A,0)-7+'Итог по классам'!$B43,,,),"Ф")</f>
        <v>0</v>
      </c>
      <c r="JP43">
        <f ca="1">COUNTIF(OFFSET(class4_1,MATCH(JP$1,'4 класс'!$A:$A,0)-7+'Итог по классам'!$B43,,,),"р")</f>
        <v>0</v>
      </c>
      <c r="JQ43">
        <f ca="1">COUNTIF(OFFSET(class4_1,MATCH(JQ$1,'4 класс'!$A:$A,0)-7+'Итог по классам'!$B43,,,),"ш")</f>
        <v>0</v>
      </c>
      <c r="JR43">
        <f ca="1">COUNTIF(OFFSET(class4_2,MATCH(JR$1,'4 класс'!$A:$A,0)-7+'Итог по классам'!$B43,,,),"Ф")</f>
        <v>0</v>
      </c>
      <c r="JS43">
        <f ca="1">COUNTIF(OFFSET(class4_2,MATCH(JS$1,'4 класс'!$A:$A,0)-7+'Итог по классам'!$B43,,,),"р")</f>
        <v>0</v>
      </c>
      <c r="JT43">
        <f ca="1">COUNTIF(OFFSET(class4_2,MATCH(JT$1,'4 класс'!$A:$A,0)-7+'Итог по классам'!$B43,,,),"ш")</f>
        <v>0</v>
      </c>
      <c r="JU43" s="55">
        <f ca="1">COUNTIF(OFFSET(class4_1,MATCH(JU$1,'4 класс'!$A:$A,0)-7+'Итог по классам'!$B43,,,),"Ф")</f>
        <v>0</v>
      </c>
      <c r="JV43">
        <f ca="1">COUNTIF(OFFSET(class4_1,MATCH(JV$1,'4 класс'!$A:$A,0)-7+'Итог по классам'!$B43,,,),"р")</f>
        <v>0</v>
      </c>
      <c r="JW43">
        <f ca="1">COUNTIF(OFFSET(class4_1,MATCH(JW$1,'4 класс'!$A:$A,0)-7+'Итог по классам'!$B43,,,),"ш")</f>
        <v>0</v>
      </c>
      <c r="JX43">
        <f ca="1">COUNTIF(OFFSET(class4_2,MATCH(JX$1,'4 класс'!$A:$A,0)-7+'Итог по классам'!$B43,,,),"Ф")</f>
        <v>0</v>
      </c>
      <c r="JY43">
        <f ca="1">COUNTIF(OFFSET(class4_2,MATCH(JY$1,'4 класс'!$A:$A,0)-7+'Итог по классам'!$B43,,,),"р")</f>
        <v>0</v>
      </c>
      <c r="JZ43">
        <f ca="1">COUNTIF(OFFSET(class4_2,MATCH(JZ$1,'4 класс'!$A:$A,0)-7+'Итог по классам'!$B43,,,),"ш")</f>
        <v>0</v>
      </c>
      <c r="KA43" s="55">
        <f ca="1">COUNTIF(OFFSET(class4_1,MATCH(KA$1,'4 класс'!$A:$A,0)-7+'Итог по классам'!$B43,,,),"Ф")</f>
        <v>0</v>
      </c>
      <c r="KB43">
        <f ca="1">COUNTIF(OFFSET(class4_1,MATCH(KB$1,'4 класс'!$A:$A,0)-7+'Итог по классам'!$B43,,,),"р")</f>
        <v>0</v>
      </c>
      <c r="KC43">
        <f ca="1">COUNTIF(OFFSET(class4_1,MATCH(KC$1,'4 класс'!$A:$A,0)-7+'Итог по классам'!$B43,,,),"ш")</f>
        <v>0</v>
      </c>
      <c r="KD43">
        <f ca="1">COUNTIF(OFFSET(class4_2,MATCH(KD$1,'4 класс'!$A:$A,0)-7+'Итог по классам'!$B43,,,),"Ф")</f>
        <v>0</v>
      </c>
      <c r="KE43">
        <f ca="1">COUNTIF(OFFSET(class4_2,MATCH(KE$1,'4 класс'!$A:$A,0)-7+'Итог по классам'!$B43,,,),"р")</f>
        <v>0</v>
      </c>
      <c r="KF43">
        <f ca="1">COUNTIF(OFFSET(class4_2,MATCH(KF$1,'4 класс'!$A:$A,0)-7+'Итог по классам'!$B43,,,),"ш")</f>
        <v>0</v>
      </c>
      <c r="KG43" s="55">
        <f ca="1">COUNTIF(OFFSET(class4_1,MATCH(KG$1,'4 класс'!$A:$A,0)-7+'Итог по классам'!$B43,,,),"Ф")</f>
        <v>0</v>
      </c>
      <c r="KH43">
        <f ca="1">COUNTIF(OFFSET(class4_1,MATCH(KH$1,'4 класс'!$A:$A,0)-7+'Итог по классам'!$B43,,,),"р")</f>
        <v>0</v>
      </c>
      <c r="KI43">
        <f ca="1">COUNTIF(OFFSET(class4_1,MATCH(KI$1,'4 класс'!$A:$A,0)-7+'Итог по классам'!$B43,,,),"ш")</f>
        <v>0</v>
      </c>
      <c r="KJ43">
        <f ca="1">COUNTIF(OFFSET(class4_2,MATCH(KJ$1,'4 класс'!$A:$A,0)-7+'Итог по классам'!$B43,,,),"Ф")</f>
        <v>0</v>
      </c>
      <c r="KK43">
        <f ca="1">COUNTIF(OFFSET(class4_2,MATCH(KK$1,'4 класс'!$A:$A,0)-7+'Итог по классам'!$B43,,,),"р")</f>
        <v>0</v>
      </c>
      <c r="KL43">
        <f ca="1">COUNTIF(OFFSET(class4_2,MATCH(KL$1,'4 класс'!$A:$A,0)-7+'Итог по классам'!$B43,,,),"ш")</f>
        <v>0</v>
      </c>
      <c r="KM43" s="55">
        <f ca="1">COUNTIF(OFFSET(class4_1,MATCH(KM$1,'4 класс'!$A:$A,0)-7+'Итог по классам'!$B43,,,),"Ф")</f>
        <v>0</v>
      </c>
      <c r="KN43">
        <f ca="1">COUNTIF(OFFSET(class4_1,MATCH(KN$1,'4 класс'!$A:$A,0)-7+'Итог по классам'!$B43,,,),"р")</f>
        <v>0</v>
      </c>
      <c r="KO43">
        <f ca="1">COUNTIF(OFFSET(class4_1,MATCH(KO$1,'4 класс'!$A:$A,0)-7+'Итог по классам'!$B43,,,),"ш")</f>
        <v>0</v>
      </c>
      <c r="KP43">
        <f ca="1">COUNTIF(OFFSET(class4_2,MATCH(KP$1,'4 класс'!$A:$A,0)-7+'Итог по классам'!$B43,,,),"Ф")</f>
        <v>0</v>
      </c>
      <c r="KQ43">
        <f ca="1">COUNTIF(OFFSET(class4_2,MATCH(KQ$1,'4 класс'!$A:$A,0)-7+'Итог по классам'!$B43,,,),"р")</f>
        <v>0</v>
      </c>
      <c r="KR43">
        <f ca="1">COUNTIF(OFFSET(class4_2,MATCH(KR$1,'4 класс'!$A:$A,0)-7+'Итог по классам'!$B43,,,),"ш")</f>
        <v>0</v>
      </c>
    </row>
    <row r="44" spans="1:304" ht="15.75" customHeight="1" x14ac:dyDescent="0.25">
      <c r="A44" s="54">
        <f t="shared" si="4"/>
        <v>6</v>
      </c>
      <c r="B44">
        <v>11</v>
      </c>
      <c r="C44" s="37" t="s">
        <v>78</v>
      </c>
      <c r="D44" s="37" t="s">
        <v>97</v>
      </c>
      <c r="E44">
        <f ca="1">COUNTIF(OFFSET(class4_1,MATCH(E$1,'4 класс'!$A:$A,0)-7+'Итог по классам'!$B44,,,),"Ф")</f>
        <v>0</v>
      </c>
      <c r="F44">
        <f ca="1">COUNTIF(OFFSET(class4_1,MATCH(F$1,'4 класс'!$A:$A,0)-7+'Итог по классам'!$B44,,,),"р")</f>
        <v>0</v>
      </c>
      <c r="G44">
        <f ca="1">COUNTIF(OFFSET(class4_1,MATCH(G$1,'4 класс'!$A:$A,0)-7+'Итог по классам'!$B44,,,),"ш")</f>
        <v>0</v>
      </c>
      <c r="H44">
        <f ca="1">COUNTIF(OFFSET(class4_2,MATCH(H$1,'4 класс'!$A:$A,0)-7+'Итог по классам'!$B44,,,),"Ф")</f>
        <v>0</v>
      </c>
      <c r="I44">
        <f ca="1">COUNTIF(OFFSET(class4_2,MATCH(I$1,'4 класс'!$A:$A,0)-7+'Итог по классам'!$B44,,,),"р")</f>
        <v>0</v>
      </c>
      <c r="J44">
        <f ca="1">COUNTIF(OFFSET(class4_2,MATCH(J$1,'4 класс'!$A:$A,0)-7+'Итог по классам'!$B44,,,),"ш")</f>
        <v>0</v>
      </c>
      <c r="K44" s="55">
        <f ca="1">COUNTIF(OFFSET(class4_1,MATCH(K$1,'4 класс'!$A:$A,0)-7+'Итог по классам'!$B44,,,),"Ф")</f>
        <v>0</v>
      </c>
      <c r="L44">
        <f ca="1">COUNTIF(OFFSET(class4_1,MATCH(L$1,'4 класс'!$A:$A,0)-7+'Итог по классам'!$B44,,,),"р")</f>
        <v>0</v>
      </c>
      <c r="M44">
        <f ca="1">COUNTIF(OFFSET(class4_1,MATCH(M$1,'4 класс'!$A:$A,0)-7+'Итог по классам'!$B44,,,),"ш")</f>
        <v>0</v>
      </c>
      <c r="N44">
        <f ca="1">COUNTIF(OFFSET(class4_2,MATCH(N$1,'4 класс'!$A:$A,0)-7+'Итог по классам'!$B44,,,),"Ф")</f>
        <v>0</v>
      </c>
      <c r="O44">
        <f ca="1">COUNTIF(OFFSET(class4_2,MATCH(O$1,'4 класс'!$A:$A,0)-7+'Итог по классам'!$B44,,,),"р")</f>
        <v>0</v>
      </c>
      <c r="P44">
        <f ca="1">COUNTIF(OFFSET(class4_2,MATCH(P$1,'4 класс'!$A:$A,0)-7+'Итог по классам'!$B44,,,),"ш")</f>
        <v>0</v>
      </c>
      <c r="Q44" s="55">
        <f ca="1">COUNTIF(OFFSET(class4_1,MATCH(Q$1,'4 класс'!$A:$A,0)-7+'Итог по классам'!$B44,,,),"Ф")</f>
        <v>0</v>
      </c>
      <c r="R44">
        <f ca="1">COUNTIF(OFFSET(class4_1,MATCH(R$1,'4 класс'!$A:$A,0)-7+'Итог по классам'!$B44,,,),"р")</f>
        <v>0</v>
      </c>
      <c r="S44">
        <f ca="1">COUNTIF(OFFSET(class4_1,MATCH(S$1,'4 класс'!$A:$A,0)-7+'Итог по классам'!$B44,,,),"ш")</f>
        <v>0</v>
      </c>
      <c r="T44">
        <f ca="1">COUNTIF(OFFSET(class4_2,MATCH(T$1,'4 класс'!$A:$A,0)-7+'Итог по классам'!$B44,,,),"Ф")</f>
        <v>0</v>
      </c>
      <c r="U44">
        <f ca="1">COUNTIF(OFFSET(class4_2,MATCH(U$1,'4 класс'!$A:$A,0)-7+'Итог по классам'!$B44,,,),"р")</f>
        <v>0</v>
      </c>
      <c r="V44">
        <f ca="1">COUNTIF(OFFSET(class4_2,MATCH(V$1,'4 класс'!$A:$A,0)-7+'Итог по классам'!$B44,,,),"ш")</f>
        <v>0</v>
      </c>
      <c r="W44" s="55">
        <f ca="1">COUNTIF(OFFSET(class4_1,MATCH(W$1,'4 класс'!$A:$A,0)-7+'Итог по классам'!$B44,,,),"Ф")</f>
        <v>0</v>
      </c>
      <c r="X44">
        <f ca="1">COUNTIF(OFFSET(class4_1,MATCH(X$1,'4 класс'!$A:$A,0)-7+'Итог по классам'!$B44,,,),"р")</f>
        <v>0</v>
      </c>
      <c r="Y44">
        <f ca="1">COUNTIF(OFFSET(class4_1,MATCH(Y$1,'4 класс'!$A:$A,0)-7+'Итог по классам'!$B44,,,),"ш")</f>
        <v>0</v>
      </c>
      <c r="Z44">
        <f ca="1">COUNTIF(OFFSET(class4_2,MATCH(Z$1,'4 класс'!$A:$A,0)-7+'Итог по классам'!$B44,,,),"Ф")</f>
        <v>0</v>
      </c>
      <c r="AA44">
        <f ca="1">COUNTIF(OFFSET(class4_2,MATCH(AA$1,'4 класс'!$A:$A,0)-7+'Итог по классам'!$B44,,,),"р")</f>
        <v>0</v>
      </c>
      <c r="AB44">
        <f ca="1">COUNTIF(OFFSET(class4_2,MATCH(AB$1,'4 класс'!$A:$A,0)-7+'Итог по классам'!$B44,,,),"ш")</f>
        <v>0</v>
      </c>
      <c r="AC44" s="55">
        <f ca="1">COUNTIF(OFFSET(class4_1,MATCH(AC$1,'4 класс'!$A:$A,0)-7+'Итог по классам'!$B44,,,),"Ф")</f>
        <v>0</v>
      </c>
      <c r="AD44">
        <f ca="1">COUNTIF(OFFSET(class4_1,MATCH(AD$1,'4 класс'!$A:$A,0)-7+'Итог по классам'!$B44,,,),"р")</f>
        <v>0</v>
      </c>
      <c r="AE44">
        <f ca="1">COUNTIF(OFFSET(class4_1,MATCH(AE$1,'4 класс'!$A:$A,0)-7+'Итог по классам'!$B44,,,),"ш")</f>
        <v>0</v>
      </c>
      <c r="AF44">
        <f ca="1">COUNTIF(OFFSET(class4_2,MATCH(AF$1,'4 класс'!$A:$A,0)-7+'Итог по классам'!$B44,,,),"Ф")</f>
        <v>0</v>
      </c>
      <c r="AG44">
        <f ca="1">COUNTIF(OFFSET(class4_2,MATCH(AG$1,'4 класс'!$A:$A,0)-7+'Итог по классам'!$B44,,,),"р")</f>
        <v>0</v>
      </c>
      <c r="AH44">
        <f ca="1">COUNTIF(OFFSET(class4_2,MATCH(AH$1,'4 класс'!$A:$A,0)-7+'Итог по классам'!$B44,,,),"ш")</f>
        <v>0</v>
      </c>
      <c r="AI44" s="55">
        <f ca="1">COUNTIF(OFFSET(class4_1,MATCH(AI$1,'4 класс'!$A:$A,0)-7+'Итог по классам'!$B44,,,),"Ф")</f>
        <v>0</v>
      </c>
      <c r="AJ44">
        <f ca="1">COUNTIF(OFFSET(class4_1,MATCH(AJ$1,'4 класс'!$A:$A,0)-7+'Итог по классам'!$B44,,,),"р")</f>
        <v>0</v>
      </c>
      <c r="AK44">
        <f ca="1">COUNTIF(OFFSET(class4_1,MATCH(AK$1,'4 класс'!$A:$A,0)-7+'Итог по классам'!$B44,,,),"ш")</f>
        <v>0</v>
      </c>
      <c r="AL44">
        <f ca="1">COUNTIF(OFFSET(class4_2,MATCH(AL$1,'4 класс'!$A:$A,0)-7+'Итог по классам'!$B44,,,),"Ф")</f>
        <v>0</v>
      </c>
      <c r="AM44">
        <f ca="1">COUNTIF(OFFSET(class4_2,MATCH(AM$1,'4 класс'!$A:$A,0)-7+'Итог по классам'!$B44,,,),"р")</f>
        <v>0</v>
      </c>
      <c r="AN44">
        <f ca="1">COUNTIF(OFFSET(class4_2,MATCH(AN$1,'4 класс'!$A:$A,0)-7+'Итог по классам'!$B44,,,),"ш")</f>
        <v>0</v>
      </c>
      <c r="AO44" s="55">
        <f ca="1">COUNTIF(OFFSET(class4_1,MATCH(AO$1,'4 класс'!$A:$A,0)-7+'Итог по классам'!$B44,,,),"Ф")</f>
        <v>0</v>
      </c>
      <c r="AP44">
        <f ca="1">COUNTIF(OFFSET(class4_1,MATCH(AP$1,'4 класс'!$A:$A,0)-7+'Итог по классам'!$B44,,,),"р")</f>
        <v>0</v>
      </c>
      <c r="AQ44">
        <f ca="1">COUNTIF(OFFSET(class4_1,MATCH(AQ$1,'4 класс'!$A:$A,0)-7+'Итог по классам'!$B44,,,),"ш")</f>
        <v>0</v>
      </c>
      <c r="AR44">
        <f ca="1">COUNTIF(OFFSET(class4_2,MATCH(AR$1,'4 класс'!$A:$A,0)-7+'Итог по классам'!$B44,,,),"Ф")</f>
        <v>0</v>
      </c>
      <c r="AS44">
        <f ca="1">COUNTIF(OFFSET(class4_2,MATCH(AS$1,'4 класс'!$A:$A,0)-7+'Итог по классам'!$B44,,,),"р")</f>
        <v>0</v>
      </c>
      <c r="AT44">
        <f ca="1">COUNTIF(OFFSET(class4_2,MATCH(AT$1,'4 класс'!$A:$A,0)-7+'Итог по классам'!$B44,,,),"ш")</f>
        <v>0</v>
      </c>
      <c r="AU44" s="55">
        <f ca="1">COUNTIF(OFFSET(class4_1,MATCH(AU$1,'4 класс'!$A:$A,0)-7+'Итог по классам'!$B44,,,),"Ф")</f>
        <v>0</v>
      </c>
      <c r="AV44">
        <f ca="1">COUNTIF(OFFSET(class4_1,MATCH(AV$1,'4 класс'!$A:$A,0)-7+'Итог по классам'!$B44,,,),"р")</f>
        <v>0</v>
      </c>
      <c r="AW44">
        <f ca="1">COUNTIF(OFFSET(class4_1,MATCH(AW$1,'4 класс'!$A:$A,0)-7+'Итог по классам'!$B44,,,),"ш")</f>
        <v>0</v>
      </c>
      <c r="AX44">
        <f ca="1">COUNTIF(OFFSET(class4_2,MATCH(AX$1,'4 класс'!$A:$A,0)-7+'Итог по классам'!$B44,,,),"Ф")</f>
        <v>0</v>
      </c>
      <c r="AY44">
        <f ca="1">COUNTIF(OFFSET(class4_2,MATCH(AY$1,'4 класс'!$A:$A,0)-7+'Итог по классам'!$B44,,,),"р")</f>
        <v>0</v>
      </c>
      <c r="AZ44">
        <f ca="1">COUNTIF(OFFSET(class4_2,MATCH(AZ$1,'4 класс'!$A:$A,0)-7+'Итог по классам'!$B44,,,),"ш")</f>
        <v>0</v>
      </c>
      <c r="BA44" s="55">
        <f ca="1">COUNTIF(OFFSET(class4_1,MATCH(BA$1,'4 класс'!$A:$A,0)-7+'Итог по классам'!$B44,,,),"Ф")</f>
        <v>0</v>
      </c>
      <c r="BB44">
        <f ca="1">COUNTIF(OFFSET(class4_1,MATCH(BB$1,'4 класс'!$A:$A,0)-7+'Итог по классам'!$B44,,,),"р")</f>
        <v>0</v>
      </c>
      <c r="BC44">
        <f ca="1">COUNTIF(OFFSET(class4_1,MATCH(BC$1,'4 класс'!$A:$A,0)-7+'Итог по классам'!$B44,,,),"ш")</f>
        <v>0</v>
      </c>
      <c r="BD44">
        <f ca="1">COUNTIF(OFFSET(class4_2,MATCH(BD$1,'4 класс'!$A:$A,0)-7+'Итог по классам'!$B44,,,),"Ф")</f>
        <v>0</v>
      </c>
      <c r="BE44">
        <f ca="1">COUNTIF(OFFSET(class4_2,MATCH(BE$1,'4 класс'!$A:$A,0)-7+'Итог по классам'!$B44,,,),"р")</f>
        <v>0</v>
      </c>
      <c r="BF44">
        <f ca="1">COUNTIF(OFFSET(class4_2,MATCH(BF$1,'4 класс'!$A:$A,0)-7+'Итог по классам'!$B44,,,),"ш")</f>
        <v>0</v>
      </c>
      <c r="BG44" s="55">
        <f ca="1">COUNTIF(OFFSET(class4_1,MATCH(BG$1,'4 класс'!$A:$A,0)-7+'Итог по классам'!$B44,,,),"Ф")</f>
        <v>0</v>
      </c>
      <c r="BH44">
        <f ca="1">COUNTIF(OFFSET(class4_1,MATCH(BH$1,'4 класс'!$A:$A,0)-7+'Итог по классам'!$B44,,,),"р")</f>
        <v>0</v>
      </c>
      <c r="BI44">
        <f ca="1">COUNTIF(OFFSET(class4_1,MATCH(BI$1,'4 класс'!$A:$A,0)-7+'Итог по классам'!$B44,,,),"ш")</f>
        <v>0</v>
      </c>
      <c r="BJ44">
        <f ca="1">COUNTIF(OFFSET(class4_2,MATCH(BJ$1,'4 класс'!$A:$A,0)-7+'Итог по классам'!$B44,,,),"Ф")</f>
        <v>0</v>
      </c>
      <c r="BK44">
        <f ca="1">COUNTIF(OFFSET(class4_2,MATCH(BK$1,'4 класс'!$A:$A,0)-7+'Итог по классам'!$B44,,,),"р")</f>
        <v>0</v>
      </c>
      <c r="BL44">
        <f ca="1">COUNTIF(OFFSET(class4_2,MATCH(BL$1,'4 класс'!$A:$A,0)-7+'Итог по классам'!$B44,,,),"ш")</f>
        <v>0</v>
      </c>
      <c r="BM44" s="55">
        <f ca="1">COUNTIF(OFFSET(class4_1,MATCH(BM$1,'4 класс'!$A:$A,0)-7+'Итог по классам'!$B44,,,),"Ф")</f>
        <v>0</v>
      </c>
      <c r="BN44">
        <f ca="1">COUNTIF(OFFSET(class4_1,MATCH(BN$1,'4 класс'!$A:$A,0)-7+'Итог по классам'!$B44,,,),"р")</f>
        <v>0</v>
      </c>
      <c r="BO44">
        <f ca="1">COUNTIF(OFFSET(class4_1,MATCH(BO$1,'4 класс'!$A:$A,0)-7+'Итог по классам'!$B44,,,),"ш")</f>
        <v>0</v>
      </c>
      <c r="BP44">
        <f ca="1">COUNTIF(OFFSET(class4_2,MATCH(BP$1,'4 класс'!$A:$A,0)-7+'Итог по классам'!$B44,,,),"Ф")</f>
        <v>0</v>
      </c>
      <c r="BQ44">
        <f ca="1">COUNTIF(OFFSET(class4_2,MATCH(BQ$1,'4 класс'!$A:$A,0)-7+'Итог по классам'!$B44,,,),"р")</f>
        <v>0</v>
      </c>
      <c r="BR44">
        <f ca="1">COUNTIF(OFFSET(class4_2,MATCH(BR$1,'4 класс'!$A:$A,0)-7+'Итог по классам'!$B44,,,),"ш")</f>
        <v>0</v>
      </c>
      <c r="BS44" s="55">
        <f ca="1">COUNTIF(OFFSET(class4_1,MATCH(BS$1,'4 класс'!$A:$A,0)-7+'Итог по классам'!$B44,,,),"Ф")</f>
        <v>0</v>
      </c>
      <c r="BT44">
        <f ca="1">COUNTIF(OFFSET(class4_1,MATCH(BT$1,'4 класс'!$A:$A,0)-7+'Итог по классам'!$B44,,,),"р")</f>
        <v>0</v>
      </c>
      <c r="BU44">
        <f ca="1">COUNTIF(OFFSET(class4_1,MATCH(BU$1,'4 класс'!$A:$A,0)-7+'Итог по классам'!$B44,,,),"ш")</f>
        <v>0</v>
      </c>
      <c r="BV44">
        <f ca="1">COUNTIF(OFFSET(class4_2,MATCH(BV$1,'4 класс'!$A:$A,0)-7+'Итог по классам'!$B44,,,),"Ф")</f>
        <v>0</v>
      </c>
      <c r="BW44">
        <f ca="1">COUNTIF(OFFSET(class4_2,MATCH(BW$1,'4 класс'!$A:$A,0)-7+'Итог по классам'!$B44,,,),"р")</f>
        <v>0</v>
      </c>
      <c r="BX44">
        <f ca="1">COUNTIF(OFFSET(class4_2,MATCH(BX$1,'4 класс'!$A:$A,0)-7+'Итог по классам'!$B44,,,),"ш")</f>
        <v>0</v>
      </c>
      <c r="BY44" s="55">
        <f ca="1">COUNTIF(OFFSET(class4_1,MATCH(BY$1,'4 класс'!$A:$A,0)-7+'Итог по классам'!$B44,,,),"Ф")</f>
        <v>0</v>
      </c>
      <c r="BZ44">
        <f ca="1">COUNTIF(OFFSET(class4_1,MATCH(BZ$1,'4 класс'!$A:$A,0)-7+'Итог по классам'!$B44,,,),"р")</f>
        <v>0</v>
      </c>
      <c r="CA44">
        <f ca="1">COUNTIF(OFFSET(class4_1,MATCH(CA$1,'4 класс'!$A:$A,0)-7+'Итог по классам'!$B44,,,),"ш")</f>
        <v>0</v>
      </c>
      <c r="CB44">
        <f ca="1">COUNTIF(OFFSET(class4_2,MATCH(CB$1,'4 класс'!$A:$A,0)-7+'Итог по классам'!$B44,,,),"Ф")</f>
        <v>0</v>
      </c>
      <c r="CC44">
        <f ca="1">COUNTIF(OFFSET(class4_2,MATCH(CC$1,'4 класс'!$A:$A,0)-7+'Итог по классам'!$B44,,,),"р")</f>
        <v>0</v>
      </c>
      <c r="CD44">
        <f ca="1">COUNTIF(OFFSET(class4_2,MATCH(CD$1,'4 класс'!$A:$A,0)-7+'Итог по классам'!$B44,,,),"ш")</f>
        <v>0</v>
      </c>
      <c r="CE44" s="55">
        <f ca="1">COUNTIF(OFFSET(class4_1,MATCH(CE$1,'4 класс'!$A:$A,0)-7+'Итог по классам'!$B44,,,),"Ф")</f>
        <v>0</v>
      </c>
      <c r="CF44">
        <f ca="1">COUNTIF(OFFSET(class4_1,MATCH(CF$1,'4 класс'!$A:$A,0)-7+'Итог по классам'!$B44,,,),"р")</f>
        <v>0</v>
      </c>
      <c r="CG44">
        <f ca="1">COUNTIF(OFFSET(class4_1,MATCH(CG$1,'4 класс'!$A:$A,0)-7+'Итог по классам'!$B44,,,),"ш")</f>
        <v>0</v>
      </c>
      <c r="CH44">
        <f ca="1">COUNTIF(OFFSET(class4_2,MATCH(CH$1,'4 класс'!$A:$A,0)-7+'Итог по классам'!$B44,,,),"Ф")</f>
        <v>0</v>
      </c>
      <c r="CI44">
        <f ca="1">COUNTIF(OFFSET(class4_2,MATCH(CI$1,'4 класс'!$A:$A,0)-7+'Итог по классам'!$B44,,,),"р")</f>
        <v>0</v>
      </c>
      <c r="CJ44">
        <f ca="1">COUNTIF(OFFSET(class4_2,MATCH(CJ$1,'4 класс'!$A:$A,0)-7+'Итог по классам'!$B44,,,),"ш")</f>
        <v>0</v>
      </c>
      <c r="CK44" s="55">
        <f ca="1">COUNTIF(OFFSET(class4_1,MATCH(CK$1,'4 класс'!$A:$A,0)-7+'Итог по классам'!$B44,,,),"Ф")</f>
        <v>0</v>
      </c>
      <c r="CL44">
        <f ca="1">COUNTIF(OFFSET(class4_1,MATCH(CL$1,'4 класс'!$A:$A,0)-7+'Итог по классам'!$B44,,,),"р")</f>
        <v>0</v>
      </c>
      <c r="CM44">
        <f ca="1">COUNTIF(OFFSET(class4_1,MATCH(CM$1,'4 класс'!$A:$A,0)-7+'Итог по классам'!$B44,,,),"ш")</f>
        <v>0</v>
      </c>
      <c r="CN44">
        <f ca="1">COUNTIF(OFFSET(class4_2,MATCH(CN$1,'4 класс'!$A:$A,0)-7+'Итог по классам'!$B44,,,),"Ф")</f>
        <v>0</v>
      </c>
      <c r="CO44">
        <f ca="1">COUNTIF(OFFSET(class4_2,MATCH(CO$1,'4 класс'!$A:$A,0)-7+'Итог по классам'!$B44,,,),"р")</f>
        <v>0</v>
      </c>
      <c r="CP44">
        <f ca="1">COUNTIF(OFFSET(class4_2,MATCH(CP$1,'4 класс'!$A:$A,0)-7+'Итог по классам'!$B44,,,),"ш")</f>
        <v>0</v>
      </c>
      <c r="CQ44" s="55">
        <f ca="1">COUNTIF(OFFSET(class4_1,MATCH(CQ$1,'4 класс'!$A:$A,0)-7+'Итог по классам'!$B44,,,),"Ф")</f>
        <v>0</v>
      </c>
      <c r="CR44">
        <f ca="1">COUNTIF(OFFSET(class4_1,MATCH(CR$1,'4 класс'!$A:$A,0)-7+'Итог по классам'!$B44,,,),"р")</f>
        <v>0</v>
      </c>
      <c r="CS44">
        <f ca="1">COUNTIF(OFFSET(class4_1,MATCH(CS$1,'4 класс'!$A:$A,0)-7+'Итог по классам'!$B44,,,),"ш")</f>
        <v>0</v>
      </c>
      <c r="CT44">
        <f ca="1">COUNTIF(OFFSET(class4_2,MATCH(CT$1,'4 класс'!$A:$A,0)-7+'Итог по классам'!$B44,,,),"Ф")</f>
        <v>0</v>
      </c>
      <c r="CU44">
        <f ca="1">COUNTIF(OFFSET(class4_2,MATCH(CU$1,'4 класс'!$A:$A,0)-7+'Итог по классам'!$B44,,,),"р")</f>
        <v>0</v>
      </c>
      <c r="CV44">
        <f ca="1">COUNTIF(OFFSET(class4_2,MATCH(CV$1,'4 класс'!$A:$A,0)-7+'Итог по классам'!$B44,,,),"ш")</f>
        <v>0</v>
      </c>
      <c r="CW44" s="55">
        <f ca="1">COUNTIF(OFFSET(class4_1,MATCH(CW$1,'4 класс'!$A:$A,0)-7+'Итог по классам'!$B44,,,),"Ф")</f>
        <v>0</v>
      </c>
      <c r="CX44">
        <f ca="1">COUNTIF(OFFSET(class4_1,MATCH(CX$1,'4 класс'!$A:$A,0)-7+'Итог по классам'!$B44,,,),"р")</f>
        <v>0</v>
      </c>
      <c r="CY44">
        <f ca="1">COUNTIF(OFFSET(class4_1,MATCH(CY$1,'4 класс'!$A:$A,0)-7+'Итог по классам'!$B44,,,),"ш")</f>
        <v>0</v>
      </c>
      <c r="CZ44">
        <f ca="1">COUNTIF(OFFSET(class4_2,MATCH(CZ$1,'4 класс'!$A:$A,0)-7+'Итог по классам'!$B44,,,),"Ф")</f>
        <v>0</v>
      </c>
      <c r="DA44">
        <f ca="1">COUNTIF(OFFSET(class4_2,MATCH(DA$1,'4 класс'!$A:$A,0)-7+'Итог по классам'!$B44,,,),"р")</f>
        <v>0</v>
      </c>
      <c r="DB44">
        <f ca="1">COUNTIF(OFFSET(class4_2,MATCH(DB$1,'4 класс'!$A:$A,0)-7+'Итог по классам'!$B44,,,),"ш")</f>
        <v>0</v>
      </c>
      <c r="DC44" s="55">
        <f ca="1">COUNTIF(OFFSET(class4_1,MATCH(DC$1,'4 класс'!$A:$A,0)-7+'Итог по классам'!$B44,,,),"Ф")</f>
        <v>0</v>
      </c>
      <c r="DD44">
        <f ca="1">COUNTIF(OFFSET(class4_1,MATCH(DD$1,'4 класс'!$A:$A,0)-7+'Итог по классам'!$B44,,,),"р")</f>
        <v>0</v>
      </c>
      <c r="DE44">
        <f ca="1">COUNTIF(OFFSET(class4_1,MATCH(DE$1,'4 класс'!$A:$A,0)-7+'Итог по классам'!$B44,,,),"ш")</f>
        <v>0</v>
      </c>
      <c r="DF44">
        <f ca="1">COUNTIF(OFFSET(class4_2,MATCH(DF$1,'4 класс'!$A:$A,0)-7+'Итог по классам'!$B44,,,),"Ф")</f>
        <v>0</v>
      </c>
      <c r="DG44">
        <f ca="1">COUNTIF(OFFSET(class4_2,MATCH(DG$1,'4 класс'!$A:$A,0)-7+'Итог по классам'!$B44,,,),"р")</f>
        <v>0</v>
      </c>
      <c r="DH44">
        <f ca="1">COUNTIF(OFFSET(class4_2,MATCH(DH$1,'4 класс'!$A:$A,0)-7+'Итог по классам'!$B44,,,),"ш")</f>
        <v>0</v>
      </c>
      <c r="DI44" s="55">
        <f ca="1">COUNTIF(OFFSET(class4_1,MATCH(DI$1,'4 класс'!$A:$A,0)-7+'Итог по классам'!$B44,,,),"Ф")</f>
        <v>0</v>
      </c>
      <c r="DJ44">
        <f ca="1">COUNTIF(OFFSET(class4_1,MATCH(DJ$1,'4 класс'!$A:$A,0)-7+'Итог по классам'!$B44,,,),"р")</f>
        <v>0</v>
      </c>
      <c r="DK44">
        <f ca="1">COUNTIF(OFFSET(class4_1,MATCH(DK$1,'4 класс'!$A:$A,0)-7+'Итог по классам'!$B44,,,),"ш")</f>
        <v>0</v>
      </c>
      <c r="DL44">
        <f ca="1">COUNTIF(OFFSET(class4_2,MATCH(DL$1,'4 класс'!$A:$A,0)-7+'Итог по классам'!$B44,,,),"Ф")</f>
        <v>0</v>
      </c>
      <c r="DM44">
        <f ca="1">COUNTIF(OFFSET(class4_2,MATCH(DM$1,'4 класс'!$A:$A,0)-7+'Итог по классам'!$B44,,,),"р")</f>
        <v>0</v>
      </c>
      <c r="DN44">
        <f ca="1">COUNTIF(OFFSET(class4_2,MATCH(DN$1,'4 класс'!$A:$A,0)-7+'Итог по классам'!$B44,,,),"ш")</f>
        <v>0</v>
      </c>
      <c r="DO44" s="55">
        <f ca="1">COUNTIF(OFFSET(class4_1,MATCH(DO$1,'4 класс'!$A:$A,0)-7+'Итог по классам'!$B44,,,),"Ф")</f>
        <v>0</v>
      </c>
      <c r="DP44">
        <f ca="1">COUNTIF(OFFSET(class4_1,MATCH(DP$1,'4 класс'!$A:$A,0)-7+'Итог по классам'!$B44,,,),"р")</f>
        <v>0</v>
      </c>
      <c r="DQ44">
        <f ca="1">COUNTIF(OFFSET(class4_1,MATCH(DQ$1,'4 класс'!$A:$A,0)-7+'Итог по классам'!$B44,,,),"ш")</f>
        <v>0</v>
      </c>
      <c r="DR44">
        <f ca="1">COUNTIF(OFFSET(class4_2,MATCH(DR$1,'4 класс'!$A:$A,0)-7+'Итог по классам'!$B44,,,),"Ф")</f>
        <v>0</v>
      </c>
      <c r="DS44">
        <f ca="1">COUNTIF(OFFSET(class4_2,MATCH(DS$1,'4 класс'!$A:$A,0)-7+'Итог по классам'!$B44,,,),"р")</f>
        <v>0</v>
      </c>
      <c r="DT44">
        <f ca="1">COUNTIF(OFFSET(class4_2,MATCH(DT$1,'4 класс'!$A:$A,0)-7+'Итог по классам'!$B44,,,),"ш")</f>
        <v>0</v>
      </c>
      <c r="DU44" s="55">
        <f ca="1">COUNTIF(OFFSET(class4_1,MATCH(DU$1,'4 класс'!$A:$A,0)-7+'Итог по классам'!$B44,,,),"Ф")</f>
        <v>0</v>
      </c>
      <c r="DV44">
        <f ca="1">COUNTIF(OFFSET(class4_1,MATCH(DV$1,'4 класс'!$A:$A,0)-7+'Итог по классам'!$B44,,,),"р")</f>
        <v>0</v>
      </c>
      <c r="DW44">
        <f ca="1">COUNTIF(OFFSET(class4_1,MATCH(DW$1,'4 класс'!$A:$A,0)-7+'Итог по классам'!$B44,,,),"ш")</f>
        <v>0</v>
      </c>
      <c r="DX44">
        <f ca="1">COUNTIF(OFFSET(class4_2,MATCH(DX$1,'4 класс'!$A:$A,0)-7+'Итог по классам'!$B44,,,),"Ф")</f>
        <v>0</v>
      </c>
      <c r="DY44">
        <f ca="1">COUNTIF(OFFSET(class4_2,MATCH(DY$1,'4 класс'!$A:$A,0)-7+'Итог по классам'!$B44,,,),"р")</f>
        <v>0</v>
      </c>
      <c r="DZ44">
        <f ca="1">COUNTIF(OFFSET(class4_2,MATCH(DZ$1,'4 класс'!$A:$A,0)-7+'Итог по классам'!$B44,,,),"ш")</f>
        <v>0</v>
      </c>
      <c r="EA44" s="55">
        <f ca="1">COUNTIF(OFFSET(class4_1,MATCH(EA$1,'4 класс'!$A:$A,0)-7+'Итог по классам'!$B44,,,),"Ф")</f>
        <v>0</v>
      </c>
      <c r="EB44">
        <f ca="1">COUNTIF(OFFSET(class4_1,MATCH(EB$1,'4 класс'!$A:$A,0)-7+'Итог по классам'!$B44,,,),"р")</f>
        <v>0</v>
      </c>
      <c r="EC44">
        <f ca="1">COUNTIF(OFFSET(class4_1,MATCH(EC$1,'4 класс'!$A:$A,0)-7+'Итог по классам'!$B44,,,),"ш")</f>
        <v>0</v>
      </c>
      <c r="ED44">
        <f ca="1">COUNTIF(OFFSET(class4_2,MATCH(ED$1,'4 класс'!$A:$A,0)-7+'Итог по классам'!$B44,,,),"Ф")</f>
        <v>0</v>
      </c>
      <c r="EE44">
        <f ca="1">COUNTIF(OFFSET(class4_2,MATCH(EE$1,'4 класс'!$A:$A,0)-7+'Итог по классам'!$B44,,,),"р")</f>
        <v>0</v>
      </c>
      <c r="EF44">
        <f ca="1">COUNTIF(OFFSET(class4_2,MATCH(EF$1,'4 класс'!$A:$A,0)-7+'Итог по классам'!$B44,,,),"ш")</f>
        <v>0</v>
      </c>
      <c r="EG44" s="55">
        <f ca="1">COUNTIF(OFFSET(class4_1,MATCH(EG$1,'4 класс'!$A:$A,0)-7+'Итог по классам'!$B44,,,),"Ф")</f>
        <v>0</v>
      </c>
      <c r="EH44">
        <f ca="1">COUNTIF(OFFSET(class4_1,MATCH(EH$1,'4 класс'!$A:$A,0)-7+'Итог по классам'!$B44,,,),"р")</f>
        <v>0</v>
      </c>
      <c r="EI44">
        <f ca="1">COUNTIF(OFFSET(class4_1,MATCH(EI$1,'4 класс'!$A:$A,0)-7+'Итог по классам'!$B44,,,),"ш")</f>
        <v>0</v>
      </c>
      <c r="EJ44">
        <f ca="1">COUNTIF(OFFSET(class4_2,MATCH(EJ$1,'4 класс'!$A:$A,0)-7+'Итог по классам'!$B44,,,),"Ф")</f>
        <v>0</v>
      </c>
      <c r="EK44">
        <f ca="1">COUNTIF(OFFSET(class4_2,MATCH(EK$1,'4 класс'!$A:$A,0)-7+'Итог по классам'!$B44,,,),"р")</f>
        <v>0</v>
      </c>
      <c r="EL44">
        <f ca="1">COUNTIF(OFFSET(class4_2,MATCH(EL$1,'4 класс'!$A:$A,0)-7+'Итог по классам'!$B44,,,),"ш")</f>
        <v>0</v>
      </c>
      <c r="EM44" s="55">
        <f ca="1">COUNTIF(OFFSET(class4_1,MATCH(EM$1,'4 класс'!$A:$A,0)-7+'Итог по классам'!$B44,,,),"Ф")</f>
        <v>0</v>
      </c>
      <c r="EN44">
        <f ca="1">COUNTIF(OFFSET(class4_1,MATCH(EN$1,'4 класс'!$A:$A,0)-7+'Итог по классам'!$B44,,,),"р")</f>
        <v>0</v>
      </c>
      <c r="EO44">
        <f ca="1">COUNTIF(OFFSET(class4_1,MATCH(EO$1,'4 класс'!$A:$A,0)-7+'Итог по классам'!$B44,,,),"ш")</f>
        <v>0</v>
      </c>
      <c r="EP44">
        <f ca="1">COUNTIF(OFFSET(class4_2,MATCH(EP$1,'4 класс'!$A:$A,0)-7+'Итог по классам'!$B44,,,),"Ф")</f>
        <v>0</v>
      </c>
      <c r="EQ44">
        <f ca="1">COUNTIF(OFFSET(class4_2,MATCH(EQ$1,'4 класс'!$A:$A,0)-7+'Итог по классам'!$B44,,,),"р")</f>
        <v>0</v>
      </c>
      <c r="ER44">
        <f ca="1">COUNTIF(OFFSET(class4_2,MATCH(ER$1,'4 класс'!$A:$A,0)-7+'Итог по классам'!$B44,,,),"ш")</f>
        <v>0</v>
      </c>
      <c r="ES44" s="55">
        <f ca="1">COUNTIF(OFFSET(class4_1,MATCH(ES$1,'4 класс'!$A:$A,0)-7+'Итог по классам'!$B44,,,),"Ф")</f>
        <v>0</v>
      </c>
      <c r="ET44">
        <f ca="1">COUNTIF(OFFSET(class4_1,MATCH(ET$1,'4 класс'!$A:$A,0)-7+'Итог по классам'!$B44,,,),"р")</f>
        <v>0</v>
      </c>
      <c r="EU44">
        <f ca="1">COUNTIF(OFFSET(class4_1,MATCH(EU$1,'4 класс'!$A:$A,0)-7+'Итог по классам'!$B44,,,),"ш")</f>
        <v>0</v>
      </c>
      <c r="EV44">
        <f ca="1">COUNTIF(OFFSET(class4_2,MATCH(EV$1,'4 класс'!$A:$A,0)-7+'Итог по классам'!$B44,,,),"Ф")</f>
        <v>0</v>
      </c>
      <c r="EW44">
        <f ca="1">COUNTIF(OFFSET(class4_2,MATCH(EW$1,'4 класс'!$A:$A,0)-7+'Итог по классам'!$B44,,,),"р")</f>
        <v>0</v>
      </c>
      <c r="EX44">
        <f ca="1">COUNTIF(OFFSET(class4_2,MATCH(EX$1,'4 класс'!$A:$A,0)-7+'Итог по классам'!$B44,,,),"ш")</f>
        <v>0</v>
      </c>
      <c r="EY44" s="55">
        <f ca="1">COUNTIF(OFFSET(class4_1,MATCH(EY$1,'4 класс'!$A:$A,0)-7+'Итог по классам'!$B44,,,),"Ф")</f>
        <v>0</v>
      </c>
      <c r="EZ44">
        <f ca="1">COUNTIF(OFFSET(class4_1,MATCH(EZ$1,'4 класс'!$A:$A,0)-7+'Итог по классам'!$B44,,,),"р")</f>
        <v>0</v>
      </c>
      <c r="FA44">
        <f ca="1">COUNTIF(OFFSET(class4_1,MATCH(FA$1,'4 класс'!$A:$A,0)-7+'Итог по классам'!$B44,,,),"ш")</f>
        <v>0</v>
      </c>
      <c r="FB44">
        <f ca="1">COUNTIF(OFFSET(class4_2,MATCH(FB$1,'4 класс'!$A:$A,0)-7+'Итог по классам'!$B44,,,),"Ф")</f>
        <v>0</v>
      </c>
      <c r="FC44">
        <f ca="1">COUNTIF(OFFSET(class4_2,MATCH(FC$1,'4 класс'!$A:$A,0)-7+'Итог по классам'!$B44,,,),"р")</f>
        <v>0</v>
      </c>
      <c r="FD44">
        <f ca="1">COUNTIF(OFFSET(class4_2,MATCH(FD$1,'4 класс'!$A:$A,0)-7+'Итог по классам'!$B44,,,),"ш")</f>
        <v>0</v>
      </c>
      <c r="FE44" s="55">
        <f ca="1">COUNTIF(OFFSET(class4_1,MATCH(FE$1,'4 класс'!$A:$A,0)-7+'Итог по классам'!$B44,,,),"Ф")</f>
        <v>0</v>
      </c>
      <c r="FF44">
        <f ca="1">COUNTIF(OFFSET(class4_1,MATCH(FF$1,'4 класс'!$A:$A,0)-7+'Итог по классам'!$B44,,,),"р")</f>
        <v>0</v>
      </c>
      <c r="FG44">
        <f ca="1">COUNTIF(OFFSET(class4_1,MATCH(FG$1,'4 класс'!$A:$A,0)-7+'Итог по классам'!$B44,,,),"ш")</f>
        <v>0</v>
      </c>
      <c r="FH44">
        <f ca="1">COUNTIF(OFFSET(class4_2,MATCH(FH$1,'4 класс'!$A:$A,0)-7+'Итог по классам'!$B44,,,),"Ф")</f>
        <v>0</v>
      </c>
      <c r="FI44">
        <f ca="1">COUNTIF(OFFSET(class4_2,MATCH(FI$1,'4 класс'!$A:$A,0)-7+'Итог по классам'!$B44,,,),"р")</f>
        <v>0</v>
      </c>
      <c r="FJ44">
        <f ca="1">COUNTIF(OFFSET(class4_2,MATCH(FJ$1,'4 класс'!$A:$A,0)-7+'Итог по классам'!$B44,,,),"ш")</f>
        <v>0</v>
      </c>
      <c r="FK44" s="55">
        <f ca="1">COUNTIF(OFFSET(class4_1,MATCH(FK$1,'4 класс'!$A:$A,0)-7+'Итог по классам'!$B44,,,),"Ф")</f>
        <v>0</v>
      </c>
      <c r="FL44">
        <f ca="1">COUNTIF(OFFSET(class4_1,MATCH(FL$1,'4 класс'!$A:$A,0)-7+'Итог по классам'!$B44,,,),"р")</f>
        <v>0</v>
      </c>
      <c r="FM44">
        <f ca="1">COUNTIF(OFFSET(class4_1,MATCH(FM$1,'4 класс'!$A:$A,0)-7+'Итог по классам'!$B44,,,),"ш")</f>
        <v>0</v>
      </c>
      <c r="FN44">
        <f ca="1">COUNTIF(OFFSET(class4_2,MATCH(FN$1,'4 класс'!$A:$A,0)-7+'Итог по классам'!$B44,,,),"Ф")</f>
        <v>0</v>
      </c>
      <c r="FO44">
        <f ca="1">COUNTIF(OFFSET(class4_2,MATCH(FO$1,'4 класс'!$A:$A,0)-7+'Итог по классам'!$B44,,,),"р")</f>
        <v>0</v>
      </c>
      <c r="FP44">
        <f ca="1">COUNTIF(OFFSET(class4_2,MATCH(FP$1,'4 класс'!$A:$A,0)-7+'Итог по классам'!$B44,,,),"ш")</f>
        <v>0</v>
      </c>
      <c r="FQ44" s="55">
        <f ca="1">COUNTIF(OFFSET(class4_1,MATCH(FQ$1,'4 класс'!$A:$A,0)-7+'Итог по классам'!$B44,,,),"Ф")</f>
        <v>0</v>
      </c>
      <c r="FR44">
        <f ca="1">COUNTIF(OFFSET(class4_1,MATCH(FR$1,'4 класс'!$A:$A,0)-7+'Итог по классам'!$B44,,,),"р")</f>
        <v>0</v>
      </c>
      <c r="FS44">
        <f ca="1">COUNTIF(OFFSET(class4_1,MATCH(FS$1,'4 класс'!$A:$A,0)-7+'Итог по классам'!$B44,,,),"ш")</f>
        <v>0</v>
      </c>
      <c r="FT44">
        <f ca="1">COUNTIF(OFFSET(class4_2,MATCH(FT$1,'4 класс'!$A:$A,0)-7+'Итог по классам'!$B44,,,),"Ф")</f>
        <v>0</v>
      </c>
      <c r="FU44">
        <f ca="1">COUNTIF(OFFSET(class4_2,MATCH(FU$1,'4 класс'!$A:$A,0)-7+'Итог по классам'!$B44,,,),"р")</f>
        <v>0</v>
      </c>
      <c r="FV44">
        <f ca="1">COUNTIF(OFFSET(class4_2,MATCH(FV$1,'4 класс'!$A:$A,0)-7+'Итог по классам'!$B44,,,),"ш")</f>
        <v>0</v>
      </c>
      <c r="FW44" s="55">
        <f ca="1">COUNTIF(OFFSET(class4_1,MATCH(FW$1,'4 класс'!$A:$A,0)-7+'Итог по классам'!$B44,,,),"Ф")</f>
        <v>0</v>
      </c>
      <c r="FX44">
        <f ca="1">COUNTIF(OFFSET(class4_1,MATCH(FX$1,'4 класс'!$A:$A,0)-7+'Итог по классам'!$B44,,,),"р")</f>
        <v>0</v>
      </c>
      <c r="FY44">
        <f ca="1">COUNTIF(OFFSET(class4_1,MATCH(FY$1,'4 класс'!$A:$A,0)-7+'Итог по классам'!$B44,,,),"ш")</f>
        <v>0</v>
      </c>
      <c r="FZ44">
        <f ca="1">COUNTIF(OFFSET(class4_2,MATCH(FZ$1,'4 класс'!$A:$A,0)-7+'Итог по классам'!$B44,,,),"Ф")</f>
        <v>0</v>
      </c>
      <c r="GA44">
        <f ca="1">COUNTIF(OFFSET(class4_2,MATCH(GA$1,'4 класс'!$A:$A,0)-7+'Итог по классам'!$B44,,,),"р")</f>
        <v>0</v>
      </c>
      <c r="GB44">
        <f ca="1">COUNTIF(OFFSET(class4_2,MATCH(GB$1,'4 класс'!$A:$A,0)-7+'Итог по классам'!$B44,,,),"ш")</f>
        <v>0</v>
      </c>
      <c r="GC44" s="55">
        <f ca="1">COUNTIF(OFFSET(class4_1,MATCH(GC$1,'4 класс'!$A:$A,0)-7+'Итог по классам'!$B44,,,),"Ф")</f>
        <v>0</v>
      </c>
      <c r="GD44">
        <f ca="1">COUNTIF(OFFSET(class4_1,MATCH(GD$1,'4 класс'!$A:$A,0)-7+'Итог по классам'!$B44,,,),"р")</f>
        <v>0</v>
      </c>
      <c r="GE44">
        <f ca="1">COUNTIF(OFFSET(class4_1,MATCH(GE$1,'4 класс'!$A:$A,0)-7+'Итог по классам'!$B44,,,),"ш")</f>
        <v>0</v>
      </c>
      <c r="GF44">
        <f ca="1">COUNTIF(OFFSET(class4_2,MATCH(GF$1,'4 класс'!$A:$A,0)-7+'Итог по классам'!$B44,,,),"Ф")</f>
        <v>0</v>
      </c>
      <c r="GG44">
        <f ca="1">COUNTIF(OFFSET(class4_2,MATCH(GG$1,'4 класс'!$A:$A,0)-7+'Итог по классам'!$B44,,,),"р")</f>
        <v>0</v>
      </c>
      <c r="GH44">
        <f ca="1">COUNTIF(OFFSET(class4_2,MATCH(GH$1,'4 класс'!$A:$A,0)-7+'Итог по классам'!$B44,,,),"ш")</f>
        <v>0</v>
      </c>
      <c r="GI44" s="55">
        <f ca="1">COUNTIF(OFFSET(class4_1,MATCH(GI$1,'4 класс'!$A:$A,0)-7+'Итог по классам'!$B44,,,),"Ф")</f>
        <v>0</v>
      </c>
      <c r="GJ44">
        <f ca="1">COUNTIF(OFFSET(class4_1,MATCH(GJ$1,'4 класс'!$A:$A,0)-7+'Итог по классам'!$B44,,,),"р")</f>
        <v>0</v>
      </c>
      <c r="GK44">
        <f ca="1">COUNTIF(OFFSET(class4_1,MATCH(GK$1,'4 класс'!$A:$A,0)-7+'Итог по классам'!$B44,,,),"ш")</f>
        <v>0</v>
      </c>
      <c r="GL44">
        <f ca="1">COUNTIF(OFFSET(class4_2,MATCH(GL$1,'4 класс'!$A:$A,0)-7+'Итог по классам'!$B44,,,),"Ф")</f>
        <v>0</v>
      </c>
      <c r="GM44">
        <f ca="1">COUNTIF(OFFSET(class4_2,MATCH(GM$1,'4 класс'!$A:$A,0)-7+'Итог по классам'!$B44,,,),"р")</f>
        <v>0</v>
      </c>
      <c r="GN44">
        <f ca="1">COUNTIF(OFFSET(class4_2,MATCH(GN$1,'4 класс'!$A:$A,0)-7+'Итог по классам'!$B44,,,),"ш")</f>
        <v>0</v>
      </c>
      <c r="GO44" s="55">
        <f ca="1">COUNTIF(OFFSET(class4_1,MATCH(GO$1,'4 класс'!$A:$A,0)-7+'Итог по классам'!$B44,,,),"Ф")</f>
        <v>0</v>
      </c>
      <c r="GP44">
        <f ca="1">COUNTIF(OFFSET(class4_1,MATCH(GP$1,'4 класс'!$A:$A,0)-7+'Итог по классам'!$B44,,,),"р")</f>
        <v>0</v>
      </c>
      <c r="GQ44">
        <f ca="1">COUNTIF(OFFSET(class4_1,MATCH(GQ$1,'4 класс'!$A:$A,0)-7+'Итог по классам'!$B44,,,),"ш")</f>
        <v>0</v>
      </c>
      <c r="GR44">
        <f ca="1">COUNTIF(OFFSET(class4_2,MATCH(GR$1,'4 класс'!$A:$A,0)-7+'Итог по классам'!$B44,,,),"Ф")</f>
        <v>0</v>
      </c>
      <c r="GS44">
        <f ca="1">COUNTIF(OFFSET(class4_2,MATCH(GS$1,'4 класс'!$A:$A,0)-7+'Итог по классам'!$B44,,,),"р")</f>
        <v>0</v>
      </c>
      <c r="GT44">
        <f ca="1">COUNTIF(OFFSET(class4_2,MATCH(GT$1,'4 класс'!$A:$A,0)-7+'Итог по классам'!$B44,,,),"ш")</f>
        <v>0</v>
      </c>
      <c r="GU44" s="55">
        <f ca="1">COUNTIF(OFFSET(class4_1,MATCH(GU$1,'4 класс'!$A:$A,0)-7+'Итог по классам'!$B44,,,),"Ф")</f>
        <v>0</v>
      </c>
      <c r="GV44">
        <f ca="1">COUNTIF(OFFSET(class4_1,MATCH(GV$1,'4 класс'!$A:$A,0)-7+'Итог по классам'!$B44,,,),"р")</f>
        <v>0</v>
      </c>
      <c r="GW44">
        <f ca="1">COUNTIF(OFFSET(class4_1,MATCH(GW$1,'4 класс'!$A:$A,0)-7+'Итог по классам'!$B44,,,),"ш")</f>
        <v>0</v>
      </c>
      <c r="GX44">
        <f ca="1">COUNTIF(OFFSET(class4_2,MATCH(GX$1,'4 класс'!$A:$A,0)-7+'Итог по классам'!$B44,,,),"Ф")</f>
        <v>0</v>
      </c>
      <c r="GY44">
        <f ca="1">COUNTIF(OFFSET(class4_2,MATCH(GY$1,'4 класс'!$A:$A,0)-7+'Итог по классам'!$B44,,,),"р")</f>
        <v>0</v>
      </c>
      <c r="GZ44">
        <f ca="1">COUNTIF(OFFSET(class4_2,MATCH(GZ$1,'4 класс'!$A:$A,0)-7+'Итог по классам'!$B44,,,),"ш")</f>
        <v>0</v>
      </c>
      <c r="HA44" s="55">
        <f ca="1">COUNTIF(OFFSET(class4_1,MATCH(HA$1,'4 класс'!$A:$A,0)-7+'Итог по классам'!$B44,,,),"Ф")</f>
        <v>0</v>
      </c>
      <c r="HB44">
        <f ca="1">COUNTIF(OFFSET(class4_1,MATCH(HB$1,'4 класс'!$A:$A,0)-7+'Итог по классам'!$B44,,,),"р")</f>
        <v>0</v>
      </c>
      <c r="HC44">
        <f ca="1">COUNTIF(OFFSET(class4_1,MATCH(HC$1,'4 класс'!$A:$A,0)-7+'Итог по классам'!$B44,,,),"ш")</f>
        <v>0</v>
      </c>
      <c r="HD44">
        <f ca="1">COUNTIF(OFFSET(class4_2,MATCH(HD$1,'4 класс'!$A:$A,0)-7+'Итог по классам'!$B44,,,),"Ф")</f>
        <v>0</v>
      </c>
      <c r="HE44">
        <f ca="1">COUNTIF(OFFSET(class4_2,MATCH(HE$1,'4 класс'!$A:$A,0)-7+'Итог по классам'!$B44,,,),"р")</f>
        <v>0</v>
      </c>
      <c r="HF44">
        <f ca="1">COUNTIF(OFFSET(class4_2,MATCH(HF$1,'4 класс'!$A:$A,0)-7+'Итог по классам'!$B44,,,),"ш")</f>
        <v>0</v>
      </c>
      <c r="HG44" s="55">
        <f ca="1">COUNTIF(OFFSET(class4_1,MATCH(HG$1,'4 класс'!$A:$A,0)-7+'Итог по классам'!$B44,,,),"Ф")</f>
        <v>0</v>
      </c>
      <c r="HH44">
        <f ca="1">COUNTIF(OFFSET(class4_1,MATCH(HH$1,'4 класс'!$A:$A,0)-7+'Итог по классам'!$B44,,,),"р")</f>
        <v>0</v>
      </c>
      <c r="HI44">
        <f ca="1">COUNTIF(OFFSET(class4_1,MATCH(HI$1,'4 класс'!$A:$A,0)-7+'Итог по классам'!$B44,,,),"ш")</f>
        <v>0</v>
      </c>
      <c r="HJ44">
        <f ca="1">COUNTIF(OFFSET(class4_2,MATCH(HJ$1,'4 класс'!$A:$A,0)-7+'Итог по классам'!$B44,,,),"Ф")</f>
        <v>0</v>
      </c>
      <c r="HK44">
        <f ca="1">COUNTIF(OFFSET(class4_2,MATCH(HK$1,'4 класс'!$A:$A,0)-7+'Итог по классам'!$B44,,,),"р")</f>
        <v>0</v>
      </c>
      <c r="HL44">
        <f ca="1">COUNTIF(OFFSET(class4_2,MATCH(HL$1,'4 класс'!$A:$A,0)-7+'Итог по классам'!$B44,,,),"ш")</f>
        <v>0</v>
      </c>
      <c r="HM44" s="55">
        <f ca="1">COUNTIF(OFFSET(class4_1,MATCH(HM$1,'4 класс'!$A:$A,0)-7+'Итог по классам'!$B44,,,),"Ф")</f>
        <v>0</v>
      </c>
      <c r="HN44">
        <f ca="1">COUNTIF(OFFSET(class4_1,MATCH(HN$1,'4 класс'!$A:$A,0)-7+'Итог по классам'!$B44,,,),"р")</f>
        <v>0</v>
      </c>
      <c r="HO44">
        <f ca="1">COUNTIF(OFFSET(class4_1,MATCH(HO$1,'4 класс'!$A:$A,0)-7+'Итог по классам'!$B44,,,),"ш")</f>
        <v>0</v>
      </c>
      <c r="HP44">
        <f ca="1">COUNTIF(OFFSET(class4_2,MATCH(HP$1,'4 класс'!$A:$A,0)-7+'Итог по классам'!$B44,,,),"Ф")</f>
        <v>0</v>
      </c>
      <c r="HQ44">
        <f ca="1">COUNTIF(OFFSET(class4_2,MATCH(HQ$1,'4 класс'!$A:$A,0)-7+'Итог по классам'!$B44,,,),"р")</f>
        <v>0</v>
      </c>
      <c r="HR44">
        <f ca="1">COUNTIF(OFFSET(class4_2,MATCH(HR$1,'4 класс'!$A:$A,0)-7+'Итог по классам'!$B44,,,),"ш")</f>
        <v>0</v>
      </c>
      <c r="HS44" s="55">
        <f ca="1">COUNTIF(OFFSET(class4_1,MATCH(HS$1,'4 класс'!$A:$A,0)-7+'Итог по классам'!$B44,,,),"Ф")</f>
        <v>0</v>
      </c>
      <c r="HT44">
        <f ca="1">COUNTIF(OFFSET(class4_1,MATCH(HT$1,'4 класс'!$A:$A,0)-7+'Итог по классам'!$B44,,,),"р")</f>
        <v>0</v>
      </c>
      <c r="HU44">
        <f ca="1">COUNTIF(OFFSET(class4_1,MATCH(HU$1,'4 класс'!$A:$A,0)-7+'Итог по классам'!$B44,,,),"ш")</f>
        <v>0</v>
      </c>
      <c r="HV44">
        <f ca="1">COUNTIF(OFFSET(class4_2,MATCH(HV$1,'4 класс'!$A:$A,0)-7+'Итог по классам'!$B44,,,),"Ф")</f>
        <v>0</v>
      </c>
      <c r="HW44">
        <f ca="1">COUNTIF(OFFSET(class4_2,MATCH(HW$1,'4 класс'!$A:$A,0)-7+'Итог по классам'!$B44,,,),"р")</f>
        <v>0</v>
      </c>
      <c r="HX44">
        <f ca="1">COUNTIF(OFFSET(class4_2,MATCH(HX$1,'4 класс'!$A:$A,0)-7+'Итог по классам'!$B44,,,),"ш")</f>
        <v>0</v>
      </c>
      <c r="HY44" s="55">
        <f ca="1">COUNTIF(OFFSET(class4_1,MATCH(HY$1,'4 класс'!$A:$A,0)-7+'Итог по классам'!$B44,,,),"Ф")</f>
        <v>0</v>
      </c>
      <c r="HZ44">
        <f ca="1">COUNTIF(OFFSET(class4_1,MATCH(HZ$1,'4 класс'!$A:$A,0)-7+'Итог по классам'!$B44,,,),"р")</f>
        <v>0</v>
      </c>
      <c r="IA44">
        <f ca="1">COUNTIF(OFFSET(class4_1,MATCH(IA$1,'4 класс'!$A:$A,0)-7+'Итог по классам'!$B44,,,),"ш")</f>
        <v>0</v>
      </c>
      <c r="IB44">
        <f ca="1">COUNTIF(OFFSET(class4_2,MATCH(IB$1,'4 класс'!$A:$A,0)-7+'Итог по классам'!$B44,,,),"Ф")</f>
        <v>0</v>
      </c>
      <c r="IC44">
        <f ca="1">COUNTIF(OFFSET(class4_2,MATCH(IC$1,'4 класс'!$A:$A,0)-7+'Итог по классам'!$B44,,,),"р")</f>
        <v>0</v>
      </c>
      <c r="ID44">
        <f ca="1">COUNTIF(OFFSET(class4_2,MATCH(ID$1,'4 класс'!$A:$A,0)-7+'Итог по классам'!$B44,,,),"ш")</f>
        <v>0</v>
      </c>
      <c r="IE44" s="55">
        <f ca="1">COUNTIF(OFFSET(class4_1,MATCH(IE$1,'4 класс'!$A:$A,0)-7+'Итог по классам'!$B44,,,),"Ф")</f>
        <v>0</v>
      </c>
      <c r="IF44">
        <f ca="1">COUNTIF(OFFSET(class4_1,MATCH(IF$1,'4 класс'!$A:$A,0)-7+'Итог по классам'!$B44,,,),"р")</f>
        <v>0</v>
      </c>
      <c r="IG44">
        <f ca="1">COUNTIF(OFFSET(class4_1,MATCH(IG$1,'4 класс'!$A:$A,0)-7+'Итог по классам'!$B44,,,),"ш")</f>
        <v>0</v>
      </c>
      <c r="IH44">
        <f ca="1">COUNTIF(OFFSET(class4_2,MATCH(IH$1,'4 класс'!$A:$A,0)-7+'Итог по классам'!$B44,,,),"Ф")</f>
        <v>0</v>
      </c>
      <c r="II44">
        <f ca="1">COUNTIF(OFFSET(class4_2,MATCH(II$1,'4 класс'!$A:$A,0)-7+'Итог по классам'!$B44,,,),"р")</f>
        <v>0</v>
      </c>
      <c r="IJ44">
        <f ca="1">COUNTIF(OFFSET(class4_2,MATCH(IJ$1,'4 класс'!$A:$A,0)-7+'Итог по классам'!$B44,,,),"ш")</f>
        <v>0</v>
      </c>
      <c r="IK44" s="55">
        <f ca="1">COUNTIF(OFFSET(class4_1,MATCH(IK$1,'4 класс'!$A:$A,0)-7+'Итог по классам'!$B44,,,),"Ф")</f>
        <v>0</v>
      </c>
      <c r="IL44">
        <f ca="1">COUNTIF(OFFSET(class4_1,MATCH(IL$1,'4 класс'!$A:$A,0)-7+'Итог по классам'!$B44,,,),"р")</f>
        <v>0</v>
      </c>
      <c r="IM44">
        <f ca="1">COUNTIF(OFFSET(class4_1,MATCH(IM$1,'4 класс'!$A:$A,0)-7+'Итог по классам'!$B44,,,),"ш")</f>
        <v>0</v>
      </c>
      <c r="IN44">
        <f ca="1">COUNTIF(OFFSET(class4_2,MATCH(IN$1,'4 класс'!$A:$A,0)-7+'Итог по классам'!$B44,,,),"Ф")</f>
        <v>0</v>
      </c>
      <c r="IO44">
        <f ca="1">COUNTIF(OFFSET(class4_2,MATCH(IO$1,'4 класс'!$A:$A,0)-7+'Итог по классам'!$B44,,,),"р")</f>
        <v>0</v>
      </c>
      <c r="IP44">
        <f ca="1">COUNTIF(OFFSET(class4_2,MATCH(IP$1,'4 класс'!$A:$A,0)-7+'Итог по классам'!$B44,,,),"ш")</f>
        <v>0</v>
      </c>
      <c r="IQ44" s="55">
        <f ca="1">COUNTIF(OFFSET(class4_1,MATCH(IQ$1,'4 класс'!$A:$A,0)-7+'Итог по классам'!$B44,,,),"Ф")</f>
        <v>0</v>
      </c>
      <c r="IR44">
        <f ca="1">COUNTIF(OFFSET(class4_1,MATCH(IR$1,'4 класс'!$A:$A,0)-7+'Итог по классам'!$B44,,,),"р")</f>
        <v>0</v>
      </c>
      <c r="IS44">
        <f ca="1">COUNTIF(OFFSET(class4_1,MATCH(IS$1,'4 класс'!$A:$A,0)-7+'Итог по классам'!$B44,,,),"ш")</f>
        <v>0</v>
      </c>
      <c r="IT44">
        <f ca="1">COUNTIF(OFFSET(class4_2,MATCH(IT$1,'4 класс'!$A:$A,0)-7+'Итог по классам'!$B44,,,),"Ф")</f>
        <v>0</v>
      </c>
      <c r="IU44">
        <f ca="1">COUNTIF(OFFSET(class4_2,MATCH(IU$1,'4 класс'!$A:$A,0)-7+'Итог по классам'!$B44,,,),"р")</f>
        <v>0</v>
      </c>
      <c r="IV44">
        <f ca="1">COUNTIF(OFFSET(class4_2,MATCH(IV$1,'4 класс'!$A:$A,0)-7+'Итог по классам'!$B44,,,),"ш")</f>
        <v>0</v>
      </c>
      <c r="IW44" s="55">
        <f ca="1">COUNTIF(OFFSET(class4_1,MATCH(IW$1,'4 класс'!$A:$A,0)-7+'Итог по классам'!$B44,,,),"Ф")</f>
        <v>0</v>
      </c>
      <c r="IX44">
        <f ca="1">COUNTIF(OFFSET(class4_1,MATCH(IX$1,'4 класс'!$A:$A,0)-7+'Итог по классам'!$B44,,,),"р")</f>
        <v>0</v>
      </c>
      <c r="IY44">
        <f ca="1">COUNTIF(OFFSET(class4_1,MATCH(IY$1,'4 класс'!$A:$A,0)-7+'Итог по классам'!$B44,,,),"ш")</f>
        <v>0</v>
      </c>
      <c r="IZ44">
        <f ca="1">COUNTIF(OFFSET(class4_2,MATCH(IZ$1,'4 класс'!$A:$A,0)-7+'Итог по классам'!$B44,,,),"Ф")</f>
        <v>0</v>
      </c>
      <c r="JA44">
        <f ca="1">COUNTIF(OFFSET(class4_2,MATCH(JA$1,'4 класс'!$A:$A,0)-7+'Итог по классам'!$B44,,,),"р")</f>
        <v>0</v>
      </c>
      <c r="JB44">
        <f ca="1">COUNTIF(OFFSET(class4_2,MATCH(JB$1,'4 класс'!$A:$A,0)-7+'Итог по классам'!$B44,,,),"ш")</f>
        <v>0</v>
      </c>
      <c r="JC44" s="55">
        <f ca="1">COUNTIF(OFFSET(class4_1,MATCH(JC$1,'4 класс'!$A:$A,0)-7+'Итог по классам'!$B44,,,),"Ф")</f>
        <v>0</v>
      </c>
      <c r="JD44">
        <f ca="1">COUNTIF(OFFSET(class4_1,MATCH(JD$1,'4 класс'!$A:$A,0)-7+'Итог по классам'!$B44,,,),"р")</f>
        <v>0</v>
      </c>
      <c r="JE44">
        <f ca="1">COUNTIF(OFFSET(class4_1,MATCH(JE$1,'4 класс'!$A:$A,0)-7+'Итог по классам'!$B44,,,),"ш")</f>
        <v>0</v>
      </c>
      <c r="JF44">
        <f ca="1">COUNTIF(OFFSET(class4_2,MATCH(JF$1,'4 класс'!$A:$A,0)-7+'Итог по классам'!$B44,,,),"Ф")</f>
        <v>0</v>
      </c>
      <c r="JG44">
        <f ca="1">COUNTIF(OFFSET(class4_2,MATCH(JG$1,'4 класс'!$A:$A,0)-7+'Итог по классам'!$B44,,,),"р")</f>
        <v>0</v>
      </c>
      <c r="JH44">
        <f ca="1">COUNTIF(OFFSET(class4_2,MATCH(JH$1,'4 класс'!$A:$A,0)-7+'Итог по классам'!$B44,,,),"ш")</f>
        <v>0</v>
      </c>
      <c r="JI44" s="55">
        <f ca="1">COUNTIF(OFFSET(class4_1,MATCH(JI$1,'4 класс'!$A:$A,0)-7+'Итог по классам'!$B44,,,),"Ф")</f>
        <v>0</v>
      </c>
      <c r="JJ44">
        <f ca="1">COUNTIF(OFFSET(class4_1,MATCH(JJ$1,'4 класс'!$A:$A,0)-7+'Итог по классам'!$B44,,,),"р")</f>
        <v>0</v>
      </c>
      <c r="JK44">
        <f ca="1">COUNTIF(OFFSET(class4_1,MATCH(JK$1,'4 класс'!$A:$A,0)-7+'Итог по классам'!$B44,,,),"ш")</f>
        <v>0</v>
      </c>
      <c r="JL44">
        <f ca="1">COUNTIF(OFFSET(class4_2,MATCH(JL$1,'4 класс'!$A:$A,0)-7+'Итог по классам'!$B44,,,),"Ф")</f>
        <v>0</v>
      </c>
      <c r="JM44">
        <f ca="1">COUNTIF(OFFSET(class4_2,MATCH(JM$1,'4 класс'!$A:$A,0)-7+'Итог по классам'!$B44,,,),"р")</f>
        <v>0</v>
      </c>
      <c r="JN44">
        <f ca="1">COUNTIF(OFFSET(class4_2,MATCH(JN$1,'4 класс'!$A:$A,0)-7+'Итог по классам'!$B44,,,),"ш")</f>
        <v>0</v>
      </c>
      <c r="JO44" s="55">
        <f ca="1">COUNTIF(OFFSET(class4_1,MATCH(JO$1,'4 класс'!$A:$A,0)-7+'Итог по классам'!$B44,,,),"Ф")</f>
        <v>0</v>
      </c>
      <c r="JP44">
        <f ca="1">COUNTIF(OFFSET(class4_1,MATCH(JP$1,'4 класс'!$A:$A,0)-7+'Итог по классам'!$B44,,,),"р")</f>
        <v>0</v>
      </c>
      <c r="JQ44">
        <f ca="1">COUNTIF(OFFSET(class4_1,MATCH(JQ$1,'4 класс'!$A:$A,0)-7+'Итог по классам'!$B44,,,),"ш")</f>
        <v>0</v>
      </c>
      <c r="JR44">
        <f ca="1">COUNTIF(OFFSET(class4_2,MATCH(JR$1,'4 класс'!$A:$A,0)-7+'Итог по классам'!$B44,,,),"Ф")</f>
        <v>0</v>
      </c>
      <c r="JS44">
        <f ca="1">COUNTIF(OFFSET(class4_2,MATCH(JS$1,'4 класс'!$A:$A,0)-7+'Итог по классам'!$B44,,,),"р")</f>
        <v>0</v>
      </c>
      <c r="JT44">
        <f ca="1">COUNTIF(OFFSET(class4_2,MATCH(JT$1,'4 класс'!$A:$A,0)-7+'Итог по классам'!$B44,,,),"ш")</f>
        <v>0</v>
      </c>
      <c r="JU44" s="55">
        <f ca="1">COUNTIF(OFFSET(class4_1,MATCH(JU$1,'4 класс'!$A:$A,0)-7+'Итог по классам'!$B44,,,),"Ф")</f>
        <v>0</v>
      </c>
      <c r="JV44">
        <f ca="1">COUNTIF(OFFSET(class4_1,MATCH(JV$1,'4 класс'!$A:$A,0)-7+'Итог по классам'!$B44,,,),"р")</f>
        <v>0</v>
      </c>
      <c r="JW44">
        <f ca="1">COUNTIF(OFFSET(class4_1,MATCH(JW$1,'4 класс'!$A:$A,0)-7+'Итог по классам'!$B44,,,),"ш")</f>
        <v>0</v>
      </c>
      <c r="JX44">
        <f ca="1">COUNTIF(OFFSET(class4_2,MATCH(JX$1,'4 класс'!$A:$A,0)-7+'Итог по классам'!$B44,,,),"Ф")</f>
        <v>0</v>
      </c>
      <c r="JY44">
        <f ca="1">COUNTIF(OFFSET(class4_2,MATCH(JY$1,'4 класс'!$A:$A,0)-7+'Итог по классам'!$B44,,,),"р")</f>
        <v>0</v>
      </c>
      <c r="JZ44">
        <f ca="1">COUNTIF(OFFSET(class4_2,MATCH(JZ$1,'4 класс'!$A:$A,0)-7+'Итог по классам'!$B44,,,),"ш")</f>
        <v>0</v>
      </c>
      <c r="KA44" s="55">
        <f ca="1">COUNTIF(OFFSET(class4_1,MATCH(KA$1,'4 класс'!$A:$A,0)-7+'Итог по классам'!$B44,,,),"Ф")</f>
        <v>0</v>
      </c>
      <c r="KB44">
        <f ca="1">COUNTIF(OFFSET(class4_1,MATCH(KB$1,'4 класс'!$A:$A,0)-7+'Итог по классам'!$B44,,,),"р")</f>
        <v>0</v>
      </c>
      <c r="KC44">
        <f ca="1">COUNTIF(OFFSET(class4_1,MATCH(KC$1,'4 класс'!$A:$A,0)-7+'Итог по классам'!$B44,,,),"ш")</f>
        <v>0</v>
      </c>
      <c r="KD44">
        <f ca="1">COUNTIF(OFFSET(class4_2,MATCH(KD$1,'4 класс'!$A:$A,0)-7+'Итог по классам'!$B44,,,),"Ф")</f>
        <v>0</v>
      </c>
      <c r="KE44">
        <f ca="1">COUNTIF(OFFSET(class4_2,MATCH(KE$1,'4 класс'!$A:$A,0)-7+'Итог по классам'!$B44,,,),"р")</f>
        <v>0</v>
      </c>
      <c r="KF44">
        <f ca="1">COUNTIF(OFFSET(class4_2,MATCH(KF$1,'4 класс'!$A:$A,0)-7+'Итог по классам'!$B44,,,),"ш")</f>
        <v>0</v>
      </c>
      <c r="KG44" s="55">
        <f ca="1">COUNTIF(OFFSET(class4_1,MATCH(KG$1,'4 класс'!$A:$A,0)-7+'Итог по классам'!$B44,,,),"Ф")</f>
        <v>0</v>
      </c>
      <c r="KH44">
        <f ca="1">COUNTIF(OFFSET(class4_1,MATCH(KH$1,'4 класс'!$A:$A,0)-7+'Итог по классам'!$B44,,,),"р")</f>
        <v>0</v>
      </c>
      <c r="KI44">
        <f ca="1">COUNTIF(OFFSET(class4_1,MATCH(KI$1,'4 класс'!$A:$A,0)-7+'Итог по классам'!$B44,,,),"ш")</f>
        <v>0</v>
      </c>
      <c r="KJ44">
        <f ca="1">COUNTIF(OFFSET(class4_2,MATCH(KJ$1,'4 класс'!$A:$A,0)-7+'Итог по классам'!$B44,,,),"Ф")</f>
        <v>0</v>
      </c>
      <c r="KK44">
        <f ca="1">COUNTIF(OFFSET(class4_2,MATCH(KK$1,'4 класс'!$A:$A,0)-7+'Итог по классам'!$B44,,,),"р")</f>
        <v>0</v>
      </c>
      <c r="KL44">
        <f ca="1">COUNTIF(OFFSET(class4_2,MATCH(KL$1,'4 класс'!$A:$A,0)-7+'Итог по классам'!$B44,,,),"ш")</f>
        <v>0</v>
      </c>
      <c r="KM44" s="55">
        <f ca="1">COUNTIF(OFFSET(class4_1,MATCH(KM$1,'4 класс'!$A:$A,0)-7+'Итог по классам'!$B44,,,),"Ф")</f>
        <v>0</v>
      </c>
      <c r="KN44">
        <f ca="1">COUNTIF(OFFSET(class4_1,MATCH(KN$1,'4 класс'!$A:$A,0)-7+'Итог по классам'!$B44,,,),"р")</f>
        <v>0</v>
      </c>
      <c r="KO44">
        <f ca="1">COUNTIF(OFFSET(class4_1,MATCH(KO$1,'4 класс'!$A:$A,0)-7+'Итог по классам'!$B44,,,),"ш")</f>
        <v>0</v>
      </c>
      <c r="KP44">
        <f ca="1">COUNTIF(OFFSET(class4_2,MATCH(KP$1,'4 класс'!$A:$A,0)-7+'Итог по классам'!$B44,,,),"Ф")</f>
        <v>0</v>
      </c>
      <c r="KQ44">
        <f ca="1">COUNTIF(OFFSET(class4_2,MATCH(KQ$1,'4 класс'!$A:$A,0)-7+'Итог по классам'!$B44,,,),"р")</f>
        <v>0</v>
      </c>
      <c r="KR44">
        <f ca="1">COUNTIF(OFFSET(class4_2,MATCH(KR$1,'4 класс'!$A:$A,0)-7+'Итог по классам'!$B44,,,),"ш")</f>
        <v>0</v>
      </c>
    </row>
    <row r="45" spans="1:304" ht="15.75" customHeight="1" x14ac:dyDescent="0.25">
      <c r="A45" s="54">
        <f t="shared" si="4"/>
        <v>6</v>
      </c>
      <c r="B45">
        <v>12</v>
      </c>
      <c r="C45" s="37" t="s">
        <v>79</v>
      </c>
      <c r="D45" s="37" t="s">
        <v>97</v>
      </c>
      <c r="E45">
        <f ca="1">COUNTIF(OFFSET(class4_1,MATCH(E$1,'4 класс'!$A:$A,0)-7+'Итог по классам'!$B45,,,),"Ф")</f>
        <v>0</v>
      </c>
      <c r="F45">
        <f ca="1">COUNTIF(OFFSET(class4_1,MATCH(F$1,'4 класс'!$A:$A,0)-7+'Итог по классам'!$B45,,,),"р")</f>
        <v>0</v>
      </c>
      <c r="G45">
        <f ca="1">COUNTIF(OFFSET(class4_1,MATCH(G$1,'4 класс'!$A:$A,0)-7+'Итог по классам'!$B45,,,),"ш")</f>
        <v>0</v>
      </c>
      <c r="H45">
        <f ca="1">COUNTIF(OFFSET(class4_2,MATCH(H$1,'4 класс'!$A:$A,0)-7+'Итог по классам'!$B45,,,),"Ф")</f>
        <v>0</v>
      </c>
      <c r="I45">
        <f ca="1">COUNTIF(OFFSET(class4_2,MATCH(I$1,'4 класс'!$A:$A,0)-7+'Итог по классам'!$B45,,,),"р")</f>
        <v>0</v>
      </c>
      <c r="J45">
        <f ca="1">COUNTIF(OFFSET(class4_2,MATCH(J$1,'4 класс'!$A:$A,0)-7+'Итог по классам'!$B45,,,),"ш")</f>
        <v>0</v>
      </c>
      <c r="K45" s="55">
        <f ca="1">COUNTIF(OFFSET(class4_1,MATCH(K$1,'4 класс'!$A:$A,0)-7+'Итог по классам'!$B45,,,),"Ф")</f>
        <v>0</v>
      </c>
      <c r="L45">
        <f ca="1">COUNTIF(OFFSET(class4_1,MATCH(L$1,'4 класс'!$A:$A,0)-7+'Итог по классам'!$B45,,,),"р")</f>
        <v>0</v>
      </c>
      <c r="M45">
        <f ca="1">COUNTIF(OFFSET(class4_1,MATCH(M$1,'4 класс'!$A:$A,0)-7+'Итог по классам'!$B45,,,),"ш")</f>
        <v>0</v>
      </c>
      <c r="N45">
        <f ca="1">COUNTIF(OFFSET(class4_2,MATCH(N$1,'4 класс'!$A:$A,0)-7+'Итог по классам'!$B45,,,),"Ф")</f>
        <v>0</v>
      </c>
      <c r="O45">
        <f ca="1">COUNTIF(OFFSET(class4_2,MATCH(O$1,'4 класс'!$A:$A,0)-7+'Итог по классам'!$B45,,,),"р")</f>
        <v>0</v>
      </c>
      <c r="P45">
        <f ca="1">COUNTIF(OFFSET(class4_2,MATCH(P$1,'4 класс'!$A:$A,0)-7+'Итог по классам'!$B45,,,),"ш")</f>
        <v>0</v>
      </c>
      <c r="Q45" s="55">
        <f ca="1">COUNTIF(OFFSET(class4_1,MATCH(Q$1,'4 класс'!$A:$A,0)-7+'Итог по классам'!$B45,,,),"Ф")</f>
        <v>0</v>
      </c>
      <c r="R45">
        <f ca="1">COUNTIF(OFFSET(class4_1,MATCH(R$1,'4 класс'!$A:$A,0)-7+'Итог по классам'!$B45,,,),"р")</f>
        <v>0</v>
      </c>
      <c r="S45">
        <f ca="1">COUNTIF(OFFSET(class4_1,MATCH(S$1,'4 класс'!$A:$A,0)-7+'Итог по классам'!$B45,,,),"ш")</f>
        <v>0</v>
      </c>
      <c r="T45">
        <f ca="1">COUNTIF(OFFSET(class4_2,MATCH(T$1,'4 класс'!$A:$A,0)-7+'Итог по классам'!$B45,,,),"Ф")</f>
        <v>0</v>
      </c>
      <c r="U45">
        <f ca="1">COUNTIF(OFFSET(class4_2,MATCH(U$1,'4 класс'!$A:$A,0)-7+'Итог по классам'!$B45,,,),"р")</f>
        <v>0</v>
      </c>
      <c r="V45">
        <f ca="1">COUNTIF(OFFSET(class4_2,MATCH(V$1,'4 класс'!$A:$A,0)-7+'Итог по классам'!$B45,,,),"ш")</f>
        <v>0</v>
      </c>
      <c r="W45" s="55">
        <f ca="1">COUNTIF(OFFSET(class4_1,MATCH(W$1,'4 класс'!$A:$A,0)-7+'Итог по классам'!$B45,,,),"Ф")</f>
        <v>0</v>
      </c>
      <c r="X45">
        <f ca="1">COUNTIF(OFFSET(class4_1,MATCH(X$1,'4 класс'!$A:$A,0)-7+'Итог по классам'!$B45,,,),"р")</f>
        <v>0</v>
      </c>
      <c r="Y45">
        <f ca="1">COUNTIF(OFFSET(class4_1,MATCH(Y$1,'4 класс'!$A:$A,0)-7+'Итог по классам'!$B45,,,),"ш")</f>
        <v>0</v>
      </c>
      <c r="Z45">
        <f ca="1">COUNTIF(OFFSET(class4_2,MATCH(Z$1,'4 класс'!$A:$A,0)-7+'Итог по классам'!$B45,,,),"Ф")</f>
        <v>0</v>
      </c>
      <c r="AA45">
        <f ca="1">COUNTIF(OFFSET(class4_2,MATCH(AA$1,'4 класс'!$A:$A,0)-7+'Итог по классам'!$B45,,,),"р")</f>
        <v>0</v>
      </c>
      <c r="AB45">
        <f ca="1">COUNTIF(OFFSET(class4_2,MATCH(AB$1,'4 класс'!$A:$A,0)-7+'Итог по классам'!$B45,,,),"ш")</f>
        <v>0</v>
      </c>
      <c r="AC45" s="55">
        <f ca="1">COUNTIF(OFFSET(class4_1,MATCH(AC$1,'4 класс'!$A:$A,0)-7+'Итог по классам'!$B45,,,),"Ф")</f>
        <v>0</v>
      </c>
      <c r="AD45">
        <f ca="1">COUNTIF(OFFSET(class4_1,MATCH(AD$1,'4 класс'!$A:$A,0)-7+'Итог по классам'!$B45,,,),"р")</f>
        <v>0</v>
      </c>
      <c r="AE45">
        <f ca="1">COUNTIF(OFFSET(class4_1,MATCH(AE$1,'4 класс'!$A:$A,0)-7+'Итог по классам'!$B45,,,),"ш")</f>
        <v>0</v>
      </c>
      <c r="AF45">
        <f ca="1">COUNTIF(OFFSET(class4_2,MATCH(AF$1,'4 класс'!$A:$A,0)-7+'Итог по классам'!$B45,,,),"Ф")</f>
        <v>0</v>
      </c>
      <c r="AG45">
        <f ca="1">COUNTIF(OFFSET(class4_2,MATCH(AG$1,'4 класс'!$A:$A,0)-7+'Итог по классам'!$B45,,,),"р")</f>
        <v>0</v>
      </c>
      <c r="AH45">
        <f ca="1">COUNTIF(OFFSET(class4_2,MATCH(AH$1,'4 класс'!$A:$A,0)-7+'Итог по классам'!$B45,,,),"ш")</f>
        <v>0</v>
      </c>
      <c r="AI45" s="55">
        <f ca="1">COUNTIF(OFFSET(class4_1,MATCH(AI$1,'4 класс'!$A:$A,0)-7+'Итог по классам'!$B45,,,),"Ф")</f>
        <v>0</v>
      </c>
      <c r="AJ45">
        <f ca="1">COUNTIF(OFFSET(class4_1,MATCH(AJ$1,'4 класс'!$A:$A,0)-7+'Итог по классам'!$B45,,,),"р")</f>
        <v>0</v>
      </c>
      <c r="AK45">
        <f ca="1">COUNTIF(OFFSET(class4_1,MATCH(AK$1,'4 класс'!$A:$A,0)-7+'Итог по классам'!$B45,,,),"ш")</f>
        <v>0</v>
      </c>
      <c r="AL45">
        <f ca="1">COUNTIF(OFFSET(class4_2,MATCH(AL$1,'4 класс'!$A:$A,0)-7+'Итог по классам'!$B45,,,),"Ф")</f>
        <v>0</v>
      </c>
      <c r="AM45">
        <f ca="1">COUNTIF(OFFSET(class4_2,MATCH(AM$1,'4 класс'!$A:$A,0)-7+'Итог по классам'!$B45,,,),"р")</f>
        <v>0</v>
      </c>
      <c r="AN45">
        <f ca="1">COUNTIF(OFFSET(class4_2,MATCH(AN$1,'4 класс'!$A:$A,0)-7+'Итог по классам'!$B45,,,),"ш")</f>
        <v>0</v>
      </c>
      <c r="AO45" s="55">
        <f ca="1">COUNTIF(OFFSET(class4_1,MATCH(AO$1,'4 класс'!$A:$A,0)-7+'Итог по классам'!$B45,,,),"Ф")</f>
        <v>0</v>
      </c>
      <c r="AP45">
        <f ca="1">COUNTIF(OFFSET(class4_1,MATCH(AP$1,'4 класс'!$A:$A,0)-7+'Итог по классам'!$B45,,,),"р")</f>
        <v>0</v>
      </c>
      <c r="AQ45">
        <f ca="1">COUNTIF(OFFSET(class4_1,MATCH(AQ$1,'4 класс'!$A:$A,0)-7+'Итог по классам'!$B45,,,),"ш")</f>
        <v>0</v>
      </c>
      <c r="AR45">
        <f ca="1">COUNTIF(OFFSET(class4_2,MATCH(AR$1,'4 класс'!$A:$A,0)-7+'Итог по классам'!$B45,,,),"Ф")</f>
        <v>0</v>
      </c>
      <c r="AS45">
        <f ca="1">COUNTIF(OFFSET(class4_2,MATCH(AS$1,'4 класс'!$A:$A,0)-7+'Итог по классам'!$B45,,,),"р")</f>
        <v>0</v>
      </c>
      <c r="AT45">
        <f ca="1">COUNTIF(OFFSET(class4_2,MATCH(AT$1,'4 класс'!$A:$A,0)-7+'Итог по классам'!$B45,,,),"ш")</f>
        <v>0</v>
      </c>
      <c r="AU45" s="55">
        <f ca="1">COUNTIF(OFFSET(class4_1,MATCH(AU$1,'4 класс'!$A:$A,0)-7+'Итог по классам'!$B45,,,),"Ф")</f>
        <v>0</v>
      </c>
      <c r="AV45">
        <f ca="1">COUNTIF(OFFSET(class4_1,MATCH(AV$1,'4 класс'!$A:$A,0)-7+'Итог по классам'!$B45,,,),"р")</f>
        <v>0</v>
      </c>
      <c r="AW45">
        <f ca="1">COUNTIF(OFFSET(class4_1,MATCH(AW$1,'4 класс'!$A:$A,0)-7+'Итог по классам'!$B45,,,),"ш")</f>
        <v>0</v>
      </c>
      <c r="AX45">
        <f ca="1">COUNTIF(OFFSET(class4_2,MATCH(AX$1,'4 класс'!$A:$A,0)-7+'Итог по классам'!$B45,,,),"Ф")</f>
        <v>0</v>
      </c>
      <c r="AY45">
        <f ca="1">COUNTIF(OFFSET(class4_2,MATCH(AY$1,'4 класс'!$A:$A,0)-7+'Итог по классам'!$B45,,,),"р")</f>
        <v>0</v>
      </c>
      <c r="AZ45">
        <f ca="1">COUNTIF(OFFSET(class4_2,MATCH(AZ$1,'4 класс'!$A:$A,0)-7+'Итог по классам'!$B45,,,),"ш")</f>
        <v>0</v>
      </c>
      <c r="BA45" s="55">
        <f ca="1">COUNTIF(OFFSET(class4_1,MATCH(BA$1,'4 класс'!$A:$A,0)-7+'Итог по классам'!$B45,,,),"Ф")</f>
        <v>0</v>
      </c>
      <c r="BB45">
        <f ca="1">COUNTIF(OFFSET(class4_1,MATCH(BB$1,'4 класс'!$A:$A,0)-7+'Итог по классам'!$B45,,,),"р")</f>
        <v>0</v>
      </c>
      <c r="BC45">
        <f ca="1">COUNTIF(OFFSET(class4_1,MATCH(BC$1,'4 класс'!$A:$A,0)-7+'Итог по классам'!$B45,,,),"ш")</f>
        <v>0</v>
      </c>
      <c r="BD45">
        <f ca="1">COUNTIF(OFFSET(class4_2,MATCH(BD$1,'4 класс'!$A:$A,0)-7+'Итог по классам'!$B45,,,),"Ф")</f>
        <v>0</v>
      </c>
      <c r="BE45">
        <f ca="1">COUNTIF(OFFSET(class4_2,MATCH(BE$1,'4 класс'!$A:$A,0)-7+'Итог по классам'!$B45,,,),"р")</f>
        <v>0</v>
      </c>
      <c r="BF45">
        <f ca="1">COUNTIF(OFFSET(class4_2,MATCH(BF$1,'4 класс'!$A:$A,0)-7+'Итог по классам'!$B45,,,),"ш")</f>
        <v>0</v>
      </c>
      <c r="BG45" s="55">
        <f ca="1">COUNTIF(OFFSET(class4_1,MATCH(BG$1,'4 класс'!$A:$A,0)-7+'Итог по классам'!$B45,,,),"Ф")</f>
        <v>0</v>
      </c>
      <c r="BH45">
        <f ca="1">COUNTIF(OFFSET(class4_1,MATCH(BH$1,'4 класс'!$A:$A,0)-7+'Итог по классам'!$B45,,,),"р")</f>
        <v>0</v>
      </c>
      <c r="BI45">
        <f ca="1">COUNTIF(OFFSET(class4_1,MATCH(BI$1,'4 класс'!$A:$A,0)-7+'Итог по классам'!$B45,,,),"ш")</f>
        <v>0</v>
      </c>
      <c r="BJ45">
        <f ca="1">COUNTIF(OFFSET(class4_2,MATCH(BJ$1,'4 класс'!$A:$A,0)-7+'Итог по классам'!$B45,,,),"Ф")</f>
        <v>0</v>
      </c>
      <c r="BK45">
        <f ca="1">COUNTIF(OFFSET(class4_2,MATCH(BK$1,'4 класс'!$A:$A,0)-7+'Итог по классам'!$B45,,,),"р")</f>
        <v>0</v>
      </c>
      <c r="BL45">
        <f ca="1">COUNTIF(OFFSET(class4_2,MATCH(BL$1,'4 класс'!$A:$A,0)-7+'Итог по классам'!$B45,,,),"ш")</f>
        <v>0</v>
      </c>
      <c r="BM45" s="55">
        <f ca="1">COUNTIF(OFFSET(class4_1,MATCH(BM$1,'4 класс'!$A:$A,0)-7+'Итог по классам'!$B45,,,),"Ф")</f>
        <v>0</v>
      </c>
      <c r="BN45">
        <f ca="1">COUNTIF(OFFSET(class4_1,MATCH(BN$1,'4 класс'!$A:$A,0)-7+'Итог по классам'!$B45,,,),"р")</f>
        <v>0</v>
      </c>
      <c r="BO45">
        <f ca="1">COUNTIF(OFFSET(class4_1,MATCH(BO$1,'4 класс'!$A:$A,0)-7+'Итог по классам'!$B45,,,),"ш")</f>
        <v>0</v>
      </c>
      <c r="BP45">
        <f ca="1">COUNTIF(OFFSET(class4_2,MATCH(BP$1,'4 класс'!$A:$A,0)-7+'Итог по классам'!$B45,,,),"Ф")</f>
        <v>0</v>
      </c>
      <c r="BQ45">
        <f ca="1">COUNTIF(OFFSET(class4_2,MATCH(BQ$1,'4 класс'!$A:$A,0)-7+'Итог по классам'!$B45,,,),"р")</f>
        <v>0</v>
      </c>
      <c r="BR45">
        <f ca="1">COUNTIF(OFFSET(class4_2,MATCH(BR$1,'4 класс'!$A:$A,0)-7+'Итог по классам'!$B45,,,),"ш")</f>
        <v>0</v>
      </c>
      <c r="BS45" s="55">
        <f ca="1">COUNTIF(OFFSET(class4_1,MATCH(BS$1,'4 класс'!$A:$A,0)-7+'Итог по классам'!$B45,,,),"Ф")</f>
        <v>0</v>
      </c>
      <c r="BT45">
        <f ca="1">COUNTIF(OFFSET(class4_1,MATCH(BT$1,'4 класс'!$A:$A,0)-7+'Итог по классам'!$B45,,,),"р")</f>
        <v>0</v>
      </c>
      <c r="BU45">
        <f ca="1">COUNTIF(OFFSET(class4_1,MATCH(BU$1,'4 класс'!$A:$A,0)-7+'Итог по классам'!$B45,,,),"ш")</f>
        <v>0</v>
      </c>
      <c r="BV45">
        <f ca="1">COUNTIF(OFFSET(class4_2,MATCH(BV$1,'4 класс'!$A:$A,0)-7+'Итог по классам'!$B45,,,),"Ф")</f>
        <v>0</v>
      </c>
      <c r="BW45">
        <f ca="1">COUNTIF(OFFSET(class4_2,MATCH(BW$1,'4 класс'!$A:$A,0)-7+'Итог по классам'!$B45,,,),"р")</f>
        <v>0</v>
      </c>
      <c r="BX45">
        <f ca="1">COUNTIF(OFFSET(class4_2,MATCH(BX$1,'4 класс'!$A:$A,0)-7+'Итог по классам'!$B45,,,),"ш")</f>
        <v>0</v>
      </c>
      <c r="BY45" s="55">
        <f ca="1">COUNTIF(OFFSET(class4_1,MATCH(BY$1,'4 класс'!$A:$A,0)-7+'Итог по классам'!$B45,,,),"Ф")</f>
        <v>0</v>
      </c>
      <c r="BZ45">
        <f ca="1">COUNTIF(OFFSET(class4_1,MATCH(BZ$1,'4 класс'!$A:$A,0)-7+'Итог по классам'!$B45,,,),"р")</f>
        <v>0</v>
      </c>
      <c r="CA45">
        <f ca="1">COUNTIF(OFFSET(class4_1,MATCH(CA$1,'4 класс'!$A:$A,0)-7+'Итог по классам'!$B45,,,),"ш")</f>
        <v>0</v>
      </c>
      <c r="CB45">
        <f ca="1">COUNTIF(OFFSET(class4_2,MATCH(CB$1,'4 класс'!$A:$A,0)-7+'Итог по классам'!$B45,,,),"Ф")</f>
        <v>0</v>
      </c>
      <c r="CC45">
        <f ca="1">COUNTIF(OFFSET(class4_2,MATCH(CC$1,'4 класс'!$A:$A,0)-7+'Итог по классам'!$B45,,,),"р")</f>
        <v>0</v>
      </c>
      <c r="CD45">
        <f ca="1">COUNTIF(OFFSET(class4_2,MATCH(CD$1,'4 класс'!$A:$A,0)-7+'Итог по классам'!$B45,,,),"ш")</f>
        <v>0</v>
      </c>
      <c r="CE45" s="55">
        <f ca="1">COUNTIF(OFFSET(class4_1,MATCH(CE$1,'4 класс'!$A:$A,0)-7+'Итог по классам'!$B45,,,),"Ф")</f>
        <v>0</v>
      </c>
      <c r="CF45">
        <f ca="1">COUNTIF(OFFSET(class4_1,MATCH(CF$1,'4 класс'!$A:$A,0)-7+'Итог по классам'!$B45,,,),"р")</f>
        <v>0</v>
      </c>
      <c r="CG45">
        <f ca="1">COUNTIF(OFFSET(class4_1,MATCH(CG$1,'4 класс'!$A:$A,0)-7+'Итог по классам'!$B45,,,),"ш")</f>
        <v>0</v>
      </c>
      <c r="CH45">
        <f ca="1">COUNTIF(OFFSET(class4_2,MATCH(CH$1,'4 класс'!$A:$A,0)-7+'Итог по классам'!$B45,,,),"Ф")</f>
        <v>0</v>
      </c>
      <c r="CI45">
        <f ca="1">COUNTIF(OFFSET(class4_2,MATCH(CI$1,'4 класс'!$A:$A,0)-7+'Итог по классам'!$B45,,,),"р")</f>
        <v>0</v>
      </c>
      <c r="CJ45">
        <f ca="1">COUNTIF(OFFSET(class4_2,MATCH(CJ$1,'4 класс'!$A:$A,0)-7+'Итог по классам'!$B45,,,),"ш")</f>
        <v>0</v>
      </c>
      <c r="CK45" s="55">
        <f ca="1">COUNTIF(OFFSET(class4_1,MATCH(CK$1,'4 класс'!$A:$A,0)-7+'Итог по классам'!$B45,,,),"Ф")</f>
        <v>0</v>
      </c>
      <c r="CL45">
        <f ca="1">COUNTIF(OFFSET(class4_1,MATCH(CL$1,'4 класс'!$A:$A,0)-7+'Итог по классам'!$B45,,,),"р")</f>
        <v>0</v>
      </c>
      <c r="CM45">
        <f ca="1">COUNTIF(OFFSET(class4_1,MATCH(CM$1,'4 класс'!$A:$A,0)-7+'Итог по классам'!$B45,,,),"ш")</f>
        <v>0</v>
      </c>
      <c r="CN45">
        <f ca="1">COUNTIF(OFFSET(class4_2,MATCH(CN$1,'4 класс'!$A:$A,0)-7+'Итог по классам'!$B45,,,),"Ф")</f>
        <v>0</v>
      </c>
      <c r="CO45">
        <f ca="1">COUNTIF(OFFSET(class4_2,MATCH(CO$1,'4 класс'!$A:$A,0)-7+'Итог по классам'!$B45,,,),"р")</f>
        <v>0</v>
      </c>
      <c r="CP45">
        <f ca="1">COUNTIF(OFFSET(class4_2,MATCH(CP$1,'4 класс'!$A:$A,0)-7+'Итог по классам'!$B45,,,),"ш")</f>
        <v>0</v>
      </c>
      <c r="CQ45" s="55">
        <f ca="1">COUNTIF(OFFSET(class4_1,MATCH(CQ$1,'4 класс'!$A:$A,0)-7+'Итог по классам'!$B45,,,),"Ф")</f>
        <v>0</v>
      </c>
      <c r="CR45">
        <f ca="1">COUNTIF(OFFSET(class4_1,MATCH(CR$1,'4 класс'!$A:$A,0)-7+'Итог по классам'!$B45,,,),"р")</f>
        <v>0</v>
      </c>
      <c r="CS45">
        <f ca="1">COUNTIF(OFFSET(class4_1,MATCH(CS$1,'4 класс'!$A:$A,0)-7+'Итог по классам'!$B45,,,),"ш")</f>
        <v>0</v>
      </c>
      <c r="CT45">
        <f ca="1">COUNTIF(OFFSET(class4_2,MATCH(CT$1,'4 класс'!$A:$A,0)-7+'Итог по классам'!$B45,,,),"Ф")</f>
        <v>0</v>
      </c>
      <c r="CU45">
        <f ca="1">COUNTIF(OFFSET(class4_2,MATCH(CU$1,'4 класс'!$A:$A,0)-7+'Итог по классам'!$B45,,,),"р")</f>
        <v>0</v>
      </c>
      <c r="CV45">
        <f ca="1">COUNTIF(OFFSET(class4_2,MATCH(CV$1,'4 класс'!$A:$A,0)-7+'Итог по классам'!$B45,,,),"ш")</f>
        <v>0</v>
      </c>
      <c r="CW45" s="55">
        <f ca="1">COUNTIF(OFFSET(class4_1,MATCH(CW$1,'4 класс'!$A:$A,0)-7+'Итог по классам'!$B45,,,),"Ф")</f>
        <v>0</v>
      </c>
      <c r="CX45">
        <f ca="1">COUNTIF(OFFSET(class4_1,MATCH(CX$1,'4 класс'!$A:$A,0)-7+'Итог по классам'!$B45,,,),"р")</f>
        <v>0</v>
      </c>
      <c r="CY45">
        <f ca="1">COUNTIF(OFFSET(class4_1,MATCH(CY$1,'4 класс'!$A:$A,0)-7+'Итог по классам'!$B45,,,),"ш")</f>
        <v>0</v>
      </c>
      <c r="CZ45">
        <f ca="1">COUNTIF(OFFSET(class4_2,MATCH(CZ$1,'4 класс'!$A:$A,0)-7+'Итог по классам'!$B45,,,),"Ф")</f>
        <v>0</v>
      </c>
      <c r="DA45">
        <f ca="1">COUNTIF(OFFSET(class4_2,MATCH(DA$1,'4 класс'!$A:$A,0)-7+'Итог по классам'!$B45,,,),"р")</f>
        <v>0</v>
      </c>
      <c r="DB45">
        <f ca="1">COUNTIF(OFFSET(class4_2,MATCH(DB$1,'4 класс'!$A:$A,0)-7+'Итог по классам'!$B45,,,),"ш")</f>
        <v>0</v>
      </c>
      <c r="DC45" s="55">
        <f ca="1">COUNTIF(OFFSET(class4_1,MATCH(DC$1,'4 класс'!$A:$A,0)-7+'Итог по классам'!$B45,,,),"Ф")</f>
        <v>0</v>
      </c>
      <c r="DD45">
        <f ca="1">COUNTIF(OFFSET(class4_1,MATCH(DD$1,'4 класс'!$A:$A,0)-7+'Итог по классам'!$B45,,,),"р")</f>
        <v>0</v>
      </c>
      <c r="DE45">
        <f ca="1">COUNTIF(OFFSET(class4_1,MATCH(DE$1,'4 класс'!$A:$A,0)-7+'Итог по классам'!$B45,,,),"ш")</f>
        <v>0</v>
      </c>
      <c r="DF45">
        <f ca="1">COUNTIF(OFFSET(class4_2,MATCH(DF$1,'4 класс'!$A:$A,0)-7+'Итог по классам'!$B45,,,),"Ф")</f>
        <v>0</v>
      </c>
      <c r="DG45">
        <f ca="1">COUNTIF(OFFSET(class4_2,MATCH(DG$1,'4 класс'!$A:$A,0)-7+'Итог по классам'!$B45,,,),"р")</f>
        <v>0</v>
      </c>
      <c r="DH45">
        <f ca="1">COUNTIF(OFFSET(class4_2,MATCH(DH$1,'4 класс'!$A:$A,0)-7+'Итог по классам'!$B45,,,),"ш")</f>
        <v>0</v>
      </c>
      <c r="DI45" s="55">
        <f ca="1">COUNTIF(OFFSET(class4_1,MATCH(DI$1,'4 класс'!$A:$A,0)-7+'Итог по классам'!$B45,,,),"Ф")</f>
        <v>0</v>
      </c>
      <c r="DJ45">
        <f ca="1">COUNTIF(OFFSET(class4_1,MATCH(DJ$1,'4 класс'!$A:$A,0)-7+'Итог по классам'!$B45,,,),"р")</f>
        <v>0</v>
      </c>
      <c r="DK45">
        <f ca="1">COUNTIF(OFFSET(class4_1,MATCH(DK$1,'4 класс'!$A:$A,0)-7+'Итог по классам'!$B45,,,),"ш")</f>
        <v>0</v>
      </c>
      <c r="DL45">
        <f ca="1">COUNTIF(OFFSET(class4_2,MATCH(DL$1,'4 класс'!$A:$A,0)-7+'Итог по классам'!$B45,,,),"Ф")</f>
        <v>0</v>
      </c>
      <c r="DM45">
        <f ca="1">COUNTIF(OFFSET(class4_2,MATCH(DM$1,'4 класс'!$A:$A,0)-7+'Итог по классам'!$B45,,,),"р")</f>
        <v>0</v>
      </c>
      <c r="DN45">
        <f ca="1">COUNTIF(OFFSET(class4_2,MATCH(DN$1,'4 класс'!$A:$A,0)-7+'Итог по классам'!$B45,,,),"ш")</f>
        <v>0</v>
      </c>
      <c r="DO45" s="55">
        <f ca="1">COUNTIF(OFFSET(class4_1,MATCH(DO$1,'4 класс'!$A:$A,0)-7+'Итог по классам'!$B45,,,),"Ф")</f>
        <v>0</v>
      </c>
      <c r="DP45">
        <f ca="1">COUNTIF(OFFSET(class4_1,MATCH(DP$1,'4 класс'!$A:$A,0)-7+'Итог по классам'!$B45,,,),"р")</f>
        <v>0</v>
      </c>
      <c r="DQ45">
        <f ca="1">COUNTIF(OFFSET(class4_1,MATCH(DQ$1,'4 класс'!$A:$A,0)-7+'Итог по классам'!$B45,,,),"ш")</f>
        <v>0</v>
      </c>
      <c r="DR45">
        <f ca="1">COUNTIF(OFFSET(class4_2,MATCH(DR$1,'4 класс'!$A:$A,0)-7+'Итог по классам'!$B45,,,),"Ф")</f>
        <v>0</v>
      </c>
      <c r="DS45">
        <f ca="1">COUNTIF(OFFSET(class4_2,MATCH(DS$1,'4 класс'!$A:$A,0)-7+'Итог по классам'!$B45,,,),"р")</f>
        <v>0</v>
      </c>
      <c r="DT45">
        <f ca="1">COUNTIF(OFFSET(class4_2,MATCH(DT$1,'4 класс'!$A:$A,0)-7+'Итог по классам'!$B45,,,),"ш")</f>
        <v>0</v>
      </c>
      <c r="DU45" s="55">
        <f ca="1">COUNTIF(OFFSET(class4_1,MATCH(DU$1,'4 класс'!$A:$A,0)-7+'Итог по классам'!$B45,,,),"Ф")</f>
        <v>0</v>
      </c>
      <c r="DV45">
        <f ca="1">COUNTIF(OFFSET(class4_1,MATCH(DV$1,'4 класс'!$A:$A,0)-7+'Итог по классам'!$B45,,,),"р")</f>
        <v>0</v>
      </c>
      <c r="DW45">
        <f ca="1">COUNTIF(OFFSET(class4_1,MATCH(DW$1,'4 класс'!$A:$A,0)-7+'Итог по классам'!$B45,,,),"ш")</f>
        <v>0</v>
      </c>
      <c r="DX45">
        <f ca="1">COUNTIF(OFFSET(class4_2,MATCH(DX$1,'4 класс'!$A:$A,0)-7+'Итог по классам'!$B45,,,),"Ф")</f>
        <v>0</v>
      </c>
      <c r="DY45">
        <f ca="1">COUNTIF(OFFSET(class4_2,MATCH(DY$1,'4 класс'!$A:$A,0)-7+'Итог по классам'!$B45,,,),"р")</f>
        <v>0</v>
      </c>
      <c r="DZ45">
        <f ca="1">COUNTIF(OFFSET(class4_2,MATCH(DZ$1,'4 класс'!$A:$A,0)-7+'Итог по классам'!$B45,,,),"ш")</f>
        <v>0</v>
      </c>
      <c r="EA45" s="55">
        <f ca="1">COUNTIF(OFFSET(class4_1,MATCH(EA$1,'4 класс'!$A:$A,0)-7+'Итог по классам'!$B45,,,),"Ф")</f>
        <v>0</v>
      </c>
      <c r="EB45">
        <f ca="1">COUNTIF(OFFSET(class4_1,MATCH(EB$1,'4 класс'!$A:$A,0)-7+'Итог по классам'!$B45,,,),"р")</f>
        <v>0</v>
      </c>
      <c r="EC45">
        <f ca="1">COUNTIF(OFFSET(class4_1,MATCH(EC$1,'4 класс'!$A:$A,0)-7+'Итог по классам'!$B45,,,),"ш")</f>
        <v>0</v>
      </c>
      <c r="ED45">
        <f ca="1">COUNTIF(OFFSET(class4_2,MATCH(ED$1,'4 класс'!$A:$A,0)-7+'Итог по классам'!$B45,,,),"Ф")</f>
        <v>0</v>
      </c>
      <c r="EE45">
        <f ca="1">COUNTIF(OFFSET(class4_2,MATCH(EE$1,'4 класс'!$A:$A,0)-7+'Итог по классам'!$B45,,,),"р")</f>
        <v>0</v>
      </c>
      <c r="EF45">
        <f ca="1">COUNTIF(OFFSET(class4_2,MATCH(EF$1,'4 класс'!$A:$A,0)-7+'Итог по классам'!$B45,,,),"ш")</f>
        <v>0</v>
      </c>
      <c r="EG45" s="55">
        <f ca="1">COUNTIF(OFFSET(class4_1,MATCH(EG$1,'4 класс'!$A:$A,0)-7+'Итог по классам'!$B45,,,),"Ф")</f>
        <v>0</v>
      </c>
      <c r="EH45">
        <f ca="1">COUNTIF(OFFSET(class4_1,MATCH(EH$1,'4 класс'!$A:$A,0)-7+'Итог по классам'!$B45,,,),"р")</f>
        <v>0</v>
      </c>
      <c r="EI45">
        <f ca="1">COUNTIF(OFFSET(class4_1,MATCH(EI$1,'4 класс'!$A:$A,0)-7+'Итог по классам'!$B45,,,),"ш")</f>
        <v>0</v>
      </c>
      <c r="EJ45">
        <f ca="1">COUNTIF(OFFSET(class4_2,MATCH(EJ$1,'4 класс'!$A:$A,0)-7+'Итог по классам'!$B45,,,),"Ф")</f>
        <v>0</v>
      </c>
      <c r="EK45">
        <f ca="1">COUNTIF(OFFSET(class4_2,MATCH(EK$1,'4 класс'!$A:$A,0)-7+'Итог по классам'!$B45,,,),"р")</f>
        <v>0</v>
      </c>
      <c r="EL45">
        <f ca="1">COUNTIF(OFFSET(class4_2,MATCH(EL$1,'4 класс'!$A:$A,0)-7+'Итог по классам'!$B45,,,),"ш")</f>
        <v>0</v>
      </c>
      <c r="EM45" s="55">
        <f ca="1">COUNTIF(OFFSET(class4_1,MATCH(EM$1,'4 класс'!$A:$A,0)-7+'Итог по классам'!$B45,,,),"Ф")</f>
        <v>0</v>
      </c>
      <c r="EN45">
        <f ca="1">COUNTIF(OFFSET(class4_1,MATCH(EN$1,'4 класс'!$A:$A,0)-7+'Итог по классам'!$B45,,,),"р")</f>
        <v>0</v>
      </c>
      <c r="EO45">
        <f ca="1">COUNTIF(OFFSET(class4_1,MATCH(EO$1,'4 класс'!$A:$A,0)-7+'Итог по классам'!$B45,,,),"ш")</f>
        <v>0</v>
      </c>
      <c r="EP45">
        <f ca="1">COUNTIF(OFFSET(class4_2,MATCH(EP$1,'4 класс'!$A:$A,0)-7+'Итог по классам'!$B45,,,),"Ф")</f>
        <v>0</v>
      </c>
      <c r="EQ45">
        <f ca="1">COUNTIF(OFFSET(class4_2,MATCH(EQ$1,'4 класс'!$A:$A,0)-7+'Итог по классам'!$B45,,,),"р")</f>
        <v>0</v>
      </c>
      <c r="ER45">
        <f ca="1">COUNTIF(OFFSET(class4_2,MATCH(ER$1,'4 класс'!$A:$A,0)-7+'Итог по классам'!$B45,,,),"ш")</f>
        <v>0</v>
      </c>
      <c r="ES45" s="55">
        <f ca="1">COUNTIF(OFFSET(class4_1,MATCH(ES$1,'4 класс'!$A:$A,0)-7+'Итог по классам'!$B45,,,),"Ф")</f>
        <v>0</v>
      </c>
      <c r="ET45">
        <f ca="1">COUNTIF(OFFSET(class4_1,MATCH(ET$1,'4 класс'!$A:$A,0)-7+'Итог по классам'!$B45,,,),"р")</f>
        <v>0</v>
      </c>
      <c r="EU45">
        <f ca="1">COUNTIF(OFFSET(class4_1,MATCH(EU$1,'4 класс'!$A:$A,0)-7+'Итог по классам'!$B45,,,),"ш")</f>
        <v>0</v>
      </c>
      <c r="EV45">
        <f ca="1">COUNTIF(OFFSET(class4_2,MATCH(EV$1,'4 класс'!$A:$A,0)-7+'Итог по классам'!$B45,,,),"Ф")</f>
        <v>0</v>
      </c>
      <c r="EW45">
        <f ca="1">COUNTIF(OFFSET(class4_2,MATCH(EW$1,'4 класс'!$A:$A,0)-7+'Итог по классам'!$B45,,,),"р")</f>
        <v>0</v>
      </c>
      <c r="EX45">
        <f ca="1">COUNTIF(OFFSET(class4_2,MATCH(EX$1,'4 класс'!$A:$A,0)-7+'Итог по классам'!$B45,,,),"ш")</f>
        <v>0</v>
      </c>
      <c r="EY45" s="55">
        <f ca="1">COUNTIF(OFFSET(class4_1,MATCH(EY$1,'4 класс'!$A:$A,0)-7+'Итог по классам'!$B45,,,),"Ф")</f>
        <v>0</v>
      </c>
      <c r="EZ45">
        <f ca="1">COUNTIF(OFFSET(class4_1,MATCH(EZ$1,'4 класс'!$A:$A,0)-7+'Итог по классам'!$B45,,,),"р")</f>
        <v>0</v>
      </c>
      <c r="FA45">
        <f ca="1">COUNTIF(OFFSET(class4_1,MATCH(FA$1,'4 класс'!$A:$A,0)-7+'Итог по классам'!$B45,,,),"ш")</f>
        <v>0</v>
      </c>
      <c r="FB45">
        <f ca="1">COUNTIF(OFFSET(class4_2,MATCH(FB$1,'4 класс'!$A:$A,0)-7+'Итог по классам'!$B45,,,),"Ф")</f>
        <v>0</v>
      </c>
      <c r="FC45">
        <f ca="1">COUNTIF(OFFSET(class4_2,MATCH(FC$1,'4 класс'!$A:$A,0)-7+'Итог по классам'!$B45,,,),"р")</f>
        <v>0</v>
      </c>
      <c r="FD45">
        <f ca="1">COUNTIF(OFFSET(class4_2,MATCH(FD$1,'4 класс'!$A:$A,0)-7+'Итог по классам'!$B45,,,),"ш")</f>
        <v>0</v>
      </c>
      <c r="FE45" s="55">
        <f ca="1">COUNTIF(OFFSET(class4_1,MATCH(FE$1,'4 класс'!$A:$A,0)-7+'Итог по классам'!$B45,,,),"Ф")</f>
        <v>0</v>
      </c>
      <c r="FF45">
        <f ca="1">COUNTIF(OFFSET(class4_1,MATCH(FF$1,'4 класс'!$A:$A,0)-7+'Итог по классам'!$B45,,,),"р")</f>
        <v>0</v>
      </c>
      <c r="FG45">
        <f ca="1">COUNTIF(OFFSET(class4_1,MATCH(FG$1,'4 класс'!$A:$A,0)-7+'Итог по классам'!$B45,,,),"ш")</f>
        <v>0</v>
      </c>
      <c r="FH45">
        <f ca="1">COUNTIF(OFFSET(class4_2,MATCH(FH$1,'4 класс'!$A:$A,0)-7+'Итог по классам'!$B45,,,),"Ф")</f>
        <v>0</v>
      </c>
      <c r="FI45">
        <f ca="1">COUNTIF(OFFSET(class4_2,MATCH(FI$1,'4 класс'!$A:$A,0)-7+'Итог по классам'!$B45,,,),"р")</f>
        <v>0</v>
      </c>
      <c r="FJ45">
        <f ca="1">COUNTIF(OFFSET(class4_2,MATCH(FJ$1,'4 класс'!$A:$A,0)-7+'Итог по классам'!$B45,,,),"ш")</f>
        <v>0</v>
      </c>
      <c r="FK45" s="55">
        <f ca="1">COUNTIF(OFFSET(class4_1,MATCH(FK$1,'4 класс'!$A:$A,0)-7+'Итог по классам'!$B45,,,),"Ф")</f>
        <v>0</v>
      </c>
      <c r="FL45">
        <f ca="1">COUNTIF(OFFSET(class4_1,MATCH(FL$1,'4 класс'!$A:$A,0)-7+'Итог по классам'!$B45,,,),"р")</f>
        <v>0</v>
      </c>
      <c r="FM45">
        <f ca="1">COUNTIF(OFFSET(class4_1,MATCH(FM$1,'4 класс'!$A:$A,0)-7+'Итог по классам'!$B45,,,),"ш")</f>
        <v>0</v>
      </c>
      <c r="FN45">
        <f ca="1">COUNTIF(OFFSET(class4_2,MATCH(FN$1,'4 класс'!$A:$A,0)-7+'Итог по классам'!$B45,,,),"Ф")</f>
        <v>0</v>
      </c>
      <c r="FO45">
        <f ca="1">COUNTIF(OFFSET(class4_2,MATCH(FO$1,'4 класс'!$A:$A,0)-7+'Итог по классам'!$B45,,,),"р")</f>
        <v>0</v>
      </c>
      <c r="FP45">
        <f ca="1">COUNTIF(OFFSET(class4_2,MATCH(FP$1,'4 класс'!$A:$A,0)-7+'Итог по классам'!$B45,,,),"ш")</f>
        <v>0</v>
      </c>
      <c r="FQ45" s="55">
        <f ca="1">COUNTIF(OFFSET(class4_1,MATCH(FQ$1,'4 класс'!$A:$A,0)-7+'Итог по классам'!$B45,,,),"Ф")</f>
        <v>0</v>
      </c>
      <c r="FR45">
        <f ca="1">COUNTIF(OFFSET(class4_1,MATCH(FR$1,'4 класс'!$A:$A,0)-7+'Итог по классам'!$B45,,,),"р")</f>
        <v>0</v>
      </c>
      <c r="FS45">
        <f ca="1">COUNTIF(OFFSET(class4_1,MATCH(FS$1,'4 класс'!$A:$A,0)-7+'Итог по классам'!$B45,,,),"ш")</f>
        <v>0</v>
      </c>
      <c r="FT45">
        <f ca="1">COUNTIF(OFFSET(class4_2,MATCH(FT$1,'4 класс'!$A:$A,0)-7+'Итог по классам'!$B45,,,),"Ф")</f>
        <v>0</v>
      </c>
      <c r="FU45">
        <f ca="1">COUNTIF(OFFSET(class4_2,MATCH(FU$1,'4 класс'!$A:$A,0)-7+'Итог по классам'!$B45,,,),"р")</f>
        <v>0</v>
      </c>
      <c r="FV45">
        <f ca="1">COUNTIF(OFFSET(class4_2,MATCH(FV$1,'4 класс'!$A:$A,0)-7+'Итог по классам'!$B45,,,),"ш")</f>
        <v>0</v>
      </c>
      <c r="FW45" s="55">
        <f ca="1">COUNTIF(OFFSET(class4_1,MATCH(FW$1,'4 класс'!$A:$A,0)-7+'Итог по классам'!$B45,,,),"Ф")</f>
        <v>0</v>
      </c>
      <c r="FX45">
        <f ca="1">COUNTIF(OFFSET(class4_1,MATCH(FX$1,'4 класс'!$A:$A,0)-7+'Итог по классам'!$B45,,,),"р")</f>
        <v>0</v>
      </c>
      <c r="FY45">
        <f ca="1">COUNTIF(OFFSET(class4_1,MATCH(FY$1,'4 класс'!$A:$A,0)-7+'Итог по классам'!$B45,,,),"ш")</f>
        <v>0</v>
      </c>
      <c r="FZ45">
        <f ca="1">COUNTIF(OFFSET(class4_2,MATCH(FZ$1,'4 класс'!$A:$A,0)-7+'Итог по классам'!$B45,,,),"Ф")</f>
        <v>0</v>
      </c>
      <c r="GA45">
        <f ca="1">COUNTIF(OFFSET(class4_2,MATCH(GA$1,'4 класс'!$A:$A,0)-7+'Итог по классам'!$B45,,,),"р")</f>
        <v>0</v>
      </c>
      <c r="GB45">
        <f ca="1">COUNTIF(OFFSET(class4_2,MATCH(GB$1,'4 класс'!$A:$A,0)-7+'Итог по классам'!$B45,,,),"ш")</f>
        <v>0</v>
      </c>
      <c r="GC45" s="55">
        <f ca="1">COUNTIF(OFFSET(class4_1,MATCH(GC$1,'4 класс'!$A:$A,0)-7+'Итог по классам'!$B45,,,),"Ф")</f>
        <v>0</v>
      </c>
      <c r="GD45">
        <f ca="1">COUNTIF(OFFSET(class4_1,MATCH(GD$1,'4 класс'!$A:$A,0)-7+'Итог по классам'!$B45,,,),"р")</f>
        <v>0</v>
      </c>
      <c r="GE45">
        <f ca="1">COUNTIF(OFFSET(class4_1,MATCH(GE$1,'4 класс'!$A:$A,0)-7+'Итог по классам'!$B45,,,),"ш")</f>
        <v>0</v>
      </c>
      <c r="GF45">
        <f ca="1">COUNTIF(OFFSET(class4_2,MATCH(GF$1,'4 класс'!$A:$A,0)-7+'Итог по классам'!$B45,,,),"Ф")</f>
        <v>0</v>
      </c>
      <c r="GG45">
        <f ca="1">COUNTIF(OFFSET(class4_2,MATCH(GG$1,'4 класс'!$A:$A,0)-7+'Итог по классам'!$B45,,,),"р")</f>
        <v>0</v>
      </c>
      <c r="GH45">
        <f ca="1">COUNTIF(OFFSET(class4_2,MATCH(GH$1,'4 класс'!$A:$A,0)-7+'Итог по классам'!$B45,,,),"ш")</f>
        <v>0</v>
      </c>
      <c r="GI45" s="55">
        <f ca="1">COUNTIF(OFFSET(class4_1,MATCH(GI$1,'4 класс'!$A:$A,0)-7+'Итог по классам'!$B45,,,),"Ф")</f>
        <v>0</v>
      </c>
      <c r="GJ45">
        <f ca="1">COUNTIF(OFFSET(class4_1,MATCH(GJ$1,'4 класс'!$A:$A,0)-7+'Итог по классам'!$B45,,,),"р")</f>
        <v>0</v>
      </c>
      <c r="GK45">
        <f ca="1">COUNTIF(OFFSET(class4_1,MATCH(GK$1,'4 класс'!$A:$A,0)-7+'Итог по классам'!$B45,,,),"ш")</f>
        <v>0</v>
      </c>
      <c r="GL45">
        <f ca="1">COUNTIF(OFFSET(class4_2,MATCH(GL$1,'4 класс'!$A:$A,0)-7+'Итог по классам'!$B45,,,),"Ф")</f>
        <v>0</v>
      </c>
      <c r="GM45">
        <f ca="1">COUNTIF(OFFSET(class4_2,MATCH(GM$1,'4 класс'!$A:$A,0)-7+'Итог по классам'!$B45,,,),"р")</f>
        <v>0</v>
      </c>
      <c r="GN45">
        <f ca="1">COUNTIF(OFFSET(class4_2,MATCH(GN$1,'4 класс'!$A:$A,0)-7+'Итог по классам'!$B45,,,),"ш")</f>
        <v>0</v>
      </c>
      <c r="GO45" s="55">
        <f ca="1">COUNTIF(OFFSET(class4_1,MATCH(GO$1,'4 класс'!$A:$A,0)-7+'Итог по классам'!$B45,,,),"Ф")</f>
        <v>0</v>
      </c>
      <c r="GP45">
        <f ca="1">COUNTIF(OFFSET(class4_1,MATCH(GP$1,'4 класс'!$A:$A,0)-7+'Итог по классам'!$B45,,,),"р")</f>
        <v>0</v>
      </c>
      <c r="GQ45">
        <f ca="1">COUNTIF(OFFSET(class4_1,MATCH(GQ$1,'4 класс'!$A:$A,0)-7+'Итог по классам'!$B45,,,),"ш")</f>
        <v>0</v>
      </c>
      <c r="GR45">
        <f ca="1">COUNTIF(OFFSET(class4_2,MATCH(GR$1,'4 класс'!$A:$A,0)-7+'Итог по классам'!$B45,,,),"Ф")</f>
        <v>0</v>
      </c>
      <c r="GS45">
        <f ca="1">COUNTIF(OFFSET(class4_2,MATCH(GS$1,'4 класс'!$A:$A,0)-7+'Итог по классам'!$B45,,,),"р")</f>
        <v>0</v>
      </c>
      <c r="GT45">
        <f ca="1">COUNTIF(OFFSET(class4_2,MATCH(GT$1,'4 класс'!$A:$A,0)-7+'Итог по классам'!$B45,,,),"ш")</f>
        <v>0</v>
      </c>
      <c r="GU45" s="55">
        <f ca="1">COUNTIF(OFFSET(class4_1,MATCH(GU$1,'4 класс'!$A:$A,0)-7+'Итог по классам'!$B45,,,),"Ф")</f>
        <v>0</v>
      </c>
      <c r="GV45">
        <f ca="1">COUNTIF(OFFSET(class4_1,MATCH(GV$1,'4 класс'!$A:$A,0)-7+'Итог по классам'!$B45,,,),"р")</f>
        <v>0</v>
      </c>
      <c r="GW45">
        <f ca="1">COUNTIF(OFFSET(class4_1,MATCH(GW$1,'4 класс'!$A:$A,0)-7+'Итог по классам'!$B45,,,),"ш")</f>
        <v>0</v>
      </c>
      <c r="GX45">
        <f ca="1">COUNTIF(OFFSET(class4_2,MATCH(GX$1,'4 класс'!$A:$A,0)-7+'Итог по классам'!$B45,,,),"Ф")</f>
        <v>0</v>
      </c>
      <c r="GY45">
        <f ca="1">COUNTIF(OFFSET(class4_2,MATCH(GY$1,'4 класс'!$A:$A,0)-7+'Итог по классам'!$B45,,,),"р")</f>
        <v>0</v>
      </c>
      <c r="GZ45">
        <f ca="1">COUNTIF(OFFSET(class4_2,MATCH(GZ$1,'4 класс'!$A:$A,0)-7+'Итог по классам'!$B45,,,),"ш")</f>
        <v>0</v>
      </c>
      <c r="HA45" s="55">
        <f ca="1">COUNTIF(OFFSET(class4_1,MATCH(HA$1,'4 класс'!$A:$A,0)-7+'Итог по классам'!$B45,,,),"Ф")</f>
        <v>0</v>
      </c>
      <c r="HB45">
        <f ca="1">COUNTIF(OFFSET(class4_1,MATCH(HB$1,'4 класс'!$A:$A,0)-7+'Итог по классам'!$B45,,,),"р")</f>
        <v>0</v>
      </c>
      <c r="HC45">
        <f ca="1">COUNTIF(OFFSET(class4_1,MATCH(HC$1,'4 класс'!$A:$A,0)-7+'Итог по классам'!$B45,,,),"ш")</f>
        <v>0</v>
      </c>
      <c r="HD45">
        <f ca="1">COUNTIF(OFFSET(class4_2,MATCH(HD$1,'4 класс'!$A:$A,0)-7+'Итог по классам'!$B45,,,),"Ф")</f>
        <v>0</v>
      </c>
      <c r="HE45">
        <f ca="1">COUNTIF(OFFSET(class4_2,MATCH(HE$1,'4 класс'!$A:$A,0)-7+'Итог по классам'!$B45,,,),"р")</f>
        <v>0</v>
      </c>
      <c r="HF45">
        <f ca="1">COUNTIF(OFFSET(class4_2,MATCH(HF$1,'4 класс'!$A:$A,0)-7+'Итог по классам'!$B45,,,),"ш")</f>
        <v>0</v>
      </c>
      <c r="HG45" s="55">
        <f ca="1">COUNTIF(OFFSET(class4_1,MATCH(HG$1,'4 класс'!$A:$A,0)-7+'Итог по классам'!$B45,,,),"Ф")</f>
        <v>0</v>
      </c>
      <c r="HH45">
        <f ca="1">COUNTIF(OFFSET(class4_1,MATCH(HH$1,'4 класс'!$A:$A,0)-7+'Итог по классам'!$B45,,,),"р")</f>
        <v>0</v>
      </c>
      <c r="HI45">
        <f ca="1">COUNTIF(OFFSET(class4_1,MATCH(HI$1,'4 класс'!$A:$A,0)-7+'Итог по классам'!$B45,,,),"ш")</f>
        <v>0</v>
      </c>
      <c r="HJ45">
        <f ca="1">COUNTIF(OFFSET(class4_2,MATCH(HJ$1,'4 класс'!$A:$A,0)-7+'Итог по классам'!$B45,,,),"Ф")</f>
        <v>0</v>
      </c>
      <c r="HK45">
        <f ca="1">COUNTIF(OFFSET(class4_2,MATCH(HK$1,'4 класс'!$A:$A,0)-7+'Итог по классам'!$B45,,,),"р")</f>
        <v>0</v>
      </c>
      <c r="HL45">
        <f ca="1">COUNTIF(OFFSET(class4_2,MATCH(HL$1,'4 класс'!$A:$A,0)-7+'Итог по классам'!$B45,,,),"ш")</f>
        <v>0</v>
      </c>
      <c r="HM45" s="55">
        <f ca="1">COUNTIF(OFFSET(class4_1,MATCH(HM$1,'4 класс'!$A:$A,0)-7+'Итог по классам'!$B45,,,),"Ф")</f>
        <v>0</v>
      </c>
      <c r="HN45">
        <f ca="1">COUNTIF(OFFSET(class4_1,MATCH(HN$1,'4 класс'!$A:$A,0)-7+'Итог по классам'!$B45,,,),"р")</f>
        <v>0</v>
      </c>
      <c r="HO45">
        <f ca="1">COUNTIF(OFFSET(class4_1,MATCH(HO$1,'4 класс'!$A:$A,0)-7+'Итог по классам'!$B45,,,),"ш")</f>
        <v>0</v>
      </c>
      <c r="HP45">
        <f ca="1">COUNTIF(OFFSET(class4_2,MATCH(HP$1,'4 класс'!$A:$A,0)-7+'Итог по классам'!$B45,,,),"Ф")</f>
        <v>0</v>
      </c>
      <c r="HQ45">
        <f ca="1">COUNTIF(OFFSET(class4_2,MATCH(HQ$1,'4 класс'!$A:$A,0)-7+'Итог по классам'!$B45,,,),"р")</f>
        <v>0</v>
      </c>
      <c r="HR45">
        <f ca="1">COUNTIF(OFFSET(class4_2,MATCH(HR$1,'4 класс'!$A:$A,0)-7+'Итог по классам'!$B45,,,),"ш")</f>
        <v>0</v>
      </c>
      <c r="HS45" s="55">
        <f ca="1">COUNTIF(OFFSET(class4_1,MATCH(HS$1,'4 класс'!$A:$A,0)-7+'Итог по классам'!$B45,,,),"Ф")</f>
        <v>0</v>
      </c>
      <c r="HT45">
        <f ca="1">COUNTIF(OFFSET(class4_1,MATCH(HT$1,'4 класс'!$A:$A,0)-7+'Итог по классам'!$B45,,,),"р")</f>
        <v>0</v>
      </c>
      <c r="HU45">
        <f ca="1">COUNTIF(OFFSET(class4_1,MATCH(HU$1,'4 класс'!$A:$A,0)-7+'Итог по классам'!$B45,,,),"ш")</f>
        <v>0</v>
      </c>
      <c r="HV45">
        <f ca="1">COUNTIF(OFFSET(class4_2,MATCH(HV$1,'4 класс'!$A:$A,0)-7+'Итог по классам'!$B45,,,),"Ф")</f>
        <v>0</v>
      </c>
      <c r="HW45">
        <f ca="1">COUNTIF(OFFSET(class4_2,MATCH(HW$1,'4 класс'!$A:$A,0)-7+'Итог по классам'!$B45,,,),"р")</f>
        <v>0</v>
      </c>
      <c r="HX45">
        <f ca="1">COUNTIF(OFFSET(class4_2,MATCH(HX$1,'4 класс'!$A:$A,0)-7+'Итог по классам'!$B45,,,),"ш")</f>
        <v>0</v>
      </c>
      <c r="HY45" s="55">
        <f ca="1">COUNTIF(OFFSET(class4_1,MATCH(HY$1,'4 класс'!$A:$A,0)-7+'Итог по классам'!$B45,,,),"Ф")</f>
        <v>0</v>
      </c>
      <c r="HZ45">
        <f ca="1">COUNTIF(OFFSET(class4_1,MATCH(HZ$1,'4 класс'!$A:$A,0)-7+'Итог по классам'!$B45,,,),"р")</f>
        <v>0</v>
      </c>
      <c r="IA45">
        <f ca="1">COUNTIF(OFFSET(class4_1,MATCH(IA$1,'4 класс'!$A:$A,0)-7+'Итог по классам'!$B45,,,),"ш")</f>
        <v>0</v>
      </c>
      <c r="IB45">
        <f ca="1">COUNTIF(OFFSET(class4_2,MATCH(IB$1,'4 класс'!$A:$A,0)-7+'Итог по классам'!$B45,,,),"Ф")</f>
        <v>0</v>
      </c>
      <c r="IC45">
        <f ca="1">COUNTIF(OFFSET(class4_2,MATCH(IC$1,'4 класс'!$A:$A,0)-7+'Итог по классам'!$B45,,,),"р")</f>
        <v>0</v>
      </c>
      <c r="ID45">
        <f ca="1">COUNTIF(OFFSET(class4_2,MATCH(ID$1,'4 класс'!$A:$A,0)-7+'Итог по классам'!$B45,,,),"ш")</f>
        <v>0</v>
      </c>
      <c r="IE45" s="55">
        <f ca="1">COUNTIF(OFFSET(class4_1,MATCH(IE$1,'4 класс'!$A:$A,0)-7+'Итог по классам'!$B45,,,),"Ф")</f>
        <v>0</v>
      </c>
      <c r="IF45">
        <f ca="1">COUNTIF(OFFSET(class4_1,MATCH(IF$1,'4 класс'!$A:$A,0)-7+'Итог по классам'!$B45,,,),"р")</f>
        <v>0</v>
      </c>
      <c r="IG45">
        <f ca="1">COUNTIF(OFFSET(class4_1,MATCH(IG$1,'4 класс'!$A:$A,0)-7+'Итог по классам'!$B45,,,),"ш")</f>
        <v>0</v>
      </c>
      <c r="IH45">
        <f ca="1">COUNTIF(OFFSET(class4_2,MATCH(IH$1,'4 класс'!$A:$A,0)-7+'Итог по классам'!$B45,,,),"Ф")</f>
        <v>0</v>
      </c>
      <c r="II45">
        <f ca="1">COUNTIF(OFFSET(class4_2,MATCH(II$1,'4 класс'!$A:$A,0)-7+'Итог по классам'!$B45,,,),"р")</f>
        <v>0</v>
      </c>
      <c r="IJ45">
        <f ca="1">COUNTIF(OFFSET(class4_2,MATCH(IJ$1,'4 класс'!$A:$A,0)-7+'Итог по классам'!$B45,,,),"ш")</f>
        <v>0</v>
      </c>
      <c r="IK45" s="55">
        <f ca="1">COUNTIF(OFFSET(class4_1,MATCH(IK$1,'4 класс'!$A:$A,0)-7+'Итог по классам'!$B45,,,),"Ф")</f>
        <v>0</v>
      </c>
      <c r="IL45">
        <f ca="1">COUNTIF(OFFSET(class4_1,MATCH(IL$1,'4 класс'!$A:$A,0)-7+'Итог по классам'!$B45,,,),"р")</f>
        <v>0</v>
      </c>
      <c r="IM45">
        <f ca="1">COUNTIF(OFFSET(class4_1,MATCH(IM$1,'4 класс'!$A:$A,0)-7+'Итог по классам'!$B45,,,),"ш")</f>
        <v>0</v>
      </c>
      <c r="IN45">
        <f ca="1">COUNTIF(OFFSET(class4_2,MATCH(IN$1,'4 класс'!$A:$A,0)-7+'Итог по классам'!$B45,,,),"Ф")</f>
        <v>0</v>
      </c>
      <c r="IO45">
        <f ca="1">COUNTIF(OFFSET(class4_2,MATCH(IO$1,'4 класс'!$A:$A,0)-7+'Итог по классам'!$B45,,,),"р")</f>
        <v>0</v>
      </c>
      <c r="IP45">
        <f ca="1">COUNTIF(OFFSET(class4_2,MATCH(IP$1,'4 класс'!$A:$A,0)-7+'Итог по классам'!$B45,,,),"ш")</f>
        <v>0</v>
      </c>
      <c r="IQ45" s="55">
        <f ca="1">COUNTIF(OFFSET(class4_1,MATCH(IQ$1,'4 класс'!$A:$A,0)-7+'Итог по классам'!$B45,,,),"Ф")</f>
        <v>0</v>
      </c>
      <c r="IR45">
        <f ca="1">COUNTIF(OFFSET(class4_1,MATCH(IR$1,'4 класс'!$A:$A,0)-7+'Итог по классам'!$B45,,,),"р")</f>
        <v>0</v>
      </c>
      <c r="IS45">
        <f ca="1">COUNTIF(OFFSET(class4_1,MATCH(IS$1,'4 класс'!$A:$A,0)-7+'Итог по классам'!$B45,,,),"ш")</f>
        <v>0</v>
      </c>
      <c r="IT45">
        <f ca="1">COUNTIF(OFFSET(class4_2,MATCH(IT$1,'4 класс'!$A:$A,0)-7+'Итог по классам'!$B45,,,),"Ф")</f>
        <v>0</v>
      </c>
      <c r="IU45">
        <f ca="1">COUNTIF(OFFSET(class4_2,MATCH(IU$1,'4 класс'!$A:$A,0)-7+'Итог по классам'!$B45,,,),"р")</f>
        <v>0</v>
      </c>
      <c r="IV45">
        <f ca="1">COUNTIF(OFFSET(class4_2,MATCH(IV$1,'4 класс'!$A:$A,0)-7+'Итог по классам'!$B45,,,),"ш")</f>
        <v>0</v>
      </c>
      <c r="IW45" s="55">
        <f ca="1">COUNTIF(OFFSET(class4_1,MATCH(IW$1,'4 класс'!$A:$A,0)-7+'Итог по классам'!$B45,,,),"Ф")</f>
        <v>0</v>
      </c>
      <c r="IX45">
        <f ca="1">COUNTIF(OFFSET(class4_1,MATCH(IX$1,'4 класс'!$A:$A,0)-7+'Итог по классам'!$B45,,,),"р")</f>
        <v>0</v>
      </c>
      <c r="IY45">
        <f ca="1">COUNTIF(OFFSET(class4_1,MATCH(IY$1,'4 класс'!$A:$A,0)-7+'Итог по классам'!$B45,,,),"ш")</f>
        <v>0</v>
      </c>
      <c r="IZ45">
        <f ca="1">COUNTIF(OFFSET(class4_2,MATCH(IZ$1,'4 класс'!$A:$A,0)-7+'Итог по классам'!$B45,,,),"Ф")</f>
        <v>0</v>
      </c>
      <c r="JA45">
        <f ca="1">COUNTIF(OFFSET(class4_2,MATCH(JA$1,'4 класс'!$A:$A,0)-7+'Итог по классам'!$B45,,,),"р")</f>
        <v>0</v>
      </c>
      <c r="JB45">
        <f ca="1">COUNTIF(OFFSET(class4_2,MATCH(JB$1,'4 класс'!$A:$A,0)-7+'Итог по классам'!$B45,,,),"ш")</f>
        <v>0</v>
      </c>
      <c r="JC45" s="55">
        <f ca="1">COUNTIF(OFFSET(class4_1,MATCH(JC$1,'4 класс'!$A:$A,0)-7+'Итог по классам'!$B45,,,),"Ф")</f>
        <v>0</v>
      </c>
      <c r="JD45">
        <f ca="1">COUNTIF(OFFSET(class4_1,MATCH(JD$1,'4 класс'!$A:$A,0)-7+'Итог по классам'!$B45,,,),"р")</f>
        <v>0</v>
      </c>
      <c r="JE45">
        <f ca="1">COUNTIF(OFFSET(class4_1,MATCH(JE$1,'4 класс'!$A:$A,0)-7+'Итог по классам'!$B45,,,),"ш")</f>
        <v>0</v>
      </c>
      <c r="JF45">
        <f ca="1">COUNTIF(OFFSET(class4_2,MATCH(JF$1,'4 класс'!$A:$A,0)-7+'Итог по классам'!$B45,,,),"Ф")</f>
        <v>0</v>
      </c>
      <c r="JG45">
        <f ca="1">COUNTIF(OFFSET(class4_2,MATCH(JG$1,'4 класс'!$A:$A,0)-7+'Итог по классам'!$B45,,,),"р")</f>
        <v>0</v>
      </c>
      <c r="JH45">
        <f ca="1">COUNTIF(OFFSET(class4_2,MATCH(JH$1,'4 класс'!$A:$A,0)-7+'Итог по классам'!$B45,,,),"ш")</f>
        <v>0</v>
      </c>
      <c r="JI45" s="55">
        <f ca="1">COUNTIF(OFFSET(class4_1,MATCH(JI$1,'4 класс'!$A:$A,0)-7+'Итог по классам'!$B45,,,),"Ф")</f>
        <v>0</v>
      </c>
      <c r="JJ45">
        <f ca="1">COUNTIF(OFFSET(class4_1,MATCH(JJ$1,'4 класс'!$A:$A,0)-7+'Итог по классам'!$B45,,,),"р")</f>
        <v>0</v>
      </c>
      <c r="JK45">
        <f ca="1">COUNTIF(OFFSET(class4_1,MATCH(JK$1,'4 класс'!$A:$A,0)-7+'Итог по классам'!$B45,,,),"ш")</f>
        <v>0</v>
      </c>
      <c r="JL45">
        <f ca="1">COUNTIF(OFFSET(class4_2,MATCH(JL$1,'4 класс'!$A:$A,0)-7+'Итог по классам'!$B45,,,),"Ф")</f>
        <v>0</v>
      </c>
      <c r="JM45">
        <f ca="1">COUNTIF(OFFSET(class4_2,MATCH(JM$1,'4 класс'!$A:$A,0)-7+'Итог по классам'!$B45,,,),"р")</f>
        <v>0</v>
      </c>
      <c r="JN45">
        <f ca="1">COUNTIF(OFFSET(class4_2,MATCH(JN$1,'4 класс'!$A:$A,0)-7+'Итог по классам'!$B45,,,),"ш")</f>
        <v>0</v>
      </c>
      <c r="JO45" s="55">
        <f ca="1">COUNTIF(OFFSET(class4_1,MATCH(JO$1,'4 класс'!$A:$A,0)-7+'Итог по классам'!$B45,,,),"Ф")</f>
        <v>0</v>
      </c>
      <c r="JP45">
        <f ca="1">COUNTIF(OFFSET(class4_1,MATCH(JP$1,'4 класс'!$A:$A,0)-7+'Итог по классам'!$B45,,,),"р")</f>
        <v>0</v>
      </c>
      <c r="JQ45">
        <f ca="1">COUNTIF(OFFSET(class4_1,MATCH(JQ$1,'4 класс'!$A:$A,0)-7+'Итог по классам'!$B45,,,),"ш")</f>
        <v>0</v>
      </c>
      <c r="JR45">
        <f ca="1">COUNTIF(OFFSET(class4_2,MATCH(JR$1,'4 класс'!$A:$A,0)-7+'Итог по классам'!$B45,,,),"Ф")</f>
        <v>0</v>
      </c>
      <c r="JS45">
        <f ca="1">COUNTIF(OFFSET(class4_2,MATCH(JS$1,'4 класс'!$A:$A,0)-7+'Итог по классам'!$B45,,,),"р")</f>
        <v>0</v>
      </c>
      <c r="JT45">
        <f ca="1">COUNTIF(OFFSET(class4_2,MATCH(JT$1,'4 класс'!$A:$A,0)-7+'Итог по классам'!$B45,,,),"ш")</f>
        <v>0</v>
      </c>
      <c r="JU45" s="55">
        <f ca="1">COUNTIF(OFFSET(class4_1,MATCH(JU$1,'4 класс'!$A:$A,0)-7+'Итог по классам'!$B45,,,),"Ф")</f>
        <v>0</v>
      </c>
      <c r="JV45">
        <f ca="1">COUNTIF(OFFSET(class4_1,MATCH(JV$1,'4 класс'!$A:$A,0)-7+'Итог по классам'!$B45,,,),"р")</f>
        <v>0</v>
      </c>
      <c r="JW45">
        <f ca="1">COUNTIF(OFFSET(class4_1,MATCH(JW$1,'4 класс'!$A:$A,0)-7+'Итог по классам'!$B45,,,),"ш")</f>
        <v>0</v>
      </c>
      <c r="JX45">
        <f ca="1">COUNTIF(OFFSET(class4_2,MATCH(JX$1,'4 класс'!$A:$A,0)-7+'Итог по классам'!$B45,,,),"Ф")</f>
        <v>0</v>
      </c>
      <c r="JY45">
        <f ca="1">COUNTIF(OFFSET(class4_2,MATCH(JY$1,'4 класс'!$A:$A,0)-7+'Итог по классам'!$B45,,,),"р")</f>
        <v>0</v>
      </c>
      <c r="JZ45">
        <f ca="1">COUNTIF(OFFSET(class4_2,MATCH(JZ$1,'4 класс'!$A:$A,0)-7+'Итог по классам'!$B45,,,),"ш")</f>
        <v>0</v>
      </c>
      <c r="KA45" s="55">
        <f ca="1">COUNTIF(OFFSET(class4_1,MATCH(KA$1,'4 класс'!$A:$A,0)-7+'Итог по классам'!$B45,,,),"Ф")</f>
        <v>0</v>
      </c>
      <c r="KB45">
        <f ca="1">COUNTIF(OFFSET(class4_1,MATCH(KB$1,'4 класс'!$A:$A,0)-7+'Итог по классам'!$B45,,,),"р")</f>
        <v>0</v>
      </c>
      <c r="KC45">
        <f ca="1">COUNTIF(OFFSET(class4_1,MATCH(KC$1,'4 класс'!$A:$A,0)-7+'Итог по классам'!$B45,,,),"ш")</f>
        <v>0</v>
      </c>
      <c r="KD45">
        <f ca="1">COUNTIF(OFFSET(class4_2,MATCH(KD$1,'4 класс'!$A:$A,0)-7+'Итог по классам'!$B45,,,),"Ф")</f>
        <v>0</v>
      </c>
      <c r="KE45">
        <f ca="1">COUNTIF(OFFSET(class4_2,MATCH(KE$1,'4 класс'!$A:$A,0)-7+'Итог по классам'!$B45,,,),"р")</f>
        <v>0</v>
      </c>
      <c r="KF45">
        <f ca="1">COUNTIF(OFFSET(class4_2,MATCH(KF$1,'4 класс'!$A:$A,0)-7+'Итог по классам'!$B45,,,),"ш")</f>
        <v>0</v>
      </c>
      <c r="KG45" s="55">
        <f ca="1">COUNTIF(OFFSET(class4_1,MATCH(KG$1,'4 класс'!$A:$A,0)-7+'Итог по классам'!$B45,,,),"Ф")</f>
        <v>0</v>
      </c>
      <c r="KH45">
        <f ca="1">COUNTIF(OFFSET(class4_1,MATCH(KH$1,'4 класс'!$A:$A,0)-7+'Итог по классам'!$B45,,,),"р")</f>
        <v>0</v>
      </c>
      <c r="KI45">
        <f ca="1">COUNTIF(OFFSET(class4_1,MATCH(KI$1,'4 класс'!$A:$A,0)-7+'Итог по классам'!$B45,,,),"ш")</f>
        <v>0</v>
      </c>
      <c r="KJ45">
        <f ca="1">COUNTIF(OFFSET(class4_2,MATCH(KJ$1,'4 класс'!$A:$A,0)-7+'Итог по классам'!$B45,,,),"Ф")</f>
        <v>0</v>
      </c>
      <c r="KK45">
        <f ca="1">COUNTIF(OFFSET(class4_2,MATCH(KK$1,'4 класс'!$A:$A,0)-7+'Итог по классам'!$B45,,,),"р")</f>
        <v>0</v>
      </c>
      <c r="KL45">
        <f ca="1">COUNTIF(OFFSET(class4_2,MATCH(KL$1,'4 класс'!$A:$A,0)-7+'Итог по классам'!$B45,,,),"ш")</f>
        <v>0</v>
      </c>
      <c r="KM45" s="55">
        <f ca="1">COUNTIF(OFFSET(class4_1,MATCH(KM$1,'4 класс'!$A:$A,0)-7+'Итог по классам'!$B45,,,),"Ф")</f>
        <v>0</v>
      </c>
      <c r="KN45">
        <f ca="1">COUNTIF(OFFSET(class4_1,MATCH(KN$1,'4 класс'!$A:$A,0)-7+'Итог по классам'!$B45,,,),"р")</f>
        <v>0</v>
      </c>
      <c r="KO45">
        <f ca="1">COUNTIF(OFFSET(class4_1,MATCH(KO$1,'4 класс'!$A:$A,0)-7+'Итог по классам'!$B45,,,),"ш")</f>
        <v>0</v>
      </c>
      <c r="KP45">
        <f ca="1">COUNTIF(OFFSET(class4_2,MATCH(KP$1,'4 класс'!$A:$A,0)-7+'Итог по классам'!$B45,,,),"Ф")</f>
        <v>0</v>
      </c>
      <c r="KQ45">
        <f ca="1">COUNTIF(OFFSET(class4_2,MATCH(KQ$1,'4 класс'!$A:$A,0)-7+'Итог по классам'!$B45,,,),"р")</f>
        <v>0</v>
      </c>
      <c r="KR45">
        <f ca="1">COUNTIF(OFFSET(class4_2,MATCH(KR$1,'4 класс'!$A:$A,0)-7+'Итог по классам'!$B45,,,),"ш")</f>
        <v>0</v>
      </c>
    </row>
    <row r="46" spans="1:304" ht="15.75" customHeight="1" x14ac:dyDescent="0.25">
      <c r="A46" s="54">
        <f t="shared" si="4"/>
        <v>6</v>
      </c>
      <c r="B46">
        <v>13</v>
      </c>
      <c r="C46" s="37" t="s">
        <v>80</v>
      </c>
      <c r="D46" s="37" t="s">
        <v>97</v>
      </c>
      <c r="E46">
        <f ca="1">COUNTIF(OFFSET(class4_1,MATCH(E$1,'4 класс'!$A:$A,0)-7+'Итог по классам'!$B46,,,),"Ф")</f>
        <v>0</v>
      </c>
      <c r="F46">
        <f ca="1">COUNTIF(OFFSET(class4_1,MATCH(F$1,'4 класс'!$A:$A,0)-7+'Итог по классам'!$B46,,,),"р")</f>
        <v>0</v>
      </c>
      <c r="G46">
        <f ca="1">COUNTIF(OFFSET(class4_1,MATCH(G$1,'4 класс'!$A:$A,0)-7+'Итог по классам'!$B46,,,),"ш")</f>
        <v>0</v>
      </c>
      <c r="H46">
        <f ca="1">COUNTIF(OFFSET(class4_2,MATCH(H$1,'4 класс'!$A:$A,0)-7+'Итог по классам'!$B46,,,),"Ф")</f>
        <v>0</v>
      </c>
      <c r="I46">
        <f ca="1">COUNTIF(OFFSET(class4_2,MATCH(I$1,'4 класс'!$A:$A,0)-7+'Итог по классам'!$B46,,,),"р")</f>
        <v>0</v>
      </c>
      <c r="J46">
        <f ca="1">COUNTIF(OFFSET(class4_2,MATCH(J$1,'4 класс'!$A:$A,0)-7+'Итог по классам'!$B46,,,),"ш")</f>
        <v>0</v>
      </c>
      <c r="K46" s="55">
        <f ca="1">COUNTIF(OFFSET(class4_1,MATCH(K$1,'4 класс'!$A:$A,0)-7+'Итог по классам'!$B46,,,),"Ф")</f>
        <v>0</v>
      </c>
      <c r="L46">
        <f ca="1">COUNTIF(OFFSET(class4_1,MATCH(L$1,'4 класс'!$A:$A,0)-7+'Итог по классам'!$B46,,,),"р")</f>
        <v>0</v>
      </c>
      <c r="M46">
        <f ca="1">COUNTIF(OFFSET(class4_1,MATCH(M$1,'4 класс'!$A:$A,0)-7+'Итог по классам'!$B46,,,),"ш")</f>
        <v>0</v>
      </c>
      <c r="N46">
        <f ca="1">COUNTIF(OFFSET(class4_2,MATCH(N$1,'4 класс'!$A:$A,0)-7+'Итог по классам'!$B46,,,),"Ф")</f>
        <v>0</v>
      </c>
      <c r="O46">
        <f ca="1">COUNTIF(OFFSET(class4_2,MATCH(O$1,'4 класс'!$A:$A,0)-7+'Итог по классам'!$B46,,,),"р")</f>
        <v>0</v>
      </c>
      <c r="P46">
        <f ca="1">COUNTIF(OFFSET(class4_2,MATCH(P$1,'4 класс'!$A:$A,0)-7+'Итог по классам'!$B46,,,),"ш")</f>
        <v>0</v>
      </c>
      <c r="Q46" s="55">
        <f ca="1">COUNTIF(OFFSET(class4_1,MATCH(Q$1,'4 класс'!$A:$A,0)-7+'Итог по классам'!$B46,,,),"Ф")</f>
        <v>0</v>
      </c>
      <c r="R46">
        <f ca="1">COUNTIF(OFFSET(class4_1,MATCH(R$1,'4 класс'!$A:$A,0)-7+'Итог по классам'!$B46,,,),"р")</f>
        <v>0</v>
      </c>
      <c r="S46">
        <f ca="1">COUNTIF(OFFSET(class4_1,MATCH(S$1,'4 класс'!$A:$A,0)-7+'Итог по классам'!$B46,,,),"ш")</f>
        <v>0</v>
      </c>
      <c r="T46">
        <f ca="1">COUNTIF(OFFSET(class4_2,MATCH(T$1,'4 класс'!$A:$A,0)-7+'Итог по классам'!$B46,,,),"Ф")</f>
        <v>0</v>
      </c>
      <c r="U46">
        <f ca="1">COUNTIF(OFFSET(class4_2,MATCH(U$1,'4 класс'!$A:$A,0)-7+'Итог по классам'!$B46,,,),"р")</f>
        <v>0</v>
      </c>
      <c r="V46">
        <f ca="1">COUNTIF(OFFSET(class4_2,MATCH(V$1,'4 класс'!$A:$A,0)-7+'Итог по классам'!$B46,,,),"ш")</f>
        <v>0</v>
      </c>
      <c r="W46" s="55">
        <f ca="1">COUNTIF(OFFSET(class4_1,MATCH(W$1,'4 класс'!$A:$A,0)-7+'Итог по классам'!$B46,,,),"Ф")</f>
        <v>0</v>
      </c>
      <c r="X46">
        <f ca="1">COUNTIF(OFFSET(class4_1,MATCH(X$1,'4 класс'!$A:$A,0)-7+'Итог по классам'!$B46,,,),"р")</f>
        <v>0</v>
      </c>
      <c r="Y46">
        <f ca="1">COUNTIF(OFFSET(class4_1,MATCH(Y$1,'4 класс'!$A:$A,0)-7+'Итог по классам'!$B46,,,),"ш")</f>
        <v>0</v>
      </c>
      <c r="Z46">
        <f ca="1">COUNTIF(OFFSET(class4_2,MATCH(Z$1,'4 класс'!$A:$A,0)-7+'Итог по классам'!$B46,,,),"Ф")</f>
        <v>0</v>
      </c>
      <c r="AA46">
        <f ca="1">COUNTIF(OFFSET(class4_2,MATCH(AA$1,'4 класс'!$A:$A,0)-7+'Итог по классам'!$B46,,,),"р")</f>
        <v>0</v>
      </c>
      <c r="AB46">
        <f ca="1">COUNTIF(OFFSET(class4_2,MATCH(AB$1,'4 класс'!$A:$A,0)-7+'Итог по классам'!$B46,,,),"ш")</f>
        <v>0</v>
      </c>
      <c r="AC46" s="55">
        <f ca="1">COUNTIF(OFFSET(class4_1,MATCH(AC$1,'4 класс'!$A:$A,0)-7+'Итог по классам'!$B46,,,),"Ф")</f>
        <v>0</v>
      </c>
      <c r="AD46">
        <f ca="1">COUNTIF(OFFSET(class4_1,MATCH(AD$1,'4 класс'!$A:$A,0)-7+'Итог по классам'!$B46,,,),"р")</f>
        <v>0</v>
      </c>
      <c r="AE46">
        <f ca="1">COUNTIF(OFFSET(class4_1,MATCH(AE$1,'4 класс'!$A:$A,0)-7+'Итог по классам'!$B46,,,),"ш")</f>
        <v>0</v>
      </c>
      <c r="AF46">
        <f ca="1">COUNTIF(OFFSET(class4_2,MATCH(AF$1,'4 класс'!$A:$A,0)-7+'Итог по классам'!$B46,,,),"Ф")</f>
        <v>0</v>
      </c>
      <c r="AG46">
        <f ca="1">COUNTIF(OFFSET(class4_2,MATCH(AG$1,'4 класс'!$A:$A,0)-7+'Итог по классам'!$B46,,,),"р")</f>
        <v>0</v>
      </c>
      <c r="AH46">
        <f ca="1">COUNTIF(OFFSET(class4_2,MATCH(AH$1,'4 класс'!$A:$A,0)-7+'Итог по классам'!$B46,,,),"ш")</f>
        <v>0</v>
      </c>
      <c r="AI46" s="55">
        <f ca="1">COUNTIF(OFFSET(class4_1,MATCH(AI$1,'4 класс'!$A:$A,0)-7+'Итог по классам'!$B46,,,),"Ф")</f>
        <v>0</v>
      </c>
      <c r="AJ46">
        <f ca="1">COUNTIF(OFFSET(class4_1,MATCH(AJ$1,'4 класс'!$A:$A,0)-7+'Итог по классам'!$B46,,,),"р")</f>
        <v>0</v>
      </c>
      <c r="AK46">
        <f ca="1">COUNTIF(OFFSET(class4_1,MATCH(AK$1,'4 класс'!$A:$A,0)-7+'Итог по классам'!$B46,,,),"ш")</f>
        <v>0</v>
      </c>
      <c r="AL46">
        <f ca="1">COUNTIF(OFFSET(class4_2,MATCH(AL$1,'4 класс'!$A:$A,0)-7+'Итог по классам'!$B46,,,),"Ф")</f>
        <v>0</v>
      </c>
      <c r="AM46">
        <f ca="1">COUNTIF(OFFSET(class4_2,MATCH(AM$1,'4 класс'!$A:$A,0)-7+'Итог по классам'!$B46,,,),"р")</f>
        <v>0</v>
      </c>
      <c r="AN46">
        <f ca="1">COUNTIF(OFFSET(class4_2,MATCH(AN$1,'4 класс'!$A:$A,0)-7+'Итог по классам'!$B46,,,),"ш")</f>
        <v>0</v>
      </c>
      <c r="AO46" s="55">
        <f ca="1">COUNTIF(OFFSET(class4_1,MATCH(AO$1,'4 класс'!$A:$A,0)-7+'Итог по классам'!$B46,,,),"Ф")</f>
        <v>0</v>
      </c>
      <c r="AP46">
        <f ca="1">COUNTIF(OFFSET(class4_1,MATCH(AP$1,'4 класс'!$A:$A,0)-7+'Итог по классам'!$B46,,,),"р")</f>
        <v>0</v>
      </c>
      <c r="AQ46">
        <f ca="1">COUNTIF(OFFSET(class4_1,MATCH(AQ$1,'4 класс'!$A:$A,0)-7+'Итог по классам'!$B46,,,),"ш")</f>
        <v>0</v>
      </c>
      <c r="AR46">
        <f ca="1">COUNTIF(OFFSET(class4_2,MATCH(AR$1,'4 класс'!$A:$A,0)-7+'Итог по классам'!$B46,,,),"Ф")</f>
        <v>0</v>
      </c>
      <c r="AS46">
        <f ca="1">COUNTIF(OFFSET(class4_2,MATCH(AS$1,'4 класс'!$A:$A,0)-7+'Итог по классам'!$B46,,,),"р")</f>
        <v>0</v>
      </c>
      <c r="AT46">
        <f ca="1">COUNTIF(OFFSET(class4_2,MATCH(AT$1,'4 класс'!$A:$A,0)-7+'Итог по классам'!$B46,,,),"ш")</f>
        <v>0</v>
      </c>
      <c r="AU46" s="55">
        <f ca="1">COUNTIF(OFFSET(class4_1,MATCH(AU$1,'4 класс'!$A:$A,0)-7+'Итог по классам'!$B46,,,),"Ф")</f>
        <v>0</v>
      </c>
      <c r="AV46">
        <f ca="1">COUNTIF(OFFSET(class4_1,MATCH(AV$1,'4 класс'!$A:$A,0)-7+'Итог по классам'!$B46,,,),"р")</f>
        <v>0</v>
      </c>
      <c r="AW46">
        <f ca="1">COUNTIF(OFFSET(class4_1,MATCH(AW$1,'4 класс'!$A:$A,0)-7+'Итог по классам'!$B46,,,),"ш")</f>
        <v>0</v>
      </c>
      <c r="AX46">
        <f ca="1">COUNTIF(OFFSET(class4_2,MATCH(AX$1,'4 класс'!$A:$A,0)-7+'Итог по классам'!$B46,,,),"Ф")</f>
        <v>0</v>
      </c>
      <c r="AY46">
        <f ca="1">COUNTIF(OFFSET(class4_2,MATCH(AY$1,'4 класс'!$A:$A,0)-7+'Итог по классам'!$B46,,,),"р")</f>
        <v>0</v>
      </c>
      <c r="AZ46">
        <f ca="1">COUNTIF(OFFSET(class4_2,MATCH(AZ$1,'4 класс'!$A:$A,0)-7+'Итог по классам'!$B46,,,),"ш")</f>
        <v>0</v>
      </c>
      <c r="BA46" s="55">
        <f ca="1">COUNTIF(OFFSET(class4_1,MATCH(BA$1,'4 класс'!$A:$A,0)-7+'Итог по классам'!$B46,,,),"Ф")</f>
        <v>0</v>
      </c>
      <c r="BB46">
        <f ca="1">COUNTIF(OFFSET(class4_1,MATCH(BB$1,'4 класс'!$A:$A,0)-7+'Итог по классам'!$B46,,,),"р")</f>
        <v>0</v>
      </c>
      <c r="BC46">
        <f ca="1">COUNTIF(OFFSET(class4_1,MATCH(BC$1,'4 класс'!$A:$A,0)-7+'Итог по классам'!$B46,,,),"ш")</f>
        <v>0</v>
      </c>
      <c r="BD46">
        <f ca="1">COUNTIF(OFFSET(class4_2,MATCH(BD$1,'4 класс'!$A:$A,0)-7+'Итог по классам'!$B46,,,),"Ф")</f>
        <v>0</v>
      </c>
      <c r="BE46">
        <f ca="1">COUNTIF(OFFSET(class4_2,MATCH(BE$1,'4 класс'!$A:$A,0)-7+'Итог по классам'!$B46,,,),"р")</f>
        <v>0</v>
      </c>
      <c r="BF46">
        <f ca="1">COUNTIF(OFFSET(class4_2,MATCH(BF$1,'4 класс'!$A:$A,0)-7+'Итог по классам'!$B46,,,),"ш")</f>
        <v>0</v>
      </c>
      <c r="BG46" s="55">
        <f ca="1">COUNTIF(OFFSET(class4_1,MATCH(BG$1,'4 класс'!$A:$A,0)-7+'Итог по классам'!$B46,,,),"Ф")</f>
        <v>0</v>
      </c>
      <c r="BH46">
        <f ca="1">COUNTIF(OFFSET(class4_1,MATCH(BH$1,'4 класс'!$A:$A,0)-7+'Итог по классам'!$B46,,,),"р")</f>
        <v>0</v>
      </c>
      <c r="BI46">
        <f ca="1">COUNTIF(OFFSET(class4_1,MATCH(BI$1,'4 класс'!$A:$A,0)-7+'Итог по классам'!$B46,,,),"ш")</f>
        <v>0</v>
      </c>
      <c r="BJ46">
        <f ca="1">COUNTIF(OFFSET(class4_2,MATCH(BJ$1,'4 класс'!$A:$A,0)-7+'Итог по классам'!$B46,,,),"Ф")</f>
        <v>0</v>
      </c>
      <c r="BK46">
        <f ca="1">COUNTIF(OFFSET(class4_2,MATCH(BK$1,'4 класс'!$A:$A,0)-7+'Итог по классам'!$B46,,,),"р")</f>
        <v>0</v>
      </c>
      <c r="BL46">
        <f ca="1">COUNTIF(OFFSET(class4_2,MATCH(BL$1,'4 класс'!$A:$A,0)-7+'Итог по классам'!$B46,,,),"ш")</f>
        <v>0</v>
      </c>
      <c r="BM46" s="55">
        <f ca="1">COUNTIF(OFFSET(class4_1,MATCH(BM$1,'4 класс'!$A:$A,0)-7+'Итог по классам'!$B46,,,),"Ф")</f>
        <v>0</v>
      </c>
      <c r="BN46">
        <f ca="1">COUNTIF(OFFSET(class4_1,MATCH(BN$1,'4 класс'!$A:$A,0)-7+'Итог по классам'!$B46,,,),"р")</f>
        <v>0</v>
      </c>
      <c r="BO46">
        <f ca="1">COUNTIF(OFFSET(class4_1,MATCH(BO$1,'4 класс'!$A:$A,0)-7+'Итог по классам'!$B46,,,),"ш")</f>
        <v>0</v>
      </c>
      <c r="BP46">
        <f ca="1">COUNTIF(OFFSET(class4_2,MATCH(BP$1,'4 класс'!$A:$A,0)-7+'Итог по классам'!$B46,,,),"Ф")</f>
        <v>0</v>
      </c>
      <c r="BQ46">
        <f ca="1">COUNTIF(OFFSET(class4_2,MATCH(BQ$1,'4 класс'!$A:$A,0)-7+'Итог по классам'!$B46,,,),"р")</f>
        <v>0</v>
      </c>
      <c r="BR46">
        <f ca="1">COUNTIF(OFFSET(class4_2,MATCH(BR$1,'4 класс'!$A:$A,0)-7+'Итог по классам'!$B46,,,),"ш")</f>
        <v>0</v>
      </c>
      <c r="BS46" s="55">
        <f ca="1">COUNTIF(OFFSET(class4_1,MATCH(BS$1,'4 класс'!$A:$A,0)-7+'Итог по классам'!$B46,,,),"Ф")</f>
        <v>0</v>
      </c>
      <c r="BT46">
        <f ca="1">COUNTIF(OFFSET(class4_1,MATCH(BT$1,'4 класс'!$A:$A,0)-7+'Итог по классам'!$B46,,,),"р")</f>
        <v>0</v>
      </c>
      <c r="BU46">
        <f ca="1">COUNTIF(OFFSET(class4_1,MATCH(BU$1,'4 класс'!$A:$A,0)-7+'Итог по классам'!$B46,,,),"ш")</f>
        <v>0</v>
      </c>
      <c r="BV46">
        <f ca="1">COUNTIF(OFFSET(class4_2,MATCH(BV$1,'4 класс'!$A:$A,0)-7+'Итог по классам'!$B46,,,),"Ф")</f>
        <v>0</v>
      </c>
      <c r="BW46">
        <f ca="1">COUNTIF(OFFSET(class4_2,MATCH(BW$1,'4 класс'!$A:$A,0)-7+'Итог по классам'!$B46,,,),"р")</f>
        <v>0</v>
      </c>
      <c r="BX46">
        <f ca="1">COUNTIF(OFFSET(class4_2,MATCH(BX$1,'4 класс'!$A:$A,0)-7+'Итог по классам'!$B46,,,),"ш")</f>
        <v>0</v>
      </c>
      <c r="BY46" s="55">
        <f ca="1">COUNTIF(OFFSET(class4_1,MATCH(BY$1,'4 класс'!$A:$A,0)-7+'Итог по классам'!$B46,,,),"Ф")</f>
        <v>0</v>
      </c>
      <c r="BZ46">
        <f ca="1">COUNTIF(OFFSET(class4_1,MATCH(BZ$1,'4 класс'!$A:$A,0)-7+'Итог по классам'!$B46,,,),"р")</f>
        <v>0</v>
      </c>
      <c r="CA46">
        <f ca="1">COUNTIF(OFFSET(class4_1,MATCH(CA$1,'4 класс'!$A:$A,0)-7+'Итог по классам'!$B46,,,),"ш")</f>
        <v>0</v>
      </c>
      <c r="CB46">
        <f ca="1">COUNTIF(OFFSET(class4_2,MATCH(CB$1,'4 класс'!$A:$A,0)-7+'Итог по классам'!$B46,,,),"Ф")</f>
        <v>0</v>
      </c>
      <c r="CC46">
        <f ca="1">COUNTIF(OFFSET(class4_2,MATCH(CC$1,'4 класс'!$A:$A,0)-7+'Итог по классам'!$B46,,,),"р")</f>
        <v>0</v>
      </c>
      <c r="CD46">
        <f ca="1">COUNTIF(OFFSET(class4_2,MATCH(CD$1,'4 класс'!$A:$A,0)-7+'Итог по классам'!$B46,,,),"ш")</f>
        <v>0</v>
      </c>
      <c r="CE46" s="55">
        <f ca="1">COUNTIF(OFFSET(class4_1,MATCH(CE$1,'4 класс'!$A:$A,0)-7+'Итог по классам'!$B46,,,),"Ф")</f>
        <v>0</v>
      </c>
      <c r="CF46">
        <f ca="1">COUNTIF(OFFSET(class4_1,MATCH(CF$1,'4 класс'!$A:$A,0)-7+'Итог по классам'!$B46,,,),"р")</f>
        <v>0</v>
      </c>
      <c r="CG46">
        <f ca="1">COUNTIF(OFFSET(class4_1,MATCH(CG$1,'4 класс'!$A:$A,0)-7+'Итог по классам'!$B46,,,),"ш")</f>
        <v>0</v>
      </c>
      <c r="CH46">
        <f ca="1">COUNTIF(OFFSET(class4_2,MATCH(CH$1,'4 класс'!$A:$A,0)-7+'Итог по классам'!$B46,,,),"Ф")</f>
        <v>0</v>
      </c>
      <c r="CI46">
        <f ca="1">COUNTIF(OFFSET(class4_2,MATCH(CI$1,'4 класс'!$A:$A,0)-7+'Итог по классам'!$B46,,,),"р")</f>
        <v>0</v>
      </c>
      <c r="CJ46">
        <f ca="1">COUNTIF(OFFSET(class4_2,MATCH(CJ$1,'4 класс'!$A:$A,0)-7+'Итог по классам'!$B46,,,),"ш")</f>
        <v>0</v>
      </c>
      <c r="CK46" s="55">
        <f ca="1">COUNTIF(OFFSET(class4_1,MATCH(CK$1,'4 класс'!$A:$A,0)-7+'Итог по классам'!$B46,,,),"Ф")</f>
        <v>0</v>
      </c>
      <c r="CL46">
        <f ca="1">COUNTIF(OFFSET(class4_1,MATCH(CL$1,'4 класс'!$A:$A,0)-7+'Итог по классам'!$B46,,,),"р")</f>
        <v>0</v>
      </c>
      <c r="CM46">
        <f ca="1">COUNTIF(OFFSET(class4_1,MATCH(CM$1,'4 класс'!$A:$A,0)-7+'Итог по классам'!$B46,,,),"ш")</f>
        <v>0</v>
      </c>
      <c r="CN46">
        <f ca="1">COUNTIF(OFFSET(class4_2,MATCH(CN$1,'4 класс'!$A:$A,0)-7+'Итог по классам'!$B46,,,),"Ф")</f>
        <v>0</v>
      </c>
      <c r="CO46">
        <f ca="1">COUNTIF(OFFSET(class4_2,MATCH(CO$1,'4 класс'!$A:$A,0)-7+'Итог по классам'!$B46,,,),"р")</f>
        <v>0</v>
      </c>
      <c r="CP46">
        <f ca="1">COUNTIF(OFFSET(class4_2,MATCH(CP$1,'4 класс'!$A:$A,0)-7+'Итог по классам'!$B46,,,),"ш")</f>
        <v>0</v>
      </c>
      <c r="CQ46" s="55">
        <f ca="1">COUNTIF(OFFSET(class4_1,MATCH(CQ$1,'4 класс'!$A:$A,0)-7+'Итог по классам'!$B46,,,),"Ф")</f>
        <v>0</v>
      </c>
      <c r="CR46">
        <f ca="1">COUNTIF(OFFSET(class4_1,MATCH(CR$1,'4 класс'!$A:$A,0)-7+'Итог по классам'!$B46,,,),"р")</f>
        <v>0</v>
      </c>
      <c r="CS46">
        <f ca="1">COUNTIF(OFFSET(class4_1,MATCH(CS$1,'4 класс'!$A:$A,0)-7+'Итог по классам'!$B46,,,),"ш")</f>
        <v>0</v>
      </c>
      <c r="CT46">
        <f ca="1">COUNTIF(OFFSET(class4_2,MATCH(CT$1,'4 класс'!$A:$A,0)-7+'Итог по классам'!$B46,,,),"Ф")</f>
        <v>0</v>
      </c>
      <c r="CU46">
        <f ca="1">COUNTIF(OFFSET(class4_2,MATCH(CU$1,'4 класс'!$A:$A,0)-7+'Итог по классам'!$B46,,,),"р")</f>
        <v>0</v>
      </c>
      <c r="CV46">
        <f ca="1">COUNTIF(OFFSET(class4_2,MATCH(CV$1,'4 класс'!$A:$A,0)-7+'Итог по классам'!$B46,,,),"ш")</f>
        <v>0</v>
      </c>
      <c r="CW46" s="55">
        <f ca="1">COUNTIF(OFFSET(class4_1,MATCH(CW$1,'4 класс'!$A:$A,0)-7+'Итог по классам'!$B46,,,),"Ф")</f>
        <v>0</v>
      </c>
      <c r="CX46">
        <f ca="1">COUNTIF(OFFSET(class4_1,MATCH(CX$1,'4 класс'!$A:$A,0)-7+'Итог по классам'!$B46,,,),"р")</f>
        <v>0</v>
      </c>
      <c r="CY46">
        <f ca="1">COUNTIF(OFFSET(class4_1,MATCH(CY$1,'4 класс'!$A:$A,0)-7+'Итог по классам'!$B46,,,),"ш")</f>
        <v>0</v>
      </c>
      <c r="CZ46">
        <f ca="1">COUNTIF(OFFSET(class4_2,MATCH(CZ$1,'4 класс'!$A:$A,0)-7+'Итог по классам'!$B46,,,),"Ф")</f>
        <v>0</v>
      </c>
      <c r="DA46">
        <f ca="1">COUNTIF(OFFSET(class4_2,MATCH(DA$1,'4 класс'!$A:$A,0)-7+'Итог по классам'!$B46,,,),"р")</f>
        <v>0</v>
      </c>
      <c r="DB46">
        <f ca="1">COUNTIF(OFFSET(class4_2,MATCH(DB$1,'4 класс'!$A:$A,0)-7+'Итог по классам'!$B46,,,),"ш")</f>
        <v>0</v>
      </c>
      <c r="DC46" s="55">
        <f ca="1">COUNTIF(OFFSET(class4_1,MATCH(DC$1,'4 класс'!$A:$A,0)-7+'Итог по классам'!$B46,,,),"Ф")</f>
        <v>0</v>
      </c>
      <c r="DD46">
        <f ca="1">COUNTIF(OFFSET(class4_1,MATCH(DD$1,'4 класс'!$A:$A,0)-7+'Итог по классам'!$B46,,,),"р")</f>
        <v>0</v>
      </c>
      <c r="DE46">
        <f ca="1">COUNTIF(OFFSET(class4_1,MATCH(DE$1,'4 класс'!$A:$A,0)-7+'Итог по классам'!$B46,,,),"ш")</f>
        <v>0</v>
      </c>
      <c r="DF46">
        <f ca="1">COUNTIF(OFFSET(class4_2,MATCH(DF$1,'4 класс'!$A:$A,0)-7+'Итог по классам'!$B46,,,),"Ф")</f>
        <v>0</v>
      </c>
      <c r="DG46">
        <f ca="1">COUNTIF(OFFSET(class4_2,MATCH(DG$1,'4 класс'!$A:$A,0)-7+'Итог по классам'!$B46,,,),"р")</f>
        <v>0</v>
      </c>
      <c r="DH46">
        <f ca="1">COUNTIF(OFFSET(class4_2,MATCH(DH$1,'4 класс'!$A:$A,0)-7+'Итог по классам'!$B46,,,),"ш")</f>
        <v>0</v>
      </c>
      <c r="DI46" s="55">
        <f ca="1">COUNTIF(OFFSET(class4_1,MATCH(DI$1,'4 класс'!$A:$A,0)-7+'Итог по классам'!$B46,,,),"Ф")</f>
        <v>0</v>
      </c>
      <c r="DJ46">
        <f ca="1">COUNTIF(OFFSET(class4_1,MATCH(DJ$1,'4 класс'!$A:$A,0)-7+'Итог по классам'!$B46,,,),"р")</f>
        <v>0</v>
      </c>
      <c r="DK46">
        <f ca="1">COUNTIF(OFFSET(class4_1,MATCH(DK$1,'4 класс'!$A:$A,0)-7+'Итог по классам'!$B46,,,),"ш")</f>
        <v>0</v>
      </c>
      <c r="DL46">
        <f ca="1">COUNTIF(OFFSET(class4_2,MATCH(DL$1,'4 класс'!$A:$A,0)-7+'Итог по классам'!$B46,,,),"Ф")</f>
        <v>0</v>
      </c>
      <c r="DM46">
        <f ca="1">COUNTIF(OFFSET(class4_2,MATCH(DM$1,'4 класс'!$A:$A,0)-7+'Итог по классам'!$B46,,,),"р")</f>
        <v>0</v>
      </c>
      <c r="DN46">
        <f ca="1">COUNTIF(OFFSET(class4_2,MATCH(DN$1,'4 класс'!$A:$A,0)-7+'Итог по классам'!$B46,,,),"ш")</f>
        <v>0</v>
      </c>
      <c r="DO46" s="55">
        <f ca="1">COUNTIF(OFFSET(class4_1,MATCH(DO$1,'4 класс'!$A:$A,0)-7+'Итог по классам'!$B46,,,),"Ф")</f>
        <v>0</v>
      </c>
      <c r="DP46">
        <f ca="1">COUNTIF(OFFSET(class4_1,MATCH(DP$1,'4 класс'!$A:$A,0)-7+'Итог по классам'!$B46,,,),"р")</f>
        <v>0</v>
      </c>
      <c r="DQ46">
        <f ca="1">COUNTIF(OFFSET(class4_1,MATCH(DQ$1,'4 класс'!$A:$A,0)-7+'Итог по классам'!$B46,,,),"ш")</f>
        <v>0</v>
      </c>
      <c r="DR46">
        <f ca="1">COUNTIF(OFFSET(class4_2,MATCH(DR$1,'4 класс'!$A:$A,0)-7+'Итог по классам'!$B46,,,),"Ф")</f>
        <v>0</v>
      </c>
      <c r="DS46">
        <f ca="1">COUNTIF(OFFSET(class4_2,MATCH(DS$1,'4 класс'!$A:$A,0)-7+'Итог по классам'!$B46,,,),"р")</f>
        <v>0</v>
      </c>
      <c r="DT46">
        <f ca="1">COUNTIF(OFFSET(class4_2,MATCH(DT$1,'4 класс'!$A:$A,0)-7+'Итог по классам'!$B46,,,),"ш")</f>
        <v>0</v>
      </c>
      <c r="DU46" s="55">
        <f ca="1">COUNTIF(OFFSET(class4_1,MATCH(DU$1,'4 класс'!$A:$A,0)-7+'Итог по классам'!$B46,,,),"Ф")</f>
        <v>0</v>
      </c>
      <c r="DV46">
        <f ca="1">COUNTIF(OFFSET(class4_1,MATCH(DV$1,'4 класс'!$A:$A,0)-7+'Итог по классам'!$B46,,,),"р")</f>
        <v>0</v>
      </c>
      <c r="DW46">
        <f ca="1">COUNTIF(OFFSET(class4_1,MATCH(DW$1,'4 класс'!$A:$A,0)-7+'Итог по классам'!$B46,,,),"ш")</f>
        <v>0</v>
      </c>
      <c r="DX46">
        <f ca="1">COUNTIF(OFFSET(class4_2,MATCH(DX$1,'4 класс'!$A:$A,0)-7+'Итог по классам'!$B46,,,),"Ф")</f>
        <v>0</v>
      </c>
      <c r="DY46">
        <f ca="1">COUNTIF(OFFSET(class4_2,MATCH(DY$1,'4 класс'!$A:$A,0)-7+'Итог по классам'!$B46,,,),"р")</f>
        <v>0</v>
      </c>
      <c r="DZ46">
        <f ca="1">COUNTIF(OFFSET(class4_2,MATCH(DZ$1,'4 класс'!$A:$A,0)-7+'Итог по классам'!$B46,,,),"ш")</f>
        <v>0</v>
      </c>
      <c r="EA46" s="55">
        <f ca="1">COUNTIF(OFFSET(class4_1,MATCH(EA$1,'4 класс'!$A:$A,0)-7+'Итог по классам'!$B46,,,),"Ф")</f>
        <v>0</v>
      </c>
      <c r="EB46">
        <f ca="1">COUNTIF(OFFSET(class4_1,MATCH(EB$1,'4 класс'!$A:$A,0)-7+'Итог по классам'!$B46,,,),"р")</f>
        <v>0</v>
      </c>
      <c r="EC46">
        <f ca="1">COUNTIF(OFFSET(class4_1,MATCH(EC$1,'4 класс'!$A:$A,0)-7+'Итог по классам'!$B46,,,),"ш")</f>
        <v>0</v>
      </c>
      <c r="ED46">
        <f ca="1">COUNTIF(OFFSET(class4_2,MATCH(ED$1,'4 класс'!$A:$A,0)-7+'Итог по классам'!$B46,,,),"Ф")</f>
        <v>0</v>
      </c>
      <c r="EE46">
        <f ca="1">COUNTIF(OFFSET(class4_2,MATCH(EE$1,'4 класс'!$A:$A,0)-7+'Итог по классам'!$B46,,,),"р")</f>
        <v>0</v>
      </c>
      <c r="EF46">
        <f ca="1">COUNTIF(OFFSET(class4_2,MATCH(EF$1,'4 класс'!$A:$A,0)-7+'Итог по классам'!$B46,,,),"ш")</f>
        <v>0</v>
      </c>
      <c r="EG46" s="55">
        <f ca="1">COUNTIF(OFFSET(class4_1,MATCH(EG$1,'4 класс'!$A:$A,0)-7+'Итог по классам'!$B46,,,),"Ф")</f>
        <v>0</v>
      </c>
      <c r="EH46">
        <f ca="1">COUNTIF(OFFSET(class4_1,MATCH(EH$1,'4 класс'!$A:$A,0)-7+'Итог по классам'!$B46,,,),"р")</f>
        <v>0</v>
      </c>
      <c r="EI46">
        <f ca="1">COUNTIF(OFFSET(class4_1,MATCH(EI$1,'4 класс'!$A:$A,0)-7+'Итог по классам'!$B46,,,),"ш")</f>
        <v>0</v>
      </c>
      <c r="EJ46">
        <f ca="1">COUNTIF(OFFSET(class4_2,MATCH(EJ$1,'4 класс'!$A:$A,0)-7+'Итог по классам'!$B46,,,),"Ф")</f>
        <v>0</v>
      </c>
      <c r="EK46">
        <f ca="1">COUNTIF(OFFSET(class4_2,MATCH(EK$1,'4 класс'!$A:$A,0)-7+'Итог по классам'!$B46,,,),"р")</f>
        <v>0</v>
      </c>
      <c r="EL46">
        <f ca="1">COUNTIF(OFFSET(class4_2,MATCH(EL$1,'4 класс'!$A:$A,0)-7+'Итог по классам'!$B46,,,),"ш")</f>
        <v>0</v>
      </c>
      <c r="EM46" s="55">
        <f ca="1">COUNTIF(OFFSET(class4_1,MATCH(EM$1,'4 класс'!$A:$A,0)-7+'Итог по классам'!$B46,,,),"Ф")</f>
        <v>0</v>
      </c>
      <c r="EN46">
        <f ca="1">COUNTIF(OFFSET(class4_1,MATCH(EN$1,'4 класс'!$A:$A,0)-7+'Итог по классам'!$B46,,,),"р")</f>
        <v>0</v>
      </c>
      <c r="EO46">
        <f ca="1">COUNTIF(OFFSET(class4_1,MATCH(EO$1,'4 класс'!$A:$A,0)-7+'Итог по классам'!$B46,,,),"ш")</f>
        <v>0</v>
      </c>
      <c r="EP46">
        <f ca="1">COUNTIF(OFFSET(class4_2,MATCH(EP$1,'4 класс'!$A:$A,0)-7+'Итог по классам'!$B46,,,),"Ф")</f>
        <v>0</v>
      </c>
      <c r="EQ46">
        <f ca="1">COUNTIF(OFFSET(class4_2,MATCH(EQ$1,'4 класс'!$A:$A,0)-7+'Итог по классам'!$B46,,,),"р")</f>
        <v>0</v>
      </c>
      <c r="ER46">
        <f ca="1">COUNTIF(OFFSET(class4_2,MATCH(ER$1,'4 класс'!$A:$A,0)-7+'Итог по классам'!$B46,,,),"ш")</f>
        <v>0</v>
      </c>
      <c r="ES46" s="55">
        <f ca="1">COUNTIF(OFFSET(class4_1,MATCH(ES$1,'4 класс'!$A:$A,0)-7+'Итог по классам'!$B46,,,),"Ф")</f>
        <v>0</v>
      </c>
      <c r="ET46">
        <f ca="1">COUNTIF(OFFSET(class4_1,MATCH(ET$1,'4 класс'!$A:$A,0)-7+'Итог по классам'!$B46,,,),"р")</f>
        <v>0</v>
      </c>
      <c r="EU46">
        <f ca="1">COUNTIF(OFFSET(class4_1,MATCH(EU$1,'4 класс'!$A:$A,0)-7+'Итог по классам'!$B46,,,),"ш")</f>
        <v>0</v>
      </c>
      <c r="EV46">
        <f ca="1">COUNTIF(OFFSET(class4_2,MATCH(EV$1,'4 класс'!$A:$A,0)-7+'Итог по классам'!$B46,,,),"Ф")</f>
        <v>0</v>
      </c>
      <c r="EW46">
        <f ca="1">COUNTIF(OFFSET(class4_2,MATCH(EW$1,'4 класс'!$A:$A,0)-7+'Итог по классам'!$B46,,,),"р")</f>
        <v>0</v>
      </c>
      <c r="EX46">
        <f ca="1">COUNTIF(OFFSET(class4_2,MATCH(EX$1,'4 класс'!$A:$A,0)-7+'Итог по классам'!$B46,,,),"ш")</f>
        <v>0</v>
      </c>
      <c r="EY46" s="55">
        <f ca="1">COUNTIF(OFFSET(class4_1,MATCH(EY$1,'4 класс'!$A:$A,0)-7+'Итог по классам'!$B46,,,),"Ф")</f>
        <v>0</v>
      </c>
      <c r="EZ46">
        <f ca="1">COUNTIF(OFFSET(class4_1,MATCH(EZ$1,'4 класс'!$A:$A,0)-7+'Итог по классам'!$B46,,,),"р")</f>
        <v>0</v>
      </c>
      <c r="FA46">
        <f ca="1">COUNTIF(OFFSET(class4_1,MATCH(FA$1,'4 класс'!$A:$A,0)-7+'Итог по классам'!$B46,,,),"ш")</f>
        <v>0</v>
      </c>
      <c r="FB46">
        <f ca="1">COUNTIF(OFFSET(class4_2,MATCH(FB$1,'4 класс'!$A:$A,0)-7+'Итог по классам'!$B46,,,),"Ф")</f>
        <v>0</v>
      </c>
      <c r="FC46">
        <f ca="1">COUNTIF(OFFSET(class4_2,MATCH(FC$1,'4 класс'!$A:$A,0)-7+'Итог по классам'!$B46,,,),"р")</f>
        <v>0</v>
      </c>
      <c r="FD46">
        <f ca="1">COUNTIF(OFFSET(class4_2,MATCH(FD$1,'4 класс'!$A:$A,0)-7+'Итог по классам'!$B46,,,),"ш")</f>
        <v>0</v>
      </c>
      <c r="FE46" s="55">
        <f ca="1">COUNTIF(OFFSET(class4_1,MATCH(FE$1,'4 класс'!$A:$A,0)-7+'Итог по классам'!$B46,,,),"Ф")</f>
        <v>0</v>
      </c>
      <c r="FF46">
        <f ca="1">COUNTIF(OFFSET(class4_1,MATCH(FF$1,'4 класс'!$A:$A,0)-7+'Итог по классам'!$B46,,,),"р")</f>
        <v>0</v>
      </c>
      <c r="FG46">
        <f ca="1">COUNTIF(OFFSET(class4_1,MATCH(FG$1,'4 класс'!$A:$A,0)-7+'Итог по классам'!$B46,,,),"ш")</f>
        <v>0</v>
      </c>
      <c r="FH46">
        <f ca="1">COUNTIF(OFFSET(class4_2,MATCH(FH$1,'4 класс'!$A:$A,0)-7+'Итог по классам'!$B46,,,),"Ф")</f>
        <v>0</v>
      </c>
      <c r="FI46">
        <f ca="1">COUNTIF(OFFSET(class4_2,MATCH(FI$1,'4 класс'!$A:$A,0)-7+'Итог по классам'!$B46,,,),"р")</f>
        <v>0</v>
      </c>
      <c r="FJ46">
        <f ca="1">COUNTIF(OFFSET(class4_2,MATCH(FJ$1,'4 класс'!$A:$A,0)-7+'Итог по классам'!$B46,,,),"ш")</f>
        <v>0</v>
      </c>
      <c r="FK46" s="55">
        <f ca="1">COUNTIF(OFFSET(class4_1,MATCH(FK$1,'4 класс'!$A:$A,0)-7+'Итог по классам'!$B46,,,),"Ф")</f>
        <v>0</v>
      </c>
      <c r="FL46">
        <f ca="1">COUNTIF(OFFSET(class4_1,MATCH(FL$1,'4 класс'!$A:$A,0)-7+'Итог по классам'!$B46,,,),"р")</f>
        <v>0</v>
      </c>
      <c r="FM46">
        <f ca="1">COUNTIF(OFFSET(class4_1,MATCH(FM$1,'4 класс'!$A:$A,0)-7+'Итог по классам'!$B46,,,),"ш")</f>
        <v>0</v>
      </c>
      <c r="FN46">
        <f ca="1">COUNTIF(OFFSET(class4_2,MATCH(FN$1,'4 класс'!$A:$A,0)-7+'Итог по классам'!$B46,,,),"Ф")</f>
        <v>0</v>
      </c>
      <c r="FO46">
        <f ca="1">COUNTIF(OFFSET(class4_2,MATCH(FO$1,'4 класс'!$A:$A,0)-7+'Итог по классам'!$B46,,,),"р")</f>
        <v>0</v>
      </c>
      <c r="FP46">
        <f ca="1">COUNTIF(OFFSET(class4_2,MATCH(FP$1,'4 класс'!$A:$A,0)-7+'Итог по классам'!$B46,,,),"ш")</f>
        <v>0</v>
      </c>
      <c r="FQ46" s="55">
        <f ca="1">COUNTIF(OFFSET(class4_1,MATCH(FQ$1,'4 класс'!$A:$A,0)-7+'Итог по классам'!$B46,,,),"Ф")</f>
        <v>0</v>
      </c>
      <c r="FR46">
        <f ca="1">COUNTIF(OFFSET(class4_1,MATCH(FR$1,'4 класс'!$A:$A,0)-7+'Итог по классам'!$B46,,,),"р")</f>
        <v>0</v>
      </c>
      <c r="FS46">
        <f ca="1">COUNTIF(OFFSET(class4_1,MATCH(FS$1,'4 класс'!$A:$A,0)-7+'Итог по классам'!$B46,,,),"ш")</f>
        <v>0</v>
      </c>
      <c r="FT46">
        <f ca="1">COUNTIF(OFFSET(class4_2,MATCH(FT$1,'4 класс'!$A:$A,0)-7+'Итог по классам'!$B46,,,),"Ф")</f>
        <v>0</v>
      </c>
      <c r="FU46">
        <f ca="1">COUNTIF(OFFSET(class4_2,MATCH(FU$1,'4 класс'!$A:$A,0)-7+'Итог по классам'!$B46,,,),"р")</f>
        <v>0</v>
      </c>
      <c r="FV46">
        <f ca="1">COUNTIF(OFFSET(class4_2,MATCH(FV$1,'4 класс'!$A:$A,0)-7+'Итог по классам'!$B46,,,),"ш")</f>
        <v>0</v>
      </c>
      <c r="FW46" s="55">
        <f ca="1">COUNTIF(OFFSET(class4_1,MATCH(FW$1,'4 класс'!$A:$A,0)-7+'Итог по классам'!$B46,,,),"Ф")</f>
        <v>0</v>
      </c>
      <c r="FX46">
        <f ca="1">COUNTIF(OFFSET(class4_1,MATCH(FX$1,'4 класс'!$A:$A,0)-7+'Итог по классам'!$B46,,,),"р")</f>
        <v>0</v>
      </c>
      <c r="FY46">
        <f ca="1">COUNTIF(OFFSET(class4_1,MATCH(FY$1,'4 класс'!$A:$A,0)-7+'Итог по классам'!$B46,,,),"ш")</f>
        <v>0</v>
      </c>
      <c r="FZ46">
        <f ca="1">COUNTIF(OFFSET(class4_2,MATCH(FZ$1,'4 класс'!$A:$A,0)-7+'Итог по классам'!$B46,,,),"Ф")</f>
        <v>0</v>
      </c>
      <c r="GA46">
        <f ca="1">COUNTIF(OFFSET(class4_2,MATCH(GA$1,'4 класс'!$A:$A,0)-7+'Итог по классам'!$B46,,,),"р")</f>
        <v>0</v>
      </c>
      <c r="GB46">
        <f ca="1">COUNTIF(OFFSET(class4_2,MATCH(GB$1,'4 класс'!$A:$A,0)-7+'Итог по классам'!$B46,,,),"ш")</f>
        <v>0</v>
      </c>
      <c r="GC46" s="55">
        <f ca="1">COUNTIF(OFFSET(class4_1,MATCH(GC$1,'4 класс'!$A:$A,0)-7+'Итог по классам'!$B46,,,),"Ф")</f>
        <v>0</v>
      </c>
      <c r="GD46">
        <f ca="1">COUNTIF(OFFSET(class4_1,MATCH(GD$1,'4 класс'!$A:$A,0)-7+'Итог по классам'!$B46,,,),"р")</f>
        <v>0</v>
      </c>
      <c r="GE46">
        <f ca="1">COUNTIF(OFFSET(class4_1,MATCH(GE$1,'4 класс'!$A:$A,0)-7+'Итог по классам'!$B46,,,),"ш")</f>
        <v>0</v>
      </c>
      <c r="GF46">
        <f ca="1">COUNTIF(OFFSET(class4_2,MATCH(GF$1,'4 класс'!$A:$A,0)-7+'Итог по классам'!$B46,,,),"Ф")</f>
        <v>0</v>
      </c>
      <c r="GG46">
        <f ca="1">COUNTIF(OFFSET(class4_2,MATCH(GG$1,'4 класс'!$A:$A,0)-7+'Итог по классам'!$B46,,,),"р")</f>
        <v>0</v>
      </c>
      <c r="GH46">
        <f ca="1">COUNTIF(OFFSET(class4_2,MATCH(GH$1,'4 класс'!$A:$A,0)-7+'Итог по классам'!$B46,,,),"ш")</f>
        <v>0</v>
      </c>
      <c r="GI46" s="55">
        <f ca="1">COUNTIF(OFFSET(class4_1,MATCH(GI$1,'4 класс'!$A:$A,0)-7+'Итог по классам'!$B46,,,),"Ф")</f>
        <v>0</v>
      </c>
      <c r="GJ46">
        <f ca="1">COUNTIF(OFFSET(class4_1,MATCH(GJ$1,'4 класс'!$A:$A,0)-7+'Итог по классам'!$B46,,,),"р")</f>
        <v>0</v>
      </c>
      <c r="GK46">
        <f ca="1">COUNTIF(OFFSET(class4_1,MATCH(GK$1,'4 класс'!$A:$A,0)-7+'Итог по классам'!$B46,,,),"ш")</f>
        <v>0</v>
      </c>
      <c r="GL46">
        <f ca="1">COUNTIF(OFFSET(class4_2,MATCH(GL$1,'4 класс'!$A:$A,0)-7+'Итог по классам'!$B46,,,),"Ф")</f>
        <v>0</v>
      </c>
      <c r="GM46">
        <f ca="1">COUNTIF(OFFSET(class4_2,MATCH(GM$1,'4 класс'!$A:$A,0)-7+'Итог по классам'!$B46,,,),"р")</f>
        <v>0</v>
      </c>
      <c r="GN46">
        <f ca="1">COUNTIF(OFFSET(class4_2,MATCH(GN$1,'4 класс'!$A:$A,0)-7+'Итог по классам'!$B46,,,),"ш")</f>
        <v>0</v>
      </c>
      <c r="GO46" s="55">
        <f ca="1">COUNTIF(OFFSET(class4_1,MATCH(GO$1,'4 класс'!$A:$A,0)-7+'Итог по классам'!$B46,,,),"Ф")</f>
        <v>0</v>
      </c>
      <c r="GP46">
        <f ca="1">COUNTIF(OFFSET(class4_1,MATCH(GP$1,'4 класс'!$A:$A,0)-7+'Итог по классам'!$B46,,,),"р")</f>
        <v>0</v>
      </c>
      <c r="GQ46">
        <f ca="1">COUNTIF(OFFSET(class4_1,MATCH(GQ$1,'4 класс'!$A:$A,0)-7+'Итог по классам'!$B46,,,),"ш")</f>
        <v>0</v>
      </c>
      <c r="GR46">
        <f ca="1">COUNTIF(OFFSET(class4_2,MATCH(GR$1,'4 класс'!$A:$A,0)-7+'Итог по классам'!$B46,,,),"Ф")</f>
        <v>0</v>
      </c>
      <c r="GS46">
        <f ca="1">COUNTIF(OFFSET(class4_2,MATCH(GS$1,'4 класс'!$A:$A,0)-7+'Итог по классам'!$B46,,,),"р")</f>
        <v>0</v>
      </c>
      <c r="GT46">
        <f ca="1">COUNTIF(OFFSET(class4_2,MATCH(GT$1,'4 класс'!$A:$A,0)-7+'Итог по классам'!$B46,,,),"ш")</f>
        <v>0</v>
      </c>
      <c r="GU46" s="55">
        <f ca="1">COUNTIF(OFFSET(class4_1,MATCH(GU$1,'4 класс'!$A:$A,0)-7+'Итог по классам'!$B46,,,),"Ф")</f>
        <v>0</v>
      </c>
      <c r="GV46">
        <f ca="1">COUNTIF(OFFSET(class4_1,MATCH(GV$1,'4 класс'!$A:$A,0)-7+'Итог по классам'!$B46,,,),"р")</f>
        <v>0</v>
      </c>
      <c r="GW46">
        <f ca="1">COUNTIF(OFFSET(class4_1,MATCH(GW$1,'4 класс'!$A:$A,0)-7+'Итог по классам'!$B46,,,),"ш")</f>
        <v>0</v>
      </c>
      <c r="GX46">
        <f ca="1">COUNTIF(OFFSET(class4_2,MATCH(GX$1,'4 класс'!$A:$A,0)-7+'Итог по классам'!$B46,,,),"Ф")</f>
        <v>0</v>
      </c>
      <c r="GY46">
        <f ca="1">COUNTIF(OFFSET(class4_2,MATCH(GY$1,'4 класс'!$A:$A,0)-7+'Итог по классам'!$B46,,,),"р")</f>
        <v>0</v>
      </c>
      <c r="GZ46">
        <f ca="1">COUNTIF(OFFSET(class4_2,MATCH(GZ$1,'4 класс'!$A:$A,0)-7+'Итог по классам'!$B46,,,),"ш")</f>
        <v>0</v>
      </c>
      <c r="HA46" s="55">
        <f ca="1">COUNTIF(OFFSET(class4_1,MATCH(HA$1,'4 класс'!$A:$A,0)-7+'Итог по классам'!$B46,,,),"Ф")</f>
        <v>0</v>
      </c>
      <c r="HB46">
        <f ca="1">COUNTIF(OFFSET(class4_1,MATCH(HB$1,'4 класс'!$A:$A,0)-7+'Итог по классам'!$B46,,,),"р")</f>
        <v>0</v>
      </c>
      <c r="HC46">
        <f ca="1">COUNTIF(OFFSET(class4_1,MATCH(HC$1,'4 класс'!$A:$A,0)-7+'Итог по классам'!$B46,,,),"ш")</f>
        <v>0</v>
      </c>
      <c r="HD46">
        <f ca="1">COUNTIF(OFFSET(class4_2,MATCH(HD$1,'4 класс'!$A:$A,0)-7+'Итог по классам'!$B46,,,),"Ф")</f>
        <v>0</v>
      </c>
      <c r="HE46">
        <f ca="1">COUNTIF(OFFSET(class4_2,MATCH(HE$1,'4 класс'!$A:$A,0)-7+'Итог по классам'!$B46,,,),"р")</f>
        <v>0</v>
      </c>
      <c r="HF46">
        <f ca="1">COUNTIF(OFFSET(class4_2,MATCH(HF$1,'4 класс'!$A:$A,0)-7+'Итог по классам'!$B46,,,),"ш")</f>
        <v>0</v>
      </c>
      <c r="HG46" s="55">
        <f ca="1">COUNTIF(OFFSET(class4_1,MATCH(HG$1,'4 класс'!$A:$A,0)-7+'Итог по классам'!$B46,,,),"Ф")</f>
        <v>0</v>
      </c>
      <c r="HH46">
        <f ca="1">COUNTIF(OFFSET(class4_1,MATCH(HH$1,'4 класс'!$A:$A,0)-7+'Итог по классам'!$B46,,,),"р")</f>
        <v>0</v>
      </c>
      <c r="HI46">
        <f ca="1">COUNTIF(OFFSET(class4_1,MATCH(HI$1,'4 класс'!$A:$A,0)-7+'Итог по классам'!$B46,,,),"ш")</f>
        <v>0</v>
      </c>
      <c r="HJ46">
        <f ca="1">COUNTIF(OFFSET(class4_2,MATCH(HJ$1,'4 класс'!$A:$A,0)-7+'Итог по классам'!$B46,,,),"Ф")</f>
        <v>0</v>
      </c>
      <c r="HK46">
        <f ca="1">COUNTIF(OFFSET(class4_2,MATCH(HK$1,'4 класс'!$A:$A,0)-7+'Итог по классам'!$B46,,,),"р")</f>
        <v>0</v>
      </c>
      <c r="HL46">
        <f ca="1">COUNTIF(OFFSET(class4_2,MATCH(HL$1,'4 класс'!$A:$A,0)-7+'Итог по классам'!$B46,,,),"ш")</f>
        <v>0</v>
      </c>
      <c r="HM46" s="55">
        <f ca="1">COUNTIF(OFFSET(class4_1,MATCH(HM$1,'4 класс'!$A:$A,0)-7+'Итог по классам'!$B46,,,),"Ф")</f>
        <v>0</v>
      </c>
      <c r="HN46">
        <f ca="1">COUNTIF(OFFSET(class4_1,MATCH(HN$1,'4 класс'!$A:$A,0)-7+'Итог по классам'!$B46,,,),"р")</f>
        <v>0</v>
      </c>
      <c r="HO46">
        <f ca="1">COUNTIF(OFFSET(class4_1,MATCH(HO$1,'4 класс'!$A:$A,0)-7+'Итог по классам'!$B46,,,),"ш")</f>
        <v>0</v>
      </c>
      <c r="HP46">
        <f ca="1">COUNTIF(OFFSET(class4_2,MATCH(HP$1,'4 класс'!$A:$A,0)-7+'Итог по классам'!$B46,,,),"Ф")</f>
        <v>0</v>
      </c>
      <c r="HQ46">
        <f ca="1">COUNTIF(OFFSET(class4_2,MATCH(HQ$1,'4 класс'!$A:$A,0)-7+'Итог по классам'!$B46,,,),"р")</f>
        <v>0</v>
      </c>
      <c r="HR46">
        <f ca="1">COUNTIF(OFFSET(class4_2,MATCH(HR$1,'4 класс'!$A:$A,0)-7+'Итог по классам'!$B46,,,),"ш")</f>
        <v>0</v>
      </c>
      <c r="HS46" s="55">
        <f ca="1">COUNTIF(OFFSET(class4_1,MATCH(HS$1,'4 класс'!$A:$A,0)-7+'Итог по классам'!$B46,,,),"Ф")</f>
        <v>0</v>
      </c>
      <c r="HT46">
        <f ca="1">COUNTIF(OFFSET(class4_1,MATCH(HT$1,'4 класс'!$A:$A,0)-7+'Итог по классам'!$B46,,,),"р")</f>
        <v>0</v>
      </c>
      <c r="HU46">
        <f ca="1">COUNTIF(OFFSET(class4_1,MATCH(HU$1,'4 класс'!$A:$A,0)-7+'Итог по классам'!$B46,,,),"ш")</f>
        <v>0</v>
      </c>
      <c r="HV46">
        <f ca="1">COUNTIF(OFFSET(class4_2,MATCH(HV$1,'4 класс'!$A:$A,0)-7+'Итог по классам'!$B46,,,),"Ф")</f>
        <v>0</v>
      </c>
      <c r="HW46">
        <f ca="1">COUNTIF(OFFSET(class4_2,MATCH(HW$1,'4 класс'!$A:$A,0)-7+'Итог по классам'!$B46,,,),"р")</f>
        <v>0</v>
      </c>
      <c r="HX46">
        <f ca="1">COUNTIF(OFFSET(class4_2,MATCH(HX$1,'4 класс'!$A:$A,0)-7+'Итог по классам'!$B46,,,),"ш")</f>
        <v>0</v>
      </c>
      <c r="HY46" s="55">
        <f ca="1">COUNTIF(OFFSET(class4_1,MATCH(HY$1,'4 класс'!$A:$A,0)-7+'Итог по классам'!$B46,,,),"Ф")</f>
        <v>0</v>
      </c>
      <c r="HZ46">
        <f ca="1">COUNTIF(OFFSET(class4_1,MATCH(HZ$1,'4 класс'!$A:$A,0)-7+'Итог по классам'!$B46,,,),"р")</f>
        <v>0</v>
      </c>
      <c r="IA46">
        <f ca="1">COUNTIF(OFFSET(class4_1,MATCH(IA$1,'4 класс'!$A:$A,0)-7+'Итог по классам'!$B46,,,),"ш")</f>
        <v>0</v>
      </c>
      <c r="IB46">
        <f ca="1">COUNTIF(OFFSET(class4_2,MATCH(IB$1,'4 класс'!$A:$A,0)-7+'Итог по классам'!$B46,,,),"Ф")</f>
        <v>0</v>
      </c>
      <c r="IC46">
        <f ca="1">COUNTIF(OFFSET(class4_2,MATCH(IC$1,'4 класс'!$A:$A,0)-7+'Итог по классам'!$B46,,,),"р")</f>
        <v>0</v>
      </c>
      <c r="ID46">
        <f ca="1">COUNTIF(OFFSET(class4_2,MATCH(ID$1,'4 класс'!$A:$A,0)-7+'Итог по классам'!$B46,,,),"ш")</f>
        <v>0</v>
      </c>
      <c r="IE46" s="55">
        <f ca="1">COUNTIF(OFFSET(class4_1,MATCH(IE$1,'4 класс'!$A:$A,0)-7+'Итог по классам'!$B46,,,),"Ф")</f>
        <v>0</v>
      </c>
      <c r="IF46">
        <f ca="1">COUNTIF(OFFSET(class4_1,MATCH(IF$1,'4 класс'!$A:$A,0)-7+'Итог по классам'!$B46,,,),"р")</f>
        <v>0</v>
      </c>
      <c r="IG46">
        <f ca="1">COUNTIF(OFFSET(class4_1,MATCH(IG$1,'4 класс'!$A:$A,0)-7+'Итог по классам'!$B46,,,),"ш")</f>
        <v>0</v>
      </c>
      <c r="IH46">
        <f ca="1">COUNTIF(OFFSET(class4_2,MATCH(IH$1,'4 класс'!$A:$A,0)-7+'Итог по классам'!$B46,,,),"Ф")</f>
        <v>0</v>
      </c>
      <c r="II46">
        <f ca="1">COUNTIF(OFFSET(class4_2,MATCH(II$1,'4 класс'!$A:$A,0)-7+'Итог по классам'!$B46,,,),"р")</f>
        <v>0</v>
      </c>
      <c r="IJ46">
        <f ca="1">COUNTIF(OFFSET(class4_2,MATCH(IJ$1,'4 класс'!$A:$A,0)-7+'Итог по классам'!$B46,,,),"ш")</f>
        <v>0</v>
      </c>
      <c r="IK46" s="55">
        <f ca="1">COUNTIF(OFFSET(class4_1,MATCH(IK$1,'4 класс'!$A:$A,0)-7+'Итог по классам'!$B46,,,),"Ф")</f>
        <v>0</v>
      </c>
      <c r="IL46">
        <f ca="1">COUNTIF(OFFSET(class4_1,MATCH(IL$1,'4 класс'!$A:$A,0)-7+'Итог по классам'!$B46,,,),"р")</f>
        <v>0</v>
      </c>
      <c r="IM46">
        <f ca="1">COUNTIF(OFFSET(class4_1,MATCH(IM$1,'4 класс'!$A:$A,0)-7+'Итог по классам'!$B46,,,),"ш")</f>
        <v>0</v>
      </c>
      <c r="IN46">
        <f ca="1">COUNTIF(OFFSET(class4_2,MATCH(IN$1,'4 класс'!$A:$A,0)-7+'Итог по классам'!$B46,,,),"Ф")</f>
        <v>0</v>
      </c>
      <c r="IO46">
        <f ca="1">COUNTIF(OFFSET(class4_2,MATCH(IO$1,'4 класс'!$A:$A,0)-7+'Итог по классам'!$B46,,,),"р")</f>
        <v>0</v>
      </c>
      <c r="IP46">
        <f ca="1">COUNTIF(OFFSET(class4_2,MATCH(IP$1,'4 класс'!$A:$A,0)-7+'Итог по классам'!$B46,,,),"ш")</f>
        <v>0</v>
      </c>
      <c r="IQ46" s="55">
        <f ca="1">COUNTIF(OFFSET(class4_1,MATCH(IQ$1,'4 класс'!$A:$A,0)-7+'Итог по классам'!$B46,,,),"Ф")</f>
        <v>0</v>
      </c>
      <c r="IR46">
        <f ca="1">COUNTIF(OFFSET(class4_1,MATCH(IR$1,'4 класс'!$A:$A,0)-7+'Итог по классам'!$B46,,,),"р")</f>
        <v>0</v>
      </c>
      <c r="IS46">
        <f ca="1">COUNTIF(OFFSET(class4_1,MATCH(IS$1,'4 класс'!$A:$A,0)-7+'Итог по классам'!$B46,,,),"ш")</f>
        <v>0</v>
      </c>
      <c r="IT46">
        <f ca="1">COUNTIF(OFFSET(class4_2,MATCH(IT$1,'4 класс'!$A:$A,0)-7+'Итог по классам'!$B46,,,),"Ф")</f>
        <v>0</v>
      </c>
      <c r="IU46">
        <f ca="1">COUNTIF(OFFSET(class4_2,MATCH(IU$1,'4 класс'!$A:$A,0)-7+'Итог по классам'!$B46,,,),"р")</f>
        <v>0</v>
      </c>
      <c r="IV46">
        <f ca="1">COUNTIF(OFFSET(class4_2,MATCH(IV$1,'4 класс'!$A:$A,0)-7+'Итог по классам'!$B46,,,),"ш")</f>
        <v>0</v>
      </c>
      <c r="IW46" s="55">
        <f ca="1">COUNTIF(OFFSET(class4_1,MATCH(IW$1,'4 класс'!$A:$A,0)-7+'Итог по классам'!$B46,,,),"Ф")</f>
        <v>0</v>
      </c>
      <c r="IX46">
        <f ca="1">COUNTIF(OFFSET(class4_1,MATCH(IX$1,'4 класс'!$A:$A,0)-7+'Итог по классам'!$B46,,,),"р")</f>
        <v>0</v>
      </c>
      <c r="IY46">
        <f ca="1">COUNTIF(OFFSET(class4_1,MATCH(IY$1,'4 класс'!$A:$A,0)-7+'Итог по классам'!$B46,,,),"ш")</f>
        <v>0</v>
      </c>
      <c r="IZ46">
        <f ca="1">COUNTIF(OFFSET(class4_2,MATCH(IZ$1,'4 класс'!$A:$A,0)-7+'Итог по классам'!$B46,,,),"Ф")</f>
        <v>0</v>
      </c>
      <c r="JA46">
        <f ca="1">COUNTIF(OFFSET(class4_2,MATCH(JA$1,'4 класс'!$A:$A,0)-7+'Итог по классам'!$B46,,,),"р")</f>
        <v>0</v>
      </c>
      <c r="JB46">
        <f ca="1">COUNTIF(OFFSET(class4_2,MATCH(JB$1,'4 класс'!$A:$A,0)-7+'Итог по классам'!$B46,,,),"ш")</f>
        <v>0</v>
      </c>
      <c r="JC46" s="55">
        <f ca="1">COUNTIF(OFFSET(class4_1,MATCH(JC$1,'4 класс'!$A:$A,0)-7+'Итог по классам'!$B46,,,),"Ф")</f>
        <v>0</v>
      </c>
      <c r="JD46">
        <f ca="1">COUNTIF(OFFSET(class4_1,MATCH(JD$1,'4 класс'!$A:$A,0)-7+'Итог по классам'!$B46,,,),"р")</f>
        <v>0</v>
      </c>
      <c r="JE46">
        <f ca="1">COUNTIF(OFFSET(class4_1,MATCH(JE$1,'4 класс'!$A:$A,0)-7+'Итог по классам'!$B46,,,),"ш")</f>
        <v>0</v>
      </c>
      <c r="JF46">
        <f ca="1">COUNTIF(OFFSET(class4_2,MATCH(JF$1,'4 класс'!$A:$A,0)-7+'Итог по классам'!$B46,,,),"Ф")</f>
        <v>0</v>
      </c>
      <c r="JG46">
        <f ca="1">COUNTIF(OFFSET(class4_2,MATCH(JG$1,'4 класс'!$A:$A,0)-7+'Итог по классам'!$B46,,,),"р")</f>
        <v>0</v>
      </c>
      <c r="JH46">
        <f ca="1">COUNTIF(OFFSET(class4_2,MATCH(JH$1,'4 класс'!$A:$A,0)-7+'Итог по классам'!$B46,,,),"ш")</f>
        <v>0</v>
      </c>
      <c r="JI46" s="55">
        <f ca="1">COUNTIF(OFFSET(class4_1,MATCH(JI$1,'4 класс'!$A:$A,0)-7+'Итог по классам'!$B46,,,),"Ф")</f>
        <v>0</v>
      </c>
      <c r="JJ46">
        <f ca="1">COUNTIF(OFFSET(class4_1,MATCH(JJ$1,'4 класс'!$A:$A,0)-7+'Итог по классам'!$B46,,,),"р")</f>
        <v>0</v>
      </c>
      <c r="JK46">
        <f ca="1">COUNTIF(OFFSET(class4_1,MATCH(JK$1,'4 класс'!$A:$A,0)-7+'Итог по классам'!$B46,,,),"ш")</f>
        <v>0</v>
      </c>
      <c r="JL46">
        <f ca="1">COUNTIF(OFFSET(class4_2,MATCH(JL$1,'4 класс'!$A:$A,0)-7+'Итог по классам'!$B46,,,),"Ф")</f>
        <v>0</v>
      </c>
      <c r="JM46">
        <f ca="1">COUNTIF(OFFSET(class4_2,MATCH(JM$1,'4 класс'!$A:$A,0)-7+'Итог по классам'!$B46,,,),"р")</f>
        <v>0</v>
      </c>
      <c r="JN46">
        <f ca="1">COUNTIF(OFFSET(class4_2,MATCH(JN$1,'4 класс'!$A:$A,0)-7+'Итог по классам'!$B46,,,),"ш")</f>
        <v>0</v>
      </c>
      <c r="JO46" s="55">
        <f ca="1">COUNTIF(OFFSET(class4_1,MATCH(JO$1,'4 класс'!$A:$A,0)-7+'Итог по классам'!$B46,,,),"Ф")</f>
        <v>0</v>
      </c>
      <c r="JP46">
        <f ca="1">COUNTIF(OFFSET(class4_1,MATCH(JP$1,'4 класс'!$A:$A,0)-7+'Итог по классам'!$B46,,,),"р")</f>
        <v>0</v>
      </c>
      <c r="JQ46">
        <f ca="1">COUNTIF(OFFSET(class4_1,MATCH(JQ$1,'4 класс'!$A:$A,0)-7+'Итог по классам'!$B46,,,),"ш")</f>
        <v>0</v>
      </c>
      <c r="JR46">
        <f ca="1">COUNTIF(OFFSET(class4_2,MATCH(JR$1,'4 класс'!$A:$A,0)-7+'Итог по классам'!$B46,,,),"Ф")</f>
        <v>0</v>
      </c>
      <c r="JS46">
        <f ca="1">COUNTIF(OFFSET(class4_2,MATCH(JS$1,'4 класс'!$A:$A,0)-7+'Итог по классам'!$B46,,,),"р")</f>
        <v>0</v>
      </c>
      <c r="JT46">
        <f ca="1">COUNTIF(OFFSET(class4_2,MATCH(JT$1,'4 класс'!$A:$A,0)-7+'Итог по классам'!$B46,,,),"ш")</f>
        <v>0</v>
      </c>
      <c r="JU46" s="55">
        <f ca="1">COUNTIF(OFFSET(class4_1,MATCH(JU$1,'4 класс'!$A:$A,0)-7+'Итог по классам'!$B46,,,),"Ф")</f>
        <v>0</v>
      </c>
      <c r="JV46">
        <f ca="1">COUNTIF(OFFSET(class4_1,MATCH(JV$1,'4 класс'!$A:$A,0)-7+'Итог по классам'!$B46,,,),"р")</f>
        <v>0</v>
      </c>
      <c r="JW46">
        <f ca="1">COUNTIF(OFFSET(class4_1,MATCH(JW$1,'4 класс'!$A:$A,0)-7+'Итог по классам'!$B46,,,),"ш")</f>
        <v>0</v>
      </c>
      <c r="JX46">
        <f ca="1">COUNTIF(OFFSET(class4_2,MATCH(JX$1,'4 класс'!$A:$A,0)-7+'Итог по классам'!$B46,,,),"Ф")</f>
        <v>0</v>
      </c>
      <c r="JY46">
        <f ca="1">COUNTIF(OFFSET(class4_2,MATCH(JY$1,'4 класс'!$A:$A,0)-7+'Итог по классам'!$B46,,,),"р")</f>
        <v>0</v>
      </c>
      <c r="JZ46">
        <f ca="1">COUNTIF(OFFSET(class4_2,MATCH(JZ$1,'4 класс'!$A:$A,0)-7+'Итог по классам'!$B46,,,),"ш")</f>
        <v>0</v>
      </c>
      <c r="KA46" s="55">
        <f ca="1">COUNTIF(OFFSET(class4_1,MATCH(KA$1,'4 класс'!$A:$A,0)-7+'Итог по классам'!$B46,,,),"Ф")</f>
        <v>0</v>
      </c>
      <c r="KB46">
        <f ca="1">COUNTIF(OFFSET(class4_1,MATCH(KB$1,'4 класс'!$A:$A,0)-7+'Итог по классам'!$B46,,,),"р")</f>
        <v>0</v>
      </c>
      <c r="KC46">
        <f ca="1">COUNTIF(OFFSET(class4_1,MATCH(KC$1,'4 класс'!$A:$A,0)-7+'Итог по классам'!$B46,,,),"ш")</f>
        <v>0</v>
      </c>
      <c r="KD46">
        <f ca="1">COUNTIF(OFFSET(class4_2,MATCH(KD$1,'4 класс'!$A:$A,0)-7+'Итог по классам'!$B46,,,),"Ф")</f>
        <v>0</v>
      </c>
      <c r="KE46">
        <f ca="1">COUNTIF(OFFSET(class4_2,MATCH(KE$1,'4 класс'!$A:$A,0)-7+'Итог по классам'!$B46,,,),"р")</f>
        <v>0</v>
      </c>
      <c r="KF46">
        <f ca="1">COUNTIF(OFFSET(class4_2,MATCH(KF$1,'4 класс'!$A:$A,0)-7+'Итог по классам'!$B46,,,),"ш")</f>
        <v>0</v>
      </c>
      <c r="KG46" s="55">
        <f ca="1">COUNTIF(OFFSET(class4_1,MATCH(KG$1,'4 класс'!$A:$A,0)-7+'Итог по классам'!$B46,,,),"Ф")</f>
        <v>0</v>
      </c>
      <c r="KH46">
        <f ca="1">COUNTIF(OFFSET(class4_1,MATCH(KH$1,'4 класс'!$A:$A,0)-7+'Итог по классам'!$B46,,,),"р")</f>
        <v>0</v>
      </c>
      <c r="KI46">
        <f ca="1">COUNTIF(OFFSET(class4_1,MATCH(KI$1,'4 класс'!$A:$A,0)-7+'Итог по классам'!$B46,,,),"ш")</f>
        <v>0</v>
      </c>
      <c r="KJ46">
        <f ca="1">COUNTIF(OFFSET(class4_2,MATCH(KJ$1,'4 класс'!$A:$A,0)-7+'Итог по классам'!$B46,,,),"Ф")</f>
        <v>0</v>
      </c>
      <c r="KK46">
        <f ca="1">COUNTIF(OFFSET(class4_2,MATCH(KK$1,'4 класс'!$A:$A,0)-7+'Итог по классам'!$B46,,,),"р")</f>
        <v>0</v>
      </c>
      <c r="KL46">
        <f ca="1">COUNTIF(OFFSET(class4_2,MATCH(KL$1,'4 класс'!$A:$A,0)-7+'Итог по классам'!$B46,,,),"ш")</f>
        <v>0</v>
      </c>
      <c r="KM46" s="55">
        <f ca="1">COUNTIF(OFFSET(class4_1,MATCH(KM$1,'4 класс'!$A:$A,0)-7+'Итог по классам'!$B46,,,),"Ф")</f>
        <v>0</v>
      </c>
      <c r="KN46">
        <f ca="1">COUNTIF(OFFSET(class4_1,MATCH(KN$1,'4 класс'!$A:$A,0)-7+'Итог по классам'!$B46,,,),"р")</f>
        <v>0</v>
      </c>
      <c r="KO46">
        <f ca="1">COUNTIF(OFFSET(class4_1,MATCH(KO$1,'4 класс'!$A:$A,0)-7+'Итог по классам'!$B46,,,),"ш")</f>
        <v>0</v>
      </c>
      <c r="KP46">
        <f ca="1">COUNTIF(OFFSET(class4_2,MATCH(KP$1,'4 класс'!$A:$A,0)-7+'Итог по классам'!$B46,,,),"Ф")</f>
        <v>0</v>
      </c>
      <c r="KQ46">
        <f ca="1">COUNTIF(OFFSET(class4_2,MATCH(KQ$1,'4 класс'!$A:$A,0)-7+'Итог по классам'!$B46,,,),"р")</f>
        <v>0</v>
      </c>
      <c r="KR46">
        <f ca="1">COUNTIF(OFFSET(class4_2,MATCH(KR$1,'4 класс'!$A:$A,0)-7+'Итог по классам'!$B46,,,),"ш")</f>
        <v>0</v>
      </c>
    </row>
    <row r="47" spans="1:304" ht="15.75" customHeight="1" x14ac:dyDescent="0.25">
      <c r="A47" s="54">
        <f t="shared" si="4"/>
        <v>6</v>
      </c>
      <c r="C47" s="66" t="s">
        <v>145</v>
      </c>
      <c r="D47" s="30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  <c r="IW47" s="34"/>
      <c r="IX47" s="34"/>
      <c r="IY47" s="34"/>
      <c r="IZ47" s="34"/>
      <c r="JA47" s="34"/>
      <c r="JB47" s="34"/>
      <c r="JC47" s="34"/>
      <c r="JD47" s="34"/>
      <c r="JE47" s="34"/>
      <c r="JF47" s="34"/>
      <c r="JG47" s="34"/>
      <c r="JH47" s="34"/>
      <c r="JI47" s="34"/>
      <c r="JJ47" s="34"/>
      <c r="JK47" s="34"/>
      <c r="JL47" s="34"/>
      <c r="JM47" s="34"/>
      <c r="JN47" s="34"/>
      <c r="JO47" s="34"/>
      <c r="JP47" s="34"/>
      <c r="JQ47" s="34"/>
      <c r="JR47" s="34"/>
      <c r="JS47" s="34"/>
      <c r="JT47" s="34"/>
      <c r="JU47" s="34"/>
      <c r="JV47" s="34"/>
      <c r="JW47" s="34"/>
      <c r="JX47" s="34"/>
      <c r="JY47" s="34"/>
      <c r="JZ47" s="34"/>
      <c r="KA47" s="34"/>
      <c r="KB47" s="34"/>
      <c r="KC47" s="34"/>
      <c r="KD47" s="34"/>
      <c r="KE47" s="34"/>
      <c r="KF47" s="34"/>
      <c r="KG47" s="34"/>
      <c r="KH47" s="34"/>
      <c r="KI47" s="34"/>
      <c r="KJ47" s="34"/>
      <c r="KK47" s="34"/>
      <c r="KL47" s="34"/>
      <c r="KM47" s="34"/>
      <c r="KN47" s="34"/>
      <c r="KO47" s="34"/>
      <c r="KP47" s="34"/>
      <c r="KQ47" s="34"/>
      <c r="KR47" s="34"/>
    </row>
    <row r="48" spans="1:304" ht="15.75" customHeight="1" x14ac:dyDescent="0.25">
      <c r="A48" s="54">
        <f>'5 класс'!C2</f>
        <v>7</v>
      </c>
      <c r="C48" s="67" t="s">
        <v>100</v>
      </c>
      <c r="D48" s="67"/>
      <c r="E48" s="68" t="str">
        <f ca="1">"5 "&amp;CLEAN(OFFSET(cl5name,(E$1-1)*22,,,))</f>
        <v>5 А</v>
      </c>
      <c r="F48" s="54"/>
      <c r="G48" s="54"/>
      <c r="H48" s="54"/>
      <c r="I48" s="54"/>
      <c r="J48" s="54"/>
      <c r="K48" s="68" t="str">
        <f ca="1">"5 "&amp;CLEAN(OFFSET(cl5name,(K$1-1)*22,,,))</f>
        <v xml:space="preserve">5 </v>
      </c>
      <c r="L48" s="54"/>
      <c r="M48" s="54"/>
      <c r="N48" s="54"/>
      <c r="O48" s="54"/>
      <c r="P48" s="54"/>
      <c r="Q48" s="68" t="str">
        <f ca="1">"5 "&amp;CLEAN(OFFSET(cl5name,(Q$1-1)*22,,,))</f>
        <v xml:space="preserve">5 </v>
      </c>
      <c r="R48" s="54"/>
      <c r="S48" s="54"/>
      <c r="T48" s="54"/>
      <c r="U48" s="54"/>
      <c r="V48" s="54"/>
      <c r="W48" s="68" t="str">
        <f ca="1">"5 "&amp;CLEAN(OFFSET(cl5name,(W$1-1)*22,,,))</f>
        <v xml:space="preserve">5 </v>
      </c>
      <c r="X48" s="54"/>
      <c r="Y48" s="54"/>
      <c r="Z48" s="54"/>
      <c r="AA48" s="54"/>
      <c r="AB48" s="54"/>
      <c r="AC48" s="68" t="str">
        <f ca="1">"5 "&amp;CLEAN(OFFSET(cl5name,(AC$1-1)*22,,,))</f>
        <v xml:space="preserve">5 </v>
      </c>
      <c r="AD48" s="54"/>
      <c r="AE48" s="54"/>
      <c r="AF48" s="54"/>
      <c r="AG48" s="54"/>
      <c r="AH48" s="54"/>
      <c r="AI48" s="68" t="str">
        <f ca="1">"5 "&amp;CLEAN(OFFSET(cl5name,(AI$1-1)*22,,,))</f>
        <v xml:space="preserve">5 </v>
      </c>
      <c r="AJ48" s="54"/>
      <c r="AK48" s="54"/>
      <c r="AL48" s="54"/>
      <c r="AM48" s="54"/>
      <c r="AN48" s="54"/>
      <c r="AO48" s="68" t="str">
        <f ca="1">"5 "&amp;CLEAN(OFFSET(cl5name,(AO$1-1)*22,,,))</f>
        <v xml:space="preserve">5 </v>
      </c>
      <c r="AP48" s="54"/>
      <c r="AQ48" s="54"/>
      <c r="AR48" s="54"/>
      <c r="AS48" s="54"/>
      <c r="AT48" s="54"/>
      <c r="AU48" s="68" t="str">
        <f ca="1">"5 "&amp;CLEAN(OFFSET(cl5name,(AU$1-1)*22,,,))</f>
        <v xml:space="preserve">5 </v>
      </c>
      <c r="AV48" s="54"/>
      <c r="AW48" s="54"/>
      <c r="AX48" s="54"/>
      <c r="AY48" s="54"/>
      <c r="AZ48" s="54"/>
      <c r="BA48" s="68" t="str">
        <f ca="1">"5 "&amp;CLEAN(OFFSET(cl5name,(BA$1-1)*22,,,))</f>
        <v xml:space="preserve">5 </v>
      </c>
      <c r="BB48" s="54"/>
      <c r="BC48" s="54"/>
      <c r="BD48" s="54"/>
      <c r="BE48" s="54"/>
      <c r="BF48" s="54"/>
      <c r="BG48" s="68" t="str">
        <f ca="1">"5 "&amp;CLEAN(OFFSET(cl5name,(BG$1-1)*22,,,))</f>
        <v xml:space="preserve">5 </v>
      </c>
      <c r="BH48" s="54"/>
      <c r="BI48" s="54"/>
      <c r="BJ48" s="54"/>
      <c r="BK48" s="54"/>
      <c r="BL48" s="54"/>
      <c r="BM48" s="68" t="str">
        <f ca="1">"5 "&amp;CLEAN(OFFSET(cl5name,(BM$1-1)*22,,,))</f>
        <v xml:space="preserve">5 </v>
      </c>
      <c r="BN48" s="54"/>
      <c r="BO48" s="54"/>
      <c r="BP48" s="54"/>
      <c r="BQ48" s="54"/>
      <c r="BR48" s="54"/>
      <c r="BS48" s="68" t="str">
        <f ca="1">"5 "&amp;CLEAN(OFFSET(cl5name,(BS$1-1)*22,,,))</f>
        <v xml:space="preserve">5 </v>
      </c>
      <c r="BT48" s="54"/>
      <c r="BU48" s="54"/>
      <c r="BV48" s="54"/>
      <c r="BW48" s="54"/>
      <c r="BX48" s="54"/>
      <c r="BY48" s="68" t="str">
        <f ca="1">"5 "&amp;CLEAN(OFFSET(cl5name,(BY$1-1)*22,,,))</f>
        <v xml:space="preserve">5 </v>
      </c>
      <c r="BZ48" s="54"/>
      <c r="CA48" s="54"/>
      <c r="CB48" s="54"/>
      <c r="CC48" s="54"/>
      <c r="CD48" s="54"/>
      <c r="CE48" s="68" t="str">
        <f ca="1">"5 "&amp;CLEAN(OFFSET(cl5name,(CE$1-1)*22,,,))</f>
        <v xml:space="preserve">5 </v>
      </c>
      <c r="CF48" s="54"/>
      <c r="CG48" s="54"/>
      <c r="CH48" s="54"/>
      <c r="CI48" s="54"/>
      <c r="CJ48" s="54"/>
      <c r="CK48" s="68" t="str">
        <f ca="1">"5 "&amp;CLEAN(OFFSET(cl5name,(CK$1-1)*22,,,))</f>
        <v xml:space="preserve">5 </v>
      </c>
      <c r="CL48" s="54"/>
      <c r="CM48" s="54"/>
      <c r="CN48" s="54"/>
      <c r="CO48" s="54"/>
      <c r="CP48" s="54"/>
      <c r="CQ48" s="68" t="str">
        <f ca="1">"5 "&amp;CLEAN(OFFSET(cl5name,(CQ$1-1)*22,,,))</f>
        <v xml:space="preserve">5 </v>
      </c>
      <c r="CR48" s="54"/>
      <c r="CS48" s="54"/>
      <c r="CT48" s="54"/>
      <c r="CU48" s="54"/>
      <c r="CV48" s="54"/>
      <c r="CW48" s="68" t="str">
        <f ca="1">"5 "&amp;CLEAN(OFFSET(cl5name,(CW$1-1)*22,,,))</f>
        <v xml:space="preserve">5 </v>
      </c>
      <c r="CX48" s="54"/>
      <c r="CY48" s="54"/>
      <c r="CZ48" s="54"/>
      <c r="DA48" s="54"/>
      <c r="DB48" s="54"/>
      <c r="DC48" s="68" t="str">
        <f ca="1">"5 "&amp;CLEAN(OFFSET(cl5name,(DC$1-1)*22,,,))</f>
        <v xml:space="preserve">5 </v>
      </c>
      <c r="DD48" s="54"/>
      <c r="DE48" s="54"/>
      <c r="DF48" s="54"/>
      <c r="DG48" s="54"/>
      <c r="DH48" s="54"/>
      <c r="DI48" s="68" t="str">
        <f ca="1">"5 "&amp;CLEAN(OFFSET(cl5name,(DI$1-1)*22,,,))</f>
        <v xml:space="preserve">5 </v>
      </c>
      <c r="DJ48" s="54"/>
      <c r="DK48" s="54"/>
      <c r="DL48" s="54"/>
      <c r="DM48" s="54"/>
      <c r="DN48" s="54"/>
      <c r="DO48" s="68" t="str">
        <f ca="1">"5 "&amp;CLEAN(OFFSET(cl5name,(DO$1-1)*22,,,))</f>
        <v xml:space="preserve">5 </v>
      </c>
      <c r="DP48" s="54"/>
      <c r="DQ48" s="54"/>
      <c r="DR48" s="54"/>
      <c r="DS48" s="54"/>
      <c r="DT48" s="54"/>
      <c r="DU48" s="68" t="str">
        <f ca="1">"5 "&amp;CLEAN(OFFSET(cl5name,(DU$1-1)*22,,,))</f>
        <v xml:space="preserve">5 </v>
      </c>
      <c r="DV48" s="54"/>
      <c r="DW48" s="54"/>
      <c r="DX48" s="54"/>
      <c r="DY48" s="54"/>
      <c r="DZ48" s="54"/>
      <c r="EA48" s="68" t="str">
        <f ca="1">"5 "&amp;CLEAN(OFFSET(cl5name,(EA$1-1)*22,,,))</f>
        <v xml:space="preserve">5 </v>
      </c>
      <c r="EB48" s="54"/>
      <c r="EC48" s="54"/>
      <c r="ED48" s="54"/>
      <c r="EE48" s="54"/>
      <c r="EF48" s="54"/>
      <c r="EG48" s="68" t="str">
        <f ca="1">"5 "&amp;CLEAN(OFFSET(cl5name,(EG$1-1)*22,,,))</f>
        <v xml:space="preserve">5 </v>
      </c>
      <c r="EH48" s="54"/>
      <c r="EI48" s="54"/>
      <c r="EJ48" s="54"/>
      <c r="EK48" s="54"/>
      <c r="EL48" s="54"/>
      <c r="EM48" s="68" t="str">
        <f ca="1">"5 "&amp;CLEAN(OFFSET(cl5name,(EM$1-1)*22,,,))</f>
        <v xml:space="preserve">5 </v>
      </c>
      <c r="EN48" s="54"/>
      <c r="EO48" s="54"/>
      <c r="EP48" s="54"/>
      <c r="EQ48" s="54"/>
      <c r="ER48" s="54"/>
      <c r="ES48" s="68" t="str">
        <f ca="1">"5 "&amp;CLEAN(OFFSET(cl5name,(ES$1-1)*22,,,))</f>
        <v xml:space="preserve">5 </v>
      </c>
      <c r="ET48" s="54"/>
      <c r="EU48" s="54"/>
      <c r="EV48" s="54"/>
      <c r="EW48" s="54"/>
      <c r="EX48" s="54"/>
      <c r="EY48" s="68" t="str">
        <f ca="1">"5 "&amp;CLEAN(OFFSET(cl5name,(EY$1-1)*22,,,))</f>
        <v xml:space="preserve">5 </v>
      </c>
      <c r="EZ48" s="54"/>
      <c r="FA48" s="54"/>
      <c r="FB48" s="54"/>
      <c r="FC48" s="54"/>
      <c r="FD48" s="54"/>
      <c r="FE48" s="68" t="str">
        <f ca="1">"5 "&amp;CLEAN(OFFSET(cl5name,(FE$1-1)*22,,,))</f>
        <v xml:space="preserve">5 </v>
      </c>
      <c r="FF48" s="54"/>
      <c r="FG48" s="54"/>
      <c r="FH48" s="54"/>
      <c r="FI48" s="54"/>
      <c r="FJ48" s="54"/>
      <c r="FK48" s="68" t="str">
        <f ca="1">"5 "&amp;CLEAN(OFFSET(cl5name,(FK$1-1)*22,,,))</f>
        <v xml:space="preserve">5 </v>
      </c>
      <c r="FL48" s="54"/>
      <c r="FM48" s="54"/>
      <c r="FN48" s="54"/>
      <c r="FO48" s="54"/>
      <c r="FP48" s="54"/>
      <c r="FQ48" s="68" t="str">
        <f ca="1">"5 "&amp;CLEAN(OFFSET(cl5name,(FQ$1-1)*22,,,))</f>
        <v xml:space="preserve">5 </v>
      </c>
      <c r="FR48" s="54"/>
      <c r="FS48" s="54"/>
      <c r="FT48" s="54"/>
      <c r="FU48" s="54"/>
      <c r="FV48" s="54"/>
      <c r="FW48" s="68" t="str">
        <f ca="1">"5 "&amp;CLEAN(OFFSET(cl5name,(FW$1-1)*22,,,))</f>
        <v xml:space="preserve">5 </v>
      </c>
      <c r="FX48" s="54"/>
      <c r="FY48" s="54"/>
      <c r="FZ48" s="54"/>
      <c r="GA48" s="54"/>
      <c r="GB48" s="54"/>
      <c r="GC48" s="68" t="str">
        <f ca="1">"5 "&amp;CLEAN(OFFSET(cl5name,(GC$1-1)*22,,,))</f>
        <v xml:space="preserve">5 </v>
      </c>
      <c r="GD48" s="54"/>
      <c r="GE48" s="54"/>
      <c r="GF48" s="54"/>
      <c r="GG48" s="54"/>
      <c r="GH48" s="54"/>
      <c r="GI48" s="68" t="str">
        <f ca="1">"5 "&amp;CLEAN(OFFSET(cl5name,(GI$1-1)*22,,,))</f>
        <v xml:space="preserve">5 </v>
      </c>
      <c r="GJ48" s="54"/>
      <c r="GK48" s="54"/>
      <c r="GL48" s="54"/>
      <c r="GM48" s="54"/>
      <c r="GN48" s="54"/>
      <c r="GO48" s="68" t="str">
        <f ca="1">"5 "&amp;CLEAN(OFFSET(cl5name,(GO$1-1)*22,,,))</f>
        <v xml:space="preserve">5 </v>
      </c>
      <c r="GP48" s="54"/>
      <c r="GQ48" s="54"/>
      <c r="GR48" s="54"/>
      <c r="GS48" s="54"/>
      <c r="GT48" s="54"/>
      <c r="GU48" s="68" t="str">
        <f ca="1">"5 "&amp;CLEAN(OFFSET(cl5name,(GU$1-1)*22,,,))</f>
        <v xml:space="preserve">5 </v>
      </c>
      <c r="GV48" s="54"/>
      <c r="GW48" s="54"/>
      <c r="GX48" s="54"/>
      <c r="GY48" s="54"/>
      <c r="GZ48" s="54"/>
      <c r="HA48" s="68" t="str">
        <f ca="1">"5 "&amp;CLEAN(OFFSET(cl5name,(HA$1-1)*22,,,))</f>
        <v xml:space="preserve">5 </v>
      </c>
      <c r="HB48" s="54"/>
      <c r="HC48" s="54"/>
      <c r="HD48" s="54"/>
      <c r="HE48" s="54"/>
      <c r="HF48" s="54"/>
      <c r="HG48" s="68" t="str">
        <f ca="1">"5 "&amp;CLEAN(OFFSET(cl5name,(HG$1-1)*22,,,))</f>
        <v xml:space="preserve">5 </v>
      </c>
      <c r="HH48" s="54"/>
      <c r="HI48" s="54"/>
      <c r="HJ48" s="54"/>
      <c r="HK48" s="54"/>
      <c r="HL48" s="54"/>
      <c r="HM48" s="68" t="str">
        <f ca="1">"5 "&amp;CLEAN(OFFSET(cl5name,(HM$1-1)*22,,,))</f>
        <v xml:space="preserve">5 </v>
      </c>
      <c r="HN48" s="54"/>
      <c r="HO48" s="54"/>
      <c r="HP48" s="54"/>
      <c r="HQ48" s="54"/>
      <c r="HR48" s="54"/>
      <c r="HS48" s="68" t="str">
        <f ca="1">"5 "&amp;CLEAN(OFFSET(cl5name,(HS$1-1)*22,,,))</f>
        <v xml:space="preserve">5 </v>
      </c>
      <c r="HT48" s="54"/>
      <c r="HU48" s="54"/>
      <c r="HV48" s="54"/>
      <c r="HW48" s="54"/>
      <c r="HX48" s="54"/>
      <c r="HY48" s="68" t="str">
        <f ca="1">"5 "&amp;CLEAN(OFFSET(cl5name,(HY$1-1)*22,,,))</f>
        <v xml:space="preserve">5 </v>
      </c>
      <c r="HZ48" s="54"/>
      <c r="IA48" s="54"/>
      <c r="IB48" s="54"/>
      <c r="IC48" s="54"/>
      <c r="ID48" s="54"/>
      <c r="IE48" s="68" t="str">
        <f ca="1">"5 "&amp;CLEAN(OFFSET(cl5name,(IE$1-1)*22,,,))</f>
        <v xml:space="preserve">5 </v>
      </c>
      <c r="IF48" s="54"/>
      <c r="IG48" s="54"/>
      <c r="IH48" s="54"/>
      <c r="II48" s="54"/>
      <c r="IJ48" s="54"/>
      <c r="IK48" s="68" t="str">
        <f ca="1">"5 "&amp;CLEAN(OFFSET(cl5name,(IK$1-1)*22,,,))</f>
        <v xml:space="preserve">5 </v>
      </c>
      <c r="IL48" s="54"/>
      <c r="IM48" s="54"/>
      <c r="IN48" s="54"/>
      <c r="IO48" s="54"/>
      <c r="IP48" s="54"/>
      <c r="IQ48" s="68" t="str">
        <f ca="1">"5 "&amp;CLEAN(OFFSET(cl5name,(IQ$1-1)*22,,,))</f>
        <v xml:space="preserve">5 </v>
      </c>
      <c r="IR48" s="54"/>
      <c r="IS48" s="54"/>
      <c r="IT48" s="54"/>
      <c r="IU48" s="54"/>
      <c r="IV48" s="54"/>
      <c r="IW48" s="68" t="str">
        <f ca="1">"5 "&amp;CLEAN(OFFSET(cl5name,(IW$1-1)*22,,,))</f>
        <v xml:space="preserve">5 </v>
      </c>
      <c r="IX48" s="54"/>
      <c r="IY48" s="54"/>
      <c r="IZ48" s="54"/>
      <c r="JA48" s="54"/>
      <c r="JB48" s="54"/>
      <c r="JC48" s="68" t="str">
        <f ca="1">"5 "&amp;CLEAN(OFFSET(cl5name,(JC$1-1)*22,,,))</f>
        <v xml:space="preserve">5 </v>
      </c>
      <c r="JD48" s="54"/>
      <c r="JE48" s="54"/>
      <c r="JF48" s="54"/>
      <c r="JG48" s="54"/>
      <c r="JH48" s="54"/>
      <c r="JI48" s="68" t="str">
        <f ca="1">"5 "&amp;CLEAN(OFFSET(cl5name,(JI$1-1)*22,,,))</f>
        <v xml:space="preserve">5 </v>
      </c>
      <c r="JJ48" s="54"/>
      <c r="JK48" s="54"/>
      <c r="JL48" s="54"/>
      <c r="JM48" s="54"/>
      <c r="JN48" s="54"/>
      <c r="JO48" s="68" t="str">
        <f ca="1">"5 "&amp;CLEAN(OFFSET(cl5name,(JO$1-1)*22,,,))</f>
        <v xml:space="preserve">5 </v>
      </c>
      <c r="JP48" s="54"/>
      <c r="JQ48" s="54"/>
      <c r="JR48" s="54"/>
      <c r="JS48" s="54"/>
      <c r="JT48" s="54"/>
      <c r="JU48" s="68" t="str">
        <f ca="1">"5 "&amp;CLEAN(OFFSET(cl5name,(JU$1-1)*22,,,))</f>
        <v xml:space="preserve">5 </v>
      </c>
      <c r="JV48" s="54"/>
      <c r="JW48" s="54"/>
      <c r="JX48" s="54"/>
      <c r="JY48" s="54"/>
      <c r="JZ48" s="54"/>
      <c r="KA48" s="68" t="str">
        <f ca="1">"5 "&amp;CLEAN(OFFSET(cl5name,(KA$1-1)*22,,,))</f>
        <v xml:space="preserve">5 </v>
      </c>
      <c r="KB48" s="54"/>
      <c r="KC48" s="54"/>
      <c r="KD48" s="54"/>
      <c r="KE48" s="54"/>
      <c r="KF48" s="54"/>
      <c r="KG48" s="68" t="str">
        <f ca="1">"5 "&amp;CLEAN(OFFSET(cl5name,(KG$1-1)*22,,,))</f>
        <v xml:space="preserve">5 </v>
      </c>
      <c r="KH48" s="54"/>
      <c r="KI48" s="54"/>
      <c r="KJ48" s="54"/>
      <c r="KK48" s="54"/>
      <c r="KL48" s="54"/>
      <c r="KM48" s="68" t="str">
        <f ca="1">"5 "&amp;CLEAN(OFFSET(cl5name,(KM$1-1)*22,,,))</f>
        <v xml:space="preserve">5 </v>
      </c>
      <c r="KN48" s="54"/>
      <c r="KO48" s="54"/>
      <c r="KP48" s="54"/>
      <c r="KQ48" s="54"/>
      <c r="KR48" s="54"/>
    </row>
    <row r="49" spans="1:304" ht="15.75" customHeight="1" x14ac:dyDescent="0.25">
      <c r="A49" s="54">
        <f t="shared" ref="A49:A68" si="5">A48</f>
        <v>7</v>
      </c>
      <c r="B49">
        <v>1</v>
      </c>
      <c r="C49" s="37" t="s">
        <v>70</v>
      </c>
      <c r="D49" s="37" t="s">
        <v>100</v>
      </c>
      <c r="E49">
        <f ca="1">COUNTIF(OFFSET(class5_1,MATCH(E$1,'5 класс'!$A:$A,0)-7+'Итог по классам'!$B49,,,),"Ф")</f>
        <v>0</v>
      </c>
      <c r="F49">
        <f ca="1">COUNTIF(OFFSET(class5_1,MATCH(F$1,'5 класс'!$A:$A,0)-7+'Итог по классам'!$B49,,,),"р")</f>
        <v>0</v>
      </c>
      <c r="G49">
        <f ca="1">COUNTIF(OFFSET(class5_1,MATCH(G$1,'5 класс'!$A:$A,0)-7+'Итог по классам'!$B49,,,),"ш")</f>
        <v>3</v>
      </c>
      <c r="H49">
        <f ca="1">COUNTIF(OFFSET(class5_2,MATCH(H$1,'5 класс'!$A:$A,0)-7+'Итог по классам'!$B49,,,),"Ф")</f>
        <v>1</v>
      </c>
      <c r="I49">
        <f ca="1">COUNTIF(OFFSET(class5_2,MATCH(I$1,'5 класс'!$A:$A,0)-7+'Итог по классам'!$B49,,,),"р")</f>
        <v>0</v>
      </c>
      <c r="J49">
        <f ca="1">COUNTIF(OFFSET(class5_2,MATCH(J$1,'5 класс'!$A:$A,0)-7+'Итог по классам'!$B49,,,),"ш")</f>
        <v>3</v>
      </c>
      <c r="K49" s="55">
        <f ca="1">COUNTIF(OFFSET(class5_1,MATCH(K$1,'5 класс'!$A:$A,0)-7+'Итог по классам'!$B49,,,),"Ф")</f>
        <v>0</v>
      </c>
      <c r="L49">
        <f ca="1">COUNTIF(OFFSET(class5_1,MATCH(L$1,'5 класс'!$A:$A,0)-7+'Итог по классам'!$B49,,,),"р")</f>
        <v>0</v>
      </c>
      <c r="M49">
        <f ca="1">COUNTIF(OFFSET(class5_1,MATCH(M$1,'5 класс'!$A:$A,0)-7+'Итог по классам'!$B49,,,),"ш")</f>
        <v>3</v>
      </c>
      <c r="N49">
        <f ca="1">COUNTIF(OFFSET(class5_2,MATCH(N$1,'5 класс'!$A:$A,0)-7+'Итог по классам'!$B49,,,),"Ф")</f>
        <v>1</v>
      </c>
      <c r="O49">
        <f ca="1">COUNTIF(OFFSET(class5_2,MATCH(O$1,'5 класс'!$A:$A,0)-7+'Итог по классам'!$B49,,,),"р")</f>
        <v>0</v>
      </c>
      <c r="P49">
        <f ca="1">COUNTIF(OFFSET(class5_2,MATCH(P$1,'5 класс'!$A:$A,0)-7+'Итог по классам'!$B49,,,),"ш")</f>
        <v>3</v>
      </c>
      <c r="Q49" s="55">
        <f ca="1">COUNTIF(OFFSET(class5_1,MATCH(Q$1,'5 класс'!$A:$A,0)-7+'Итог по классам'!$B49,,,),"Ф")</f>
        <v>0</v>
      </c>
      <c r="R49">
        <f ca="1">COUNTIF(OFFSET(class5_1,MATCH(R$1,'5 класс'!$A:$A,0)-7+'Итог по классам'!$B49,,,),"р")</f>
        <v>0</v>
      </c>
      <c r="S49">
        <f ca="1">COUNTIF(OFFSET(class5_1,MATCH(S$1,'5 класс'!$A:$A,0)-7+'Итог по классам'!$B49,,,),"ш")</f>
        <v>3</v>
      </c>
      <c r="T49">
        <f ca="1">COUNTIF(OFFSET(class5_2,MATCH(T$1,'5 класс'!$A:$A,0)-7+'Итог по классам'!$B49,,,),"Ф")</f>
        <v>1</v>
      </c>
      <c r="U49">
        <f ca="1">COUNTIF(OFFSET(class5_2,MATCH(U$1,'5 класс'!$A:$A,0)-7+'Итог по классам'!$B49,,,),"р")</f>
        <v>0</v>
      </c>
      <c r="V49">
        <f ca="1">COUNTIF(OFFSET(class5_2,MATCH(V$1,'5 класс'!$A:$A,0)-7+'Итог по классам'!$B49,,,),"ш")</f>
        <v>3</v>
      </c>
      <c r="W49" s="55">
        <f ca="1">COUNTIF(OFFSET(class5_1,MATCH(W$1,'5 класс'!$A:$A,0)-7+'Итог по классам'!$B49,,,),"Ф")</f>
        <v>0</v>
      </c>
      <c r="X49">
        <f ca="1">COUNTIF(OFFSET(class5_1,MATCH(X$1,'5 класс'!$A:$A,0)-7+'Итог по классам'!$B49,,,),"р")</f>
        <v>0</v>
      </c>
      <c r="Y49">
        <f ca="1">COUNTIF(OFFSET(class5_1,MATCH(Y$1,'5 класс'!$A:$A,0)-7+'Итог по классам'!$B49,,,),"ш")</f>
        <v>3</v>
      </c>
      <c r="Z49">
        <f ca="1">COUNTIF(OFFSET(class5_2,MATCH(Z$1,'5 класс'!$A:$A,0)-7+'Итог по классам'!$B49,,,),"Ф")</f>
        <v>1</v>
      </c>
      <c r="AA49">
        <f ca="1">COUNTIF(OFFSET(class5_2,MATCH(AA$1,'5 класс'!$A:$A,0)-7+'Итог по классам'!$B49,,,),"р")</f>
        <v>0</v>
      </c>
      <c r="AB49">
        <f ca="1">COUNTIF(OFFSET(class5_2,MATCH(AB$1,'5 класс'!$A:$A,0)-7+'Итог по классам'!$B49,,,),"ш")</f>
        <v>3</v>
      </c>
      <c r="AC49" s="55">
        <f ca="1">COUNTIF(OFFSET(class5_1,MATCH(AC$1,'5 класс'!$A:$A,0)-7+'Итог по классам'!$B49,,,),"Ф")</f>
        <v>0</v>
      </c>
      <c r="AD49">
        <f ca="1">COUNTIF(OFFSET(class5_1,MATCH(AD$1,'5 класс'!$A:$A,0)-7+'Итог по классам'!$B49,,,),"р")</f>
        <v>0</v>
      </c>
      <c r="AE49">
        <f ca="1">COUNTIF(OFFSET(class5_1,MATCH(AE$1,'5 класс'!$A:$A,0)-7+'Итог по классам'!$B49,,,),"ш")</f>
        <v>3</v>
      </c>
      <c r="AF49">
        <f ca="1">COUNTIF(OFFSET(class5_2,MATCH(AF$1,'5 класс'!$A:$A,0)-7+'Итог по классам'!$B49,,,),"Ф")</f>
        <v>1</v>
      </c>
      <c r="AG49">
        <f ca="1">COUNTIF(OFFSET(class5_2,MATCH(AG$1,'5 класс'!$A:$A,0)-7+'Итог по классам'!$B49,,,),"р")</f>
        <v>0</v>
      </c>
      <c r="AH49">
        <f ca="1">COUNTIF(OFFSET(class5_2,MATCH(AH$1,'5 класс'!$A:$A,0)-7+'Итог по классам'!$B49,,,),"ш")</f>
        <v>3</v>
      </c>
      <c r="AI49" s="55">
        <f ca="1">COUNTIF(OFFSET(class5_1,MATCH(AI$1,'5 класс'!$A:$A,0)-7+'Итог по классам'!$B49,,,),"Ф")</f>
        <v>0</v>
      </c>
      <c r="AJ49">
        <f ca="1">COUNTIF(OFFSET(class5_1,MATCH(AJ$1,'5 класс'!$A:$A,0)-7+'Итог по классам'!$B49,,,),"р")</f>
        <v>0</v>
      </c>
      <c r="AK49">
        <f ca="1">COUNTIF(OFFSET(class5_1,MATCH(AK$1,'5 класс'!$A:$A,0)-7+'Итог по классам'!$B49,,,),"ш")</f>
        <v>3</v>
      </c>
      <c r="AL49">
        <f ca="1">COUNTIF(OFFSET(class5_2,MATCH(AL$1,'5 класс'!$A:$A,0)-7+'Итог по классам'!$B49,,,),"Ф")</f>
        <v>1</v>
      </c>
      <c r="AM49">
        <f ca="1">COUNTIF(OFFSET(class5_2,MATCH(AM$1,'5 класс'!$A:$A,0)-7+'Итог по классам'!$B49,,,),"р")</f>
        <v>0</v>
      </c>
      <c r="AN49">
        <f ca="1">COUNTIF(OFFSET(class5_2,MATCH(AN$1,'5 класс'!$A:$A,0)-7+'Итог по классам'!$B49,,,),"ш")</f>
        <v>3</v>
      </c>
      <c r="AO49" s="55">
        <f ca="1">COUNTIF(OFFSET(class5_1,MATCH(AO$1,'5 класс'!$A:$A,0)-7+'Итог по классам'!$B49,,,),"Ф")</f>
        <v>0</v>
      </c>
      <c r="AP49">
        <f ca="1">COUNTIF(OFFSET(class5_1,MATCH(AP$1,'5 класс'!$A:$A,0)-7+'Итог по классам'!$B49,,,),"р")</f>
        <v>0</v>
      </c>
      <c r="AQ49">
        <f ca="1">COUNTIF(OFFSET(class5_1,MATCH(AQ$1,'5 класс'!$A:$A,0)-7+'Итог по классам'!$B49,,,),"ш")</f>
        <v>3</v>
      </c>
      <c r="AR49">
        <f ca="1">COUNTIF(OFFSET(class5_2,MATCH(AR$1,'5 класс'!$A:$A,0)-7+'Итог по классам'!$B49,,,),"Ф")</f>
        <v>1</v>
      </c>
      <c r="AS49">
        <f ca="1">COUNTIF(OFFSET(class5_2,MATCH(AS$1,'5 класс'!$A:$A,0)-7+'Итог по классам'!$B49,,,),"р")</f>
        <v>0</v>
      </c>
      <c r="AT49">
        <f ca="1">COUNTIF(OFFSET(class5_2,MATCH(AT$1,'5 класс'!$A:$A,0)-7+'Итог по классам'!$B49,,,),"ш")</f>
        <v>3</v>
      </c>
      <c r="AU49" s="55" t="e">
        <f ca="1">COUNTIF(OFFSET(class5_1,MATCH(AU$1,'5 класс'!$A:$A,0)-7+'Итог по классам'!$B49,,,),"Ф")</f>
        <v>#N/A</v>
      </c>
      <c r="AV49" t="e">
        <f ca="1">COUNTIF(OFFSET(class5_1,MATCH(AV$1,'5 класс'!$A:$A,0)-7+'Итог по классам'!$B49,,,),"р")</f>
        <v>#N/A</v>
      </c>
      <c r="AW49" t="e">
        <f ca="1">COUNTIF(OFFSET(class5_1,MATCH(AW$1,'5 класс'!$A:$A,0)-7+'Итог по классам'!$B49,,,),"ш")</f>
        <v>#N/A</v>
      </c>
      <c r="AX49" t="e">
        <f ca="1">COUNTIF(OFFSET(class5_2,MATCH(AX$1,'5 класс'!$A:$A,0)-7+'Итог по классам'!$B49,,,),"Ф")</f>
        <v>#N/A</v>
      </c>
      <c r="AY49" t="e">
        <f ca="1">COUNTIF(OFFSET(class5_2,MATCH(AY$1,'5 класс'!$A:$A,0)-7+'Итог по классам'!$B49,,,),"р")</f>
        <v>#N/A</v>
      </c>
      <c r="AZ49" t="e">
        <f ca="1">COUNTIF(OFFSET(class5_2,MATCH(AZ$1,'5 класс'!$A:$A,0)-7+'Итог по классам'!$B49,,,),"ш")</f>
        <v>#N/A</v>
      </c>
      <c r="BA49" s="55" t="e">
        <f ca="1">COUNTIF(OFFSET(class5_1,MATCH(BA$1,'5 класс'!$A:$A,0)-7+'Итог по классам'!$B49,,,),"Ф")</f>
        <v>#N/A</v>
      </c>
      <c r="BB49" t="e">
        <f ca="1">COUNTIF(OFFSET(class5_1,MATCH(BB$1,'5 класс'!$A:$A,0)-7+'Итог по классам'!$B49,,,),"р")</f>
        <v>#N/A</v>
      </c>
      <c r="BC49" t="e">
        <f ca="1">COUNTIF(OFFSET(class5_1,MATCH(BC$1,'5 класс'!$A:$A,0)-7+'Итог по классам'!$B49,,,),"ш")</f>
        <v>#N/A</v>
      </c>
      <c r="BD49" t="e">
        <f ca="1">COUNTIF(OFFSET(class5_2,MATCH(BD$1,'5 класс'!$A:$A,0)-7+'Итог по классам'!$B49,,,),"Ф")</f>
        <v>#N/A</v>
      </c>
      <c r="BE49" t="e">
        <f ca="1">COUNTIF(OFFSET(class5_2,MATCH(BE$1,'5 класс'!$A:$A,0)-7+'Итог по классам'!$B49,,,),"р")</f>
        <v>#N/A</v>
      </c>
      <c r="BF49" t="e">
        <f ca="1">COUNTIF(OFFSET(class5_2,MATCH(BF$1,'5 класс'!$A:$A,0)-7+'Итог по классам'!$B49,,,),"ш")</f>
        <v>#N/A</v>
      </c>
      <c r="BG49" s="55" t="e">
        <f ca="1">COUNTIF(OFFSET(class5_1,MATCH(BG$1,'5 класс'!$A:$A,0)-7+'Итог по классам'!$B49,,,),"Ф")</f>
        <v>#N/A</v>
      </c>
      <c r="BH49" t="e">
        <f ca="1">COUNTIF(OFFSET(class5_1,MATCH(BH$1,'5 класс'!$A:$A,0)-7+'Итог по классам'!$B49,,,),"р")</f>
        <v>#N/A</v>
      </c>
      <c r="BI49" t="e">
        <f ca="1">COUNTIF(OFFSET(class5_1,MATCH(BI$1,'5 класс'!$A:$A,0)-7+'Итог по классам'!$B49,,,),"ш")</f>
        <v>#N/A</v>
      </c>
      <c r="BJ49" t="e">
        <f ca="1">COUNTIF(OFFSET(class5_2,MATCH(BJ$1,'5 класс'!$A:$A,0)-7+'Итог по классам'!$B49,,,),"Ф")</f>
        <v>#N/A</v>
      </c>
      <c r="BK49" t="e">
        <f ca="1">COUNTIF(OFFSET(class5_2,MATCH(BK$1,'5 класс'!$A:$A,0)-7+'Итог по классам'!$B49,,,),"р")</f>
        <v>#N/A</v>
      </c>
      <c r="BL49" t="e">
        <f ca="1">COUNTIF(OFFSET(class5_2,MATCH(BL$1,'5 класс'!$A:$A,0)-7+'Итог по классам'!$B49,,,),"ш")</f>
        <v>#N/A</v>
      </c>
      <c r="BM49" s="55" t="e">
        <f ca="1">COUNTIF(OFFSET(class5_1,MATCH(BM$1,'5 класс'!$A:$A,0)-7+'Итог по классам'!$B49,,,),"Ф")</f>
        <v>#N/A</v>
      </c>
      <c r="BN49" t="e">
        <f ca="1">COUNTIF(OFFSET(class5_1,MATCH(BN$1,'5 класс'!$A:$A,0)-7+'Итог по классам'!$B49,,,),"р")</f>
        <v>#N/A</v>
      </c>
      <c r="BO49" t="e">
        <f ca="1">COUNTIF(OFFSET(class5_1,MATCH(BO$1,'5 класс'!$A:$A,0)-7+'Итог по классам'!$B49,,,),"ш")</f>
        <v>#N/A</v>
      </c>
      <c r="BP49" t="e">
        <f ca="1">COUNTIF(OFFSET(class5_2,MATCH(BP$1,'5 класс'!$A:$A,0)-7+'Итог по классам'!$B49,,,),"Ф")</f>
        <v>#N/A</v>
      </c>
      <c r="BQ49" t="e">
        <f ca="1">COUNTIF(OFFSET(class5_2,MATCH(BQ$1,'5 класс'!$A:$A,0)-7+'Итог по классам'!$B49,,,),"р")</f>
        <v>#N/A</v>
      </c>
      <c r="BR49" t="e">
        <f ca="1">COUNTIF(OFFSET(class5_2,MATCH(BR$1,'5 класс'!$A:$A,0)-7+'Итог по классам'!$B49,,,),"ш")</f>
        <v>#N/A</v>
      </c>
      <c r="BS49" s="55" t="e">
        <f ca="1">COUNTIF(OFFSET(class5_1,MATCH(BS$1,'5 класс'!$A:$A,0)-7+'Итог по классам'!$B49,,,),"Ф")</f>
        <v>#N/A</v>
      </c>
      <c r="BT49" t="e">
        <f ca="1">COUNTIF(OFFSET(class5_1,MATCH(BT$1,'5 класс'!$A:$A,0)-7+'Итог по классам'!$B49,,,),"р")</f>
        <v>#N/A</v>
      </c>
      <c r="BU49" t="e">
        <f ca="1">COUNTIF(OFFSET(class5_1,MATCH(BU$1,'5 класс'!$A:$A,0)-7+'Итог по классам'!$B49,,,),"ш")</f>
        <v>#N/A</v>
      </c>
      <c r="BV49" t="e">
        <f ca="1">COUNTIF(OFFSET(class5_2,MATCH(BV$1,'5 класс'!$A:$A,0)-7+'Итог по классам'!$B49,,,),"Ф")</f>
        <v>#N/A</v>
      </c>
      <c r="BW49" t="e">
        <f ca="1">COUNTIF(OFFSET(class5_2,MATCH(BW$1,'5 класс'!$A:$A,0)-7+'Итог по классам'!$B49,,,),"р")</f>
        <v>#N/A</v>
      </c>
      <c r="BX49" t="e">
        <f ca="1">COUNTIF(OFFSET(class5_2,MATCH(BX$1,'5 класс'!$A:$A,0)-7+'Итог по классам'!$B49,,,),"ш")</f>
        <v>#N/A</v>
      </c>
      <c r="BY49" s="55" t="e">
        <f ca="1">COUNTIF(OFFSET(class5_1,MATCH(BY$1,'5 класс'!$A:$A,0)-7+'Итог по классам'!$B49,,,),"Ф")</f>
        <v>#N/A</v>
      </c>
      <c r="BZ49" t="e">
        <f ca="1">COUNTIF(OFFSET(class5_1,MATCH(BZ$1,'5 класс'!$A:$A,0)-7+'Итог по классам'!$B49,,,),"р")</f>
        <v>#N/A</v>
      </c>
      <c r="CA49" t="e">
        <f ca="1">COUNTIF(OFFSET(class5_1,MATCH(CA$1,'5 класс'!$A:$A,0)-7+'Итог по классам'!$B49,,,),"ш")</f>
        <v>#N/A</v>
      </c>
      <c r="CB49" t="e">
        <f ca="1">COUNTIF(OFFSET(class5_2,MATCH(CB$1,'5 класс'!$A:$A,0)-7+'Итог по классам'!$B49,,,),"Ф")</f>
        <v>#N/A</v>
      </c>
      <c r="CC49" t="e">
        <f ca="1">COUNTIF(OFFSET(class5_2,MATCH(CC$1,'5 класс'!$A:$A,0)-7+'Итог по классам'!$B49,,,),"р")</f>
        <v>#N/A</v>
      </c>
      <c r="CD49" t="e">
        <f ca="1">COUNTIF(OFFSET(class5_2,MATCH(CD$1,'5 класс'!$A:$A,0)-7+'Итог по классам'!$B49,,,),"ш")</f>
        <v>#N/A</v>
      </c>
      <c r="CE49" s="55" t="e">
        <f ca="1">COUNTIF(OFFSET(class5_1,MATCH(CE$1,'5 класс'!$A:$A,0)-7+'Итог по классам'!$B49,,,),"Ф")</f>
        <v>#N/A</v>
      </c>
      <c r="CF49" t="e">
        <f ca="1">COUNTIF(OFFSET(class5_1,MATCH(CF$1,'5 класс'!$A:$A,0)-7+'Итог по классам'!$B49,,,),"р")</f>
        <v>#N/A</v>
      </c>
      <c r="CG49" t="e">
        <f ca="1">COUNTIF(OFFSET(class5_1,MATCH(CG$1,'5 класс'!$A:$A,0)-7+'Итог по классам'!$B49,,,),"ш")</f>
        <v>#N/A</v>
      </c>
      <c r="CH49" t="e">
        <f ca="1">COUNTIF(OFFSET(class5_2,MATCH(CH$1,'5 класс'!$A:$A,0)-7+'Итог по классам'!$B49,,,),"Ф")</f>
        <v>#N/A</v>
      </c>
      <c r="CI49" t="e">
        <f ca="1">COUNTIF(OFFSET(class5_2,MATCH(CI$1,'5 класс'!$A:$A,0)-7+'Итог по классам'!$B49,,,),"р")</f>
        <v>#N/A</v>
      </c>
      <c r="CJ49" t="e">
        <f ca="1">COUNTIF(OFFSET(class5_2,MATCH(CJ$1,'5 класс'!$A:$A,0)-7+'Итог по классам'!$B49,,,),"ш")</f>
        <v>#N/A</v>
      </c>
      <c r="CK49" s="55" t="e">
        <f ca="1">COUNTIF(OFFSET(class5_1,MATCH(CK$1,'5 класс'!$A:$A,0)-7+'Итог по классам'!$B49,,,),"Ф")</f>
        <v>#N/A</v>
      </c>
      <c r="CL49" t="e">
        <f ca="1">COUNTIF(OFFSET(class5_1,MATCH(CL$1,'5 класс'!$A:$A,0)-7+'Итог по классам'!$B49,,,),"р")</f>
        <v>#N/A</v>
      </c>
      <c r="CM49" t="e">
        <f ca="1">COUNTIF(OFFSET(class5_1,MATCH(CM$1,'5 класс'!$A:$A,0)-7+'Итог по классам'!$B49,,,),"ш")</f>
        <v>#N/A</v>
      </c>
      <c r="CN49" t="e">
        <f ca="1">COUNTIF(OFFSET(class5_2,MATCH(CN$1,'5 класс'!$A:$A,0)-7+'Итог по классам'!$B49,,,),"Ф")</f>
        <v>#N/A</v>
      </c>
      <c r="CO49" t="e">
        <f ca="1">COUNTIF(OFFSET(class5_2,MATCH(CO$1,'5 класс'!$A:$A,0)-7+'Итог по классам'!$B49,,,),"р")</f>
        <v>#N/A</v>
      </c>
      <c r="CP49" t="e">
        <f ca="1">COUNTIF(OFFSET(class5_2,MATCH(CP$1,'5 класс'!$A:$A,0)-7+'Итог по классам'!$B49,,,),"ш")</f>
        <v>#N/A</v>
      </c>
      <c r="CQ49" s="55" t="e">
        <f ca="1">COUNTIF(OFFSET(class5_1,MATCH(CQ$1,'5 класс'!$A:$A,0)-7+'Итог по классам'!$B49,,,),"Ф")</f>
        <v>#N/A</v>
      </c>
      <c r="CR49" t="e">
        <f ca="1">COUNTIF(OFFSET(class5_1,MATCH(CR$1,'5 класс'!$A:$A,0)-7+'Итог по классам'!$B49,,,),"р")</f>
        <v>#N/A</v>
      </c>
      <c r="CS49" t="e">
        <f ca="1">COUNTIF(OFFSET(class5_1,MATCH(CS$1,'5 класс'!$A:$A,0)-7+'Итог по классам'!$B49,,,),"ш")</f>
        <v>#N/A</v>
      </c>
      <c r="CT49" t="e">
        <f ca="1">COUNTIF(OFFSET(class5_2,MATCH(CT$1,'5 класс'!$A:$A,0)-7+'Итог по классам'!$B49,,,),"Ф")</f>
        <v>#N/A</v>
      </c>
      <c r="CU49" t="e">
        <f ca="1">COUNTIF(OFFSET(class5_2,MATCH(CU$1,'5 класс'!$A:$A,0)-7+'Итог по классам'!$B49,,,),"р")</f>
        <v>#N/A</v>
      </c>
      <c r="CV49" t="e">
        <f ca="1">COUNTIF(OFFSET(class5_2,MATCH(CV$1,'5 класс'!$A:$A,0)-7+'Итог по классам'!$B49,,,),"ш")</f>
        <v>#N/A</v>
      </c>
      <c r="CW49" s="55" t="e">
        <f ca="1">COUNTIF(OFFSET(class5_1,MATCH(CW$1,'5 класс'!$A:$A,0)-7+'Итог по классам'!$B49,,,),"Ф")</f>
        <v>#N/A</v>
      </c>
      <c r="CX49" t="e">
        <f ca="1">COUNTIF(OFFSET(class5_1,MATCH(CX$1,'5 класс'!$A:$A,0)-7+'Итог по классам'!$B49,,,),"р")</f>
        <v>#N/A</v>
      </c>
      <c r="CY49" t="e">
        <f ca="1">COUNTIF(OFFSET(class5_1,MATCH(CY$1,'5 класс'!$A:$A,0)-7+'Итог по классам'!$B49,,,),"ш")</f>
        <v>#N/A</v>
      </c>
      <c r="CZ49" t="e">
        <f ca="1">COUNTIF(OFFSET(class5_2,MATCH(CZ$1,'5 класс'!$A:$A,0)-7+'Итог по классам'!$B49,,,),"Ф")</f>
        <v>#N/A</v>
      </c>
      <c r="DA49" t="e">
        <f ca="1">COUNTIF(OFFSET(class5_2,MATCH(DA$1,'5 класс'!$A:$A,0)-7+'Итог по классам'!$B49,,,),"р")</f>
        <v>#N/A</v>
      </c>
      <c r="DB49" t="e">
        <f ca="1">COUNTIF(OFFSET(class5_2,MATCH(DB$1,'5 класс'!$A:$A,0)-7+'Итог по классам'!$B49,,,),"ш")</f>
        <v>#N/A</v>
      </c>
      <c r="DC49" s="55" t="e">
        <f ca="1">COUNTIF(OFFSET(class5_1,MATCH(DC$1,'5 класс'!$A:$A,0)-7+'Итог по классам'!$B49,,,),"Ф")</f>
        <v>#N/A</v>
      </c>
      <c r="DD49" t="e">
        <f ca="1">COUNTIF(OFFSET(class5_1,MATCH(DD$1,'5 класс'!$A:$A,0)-7+'Итог по классам'!$B49,,,),"р")</f>
        <v>#N/A</v>
      </c>
      <c r="DE49" t="e">
        <f ca="1">COUNTIF(OFFSET(class5_1,MATCH(DE$1,'5 класс'!$A:$A,0)-7+'Итог по классам'!$B49,,,),"ш")</f>
        <v>#N/A</v>
      </c>
      <c r="DF49" t="e">
        <f ca="1">COUNTIF(OFFSET(class5_2,MATCH(DF$1,'5 класс'!$A:$A,0)-7+'Итог по классам'!$B49,,,),"Ф")</f>
        <v>#N/A</v>
      </c>
      <c r="DG49" t="e">
        <f ca="1">COUNTIF(OFFSET(class5_2,MATCH(DG$1,'5 класс'!$A:$A,0)-7+'Итог по классам'!$B49,,,),"р")</f>
        <v>#N/A</v>
      </c>
      <c r="DH49" t="e">
        <f ca="1">COUNTIF(OFFSET(class5_2,MATCH(DH$1,'5 класс'!$A:$A,0)-7+'Итог по классам'!$B49,,,),"ш")</f>
        <v>#N/A</v>
      </c>
      <c r="DI49" s="55" t="e">
        <f ca="1">COUNTIF(OFFSET(class5_1,MATCH(DI$1,'5 класс'!$A:$A,0)-7+'Итог по классам'!$B49,,,),"Ф")</f>
        <v>#N/A</v>
      </c>
      <c r="DJ49" t="e">
        <f ca="1">COUNTIF(OFFSET(class5_1,MATCH(DJ$1,'5 класс'!$A:$A,0)-7+'Итог по классам'!$B49,,,),"р")</f>
        <v>#N/A</v>
      </c>
      <c r="DK49" t="e">
        <f ca="1">COUNTIF(OFFSET(class5_1,MATCH(DK$1,'5 класс'!$A:$A,0)-7+'Итог по классам'!$B49,,,),"ш")</f>
        <v>#N/A</v>
      </c>
      <c r="DL49" t="e">
        <f ca="1">COUNTIF(OFFSET(class5_2,MATCH(DL$1,'5 класс'!$A:$A,0)-7+'Итог по классам'!$B49,,,),"Ф")</f>
        <v>#N/A</v>
      </c>
      <c r="DM49" t="e">
        <f ca="1">COUNTIF(OFFSET(class5_2,MATCH(DM$1,'5 класс'!$A:$A,0)-7+'Итог по классам'!$B49,,,),"р")</f>
        <v>#N/A</v>
      </c>
      <c r="DN49" t="e">
        <f ca="1">COUNTIF(OFFSET(class5_2,MATCH(DN$1,'5 класс'!$A:$A,0)-7+'Итог по классам'!$B49,,,),"ш")</f>
        <v>#N/A</v>
      </c>
      <c r="DO49" s="55" t="e">
        <f ca="1">COUNTIF(OFFSET(class5_1,MATCH(DO$1,'5 класс'!$A:$A,0)-7+'Итог по классам'!$B49,,,),"Ф")</f>
        <v>#N/A</v>
      </c>
      <c r="DP49" t="e">
        <f ca="1">COUNTIF(OFFSET(class5_1,MATCH(DP$1,'5 класс'!$A:$A,0)-7+'Итог по классам'!$B49,,,),"р")</f>
        <v>#N/A</v>
      </c>
      <c r="DQ49" t="e">
        <f ca="1">COUNTIF(OFFSET(class5_1,MATCH(DQ$1,'5 класс'!$A:$A,0)-7+'Итог по классам'!$B49,,,),"ш")</f>
        <v>#N/A</v>
      </c>
      <c r="DR49" t="e">
        <f ca="1">COUNTIF(OFFSET(class5_2,MATCH(DR$1,'5 класс'!$A:$A,0)-7+'Итог по классам'!$B49,,,),"Ф")</f>
        <v>#N/A</v>
      </c>
      <c r="DS49" t="e">
        <f ca="1">COUNTIF(OFFSET(class5_2,MATCH(DS$1,'5 класс'!$A:$A,0)-7+'Итог по классам'!$B49,,,),"р")</f>
        <v>#N/A</v>
      </c>
      <c r="DT49" t="e">
        <f ca="1">COUNTIF(OFFSET(class5_2,MATCH(DT$1,'5 класс'!$A:$A,0)-7+'Итог по классам'!$B49,,,),"ш")</f>
        <v>#N/A</v>
      </c>
      <c r="DU49" s="55" t="e">
        <f ca="1">COUNTIF(OFFSET(class5_1,MATCH(DU$1,'5 класс'!$A:$A,0)-7+'Итог по классам'!$B49,,,),"Ф")</f>
        <v>#N/A</v>
      </c>
      <c r="DV49" t="e">
        <f ca="1">COUNTIF(OFFSET(class5_1,MATCH(DV$1,'5 класс'!$A:$A,0)-7+'Итог по классам'!$B49,,,),"р")</f>
        <v>#N/A</v>
      </c>
      <c r="DW49" t="e">
        <f ca="1">COUNTIF(OFFSET(class5_1,MATCH(DW$1,'5 класс'!$A:$A,0)-7+'Итог по классам'!$B49,,,),"ш")</f>
        <v>#N/A</v>
      </c>
      <c r="DX49" t="e">
        <f ca="1">COUNTIF(OFFSET(class5_2,MATCH(DX$1,'5 класс'!$A:$A,0)-7+'Итог по классам'!$B49,,,),"Ф")</f>
        <v>#N/A</v>
      </c>
      <c r="DY49" t="e">
        <f ca="1">COUNTIF(OFFSET(class5_2,MATCH(DY$1,'5 класс'!$A:$A,0)-7+'Итог по классам'!$B49,,,),"р")</f>
        <v>#N/A</v>
      </c>
      <c r="DZ49" t="e">
        <f ca="1">COUNTIF(OFFSET(class5_2,MATCH(DZ$1,'5 класс'!$A:$A,0)-7+'Итог по классам'!$B49,,,),"ш")</f>
        <v>#N/A</v>
      </c>
      <c r="EA49" s="55" t="e">
        <f ca="1">COUNTIF(OFFSET(class5_1,MATCH(EA$1,'5 класс'!$A:$A,0)-7+'Итог по классам'!$B49,,,),"Ф")</f>
        <v>#N/A</v>
      </c>
      <c r="EB49" t="e">
        <f ca="1">COUNTIF(OFFSET(class5_1,MATCH(EB$1,'5 класс'!$A:$A,0)-7+'Итог по классам'!$B49,,,),"р")</f>
        <v>#N/A</v>
      </c>
      <c r="EC49" t="e">
        <f ca="1">COUNTIF(OFFSET(class5_1,MATCH(EC$1,'5 класс'!$A:$A,0)-7+'Итог по классам'!$B49,,,),"ш")</f>
        <v>#N/A</v>
      </c>
      <c r="ED49" t="e">
        <f ca="1">COUNTIF(OFFSET(class5_2,MATCH(ED$1,'5 класс'!$A:$A,0)-7+'Итог по классам'!$B49,,,),"Ф")</f>
        <v>#N/A</v>
      </c>
      <c r="EE49" t="e">
        <f ca="1">COUNTIF(OFFSET(class5_2,MATCH(EE$1,'5 класс'!$A:$A,0)-7+'Итог по классам'!$B49,,,),"р")</f>
        <v>#N/A</v>
      </c>
      <c r="EF49" t="e">
        <f ca="1">COUNTIF(OFFSET(class5_2,MATCH(EF$1,'5 класс'!$A:$A,0)-7+'Итог по классам'!$B49,,,),"ш")</f>
        <v>#N/A</v>
      </c>
      <c r="EG49" s="55" t="e">
        <f ca="1">COUNTIF(OFFSET(class5_1,MATCH(EG$1,'5 класс'!$A:$A,0)-7+'Итог по классам'!$B49,,,),"Ф")</f>
        <v>#N/A</v>
      </c>
      <c r="EH49" t="e">
        <f ca="1">COUNTIF(OFFSET(class5_1,MATCH(EH$1,'5 класс'!$A:$A,0)-7+'Итог по классам'!$B49,,,),"р")</f>
        <v>#N/A</v>
      </c>
      <c r="EI49" t="e">
        <f ca="1">COUNTIF(OFFSET(class5_1,MATCH(EI$1,'5 класс'!$A:$A,0)-7+'Итог по классам'!$B49,,,),"ш")</f>
        <v>#N/A</v>
      </c>
      <c r="EJ49" t="e">
        <f ca="1">COUNTIF(OFFSET(class5_2,MATCH(EJ$1,'5 класс'!$A:$A,0)-7+'Итог по классам'!$B49,,,),"Ф")</f>
        <v>#N/A</v>
      </c>
      <c r="EK49" t="e">
        <f ca="1">COUNTIF(OFFSET(class5_2,MATCH(EK$1,'5 класс'!$A:$A,0)-7+'Итог по классам'!$B49,,,),"р")</f>
        <v>#N/A</v>
      </c>
      <c r="EL49" t="e">
        <f ca="1">COUNTIF(OFFSET(class5_2,MATCH(EL$1,'5 класс'!$A:$A,0)-7+'Итог по классам'!$B49,,,),"ш")</f>
        <v>#N/A</v>
      </c>
      <c r="EM49" s="55" t="e">
        <f ca="1">COUNTIF(OFFSET(class5_1,MATCH(EM$1,'5 класс'!$A:$A,0)-7+'Итог по классам'!$B49,,,),"Ф")</f>
        <v>#N/A</v>
      </c>
      <c r="EN49" t="e">
        <f ca="1">COUNTIF(OFFSET(class5_1,MATCH(EN$1,'5 класс'!$A:$A,0)-7+'Итог по классам'!$B49,,,),"р")</f>
        <v>#N/A</v>
      </c>
      <c r="EO49" t="e">
        <f ca="1">COUNTIF(OFFSET(class5_1,MATCH(EO$1,'5 класс'!$A:$A,0)-7+'Итог по классам'!$B49,,,),"ш")</f>
        <v>#N/A</v>
      </c>
      <c r="EP49" t="e">
        <f ca="1">COUNTIF(OFFSET(class5_2,MATCH(EP$1,'5 класс'!$A:$A,0)-7+'Итог по классам'!$B49,,,),"Ф")</f>
        <v>#N/A</v>
      </c>
      <c r="EQ49" t="e">
        <f ca="1">COUNTIF(OFFSET(class5_2,MATCH(EQ$1,'5 класс'!$A:$A,0)-7+'Итог по классам'!$B49,,,),"р")</f>
        <v>#N/A</v>
      </c>
      <c r="ER49" t="e">
        <f ca="1">COUNTIF(OFFSET(class5_2,MATCH(ER$1,'5 класс'!$A:$A,0)-7+'Итог по классам'!$B49,,,),"ш")</f>
        <v>#N/A</v>
      </c>
      <c r="ES49" s="55" t="e">
        <f ca="1">COUNTIF(OFFSET(class5_1,MATCH(ES$1,'5 класс'!$A:$A,0)-7+'Итог по классам'!$B49,,,),"Ф")</f>
        <v>#N/A</v>
      </c>
      <c r="ET49" t="e">
        <f ca="1">COUNTIF(OFFSET(class5_1,MATCH(ET$1,'5 класс'!$A:$A,0)-7+'Итог по классам'!$B49,,,),"р")</f>
        <v>#N/A</v>
      </c>
      <c r="EU49" t="e">
        <f ca="1">COUNTIF(OFFSET(class5_1,MATCH(EU$1,'5 класс'!$A:$A,0)-7+'Итог по классам'!$B49,,,),"ш")</f>
        <v>#N/A</v>
      </c>
      <c r="EV49" t="e">
        <f ca="1">COUNTIF(OFFSET(class5_2,MATCH(EV$1,'5 класс'!$A:$A,0)-7+'Итог по классам'!$B49,,,),"Ф")</f>
        <v>#N/A</v>
      </c>
      <c r="EW49" t="e">
        <f ca="1">COUNTIF(OFFSET(class5_2,MATCH(EW$1,'5 класс'!$A:$A,0)-7+'Итог по классам'!$B49,,,),"р")</f>
        <v>#N/A</v>
      </c>
      <c r="EX49" t="e">
        <f ca="1">COUNTIF(OFFSET(class5_2,MATCH(EX$1,'5 класс'!$A:$A,0)-7+'Итог по классам'!$B49,,,),"ш")</f>
        <v>#N/A</v>
      </c>
      <c r="EY49" s="55" t="e">
        <f ca="1">COUNTIF(OFFSET(class5_1,MATCH(EY$1,'5 класс'!$A:$A,0)-7+'Итог по классам'!$B49,,,),"Ф")</f>
        <v>#N/A</v>
      </c>
      <c r="EZ49" t="e">
        <f ca="1">COUNTIF(OFFSET(class5_1,MATCH(EZ$1,'5 класс'!$A:$A,0)-7+'Итог по классам'!$B49,,,),"р")</f>
        <v>#N/A</v>
      </c>
      <c r="FA49" t="e">
        <f ca="1">COUNTIF(OFFSET(class5_1,MATCH(FA$1,'5 класс'!$A:$A,0)-7+'Итог по классам'!$B49,,,),"ш")</f>
        <v>#N/A</v>
      </c>
      <c r="FB49" t="e">
        <f ca="1">COUNTIF(OFFSET(class5_2,MATCH(FB$1,'5 класс'!$A:$A,0)-7+'Итог по классам'!$B49,,,),"Ф")</f>
        <v>#N/A</v>
      </c>
      <c r="FC49" t="e">
        <f ca="1">COUNTIF(OFFSET(class5_2,MATCH(FC$1,'5 класс'!$A:$A,0)-7+'Итог по классам'!$B49,,,),"р")</f>
        <v>#N/A</v>
      </c>
      <c r="FD49" t="e">
        <f ca="1">COUNTIF(OFFSET(class5_2,MATCH(FD$1,'5 класс'!$A:$A,0)-7+'Итог по классам'!$B49,,,),"ш")</f>
        <v>#N/A</v>
      </c>
      <c r="FE49" s="55" t="e">
        <f ca="1">COUNTIF(OFFSET(class5_1,MATCH(FE$1,'5 класс'!$A:$A,0)-7+'Итог по классам'!$B49,,,),"Ф")</f>
        <v>#N/A</v>
      </c>
      <c r="FF49" t="e">
        <f ca="1">COUNTIF(OFFSET(class5_1,MATCH(FF$1,'5 класс'!$A:$A,0)-7+'Итог по классам'!$B49,,,),"р")</f>
        <v>#N/A</v>
      </c>
      <c r="FG49" t="e">
        <f ca="1">COUNTIF(OFFSET(class5_1,MATCH(FG$1,'5 класс'!$A:$A,0)-7+'Итог по классам'!$B49,,,),"ш")</f>
        <v>#N/A</v>
      </c>
      <c r="FH49" t="e">
        <f ca="1">COUNTIF(OFFSET(class5_2,MATCH(FH$1,'5 класс'!$A:$A,0)-7+'Итог по классам'!$B49,,,),"Ф")</f>
        <v>#N/A</v>
      </c>
      <c r="FI49" t="e">
        <f ca="1">COUNTIF(OFFSET(class5_2,MATCH(FI$1,'5 класс'!$A:$A,0)-7+'Итог по классам'!$B49,,,),"р")</f>
        <v>#N/A</v>
      </c>
      <c r="FJ49" t="e">
        <f ca="1">COUNTIF(OFFSET(class5_2,MATCH(FJ$1,'5 класс'!$A:$A,0)-7+'Итог по классам'!$B49,,,),"ш")</f>
        <v>#N/A</v>
      </c>
      <c r="FK49" s="55" t="e">
        <f ca="1">COUNTIF(OFFSET(class5_1,MATCH(FK$1,'5 класс'!$A:$A,0)-7+'Итог по классам'!$B49,,,),"Ф")</f>
        <v>#N/A</v>
      </c>
      <c r="FL49" t="e">
        <f ca="1">COUNTIF(OFFSET(class5_1,MATCH(FL$1,'5 класс'!$A:$A,0)-7+'Итог по классам'!$B49,,,),"р")</f>
        <v>#N/A</v>
      </c>
      <c r="FM49" t="e">
        <f ca="1">COUNTIF(OFFSET(class5_1,MATCH(FM$1,'5 класс'!$A:$A,0)-7+'Итог по классам'!$B49,,,),"ш")</f>
        <v>#N/A</v>
      </c>
      <c r="FN49" t="e">
        <f ca="1">COUNTIF(OFFSET(class5_2,MATCH(FN$1,'5 класс'!$A:$A,0)-7+'Итог по классам'!$B49,,,),"Ф")</f>
        <v>#N/A</v>
      </c>
      <c r="FO49" t="e">
        <f ca="1">COUNTIF(OFFSET(class5_2,MATCH(FO$1,'5 класс'!$A:$A,0)-7+'Итог по классам'!$B49,,,),"р")</f>
        <v>#N/A</v>
      </c>
      <c r="FP49" t="e">
        <f ca="1">COUNTIF(OFFSET(class5_2,MATCH(FP$1,'5 класс'!$A:$A,0)-7+'Итог по классам'!$B49,,,),"ш")</f>
        <v>#N/A</v>
      </c>
      <c r="FQ49" s="55" t="e">
        <f ca="1">COUNTIF(OFFSET(class5_1,MATCH(FQ$1,'5 класс'!$A:$A,0)-7+'Итог по классам'!$B49,,,),"Ф")</f>
        <v>#N/A</v>
      </c>
      <c r="FR49" t="e">
        <f ca="1">COUNTIF(OFFSET(class5_1,MATCH(FR$1,'5 класс'!$A:$A,0)-7+'Итог по классам'!$B49,,,),"р")</f>
        <v>#N/A</v>
      </c>
      <c r="FS49" t="e">
        <f ca="1">COUNTIF(OFFSET(class5_1,MATCH(FS$1,'5 класс'!$A:$A,0)-7+'Итог по классам'!$B49,,,),"ш")</f>
        <v>#N/A</v>
      </c>
      <c r="FT49" t="e">
        <f ca="1">COUNTIF(OFFSET(class5_2,MATCH(FT$1,'5 класс'!$A:$A,0)-7+'Итог по классам'!$B49,,,),"Ф")</f>
        <v>#N/A</v>
      </c>
      <c r="FU49" t="e">
        <f ca="1">COUNTIF(OFFSET(class5_2,MATCH(FU$1,'5 класс'!$A:$A,0)-7+'Итог по классам'!$B49,,,),"р")</f>
        <v>#N/A</v>
      </c>
      <c r="FV49" t="e">
        <f ca="1">COUNTIF(OFFSET(class5_2,MATCH(FV$1,'5 класс'!$A:$A,0)-7+'Итог по классам'!$B49,,,),"ш")</f>
        <v>#N/A</v>
      </c>
      <c r="FW49" s="55" t="e">
        <f ca="1">COUNTIF(OFFSET(class5_1,MATCH(FW$1,'5 класс'!$A:$A,0)-7+'Итог по классам'!$B49,,,),"Ф")</f>
        <v>#N/A</v>
      </c>
      <c r="FX49" t="e">
        <f ca="1">COUNTIF(OFFSET(class5_1,MATCH(FX$1,'5 класс'!$A:$A,0)-7+'Итог по классам'!$B49,,,),"р")</f>
        <v>#N/A</v>
      </c>
      <c r="FY49" t="e">
        <f ca="1">COUNTIF(OFFSET(class5_1,MATCH(FY$1,'5 класс'!$A:$A,0)-7+'Итог по классам'!$B49,,,),"ш")</f>
        <v>#N/A</v>
      </c>
      <c r="FZ49" t="e">
        <f ca="1">COUNTIF(OFFSET(class5_2,MATCH(FZ$1,'5 класс'!$A:$A,0)-7+'Итог по классам'!$B49,,,),"Ф")</f>
        <v>#N/A</v>
      </c>
      <c r="GA49" t="e">
        <f ca="1">COUNTIF(OFFSET(class5_2,MATCH(GA$1,'5 класс'!$A:$A,0)-7+'Итог по классам'!$B49,,,),"р")</f>
        <v>#N/A</v>
      </c>
      <c r="GB49" t="e">
        <f ca="1">COUNTIF(OFFSET(class5_2,MATCH(GB$1,'5 класс'!$A:$A,0)-7+'Итог по классам'!$B49,,,),"ш")</f>
        <v>#N/A</v>
      </c>
      <c r="GC49" s="55" t="e">
        <f ca="1">COUNTIF(OFFSET(class5_1,MATCH(GC$1,'5 класс'!$A:$A,0)-7+'Итог по классам'!$B49,,,),"Ф")</f>
        <v>#N/A</v>
      </c>
      <c r="GD49" t="e">
        <f ca="1">COUNTIF(OFFSET(class5_1,MATCH(GD$1,'5 класс'!$A:$A,0)-7+'Итог по классам'!$B49,,,),"р")</f>
        <v>#N/A</v>
      </c>
      <c r="GE49" t="e">
        <f ca="1">COUNTIF(OFFSET(class5_1,MATCH(GE$1,'5 класс'!$A:$A,0)-7+'Итог по классам'!$B49,,,),"ш")</f>
        <v>#N/A</v>
      </c>
      <c r="GF49" t="e">
        <f ca="1">COUNTIF(OFFSET(class5_2,MATCH(GF$1,'5 класс'!$A:$A,0)-7+'Итог по классам'!$B49,,,),"Ф")</f>
        <v>#N/A</v>
      </c>
      <c r="GG49" t="e">
        <f ca="1">COUNTIF(OFFSET(class5_2,MATCH(GG$1,'5 класс'!$A:$A,0)-7+'Итог по классам'!$B49,,,),"р")</f>
        <v>#N/A</v>
      </c>
      <c r="GH49" t="e">
        <f ca="1">COUNTIF(OFFSET(class5_2,MATCH(GH$1,'5 класс'!$A:$A,0)-7+'Итог по классам'!$B49,,,),"ш")</f>
        <v>#N/A</v>
      </c>
      <c r="GI49" s="55" t="e">
        <f ca="1">COUNTIF(OFFSET(class5_1,MATCH(GI$1,'5 класс'!$A:$A,0)-7+'Итог по классам'!$B49,,,),"Ф")</f>
        <v>#N/A</v>
      </c>
      <c r="GJ49" t="e">
        <f ca="1">COUNTIF(OFFSET(class5_1,MATCH(GJ$1,'5 класс'!$A:$A,0)-7+'Итог по классам'!$B49,,,),"р")</f>
        <v>#N/A</v>
      </c>
      <c r="GK49" t="e">
        <f ca="1">COUNTIF(OFFSET(class5_1,MATCH(GK$1,'5 класс'!$A:$A,0)-7+'Итог по классам'!$B49,,,),"ш")</f>
        <v>#N/A</v>
      </c>
      <c r="GL49" t="e">
        <f ca="1">COUNTIF(OFFSET(class5_2,MATCH(GL$1,'5 класс'!$A:$A,0)-7+'Итог по классам'!$B49,,,),"Ф")</f>
        <v>#N/A</v>
      </c>
      <c r="GM49" t="e">
        <f ca="1">COUNTIF(OFFSET(class5_2,MATCH(GM$1,'5 класс'!$A:$A,0)-7+'Итог по классам'!$B49,,,),"р")</f>
        <v>#N/A</v>
      </c>
      <c r="GN49" t="e">
        <f ca="1">COUNTIF(OFFSET(class5_2,MATCH(GN$1,'5 класс'!$A:$A,0)-7+'Итог по классам'!$B49,,,),"ш")</f>
        <v>#N/A</v>
      </c>
      <c r="GO49" s="55" t="e">
        <f ca="1">COUNTIF(OFFSET(class5_1,MATCH(GO$1,'5 класс'!$A:$A,0)-7+'Итог по классам'!$B49,,,),"Ф")</f>
        <v>#N/A</v>
      </c>
      <c r="GP49" t="e">
        <f ca="1">COUNTIF(OFFSET(class5_1,MATCH(GP$1,'5 класс'!$A:$A,0)-7+'Итог по классам'!$B49,,,),"р")</f>
        <v>#N/A</v>
      </c>
      <c r="GQ49" t="e">
        <f ca="1">COUNTIF(OFFSET(class5_1,MATCH(GQ$1,'5 класс'!$A:$A,0)-7+'Итог по классам'!$B49,,,),"ш")</f>
        <v>#N/A</v>
      </c>
      <c r="GR49" t="e">
        <f ca="1">COUNTIF(OFFSET(class5_2,MATCH(GR$1,'5 класс'!$A:$A,0)-7+'Итог по классам'!$B49,,,),"Ф")</f>
        <v>#N/A</v>
      </c>
      <c r="GS49" t="e">
        <f ca="1">COUNTIF(OFFSET(class5_2,MATCH(GS$1,'5 класс'!$A:$A,0)-7+'Итог по классам'!$B49,,,),"р")</f>
        <v>#N/A</v>
      </c>
      <c r="GT49" t="e">
        <f ca="1">COUNTIF(OFFSET(class5_2,MATCH(GT$1,'5 класс'!$A:$A,0)-7+'Итог по классам'!$B49,,,),"ш")</f>
        <v>#N/A</v>
      </c>
      <c r="GU49" s="55" t="e">
        <f ca="1">COUNTIF(OFFSET(class5_1,MATCH(GU$1,'5 класс'!$A:$A,0)-7+'Итог по классам'!$B49,,,),"Ф")</f>
        <v>#N/A</v>
      </c>
      <c r="GV49" t="e">
        <f ca="1">COUNTIF(OFFSET(class5_1,MATCH(GV$1,'5 класс'!$A:$A,0)-7+'Итог по классам'!$B49,,,),"р")</f>
        <v>#N/A</v>
      </c>
      <c r="GW49" t="e">
        <f ca="1">COUNTIF(OFFSET(class5_1,MATCH(GW$1,'5 класс'!$A:$A,0)-7+'Итог по классам'!$B49,,,),"ш")</f>
        <v>#N/A</v>
      </c>
      <c r="GX49" t="e">
        <f ca="1">COUNTIF(OFFSET(class5_2,MATCH(GX$1,'5 класс'!$A:$A,0)-7+'Итог по классам'!$B49,,,),"Ф")</f>
        <v>#N/A</v>
      </c>
      <c r="GY49" t="e">
        <f ca="1">COUNTIF(OFFSET(class5_2,MATCH(GY$1,'5 класс'!$A:$A,0)-7+'Итог по классам'!$B49,,,),"р")</f>
        <v>#N/A</v>
      </c>
      <c r="GZ49" t="e">
        <f ca="1">COUNTIF(OFFSET(class5_2,MATCH(GZ$1,'5 класс'!$A:$A,0)-7+'Итог по классам'!$B49,,,),"ш")</f>
        <v>#N/A</v>
      </c>
      <c r="HA49" s="55" t="e">
        <f ca="1">COUNTIF(OFFSET(class5_1,MATCH(HA$1,'5 класс'!$A:$A,0)-7+'Итог по классам'!$B49,,,),"Ф")</f>
        <v>#N/A</v>
      </c>
      <c r="HB49" t="e">
        <f ca="1">COUNTIF(OFFSET(class5_1,MATCH(HB$1,'5 класс'!$A:$A,0)-7+'Итог по классам'!$B49,,,),"р")</f>
        <v>#N/A</v>
      </c>
      <c r="HC49" t="e">
        <f ca="1">COUNTIF(OFFSET(class5_1,MATCH(HC$1,'5 класс'!$A:$A,0)-7+'Итог по классам'!$B49,,,),"ш")</f>
        <v>#N/A</v>
      </c>
      <c r="HD49" t="e">
        <f ca="1">COUNTIF(OFFSET(class5_2,MATCH(HD$1,'5 класс'!$A:$A,0)-7+'Итог по классам'!$B49,,,),"Ф")</f>
        <v>#N/A</v>
      </c>
      <c r="HE49" t="e">
        <f ca="1">COUNTIF(OFFSET(class5_2,MATCH(HE$1,'5 класс'!$A:$A,0)-7+'Итог по классам'!$B49,,,),"р")</f>
        <v>#N/A</v>
      </c>
      <c r="HF49" t="e">
        <f ca="1">COUNTIF(OFFSET(class5_2,MATCH(HF$1,'5 класс'!$A:$A,0)-7+'Итог по классам'!$B49,,,),"ш")</f>
        <v>#N/A</v>
      </c>
      <c r="HG49" s="55" t="e">
        <f ca="1">COUNTIF(OFFSET(class5_1,MATCH(HG$1,'5 класс'!$A:$A,0)-7+'Итог по классам'!$B49,,,),"Ф")</f>
        <v>#N/A</v>
      </c>
      <c r="HH49" t="e">
        <f ca="1">COUNTIF(OFFSET(class5_1,MATCH(HH$1,'5 класс'!$A:$A,0)-7+'Итог по классам'!$B49,,,),"р")</f>
        <v>#N/A</v>
      </c>
      <c r="HI49" t="e">
        <f ca="1">COUNTIF(OFFSET(class5_1,MATCH(HI$1,'5 класс'!$A:$A,0)-7+'Итог по классам'!$B49,,,),"ш")</f>
        <v>#N/A</v>
      </c>
      <c r="HJ49" t="e">
        <f ca="1">COUNTIF(OFFSET(class5_2,MATCH(HJ$1,'5 класс'!$A:$A,0)-7+'Итог по классам'!$B49,,,),"Ф")</f>
        <v>#N/A</v>
      </c>
      <c r="HK49" t="e">
        <f ca="1">COUNTIF(OFFSET(class5_2,MATCH(HK$1,'5 класс'!$A:$A,0)-7+'Итог по классам'!$B49,,,),"р")</f>
        <v>#N/A</v>
      </c>
      <c r="HL49" t="e">
        <f ca="1">COUNTIF(OFFSET(class5_2,MATCH(HL$1,'5 класс'!$A:$A,0)-7+'Итог по классам'!$B49,,,),"ш")</f>
        <v>#N/A</v>
      </c>
      <c r="HM49" s="55" t="e">
        <f ca="1">COUNTIF(OFFSET(class5_1,MATCH(HM$1,'5 класс'!$A:$A,0)-7+'Итог по классам'!$B49,,,),"Ф")</f>
        <v>#N/A</v>
      </c>
      <c r="HN49" t="e">
        <f ca="1">COUNTIF(OFFSET(class5_1,MATCH(HN$1,'5 класс'!$A:$A,0)-7+'Итог по классам'!$B49,,,),"р")</f>
        <v>#N/A</v>
      </c>
      <c r="HO49" t="e">
        <f ca="1">COUNTIF(OFFSET(class5_1,MATCH(HO$1,'5 класс'!$A:$A,0)-7+'Итог по классам'!$B49,,,),"ш")</f>
        <v>#N/A</v>
      </c>
      <c r="HP49" t="e">
        <f ca="1">COUNTIF(OFFSET(class5_2,MATCH(HP$1,'5 класс'!$A:$A,0)-7+'Итог по классам'!$B49,,,),"Ф")</f>
        <v>#N/A</v>
      </c>
      <c r="HQ49" t="e">
        <f ca="1">COUNTIF(OFFSET(class5_2,MATCH(HQ$1,'5 класс'!$A:$A,0)-7+'Итог по классам'!$B49,,,),"р")</f>
        <v>#N/A</v>
      </c>
      <c r="HR49" t="e">
        <f ca="1">COUNTIF(OFFSET(class5_2,MATCH(HR$1,'5 класс'!$A:$A,0)-7+'Итог по классам'!$B49,,,),"ш")</f>
        <v>#N/A</v>
      </c>
      <c r="HS49" s="55" t="e">
        <f ca="1">COUNTIF(OFFSET(class5_1,MATCH(HS$1,'5 класс'!$A:$A,0)-7+'Итог по классам'!$B49,,,),"Ф")</f>
        <v>#N/A</v>
      </c>
      <c r="HT49" t="e">
        <f ca="1">COUNTIF(OFFSET(class5_1,MATCH(HT$1,'5 класс'!$A:$A,0)-7+'Итог по классам'!$B49,,,),"р")</f>
        <v>#N/A</v>
      </c>
      <c r="HU49" t="e">
        <f ca="1">COUNTIF(OFFSET(class5_1,MATCH(HU$1,'5 класс'!$A:$A,0)-7+'Итог по классам'!$B49,,,),"ш")</f>
        <v>#N/A</v>
      </c>
      <c r="HV49" t="e">
        <f ca="1">COUNTIF(OFFSET(class5_2,MATCH(HV$1,'5 класс'!$A:$A,0)-7+'Итог по классам'!$B49,,,),"Ф")</f>
        <v>#N/A</v>
      </c>
      <c r="HW49" t="e">
        <f ca="1">COUNTIF(OFFSET(class5_2,MATCH(HW$1,'5 класс'!$A:$A,0)-7+'Итог по классам'!$B49,,,),"р")</f>
        <v>#N/A</v>
      </c>
      <c r="HX49" t="e">
        <f ca="1">COUNTIF(OFFSET(class5_2,MATCH(HX$1,'5 класс'!$A:$A,0)-7+'Итог по классам'!$B49,,,),"ш")</f>
        <v>#N/A</v>
      </c>
      <c r="HY49" s="55" t="e">
        <f ca="1">COUNTIF(OFFSET(class5_1,MATCH(HY$1,'5 класс'!$A:$A,0)-7+'Итог по классам'!$B49,,,),"Ф")</f>
        <v>#N/A</v>
      </c>
      <c r="HZ49" t="e">
        <f ca="1">COUNTIF(OFFSET(class5_1,MATCH(HZ$1,'5 класс'!$A:$A,0)-7+'Итог по классам'!$B49,,,),"р")</f>
        <v>#N/A</v>
      </c>
      <c r="IA49" t="e">
        <f ca="1">COUNTIF(OFFSET(class5_1,MATCH(IA$1,'5 класс'!$A:$A,0)-7+'Итог по классам'!$B49,,,),"ш")</f>
        <v>#N/A</v>
      </c>
      <c r="IB49" t="e">
        <f ca="1">COUNTIF(OFFSET(class5_2,MATCH(IB$1,'5 класс'!$A:$A,0)-7+'Итог по классам'!$B49,,,),"Ф")</f>
        <v>#N/A</v>
      </c>
      <c r="IC49" t="e">
        <f ca="1">COUNTIF(OFFSET(class5_2,MATCH(IC$1,'5 класс'!$A:$A,0)-7+'Итог по классам'!$B49,,,),"р")</f>
        <v>#N/A</v>
      </c>
      <c r="ID49" t="e">
        <f ca="1">COUNTIF(OFFSET(class5_2,MATCH(ID$1,'5 класс'!$A:$A,0)-7+'Итог по классам'!$B49,,,),"ш")</f>
        <v>#N/A</v>
      </c>
      <c r="IE49" s="55" t="e">
        <f ca="1">COUNTIF(OFFSET(class5_1,MATCH(IE$1,'5 класс'!$A:$A,0)-7+'Итог по классам'!$B49,,,),"Ф")</f>
        <v>#N/A</v>
      </c>
      <c r="IF49" t="e">
        <f ca="1">COUNTIF(OFFSET(class5_1,MATCH(IF$1,'5 класс'!$A:$A,0)-7+'Итог по классам'!$B49,,,),"р")</f>
        <v>#N/A</v>
      </c>
      <c r="IG49" t="e">
        <f ca="1">COUNTIF(OFFSET(class5_1,MATCH(IG$1,'5 класс'!$A:$A,0)-7+'Итог по классам'!$B49,,,),"ш")</f>
        <v>#N/A</v>
      </c>
      <c r="IH49" t="e">
        <f ca="1">COUNTIF(OFFSET(class5_2,MATCH(IH$1,'5 класс'!$A:$A,0)-7+'Итог по классам'!$B49,,,),"Ф")</f>
        <v>#N/A</v>
      </c>
      <c r="II49" t="e">
        <f ca="1">COUNTIF(OFFSET(class5_2,MATCH(II$1,'5 класс'!$A:$A,0)-7+'Итог по классам'!$B49,,,),"р")</f>
        <v>#N/A</v>
      </c>
      <c r="IJ49" t="e">
        <f ca="1">COUNTIF(OFFSET(class5_2,MATCH(IJ$1,'5 класс'!$A:$A,0)-7+'Итог по классам'!$B49,,,),"ш")</f>
        <v>#N/A</v>
      </c>
      <c r="IK49" s="55" t="e">
        <f ca="1">COUNTIF(OFFSET(class5_1,MATCH(IK$1,'5 класс'!$A:$A,0)-7+'Итог по классам'!$B49,,,),"Ф")</f>
        <v>#N/A</v>
      </c>
      <c r="IL49" t="e">
        <f ca="1">COUNTIF(OFFSET(class5_1,MATCH(IL$1,'5 класс'!$A:$A,0)-7+'Итог по классам'!$B49,,,),"р")</f>
        <v>#N/A</v>
      </c>
      <c r="IM49" t="e">
        <f ca="1">COUNTIF(OFFSET(class5_1,MATCH(IM$1,'5 класс'!$A:$A,0)-7+'Итог по классам'!$B49,,,),"ш")</f>
        <v>#N/A</v>
      </c>
      <c r="IN49" t="e">
        <f ca="1">COUNTIF(OFFSET(class5_2,MATCH(IN$1,'5 класс'!$A:$A,0)-7+'Итог по классам'!$B49,,,),"Ф")</f>
        <v>#N/A</v>
      </c>
      <c r="IO49" t="e">
        <f ca="1">COUNTIF(OFFSET(class5_2,MATCH(IO$1,'5 класс'!$A:$A,0)-7+'Итог по классам'!$B49,,,),"р")</f>
        <v>#N/A</v>
      </c>
      <c r="IP49" t="e">
        <f ca="1">COUNTIF(OFFSET(class5_2,MATCH(IP$1,'5 класс'!$A:$A,0)-7+'Итог по классам'!$B49,,,),"ш")</f>
        <v>#N/A</v>
      </c>
      <c r="IQ49" s="55" t="e">
        <f ca="1">COUNTIF(OFFSET(class5_1,MATCH(IQ$1,'5 класс'!$A:$A,0)-7+'Итог по классам'!$B49,,,),"Ф")</f>
        <v>#N/A</v>
      </c>
      <c r="IR49" t="e">
        <f ca="1">COUNTIF(OFFSET(class5_1,MATCH(IR$1,'5 класс'!$A:$A,0)-7+'Итог по классам'!$B49,,,),"р")</f>
        <v>#N/A</v>
      </c>
      <c r="IS49" t="e">
        <f ca="1">COUNTIF(OFFSET(class5_1,MATCH(IS$1,'5 класс'!$A:$A,0)-7+'Итог по классам'!$B49,,,),"ш")</f>
        <v>#N/A</v>
      </c>
      <c r="IT49" t="e">
        <f ca="1">COUNTIF(OFFSET(class5_2,MATCH(IT$1,'5 класс'!$A:$A,0)-7+'Итог по классам'!$B49,,,),"Ф")</f>
        <v>#N/A</v>
      </c>
      <c r="IU49" t="e">
        <f ca="1">COUNTIF(OFFSET(class5_2,MATCH(IU$1,'5 класс'!$A:$A,0)-7+'Итог по классам'!$B49,,,),"р")</f>
        <v>#N/A</v>
      </c>
      <c r="IV49" t="e">
        <f ca="1">COUNTIF(OFFSET(class5_2,MATCH(IV$1,'5 класс'!$A:$A,0)-7+'Итог по классам'!$B49,,,),"ш")</f>
        <v>#N/A</v>
      </c>
      <c r="IW49" s="55" t="e">
        <f ca="1">COUNTIF(OFFSET(class5_1,MATCH(IW$1,'5 класс'!$A:$A,0)-7+'Итог по классам'!$B49,,,),"Ф")</f>
        <v>#N/A</v>
      </c>
      <c r="IX49" t="e">
        <f ca="1">COUNTIF(OFFSET(class5_1,MATCH(IX$1,'5 класс'!$A:$A,0)-7+'Итог по классам'!$B49,,,),"р")</f>
        <v>#N/A</v>
      </c>
      <c r="IY49" t="e">
        <f ca="1">COUNTIF(OFFSET(class5_1,MATCH(IY$1,'5 класс'!$A:$A,0)-7+'Итог по классам'!$B49,,,),"ш")</f>
        <v>#N/A</v>
      </c>
      <c r="IZ49" t="e">
        <f ca="1">COUNTIF(OFFSET(class5_2,MATCH(IZ$1,'5 класс'!$A:$A,0)-7+'Итог по классам'!$B49,,,),"Ф")</f>
        <v>#N/A</v>
      </c>
      <c r="JA49" t="e">
        <f ca="1">COUNTIF(OFFSET(class5_2,MATCH(JA$1,'5 класс'!$A:$A,0)-7+'Итог по классам'!$B49,,,),"р")</f>
        <v>#N/A</v>
      </c>
      <c r="JB49" t="e">
        <f ca="1">COUNTIF(OFFSET(class5_2,MATCH(JB$1,'5 класс'!$A:$A,0)-7+'Итог по классам'!$B49,,,),"ш")</f>
        <v>#N/A</v>
      </c>
      <c r="JC49" s="55" t="e">
        <f ca="1">COUNTIF(OFFSET(class5_1,MATCH(JC$1,'5 класс'!$A:$A,0)-7+'Итог по классам'!$B49,,,),"Ф")</f>
        <v>#N/A</v>
      </c>
      <c r="JD49" t="e">
        <f ca="1">COUNTIF(OFFSET(class5_1,MATCH(JD$1,'5 класс'!$A:$A,0)-7+'Итог по классам'!$B49,,,),"р")</f>
        <v>#N/A</v>
      </c>
      <c r="JE49" t="e">
        <f ca="1">COUNTIF(OFFSET(class5_1,MATCH(JE$1,'5 класс'!$A:$A,0)-7+'Итог по классам'!$B49,,,),"ш")</f>
        <v>#N/A</v>
      </c>
      <c r="JF49" t="e">
        <f ca="1">COUNTIF(OFFSET(class5_2,MATCH(JF$1,'5 класс'!$A:$A,0)-7+'Итог по классам'!$B49,,,),"Ф")</f>
        <v>#N/A</v>
      </c>
      <c r="JG49" t="e">
        <f ca="1">COUNTIF(OFFSET(class5_2,MATCH(JG$1,'5 класс'!$A:$A,0)-7+'Итог по классам'!$B49,,,),"р")</f>
        <v>#N/A</v>
      </c>
      <c r="JH49" t="e">
        <f ca="1">COUNTIF(OFFSET(class5_2,MATCH(JH$1,'5 класс'!$A:$A,0)-7+'Итог по классам'!$B49,,,),"ш")</f>
        <v>#N/A</v>
      </c>
      <c r="JI49" s="55" t="e">
        <f ca="1">COUNTIF(OFFSET(class5_1,MATCH(JI$1,'5 класс'!$A:$A,0)-7+'Итог по классам'!$B49,,,),"Ф")</f>
        <v>#N/A</v>
      </c>
      <c r="JJ49" t="e">
        <f ca="1">COUNTIF(OFFSET(class5_1,MATCH(JJ$1,'5 класс'!$A:$A,0)-7+'Итог по классам'!$B49,,,),"р")</f>
        <v>#N/A</v>
      </c>
      <c r="JK49" t="e">
        <f ca="1">COUNTIF(OFFSET(class5_1,MATCH(JK$1,'5 класс'!$A:$A,0)-7+'Итог по классам'!$B49,,,),"ш")</f>
        <v>#N/A</v>
      </c>
      <c r="JL49" t="e">
        <f ca="1">COUNTIF(OFFSET(class5_2,MATCH(JL$1,'5 класс'!$A:$A,0)-7+'Итог по классам'!$B49,,,),"Ф")</f>
        <v>#N/A</v>
      </c>
      <c r="JM49" t="e">
        <f ca="1">COUNTIF(OFFSET(class5_2,MATCH(JM$1,'5 класс'!$A:$A,0)-7+'Итог по классам'!$B49,,,),"р")</f>
        <v>#N/A</v>
      </c>
      <c r="JN49" t="e">
        <f ca="1">COUNTIF(OFFSET(class5_2,MATCH(JN$1,'5 класс'!$A:$A,0)-7+'Итог по классам'!$B49,,,),"ш")</f>
        <v>#N/A</v>
      </c>
      <c r="JO49" s="55" t="e">
        <f ca="1">COUNTIF(OFFSET(class5_1,MATCH(JO$1,'5 класс'!$A:$A,0)-7+'Итог по классам'!$B49,,,),"Ф")</f>
        <v>#N/A</v>
      </c>
      <c r="JP49" t="e">
        <f ca="1">COUNTIF(OFFSET(class5_1,MATCH(JP$1,'5 класс'!$A:$A,0)-7+'Итог по классам'!$B49,,,),"р")</f>
        <v>#N/A</v>
      </c>
      <c r="JQ49" t="e">
        <f ca="1">COUNTIF(OFFSET(class5_1,MATCH(JQ$1,'5 класс'!$A:$A,0)-7+'Итог по классам'!$B49,,,),"ш")</f>
        <v>#N/A</v>
      </c>
      <c r="JR49" t="e">
        <f ca="1">COUNTIF(OFFSET(class5_2,MATCH(JR$1,'5 класс'!$A:$A,0)-7+'Итог по классам'!$B49,,,),"Ф")</f>
        <v>#N/A</v>
      </c>
      <c r="JS49" t="e">
        <f ca="1">COUNTIF(OFFSET(class5_2,MATCH(JS$1,'5 класс'!$A:$A,0)-7+'Итог по классам'!$B49,,,),"р")</f>
        <v>#N/A</v>
      </c>
      <c r="JT49" t="e">
        <f ca="1">COUNTIF(OFFSET(class5_2,MATCH(JT$1,'5 класс'!$A:$A,0)-7+'Итог по классам'!$B49,,,),"ш")</f>
        <v>#N/A</v>
      </c>
      <c r="JU49" s="55" t="e">
        <f ca="1">COUNTIF(OFFSET(class5_1,MATCH(JU$1,'5 класс'!$A:$A,0)-7+'Итог по классам'!$B49,,,),"Ф")</f>
        <v>#N/A</v>
      </c>
      <c r="JV49" t="e">
        <f ca="1">COUNTIF(OFFSET(class5_1,MATCH(JV$1,'5 класс'!$A:$A,0)-7+'Итог по классам'!$B49,,,),"р")</f>
        <v>#N/A</v>
      </c>
      <c r="JW49" t="e">
        <f ca="1">COUNTIF(OFFSET(class5_1,MATCH(JW$1,'5 класс'!$A:$A,0)-7+'Итог по классам'!$B49,,,),"ш")</f>
        <v>#N/A</v>
      </c>
      <c r="JX49" t="e">
        <f ca="1">COUNTIF(OFFSET(class5_2,MATCH(JX$1,'5 класс'!$A:$A,0)-7+'Итог по классам'!$B49,,,),"Ф")</f>
        <v>#N/A</v>
      </c>
      <c r="JY49" t="e">
        <f ca="1">COUNTIF(OFFSET(class5_2,MATCH(JY$1,'5 класс'!$A:$A,0)-7+'Итог по классам'!$B49,,,),"р")</f>
        <v>#N/A</v>
      </c>
      <c r="JZ49" t="e">
        <f ca="1">COUNTIF(OFFSET(class5_2,MATCH(JZ$1,'5 класс'!$A:$A,0)-7+'Итог по классам'!$B49,,,),"ш")</f>
        <v>#N/A</v>
      </c>
      <c r="KA49" s="55" t="e">
        <f ca="1">COUNTIF(OFFSET(class5_1,MATCH(KA$1,'5 класс'!$A:$A,0)-7+'Итог по классам'!$B49,,,),"Ф")</f>
        <v>#N/A</v>
      </c>
      <c r="KB49" t="e">
        <f ca="1">COUNTIF(OFFSET(class5_1,MATCH(KB$1,'5 класс'!$A:$A,0)-7+'Итог по классам'!$B49,,,),"р")</f>
        <v>#N/A</v>
      </c>
      <c r="KC49" t="e">
        <f ca="1">COUNTIF(OFFSET(class5_1,MATCH(KC$1,'5 класс'!$A:$A,0)-7+'Итог по классам'!$B49,,,),"ш")</f>
        <v>#N/A</v>
      </c>
      <c r="KD49" t="e">
        <f ca="1">COUNTIF(OFFSET(class5_2,MATCH(KD$1,'5 класс'!$A:$A,0)-7+'Итог по классам'!$B49,,,),"Ф")</f>
        <v>#N/A</v>
      </c>
      <c r="KE49" t="e">
        <f ca="1">COUNTIF(OFFSET(class5_2,MATCH(KE$1,'5 класс'!$A:$A,0)-7+'Итог по классам'!$B49,,,),"р")</f>
        <v>#N/A</v>
      </c>
      <c r="KF49" t="e">
        <f ca="1">COUNTIF(OFFSET(class5_2,MATCH(KF$1,'5 класс'!$A:$A,0)-7+'Итог по классам'!$B49,,,),"ш")</f>
        <v>#N/A</v>
      </c>
      <c r="KG49" s="55" t="e">
        <f ca="1">COUNTIF(OFFSET(class5_1,MATCH(KG$1,'5 класс'!$A:$A,0)-7+'Итог по классам'!$B49,,,),"Ф")</f>
        <v>#N/A</v>
      </c>
      <c r="KH49" t="e">
        <f ca="1">COUNTIF(OFFSET(class5_1,MATCH(KH$1,'5 класс'!$A:$A,0)-7+'Итог по классам'!$B49,,,),"р")</f>
        <v>#N/A</v>
      </c>
      <c r="KI49" t="e">
        <f ca="1">COUNTIF(OFFSET(class5_1,MATCH(KI$1,'5 класс'!$A:$A,0)-7+'Итог по классам'!$B49,,,),"ш")</f>
        <v>#N/A</v>
      </c>
      <c r="KJ49" t="e">
        <f ca="1">COUNTIF(OFFSET(class5_2,MATCH(KJ$1,'5 класс'!$A:$A,0)-7+'Итог по классам'!$B49,,,),"Ф")</f>
        <v>#N/A</v>
      </c>
      <c r="KK49" t="e">
        <f ca="1">COUNTIF(OFFSET(class5_2,MATCH(KK$1,'5 класс'!$A:$A,0)-7+'Итог по классам'!$B49,,,),"р")</f>
        <v>#N/A</v>
      </c>
      <c r="KL49" t="e">
        <f ca="1">COUNTIF(OFFSET(class5_2,MATCH(KL$1,'5 класс'!$A:$A,0)-7+'Итог по классам'!$B49,,,),"ш")</f>
        <v>#N/A</v>
      </c>
      <c r="KM49" s="55" t="e">
        <f ca="1">COUNTIF(OFFSET(class5_1,MATCH(KM$1,'5 класс'!$A:$A,0)-7+'Итог по классам'!$B49,,,),"Ф")</f>
        <v>#N/A</v>
      </c>
      <c r="KN49" t="e">
        <f ca="1">COUNTIF(OFFSET(class5_1,MATCH(KN$1,'5 класс'!$A:$A,0)-7+'Итог по классам'!$B49,,,),"р")</f>
        <v>#N/A</v>
      </c>
      <c r="KO49" t="e">
        <f ca="1">COUNTIF(OFFSET(class5_1,MATCH(KO$1,'5 класс'!$A:$A,0)-7+'Итог по классам'!$B49,,,),"ш")</f>
        <v>#N/A</v>
      </c>
      <c r="KP49" t="e">
        <f ca="1">COUNTIF(OFFSET(class5_2,MATCH(KP$1,'5 класс'!$A:$A,0)-7+'Итог по классам'!$B49,,,),"Ф")</f>
        <v>#N/A</v>
      </c>
      <c r="KQ49" t="e">
        <f ca="1">COUNTIF(OFFSET(class5_2,MATCH(KQ$1,'5 класс'!$A:$A,0)-7+'Итог по классам'!$B49,,,),"р")</f>
        <v>#N/A</v>
      </c>
      <c r="KR49" t="e">
        <f ca="1">COUNTIF(OFFSET(class5_2,MATCH(KR$1,'5 класс'!$A:$A,0)-7+'Итог по классам'!$B49,,,),"ш")</f>
        <v>#N/A</v>
      </c>
    </row>
    <row r="50" spans="1:304" ht="15.75" customHeight="1" x14ac:dyDescent="0.25">
      <c r="A50" s="54">
        <f t="shared" si="5"/>
        <v>7</v>
      </c>
      <c r="B50">
        <v>2</v>
      </c>
      <c r="C50" s="37" t="s">
        <v>118</v>
      </c>
      <c r="D50" s="37" t="s">
        <v>100</v>
      </c>
      <c r="E50">
        <f ca="1">COUNTIF(OFFSET(class5_1,MATCH(E$1,'5 класс'!$A:$A,0)-7+'Итог по классам'!$B50,,,),"Ф")</f>
        <v>0</v>
      </c>
      <c r="F50">
        <f ca="1">COUNTIF(OFFSET(class5_1,MATCH(F$1,'5 класс'!$A:$A,0)-7+'Итог по классам'!$B50,,,),"р")</f>
        <v>0</v>
      </c>
      <c r="G50">
        <f ca="1">COUNTIF(OFFSET(class5_1,MATCH(G$1,'5 класс'!$A:$A,0)-7+'Итог по классам'!$B50,,,),"ш")</f>
        <v>1</v>
      </c>
      <c r="H50">
        <f ca="1">COUNTIF(OFFSET(class5_2,MATCH(H$1,'5 класс'!$A:$A,0)-7+'Итог по классам'!$B50,,,),"Ф")</f>
        <v>0</v>
      </c>
      <c r="I50">
        <f ca="1">COUNTIF(OFFSET(class5_2,MATCH(I$1,'5 класс'!$A:$A,0)-7+'Итог по классам'!$B50,,,),"р")</f>
        <v>0</v>
      </c>
      <c r="J50">
        <f ca="1">COUNTIF(OFFSET(class5_2,MATCH(J$1,'5 класс'!$A:$A,0)-7+'Итог по классам'!$B50,,,),"ш")</f>
        <v>1</v>
      </c>
      <c r="K50" s="55">
        <f ca="1">COUNTIF(OFFSET(class5_1,MATCH(K$1,'5 класс'!$A:$A,0)-7+'Итог по классам'!$B50,,,),"Ф")</f>
        <v>0</v>
      </c>
      <c r="L50">
        <f ca="1">COUNTIF(OFFSET(class5_1,MATCH(L$1,'5 класс'!$A:$A,0)-7+'Итог по классам'!$B50,,,),"р")</f>
        <v>0</v>
      </c>
      <c r="M50">
        <f ca="1">COUNTIF(OFFSET(class5_1,MATCH(M$1,'5 класс'!$A:$A,0)-7+'Итог по классам'!$B50,,,),"ш")</f>
        <v>1</v>
      </c>
      <c r="N50">
        <f ca="1">COUNTIF(OFFSET(class5_2,MATCH(N$1,'5 класс'!$A:$A,0)-7+'Итог по классам'!$B50,,,),"Ф")</f>
        <v>0</v>
      </c>
      <c r="O50">
        <f ca="1">COUNTIF(OFFSET(class5_2,MATCH(O$1,'5 класс'!$A:$A,0)-7+'Итог по классам'!$B50,,,),"р")</f>
        <v>0</v>
      </c>
      <c r="P50">
        <f ca="1">COUNTIF(OFFSET(class5_2,MATCH(P$1,'5 класс'!$A:$A,0)-7+'Итог по классам'!$B50,,,),"ш")</f>
        <v>1</v>
      </c>
      <c r="Q50" s="55">
        <f ca="1">COUNTIF(OFFSET(class5_1,MATCH(Q$1,'5 класс'!$A:$A,0)-7+'Итог по классам'!$B50,,,),"Ф")</f>
        <v>0</v>
      </c>
      <c r="R50">
        <f ca="1">COUNTIF(OFFSET(class5_1,MATCH(R$1,'5 класс'!$A:$A,0)-7+'Итог по классам'!$B50,,,),"р")</f>
        <v>0</v>
      </c>
      <c r="S50">
        <f ca="1">COUNTIF(OFFSET(class5_1,MATCH(S$1,'5 класс'!$A:$A,0)-7+'Итог по классам'!$B50,,,),"ш")</f>
        <v>1</v>
      </c>
      <c r="T50">
        <f ca="1">COUNTIF(OFFSET(class5_2,MATCH(T$1,'5 класс'!$A:$A,0)-7+'Итог по классам'!$B50,,,),"Ф")</f>
        <v>0</v>
      </c>
      <c r="U50">
        <f ca="1">COUNTIF(OFFSET(class5_2,MATCH(U$1,'5 класс'!$A:$A,0)-7+'Итог по классам'!$B50,,,),"р")</f>
        <v>0</v>
      </c>
      <c r="V50">
        <f ca="1">COUNTIF(OFFSET(class5_2,MATCH(V$1,'5 класс'!$A:$A,0)-7+'Итог по классам'!$B50,,,),"ш")</f>
        <v>1</v>
      </c>
      <c r="W50" s="55">
        <f ca="1">COUNTIF(OFFSET(class5_1,MATCH(W$1,'5 класс'!$A:$A,0)-7+'Итог по классам'!$B50,,,),"Ф")</f>
        <v>0</v>
      </c>
      <c r="X50">
        <f ca="1">COUNTIF(OFFSET(class5_1,MATCH(X$1,'5 класс'!$A:$A,0)-7+'Итог по классам'!$B50,,,),"р")</f>
        <v>0</v>
      </c>
      <c r="Y50">
        <f ca="1">COUNTIF(OFFSET(class5_1,MATCH(Y$1,'5 класс'!$A:$A,0)-7+'Итог по классам'!$B50,,,),"ш")</f>
        <v>1</v>
      </c>
      <c r="Z50">
        <f ca="1">COUNTIF(OFFSET(class5_2,MATCH(Z$1,'5 класс'!$A:$A,0)-7+'Итог по классам'!$B50,,,),"Ф")</f>
        <v>0</v>
      </c>
      <c r="AA50">
        <f ca="1">COUNTIF(OFFSET(class5_2,MATCH(AA$1,'5 класс'!$A:$A,0)-7+'Итог по классам'!$B50,,,),"р")</f>
        <v>0</v>
      </c>
      <c r="AB50">
        <f ca="1">COUNTIF(OFFSET(class5_2,MATCH(AB$1,'5 класс'!$A:$A,0)-7+'Итог по классам'!$B50,,,),"ш")</f>
        <v>1</v>
      </c>
      <c r="AC50" s="55">
        <f ca="1">COUNTIF(OFFSET(class5_1,MATCH(AC$1,'5 класс'!$A:$A,0)-7+'Итог по классам'!$B50,,,),"Ф")</f>
        <v>0</v>
      </c>
      <c r="AD50">
        <f ca="1">COUNTIF(OFFSET(class5_1,MATCH(AD$1,'5 класс'!$A:$A,0)-7+'Итог по классам'!$B50,,,),"р")</f>
        <v>0</v>
      </c>
      <c r="AE50">
        <f ca="1">COUNTIF(OFFSET(class5_1,MATCH(AE$1,'5 класс'!$A:$A,0)-7+'Итог по классам'!$B50,,,),"ш")</f>
        <v>1</v>
      </c>
      <c r="AF50">
        <f ca="1">COUNTIF(OFFSET(class5_2,MATCH(AF$1,'5 класс'!$A:$A,0)-7+'Итог по классам'!$B50,,,),"Ф")</f>
        <v>0</v>
      </c>
      <c r="AG50">
        <f ca="1">COUNTIF(OFFSET(class5_2,MATCH(AG$1,'5 класс'!$A:$A,0)-7+'Итог по классам'!$B50,,,),"р")</f>
        <v>0</v>
      </c>
      <c r="AH50">
        <f ca="1">COUNTIF(OFFSET(class5_2,MATCH(AH$1,'5 класс'!$A:$A,0)-7+'Итог по классам'!$B50,,,),"ш")</f>
        <v>1</v>
      </c>
      <c r="AI50" s="55">
        <f ca="1">COUNTIF(OFFSET(class5_1,MATCH(AI$1,'5 класс'!$A:$A,0)-7+'Итог по классам'!$B50,,,),"Ф")</f>
        <v>0</v>
      </c>
      <c r="AJ50">
        <f ca="1">COUNTIF(OFFSET(class5_1,MATCH(AJ$1,'5 класс'!$A:$A,0)-7+'Итог по классам'!$B50,,,),"р")</f>
        <v>0</v>
      </c>
      <c r="AK50">
        <f ca="1">COUNTIF(OFFSET(class5_1,MATCH(AK$1,'5 класс'!$A:$A,0)-7+'Итог по классам'!$B50,,,),"ш")</f>
        <v>1</v>
      </c>
      <c r="AL50">
        <f ca="1">COUNTIF(OFFSET(class5_2,MATCH(AL$1,'5 класс'!$A:$A,0)-7+'Итог по классам'!$B50,,,),"Ф")</f>
        <v>0</v>
      </c>
      <c r="AM50">
        <f ca="1">COUNTIF(OFFSET(class5_2,MATCH(AM$1,'5 класс'!$A:$A,0)-7+'Итог по классам'!$B50,,,),"р")</f>
        <v>0</v>
      </c>
      <c r="AN50">
        <f ca="1">COUNTIF(OFFSET(class5_2,MATCH(AN$1,'5 класс'!$A:$A,0)-7+'Итог по классам'!$B50,,,),"ш")</f>
        <v>1</v>
      </c>
      <c r="AO50" s="55">
        <f ca="1">COUNTIF(OFFSET(class5_1,MATCH(AO$1,'5 класс'!$A:$A,0)-7+'Итог по классам'!$B50,,,),"Ф")</f>
        <v>0</v>
      </c>
      <c r="AP50">
        <f ca="1">COUNTIF(OFFSET(class5_1,MATCH(AP$1,'5 класс'!$A:$A,0)-7+'Итог по классам'!$B50,,,),"р")</f>
        <v>0</v>
      </c>
      <c r="AQ50">
        <f ca="1">COUNTIF(OFFSET(class5_1,MATCH(AQ$1,'5 класс'!$A:$A,0)-7+'Итог по классам'!$B50,,,),"ш")</f>
        <v>1</v>
      </c>
      <c r="AR50">
        <f ca="1">COUNTIF(OFFSET(class5_2,MATCH(AR$1,'5 класс'!$A:$A,0)-7+'Итог по классам'!$B50,,,),"Ф")</f>
        <v>0</v>
      </c>
      <c r="AS50">
        <f ca="1">COUNTIF(OFFSET(class5_2,MATCH(AS$1,'5 класс'!$A:$A,0)-7+'Итог по классам'!$B50,,,),"р")</f>
        <v>0</v>
      </c>
      <c r="AT50">
        <f ca="1">COUNTIF(OFFSET(class5_2,MATCH(AT$1,'5 класс'!$A:$A,0)-7+'Итог по классам'!$B50,,,),"ш")</f>
        <v>1</v>
      </c>
      <c r="AU50" s="55" t="e">
        <f ca="1">COUNTIF(OFFSET(class5_1,MATCH(AU$1,'5 класс'!$A:$A,0)-7+'Итог по классам'!$B50,,,),"Ф")</f>
        <v>#N/A</v>
      </c>
      <c r="AV50" t="e">
        <f ca="1">COUNTIF(OFFSET(class5_1,MATCH(AV$1,'5 класс'!$A:$A,0)-7+'Итог по классам'!$B50,,,),"р")</f>
        <v>#N/A</v>
      </c>
      <c r="AW50" t="e">
        <f ca="1">COUNTIF(OFFSET(class5_1,MATCH(AW$1,'5 класс'!$A:$A,0)-7+'Итог по классам'!$B50,,,),"ш")</f>
        <v>#N/A</v>
      </c>
      <c r="AX50" t="e">
        <f ca="1">COUNTIF(OFFSET(class5_2,MATCH(AX$1,'5 класс'!$A:$A,0)-7+'Итог по классам'!$B50,,,),"Ф")</f>
        <v>#N/A</v>
      </c>
      <c r="AY50" t="e">
        <f ca="1">COUNTIF(OFFSET(class5_2,MATCH(AY$1,'5 класс'!$A:$A,0)-7+'Итог по классам'!$B50,,,),"р")</f>
        <v>#N/A</v>
      </c>
      <c r="AZ50" t="e">
        <f ca="1">COUNTIF(OFFSET(class5_2,MATCH(AZ$1,'5 класс'!$A:$A,0)-7+'Итог по классам'!$B50,,,),"ш")</f>
        <v>#N/A</v>
      </c>
      <c r="BA50" s="55" t="e">
        <f ca="1">COUNTIF(OFFSET(class5_1,MATCH(BA$1,'5 класс'!$A:$A,0)-7+'Итог по классам'!$B50,,,),"Ф")</f>
        <v>#N/A</v>
      </c>
      <c r="BB50" t="e">
        <f ca="1">COUNTIF(OFFSET(class5_1,MATCH(BB$1,'5 класс'!$A:$A,0)-7+'Итог по классам'!$B50,,,),"р")</f>
        <v>#N/A</v>
      </c>
      <c r="BC50" t="e">
        <f ca="1">COUNTIF(OFFSET(class5_1,MATCH(BC$1,'5 класс'!$A:$A,0)-7+'Итог по классам'!$B50,,,),"ш")</f>
        <v>#N/A</v>
      </c>
      <c r="BD50" t="e">
        <f ca="1">COUNTIF(OFFSET(class5_2,MATCH(BD$1,'5 класс'!$A:$A,0)-7+'Итог по классам'!$B50,,,),"Ф")</f>
        <v>#N/A</v>
      </c>
      <c r="BE50" t="e">
        <f ca="1">COUNTIF(OFFSET(class5_2,MATCH(BE$1,'5 класс'!$A:$A,0)-7+'Итог по классам'!$B50,,,),"р")</f>
        <v>#N/A</v>
      </c>
      <c r="BF50" t="e">
        <f ca="1">COUNTIF(OFFSET(class5_2,MATCH(BF$1,'5 класс'!$A:$A,0)-7+'Итог по классам'!$B50,,,),"ш")</f>
        <v>#N/A</v>
      </c>
      <c r="BG50" s="55" t="e">
        <f ca="1">COUNTIF(OFFSET(class5_1,MATCH(BG$1,'5 класс'!$A:$A,0)-7+'Итог по классам'!$B50,,,),"Ф")</f>
        <v>#N/A</v>
      </c>
      <c r="BH50" t="e">
        <f ca="1">COUNTIF(OFFSET(class5_1,MATCH(BH$1,'5 класс'!$A:$A,0)-7+'Итог по классам'!$B50,,,),"р")</f>
        <v>#N/A</v>
      </c>
      <c r="BI50" t="e">
        <f ca="1">COUNTIF(OFFSET(class5_1,MATCH(BI$1,'5 класс'!$A:$A,0)-7+'Итог по классам'!$B50,,,),"ш")</f>
        <v>#N/A</v>
      </c>
      <c r="BJ50" t="e">
        <f ca="1">COUNTIF(OFFSET(class5_2,MATCH(BJ$1,'5 класс'!$A:$A,0)-7+'Итог по классам'!$B50,,,),"Ф")</f>
        <v>#N/A</v>
      </c>
      <c r="BK50" t="e">
        <f ca="1">COUNTIF(OFFSET(class5_2,MATCH(BK$1,'5 класс'!$A:$A,0)-7+'Итог по классам'!$B50,,,),"р")</f>
        <v>#N/A</v>
      </c>
      <c r="BL50" t="e">
        <f ca="1">COUNTIF(OFFSET(class5_2,MATCH(BL$1,'5 класс'!$A:$A,0)-7+'Итог по классам'!$B50,,,),"ш")</f>
        <v>#N/A</v>
      </c>
      <c r="BM50" s="55" t="e">
        <f ca="1">COUNTIF(OFFSET(class5_1,MATCH(BM$1,'5 класс'!$A:$A,0)-7+'Итог по классам'!$B50,,,),"Ф")</f>
        <v>#N/A</v>
      </c>
      <c r="BN50" t="e">
        <f ca="1">COUNTIF(OFFSET(class5_1,MATCH(BN$1,'5 класс'!$A:$A,0)-7+'Итог по классам'!$B50,,,),"р")</f>
        <v>#N/A</v>
      </c>
      <c r="BO50" t="e">
        <f ca="1">COUNTIF(OFFSET(class5_1,MATCH(BO$1,'5 класс'!$A:$A,0)-7+'Итог по классам'!$B50,,,),"ш")</f>
        <v>#N/A</v>
      </c>
      <c r="BP50" t="e">
        <f ca="1">COUNTIF(OFFSET(class5_2,MATCH(BP$1,'5 класс'!$A:$A,0)-7+'Итог по классам'!$B50,,,),"Ф")</f>
        <v>#N/A</v>
      </c>
      <c r="BQ50" t="e">
        <f ca="1">COUNTIF(OFFSET(class5_2,MATCH(BQ$1,'5 класс'!$A:$A,0)-7+'Итог по классам'!$B50,,,),"р")</f>
        <v>#N/A</v>
      </c>
      <c r="BR50" t="e">
        <f ca="1">COUNTIF(OFFSET(class5_2,MATCH(BR$1,'5 класс'!$A:$A,0)-7+'Итог по классам'!$B50,,,),"ш")</f>
        <v>#N/A</v>
      </c>
      <c r="BS50" s="55" t="e">
        <f ca="1">COUNTIF(OFFSET(class5_1,MATCH(BS$1,'5 класс'!$A:$A,0)-7+'Итог по классам'!$B50,,,),"Ф")</f>
        <v>#N/A</v>
      </c>
      <c r="BT50" t="e">
        <f ca="1">COUNTIF(OFFSET(class5_1,MATCH(BT$1,'5 класс'!$A:$A,0)-7+'Итог по классам'!$B50,,,),"р")</f>
        <v>#N/A</v>
      </c>
      <c r="BU50" t="e">
        <f ca="1">COUNTIF(OFFSET(class5_1,MATCH(BU$1,'5 класс'!$A:$A,0)-7+'Итог по классам'!$B50,,,),"ш")</f>
        <v>#N/A</v>
      </c>
      <c r="BV50" t="e">
        <f ca="1">COUNTIF(OFFSET(class5_2,MATCH(BV$1,'5 класс'!$A:$A,0)-7+'Итог по классам'!$B50,,,),"Ф")</f>
        <v>#N/A</v>
      </c>
      <c r="BW50" t="e">
        <f ca="1">COUNTIF(OFFSET(class5_2,MATCH(BW$1,'5 класс'!$A:$A,0)-7+'Итог по классам'!$B50,,,),"р")</f>
        <v>#N/A</v>
      </c>
      <c r="BX50" t="e">
        <f ca="1">COUNTIF(OFFSET(class5_2,MATCH(BX$1,'5 класс'!$A:$A,0)-7+'Итог по классам'!$B50,,,),"ш")</f>
        <v>#N/A</v>
      </c>
      <c r="BY50" s="55" t="e">
        <f ca="1">COUNTIF(OFFSET(class5_1,MATCH(BY$1,'5 класс'!$A:$A,0)-7+'Итог по классам'!$B50,,,),"Ф")</f>
        <v>#N/A</v>
      </c>
      <c r="BZ50" t="e">
        <f ca="1">COUNTIF(OFFSET(class5_1,MATCH(BZ$1,'5 класс'!$A:$A,0)-7+'Итог по классам'!$B50,,,),"р")</f>
        <v>#N/A</v>
      </c>
      <c r="CA50" t="e">
        <f ca="1">COUNTIF(OFFSET(class5_1,MATCH(CA$1,'5 класс'!$A:$A,0)-7+'Итог по классам'!$B50,,,),"ш")</f>
        <v>#N/A</v>
      </c>
      <c r="CB50" t="e">
        <f ca="1">COUNTIF(OFFSET(class5_2,MATCH(CB$1,'5 класс'!$A:$A,0)-7+'Итог по классам'!$B50,,,),"Ф")</f>
        <v>#N/A</v>
      </c>
      <c r="CC50" t="e">
        <f ca="1">COUNTIF(OFFSET(class5_2,MATCH(CC$1,'5 класс'!$A:$A,0)-7+'Итог по классам'!$B50,,,),"р")</f>
        <v>#N/A</v>
      </c>
      <c r="CD50" t="e">
        <f ca="1">COUNTIF(OFFSET(class5_2,MATCH(CD$1,'5 класс'!$A:$A,0)-7+'Итог по классам'!$B50,,,),"ш")</f>
        <v>#N/A</v>
      </c>
      <c r="CE50" s="55" t="e">
        <f ca="1">COUNTIF(OFFSET(class5_1,MATCH(CE$1,'5 класс'!$A:$A,0)-7+'Итог по классам'!$B50,,,),"Ф")</f>
        <v>#N/A</v>
      </c>
      <c r="CF50" t="e">
        <f ca="1">COUNTIF(OFFSET(class5_1,MATCH(CF$1,'5 класс'!$A:$A,0)-7+'Итог по классам'!$B50,,,),"р")</f>
        <v>#N/A</v>
      </c>
      <c r="CG50" t="e">
        <f ca="1">COUNTIF(OFFSET(class5_1,MATCH(CG$1,'5 класс'!$A:$A,0)-7+'Итог по классам'!$B50,,,),"ш")</f>
        <v>#N/A</v>
      </c>
      <c r="CH50" t="e">
        <f ca="1">COUNTIF(OFFSET(class5_2,MATCH(CH$1,'5 класс'!$A:$A,0)-7+'Итог по классам'!$B50,,,),"Ф")</f>
        <v>#N/A</v>
      </c>
      <c r="CI50" t="e">
        <f ca="1">COUNTIF(OFFSET(class5_2,MATCH(CI$1,'5 класс'!$A:$A,0)-7+'Итог по классам'!$B50,,,),"р")</f>
        <v>#N/A</v>
      </c>
      <c r="CJ50" t="e">
        <f ca="1">COUNTIF(OFFSET(class5_2,MATCH(CJ$1,'5 класс'!$A:$A,0)-7+'Итог по классам'!$B50,,,),"ш")</f>
        <v>#N/A</v>
      </c>
      <c r="CK50" s="55" t="e">
        <f ca="1">COUNTIF(OFFSET(class5_1,MATCH(CK$1,'5 класс'!$A:$A,0)-7+'Итог по классам'!$B50,,,),"Ф")</f>
        <v>#N/A</v>
      </c>
      <c r="CL50" t="e">
        <f ca="1">COUNTIF(OFFSET(class5_1,MATCH(CL$1,'5 класс'!$A:$A,0)-7+'Итог по классам'!$B50,,,),"р")</f>
        <v>#N/A</v>
      </c>
      <c r="CM50" t="e">
        <f ca="1">COUNTIF(OFFSET(class5_1,MATCH(CM$1,'5 класс'!$A:$A,0)-7+'Итог по классам'!$B50,,,),"ш")</f>
        <v>#N/A</v>
      </c>
      <c r="CN50" t="e">
        <f ca="1">COUNTIF(OFFSET(class5_2,MATCH(CN$1,'5 класс'!$A:$A,0)-7+'Итог по классам'!$B50,,,),"Ф")</f>
        <v>#N/A</v>
      </c>
      <c r="CO50" t="e">
        <f ca="1">COUNTIF(OFFSET(class5_2,MATCH(CO$1,'5 класс'!$A:$A,0)-7+'Итог по классам'!$B50,,,),"р")</f>
        <v>#N/A</v>
      </c>
      <c r="CP50" t="e">
        <f ca="1">COUNTIF(OFFSET(class5_2,MATCH(CP$1,'5 класс'!$A:$A,0)-7+'Итог по классам'!$B50,,,),"ш")</f>
        <v>#N/A</v>
      </c>
      <c r="CQ50" s="55" t="e">
        <f ca="1">COUNTIF(OFFSET(class5_1,MATCH(CQ$1,'5 класс'!$A:$A,0)-7+'Итог по классам'!$B50,,,),"Ф")</f>
        <v>#N/A</v>
      </c>
      <c r="CR50" t="e">
        <f ca="1">COUNTIF(OFFSET(class5_1,MATCH(CR$1,'5 класс'!$A:$A,0)-7+'Итог по классам'!$B50,,,),"р")</f>
        <v>#N/A</v>
      </c>
      <c r="CS50" t="e">
        <f ca="1">COUNTIF(OFFSET(class5_1,MATCH(CS$1,'5 класс'!$A:$A,0)-7+'Итог по классам'!$B50,,,),"ш")</f>
        <v>#N/A</v>
      </c>
      <c r="CT50" t="e">
        <f ca="1">COUNTIF(OFFSET(class5_2,MATCH(CT$1,'5 класс'!$A:$A,0)-7+'Итог по классам'!$B50,,,),"Ф")</f>
        <v>#N/A</v>
      </c>
      <c r="CU50" t="e">
        <f ca="1">COUNTIF(OFFSET(class5_2,MATCH(CU$1,'5 класс'!$A:$A,0)-7+'Итог по классам'!$B50,,,),"р")</f>
        <v>#N/A</v>
      </c>
      <c r="CV50" t="e">
        <f ca="1">COUNTIF(OFFSET(class5_2,MATCH(CV$1,'5 класс'!$A:$A,0)-7+'Итог по классам'!$B50,,,),"ш")</f>
        <v>#N/A</v>
      </c>
      <c r="CW50" s="55" t="e">
        <f ca="1">COUNTIF(OFFSET(class5_1,MATCH(CW$1,'5 класс'!$A:$A,0)-7+'Итог по классам'!$B50,,,),"Ф")</f>
        <v>#N/A</v>
      </c>
      <c r="CX50" t="e">
        <f ca="1">COUNTIF(OFFSET(class5_1,MATCH(CX$1,'5 класс'!$A:$A,0)-7+'Итог по классам'!$B50,,,),"р")</f>
        <v>#N/A</v>
      </c>
      <c r="CY50" t="e">
        <f ca="1">COUNTIF(OFFSET(class5_1,MATCH(CY$1,'5 класс'!$A:$A,0)-7+'Итог по классам'!$B50,,,),"ш")</f>
        <v>#N/A</v>
      </c>
      <c r="CZ50" t="e">
        <f ca="1">COUNTIF(OFFSET(class5_2,MATCH(CZ$1,'5 класс'!$A:$A,0)-7+'Итог по классам'!$B50,,,),"Ф")</f>
        <v>#N/A</v>
      </c>
      <c r="DA50" t="e">
        <f ca="1">COUNTIF(OFFSET(class5_2,MATCH(DA$1,'5 класс'!$A:$A,0)-7+'Итог по классам'!$B50,,,),"р")</f>
        <v>#N/A</v>
      </c>
      <c r="DB50" t="e">
        <f ca="1">COUNTIF(OFFSET(class5_2,MATCH(DB$1,'5 класс'!$A:$A,0)-7+'Итог по классам'!$B50,,,),"ш")</f>
        <v>#N/A</v>
      </c>
      <c r="DC50" s="55" t="e">
        <f ca="1">COUNTIF(OFFSET(class5_1,MATCH(DC$1,'5 класс'!$A:$A,0)-7+'Итог по классам'!$B50,,,),"Ф")</f>
        <v>#N/A</v>
      </c>
      <c r="DD50" t="e">
        <f ca="1">COUNTIF(OFFSET(class5_1,MATCH(DD$1,'5 класс'!$A:$A,0)-7+'Итог по классам'!$B50,,,),"р")</f>
        <v>#N/A</v>
      </c>
      <c r="DE50" t="e">
        <f ca="1">COUNTIF(OFFSET(class5_1,MATCH(DE$1,'5 класс'!$A:$A,0)-7+'Итог по классам'!$B50,,,),"ш")</f>
        <v>#N/A</v>
      </c>
      <c r="DF50" t="e">
        <f ca="1">COUNTIF(OFFSET(class5_2,MATCH(DF$1,'5 класс'!$A:$A,0)-7+'Итог по классам'!$B50,,,),"Ф")</f>
        <v>#N/A</v>
      </c>
      <c r="DG50" t="e">
        <f ca="1">COUNTIF(OFFSET(class5_2,MATCH(DG$1,'5 класс'!$A:$A,0)-7+'Итог по классам'!$B50,,,),"р")</f>
        <v>#N/A</v>
      </c>
      <c r="DH50" t="e">
        <f ca="1">COUNTIF(OFFSET(class5_2,MATCH(DH$1,'5 класс'!$A:$A,0)-7+'Итог по классам'!$B50,,,),"ш")</f>
        <v>#N/A</v>
      </c>
      <c r="DI50" s="55" t="e">
        <f ca="1">COUNTIF(OFFSET(class5_1,MATCH(DI$1,'5 класс'!$A:$A,0)-7+'Итог по классам'!$B50,,,),"Ф")</f>
        <v>#N/A</v>
      </c>
      <c r="DJ50" t="e">
        <f ca="1">COUNTIF(OFFSET(class5_1,MATCH(DJ$1,'5 класс'!$A:$A,0)-7+'Итог по классам'!$B50,,,),"р")</f>
        <v>#N/A</v>
      </c>
      <c r="DK50" t="e">
        <f ca="1">COUNTIF(OFFSET(class5_1,MATCH(DK$1,'5 класс'!$A:$A,0)-7+'Итог по классам'!$B50,,,),"ш")</f>
        <v>#N/A</v>
      </c>
      <c r="DL50" t="e">
        <f ca="1">COUNTIF(OFFSET(class5_2,MATCH(DL$1,'5 класс'!$A:$A,0)-7+'Итог по классам'!$B50,,,),"Ф")</f>
        <v>#N/A</v>
      </c>
      <c r="DM50" t="e">
        <f ca="1">COUNTIF(OFFSET(class5_2,MATCH(DM$1,'5 класс'!$A:$A,0)-7+'Итог по классам'!$B50,,,),"р")</f>
        <v>#N/A</v>
      </c>
      <c r="DN50" t="e">
        <f ca="1">COUNTIF(OFFSET(class5_2,MATCH(DN$1,'5 класс'!$A:$A,0)-7+'Итог по классам'!$B50,,,),"ш")</f>
        <v>#N/A</v>
      </c>
      <c r="DO50" s="55" t="e">
        <f ca="1">COUNTIF(OFFSET(class5_1,MATCH(DO$1,'5 класс'!$A:$A,0)-7+'Итог по классам'!$B50,,,),"Ф")</f>
        <v>#N/A</v>
      </c>
      <c r="DP50" t="e">
        <f ca="1">COUNTIF(OFFSET(class5_1,MATCH(DP$1,'5 класс'!$A:$A,0)-7+'Итог по классам'!$B50,,,),"р")</f>
        <v>#N/A</v>
      </c>
      <c r="DQ50" t="e">
        <f ca="1">COUNTIF(OFFSET(class5_1,MATCH(DQ$1,'5 класс'!$A:$A,0)-7+'Итог по классам'!$B50,,,),"ш")</f>
        <v>#N/A</v>
      </c>
      <c r="DR50" t="e">
        <f ca="1">COUNTIF(OFFSET(class5_2,MATCH(DR$1,'5 класс'!$A:$A,0)-7+'Итог по классам'!$B50,,,),"Ф")</f>
        <v>#N/A</v>
      </c>
      <c r="DS50" t="e">
        <f ca="1">COUNTIF(OFFSET(class5_2,MATCH(DS$1,'5 класс'!$A:$A,0)-7+'Итог по классам'!$B50,,,),"р")</f>
        <v>#N/A</v>
      </c>
      <c r="DT50" t="e">
        <f ca="1">COUNTIF(OFFSET(class5_2,MATCH(DT$1,'5 класс'!$A:$A,0)-7+'Итог по классам'!$B50,,,),"ш")</f>
        <v>#N/A</v>
      </c>
      <c r="DU50" s="55" t="e">
        <f ca="1">COUNTIF(OFFSET(class5_1,MATCH(DU$1,'5 класс'!$A:$A,0)-7+'Итог по классам'!$B50,,,),"Ф")</f>
        <v>#N/A</v>
      </c>
      <c r="DV50" t="e">
        <f ca="1">COUNTIF(OFFSET(class5_1,MATCH(DV$1,'5 класс'!$A:$A,0)-7+'Итог по классам'!$B50,,,),"р")</f>
        <v>#N/A</v>
      </c>
      <c r="DW50" t="e">
        <f ca="1">COUNTIF(OFFSET(class5_1,MATCH(DW$1,'5 класс'!$A:$A,0)-7+'Итог по классам'!$B50,,,),"ш")</f>
        <v>#N/A</v>
      </c>
      <c r="DX50" t="e">
        <f ca="1">COUNTIF(OFFSET(class5_2,MATCH(DX$1,'5 класс'!$A:$A,0)-7+'Итог по классам'!$B50,,,),"Ф")</f>
        <v>#N/A</v>
      </c>
      <c r="DY50" t="e">
        <f ca="1">COUNTIF(OFFSET(class5_2,MATCH(DY$1,'5 класс'!$A:$A,0)-7+'Итог по классам'!$B50,,,),"р")</f>
        <v>#N/A</v>
      </c>
      <c r="DZ50" t="e">
        <f ca="1">COUNTIF(OFFSET(class5_2,MATCH(DZ$1,'5 класс'!$A:$A,0)-7+'Итог по классам'!$B50,,,),"ш")</f>
        <v>#N/A</v>
      </c>
      <c r="EA50" s="55" t="e">
        <f ca="1">COUNTIF(OFFSET(class5_1,MATCH(EA$1,'5 класс'!$A:$A,0)-7+'Итог по классам'!$B50,,,),"Ф")</f>
        <v>#N/A</v>
      </c>
      <c r="EB50" t="e">
        <f ca="1">COUNTIF(OFFSET(class5_1,MATCH(EB$1,'5 класс'!$A:$A,0)-7+'Итог по классам'!$B50,,,),"р")</f>
        <v>#N/A</v>
      </c>
      <c r="EC50" t="e">
        <f ca="1">COUNTIF(OFFSET(class5_1,MATCH(EC$1,'5 класс'!$A:$A,0)-7+'Итог по классам'!$B50,,,),"ш")</f>
        <v>#N/A</v>
      </c>
      <c r="ED50" t="e">
        <f ca="1">COUNTIF(OFFSET(class5_2,MATCH(ED$1,'5 класс'!$A:$A,0)-7+'Итог по классам'!$B50,,,),"Ф")</f>
        <v>#N/A</v>
      </c>
      <c r="EE50" t="e">
        <f ca="1">COUNTIF(OFFSET(class5_2,MATCH(EE$1,'5 класс'!$A:$A,0)-7+'Итог по классам'!$B50,,,),"р")</f>
        <v>#N/A</v>
      </c>
      <c r="EF50" t="e">
        <f ca="1">COUNTIF(OFFSET(class5_2,MATCH(EF$1,'5 класс'!$A:$A,0)-7+'Итог по классам'!$B50,,,),"ш")</f>
        <v>#N/A</v>
      </c>
      <c r="EG50" s="55" t="e">
        <f ca="1">COUNTIF(OFFSET(class5_1,MATCH(EG$1,'5 класс'!$A:$A,0)-7+'Итог по классам'!$B50,,,),"Ф")</f>
        <v>#N/A</v>
      </c>
      <c r="EH50" t="e">
        <f ca="1">COUNTIF(OFFSET(class5_1,MATCH(EH$1,'5 класс'!$A:$A,0)-7+'Итог по классам'!$B50,,,),"р")</f>
        <v>#N/A</v>
      </c>
      <c r="EI50" t="e">
        <f ca="1">COUNTIF(OFFSET(class5_1,MATCH(EI$1,'5 класс'!$A:$A,0)-7+'Итог по классам'!$B50,,,),"ш")</f>
        <v>#N/A</v>
      </c>
      <c r="EJ50" t="e">
        <f ca="1">COUNTIF(OFFSET(class5_2,MATCH(EJ$1,'5 класс'!$A:$A,0)-7+'Итог по классам'!$B50,,,),"Ф")</f>
        <v>#N/A</v>
      </c>
      <c r="EK50" t="e">
        <f ca="1">COUNTIF(OFFSET(class5_2,MATCH(EK$1,'5 класс'!$A:$A,0)-7+'Итог по классам'!$B50,,,),"р")</f>
        <v>#N/A</v>
      </c>
      <c r="EL50" t="e">
        <f ca="1">COUNTIF(OFFSET(class5_2,MATCH(EL$1,'5 класс'!$A:$A,0)-7+'Итог по классам'!$B50,,,),"ш")</f>
        <v>#N/A</v>
      </c>
      <c r="EM50" s="55" t="e">
        <f ca="1">COUNTIF(OFFSET(class5_1,MATCH(EM$1,'5 класс'!$A:$A,0)-7+'Итог по классам'!$B50,,,),"Ф")</f>
        <v>#N/A</v>
      </c>
      <c r="EN50" t="e">
        <f ca="1">COUNTIF(OFFSET(class5_1,MATCH(EN$1,'5 класс'!$A:$A,0)-7+'Итог по классам'!$B50,,,),"р")</f>
        <v>#N/A</v>
      </c>
      <c r="EO50" t="e">
        <f ca="1">COUNTIF(OFFSET(class5_1,MATCH(EO$1,'5 класс'!$A:$A,0)-7+'Итог по классам'!$B50,,,),"ш")</f>
        <v>#N/A</v>
      </c>
      <c r="EP50" t="e">
        <f ca="1">COUNTIF(OFFSET(class5_2,MATCH(EP$1,'5 класс'!$A:$A,0)-7+'Итог по классам'!$B50,,,),"Ф")</f>
        <v>#N/A</v>
      </c>
      <c r="EQ50" t="e">
        <f ca="1">COUNTIF(OFFSET(class5_2,MATCH(EQ$1,'5 класс'!$A:$A,0)-7+'Итог по классам'!$B50,,,),"р")</f>
        <v>#N/A</v>
      </c>
      <c r="ER50" t="e">
        <f ca="1">COUNTIF(OFFSET(class5_2,MATCH(ER$1,'5 класс'!$A:$A,0)-7+'Итог по классам'!$B50,,,),"ш")</f>
        <v>#N/A</v>
      </c>
      <c r="ES50" s="55" t="e">
        <f ca="1">COUNTIF(OFFSET(class5_1,MATCH(ES$1,'5 класс'!$A:$A,0)-7+'Итог по классам'!$B50,,,),"Ф")</f>
        <v>#N/A</v>
      </c>
      <c r="ET50" t="e">
        <f ca="1">COUNTIF(OFFSET(class5_1,MATCH(ET$1,'5 класс'!$A:$A,0)-7+'Итог по классам'!$B50,,,),"р")</f>
        <v>#N/A</v>
      </c>
      <c r="EU50" t="e">
        <f ca="1">COUNTIF(OFFSET(class5_1,MATCH(EU$1,'5 класс'!$A:$A,0)-7+'Итог по классам'!$B50,,,),"ш")</f>
        <v>#N/A</v>
      </c>
      <c r="EV50" t="e">
        <f ca="1">COUNTIF(OFFSET(class5_2,MATCH(EV$1,'5 класс'!$A:$A,0)-7+'Итог по классам'!$B50,,,),"Ф")</f>
        <v>#N/A</v>
      </c>
      <c r="EW50" t="e">
        <f ca="1">COUNTIF(OFFSET(class5_2,MATCH(EW$1,'5 класс'!$A:$A,0)-7+'Итог по классам'!$B50,,,),"р")</f>
        <v>#N/A</v>
      </c>
      <c r="EX50" t="e">
        <f ca="1">COUNTIF(OFFSET(class5_2,MATCH(EX$1,'5 класс'!$A:$A,0)-7+'Итог по классам'!$B50,,,),"ш")</f>
        <v>#N/A</v>
      </c>
      <c r="EY50" s="55" t="e">
        <f ca="1">COUNTIF(OFFSET(class5_1,MATCH(EY$1,'5 класс'!$A:$A,0)-7+'Итог по классам'!$B50,,,),"Ф")</f>
        <v>#N/A</v>
      </c>
      <c r="EZ50" t="e">
        <f ca="1">COUNTIF(OFFSET(class5_1,MATCH(EZ$1,'5 класс'!$A:$A,0)-7+'Итог по классам'!$B50,,,),"р")</f>
        <v>#N/A</v>
      </c>
      <c r="FA50" t="e">
        <f ca="1">COUNTIF(OFFSET(class5_1,MATCH(FA$1,'5 класс'!$A:$A,0)-7+'Итог по классам'!$B50,,,),"ш")</f>
        <v>#N/A</v>
      </c>
      <c r="FB50" t="e">
        <f ca="1">COUNTIF(OFFSET(class5_2,MATCH(FB$1,'5 класс'!$A:$A,0)-7+'Итог по классам'!$B50,,,),"Ф")</f>
        <v>#N/A</v>
      </c>
      <c r="FC50" t="e">
        <f ca="1">COUNTIF(OFFSET(class5_2,MATCH(FC$1,'5 класс'!$A:$A,0)-7+'Итог по классам'!$B50,,,),"р")</f>
        <v>#N/A</v>
      </c>
      <c r="FD50" t="e">
        <f ca="1">COUNTIF(OFFSET(class5_2,MATCH(FD$1,'5 класс'!$A:$A,0)-7+'Итог по классам'!$B50,,,),"ш")</f>
        <v>#N/A</v>
      </c>
      <c r="FE50" s="55" t="e">
        <f ca="1">COUNTIF(OFFSET(class5_1,MATCH(FE$1,'5 класс'!$A:$A,0)-7+'Итог по классам'!$B50,,,),"Ф")</f>
        <v>#N/A</v>
      </c>
      <c r="FF50" t="e">
        <f ca="1">COUNTIF(OFFSET(class5_1,MATCH(FF$1,'5 класс'!$A:$A,0)-7+'Итог по классам'!$B50,,,),"р")</f>
        <v>#N/A</v>
      </c>
      <c r="FG50" t="e">
        <f ca="1">COUNTIF(OFFSET(class5_1,MATCH(FG$1,'5 класс'!$A:$A,0)-7+'Итог по классам'!$B50,,,),"ш")</f>
        <v>#N/A</v>
      </c>
      <c r="FH50" t="e">
        <f ca="1">COUNTIF(OFFSET(class5_2,MATCH(FH$1,'5 класс'!$A:$A,0)-7+'Итог по классам'!$B50,,,),"Ф")</f>
        <v>#N/A</v>
      </c>
      <c r="FI50" t="e">
        <f ca="1">COUNTIF(OFFSET(class5_2,MATCH(FI$1,'5 класс'!$A:$A,0)-7+'Итог по классам'!$B50,,,),"р")</f>
        <v>#N/A</v>
      </c>
      <c r="FJ50" t="e">
        <f ca="1">COUNTIF(OFFSET(class5_2,MATCH(FJ$1,'5 класс'!$A:$A,0)-7+'Итог по классам'!$B50,,,),"ш")</f>
        <v>#N/A</v>
      </c>
      <c r="FK50" s="55" t="e">
        <f ca="1">COUNTIF(OFFSET(class5_1,MATCH(FK$1,'5 класс'!$A:$A,0)-7+'Итог по классам'!$B50,,,),"Ф")</f>
        <v>#N/A</v>
      </c>
      <c r="FL50" t="e">
        <f ca="1">COUNTIF(OFFSET(class5_1,MATCH(FL$1,'5 класс'!$A:$A,0)-7+'Итог по классам'!$B50,,,),"р")</f>
        <v>#N/A</v>
      </c>
      <c r="FM50" t="e">
        <f ca="1">COUNTIF(OFFSET(class5_1,MATCH(FM$1,'5 класс'!$A:$A,0)-7+'Итог по классам'!$B50,,,),"ш")</f>
        <v>#N/A</v>
      </c>
      <c r="FN50" t="e">
        <f ca="1">COUNTIF(OFFSET(class5_2,MATCH(FN$1,'5 класс'!$A:$A,0)-7+'Итог по классам'!$B50,,,),"Ф")</f>
        <v>#N/A</v>
      </c>
      <c r="FO50" t="e">
        <f ca="1">COUNTIF(OFFSET(class5_2,MATCH(FO$1,'5 класс'!$A:$A,0)-7+'Итог по классам'!$B50,,,),"р")</f>
        <v>#N/A</v>
      </c>
      <c r="FP50" t="e">
        <f ca="1">COUNTIF(OFFSET(class5_2,MATCH(FP$1,'5 класс'!$A:$A,0)-7+'Итог по классам'!$B50,,,),"ш")</f>
        <v>#N/A</v>
      </c>
      <c r="FQ50" s="55" t="e">
        <f ca="1">COUNTIF(OFFSET(class5_1,MATCH(FQ$1,'5 класс'!$A:$A,0)-7+'Итог по классам'!$B50,,,),"Ф")</f>
        <v>#N/A</v>
      </c>
      <c r="FR50" t="e">
        <f ca="1">COUNTIF(OFFSET(class5_1,MATCH(FR$1,'5 класс'!$A:$A,0)-7+'Итог по классам'!$B50,,,),"р")</f>
        <v>#N/A</v>
      </c>
      <c r="FS50" t="e">
        <f ca="1">COUNTIF(OFFSET(class5_1,MATCH(FS$1,'5 класс'!$A:$A,0)-7+'Итог по классам'!$B50,,,),"ш")</f>
        <v>#N/A</v>
      </c>
      <c r="FT50" t="e">
        <f ca="1">COUNTIF(OFFSET(class5_2,MATCH(FT$1,'5 класс'!$A:$A,0)-7+'Итог по классам'!$B50,,,),"Ф")</f>
        <v>#N/A</v>
      </c>
      <c r="FU50" t="e">
        <f ca="1">COUNTIF(OFFSET(class5_2,MATCH(FU$1,'5 класс'!$A:$A,0)-7+'Итог по классам'!$B50,,,),"р")</f>
        <v>#N/A</v>
      </c>
      <c r="FV50" t="e">
        <f ca="1">COUNTIF(OFFSET(class5_2,MATCH(FV$1,'5 класс'!$A:$A,0)-7+'Итог по классам'!$B50,,,),"ш")</f>
        <v>#N/A</v>
      </c>
      <c r="FW50" s="55" t="e">
        <f ca="1">COUNTIF(OFFSET(class5_1,MATCH(FW$1,'5 класс'!$A:$A,0)-7+'Итог по классам'!$B50,,,),"Ф")</f>
        <v>#N/A</v>
      </c>
      <c r="FX50" t="e">
        <f ca="1">COUNTIF(OFFSET(class5_1,MATCH(FX$1,'5 класс'!$A:$A,0)-7+'Итог по классам'!$B50,,,),"р")</f>
        <v>#N/A</v>
      </c>
      <c r="FY50" t="e">
        <f ca="1">COUNTIF(OFFSET(class5_1,MATCH(FY$1,'5 класс'!$A:$A,0)-7+'Итог по классам'!$B50,,,),"ш")</f>
        <v>#N/A</v>
      </c>
      <c r="FZ50" t="e">
        <f ca="1">COUNTIF(OFFSET(class5_2,MATCH(FZ$1,'5 класс'!$A:$A,0)-7+'Итог по классам'!$B50,,,),"Ф")</f>
        <v>#N/A</v>
      </c>
      <c r="GA50" t="e">
        <f ca="1">COUNTIF(OFFSET(class5_2,MATCH(GA$1,'5 класс'!$A:$A,0)-7+'Итог по классам'!$B50,,,),"р")</f>
        <v>#N/A</v>
      </c>
      <c r="GB50" t="e">
        <f ca="1">COUNTIF(OFFSET(class5_2,MATCH(GB$1,'5 класс'!$A:$A,0)-7+'Итог по классам'!$B50,,,),"ш")</f>
        <v>#N/A</v>
      </c>
      <c r="GC50" s="55" t="e">
        <f ca="1">COUNTIF(OFFSET(class5_1,MATCH(GC$1,'5 класс'!$A:$A,0)-7+'Итог по классам'!$B50,,,),"Ф")</f>
        <v>#N/A</v>
      </c>
      <c r="GD50" t="e">
        <f ca="1">COUNTIF(OFFSET(class5_1,MATCH(GD$1,'5 класс'!$A:$A,0)-7+'Итог по классам'!$B50,,,),"р")</f>
        <v>#N/A</v>
      </c>
      <c r="GE50" t="e">
        <f ca="1">COUNTIF(OFFSET(class5_1,MATCH(GE$1,'5 класс'!$A:$A,0)-7+'Итог по классам'!$B50,,,),"ш")</f>
        <v>#N/A</v>
      </c>
      <c r="GF50" t="e">
        <f ca="1">COUNTIF(OFFSET(class5_2,MATCH(GF$1,'5 класс'!$A:$A,0)-7+'Итог по классам'!$B50,,,),"Ф")</f>
        <v>#N/A</v>
      </c>
      <c r="GG50" t="e">
        <f ca="1">COUNTIF(OFFSET(class5_2,MATCH(GG$1,'5 класс'!$A:$A,0)-7+'Итог по классам'!$B50,,,),"р")</f>
        <v>#N/A</v>
      </c>
      <c r="GH50" t="e">
        <f ca="1">COUNTIF(OFFSET(class5_2,MATCH(GH$1,'5 класс'!$A:$A,0)-7+'Итог по классам'!$B50,,,),"ш")</f>
        <v>#N/A</v>
      </c>
      <c r="GI50" s="55" t="e">
        <f ca="1">COUNTIF(OFFSET(class5_1,MATCH(GI$1,'5 класс'!$A:$A,0)-7+'Итог по классам'!$B50,,,),"Ф")</f>
        <v>#N/A</v>
      </c>
      <c r="GJ50" t="e">
        <f ca="1">COUNTIF(OFFSET(class5_1,MATCH(GJ$1,'5 класс'!$A:$A,0)-7+'Итог по классам'!$B50,,,),"р")</f>
        <v>#N/A</v>
      </c>
      <c r="GK50" t="e">
        <f ca="1">COUNTIF(OFFSET(class5_1,MATCH(GK$1,'5 класс'!$A:$A,0)-7+'Итог по классам'!$B50,,,),"ш")</f>
        <v>#N/A</v>
      </c>
      <c r="GL50" t="e">
        <f ca="1">COUNTIF(OFFSET(class5_2,MATCH(GL$1,'5 класс'!$A:$A,0)-7+'Итог по классам'!$B50,,,),"Ф")</f>
        <v>#N/A</v>
      </c>
      <c r="GM50" t="e">
        <f ca="1">COUNTIF(OFFSET(class5_2,MATCH(GM$1,'5 класс'!$A:$A,0)-7+'Итог по классам'!$B50,,,),"р")</f>
        <v>#N/A</v>
      </c>
      <c r="GN50" t="e">
        <f ca="1">COUNTIF(OFFSET(class5_2,MATCH(GN$1,'5 класс'!$A:$A,0)-7+'Итог по классам'!$B50,,,),"ш")</f>
        <v>#N/A</v>
      </c>
      <c r="GO50" s="55" t="e">
        <f ca="1">COUNTIF(OFFSET(class5_1,MATCH(GO$1,'5 класс'!$A:$A,0)-7+'Итог по классам'!$B50,,,),"Ф")</f>
        <v>#N/A</v>
      </c>
      <c r="GP50" t="e">
        <f ca="1">COUNTIF(OFFSET(class5_1,MATCH(GP$1,'5 класс'!$A:$A,0)-7+'Итог по классам'!$B50,,,),"р")</f>
        <v>#N/A</v>
      </c>
      <c r="GQ50" t="e">
        <f ca="1">COUNTIF(OFFSET(class5_1,MATCH(GQ$1,'5 класс'!$A:$A,0)-7+'Итог по классам'!$B50,,,),"ш")</f>
        <v>#N/A</v>
      </c>
      <c r="GR50" t="e">
        <f ca="1">COUNTIF(OFFSET(class5_2,MATCH(GR$1,'5 класс'!$A:$A,0)-7+'Итог по классам'!$B50,,,),"Ф")</f>
        <v>#N/A</v>
      </c>
      <c r="GS50" t="e">
        <f ca="1">COUNTIF(OFFSET(class5_2,MATCH(GS$1,'5 класс'!$A:$A,0)-7+'Итог по классам'!$B50,,,),"р")</f>
        <v>#N/A</v>
      </c>
      <c r="GT50" t="e">
        <f ca="1">COUNTIF(OFFSET(class5_2,MATCH(GT$1,'5 класс'!$A:$A,0)-7+'Итог по классам'!$B50,,,),"ш")</f>
        <v>#N/A</v>
      </c>
      <c r="GU50" s="55" t="e">
        <f ca="1">COUNTIF(OFFSET(class5_1,MATCH(GU$1,'5 класс'!$A:$A,0)-7+'Итог по классам'!$B50,,,),"Ф")</f>
        <v>#N/A</v>
      </c>
      <c r="GV50" t="e">
        <f ca="1">COUNTIF(OFFSET(class5_1,MATCH(GV$1,'5 класс'!$A:$A,0)-7+'Итог по классам'!$B50,,,),"р")</f>
        <v>#N/A</v>
      </c>
      <c r="GW50" t="e">
        <f ca="1">COUNTIF(OFFSET(class5_1,MATCH(GW$1,'5 класс'!$A:$A,0)-7+'Итог по классам'!$B50,,,),"ш")</f>
        <v>#N/A</v>
      </c>
      <c r="GX50" t="e">
        <f ca="1">COUNTIF(OFFSET(class5_2,MATCH(GX$1,'5 класс'!$A:$A,0)-7+'Итог по классам'!$B50,,,),"Ф")</f>
        <v>#N/A</v>
      </c>
      <c r="GY50" t="e">
        <f ca="1">COUNTIF(OFFSET(class5_2,MATCH(GY$1,'5 класс'!$A:$A,0)-7+'Итог по классам'!$B50,,,),"р")</f>
        <v>#N/A</v>
      </c>
      <c r="GZ50" t="e">
        <f ca="1">COUNTIF(OFFSET(class5_2,MATCH(GZ$1,'5 класс'!$A:$A,0)-7+'Итог по классам'!$B50,,,),"ш")</f>
        <v>#N/A</v>
      </c>
      <c r="HA50" s="55" t="e">
        <f ca="1">COUNTIF(OFFSET(class5_1,MATCH(HA$1,'5 класс'!$A:$A,0)-7+'Итог по классам'!$B50,,,),"Ф")</f>
        <v>#N/A</v>
      </c>
      <c r="HB50" t="e">
        <f ca="1">COUNTIF(OFFSET(class5_1,MATCH(HB$1,'5 класс'!$A:$A,0)-7+'Итог по классам'!$B50,,,),"р")</f>
        <v>#N/A</v>
      </c>
      <c r="HC50" t="e">
        <f ca="1">COUNTIF(OFFSET(class5_1,MATCH(HC$1,'5 класс'!$A:$A,0)-7+'Итог по классам'!$B50,,,),"ш")</f>
        <v>#N/A</v>
      </c>
      <c r="HD50" t="e">
        <f ca="1">COUNTIF(OFFSET(class5_2,MATCH(HD$1,'5 класс'!$A:$A,0)-7+'Итог по классам'!$B50,,,),"Ф")</f>
        <v>#N/A</v>
      </c>
      <c r="HE50" t="e">
        <f ca="1">COUNTIF(OFFSET(class5_2,MATCH(HE$1,'5 класс'!$A:$A,0)-7+'Итог по классам'!$B50,,,),"р")</f>
        <v>#N/A</v>
      </c>
      <c r="HF50" t="e">
        <f ca="1">COUNTIF(OFFSET(class5_2,MATCH(HF$1,'5 класс'!$A:$A,0)-7+'Итог по классам'!$B50,,,),"ш")</f>
        <v>#N/A</v>
      </c>
      <c r="HG50" s="55" t="e">
        <f ca="1">COUNTIF(OFFSET(class5_1,MATCH(HG$1,'5 класс'!$A:$A,0)-7+'Итог по классам'!$B50,,,),"Ф")</f>
        <v>#N/A</v>
      </c>
      <c r="HH50" t="e">
        <f ca="1">COUNTIF(OFFSET(class5_1,MATCH(HH$1,'5 класс'!$A:$A,0)-7+'Итог по классам'!$B50,,,),"р")</f>
        <v>#N/A</v>
      </c>
      <c r="HI50" t="e">
        <f ca="1">COUNTIF(OFFSET(class5_1,MATCH(HI$1,'5 класс'!$A:$A,0)-7+'Итог по классам'!$B50,,,),"ш")</f>
        <v>#N/A</v>
      </c>
      <c r="HJ50" t="e">
        <f ca="1">COUNTIF(OFFSET(class5_2,MATCH(HJ$1,'5 класс'!$A:$A,0)-7+'Итог по классам'!$B50,,,),"Ф")</f>
        <v>#N/A</v>
      </c>
      <c r="HK50" t="e">
        <f ca="1">COUNTIF(OFFSET(class5_2,MATCH(HK$1,'5 класс'!$A:$A,0)-7+'Итог по классам'!$B50,,,),"р")</f>
        <v>#N/A</v>
      </c>
      <c r="HL50" t="e">
        <f ca="1">COUNTIF(OFFSET(class5_2,MATCH(HL$1,'5 класс'!$A:$A,0)-7+'Итог по классам'!$B50,,,),"ш")</f>
        <v>#N/A</v>
      </c>
      <c r="HM50" s="55" t="e">
        <f ca="1">COUNTIF(OFFSET(class5_1,MATCH(HM$1,'5 класс'!$A:$A,0)-7+'Итог по классам'!$B50,,,),"Ф")</f>
        <v>#N/A</v>
      </c>
      <c r="HN50" t="e">
        <f ca="1">COUNTIF(OFFSET(class5_1,MATCH(HN$1,'5 класс'!$A:$A,0)-7+'Итог по классам'!$B50,,,),"р")</f>
        <v>#N/A</v>
      </c>
      <c r="HO50" t="e">
        <f ca="1">COUNTIF(OFFSET(class5_1,MATCH(HO$1,'5 класс'!$A:$A,0)-7+'Итог по классам'!$B50,,,),"ш")</f>
        <v>#N/A</v>
      </c>
      <c r="HP50" t="e">
        <f ca="1">COUNTIF(OFFSET(class5_2,MATCH(HP$1,'5 класс'!$A:$A,0)-7+'Итог по классам'!$B50,,,),"Ф")</f>
        <v>#N/A</v>
      </c>
      <c r="HQ50" t="e">
        <f ca="1">COUNTIF(OFFSET(class5_2,MATCH(HQ$1,'5 класс'!$A:$A,0)-7+'Итог по классам'!$B50,,,),"р")</f>
        <v>#N/A</v>
      </c>
      <c r="HR50" t="e">
        <f ca="1">COUNTIF(OFFSET(class5_2,MATCH(HR$1,'5 класс'!$A:$A,0)-7+'Итог по классам'!$B50,,,),"ш")</f>
        <v>#N/A</v>
      </c>
      <c r="HS50" s="55" t="e">
        <f ca="1">COUNTIF(OFFSET(class5_1,MATCH(HS$1,'5 класс'!$A:$A,0)-7+'Итог по классам'!$B50,,,),"Ф")</f>
        <v>#N/A</v>
      </c>
      <c r="HT50" t="e">
        <f ca="1">COUNTIF(OFFSET(class5_1,MATCH(HT$1,'5 класс'!$A:$A,0)-7+'Итог по классам'!$B50,,,),"р")</f>
        <v>#N/A</v>
      </c>
      <c r="HU50" t="e">
        <f ca="1">COUNTIF(OFFSET(class5_1,MATCH(HU$1,'5 класс'!$A:$A,0)-7+'Итог по классам'!$B50,,,),"ш")</f>
        <v>#N/A</v>
      </c>
      <c r="HV50" t="e">
        <f ca="1">COUNTIF(OFFSET(class5_2,MATCH(HV$1,'5 класс'!$A:$A,0)-7+'Итог по классам'!$B50,,,),"Ф")</f>
        <v>#N/A</v>
      </c>
      <c r="HW50" t="e">
        <f ca="1">COUNTIF(OFFSET(class5_2,MATCH(HW$1,'5 класс'!$A:$A,0)-7+'Итог по классам'!$B50,,,),"р")</f>
        <v>#N/A</v>
      </c>
      <c r="HX50" t="e">
        <f ca="1">COUNTIF(OFFSET(class5_2,MATCH(HX$1,'5 класс'!$A:$A,0)-7+'Итог по классам'!$B50,,,),"ш")</f>
        <v>#N/A</v>
      </c>
      <c r="HY50" s="55" t="e">
        <f ca="1">COUNTIF(OFFSET(class5_1,MATCH(HY$1,'5 класс'!$A:$A,0)-7+'Итог по классам'!$B50,,,),"Ф")</f>
        <v>#N/A</v>
      </c>
      <c r="HZ50" t="e">
        <f ca="1">COUNTIF(OFFSET(class5_1,MATCH(HZ$1,'5 класс'!$A:$A,0)-7+'Итог по классам'!$B50,,,),"р")</f>
        <v>#N/A</v>
      </c>
      <c r="IA50" t="e">
        <f ca="1">COUNTIF(OFFSET(class5_1,MATCH(IA$1,'5 класс'!$A:$A,0)-7+'Итог по классам'!$B50,,,),"ш")</f>
        <v>#N/A</v>
      </c>
      <c r="IB50" t="e">
        <f ca="1">COUNTIF(OFFSET(class5_2,MATCH(IB$1,'5 класс'!$A:$A,0)-7+'Итог по классам'!$B50,,,),"Ф")</f>
        <v>#N/A</v>
      </c>
      <c r="IC50" t="e">
        <f ca="1">COUNTIF(OFFSET(class5_2,MATCH(IC$1,'5 класс'!$A:$A,0)-7+'Итог по классам'!$B50,,,),"р")</f>
        <v>#N/A</v>
      </c>
      <c r="ID50" t="e">
        <f ca="1">COUNTIF(OFFSET(class5_2,MATCH(ID$1,'5 класс'!$A:$A,0)-7+'Итог по классам'!$B50,,,),"ш")</f>
        <v>#N/A</v>
      </c>
      <c r="IE50" s="55" t="e">
        <f ca="1">COUNTIF(OFFSET(class5_1,MATCH(IE$1,'5 класс'!$A:$A,0)-7+'Итог по классам'!$B50,,,),"Ф")</f>
        <v>#N/A</v>
      </c>
      <c r="IF50" t="e">
        <f ca="1">COUNTIF(OFFSET(class5_1,MATCH(IF$1,'5 класс'!$A:$A,0)-7+'Итог по классам'!$B50,,,),"р")</f>
        <v>#N/A</v>
      </c>
      <c r="IG50" t="e">
        <f ca="1">COUNTIF(OFFSET(class5_1,MATCH(IG$1,'5 класс'!$A:$A,0)-7+'Итог по классам'!$B50,,,),"ш")</f>
        <v>#N/A</v>
      </c>
      <c r="IH50" t="e">
        <f ca="1">COUNTIF(OFFSET(class5_2,MATCH(IH$1,'5 класс'!$A:$A,0)-7+'Итог по классам'!$B50,,,),"Ф")</f>
        <v>#N/A</v>
      </c>
      <c r="II50" t="e">
        <f ca="1">COUNTIF(OFFSET(class5_2,MATCH(II$1,'5 класс'!$A:$A,0)-7+'Итог по классам'!$B50,,,),"р")</f>
        <v>#N/A</v>
      </c>
      <c r="IJ50" t="e">
        <f ca="1">COUNTIF(OFFSET(class5_2,MATCH(IJ$1,'5 класс'!$A:$A,0)-7+'Итог по классам'!$B50,,,),"ш")</f>
        <v>#N/A</v>
      </c>
      <c r="IK50" s="55" t="e">
        <f ca="1">COUNTIF(OFFSET(class5_1,MATCH(IK$1,'5 класс'!$A:$A,0)-7+'Итог по классам'!$B50,,,),"Ф")</f>
        <v>#N/A</v>
      </c>
      <c r="IL50" t="e">
        <f ca="1">COUNTIF(OFFSET(class5_1,MATCH(IL$1,'5 класс'!$A:$A,0)-7+'Итог по классам'!$B50,,,),"р")</f>
        <v>#N/A</v>
      </c>
      <c r="IM50" t="e">
        <f ca="1">COUNTIF(OFFSET(class5_1,MATCH(IM$1,'5 класс'!$A:$A,0)-7+'Итог по классам'!$B50,,,),"ш")</f>
        <v>#N/A</v>
      </c>
      <c r="IN50" t="e">
        <f ca="1">COUNTIF(OFFSET(class5_2,MATCH(IN$1,'5 класс'!$A:$A,0)-7+'Итог по классам'!$B50,,,),"Ф")</f>
        <v>#N/A</v>
      </c>
      <c r="IO50" t="e">
        <f ca="1">COUNTIF(OFFSET(class5_2,MATCH(IO$1,'5 класс'!$A:$A,0)-7+'Итог по классам'!$B50,,,),"р")</f>
        <v>#N/A</v>
      </c>
      <c r="IP50" t="e">
        <f ca="1">COUNTIF(OFFSET(class5_2,MATCH(IP$1,'5 класс'!$A:$A,0)-7+'Итог по классам'!$B50,,,),"ш")</f>
        <v>#N/A</v>
      </c>
      <c r="IQ50" s="55" t="e">
        <f ca="1">COUNTIF(OFFSET(class5_1,MATCH(IQ$1,'5 класс'!$A:$A,0)-7+'Итог по классам'!$B50,,,),"Ф")</f>
        <v>#N/A</v>
      </c>
      <c r="IR50" t="e">
        <f ca="1">COUNTIF(OFFSET(class5_1,MATCH(IR$1,'5 класс'!$A:$A,0)-7+'Итог по классам'!$B50,,,),"р")</f>
        <v>#N/A</v>
      </c>
      <c r="IS50" t="e">
        <f ca="1">COUNTIF(OFFSET(class5_1,MATCH(IS$1,'5 класс'!$A:$A,0)-7+'Итог по классам'!$B50,,,),"ш")</f>
        <v>#N/A</v>
      </c>
      <c r="IT50" t="e">
        <f ca="1">COUNTIF(OFFSET(class5_2,MATCH(IT$1,'5 класс'!$A:$A,0)-7+'Итог по классам'!$B50,,,),"Ф")</f>
        <v>#N/A</v>
      </c>
      <c r="IU50" t="e">
        <f ca="1">COUNTIF(OFFSET(class5_2,MATCH(IU$1,'5 класс'!$A:$A,0)-7+'Итог по классам'!$B50,,,),"р")</f>
        <v>#N/A</v>
      </c>
      <c r="IV50" t="e">
        <f ca="1">COUNTIF(OFFSET(class5_2,MATCH(IV$1,'5 класс'!$A:$A,0)-7+'Итог по классам'!$B50,,,),"ш")</f>
        <v>#N/A</v>
      </c>
      <c r="IW50" s="55" t="e">
        <f ca="1">COUNTIF(OFFSET(class5_1,MATCH(IW$1,'5 класс'!$A:$A,0)-7+'Итог по классам'!$B50,,,),"Ф")</f>
        <v>#N/A</v>
      </c>
      <c r="IX50" t="e">
        <f ca="1">COUNTIF(OFFSET(class5_1,MATCH(IX$1,'5 класс'!$A:$A,0)-7+'Итог по классам'!$B50,,,),"р")</f>
        <v>#N/A</v>
      </c>
      <c r="IY50" t="e">
        <f ca="1">COUNTIF(OFFSET(class5_1,MATCH(IY$1,'5 класс'!$A:$A,0)-7+'Итог по классам'!$B50,,,),"ш")</f>
        <v>#N/A</v>
      </c>
      <c r="IZ50" t="e">
        <f ca="1">COUNTIF(OFFSET(class5_2,MATCH(IZ$1,'5 класс'!$A:$A,0)-7+'Итог по классам'!$B50,,,),"Ф")</f>
        <v>#N/A</v>
      </c>
      <c r="JA50" t="e">
        <f ca="1">COUNTIF(OFFSET(class5_2,MATCH(JA$1,'5 класс'!$A:$A,0)-7+'Итог по классам'!$B50,,,),"р")</f>
        <v>#N/A</v>
      </c>
      <c r="JB50" t="e">
        <f ca="1">COUNTIF(OFFSET(class5_2,MATCH(JB$1,'5 класс'!$A:$A,0)-7+'Итог по классам'!$B50,,,),"ш")</f>
        <v>#N/A</v>
      </c>
      <c r="JC50" s="55" t="e">
        <f ca="1">COUNTIF(OFFSET(class5_1,MATCH(JC$1,'5 класс'!$A:$A,0)-7+'Итог по классам'!$B50,,,),"Ф")</f>
        <v>#N/A</v>
      </c>
      <c r="JD50" t="e">
        <f ca="1">COUNTIF(OFFSET(class5_1,MATCH(JD$1,'5 класс'!$A:$A,0)-7+'Итог по классам'!$B50,,,),"р")</f>
        <v>#N/A</v>
      </c>
      <c r="JE50" t="e">
        <f ca="1">COUNTIF(OFFSET(class5_1,MATCH(JE$1,'5 класс'!$A:$A,0)-7+'Итог по классам'!$B50,,,),"ш")</f>
        <v>#N/A</v>
      </c>
      <c r="JF50" t="e">
        <f ca="1">COUNTIF(OFFSET(class5_2,MATCH(JF$1,'5 класс'!$A:$A,0)-7+'Итог по классам'!$B50,,,),"Ф")</f>
        <v>#N/A</v>
      </c>
      <c r="JG50" t="e">
        <f ca="1">COUNTIF(OFFSET(class5_2,MATCH(JG$1,'5 класс'!$A:$A,0)-7+'Итог по классам'!$B50,,,),"р")</f>
        <v>#N/A</v>
      </c>
      <c r="JH50" t="e">
        <f ca="1">COUNTIF(OFFSET(class5_2,MATCH(JH$1,'5 класс'!$A:$A,0)-7+'Итог по классам'!$B50,,,),"ш")</f>
        <v>#N/A</v>
      </c>
      <c r="JI50" s="55" t="e">
        <f ca="1">COUNTIF(OFFSET(class5_1,MATCH(JI$1,'5 класс'!$A:$A,0)-7+'Итог по классам'!$B50,,,),"Ф")</f>
        <v>#N/A</v>
      </c>
      <c r="JJ50" t="e">
        <f ca="1">COUNTIF(OFFSET(class5_1,MATCH(JJ$1,'5 класс'!$A:$A,0)-7+'Итог по классам'!$B50,,,),"р")</f>
        <v>#N/A</v>
      </c>
      <c r="JK50" t="e">
        <f ca="1">COUNTIF(OFFSET(class5_1,MATCH(JK$1,'5 класс'!$A:$A,0)-7+'Итог по классам'!$B50,,,),"ш")</f>
        <v>#N/A</v>
      </c>
      <c r="JL50" t="e">
        <f ca="1">COUNTIF(OFFSET(class5_2,MATCH(JL$1,'5 класс'!$A:$A,0)-7+'Итог по классам'!$B50,,,),"Ф")</f>
        <v>#N/A</v>
      </c>
      <c r="JM50" t="e">
        <f ca="1">COUNTIF(OFFSET(class5_2,MATCH(JM$1,'5 класс'!$A:$A,0)-7+'Итог по классам'!$B50,,,),"р")</f>
        <v>#N/A</v>
      </c>
      <c r="JN50" t="e">
        <f ca="1">COUNTIF(OFFSET(class5_2,MATCH(JN$1,'5 класс'!$A:$A,0)-7+'Итог по классам'!$B50,,,),"ш")</f>
        <v>#N/A</v>
      </c>
      <c r="JO50" s="55" t="e">
        <f ca="1">COUNTIF(OFFSET(class5_1,MATCH(JO$1,'5 класс'!$A:$A,0)-7+'Итог по классам'!$B50,,,),"Ф")</f>
        <v>#N/A</v>
      </c>
      <c r="JP50" t="e">
        <f ca="1">COUNTIF(OFFSET(class5_1,MATCH(JP$1,'5 класс'!$A:$A,0)-7+'Итог по классам'!$B50,,,),"р")</f>
        <v>#N/A</v>
      </c>
      <c r="JQ50" t="e">
        <f ca="1">COUNTIF(OFFSET(class5_1,MATCH(JQ$1,'5 класс'!$A:$A,0)-7+'Итог по классам'!$B50,,,),"ш")</f>
        <v>#N/A</v>
      </c>
      <c r="JR50" t="e">
        <f ca="1">COUNTIF(OFFSET(class5_2,MATCH(JR$1,'5 класс'!$A:$A,0)-7+'Итог по классам'!$B50,,,),"Ф")</f>
        <v>#N/A</v>
      </c>
      <c r="JS50" t="e">
        <f ca="1">COUNTIF(OFFSET(class5_2,MATCH(JS$1,'5 класс'!$A:$A,0)-7+'Итог по классам'!$B50,,,),"р")</f>
        <v>#N/A</v>
      </c>
      <c r="JT50" t="e">
        <f ca="1">COUNTIF(OFFSET(class5_2,MATCH(JT$1,'5 класс'!$A:$A,0)-7+'Итог по классам'!$B50,,,),"ш")</f>
        <v>#N/A</v>
      </c>
      <c r="JU50" s="55" t="e">
        <f ca="1">COUNTIF(OFFSET(class5_1,MATCH(JU$1,'5 класс'!$A:$A,0)-7+'Итог по классам'!$B50,,,),"Ф")</f>
        <v>#N/A</v>
      </c>
      <c r="JV50" t="e">
        <f ca="1">COUNTIF(OFFSET(class5_1,MATCH(JV$1,'5 класс'!$A:$A,0)-7+'Итог по классам'!$B50,,,),"р")</f>
        <v>#N/A</v>
      </c>
      <c r="JW50" t="e">
        <f ca="1">COUNTIF(OFFSET(class5_1,MATCH(JW$1,'5 класс'!$A:$A,0)-7+'Итог по классам'!$B50,,,),"ш")</f>
        <v>#N/A</v>
      </c>
      <c r="JX50" t="e">
        <f ca="1">COUNTIF(OFFSET(class5_2,MATCH(JX$1,'5 класс'!$A:$A,0)-7+'Итог по классам'!$B50,,,),"Ф")</f>
        <v>#N/A</v>
      </c>
      <c r="JY50" t="e">
        <f ca="1">COUNTIF(OFFSET(class5_2,MATCH(JY$1,'5 класс'!$A:$A,0)-7+'Итог по классам'!$B50,,,),"р")</f>
        <v>#N/A</v>
      </c>
      <c r="JZ50" t="e">
        <f ca="1">COUNTIF(OFFSET(class5_2,MATCH(JZ$1,'5 класс'!$A:$A,0)-7+'Итог по классам'!$B50,,,),"ш")</f>
        <v>#N/A</v>
      </c>
      <c r="KA50" s="55" t="e">
        <f ca="1">COUNTIF(OFFSET(class5_1,MATCH(KA$1,'5 класс'!$A:$A,0)-7+'Итог по классам'!$B50,,,),"Ф")</f>
        <v>#N/A</v>
      </c>
      <c r="KB50" t="e">
        <f ca="1">COUNTIF(OFFSET(class5_1,MATCH(KB$1,'5 класс'!$A:$A,0)-7+'Итог по классам'!$B50,,,),"р")</f>
        <v>#N/A</v>
      </c>
      <c r="KC50" t="e">
        <f ca="1">COUNTIF(OFFSET(class5_1,MATCH(KC$1,'5 класс'!$A:$A,0)-7+'Итог по классам'!$B50,,,),"ш")</f>
        <v>#N/A</v>
      </c>
      <c r="KD50" t="e">
        <f ca="1">COUNTIF(OFFSET(class5_2,MATCH(KD$1,'5 класс'!$A:$A,0)-7+'Итог по классам'!$B50,,,),"Ф")</f>
        <v>#N/A</v>
      </c>
      <c r="KE50" t="e">
        <f ca="1">COUNTIF(OFFSET(class5_2,MATCH(KE$1,'5 класс'!$A:$A,0)-7+'Итог по классам'!$B50,,,),"р")</f>
        <v>#N/A</v>
      </c>
      <c r="KF50" t="e">
        <f ca="1">COUNTIF(OFFSET(class5_2,MATCH(KF$1,'5 класс'!$A:$A,0)-7+'Итог по классам'!$B50,,,),"ш")</f>
        <v>#N/A</v>
      </c>
      <c r="KG50" s="55" t="e">
        <f ca="1">COUNTIF(OFFSET(class5_1,MATCH(KG$1,'5 класс'!$A:$A,0)-7+'Итог по классам'!$B50,,,),"Ф")</f>
        <v>#N/A</v>
      </c>
      <c r="KH50" t="e">
        <f ca="1">COUNTIF(OFFSET(class5_1,MATCH(KH$1,'5 класс'!$A:$A,0)-7+'Итог по классам'!$B50,,,),"р")</f>
        <v>#N/A</v>
      </c>
      <c r="KI50" t="e">
        <f ca="1">COUNTIF(OFFSET(class5_1,MATCH(KI$1,'5 класс'!$A:$A,0)-7+'Итог по классам'!$B50,,,),"ш")</f>
        <v>#N/A</v>
      </c>
      <c r="KJ50" t="e">
        <f ca="1">COUNTIF(OFFSET(class5_2,MATCH(KJ$1,'5 класс'!$A:$A,0)-7+'Итог по классам'!$B50,,,),"Ф")</f>
        <v>#N/A</v>
      </c>
      <c r="KK50" t="e">
        <f ca="1">COUNTIF(OFFSET(class5_2,MATCH(KK$1,'5 класс'!$A:$A,0)-7+'Итог по классам'!$B50,,,),"р")</f>
        <v>#N/A</v>
      </c>
      <c r="KL50" t="e">
        <f ca="1">COUNTIF(OFFSET(class5_2,MATCH(KL$1,'5 класс'!$A:$A,0)-7+'Итог по классам'!$B50,,,),"ш")</f>
        <v>#N/A</v>
      </c>
      <c r="KM50" s="55" t="e">
        <f ca="1">COUNTIF(OFFSET(class5_1,MATCH(KM$1,'5 класс'!$A:$A,0)-7+'Итог по классам'!$B50,,,),"Ф")</f>
        <v>#N/A</v>
      </c>
      <c r="KN50" t="e">
        <f ca="1">COUNTIF(OFFSET(class5_1,MATCH(KN$1,'5 класс'!$A:$A,0)-7+'Итог по классам'!$B50,,,),"р")</f>
        <v>#N/A</v>
      </c>
      <c r="KO50" t="e">
        <f ca="1">COUNTIF(OFFSET(class5_1,MATCH(KO$1,'5 класс'!$A:$A,0)-7+'Итог по классам'!$B50,,,),"ш")</f>
        <v>#N/A</v>
      </c>
      <c r="KP50" t="e">
        <f ca="1">COUNTIF(OFFSET(class5_2,MATCH(KP$1,'5 класс'!$A:$A,0)-7+'Итог по классам'!$B50,,,),"Ф")</f>
        <v>#N/A</v>
      </c>
      <c r="KQ50" t="e">
        <f ca="1">COUNTIF(OFFSET(class5_2,MATCH(KQ$1,'5 класс'!$A:$A,0)-7+'Итог по классам'!$B50,,,),"р")</f>
        <v>#N/A</v>
      </c>
      <c r="KR50" t="e">
        <f ca="1">COUNTIF(OFFSET(class5_2,MATCH(KR$1,'5 класс'!$A:$A,0)-7+'Итог по классам'!$B50,,,),"ш")</f>
        <v>#N/A</v>
      </c>
    </row>
    <row r="51" spans="1:304" ht="15.75" customHeight="1" x14ac:dyDescent="0.25">
      <c r="A51" s="54">
        <f t="shared" si="5"/>
        <v>7</v>
      </c>
      <c r="B51">
        <v>3</v>
      </c>
      <c r="C51" s="37" t="s">
        <v>88</v>
      </c>
      <c r="D51" s="37" t="s">
        <v>100</v>
      </c>
      <c r="E51">
        <f ca="1">COUNTIF(OFFSET(class5_1,MATCH(E$1,'5 класс'!$A:$A,0)-7+'Итог по классам'!$B51,,,),"Ф")</f>
        <v>0</v>
      </c>
      <c r="F51">
        <f ca="1">COUNTIF(OFFSET(class5_1,MATCH(F$1,'5 класс'!$A:$A,0)-7+'Итог по классам'!$B51,,,),"р")</f>
        <v>0</v>
      </c>
      <c r="G51">
        <f ca="1">COUNTIF(OFFSET(class5_1,MATCH(G$1,'5 класс'!$A:$A,0)-7+'Итог по классам'!$B51,,,),"ш")</f>
        <v>2</v>
      </c>
      <c r="H51">
        <f ca="1">COUNTIF(OFFSET(class5_2,MATCH(H$1,'5 класс'!$A:$A,0)-7+'Итог по классам'!$B51,,,),"Ф")</f>
        <v>0</v>
      </c>
      <c r="I51">
        <f ca="1">COUNTIF(OFFSET(class5_2,MATCH(I$1,'5 класс'!$A:$A,0)-7+'Итог по классам'!$B51,,,),"р")</f>
        <v>0</v>
      </c>
      <c r="J51">
        <f ca="1">COUNTIF(OFFSET(class5_2,MATCH(J$1,'5 класс'!$A:$A,0)-7+'Итог по классам'!$B51,,,),"ш")</f>
        <v>2</v>
      </c>
      <c r="K51" s="55">
        <f ca="1">COUNTIF(OFFSET(class5_1,MATCH(K$1,'5 класс'!$A:$A,0)-7+'Итог по классам'!$B51,,,),"Ф")</f>
        <v>0</v>
      </c>
      <c r="L51">
        <f ca="1">COUNTIF(OFFSET(class5_1,MATCH(L$1,'5 класс'!$A:$A,0)-7+'Итог по классам'!$B51,,,),"р")</f>
        <v>0</v>
      </c>
      <c r="M51">
        <f ca="1">COUNTIF(OFFSET(class5_1,MATCH(M$1,'5 класс'!$A:$A,0)-7+'Итог по классам'!$B51,,,),"ш")</f>
        <v>2</v>
      </c>
      <c r="N51">
        <f ca="1">COUNTIF(OFFSET(class5_2,MATCH(N$1,'5 класс'!$A:$A,0)-7+'Итог по классам'!$B51,,,),"Ф")</f>
        <v>0</v>
      </c>
      <c r="O51">
        <f ca="1">COUNTIF(OFFSET(class5_2,MATCH(O$1,'5 класс'!$A:$A,0)-7+'Итог по классам'!$B51,,,),"р")</f>
        <v>0</v>
      </c>
      <c r="P51">
        <f ca="1">COUNTIF(OFFSET(class5_2,MATCH(P$1,'5 класс'!$A:$A,0)-7+'Итог по классам'!$B51,,,),"ш")</f>
        <v>2</v>
      </c>
      <c r="Q51" s="55">
        <f ca="1">COUNTIF(OFFSET(class5_1,MATCH(Q$1,'5 класс'!$A:$A,0)-7+'Итог по классам'!$B51,,,),"Ф")</f>
        <v>0</v>
      </c>
      <c r="R51">
        <f ca="1">COUNTIF(OFFSET(class5_1,MATCH(R$1,'5 класс'!$A:$A,0)-7+'Итог по классам'!$B51,,,),"р")</f>
        <v>0</v>
      </c>
      <c r="S51">
        <f ca="1">COUNTIF(OFFSET(class5_1,MATCH(S$1,'5 класс'!$A:$A,0)-7+'Итог по классам'!$B51,,,),"ш")</f>
        <v>2</v>
      </c>
      <c r="T51">
        <f ca="1">COUNTIF(OFFSET(class5_2,MATCH(T$1,'5 класс'!$A:$A,0)-7+'Итог по классам'!$B51,,,),"Ф")</f>
        <v>0</v>
      </c>
      <c r="U51">
        <f ca="1">COUNTIF(OFFSET(class5_2,MATCH(U$1,'5 класс'!$A:$A,0)-7+'Итог по классам'!$B51,,,),"р")</f>
        <v>0</v>
      </c>
      <c r="V51">
        <f ca="1">COUNTIF(OFFSET(class5_2,MATCH(V$1,'5 класс'!$A:$A,0)-7+'Итог по классам'!$B51,,,),"ш")</f>
        <v>1</v>
      </c>
      <c r="W51" s="55">
        <f ca="1">COUNTIF(OFFSET(class5_1,MATCH(W$1,'5 класс'!$A:$A,0)-7+'Итог по классам'!$B51,,,),"Ф")</f>
        <v>0</v>
      </c>
      <c r="X51">
        <f ca="1">COUNTIF(OFFSET(class5_1,MATCH(X$1,'5 класс'!$A:$A,0)-7+'Итог по классам'!$B51,,,),"р")</f>
        <v>0</v>
      </c>
      <c r="Y51">
        <f ca="1">COUNTIF(OFFSET(class5_1,MATCH(Y$1,'5 класс'!$A:$A,0)-7+'Итог по классам'!$B51,,,),"ш")</f>
        <v>2</v>
      </c>
      <c r="Z51">
        <f ca="1">COUNTIF(OFFSET(class5_2,MATCH(Z$1,'5 класс'!$A:$A,0)-7+'Итог по классам'!$B51,,,),"Ф")</f>
        <v>0</v>
      </c>
      <c r="AA51">
        <f ca="1">COUNTIF(OFFSET(class5_2,MATCH(AA$1,'5 класс'!$A:$A,0)-7+'Итог по классам'!$B51,,,),"р")</f>
        <v>0</v>
      </c>
      <c r="AB51">
        <f ca="1">COUNTIF(OFFSET(class5_2,MATCH(AB$1,'5 класс'!$A:$A,0)-7+'Итог по классам'!$B51,,,),"ш")</f>
        <v>1</v>
      </c>
      <c r="AC51" s="55">
        <f ca="1">COUNTIF(OFFSET(class5_1,MATCH(AC$1,'5 класс'!$A:$A,0)-7+'Итог по классам'!$B51,,,),"Ф")</f>
        <v>0</v>
      </c>
      <c r="AD51">
        <f ca="1">COUNTIF(OFFSET(class5_1,MATCH(AD$1,'5 класс'!$A:$A,0)-7+'Итог по классам'!$B51,,,),"р")</f>
        <v>0</v>
      </c>
      <c r="AE51">
        <f ca="1">COUNTIF(OFFSET(class5_1,MATCH(AE$1,'5 класс'!$A:$A,0)-7+'Итог по классам'!$B51,,,),"ш")</f>
        <v>2</v>
      </c>
      <c r="AF51">
        <f ca="1">COUNTIF(OFFSET(class5_2,MATCH(AF$1,'5 класс'!$A:$A,0)-7+'Итог по классам'!$B51,,,),"Ф")</f>
        <v>0</v>
      </c>
      <c r="AG51">
        <f ca="1">COUNTIF(OFFSET(class5_2,MATCH(AG$1,'5 класс'!$A:$A,0)-7+'Итог по классам'!$B51,,,),"р")</f>
        <v>0</v>
      </c>
      <c r="AH51">
        <f ca="1">COUNTIF(OFFSET(class5_2,MATCH(AH$1,'5 класс'!$A:$A,0)-7+'Итог по классам'!$B51,,,),"ш")</f>
        <v>1</v>
      </c>
      <c r="AI51" s="55">
        <f ca="1">COUNTIF(OFFSET(class5_1,MATCH(AI$1,'5 класс'!$A:$A,0)-7+'Итог по классам'!$B51,,,),"Ф")</f>
        <v>0</v>
      </c>
      <c r="AJ51">
        <f ca="1">COUNTIF(OFFSET(class5_1,MATCH(AJ$1,'5 класс'!$A:$A,0)-7+'Итог по классам'!$B51,,,),"р")</f>
        <v>0</v>
      </c>
      <c r="AK51">
        <f ca="1">COUNTIF(OFFSET(class5_1,MATCH(AK$1,'5 класс'!$A:$A,0)-7+'Итог по классам'!$B51,,,),"ш")</f>
        <v>2</v>
      </c>
      <c r="AL51">
        <f ca="1">COUNTIF(OFFSET(class5_2,MATCH(AL$1,'5 класс'!$A:$A,0)-7+'Итог по классам'!$B51,,,),"Ф")</f>
        <v>0</v>
      </c>
      <c r="AM51">
        <f ca="1">COUNTIF(OFFSET(class5_2,MATCH(AM$1,'5 класс'!$A:$A,0)-7+'Итог по классам'!$B51,,,),"р")</f>
        <v>0</v>
      </c>
      <c r="AN51">
        <f ca="1">COUNTIF(OFFSET(class5_2,MATCH(AN$1,'5 класс'!$A:$A,0)-7+'Итог по классам'!$B51,,,),"ш")</f>
        <v>1</v>
      </c>
      <c r="AO51" s="55">
        <f ca="1">COUNTIF(OFFSET(class5_1,MATCH(AO$1,'5 класс'!$A:$A,0)-7+'Итог по классам'!$B51,,,),"Ф")</f>
        <v>0</v>
      </c>
      <c r="AP51">
        <f ca="1">COUNTIF(OFFSET(class5_1,MATCH(AP$1,'5 класс'!$A:$A,0)-7+'Итог по классам'!$B51,,,),"р")</f>
        <v>0</v>
      </c>
      <c r="AQ51">
        <f ca="1">COUNTIF(OFFSET(class5_1,MATCH(AQ$1,'5 класс'!$A:$A,0)-7+'Итог по классам'!$B51,,,),"ш")</f>
        <v>2</v>
      </c>
      <c r="AR51">
        <f ca="1">COUNTIF(OFFSET(class5_2,MATCH(AR$1,'5 класс'!$A:$A,0)-7+'Итог по классам'!$B51,,,),"Ф")</f>
        <v>0</v>
      </c>
      <c r="AS51">
        <f ca="1">COUNTIF(OFFSET(class5_2,MATCH(AS$1,'5 класс'!$A:$A,0)-7+'Итог по классам'!$B51,,,),"р")</f>
        <v>0</v>
      </c>
      <c r="AT51">
        <f ca="1">COUNTIF(OFFSET(class5_2,MATCH(AT$1,'5 класс'!$A:$A,0)-7+'Итог по классам'!$B51,,,),"ш")</f>
        <v>1</v>
      </c>
      <c r="AU51" s="55" t="e">
        <f ca="1">COUNTIF(OFFSET(class5_1,MATCH(AU$1,'5 класс'!$A:$A,0)-7+'Итог по классам'!$B51,,,),"Ф")</f>
        <v>#N/A</v>
      </c>
      <c r="AV51" t="e">
        <f ca="1">COUNTIF(OFFSET(class5_1,MATCH(AV$1,'5 класс'!$A:$A,0)-7+'Итог по классам'!$B51,,,),"р")</f>
        <v>#N/A</v>
      </c>
      <c r="AW51" t="e">
        <f ca="1">COUNTIF(OFFSET(class5_1,MATCH(AW$1,'5 класс'!$A:$A,0)-7+'Итог по классам'!$B51,,,),"ш")</f>
        <v>#N/A</v>
      </c>
      <c r="AX51" t="e">
        <f ca="1">COUNTIF(OFFSET(class5_2,MATCH(AX$1,'5 класс'!$A:$A,0)-7+'Итог по классам'!$B51,,,),"Ф")</f>
        <v>#N/A</v>
      </c>
      <c r="AY51" t="e">
        <f ca="1">COUNTIF(OFFSET(class5_2,MATCH(AY$1,'5 класс'!$A:$A,0)-7+'Итог по классам'!$B51,,,),"р")</f>
        <v>#N/A</v>
      </c>
      <c r="AZ51" t="e">
        <f ca="1">COUNTIF(OFFSET(class5_2,MATCH(AZ$1,'5 класс'!$A:$A,0)-7+'Итог по классам'!$B51,,,),"ш")</f>
        <v>#N/A</v>
      </c>
      <c r="BA51" s="55" t="e">
        <f ca="1">COUNTIF(OFFSET(class5_1,MATCH(BA$1,'5 класс'!$A:$A,0)-7+'Итог по классам'!$B51,,,),"Ф")</f>
        <v>#N/A</v>
      </c>
      <c r="BB51" t="e">
        <f ca="1">COUNTIF(OFFSET(class5_1,MATCH(BB$1,'5 класс'!$A:$A,0)-7+'Итог по классам'!$B51,,,),"р")</f>
        <v>#N/A</v>
      </c>
      <c r="BC51" t="e">
        <f ca="1">COUNTIF(OFFSET(class5_1,MATCH(BC$1,'5 класс'!$A:$A,0)-7+'Итог по классам'!$B51,,,),"ш")</f>
        <v>#N/A</v>
      </c>
      <c r="BD51" t="e">
        <f ca="1">COUNTIF(OFFSET(class5_2,MATCH(BD$1,'5 класс'!$A:$A,0)-7+'Итог по классам'!$B51,,,),"Ф")</f>
        <v>#N/A</v>
      </c>
      <c r="BE51" t="e">
        <f ca="1">COUNTIF(OFFSET(class5_2,MATCH(BE$1,'5 класс'!$A:$A,0)-7+'Итог по классам'!$B51,,,),"р")</f>
        <v>#N/A</v>
      </c>
      <c r="BF51" t="e">
        <f ca="1">COUNTIF(OFFSET(class5_2,MATCH(BF$1,'5 класс'!$A:$A,0)-7+'Итог по классам'!$B51,,,),"ш")</f>
        <v>#N/A</v>
      </c>
      <c r="BG51" s="55" t="e">
        <f ca="1">COUNTIF(OFFSET(class5_1,MATCH(BG$1,'5 класс'!$A:$A,0)-7+'Итог по классам'!$B51,,,),"Ф")</f>
        <v>#N/A</v>
      </c>
      <c r="BH51" t="e">
        <f ca="1">COUNTIF(OFFSET(class5_1,MATCH(BH$1,'5 класс'!$A:$A,0)-7+'Итог по классам'!$B51,,,),"р")</f>
        <v>#N/A</v>
      </c>
      <c r="BI51" t="e">
        <f ca="1">COUNTIF(OFFSET(class5_1,MATCH(BI$1,'5 класс'!$A:$A,0)-7+'Итог по классам'!$B51,,,),"ш")</f>
        <v>#N/A</v>
      </c>
      <c r="BJ51" t="e">
        <f ca="1">COUNTIF(OFFSET(class5_2,MATCH(BJ$1,'5 класс'!$A:$A,0)-7+'Итог по классам'!$B51,,,),"Ф")</f>
        <v>#N/A</v>
      </c>
      <c r="BK51" t="e">
        <f ca="1">COUNTIF(OFFSET(class5_2,MATCH(BK$1,'5 класс'!$A:$A,0)-7+'Итог по классам'!$B51,,,),"р")</f>
        <v>#N/A</v>
      </c>
      <c r="BL51" t="e">
        <f ca="1">COUNTIF(OFFSET(class5_2,MATCH(BL$1,'5 класс'!$A:$A,0)-7+'Итог по классам'!$B51,,,),"ш")</f>
        <v>#N/A</v>
      </c>
      <c r="BM51" s="55" t="e">
        <f ca="1">COUNTIF(OFFSET(class5_1,MATCH(BM$1,'5 класс'!$A:$A,0)-7+'Итог по классам'!$B51,,,),"Ф")</f>
        <v>#N/A</v>
      </c>
      <c r="BN51" t="e">
        <f ca="1">COUNTIF(OFFSET(class5_1,MATCH(BN$1,'5 класс'!$A:$A,0)-7+'Итог по классам'!$B51,,,),"р")</f>
        <v>#N/A</v>
      </c>
      <c r="BO51" t="e">
        <f ca="1">COUNTIF(OFFSET(class5_1,MATCH(BO$1,'5 класс'!$A:$A,0)-7+'Итог по классам'!$B51,,,),"ш")</f>
        <v>#N/A</v>
      </c>
      <c r="BP51" t="e">
        <f ca="1">COUNTIF(OFFSET(class5_2,MATCH(BP$1,'5 класс'!$A:$A,0)-7+'Итог по классам'!$B51,,,),"Ф")</f>
        <v>#N/A</v>
      </c>
      <c r="BQ51" t="e">
        <f ca="1">COUNTIF(OFFSET(class5_2,MATCH(BQ$1,'5 класс'!$A:$A,0)-7+'Итог по классам'!$B51,,,),"р")</f>
        <v>#N/A</v>
      </c>
      <c r="BR51" t="e">
        <f ca="1">COUNTIF(OFFSET(class5_2,MATCH(BR$1,'5 класс'!$A:$A,0)-7+'Итог по классам'!$B51,,,),"ш")</f>
        <v>#N/A</v>
      </c>
      <c r="BS51" s="55" t="e">
        <f ca="1">COUNTIF(OFFSET(class5_1,MATCH(BS$1,'5 класс'!$A:$A,0)-7+'Итог по классам'!$B51,,,),"Ф")</f>
        <v>#N/A</v>
      </c>
      <c r="BT51" t="e">
        <f ca="1">COUNTIF(OFFSET(class5_1,MATCH(BT$1,'5 класс'!$A:$A,0)-7+'Итог по классам'!$B51,,,),"р")</f>
        <v>#N/A</v>
      </c>
      <c r="BU51" t="e">
        <f ca="1">COUNTIF(OFFSET(class5_1,MATCH(BU$1,'5 класс'!$A:$A,0)-7+'Итог по классам'!$B51,,,),"ш")</f>
        <v>#N/A</v>
      </c>
      <c r="BV51" t="e">
        <f ca="1">COUNTIF(OFFSET(class5_2,MATCH(BV$1,'5 класс'!$A:$A,0)-7+'Итог по классам'!$B51,,,),"Ф")</f>
        <v>#N/A</v>
      </c>
      <c r="BW51" t="e">
        <f ca="1">COUNTIF(OFFSET(class5_2,MATCH(BW$1,'5 класс'!$A:$A,0)-7+'Итог по классам'!$B51,,,),"р")</f>
        <v>#N/A</v>
      </c>
      <c r="BX51" t="e">
        <f ca="1">COUNTIF(OFFSET(class5_2,MATCH(BX$1,'5 класс'!$A:$A,0)-7+'Итог по классам'!$B51,,,),"ш")</f>
        <v>#N/A</v>
      </c>
      <c r="BY51" s="55" t="e">
        <f ca="1">COUNTIF(OFFSET(class5_1,MATCH(BY$1,'5 класс'!$A:$A,0)-7+'Итог по классам'!$B51,,,),"Ф")</f>
        <v>#N/A</v>
      </c>
      <c r="BZ51" t="e">
        <f ca="1">COUNTIF(OFFSET(class5_1,MATCH(BZ$1,'5 класс'!$A:$A,0)-7+'Итог по классам'!$B51,,,),"р")</f>
        <v>#N/A</v>
      </c>
      <c r="CA51" t="e">
        <f ca="1">COUNTIF(OFFSET(class5_1,MATCH(CA$1,'5 класс'!$A:$A,0)-7+'Итог по классам'!$B51,,,),"ш")</f>
        <v>#N/A</v>
      </c>
      <c r="CB51" t="e">
        <f ca="1">COUNTIF(OFFSET(class5_2,MATCH(CB$1,'5 класс'!$A:$A,0)-7+'Итог по классам'!$B51,,,),"Ф")</f>
        <v>#N/A</v>
      </c>
      <c r="CC51" t="e">
        <f ca="1">COUNTIF(OFFSET(class5_2,MATCH(CC$1,'5 класс'!$A:$A,0)-7+'Итог по классам'!$B51,,,),"р")</f>
        <v>#N/A</v>
      </c>
      <c r="CD51" t="e">
        <f ca="1">COUNTIF(OFFSET(class5_2,MATCH(CD$1,'5 класс'!$A:$A,0)-7+'Итог по классам'!$B51,,,),"ш")</f>
        <v>#N/A</v>
      </c>
      <c r="CE51" s="55" t="e">
        <f ca="1">COUNTIF(OFFSET(class5_1,MATCH(CE$1,'5 класс'!$A:$A,0)-7+'Итог по классам'!$B51,,,),"Ф")</f>
        <v>#N/A</v>
      </c>
      <c r="CF51" t="e">
        <f ca="1">COUNTIF(OFFSET(class5_1,MATCH(CF$1,'5 класс'!$A:$A,0)-7+'Итог по классам'!$B51,,,),"р")</f>
        <v>#N/A</v>
      </c>
      <c r="CG51" t="e">
        <f ca="1">COUNTIF(OFFSET(class5_1,MATCH(CG$1,'5 класс'!$A:$A,0)-7+'Итог по классам'!$B51,,,),"ш")</f>
        <v>#N/A</v>
      </c>
      <c r="CH51" t="e">
        <f ca="1">COUNTIF(OFFSET(class5_2,MATCH(CH$1,'5 класс'!$A:$A,0)-7+'Итог по классам'!$B51,,,),"Ф")</f>
        <v>#N/A</v>
      </c>
      <c r="CI51" t="e">
        <f ca="1">COUNTIF(OFFSET(class5_2,MATCH(CI$1,'5 класс'!$A:$A,0)-7+'Итог по классам'!$B51,,,),"р")</f>
        <v>#N/A</v>
      </c>
      <c r="CJ51" t="e">
        <f ca="1">COUNTIF(OFFSET(class5_2,MATCH(CJ$1,'5 класс'!$A:$A,0)-7+'Итог по классам'!$B51,,,),"ш")</f>
        <v>#N/A</v>
      </c>
      <c r="CK51" s="55" t="e">
        <f ca="1">COUNTIF(OFFSET(class5_1,MATCH(CK$1,'5 класс'!$A:$A,0)-7+'Итог по классам'!$B51,,,),"Ф")</f>
        <v>#N/A</v>
      </c>
      <c r="CL51" t="e">
        <f ca="1">COUNTIF(OFFSET(class5_1,MATCH(CL$1,'5 класс'!$A:$A,0)-7+'Итог по классам'!$B51,,,),"р")</f>
        <v>#N/A</v>
      </c>
      <c r="CM51" t="e">
        <f ca="1">COUNTIF(OFFSET(class5_1,MATCH(CM$1,'5 класс'!$A:$A,0)-7+'Итог по классам'!$B51,,,),"ш")</f>
        <v>#N/A</v>
      </c>
      <c r="CN51" t="e">
        <f ca="1">COUNTIF(OFFSET(class5_2,MATCH(CN$1,'5 класс'!$A:$A,0)-7+'Итог по классам'!$B51,,,),"Ф")</f>
        <v>#N/A</v>
      </c>
      <c r="CO51" t="e">
        <f ca="1">COUNTIF(OFFSET(class5_2,MATCH(CO$1,'5 класс'!$A:$A,0)-7+'Итог по классам'!$B51,,,),"р")</f>
        <v>#N/A</v>
      </c>
      <c r="CP51" t="e">
        <f ca="1">COUNTIF(OFFSET(class5_2,MATCH(CP$1,'5 класс'!$A:$A,0)-7+'Итог по классам'!$B51,,,),"ш")</f>
        <v>#N/A</v>
      </c>
      <c r="CQ51" s="55" t="e">
        <f ca="1">COUNTIF(OFFSET(class5_1,MATCH(CQ$1,'5 класс'!$A:$A,0)-7+'Итог по классам'!$B51,,,),"Ф")</f>
        <v>#N/A</v>
      </c>
      <c r="CR51" t="e">
        <f ca="1">COUNTIF(OFFSET(class5_1,MATCH(CR$1,'5 класс'!$A:$A,0)-7+'Итог по классам'!$B51,,,),"р")</f>
        <v>#N/A</v>
      </c>
      <c r="CS51" t="e">
        <f ca="1">COUNTIF(OFFSET(class5_1,MATCH(CS$1,'5 класс'!$A:$A,0)-7+'Итог по классам'!$B51,,,),"ш")</f>
        <v>#N/A</v>
      </c>
      <c r="CT51" t="e">
        <f ca="1">COUNTIF(OFFSET(class5_2,MATCH(CT$1,'5 класс'!$A:$A,0)-7+'Итог по классам'!$B51,,,),"Ф")</f>
        <v>#N/A</v>
      </c>
      <c r="CU51" t="e">
        <f ca="1">COUNTIF(OFFSET(class5_2,MATCH(CU$1,'5 класс'!$A:$A,0)-7+'Итог по классам'!$B51,,,),"р")</f>
        <v>#N/A</v>
      </c>
      <c r="CV51" t="e">
        <f ca="1">COUNTIF(OFFSET(class5_2,MATCH(CV$1,'5 класс'!$A:$A,0)-7+'Итог по классам'!$B51,,,),"ш")</f>
        <v>#N/A</v>
      </c>
      <c r="CW51" s="55" t="e">
        <f ca="1">COUNTIF(OFFSET(class5_1,MATCH(CW$1,'5 класс'!$A:$A,0)-7+'Итог по классам'!$B51,,,),"Ф")</f>
        <v>#N/A</v>
      </c>
      <c r="CX51" t="e">
        <f ca="1">COUNTIF(OFFSET(class5_1,MATCH(CX$1,'5 класс'!$A:$A,0)-7+'Итог по классам'!$B51,,,),"р")</f>
        <v>#N/A</v>
      </c>
      <c r="CY51" t="e">
        <f ca="1">COUNTIF(OFFSET(class5_1,MATCH(CY$1,'5 класс'!$A:$A,0)-7+'Итог по классам'!$B51,,,),"ш")</f>
        <v>#N/A</v>
      </c>
      <c r="CZ51" t="e">
        <f ca="1">COUNTIF(OFFSET(class5_2,MATCH(CZ$1,'5 класс'!$A:$A,0)-7+'Итог по классам'!$B51,,,),"Ф")</f>
        <v>#N/A</v>
      </c>
      <c r="DA51" t="e">
        <f ca="1">COUNTIF(OFFSET(class5_2,MATCH(DA$1,'5 класс'!$A:$A,0)-7+'Итог по классам'!$B51,,,),"р")</f>
        <v>#N/A</v>
      </c>
      <c r="DB51" t="e">
        <f ca="1">COUNTIF(OFFSET(class5_2,MATCH(DB$1,'5 класс'!$A:$A,0)-7+'Итог по классам'!$B51,,,),"ш")</f>
        <v>#N/A</v>
      </c>
      <c r="DC51" s="55" t="e">
        <f ca="1">COUNTIF(OFFSET(class5_1,MATCH(DC$1,'5 класс'!$A:$A,0)-7+'Итог по классам'!$B51,,,),"Ф")</f>
        <v>#N/A</v>
      </c>
      <c r="DD51" t="e">
        <f ca="1">COUNTIF(OFFSET(class5_1,MATCH(DD$1,'5 класс'!$A:$A,0)-7+'Итог по классам'!$B51,,,),"р")</f>
        <v>#N/A</v>
      </c>
      <c r="DE51" t="e">
        <f ca="1">COUNTIF(OFFSET(class5_1,MATCH(DE$1,'5 класс'!$A:$A,0)-7+'Итог по классам'!$B51,,,),"ш")</f>
        <v>#N/A</v>
      </c>
      <c r="DF51" t="e">
        <f ca="1">COUNTIF(OFFSET(class5_2,MATCH(DF$1,'5 класс'!$A:$A,0)-7+'Итог по классам'!$B51,,,),"Ф")</f>
        <v>#N/A</v>
      </c>
      <c r="DG51" t="e">
        <f ca="1">COUNTIF(OFFSET(class5_2,MATCH(DG$1,'5 класс'!$A:$A,0)-7+'Итог по классам'!$B51,,,),"р")</f>
        <v>#N/A</v>
      </c>
      <c r="DH51" t="e">
        <f ca="1">COUNTIF(OFFSET(class5_2,MATCH(DH$1,'5 класс'!$A:$A,0)-7+'Итог по классам'!$B51,,,),"ш")</f>
        <v>#N/A</v>
      </c>
      <c r="DI51" s="55" t="e">
        <f ca="1">COUNTIF(OFFSET(class5_1,MATCH(DI$1,'5 класс'!$A:$A,0)-7+'Итог по классам'!$B51,,,),"Ф")</f>
        <v>#N/A</v>
      </c>
      <c r="DJ51" t="e">
        <f ca="1">COUNTIF(OFFSET(class5_1,MATCH(DJ$1,'5 класс'!$A:$A,0)-7+'Итог по классам'!$B51,,,),"р")</f>
        <v>#N/A</v>
      </c>
      <c r="DK51" t="e">
        <f ca="1">COUNTIF(OFFSET(class5_1,MATCH(DK$1,'5 класс'!$A:$A,0)-7+'Итог по классам'!$B51,,,),"ш")</f>
        <v>#N/A</v>
      </c>
      <c r="DL51" t="e">
        <f ca="1">COUNTIF(OFFSET(class5_2,MATCH(DL$1,'5 класс'!$A:$A,0)-7+'Итог по классам'!$B51,,,),"Ф")</f>
        <v>#N/A</v>
      </c>
      <c r="DM51" t="e">
        <f ca="1">COUNTIF(OFFSET(class5_2,MATCH(DM$1,'5 класс'!$A:$A,0)-7+'Итог по классам'!$B51,,,),"р")</f>
        <v>#N/A</v>
      </c>
      <c r="DN51" t="e">
        <f ca="1">COUNTIF(OFFSET(class5_2,MATCH(DN$1,'5 класс'!$A:$A,0)-7+'Итог по классам'!$B51,,,),"ш")</f>
        <v>#N/A</v>
      </c>
      <c r="DO51" s="55" t="e">
        <f ca="1">COUNTIF(OFFSET(class5_1,MATCH(DO$1,'5 класс'!$A:$A,0)-7+'Итог по классам'!$B51,,,),"Ф")</f>
        <v>#N/A</v>
      </c>
      <c r="DP51" t="e">
        <f ca="1">COUNTIF(OFFSET(class5_1,MATCH(DP$1,'5 класс'!$A:$A,0)-7+'Итог по классам'!$B51,,,),"р")</f>
        <v>#N/A</v>
      </c>
      <c r="DQ51" t="e">
        <f ca="1">COUNTIF(OFFSET(class5_1,MATCH(DQ$1,'5 класс'!$A:$A,0)-7+'Итог по классам'!$B51,,,),"ш")</f>
        <v>#N/A</v>
      </c>
      <c r="DR51" t="e">
        <f ca="1">COUNTIF(OFFSET(class5_2,MATCH(DR$1,'5 класс'!$A:$A,0)-7+'Итог по классам'!$B51,,,),"Ф")</f>
        <v>#N/A</v>
      </c>
      <c r="DS51" t="e">
        <f ca="1">COUNTIF(OFFSET(class5_2,MATCH(DS$1,'5 класс'!$A:$A,0)-7+'Итог по классам'!$B51,,,),"р")</f>
        <v>#N/A</v>
      </c>
      <c r="DT51" t="e">
        <f ca="1">COUNTIF(OFFSET(class5_2,MATCH(DT$1,'5 класс'!$A:$A,0)-7+'Итог по классам'!$B51,,,),"ш")</f>
        <v>#N/A</v>
      </c>
      <c r="DU51" s="55" t="e">
        <f ca="1">COUNTIF(OFFSET(class5_1,MATCH(DU$1,'5 класс'!$A:$A,0)-7+'Итог по классам'!$B51,,,),"Ф")</f>
        <v>#N/A</v>
      </c>
      <c r="DV51" t="e">
        <f ca="1">COUNTIF(OFFSET(class5_1,MATCH(DV$1,'5 класс'!$A:$A,0)-7+'Итог по классам'!$B51,,,),"р")</f>
        <v>#N/A</v>
      </c>
      <c r="DW51" t="e">
        <f ca="1">COUNTIF(OFFSET(class5_1,MATCH(DW$1,'5 класс'!$A:$A,0)-7+'Итог по классам'!$B51,,,),"ш")</f>
        <v>#N/A</v>
      </c>
      <c r="DX51" t="e">
        <f ca="1">COUNTIF(OFFSET(class5_2,MATCH(DX$1,'5 класс'!$A:$A,0)-7+'Итог по классам'!$B51,,,),"Ф")</f>
        <v>#N/A</v>
      </c>
      <c r="DY51" t="e">
        <f ca="1">COUNTIF(OFFSET(class5_2,MATCH(DY$1,'5 класс'!$A:$A,0)-7+'Итог по классам'!$B51,,,),"р")</f>
        <v>#N/A</v>
      </c>
      <c r="DZ51" t="e">
        <f ca="1">COUNTIF(OFFSET(class5_2,MATCH(DZ$1,'5 класс'!$A:$A,0)-7+'Итог по классам'!$B51,,,),"ш")</f>
        <v>#N/A</v>
      </c>
      <c r="EA51" s="55" t="e">
        <f ca="1">COUNTIF(OFFSET(class5_1,MATCH(EA$1,'5 класс'!$A:$A,0)-7+'Итог по классам'!$B51,,,),"Ф")</f>
        <v>#N/A</v>
      </c>
      <c r="EB51" t="e">
        <f ca="1">COUNTIF(OFFSET(class5_1,MATCH(EB$1,'5 класс'!$A:$A,0)-7+'Итог по классам'!$B51,,,),"р")</f>
        <v>#N/A</v>
      </c>
      <c r="EC51" t="e">
        <f ca="1">COUNTIF(OFFSET(class5_1,MATCH(EC$1,'5 класс'!$A:$A,0)-7+'Итог по классам'!$B51,,,),"ш")</f>
        <v>#N/A</v>
      </c>
      <c r="ED51" t="e">
        <f ca="1">COUNTIF(OFFSET(class5_2,MATCH(ED$1,'5 класс'!$A:$A,0)-7+'Итог по классам'!$B51,,,),"Ф")</f>
        <v>#N/A</v>
      </c>
      <c r="EE51" t="e">
        <f ca="1">COUNTIF(OFFSET(class5_2,MATCH(EE$1,'5 класс'!$A:$A,0)-7+'Итог по классам'!$B51,,,),"р")</f>
        <v>#N/A</v>
      </c>
      <c r="EF51" t="e">
        <f ca="1">COUNTIF(OFFSET(class5_2,MATCH(EF$1,'5 класс'!$A:$A,0)-7+'Итог по классам'!$B51,,,),"ш")</f>
        <v>#N/A</v>
      </c>
      <c r="EG51" s="55" t="e">
        <f ca="1">COUNTIF(OFFSET(class5_1,MATCH(EG$1,'5 класс'!$A:$A,0)-7+'Итог по классам'!$B51,,,),"Ф")</f>
        <v>#N/A</v>
      </c>
      <c r="EH51" t="e">
        <f ca="1">COUNTIF(OFFSET(class5_1,MATCH(EH$1,'5 класс'!$A:$A,0)-7+'Итог по классам'!$B51,,,),"р")</f>
        <v>#N/A</v>
      </c>
      <c r="EI51" t="e">
        <f ca="1">COUNTIF(OFFSET(class5_1,MATCH(EI$1,'5 класс'!$A:$A,0)-7+'Итог по классам'!$B51,,,),"ш")</f>
        <v>#N/A</v>
      </c>
      <c r="EJ51" t="e">
        <f ca="1">COUNTIF(OFFSET(class5_2,MATCH(EJ$1,'5 класс'!$A:$A,0)-7+'Итог по классам'!$B51,,,),"Ф")</f>
        <v>#N/A</v>
      </c>
      <c r="EK51" t="e">
        <f ca="1">COUNTIF(OFFSET(class5_2,MATCH(EK$1,'5 класс'!$A:$A,0)-7+'Итог по классам'!$B51,,,),"р")</f>
        <v>#N/A</v>
      </c>
      <c r="EL51" t="e">
        <f ca="1">COUNTIF(OFFSET(class5_2,MATCH(EL$1,'5 класс'!$A:$A,0)-7+'Итог по классам'!$B51,,,),"ш")</f>
        <v>#N/A</v>
      </c>
      <c r="EM51" s="55" t="e">
        <f ca="1">COUNTIF(OFFSET(class5_1,MATCH(EM$1,'5 класс'!$A:$A,0)-7+'Итог по классам'!$B51,,,),"Ф")</f>
        <v>#N/A</v>
      </c>
      <c r="EN51" t="e">
        <f ca="1">COUNTIF(OFFSET(class5_1,MATCH(EN$1,'5 класс'!$A:$A,0)-7+'Итог по классам'!$B51,,,),"р")</f>
        <v>#N/A</v>
      </c>
      <c r="EO51" t="e">
        <f ca="1">COUNTIF(OFFSET(class5_1,MATCH(EO$1,'5 класс'!$A:$A,0)-7+'Итог по классам'!$B51,,,),"ш")</f>
        <v>#N/A</v>
      </c>
      <c r="EP51" t="e">
        <f ca="1">COUNTIF(OFFSET(class5_2,MATCH(EP$1,'5 класс'!$A:$A,0)-7+'Итог по классам'!$B51,,,),"Ф")</f>
        <v>#N/A</v>
      </c>
      <c r="EQ51" t="e">
        <f ca="1">COUNTIF(OFFSET(class5_2,MATCH(EQ$1,'5 класс'!$A:$A,0)-7+'Итог по классам'!$B51,,,),"р")</f>
        <v>#N/A</v>
      </c>
      <c r="ER51" t="e">
        <f ca="1">COUNTIF(OFFSET(class5_2,MATCH(ER$1,'5 класс'!$A:$A,0)-7+'Итог по классам'!$B51,,,),"ш")</f>
        <v>#N/A</v>
      </c>
      <c r="ES51" s="55" t="e">
        <f ca="1">COUNTIF(OFFSET(class5_1,MATCH(ES$1,'5 класс'!$A:$A,0)-7+'Итог по классам'!$B51,,,),"Ф")</f>
        <v>#N/A</v>
      </c>
      <c r="ET51" t="e">
        <f ca="1">COUNTIF(OFFSET(class5_1,MATCH(ET$1,'5 класс'!$A:$A,0)-7+'Итог по классам'!$B51,,,),"р")</f>
        <v>#N/A</v>
      </c>
      <c r="EU51" t="e">
        <f ca="1">COUNTIF(OFFSET(class5_1,MATCH(EU$1,'5 класс'!$A:$A,0)-7+'Итог по классам'!$B51,,,),"ш")</f>
        <v>#N/A</v>
      </c>
      <c r="EV51" t="e">
        <f ca="1">COUNTIF(OFFSET(class5_2,MATCH(EV$1,'5 класс'!$A:$A,0)-7+'Итог по классам'!$B51,,,),"Ф")</f>
        <v>#N/A</v>
      </c>
      <c r="EW51" t="e">
        <f ca="1">COUNTIF(OFFSET(class5_2,MATCH(EW$1,'5 класс'!$A:$A,0)-7+'Итог по классам'!$B51,,,),"р")</f>
        <v>#N/A</v>
      </c>
      <c r="EX51" t="e">
        <f ca="1">COUNTIF(OFFSET(class5_2,MATCH(EX$1,'5 класс'!$A:$A,0)-7+'Итог по классам'!$B51,,,),"ш")</f>
        <v>#N/A</v>
      </c>
      <c r="EY51" s="55" t="e">
        <f ca="1">COUNTIF(OFFSET(class5_1,MATCH(EY$1,'5 класс'!$A:$A,0)-7+'Итог по классам'!$B51,,,),"Ф")</f>
        <v>#N/A</v>
      </c>
      <c r="EZ51" t="e">
        <f ca="1">COUNTIF(OFFSET(class5_1,MATCH(EZ$1,'5 класс'!$A:$A,0)-7+'Итог по классам'!$B51,,,),"р")</f>
        <v>#N/A</v>
      </c>
      <c r="FA51" t="e">
        <f ca="1">COUNTIF(OFFSET(class5_1,MATCH(FA$1,'5 класс'!$A:$A,0)-7+'Итог по классам'!$B51,,,),"ш")</f>
        <v>#N/A</v>
      </c>
      <c r="FB51" t="e">
        <f ca="1">COUNTIF(OFFSET(class5_2,MATCH(FB$1,'5 класс'!$A:$A,0)-7+'Итог по классам'!$B51,,,),"Ф")</f>
        <v>#N/A</v>
      </c>
      <c r="FC51" t="e">
        <f ca="1">COUNTIF(OFFSET(class5_2,MATCH(FC$1,'5 класс'!$A:$A,0)-7+'Итог по классам'!$B51,,,),"р")</f>
        <v>#N/A</v>
      </c>
      <c r="FD51" t="e">
        <f ca="1">COUNTIF(OFFSET(class5_2,MATCH(FD$1,'5 класс'!$A:$A,0)-7+'Итог по классам'!$B51,,,),"ш")</f>
        <v>#N/A</v>
      </c>
      <c r="FE51" s="55" t="e">
        <f ca="1">COUNTIF(OFFSET(class5_1,MATCH(FE$1,'5 класс'!$A:$A,0)-7+'Итог по классам'!$B51,,,),"Ф")</f>
        <v>#N/A</v>
      </c>
      <c r="FF51" t="e">
        <f ca="1">COUNTIF(OFFSET(class5_1,MATCH(FF$1,'5 класс'!$A:$A,0)-7+'Итог по классам'!$B51,,,),"р")</f>
        <v>#N/A</v>
      </c>
      <c r="FG51" t="e">
        <f ca="1">COUNTIF(OFFSET(class5_1,MATCH(FG$1,'5 класс'!$A:$A,0)-7+'Итог по классам'!$B51,,,),"ш")</f>
        <v>#N/A</v>
      </c>
      <c r="FH51" t="e">
        <f ca="1">COUNTIF(OFFSET(class5_2,MATCH(FH$1,'5 класс'!$A:$A,0)-7+'Итог по классам'!$B51,,,),"Ф")</f>
        <v>#N/A</v>
      </c>
      <c r="FI51" t="e">
        <f ca="1">COUNTIF(OFFSET(class5_2,MATCH(FI$1,'5 класс'!$A:$A,0)-7+'Итог по классам'!$B51,,,),"р")</f>
        <v>#N/A</v>
      </c>
      <c r="FJ51" t="e">
        <f ca="1">COUNTIF(OFFSET(class5_2,MATCH(FJ$1,'5 класс'!$A:$A,0)-7+'Итог по классам'!$B51,,,),"ш")</f>
        <v>#N/A</v>
      </c>
      <c r="FK51" s="55" t="e">
        <f ca="1">COUNTIF(OFFSET(class5_1,MATCH(FK$1,'5 класс'!$A:$A,0)-7+'Итог по классам'!$B51,,,),"Ф")</f>
        <v>#N/A</v>
      </c>
      <c r="FL51" t="e">
        <f ca="1">COUNTIF(OFFSET(class5_1,MATCH(FL$1,'5 класс'!$A:$A,0)-7+'Итог по классам'!$B51,,,),"р")</f>
        <v>#N/A</v>
      </c>
      <c r="FM51" t="e">
        <f ca="1">COUNTIF(OFFSET(class5_1,MATCH(FM$1,'5 класс'!$A:$A,0)-7+'Итог по классам'!$B51,,,),"ш")</f>
        <v>#N/A</v>
      </c>
      <c r="FN51" t="e">
        <f ca="1">COUNTIF(OFFSET(class5_2,MATCH(FN$1,'5 класс'!$A:$A,0)-7+'Итог по классам'!$B51,,,),"Ф")</f>
        <v>#N/A</v>
      </c>
      <c r="FO51" t="e">
        <f ca="1">COUNTIF(OFFSET(class5_2,MATCH(FO$1,'5 класс'!$A:$A,0)-7+'Итог по классам'!$B51,,,),"р")</f>
        <v>#N/A</v>
      </c>
      <c r="FP51" t="e">
        <f ca="1">COUNTIF(OFFSET(class5_2,MATCH(FP$1,'5 класс'!$A:$A,0)-7+'Итог по классам'!$B51,,,),"ш")</f>
        <v>#N/A</v>
      </c>
      <c r="FQ51" s="55" t="e">
        <f ca="1">COUNTIF(OFFSET(class5_1,MATCH(FQ$1,'5 класс'!$A:$A,0)-7+'Итог по классам'!$B51,,,),"Ф")</f>
        <v>#N/A</v>
      </c>
      <c r="FR51" t="e">
        <f ca="1">COUNTIF(OFFSET(class5_1,MATCH(FR$1,'5 класс'!$A:$A,0)-7+'Итог по классам'!$B51,,,),"р")</f>
        <v>#N/A</v>
      </c>
      <c r="FS51" t="e">
        <f ca="1">COUNTIF(OFFSET(class5_1,MATCH(FS$1,'5 класс'!$A:$A,0)-7+'Итог по классам'!$B51,,,),"ш")</f>
        <v>#N/A</v>
      </c>
      <c r="FT51" t="e">
        <f ca="1">COUNTIF(OFFSET(class5_2,MATCH(FT$1,'5 класс'!$A:$A,0)-7+'Итог по классам'!$B51,,,),"Ф")</f>
        <v>#N/A</v>
      </c>
      <c r="FU51" t="e">
        <f ca="1">COUNTIF(OFFSET(class5_2,MATCH(FU$1,'5 класс'!$A:$A,0)-7+'Итог по классам'!$B51,,,),"р")</f>
        <v>#N/A</v>
      </c>
      <c r="FV51" t="e">
        <f ca="1">COUNTIF(OFFSET(class5_2,MATCH(FV$1,'5 класс'!$A:$A,0)-7+'Итог по классам'!$B51,,,),"ш")</f>
        <v>#N/A</v>
      </c>
      <c r="FW51" s="55" t="e">
        <f ca="1">COUNTIF(OFFSET(class5_1,MATCH(FW$1,'5 класс'!$A:$A,0)-7+'Итог по классам'!$B51,,,),"Ф")</f>
        <v>#N/A</v>
      </c>
      <c r="FX51" t="e">
        <f ca="1">COUNTIF(OFFSET(class5_1,MATCH(FX$1,'5 класс'!$A:$A,0)-7+'Итог по классам'!$B51,,,),"р")</f>
        <v>#N/A</v>
      </c>
      <c r="FY51" t="e">
        <f ca="1">COUNTIF(OFFSET(class5_1,MATCH(FY$1,'5 класс'!$A:$A,0)-7+'Итог по классам'!$B51,,,),"ш")</f>
        <v>#N/A</v>
      </c>
      <c r="FZ51" t="e">
        <f ca="1">COUNTIF(OFFSET(class5_2,MATCH(FZ$1,'5 класс'!$A:$A,0)-7+'Итог по классам'!$B51,,,),"Ф")</f>
        <v>#N/A</v>
      </c>
      <c r="GA51" t="e">
        <f ca="1">COUNTIF(OFFSET(class5_2,MATCH(GA$1,'5 класс'!$A:$A,0)-7+'Итог по классам'!$B51,,,),"р")</f>
        <v>#N/A</v>
      </c>
      <c r="GB51" t="e">
        <f ca="1">COUNTIF(OFFSET(class5_2,MATCH(GB$1,'5 класс'!$A:$A,0)-7+'Итог по классам'!$B51,,,),"ш")</f>
        <v>#N/A</v>
      </c>
      <c r="GC51" s="55" t="e">
        <f ca="1">COUNTIF(OFFSET(class5_1,MATCH(GC$1,'5 класс'!$A:$A,0)-7+'Итог по классам'!$B51,,,),"Ф")</f>
        <v>#N/A</v>
      </c>
      <c r="GD51" t="e">
        <f ca="1">COUNTIF(OFFSET(class5_1,MATCH(GD$1,'5 класс'!$A:$A,0)-7+'Итог по классам'!$B51,,,),"р")</f>
        <v>#N/A</v>
      </c>
      <c r="GE51" t="e">
        <f ca="1">COUNTIF(OFFSET(class5_1,MATCH(GE$1,'5 класс'!$A:$A,0)-7+'Итог по классам'!$B51,,,),"ш")</f>
        <v>#N/A</v>
      </c>
      <c r="GF51" t="e">
        <f ca="1">COUNTIF(OFFSET(class5_2,MATCH(GF$1,'5 класс'!$A:$A,0)-7+'Итог по классам'!$B51,,,),"Ф")</f>
        <v>#N/A</v>
      </c>
      <c r="GG51" t="e">
        <f ca="1">COUNTIF(OFFSET(class5_2,MATCH(GG$1,'5 класс'!$A:$A,0)-7+'Итог по классам'!$B51,,,),"р")</f>
        <v>#N/A</v>
      </c>
      <c r="GH51" t="e">
        <f ca="1">COUNTIF(OFFSET(class5_2,MATCH(GH$1,'5 класс'!$A:$A,0)-7+'Итог по классам'!$B51,,,),"ш")</f>
        <v>#N/A</v>
      </c>
      <c r="GI51" s="55" t="e">
        <f ca="1">COUNTIF(OFFSET(class5_1,MATCH(GI$1,'5 класс'!$A:$A,0)-7+'Итог по классам'!$B51,,,),"Ф")</f>
        <v>#N/A</v>
      </c>
      <c r="GJ51" t="e">
        <f ca="1">COUNTIF(OFFSET(class5_1,MATCH(GJ$1,'5 класс'!$A:$A,0)-7+'Итог по классам'!$B51,,,),"р")</f>
        <v>#N/A</v>
      </c>
      <c r="GK51" t="e">
        <f ca="1">COUNTIF(OFFSET(class5_1,MATCH(GK$1,'5 класс'!$A:$A,0)-7+'Итог по классам'!$B51,,,),"ш")</f>
        <v>#N/A</v>
      </c>
      <c r="GL51" t="e">
        <f ca="1">COUNTIF(OFFSET(class5_2,MATCH(GL$1,'5 класс'!$A:$A,0)-7+'Итог по классам'!$B51,,,),"Ф")</f>
        <v>#N/A</v>
      </c>
      <c r="GM51" t="e">
        <f ca="1">COUNTIF(OFFSET(class5_2,MATCH(GM$1,'5 класс'!$A:$A,0)-7+'Итог по классам'!$B51,,,),"р")</f>
        <v>#N/A</v>
      </c>
      <c r="GN51" t="e">
        <f ca="1">COUNTIF(OFFSET(class5_2,MATCH(GN$1,'5 класс'!$A:$A,0)-7+'Итог по классам'!$B51,,,),"ш")</f>
        <v>#N/A</v>
      </c>
      <c r="GO51" s="55" t="e">
        <f ca="1">COUNTIF(OFFSET(class5_1,MATCH(GO$1,'5 класс'!$A:$A,0)-7+'Итог по классам'!$B51,,,),"Ф")</f>
        <v>#N/A</v>
      </c>
      <c r="GP51" t="e">
        <f ca="1">COUNTIF(OFFSET(class5_1,MATCH(GP$1,'5 класс'!$A:$A,0)-7+'Итог по классам'!$B51,,,),"р")</f>
        <v>#N/A</v>
      </c>
      <c r="GQ51" t="e">
        <f ca="1">COUNTIF(OFFSET(class5_1,MATCH(GQ$1,'5 класс'!$A:$A,0)-7+'Итог по классам'!$B51,,,),"ш")</f>
        <v>#N/A</v>
      </c>
      <c r="GR51" t="e">
        <f ca="1">COUNTIF(OFFSET(class5_2,MATCH(GR$1,'5 класс'!$A:$A,0)-7+'Итог по классам'!$B51,,,),"Ф")</f>
        <v>#N/A</v>
      </c>
      <c r="GS51" t="e">
        <f ca="1">COUNTIF(OFFSET(class5_2,MATCH(GS$1,'5 класс'!$A:$A,0)-7+'Итог по классам'!$B51,,,),"р")</f>
        <v>#N/A</v>
      </c>
      <c r="GT51" t="e">
        <f ca="1">COUNTIF(OFFSET(class5_2,MATCH(GT$1,'5 класс'!$A:$A,0)-7+'Итог по классам'!$B51,,,),"ш")</f>
        <v>#N/A</v>
      </c>
      <c r="GU51" s="55" t="e">
        <f ca="1">COUNTIF(OFFSET(class5_1,MATCH(GU$1,'5 класс'!$A:$A,0)-7+'Итог по классам'!$B51,,,),"Ф")</f>
        <v>#N/A</v>
      </c>
      <c r="GV51" t="e">
        <f ca="1">COUNTIF(OFFSET(class5_1,MATCH(GV$1,'5 класс'!$A:$A,0)-7+'Итог по классам'!$B51,,,),"р")</f>
        <v>#N/A</v>
      </c>
      <c r="GW51" t="e">
        <f ca="1">COUNTIF(OFFSET(class5_1,MATCH(GW$1,'5 класс'!$A:$A,0)-7+'Итог по классам'!$B51,,,),"ш")</f>
        <v>#N/A</v>
      </c>
      <c r="GX51" t="e">
        <f ca="1">COUNTIF(OFFSET(class5_2,MATCH(GX$1,'5 класс'!$A:$A,0)-7+'Итог по классам'!$B51,,,),"Ф")</f>
        <v>#N/A</v>
      </c>
      <c r="GY51" t="e">
        <f ca="1">COUNTIF(OFFSET(class5_2,MATCH(GY$1,'5 класс'!$A:$A,0)-7+'Итог по классам'!$B51,,,),"р")</f>
        <v>#N/A</v>
      </c>
      <c r="GZ51" t="e">
        <f ca="1">COUNTIF(OFFSET(class5_2,MATCH(GZ$1,'5 класс'!$A:$A,0)-7+'Итог по классам'!$B51,,,),"ш")</f>
        <v>#N/A</v>
      </c>
      <c r="HA51" s="55" t="e">
        <f ca="1">COUNTIF(OFFSET(class5_1,MATCH(HA$1,'5 класс'!$A:$A,0)-7+'Итог по классам'!$B51,,,),"Ф")</f>
        <v>#N/A</v>
      </c>
      <c r="HB51" t="e">
        <f ca="1">COUNTIF(OFFSET(class5_1,MATCH(HB$1,'5 класс'!$A:$A,0)-7+'Итог по классам'!$B51,,,),"р")</f>
        <v>#N/A</v>
      </c>
      <c r="HC51" t="e">
        <f ca="1">COUNTIF(OFFSET(class5_1,MATCH(HC$1,'5 класс'!$A:$A,0)-7+'Итог по классам'!$B51,,,),"ш")</f>
        <v>#N/A</v>
      </c>
      <c r="HD51" t="e">
        <f ca="1">COUNTIF(OFFSET(class5_2,MATCH(HD$1,'5 класс'!$A:$A,0)-7+'Итог по классам'!$B51,,,),"Ф")</f>
        <v>#N/A</v>
      </c>
      <c r="HE51" t="e">
        <f ca="1">COUNTIF(OFFSET(class5_2,MATCH(HE$1,'5 класс'!$A:$A,0)-7+'Итог по классам'!$B51,,,),"р")</f>
        <v>#N/A</v>
      </c>
      <c r="HF51" t="e">
        <f ca="1">COUNTIF(OFFSET(class5_2,MATCH(HF$1,'5 класс'!$A:$A,0)-7+'Итог по классам'!$B51,,,),"ш")</f>
        <v>#N/A</v>
      </c>
      <c r="HG51" s="55" t="e">
        <f ca="1">COUNTIF(OFFSET(class5_1,MATCH(HG$1,'5 класс'!$A:$A,0)-7+'Итог по классам'!$B51,,,),"Ф")</f>
        <v>#N/A</v>
      </c>
      <c r="HH51" t="e">
        <f ca="1">COUNTIF(OFFSET(class5_1,MATCH(HH$1,'5 класс'!$A:$A,0)-7+'Итог по классам'!$B51,,,),"р")</f>
        <v>#N/A</v>
      </c>
      <c r="HI51" t="e">
        <f ca="1">COUNTIF(OFFSET(class5_1,MATCH(HI$1,'5 класс'!$A:$A,0)-7+'Итог по классам'!$B51,,,),"ш")</f>
        <v>#N/A</v>
      </c>
      <c r="HJ51" t="e">
        <f ca="1">COUNTIF(OFFSET(class5_2,MATCH(HJ$1,'5 класс'!$A:$A,0)-7+'Итог по классам'!$B51,,,),"Ф")</f>
        <v>#N/A</v>
      </c>
      <c r="HK51" t="e">
        <f ca="1">COUNTIF(OFFSET(class5_2,MATCH(HK$1,'5 класс'!$A:$A,0)-7+'Итог по классам'!$B51,,,),"р")</f>
        <v>#N/A</v>
      </c>
      <c r="HL51" t="e">
        <f ca="1">COUNTIF(OFFSET(class5_2,MATCH(HL$1,'5 класс'!$A:$A,0)-7+'Итог по классам'!$B51,,,),"ш")</f>
        <v>#N/A</v>
      </c>
      <c r="HM51" s="55" t="e">
        <f ca="1">COUNTIF(OFFSET(class5_1,MATCH(HM$1,'5 класс'!$A:$A,0)-7+'Итог по классам'!$B51,,,),"Ф")</f>
        <v>#N/A</v>
      </c>
      <c r="HN51" t="e">
        <f ca="1">COUNTIF(OFFSET(class5_1,MATCH(HN$1,'5 класс'!$A:$A,0)-7+'Итог по классам'!$B51,,,),"р")</f>
        <v>#N/A</v>
      </c>
      <c r="HO51" t="e">
        <f ca="1">COUNTIF(OFFSET(class5_1,MATCH(HO$1,'5 класс'!$A:$A,0)-7+'Итог по классам'!$B51,,,),"ш")</f>
        <v>#N/A</v>
      </c>
      <c r="HP51" t="e">
        <f ca="1">COUNTIF(OFFSET(class5_2,MATCH(HP$1,'5 класс'!$A:$A,0)-7+'Итог по классам'!$B51,,,),"Ф")</f>
        <v>#N/A</v>
      </c>
      <c r="HQ51" t="e">
        <f ca="1">COUNTIF(OFFSET(class5_2,MATCH(HQ$1,'5 класс'!$A:$A,0)-7+'Итог по классам'!$B51,,,),"р")</f>
        <v>#N/A</v>
      </c>
      <c r="HR51" t="e">
        <f ca="1">COUNTIF(OFFSET(class5_2,MATCH(HR$1,'5 класс'!$A:$A,0)-7+'Итог по классам'!$B51,,,),"ш")</f>
        <v>#N/A</v>
      </c>
      <c r="HS51" s="55" t="e">
        <f ca="1">COUNTIF(OFFSET(class5_1,MATCH(HS$1,'5 класс'!$A:$A,0)-7+'Итог по классам'!$B51,,,),"Ф")</f>
        <v>#N/A</v>
      </c>
      <c r="HT51" t="e">
        <f ca="1">COUNTIF(OFFSET(class5_1,MATCH(HT$1,'5 класс'!$A:$A,0)-7+'Итог по классам'!$B51,,,),"р")</f>
        <v>#N/A</v>
      </c>
      <c r="HU51" t="e">
        <f ca="1">COUNTIF(OFFSET(class5_1,MATCH(HU$1,'5 класс'!$A:$A,0)-7+'Итог по классам'!$B51,,,),"ш")</f>
        <v>#N/A</v>
      </c>
      <c r="HV51" t="e">
        <f ca="1">COUNTIF(OFFSET(class5_2,MATCH(HV$1,'5 класс'!$A:$A,0)-7+'Итог по классам'!$B51,,,),"Ф")</f>
        <v>#N/A</v>
      </c>
      <c r="HW51" t="e">
        <f ca="1">COUNTIF(OFFSET(class5_2,MATCH(HW$1,'5 класс'!$A:$A,0)-7+'Итог по классам'!$B51,,,),"р")</f>
        <v>#N/A</v>
      </c>
      <c r="HX51" t="e">
        <f ca="1">COUNTIF(OFFSET(class5_2,MATCH(HX$1,'5 класс'!$A:$A,0)-7+'Итог по классам'!$B51,,,),"ш")</f>
        <v>#N/A</v>
      </c>
      <c r="HY51" s="55" t="e">
        <f ca="1">COUNTIF(OFFSET(class5_1,MATCH(HY$1,'5 класс'!$A:$A,0)-7+'Итог по классам'!$B51,,,),"Ф")</f>
        <v>#N/A</v>
      </c>
      <c r="HZ51" t="e">
        <f ca="1">COUNTIF(OFFSET(class5_1,MATCH(HZ$1,'5 класс'!$A:$A,0)-7+'Итог по классам'!$B51,,,),"р")</f>
        <v>#N/A</v>
      </c>
      <c r="IA51" t="e">
        <f ca="1">COUNTIF(OFFSET(class5_1,MATCH(IA$1,'5 класс'!$A:$A,0)-7+'Итог по классам'!$B51,,,),"ш")</f>
        <v>#N/A</v>
      </c>
      <c r="IB51" t="e">
        <f ca="1">COUNTIF(OFFSET(class5_2,MATCH(IB$1,'5 класс'!$A:$A,0)-7+'Итог по классам'!$B51,,,),"Ф")</f>
        <v>#N/A</v>
      </c>
      <c r="IC51" t="e">
        <f ca="1">COUNTIF(OFFSET(class5_2,MATCH(IC$1,'5 класс'!$A:$A,0)-7+'Итог по классам'!$B51,,,),"р")</f>
        <v>#N/A</v>
      </c>
      <c r="ID51" t="e">
        <f ca="1">COUNTIF(OFFSET(class5_2,MATCH(ID$1,'5 класс'!$A:$A,0)-7+'Итог по классам'!$B51,,,),"ш")</f>
        <v>#N/A</v>
      </c>
      <c r="IE51" s="55" t="e">
        <f ca="1">COUNTIF(OFFSET(class5_1,MATCH(IE$1,'5 класс'!$A:$A,0)-7+'Итог по классам'!$B51,,,),"Ф")</f>
        <v>#N/A</v>
      </c>
      <c r="IF51" t="e">
        <f ca="1">COUNTIF(OFFSET(class5_1,MATCH(IF$1,'5 класс'!$A:$A,0)-7+'Итог по классам'!$B51,,,),"р")</f>
        <v>#N/A</v>
      </c>
      <c r="IG51" t="e">
        <f ca="1">COUNTIF(OFFSET(class5_1,MATCH(IG$1,'5 класс'!$A:$A,0)-7+'Итог по классам'!$B51,,,),"ш")</f>
        <v>#N/A</v>
      </c>
      <c r="IH51" t="e">
        <f ca="1">COUNTIF(OFFSET(class5_2,MATCH(IH$1,'5 класс'!$A:$A,0)-7+'Итог по классам'!$B51,,,),"Ф")</f>
        <v>#N/A</v>
      </c>
      <c r="II51" t="e">
        <f ca="1">COUNTIF(OFFSET(class5_2,MATCH(II$1,'5 класс'!$A:$A,0)-7+'Итог по классам'!$B51,,,),"р")</f>
        <v>#N/A</v>
      </c>
      <c r="IJ51" t="e">
        <f ca="1">COUNTIF(OFFSET(class5_2,MATCH(IJ$1,'5 класс'!$A:$A,0)-7+'Итог по классам'!$B51,,,),"ш")</f>
        <v>#N/A</v>
      </c>
      <c r="IK51" s="55" t="e">
        <f ca="1">COUNTIF(OFFSET(class5_1,MATCH(IK$1,'5 класс'!$A:$A,0)-7+'Итог по классам'!$B51,,,),"Ф")</f>
        <v>#N/A</v>
      </c>
      <c r="IL51" t="e">
        <f ca="1">COUNTIF(OFFSET(class5_1,MATCH(IL$1,'5 класс'!$A:$A,0)-7+'Итог по классам'!$B51,,,),"р")</f>
        <v>#N/A</v>
      </c>
      <c r="IM51" t="e">
        <f ca="1">COUNTIF(OFFSET(class5_1,MATCH(IM$1,'5 класс'!$A:$A,0)-7+'Итог по классам'!$B51,,,),"ш")</f>
        <v>#N/A</v>
      </c>
      <c r="IN51" t="e">
        <f ca="1">COUNTIF(OFFSET(class5_2,MATCH(IN$1,'5 класс'!$A:$A,0)-7+'Итог по классам'!$B51,,,),"Ф")</f>
        <v>#N/A</v>
      </c>
      <c r="IO51" t="e">
        <f ca="1">COUNTIF(OFFSET(class5_2,MATCH(IO$1,'5 класс'!$A:$A,0)-7+'Итог по классам'!$B51,,,),"р")</f>
        <v>#N/A</v>
      </c>
      <c r="IP51" t="e">
        <f ca="1">COUNTIF(OFFSET(class5_2,MATCH(IP$1,'5 класс'!$A:$A,0)-7+'Итог по классам'!$B51,,,),"ш")</f>
        <v>#N/A</v>
      </c>
      <c r="IQ51" s="55" t="e">
        <f ca="1">COUNTIF(OFFSET(class5_1,MATCH(IQ$1,'5 класс'!$A:$A,0)-7+'Итог по классам'!$B51,,,),"Ф")</f>
        <v>#N/A</v>
      </c>
      <c r="IR51" t="e">
        <f ca="1">COUNTIF(OFFSET(class5_1,MATCH(IR$1,'5 класс'!$A:$A,0)-7+'Итог по классам'!$B51,,,),"р")</f>
        <v>#N/A</v>
      </c>
      <c r="IS51" t="e">
        <f ca="1">COUNTIF(OFFSET(class5_1,MATCH(IS$1,'5 класс'!$A:$A,0)-7+'Итог по классам'!$B51,,,),"ш")</f>
        <v>#N/A</v>
      </c>
      <c r="IT51" t="e">
        <f ca="1">COUNTIF(OFFSET(class5_2,MATCH(IT$1,'5 класс'!$A:$A,0)-7+'Итог по классам'!$B51,,,),"Ф")</f>
        <v>#N/A</v>
      </c>
      <c r="IU51" t="e">
        <f ca="1">COUNTIF(OFFSET(class5_2,MATCH(IU$1,'5 класс'!$A:$A,0)-7+'Итог по классам'!$B51,,,),"р")</f>
        <v>#N/A</v>
      </c>
      <c r="IV51" t="e">
        <f ca="1">COUNTIF(OFFSET(class5_2,MATCH(IV$1,'5 класс'!$A:$A,0)-7+'Итог по классам'!$B51,,,),"ш")</f>
        <v>#N/A</v>
      </c>
      <c r="IW51" s="55" t="e">
        <f ca="1">COUNTIF(OFFSET(class5_1,MATCH(IW$1,'5 класс'!$A:$A,0)-7+'Итог по классам'!$B51,,,),"Ф")</f>
        <v>#N/A</v>
      </c>
      <c r="IX51" t="e">
        <f ca="1">COUNTIF(OFFSET(class5_1,MATCH(IX$1,'5 класс'!$A:$A,0)-7+'Итог по классам'!$B51,,,),"р")</f>
        <v>#N/A</v>
      </c>
      <c r="IY51" t="e">
        <f ca="1">COUNTIF(OFFSET(class5_1,MATCH(IY$1,'5 класс'!$A:$A,0)-7+'Итог по классам'!$B51,,,),"ш")</f>
        <v>#N/A</v>
      </c>
      <c r="IZ51" t="e">
        <f ca="1">COUNTIF(OFFSET(class5_2,MATCH(IZ$1,'5 класс'!$A:$A,0)-7+'Итог по классам'!$B51,,,),"Ф")</f>
        <v>#N/A</v>
      </c>
      <c r="JA51" t="e">
        <f ca="1">COUNTIF(OFFSET(class5_2,MATCH(JA$1,'5 класс'!$A:$A,0)-7+'Итог по классам'!$B51,,,),"р")</f>
        <v>#N/A</v>
      </c>
      <c r="JB51" t="e">
        <f ca="1">COUNTIF(OFFSET(class5_2,MATCH(JB$1,'5 класс'!$A:$A,0)-7+'Итог по классам'!$B51,,,),"ш")</f>
        <v>#N/A</v>
      </c>
      <c r="JC51" s="55" t="e">
        <f ca="1">COUNTIF(OFFSET(class5_1,MATCH(JC$1,'5 класс'!$A:$A,0)-7+'Итог по классам'!$B51,,,),"Ф")</f>
        <v>#N/A</v>
      </c>
      <c r="JD51" t="e">
        <f ca="1">COUNTIF(OFFSET(class5_1,MATCH(JD$1,'5 класс'!$A:$A,0)-7+'Итог по классам'!$B51,,,),"р")</f>
        <v>#N/A</v>
      </c>
      <c r="JE51" t="e">
        <f ca="1">COUNTIF(OFFSET(class5_1,MATCH(JE$1,'5 класс'!$A:$A,0)-7+'Итог по классам'!$B51,,,),"ш")</f>
        <v>#N/A</v>
      </c>
      <c r="JF51" t="e">
        <f ca="1">COUNTIF(OFFSET(class5_2,MATCH(JF$1,'5 класс'!$A:$A,0)-7+'Итог по классам'!$B51,,,),"Ф")</f>
        <v>#N/A</v>
      </c>
      <c r="JG51" t="e">
        <f ca="1">COUNTIF(OFFSET(class5_2,MATCH(JG$1,'5 класс'!$A:$A,0)-7+'Итог по классам'!$B51,,,),"р")</f>
        <v>#N/A</v>
      </c>
      <c r="JH51" t="e">
        <f ca="1">COUNTIF(OFFSET(class5_2,MATCH(JH$1,'5 класс'!$A:$A,0)-7+'Итог по классам'!$B51,,,),"ш")</f>
        <v>#N/A</v>
      </c>
      <c r="JI51" s="55" t="e">
        <f ca="1">COUNTIF(OFFSET(class5_1,MATCH(JI$1,'5 класс'!$A:$A,0)-7+'Итог по классам'!$B51,,,),"Ф")</f>
        <v>#N/A</v>
      </c>
      <c r="JJ51" t="e">
        <f ca="1">COUNTIF(OFFSET(class5_1,MATCH(JJ$1,'5 класс'!$A:$A,0)-7+'Итог по классам'!$B51,,,),"р")</f>
        <v>#N/A</v>
      </c>
      <c r="JK51" t="e">
        <f ca="1">COUNTIF(OFFSET(class5_1,MATCH(JK$1,'5 класс'!$A:$A,0)-7+'Итог по классам'!$B51,,,),"ш")</f>
        <v>#N/A</v>
      </c>
      <c r="JL51" t="e">
        <f ca="1">COUNTIF(OFFSET(class5_2,MATCH(JL$1,'5 класс'!$A:$A,0)-7+'Итог по классам'!$B51,,,),"Ф")</f>
        <v>#N/A</v>
      </c>
      <c r="JM51" t="e">
        <f ca="1">COUNTIF(OFFSET(class5_2,MATCH(JM$1,'5 класс'!$A:$A,0)-7+'Итог по классам'!$B51,,,),"р")</f>
        <v>#N/A</v>
      </c>
      <c r="JN51" t="e">
        <f ca="1">COUNTIF(OFFSET(class5_2,MATCH(JN$1,'5 класс'!$A:$A,0)-7+'Итог по классам'!$B51,,,),"ш")</f>
        <v>#N/A</v>
      </c>
      <c r="JO51" s="55" t="e">
        <f ca="1">COUNTIF(OFFSET(class5_1,MATCH(JO$1,'5 класс'!$A:$A,0)-7+'Итог по классам'!$B51,,,),"Ф")</f>
        <v>#N/A</v>
      </c>
      <c r="JP51" t="e">
        <f ca="1">COUNTIF(OFFSET(class5_1,MATCH(JP$1,'5 класс'!$A:$A,0)-7+'Итог по классам'!$B51,,,),"р")</f>
        <v>#N/A</v>
      </c>
      <c r="JQ51" t="e">
        <f ca="1">COUNTIF(OFFSET(class5_1,MATCH(JQ$1,'5 класс'!$A:$A,0)-7+'Итог по классам'!$B51,,,),"ш")</f>
        <v>#N/A</v>
      </c>
      <c r="JR51" t="e">
        <f ca="1">COUNTIF(OFFSET(class5_2,MATCH(JR$1,'5 класс'!$A:$A,0)-7+'Итог по классам'!$B51,,,),"Ф")</f>
        <v>#N/A</v>
      </c>
      <c r="JS51" t="e">
        <f ca="1">COUNTIF(OFFSET(class5_2,MATCH(JS$1,'5 класс'!$A:$A,0)-7+'Итог по классам'!$B51,,,),"р")</f>
        <v>#N/A</v>
      </c>
      <c r="JT51" t="e">
        <f ca="1">COUNTIF(OFFSET(class5_2,MATCH(JT$1,'5 класс'!$A:$A,0)-7+'Итог по классам'!$B51,,,),"ш")</f>
        <v>#N/A</v>
      </c>
      <c r="JU51" s="55" t="e">
        <f ca="1">COUNTIF(OFFSET(class5_1,MATCH(JU$1,'5 класс'!$A:$A,0)-7+'Итог по классам'!$B51,,,),"Ф")</f>
        <v>#N/A</v>
      </c>
      <c r="JV51" t="e">
        <f ca="1">COUNTIF(OFFSET(class5_1,MATCH(JV$1,'5 класс'!$A:$A,0)-7+'Итог по классам'!$B51,,,),"р")</f>
        <v>#N/A</v>
      </c>
      <c r="JW51" t="e">
        <f ca="1">COUNTIF(OFFSET(class5_1,MATCH(JW$1,'5 класс'!$A:$A,0)-7+'Итог по классам'!$B51,,,),"ш")</f>
        <v>#N/A</v>
      </c>
      <c r="JX51" t="e">
        <f ca="1">COUNTIF(OFFSET(class5_2,MATCH(JX$1,'5 класс'!$A:$A,0)-7+'Итог по классам'!$B51,,,),"Ф")</f>
        <v>#N/A</v>
      </c>
      <c r="JY51" t="e">
        <f ca="1">COUNTIF(OFFSET(class5_2,MATCH(JY$1,'5 класс'!$A:$A,0)-7+'Итог по классам'!$B51,,,),"р")</f>
        <v>#N/A</v>
      </c>
      <c r="JZ51" t="e">
        <f ca="1">COUNTIF(OFFSET(class5_2,MATCH(JZ$1,'5 класс'!$A:$A,0)-7+'Итог по классам'!$B51,,,),"ш")</f>
        <v>#N/A</v>
      </c>
      <c r="KA51" s="55" t="e">
        <f ca="1">COUNTIF(OFFSET(class5_1,MATCH(KA$1,'5 класс'!$A:$A,0)-7+'Итог по классам'!$B51,,,),"Ф")</f>
        <v>#N/A</v>
      </c>
      <c r="KB51" t="e">
        <f ca="1">COUNTIF(OFFSET(class5_1,MATCH(KB$1,'5 класс'!$A:$A,0)-7+'Итог по классам'!$B51,,,),"р")</f>
        <v>#N/A</v>
      </c>
      <c r="KC51" t="e">
        <f ca="1">COUNTIF(OFFSET(class5_1,MATCH(KC$1,'5 класс'!$A:$A,0)-7+'Итог по классам'!$B51,,,),"ш")</f>
        <v>#N/A</v>
      </c>
      <c r="KD51" t="e">
        <f ca="1">COUNTIF(OFFSET(class5_2,MATCH(KD$1,'5 класс'!$A:$A,0)-7+'Итог по классам'!$B51,,,),"Ф")</f>
        <v>#N/A</v>
      </c>
      <c r="KE51" t="e">
        <f ca="1">COUNTIF(OFFSET(class5_2,MATCH(KE$1,'5 класс'!$A:$A,0)-7+'Итог по классам'!$B51,,,),"р")</f>
        <v>#N/A</v>
      </c>
      <c r="KF51" t="e">
        <f ca="1">COUNTIF(OFFSET(class5_2,MATCH(KF$1,'5 класс'!$A:$A,0)-7+'Итог по классам'!$B51,,,),"ш")</f>
        <v>#N/A</v>
      </c>
      <c r="KG51" s="55" t="e">
        <f ca="1">COUNTIF(OFFSET(class5_1,MATCH(KG$1,'5 класс'!$A:$A,0)-7+'Итог по классам'!$B51,,,),"Ф")</f>
        <v>#N/A</v>
      </c>
      <c r="KH51" t="e">
        <f ca="1">COUNTIF(OFFSET(class5_1,MATCH(KH$1,'5 класс'!$A:$A,0)-7+'Итог по классам'!$B51,,,),"р")</f>
        <v>#N/A</v>
      </c>
      <c r="KI51" t="e">
        <f ca="1">COUNTIF(OFFSET(class5_1,MATCH(KI$1,'5 класс'!$A:$A,0)-7+'Итог по классам'!$B51,,,),"ш")</f>
        <v>#N/A</v>
      </c>
      <c r="KJ51" t="e">
        <f ca="1">COUNTIF(OFFSET(class5_2,MATCH(KJ$1,'5 класс'!$A:$A,0)-7+'Итог по классам'!$B51,,,),"Ф")</f>
        <v>#N/A</v>
      </c>
      <c r="KK51" t="e">
        <f ca="1">COUNTIF(OFFSET(class5_2,MATCH(KK$1,'5 класс'!$A:$A,0)-7+'Итог по классам'!$B51,,,),"р")</f>
        <v>#N/A</v>
      </c>
      <c r="KL51" t="e">
        <f ca="1">COUNTIF(OFFSET(class5_2,MATCH(KL$1,'5 класс'!$A:$A,0)-7+'Итог по классам'!$B51,,,),"ш")</f>
        <v>#N/A</v>
      </c>
      <c r="KM51" s="55" t="e">
        <f ca="1">COUNTIF(OFFSET(class5_1,MATCH(KM$1,'5 класс'!$A:$A,0)-7+'Итог по классам'!$B51,,,),"Ф")</f>
        <v>#N/A</v>
      </c>
      <c r="KN51" t="e">
        <f ca="1">COUNTIF(OFFSET(class5_1,MATCH(KN$1,'5 класс'!$A:$A,0)-7+'Итог по классам'!$B51,,,),"р")</f>
        <v>#N/A</v>
      </c>
      <c r="KO51" t="e">
        <f ca="1">COUNTIF(OFFSET(class5_1,MATCH(KO$1,'5 класс'!$A:$A,0)-7+'Итог по классам'!$B51,,,),"ш")</f>
        <v>#N/A</v>
      </c>
      <c r="KP51" t="e">
        <f ca="1">COUNTIF(OFFSET(class5_2,MATCH(KP$1,'5 класс'!$A:$A,0)-7+'Итог по классам'!$B51,,,),"Ф")</f>
        <v>#N/A</v>
      </c>
      <c r="KQ51" t="e">
        <f ca="1">COUNTIF(OFFSET(class5_2,MATCH(KQ$1,'5 класс'!$A:$A,0)-7+'Итог по классам'!$B51,,,),"р")</f>
        <v>#N/A</v>
      </c>
      <c r="KR51" t="e">
        <f ca="1">COUNTIF(OFFSET(class5_2,MATCH(KR$1,'5 класс'!$A:$A,0)-7+'Итог по классам'!$B51,,,),"ш")</f>
        <v>#N/A</v>
      </c>
    </row>
    <row r="52" spans="1:304" ht="15.75" customHeight="1" x14ac:dyDescent="0.25">
      <c r="A52" s="54">
        <f t="shared" si="5"/>
        <v>7</v>
      </c>
      <c r="B52">
        <v>4</v>
      </c>
      <c r="C52" s="37" t="s">
        <v>146</v>
      </c>
      <c r="D52" s="37" t="s">
        <v>100</v>
      </c>
      <c r="E52">
        <f ca="1">COUNTIF(OFFSET(class5_1,MATCH(E$1,'5 класс'!$A:$A,0)-7+'Итог по классам'!$B52,,,),"Ф")</f>
        <v>0</v>
      </c>
      <c r="F52">
        <f ca="1">COUNTIF(OFFSET(class5_1,MATCH(F$1,'5 класс'!$A:$A,0)-7+'Итог по классам'!$B52,,,),"р")</f>
        <v>0</v>
      </c>
      <c r="G52">
        <f ca="1">COUNTIF(OFFSET(class5_1,MATCH(G$1,'5 класс'!$A:$A,0)-7+'Итог по классам'!$B52,,,),"ш")</f>
        <v>1</v>
      </c>
      <c r="H52">
        <f ca="1">COUNTIF(OFFSET(class5_2,MATCH(H$1,'5 класс'!$A:$A,0)-7+'Итог по классам'!$B52,,,),"Ф")</f>
        <v>1</v>
      </c>
      <c r="I52">
        <f ca="1">COUNTIF(OFFSET(class5_2,MATCH(I$1,'5 класс'!$A:$A,0)-7+'Итог по классам'!$B52,,,),"р")</f>
        <v>0</v>
      </c>
      <c r="J52">
        <f ca="1">COUNTIF(OFFSET(class5_2,MATCH(J$1,'5 класс'!$A:$A,0)-7+'Итог по классам'!$B52,,,),"ш")</f>
        <v>1</v>
      </c>
      <c r="K52" s="55">
        <f ca="1">COUNTIF(OFFSET(class5_1,MATCH(K$1,'5 класс'!$A:$A,0)-7+'Итог по классам'!$B52,,,),"Ф")</f>
        <v>0</v>
      </c>
      <c r="L52">
        <f ca="1">COUNTIF(OFFSET(class5_1,MATCH(L$1,'5 класс'!$A:$A,0)-7+'Итог по классам'!$B52,,,),"р")</f>
        <v>0</v>
      </c>
      <c r="M52">
        <f ca="1">COUNTIF(OFFSET(class5_1,MATCH(M$1,'5 класс'!$A:$A,0)-7+'Итог по классам'!$B52,,,),"ш")</f>
        <v>2</v>
      </c>
      <c r="N52">
        <f ca="1">COUNTIF(OFFSET(class5_2,MATCH(N$1,'5 класс'!$A:$A,0)-7+'Итог по классам'!$B52,,,),"Ф")</f>
        <v>1</v>
      </c>
      <c r="O52">
        <f ca="1">COUNTIF(OFFSET(class5_2,MATCH(O$1,'5 класс'!$A:$A,0)-7+'Итог по классам'!$B52,,,),"р")</f>
        <v>0</v>
      </c>
      <c r="P52">
        <f ca="1">COUNTIF(OFFSET(class5_2,MATCH(P$1,'5 класс'!$A:$A,0)-7+'Итог по классам'!$B52,,,),"ш")</f>
        <v>1</v>
      </c>
      <c r="Q52" s="55">
        <f ca="1">COUNTIF(OFFSET(class5_1,MATCH(Q$1,'5 класс'!$A:$A,0)-7+'Итог по классам'!$B52,,,),"Ф")</f>
        <v>0</v>
      </c>
      <c r="R52">
        <f ca="1">COUNTIF(OFFSET(class5_1,MATCH(R$1,'5 класс'!$A:$A,0)-7+'Итог по классам'!$B52,,,),"р")</f>
        <v>0</v>
      </c>
      <c r="S52">
        <f ca="1">COUNTIF(OFFSET(class5_1,MATCH(S$1,'5 класс'!$A:$A,0)-7+'Итог по классам'!$B52,,,),"ш")</f>
        <v>2</v>
      </c>
      <c r="T52">
        <f ca="1">COUNTIF(OFFSET(class5_2,MATCH(T$1,'5 класс'!$A:$A,0)-7+'Итог по классам'!$B52,,,),"Ф")</f>
        <v>1</v>
      </c>
      <c r="U52">
        <f ca="1">COUNTIF(OFFSET(class5_2,MATCH(U$1,'5 класс'!$A:$A,0)-7+'Итог по классам'!$B52,,,),"р")</f>
        <v>0</v>
      </c>
      <c r="V52">
        <f ca="1">COUNTIF(OFFSET(class5_2,MATCH(V$1,'5 класс'!$A:$A,0)-7+'Итог по классам'!$B52,,,),"ш")</f>
        <v>2</v>
      </c>
      <c r="W52" s="55">
        <f ca="1">COUNTIF(OFFSET(class5_1,MATCH(W$1,'5 класс'!$A:$A,0)-7+'Итог по классам'!$B52,,,),"Ф")</f>
        <v>0</v>
      </c>
      <c r="X52">
        <f ca="1">COUNTIF(OFFSET(class5_1,MATCH(X$1,'5 класс'!$A:$A,0)-7+'Итог по классам'!$B52,,,),"р")</f>
        <v>0</v>
      </c>
      <c r="Y52">
        <f ca="1">COUNTIF(OFFSET(class5_1,MATCH(Y$1,'5 класс'!$A:$A,0)-7+'Итог по классам'!$B52,,,),"ш")</f>
        <v>2</v>
      </c>
      <c r="Z52">
        <f ca="1">COUNTIF(OFFSET(class5_2,MATCH(Z$1,'5 класс'!$A:$A,0)-7+'Итог по классам'!$B52,,,),"Ф")</f>
        <v>1</v>
      </c>
      <c r="AA52">
        <f ca="1">COUNTIF(OFFSET(class5_2,MATCH(AA$1,'5 класс'!$A:$A,0)-7+'Итог по классам'!$B52,,,),"р")</f>
        <v>0</v>
      </c>
      <c r="AB52">
        <f ca="1">COUNTIF(OFFSET(class5_2,MATCH(AB$1,'5 класс'!$A:$A,0)-7+'Итог по классам'!$B52,,,),"ш")</f>
        <v>2</v>
      </c>
      <c r="AC52" s="55">
        <f ca="1">COUNTIF(OFFSET(class5_1,MATCH(AC$1,'5 класс'!$A:$A,0)-7+'Итог по классам'!$B52,,,),"Ф")</f>
        <v>0</v>
      </c>
      <c r="AD52">
        <f ca="1">COUNTIF(OFFSET(class5_1,MATCH(AD$1,'5 класс'!$A:$A,0)-7+'Итог по классам'!$B52,,,),"р")</f>
        <v>0</v>
      </c>
      <c r="AE52">
        <f ca="1">COUNTIF(OFFSET(class5_1,MATCH(AE$1,'5 класс'!$A:$A,0)-7+'Итог по классам'!$B52,,,),"ш")</f>
        <v>2</v>
      </c>
      <c r="AF52">
        <f ca="1">COUNTIF(OFFSET(class5_2,MATCH(AF$1,'5 класс'!$A:$A,0)-7+'Итог по классам'!$B52,,,),"Ф")</f>
        <v>1</v>
      </c>
      <c r="AG52">
        <f ca="1">COUNTIF(OFFSET(class5_2,MATCH(AG$1,'5 класс'!$A:$A,0)-7+'Итог по классам'!$B52,,,),"р")</f>
        <v>0</v>
      </c>
      <c r="AH52">
        <f ca="1">COUNTIF(OFFSET(class5_2,MATCH(AH$1,'5 класс'!$A:$A,0)-7+'Итог по классам'!$B52,,,),"ш")</f>
        <v>2</v>
      </c>
      <c r="AI52" s="55">
        <f ca="1">COUNTIF(OFFSET(class5_1,MATCH(AI$1,'5 класс'!$A:$A,0)-7+'Итог по классам'!$B52,,,),"Ф")</f>
        <v>0</v>
      </c>
      <c r="AJ52">
        <f ca="1">COUNTIF(OFFSET(class5_1,MATCH(AJ$1,'5 класс'!$A:$A,0)-7+'Итог по классам'!$B52,,,),"р")</f>
        <v>0</v>
      </c>
      <c r="AK52">
        <f ca="1">COUNTIF(OFFSET(class5_1,MATCH(AK$1,'5 класс'!$A:$A,0)-7+'Итог по классам'!$B52,,,),"ш")</f>
        <v>2</v>
      </c>
      <c r="AL52">
        <f ca="1">COUNTIF(OFFSET(class5_2,MATCH(AL$1,'5 класс'!$A:$A,0)-7+'Итог по классам'!$B52,,,),"Ф")</f>
        <v>1</v>
      </c>
      <c r="AM52">
        <f ca="1">COUNTIF(OFFSET(class5_2,MATCH(AM$1,'5 класс'!$A:$A,0)-7+'Итог по классам'!$B52,,,),"р")</f>
        <v>0</v>
      </c>
      <c r="AN52">
        <f ca="1">COUNTIF(OFFSET(class5_2,MATCH(AN$1,'5 класс'!$A:$A,0)-7+'Итог по классам'!$B52,,,),"ш")</f>
        <v>2</v>
      </c>
      <c r="AO52" s="55">
        <f ca="1">COUNTIF(OFFSET(class5_1,MATCH(AO$1,'5 класс'!$A:$A,0)-7+'Итог по классам'!$B52,,,),"Ф")</f>
        <v>0</v>
      </c>
      <c r="AP52">
        <f ca="1">COUNTIF(OFFSET(class5_1,MATCH(AP$1,'5 класс'!$A:$A,0)-7+'Итог по классам'!$B52,,,),"р")</f>
        <v>0</v>
      </c>
      <c r="AQ52">
        <f ca="1">COUNTIF(OFFSET(class5_1,MATCH(AQ$1,'5 класс'!$A:$A,0)-7+'Итог по классам'!$B52,,,),"ш")</f>
        <v>2</v>
      </c>
      <c r="AR52">
        <f ca="1">COUNTIF(OFFSET(class5_2,MATCH(AR$1,'5 класс'!$A:$A,0)-7+'Итог по классам'!$B52,,,),"Ф")</f>
        <v>1</v>
      </c>
      <c r="AS52">
        <f ca="1">COUNTIF(OFFSET(class5_2,MATCH(AS$1,'5 класс'!$A:$A,0)-7+'Итог по классам'!$B52,,,),"р")</f>
        <v>0</v>
      </c>
      <c r="AT52">
        <f ca="1">COUNTIF(OFFSET(class5_2,MATCH(AT$1,'5 класс'!$A:$A,0)-7+'Итог по классам'!$B52,,,),"ш")</f>
        <v>2</v>
      </c>
      <c r="AU52" s="55" t="e">
        <f ca="1">COUNTIF(OFFSET(class5_1,MATCH(AU$1,'5 класс'!$A:$A,0)-7+'Итог по классам'!$B52,,,),"Ф")</f>
        <v>#N/A</v>
      </c>
      <c r="AV52" t="e">
        <f ca="1">COUNTIF(OFFSET(class5_1,MATCH(AV$1,'5 класс'!$A:$A,0)-7+'Итог по классам'!$B52,,,),"р")</f>
        <v>#N/A</v>
      </c>
      <c r="AW52" t="e">
        <f ca="1">COUNTIF(OFFSET(class5_1,MATCH(AW$1,'5 класс'!$A:$A,0)-7+'Итог по классам'!$B52,,,),"ш")</f>
        <v>#N/A</v>
      </c>
      <c r="AX52" t="e">
        <f ca="1">COUNTIF(OFFSET(class5_2,MATCH(AX$1,'5 класс'!$A:$A,0)-7+'Итог по классам'!$B52,,,),"Ф")</f>
        <v>#N/A</v>
      </c>
      <c r="AY52" t="e">
        <f ca="1">COUNTIF(OFFSET(class5_2,MATCH(AY$1,'5 класс'!$A:$A,0)-7+'Итог по классам'!$B52,,,),"р")</f>
        <v>#N/A</v>
      </c>
      <c r="AZ52" t="e">
        <f ca="1">COUNTIF(OFFSET(class5_2,MATCH(AZ$1,'5 класс'!$A:$A,0)-7+'Итог по классам'!$B52,,,),"ш")</f>
        <v>#N/A</v>
      </c>
      <c r="BA52" s="55" t="e">
        <f ca="1">COUNTIF(OFFSET(class5_1,MATCH(BA$1,'5 класс'!$A:$A,0)-7+'Итог по классам'!$B52,,,),"Ф")</f>
        <v>#N/A</v>
      </c>
      <c r="BB52" t="e">
        <f ca="1">COUNTIF(OFFSET(class5_1,MATCH(BB$1,'5 класс'!$A:$A,0)-7+'Итог по классам'!$B52,,,),"р")</f>
        <v>#N/A</v>
      </c>
      <c r="BC52" t="e">
        <f ca="1">COUNTIF(OFFSET(class5_1,MATCH(BC$1,'5 класс'!$A:$A,0)-7+'Итог по классам'!$B52,,,),"ш")</f>
        <v>#N/A</v>
      </c>
      <c r="BD52" t="e">
        <f ca="1">COUNTIF(OFFSET(class5_2,MATCH(BD$1,'5 класс'!$A:$A,0)-7+'Итог по классам'!$B52,,,),"Ф")</f>
        <v>#N/A</v>
      </c>
      <c r="BE52" t="e">
        <f ca="1">COUNTIF(OFFSET(class5_2,MATCH(BE$1,'5 класс'!$A:$A,0)-7+'Итог по классам'!$B52,,,),"р")</f>
        <v>#N/A</v>
      </c>
      <c r="BF52" t="e">
        <f ca="1">COUNTIF(OFFSET(class5_2,MATCH(BF$1,'5 класс'!$A:$A,0)-7+'Итог по классам'!$B52,,,),"ш")</f>
        <v>#N/A</v>
      </c>
      <c r="BG52" s="55" t="e">
        <f ca="1">COUNTIF(OFFSET(class5_1,MATCH(BG$1,'5 класс'!$A:$A,0)-7+'Итог по классам'!$B52,,,),"Ф")</f>
        <v>#N/A</v>
      </c>
      <c r="BH52" t="e">
        <f ca="1">COUNTIF(OFFSET(class5_1,MATCH(BH$1,'5 класс'!$A:$A,0)-7+'Итог по классам'!$B52,,,),"р")</f>
        <v>#N/A</v>
      </c>
      <c r="BI52" t="e">
        <f ca="1">COUNTIF(OFFSET(class5_1,MATCH(BI$1,'5 класс'!$A:$A,0)-7+'Итог по классам'!$B52,,,),"ш")</f>
        <v>#N/A</v>
      </c>
      <c r="BJ52" t="e">
        <f ca="1">COUNTIF(OFFSET(class5_2,MATCH(BJ$1,'5 класс'!$A:$A,0)-7+'Итог по классам'!$B52,,,),"Ф")</f>
        <v>#N/A</v>
      </c>
      <c r="BK52" t="e">
        <f ca="1">COUNTIF(OFFSET(class5_2,MATCH(BK$1,'5 класс'!$A:$A,0)-7+'Итог по классам'!$B52,,,),"р")</f>
        <v>#N/A</v>
      </c>
      <c r="BL52" t="e">
        <f ca="1">COUNTIF(OFFSET(class5_2,MATCH(BL$1,'5 класс'!$A:$A,0)-7+'Итог по классам'!$B52,,,),"ш")</f>
        <v>#N/A</v>
      </c>
      <c r="BM52" s="55" t="e">
        <f ca="1">COUNTIF(OFFSET(class5_1,MATCH(BM$1,'5 класс'!$A:$A,0)-7+'Итог по классам'!$B52,,,),"Ф")</f>
        <v>#N/A</v>
      </c>
      <c r="BN52" t="e">
        <f ca="1">COUNTIF(OFFSET(class5_1,MATCH(BN$1,'5 класс'!$A:$A,0)-7+'Итог по классам'!$B52,,,),"р")</f>
        <v>#N/A</v>
      </c>
      <c r="BO52" t="e">
        <f ca="1">COUNTIF(OFFSET(class5_1,MATCH(BO$1,'5 класс'!$A:$A,0)-7+'Итог по классам'!$B52,,,),"ш")</f>
        <v>#N/A</v>
      </c>
      <c r="BP52" t="e">
        <f ca="1">COUNTIF(OFFSET(class5_2,MATCH(BP$1,'5 класс'!$A:$A,0)-7+'Итог по классам'!$B52,,,),"Ф")</f>
        <v>#N/A</v>
      </c>
      <c r="BQ52" t="e">
        <f ca="1">COUNTIF(OFFSET(class5_2,MATCH(BQ$1,'5 класс'!$A:$A,0)-7+'Итог по классам'!$B52,,,),"р")</f>
        <v>#N/A</v>
      </c>
      <c r="BR52" t="e">
        <f ca="1">COUNTIF(OFFSET(class5_2,MATCH(BR$1,'5 класс'!$A:$A,0)-7+'Итог по классам'!$B52,,,),"ш")</f>
        <v>#N/A</v>
      </c>
      <c r="BS52" s="55" t="e">
        <f ca="1">COUNTIF(OFFSET(class5_1,MATCH(BS$1,'5 класс'!$A:$A,0)-7+'Итог по классам'!$B52,,,),"Ф")</f>
        <v>#N/A</v>
      </c>
      <c r="BT52" t="e">
        <f ca="1">COUNTIF(OFFSET(class5_1,MATCH(BT$1,'5 класс'!$A:$A,0)-7+'Итог по классам'!$B52,,,),"р")</f>
        <v>#N/A</v>
      </c>
      <c r="BU52" t="e">
        <f ca="1">COUNTIF(OFFSET(class5_1,MATCH(BU$1,'5 класс'!$A:$A,0)-7+'Итог по классам'!$B52,,,),"ш")</f>
        <v>#N/A</v>
      </c>
      <c r="BV52" t="e">
        <f ca="1">COUNTIF(OFFSET(class5_2,MATCH(BV$1,'5 класс'!$A:$A,0)-7+'Итог по классам'!$B52,,,),"Ф")</f>
        <v>#N/A</v>
      </c>
      <c r="BW52" t="e">
        <f ca="1">COUNTIF(OFFSET(class5_2,MATCH(BW$1,'5 класс'!$A:$A,0)-7+'Итог по классам'!$B52,,,),"р")</f>
        <v>#N/A</v>
      </c>
      <c r="BX52" t="e">
        <f ca="1">COUNTIF(OFFSET(class5_2,MATCH(BX$1,'5 класс'!$A:$A,0)-7+'Итог по классам'!$B52,,,),"ш")</f>
        <v>#N/A</v>
      </c>
      <c r="BY52" s="55" t="e">
        <f ca="1">COUNTIF(OFFSET(class5_1,MATCH(BY$1,'5 класс'!$A:$A,0)-7+'Итог по классам'!$B52,,,),"Ф")</f>
        <v>#N/A</v>
      </c>
      <c r="BZ52" t="e">
        <f ca="1">COUNTIF(OFFSET(class5_1,MATCH(BZ$1,'5 класс'!$A:$A,0)-7+'Итог по классам'!$B52,,,),"р")</f>
        <v>#N/A</v>
      </c>
      <c r="CA52" t="e">
        <f ca="1">COUNTIF(OFFSET(class5_1,MATCH(CA$1,'5 класс'!$A:$A,0)-7+'Итог по классам'!$B52,,,),"ш")</f>
        <v>#N/A</v>
      </c>
      <c r="CB52" t="e">
        <f ca="1">COUNTIF(OFFSET(class5_2,MATCH(CB$1,'5 класс'!$A:$A,0)-7+'Итог по классам'!$B52,,,),"Ф")</f>
        <v>#N/A</v>
      </c>
      <c r="CC52" t="e">
        <f ca="1">COUNTIF(OFFSET(class5_2,MATCH(CC$1,'5 класс'!$A:$A,0)-7+'Итог по классам'!$B52,,,),"р")</f>
        <v>#N/A</v>
      </c>
      <c r="CD52" t="e">
        <f ca="1">COUNTIF(OFFSET(class5_2,MATCH(CD$1,'5 класс'!$A:$A,0)-7+'Итог по классам'!$B52,,,),"ш")</f>
        <v>#N/A</v>
      </c>
      <c r="CE52" s="55" t="e">
        <f ca="1">COUNTIF(OFFSET(class5_1,MATCH(CE$1,'5 класс'!$A:$A,0)-7+'Итог по классам'!$B52,,,),"Ф")</f>
        <v>#N/A</v>
      </c>
      <c r="CF52" t="e">
        <f ca="1">COUNTIF(OFFSET(class5_1,MATCH(CF$1,'5 класс'!$A:$A,0)-7+'Итог по классам'!$B52,,,),"р")</f>
        <v>#N/A</v>
      </c>
      <c r="CG52" t="e">
        <f ca="1">COUNTIF(OFFSET(class5_1,MATCH(CG$1,'5 класс'!$A:$A,0)-7+'Итог по классам'!$B52,,,),"ш")</f>
        <v>#N/A</v>
      </c>
      <c r="CH52" t="e">
        <f ca="1">COUNTIF(OFFSET(class5_2,MATCH(CH$1,'5 класс'!$A:$A,0)-7+'Итог по классам'!$B52,,,),"Ф")</f>
        <v>#N/A</v>
      </c>
      <c r="CI52" t="e">
        <f ca="1">COUNTIF(OFFSET(class5_2,MATCH(CI$1,'5 класс'!$A:$A,0)-7+'Итог по классам'!$B52,,,),"р")</f>
        <v>#N/A</v>
      </c>
      <c r="CJ52" t="e">
        <f ca="1">COUNTIF(OFFSET(class5_2,MATCH(CJ$1,'5 класс'!$A:$A,0)-7+'Итог по классам'!$B52,,,),"ш")</f>
        <v>#N/A</v>
      </c>
      <c r="CK52" s="55" t="e">
        <f ca="1">COUNTIF(OFFSET(class5_1,MATCH(CK$1,'5 класс'!$A:$A,0)-7+'Итог по классам'!$B52,,,),"Ф")</f>
        <v>#N/A</v>
      </c>
      <c r="CL52" t="e">
        <f ca="1">COUNTIF(OFFSET(class5_1,MATCH(CL$1,'5 класс'!$A:$A,0)-7+'Итог по классам'!$B52,,,),"р")</f>
        <v>#N/A</v>
      </c>
      <c r="CM52" t="e">
        <f ca="1">COUNTIF(OFFSET(class5_1,MATCH(CM$1,'5 класс'!$A:$A,0)-7+'Итог по классам'!$B52,,,),"ш")</f>
        <v>#N/A</v>
      </c>
      <c r="CN52" t="e">
        <f ca="1">COUNTIF(OFFSET(class5_2,MATCH(CN$1,'5 класс'!$A:$A,0)-7+'Итог по классам'!$B52,,,),"Ф")</f>
        <v>#N/A</v>
      </c>
      <c r="CO52" t="e">
        <f ca="1">COUNTIF(OFFSET(class5_2,MATCH(CO$1,'5 класс'!$A:$A,0)-7+'Итог по классам'!$B52,,,),"р")</f>
        <v>#N/A</v>
      </c>
      <c r="CP52" t="e">
        <f ca="1">COUNTIF(OFFSET(class5_2,MATCH(CP$1,'5 класс'!$A:$A,0)-7+'Итог по классам'!$B52,,,),"ш")</f>
        <v>#N/A</v>
      </c>
      <c r="CQ52" s="55" t="e">
        <f ca="1">COUNTIF(OFFSET(class5_1,MATCH(CQ$1,'5 класс'!$A:$A,0)-7+'Итог по классам'!$B52,,,),"Ф")</f>
        <v>#N/A</v>
      </c>
      <c r="CR52" t="e">
        <f ca="1">COUNTIF(OFFSET(class5_1,MATCH(CR$1,'5 класс'!$A:$A,0)-7+'Итог по классам'!$B52,,,),"р")</f>
        <v>#N/A</v>
      </c>
      <c r="CS52" t="e">
        <f ca="1">COUNTIF(OFFSET(class5_1,MATCH(CS$1,'5 класс'!$A:$A,0)-7+'Итог по классам'!$B52,,,),"ш")</f>
        <v>#N/A</v>
      </c>
      <c r="CT52" t="e">
        <f ca="1">COUNTIF(OFFSET(class5_2,MATCH(CT$1,'5 класс'!$A:$A,0)-7+'Итог по классам'!$B52,,,),"Ф")</f>
        <v>#N/A</v>
      </c>
      <c r="CU52" t="e">
        <f ca="1">COUNTIF(OFFSET(class5_2,MATCH(CU$1,'5 класс'!$A:$A,0)-7+'Итог по классам'!$B52,,,),"р")</f>
        <v>#N/A</v>
      </c>
      <c r="CV52" t="e">
        <f ca="1">COUNTIF(OFFSET(class5_2,MATCH(CV$1,'5 класс'!$A:$A,0)-7+'Итог по классам'!$B52,,,),"ш")</f>
        <v>#N/A</v>
      </c>
      <c r="CW52" s="55" t="e">
        <f ca="1">COUNTIF(OFFSET(class5_1,MATCH(CW$1,'5 класс'!$A:$A,0)-7+'Итог по классам'!$B52,,,),"Ф")</f>
        <v>#N/A</v>
      </c>
      <c r="CX52" t="e">
        <f ca="1">COUNTIF(OFFSET(class5_1,MATCH(CX$1,'5 класс'!$A:$A,0)-7+'Итог по классам'!$B52,,,),"р")</f>
        <v>#N/A</v>
      </c>
      <c r="CY52" t="e">
        <f ca="1">COUNTIF(OFFSET(class5_1,MATCH(CY$1,'5 класс'!$A:$A,0)-7+'Итог по классам'!$B52,,,),"ш")</f>
        <v>#N/A</v>
      </c>
      <c r="CZ52" t="e">
        <f ca="1">COUNTIF(OFFSET(class5_2,MATCH(CZ$1,'5 класс'!$A:$A,0)-7+'Итог по классам'!$B52,,,),"Ф")</f>
        <v>#N/A</v>
      </c>
      <c r="DA52" t="e">
        <f ca="1">COUNTIF(OFFSET(class5_2,MATCH(DA$1,'5 класс'!$A:$A,0)-7+'Итог по классам'!$B52,,,),"р")</f>
        <v>#N/A</v>
      </c>
      <c r="DB52" t="e">
        <f ca="1">COUNTIF(OFFSET(class5_2,MATCH(DB$1,'5 класс'!$A:$A,0)-7+'Итог по классам'!$B52,,,),"ш")</f>
        <v>#N/A</v>
      </c>
      <c r="DC52" s="55" t="e">
        <f ca="1">COUNTIF(OFFSET(class5_1,MATCH(DC$1,'5 класс'!$A:$A,0)-7+'Итог по классам'!$B52,,,),"Ф")</f>
        <v>#N/A</v>
      </c>
      <c r="DD52" t="e">
        <f ca="1">COUNTIF(OFFSET(class5_1,MATCH(DD$1,'5 класс'!$A:$A,0)-7+'Итог по классам'!$B52,,,),"р")</f>
        <v>#N/A</v>
      </c>
      <c r="DE52" t="e">
        <f ca="1">COUNTIF(OFFSET(class5_1,MATCH(DE$1,'5 класс'!$A:$A,0)-7+'Итог по классам'!$B52,,,),"ш")</f>
        <v>#N/A</v>
      </c>
      <c r="DF52" t="e">
        <f ca="1">COUNTIF(OFFSET(class5_2,MATCH(DF$1,'5 класс'!$A:$A,0)-7+'Итог по классам'!$B52,,,),"Ф")</f>
        <v>#N/A</v>
      </c>
      <c r="DG52" t="e">
        <f ca="1">COUNTIF(OFFSET(class5_2,MATCH(DG$1,'5 класс'!$A:$A,0)-7+'Итог по классам'!$B52,,,),"р")</f>
        <v>#N/A</v>
      </c>
      <c r="DH52" t="e">
        <f ca="1">COUNTIF(OFFSET(class5_2,MATCH(DH$1,'5 класс'!$A:$A,0)-7+'Итог по классам'!$B52,,,),"ш")</f>
        <v>#N/A</v>
      </c>
      <c r="DI52" s="55" t="e">
        <f ca="1">COUNTIF(OFFSET(class5_1,MATCH(DI$1,'5 класс'!$A:$A,0)-7+'Итог по классам'!$B52,,,),"Ф")</f>
        <v>#N/A</v>
      </c>
      <c r="DJ52" t="e">
        <f ca="1">COUNTIF(OFFSET(class5_1,MATCH(DJ$1,'5 класс'!$A:$A,0)-7+'Итог по классам'!$B52,,,),"р")</f>
        <v>#N/A</v>
      </c>
      <c r="DK52" t="e">
        <f ca="1">COUNTIF(OFFSET(class5_1,MATCH(DK$1,'5 класс'!$A:$A,0)-7+'Итог по классам'!$B52,,,),"ш")</f>
        <v>#N/A</v>
      </c>
      <c r="DL52" t="e">
        <f ca="1">COUNTIF(OFFSET(class5_2,MATCH(DL$1,'5 класс'!$A:$A,0)-7+'Итог по классам'!$B52,,,),"Ф")</f>
        <v>#N/A</v>
      </c>
      <c r="DM52" t="e">
        <f ca="1">COUNTIF(OFFSET(class5_2,MATCH(DM$1,'5 класс'!$A:$A,0)-7+'Итог по классам'!$B52,,,),"р")</f>
        <v>#N/A</v>
      </c>
      <c r="DN52" t="e">
        <f ca="1">COUNTIF(OFFSET(class5_2,MATCH(DN$1,'5 класс'!$A:$A,0)-7+'Итог по классам'!$B52,,,),"ш")</f>
        <v>#N/A</v>
      </c>
      <c r="DO52" s="55" t="e">
        <f ca="1">COUNTIF(OFFSET(class5_1,MATCH(DO$1,'5 класс'!$A:$A,0)-7+'Итог по классам'!$B52,,,),"Ф")</f>
        <v>#N/A</v>
      </c>
      <c r="DP52" t="e">
        <f ca="1">COUNTIF(OFFSET(class5_1,MATCH(DP$1,'5 класс'!$A:$A,0)-7+'Итог по классам'!$B52,,,),"р")</f>
        <v>#N/A</v>
      </c>
      <c r="DQ52" t="e">
        <f ca="1">COUNTIF(OFFSET(class5_1,MATCH(DQ$1,'5 класс'!$A:$A,0)-7+'Итог по классам'!$B52,,,),"ш")</f>
        <v>#N/A</v>
      </c>
      <c r="DR52" t="e">
        <f ca="1">COUNTIF(OFFSET(class5_2,MATCH(DR$1,'5 класс'!$A:$A,0)-7+'Итог по классам'!$B52,,,),"Ф")</f>
        <v>#N/A</v>
      </c>
      <c r="DS52" t="e">
        <f ca="1">COUNTIF(OFFSET(class5_2,MATCH(DS$1,'5 класс'!$A:$A,0)-7+'Итог по классам'!$B52,,,),"р")</f>
        <v>#N/A</v>
      </c>
      <c r="DT52" t="e">
        <f ca="1">COUNTIF(OFFSET(class5_2,MATCH(DT$1,'5 класс'!$A:$A,0)-7+'Итог по классам'!$B52,,,),"ш")</f>
        <v>#N/A</v>
      </c>
      <c r="DU52" s="55" t="e">
        <f ca="1">COUNTIF(OFFSET(class5_1,MATCH(DU$1,'5 класс'!$A:$A,0)-7+'Итог по классам'!$B52,,,),"Ф")</f>
        <v>#N/A</v>
      </c>
      <c r="DV52" t="e">
        <f ca="1">COUNTIF(OFFSET(class5_1,MATCH(DV$1,'5 класс'!$A:$A,0)-7+'Итог по классам'!$B52,,,),"р")</f>
        <v>#N/A</v>
      </c>
      <c r="DW52" t="e">
        <f ca="1">COUNTIF(OFFSET(class5_1,MATCH(DW$1,'5 класс'!$A:$A,0)-7+'Итог по классам'!$B52,,,),"ш")</f>
        <v>#N/A</v>
      </c>
      <c r="DX52" t="e">
        <f ca="1">COUNTIF(OFFSET(class5_2,MATCH(DX$1,'5 класс'!$A:$A,0)-7+'Итог по классам'!$B52,,,),"Ф")</f>
        <v>#N/A</v>
      </c>
      <c r="DY52" t="e">
        <f ca="1">COUNTIF(OFFSET(class5_2,MATCH(DY$1,'5 класс'!$A:$A,0)-7+'Итог по классам'!$B52,,,),"р")</f>
        <v>#N/A</v>
      </c>
      <c r="DZ52" t="e">
        <f ca="1">COUNTIF(OFFSET(class5_2,MATCH(DZ$1,'5 класс'!$A:$A,0)-7+'Итог по классам'!$B52,,,),"ш")</f>
        <v>#N/A</v>
      </c>
      <c r="EA52" s="55" t="e">
        <f ca="1">COUNTIF(OFFSET(class5_1,MATCH(EA$1,'5 класс'!$A:$A,0)-7+'Итог по классам'!$B52,,,),"Ф")</f>
        <v>#N/A</v>
      </c>
      <c r="EB52" t="e">
        <f ca="1">COUNTIF(OFFSET(class5_1,MATCH(EB$1,'5 класс'!$A:$A,0)-7+'Итог по классам'!$B52,,,),"р")</f>
        <v>#N/A</v>
      </c>
      <c r="EC52" t="e">
        <f ca="1">COUNTIF(OFFSET(class5_1,MATCH(EC$1,'5 класс'!$A:$A,0)-7+'Итог по классам'!$B52,,,),"ш")</f>
        <v>#N/A</v>
      </c>
      <c r="ED52" t="e">
        <f ca="1">COUNTIF(OFFSET(class5_2,MATCH(ED$1,'5 класс'!$A:$A,0)-7+'Итог по классам'!$B52,,,),"Ф")</f>
        <v>#N/A</v>
      </c>
      <c r="EE52" t="e">
        <f ca="1">COUNTIF(OFFSET(class5_2,MATCH(EE$1,'5 класс'!$A:$A,0)-7+'Итог по классам'!$B52,,,),"р")</f>
        <v>#N/A</v>
      </c>
      <c r="EF52" t="e">
        <f ca="1">COUNTIF(OFFSET(class5_2,MATCH(EF$1,'5 класс'!$A:$A,0)-7+'Итог по классам'!$B52,,,),"ш")</f>
        <v>#N/A</v>
      </c>
      <c r="EG52" s="55" t="e">
        <f ca="1">COUNTIF(OFFSET(class5_1,MATCH(EG$1,'5 класс'!$A:$A,0)-7+'Итог по классам'!$B52,,,),"Ф")</f>
        <v>#N/A</v>
      </c>
      <c r="EH52" t="e">
        <f ca="1">COUNTIF(OFFSET(class5_1,MATCH(EH$1,'5 класс'!$A:$A,0)-7+'Итог по классам'!$B52,,,),"р")</f>
        <v>#N/A</v>
      </c>
      <c r="EI52" t="e">
        <f ca="1">COUNTIF(OFFSET(class5_1,MATCH(EI$1,'5 класс'!$A:$A,0)-7+'Итог по классам'!$B52,,,),"ш")</f>
        <v>#N/A</v>
      </c>
      <c r="EJ52" t="e">
        <f ca="1">COUNTIF(OFFSET(class5_2,MATCH(EJ$1,'5 класс'!$A:$A,0)-7+'Итог по классам'!$B52,,,),"Ф")</f>
        <v>#N/A</v>
      </c>
      <c r="EK52" t="e">
        <f ca="1">COUNTIF(OFFSET(class5_2,MATCH(EK$1,'5 класс'!$A:$A,0)-7+'Итог по классам'!$B52,,,),"р")</f>
        <v>#N/A</v>
      </c>
      <c r="EL52" t="e">
        <f ca="1">COUNTIF(OFFSET(class5_2,MATCH(EL$1,'5 класс'!$A:$A,0)-7+'Итог по классам'!$B52,,,),"ш")</f>
        <v>#N/A</v>
      </c>
      <c r="EM52" s="55" t="e">
        <f ca="1">COUNTIF(OFFSET(class5_1,MATCH(EM$1,'5 класс'!$A:$A,0)-7+'Итог по классам'!$B52,,,),"Ф")</f>
        <v>#N/A</v>
      </c>
      <c r="EN52" t="e">
        <f ca="1">COUNTIF(OFFSET(class5_1,MATCH(EN$1,'5 класс'!$A:$A,0)-7+'Итог по классам'!$B52,,,),"р")</f>
        <v>#N/A</v>
      </c>
      <c r="EO52" t="e">
        <f ca="1">COUNTIF(OFFSET(class5_1,MATCH(EO$1,'5 класс'!$A:$A,0)-7+'Итог по классам'!$B52,,,),"ш")</f>
        <v>#N/A</v>
      </c>
      <c r="EP52" t="e">
        <f ca="1">COUNTIF(OFFSET(class5_2,MATCH(EP$1,'5 класс'!$A:$A,0)-7+'Итог по классам'!$B52,,,),"Ф")</f>
        <v>#N/A</v>
      </c>
      <c r="EQ52" t="e">
        <f ca="1">COUNTIF(OFFSET(class5_2,MATCH(EQ$1,'5 класс'!$A:$A,0)-7+'Итог по классам'!$B52,,,),"р")</f>
        <v>#N/A</v>
      </c>
      <c r="ER52" t="e">
        <f ca="1">COUNTIF(OFFSET(class5_2,MATCH(ER$1,'5 класс'!$A:$A,0)-7+'Итог по классам'!$B52,,,),"ш")</f>
        <v>#N/A</v>
      </c>
      <c r="ES52" s="55" t="e">
        <f ca="1">COUNTIF(OFFSET(class5_1,MATCH(ES$1,'5 класс'!$A:$A,0)-7+'Итог по классам'!$B52,,,),"Ф")</f>
        <v>#N/A</v>
      </c>
      <c r="ET52" t="e">
        <f ca="1">COUNTIF(OFFSET(class5_1,MATCH(ET$1,'5 класс'!$A:$A,0)-7+'Итог по классам'!$B52,,,),"р")</f>
        <v>#N/A</v>
      </c>
      <c r="EU52" t="e">
        <f ca="1">COUNTIF(OFFSET(class5_1,MATCH(EU$1,'5 класс'!$A:$A,0)-7+'Итог по классам'!$B52,,,),"ш")</f>
        <v>#N/A</v>
      </c>
      <c r="EV52" t="e">
        <f ca="1">COUNTIF(OFFSET(class5_2,MATCH(EV$1,'5 класс'!$A:$A,0)-7+'Итог по классам'!$B52,,,),"Ф")</f>
        <v>#N/A</v>
      </c>
      <c r="EW52" t="e">
        <f ca="1">COUNTIF(OFFSET(class5_2,MATCH(EW$1,'5 класс'!$A:$A,0)-7+'Итог по классам'!$B52,,,),"р")</f>
        <v>#N/A</v>
      </c>
      <c r="EX52" t="e">
        <f ca="1">COUNTIF(OFFSET(class5_2,MATCH(EX$1,'5 класс'!$A:$A,0)-7+'Итог по классам'!$B52,,,),"ш")</f>
        <v>#N/A</v>
      </c>
      <c r="EY52" s="55" t="e">
        <f ca="1">COUNTIF(OFFSET(class5_1,MATCH(EY$1,'5 класс'!$A:$A,0)-7+'Итог по классам'!$B52,,,),"Ф")</f>
        <v>#N/A</v>
      </c>
      <c r="EZ52" t="e">
        <f ca="1">COUNTIF(OFFSET(class5_1,MATCH(EZ$1,'5 класс'!$A:$A,0)-7+'Итог по классам'!$B52,,,),"р")</f>
        <v>#N/A</v>
      </c>
      <c r="FA52" t="e">
        <f ca="1">COUNTIF(OFFSET(class5_1,MATCH(FA$1,'5 класс'!$A:$A,0)-7+'Итог по классам'!$B52,,,),"ш")</f>
        <v>#N/A</v>
      </c>
      <c r="FB52" t="e">
        <f ca="1">COUNTIF(OFFSET(class5_2,MATCH(FB$1,'5 класс'!$A:$A,0)-7+'Итог по классам'!$B52,,,),"Ф")</f>
        <v>#N/A</v>
      </c>
      <c r="FC52" t="e">
        <f ca="1">COUNTIF(OFFSET(class5_2,MATCH(FC$1,'5 класс'!$A:$A,0)-7+'Итог по классам'!$B52,,,),"р")</f>
        <v>#N/A</v>
      </c>
      <c r="FD52" t="e">
        <f ca="1">COUNTIF(OFFSET(class5_2,MATCH(FD$1,'5 класс'!$A:$A,0)-7+'Итог по классам'!$B52,,,),"ш")</f>
        <v>#N/A</v>
      </c>
      <c r="FE52" s="55" t="e">
        <f ca="1">COUNTIF(OFFSET(class5_1,MATCH(FE$1,'5 класс'!$A:$A,0)-7+'Итог по классам'!$B52,,,),"Ф")</f>
        <v>#N/A</v>
      </c>
      <c r="FF52" t="e">
        <f ca="1">COUNTIF(OFFSET(class5_1,MATCH(FF$1,'5 класс'!$A:$A,0)-7+'Итог по классам'!$B52,,,),"р")</f>
        <v>#N/A</v>
      </c>
      <c r="FG52" t="e">
        <f ca="1">COUNTIF(OFFSET(class5_1,MATCH(FG$1,'5 класс'!$A:$A,0)-7+'Итог по классам'!$B52,,,),"ш")</f>
        <v>#N/A</v>
      </c>
      <c r="FH52" t="e">
        <f ca="1">COUNTIF(OFFSET(class5_2,MATCH(FH$1,'5 класс'!$A:$A,0)-7+'Итог по классам'!$B52,,,),"Ф")</f>
        <v>#N/A</v>
      </c>
      <c r="FI52" t="e">
        <f ca="1">COUNTIF(OFFSET(class5_2,MATCH(FI$1,'5 класс'!$A:$A,0)-7+'Итог по классам'!$B52,,,),"р")</f>
        <v>#N/A</v>
      </c>
      <c r="FJ52" t="e">
        <f ca="1">COUNTIF(OFFSET(class5_2,MATCH(FJ$1,'5 класс'!$A:$A,0)-7+'Итог по классам'!$B52,,,),"ш")</f>
        <v>#N/A</v>
      </c>
      <c r="FK52" s="55" t="e">
        <f ca="1">COUNTIF(OFFSET(class5_1,MATCH(FK$1,'5 класс'!$A:$A,0)-7+'Итог по классам'!$B52,,,),"Ф")</f>
        <v>#N/A</v>
      </c>
      <c r="FL52" t="e">
        <f ca="1">COUNTIF(OFFSET(class5_1,MATCH(FL$1,'5 класс'!$A:$A,0)-7+'Итог по классам'!$B52,,,),"р")</f>
        <v>#N/A</v>
      </c>
      <c r="FM52" t="e">
        <f ca="1">COUNTIF(OFFSET(class5_1,MATCH(FM$1,'5 класс'!$A:$A,0)-7+'Итог по классам'!$B52,,,),"ш")</f>
        <v>#N/A</v>
      </c>
      <c r="FN52" t="e">
        <f ca="1">COUNTIF(OFFSET(class5_2,MATCH(FN$1,'5 класс'!$A:$A,0)-7+'Итог по классам'!$B52,,,),"Ф")</f>
        <v>#N/A</v>
      </c>
      <c r="FO52" t="e">
        <f ca="1">COUNTIF(OFFSET(class5_2,MATCH(FO$1,'5 класс'!$A:$A,0)-7+'Итог по классам'!$B52,,,),"р")</f>
        <v>#N/A</v>
      </c>
      <c r="FP52" t="e">
        <f ca="1">COUNTIF(OFFSET(class5_2,MATCH(FP$1,'5 класс'!$A:$A,0)-7+'Итог по классам'!$B52,,,),"ш")</f>
        <v>#N/A</v>
      </c>
      <c r="FQ52" s="55" t="e">
        <f ca="1">COUNTIF(OFFSET(class5_1,MATCH(FQ$1,'5 класс'!$A:$A,0)-7+'Итог по классам'!$B52,,,),"Ф")</f>
        <v>#N/A</v>
      </c>
      <c r="FR52" t="e">
        <f ca="1">COUNTIF(OFFSET(class5_1,MATCH(FR$1,'5 класс'!$A:$A,0)-7+'Итог по классам'!$B52,,,),"р")</f>
        <v>#N/A</v>
      </c>
      <c r="FS52" t="e">
        <f ca="1">COUNTIF(OFFSET(class5_1,MATCH(FS$1,'5 класс'!$A:$A,0)-7+'Итог по классам'!$B52,,,),"ш")</f>
        <v>#N/A</v>
      </c>
      <c r="FT52" t="e">
        <f ca="1">COUNTIF(OFFSET(class5_2,MATCH(FT$1,'5 класс'!$A:$A,0)-7+'Итог по классам'!$B52,,,),"Ф")</f>
        <v>#N/A</v>
      </c>
      <c r="FU52" t="e">
        <f ca="1">COUNTIF(OFFSET(class5_2,MATCH(FU$1,'5 класс'!$A:$A,0)-7+'Итог по классам'!$B52,,,),"р")</f>
        <v>#N/A</v>
      </c>
      <c r="FV52" t="e">
        <f ca="1">COUNTIF(OFFSET(class5_2,MATCH(FV$1,'5 класс'!$A:$A,0)-7+'Итог по классам'!$B52,,,),"ш")</f>
        <v>#N/A</v>
      </c>
      <c r="FW52" s="55" t="e">
        <f ca="1">COUNTIF(OFFSET(class5_1,MATCH(FW$1,'5 класс'!$A:$A,0)-7+'Итог по классам'!$B52,,,),"Ф")</f>
        <v>#N/A</v>
      </c>
      <c r="FX52" t="e">
        <f ca="1">COUNTIF(OFFSET(class5_1,MATCH(FX$1,'5 класс'!$A:$A,0)-7+'Итог по классам'!$B52,,,),"р")</f>
        <v>#N/A</v>
      </c>
      <c r="FY52" t="e">
        <f ca="1">COUNTIF(OFFSET(class5_1,MATCH(FY$1,'5 класс'!$A:$A,0)-7+'Итог по классам'!$B52,,,),"ш")</f>
        <v>#N/A</v>
      </c>
      <c r="FZ52" t="e">
        <f ca="1">COUNTIF(OFFSET(class5_2,MATCH(FZ$1,'5 класс'!$A:$A,0)-7+'Итог по классам'!$B52,,,),"Ф")</f>
        <v>#N/A</v>
      </c>
      <c r="GA52" t="e">
        <f ca="1">COUNTIF(OFFSET(class5_2,MATCH(GA$1,'5 класс'!$A:$A,0)-7+'Итог по классам'!$B52,,,),"р")</f>
        <v>#N/A</v>
      </c>
      <c r="GB52" t="e">
        <f ca="1">COUNTIF(OFFSET(class5_2,MATCH(GB$1,'5 класс'!$A:$A,0)-7+'Итог по классам'!$B52,,,),"ш")</f>
        <v>#N/A</v>
      </c>
      <c r="GC52" s="55" t="e">
        <f ca="1">COUNTIF(OFFSET(class5_1,MATCH(GC$1,'5 класс'!$A:$A,0)-7+'Итог по классам'!$B52,,,),"Ф")</f>
        <v>#N/A</v>
      </c>
      <c r="GD52" t="e">
        <f ca="1">COUNTIF(OFFSET(class5_1,MATCH(GD$1,'5 класс'!$A:$A,0)-7+'Итог по классам'!$B52,,,),"р")</f>
        <v>#N/A</v>
      </c>
      <c r="GE52" t="e">
        <f ca="1">COUNTIF(OFFSET(class5_1,MATCH(GE$1,'5 класс'!$A:$A,0)-7+'Итог по классам'!$B52,,,),"ш")</f>
        <v>#N/A</v>
      </c>
      <c r="GF52" t="e">
        <f ca="1">COUNTIF(OFFSET(class5_2,MATCH(GF$1,'5 класс'!$A:$A,0)-7+'Итог по классам'!$B52,,,),"Ф")</f>
        <v>#N/A</v>
      </c>
      <c r="GG52" t="e">
        <f ca="1">COUNTIF(OFFSET(class5_2,MATCH(GG$1,'5 класс'!$A:$A,0)-7+'Итог по классам'!$B52,,,),"р")</f>
        <v>#N/A</v>
      </c>
      <c r="GH52" t="e">
        <f ca="1">COUNTIF(OFFSET(class5_2,MATCH(GH$1,'5 класс'!$A:$A,0)-7+'Итог по классам'!$B52,,,),"ш")</f>
        <v>#N/A</v>
      </c>
      <c r="GI52" s="55" t="e">
        <f ca="1">COUNTIF(OFFSET(class5_1,MATCH(GI$1,'5 класс'!$A:$A,0)-7+'Итог по классам'!$B52,,,),"Ф")</f>
        <v>#N/A</v>
      </c>
      <c r="GJ52" t="e">
        <f ca="1">COUNTIF(OFFSET(class5_1,MATCH(GJ$1,'5 класс'!$A:$A,0)-7+'Итог по классам'!$B52,,,),"р")</f>
        <v>#N/A</v>
      </c>
      <c r="GK52" t="e">
        <f ca="1">COUNTIF(OFFSET(class5_1,MATCH(GK$1,'5 класс'!$A:$A,0)-7+'Итог по классам'!$B52,,,),"ш")</f>
        <v>#N/A</v>
      </c>
      <c r="GL52" t="e">
        <f ca="1">COUNTIF(OFFSET(class5_2,MATCH(GL$1,'5 класс'!$A:$A,0)-7+'Итог по классам'!$B52,,,),"Ф")</f>
        <v>#N/A</v>
      </c>
      <c r="GM52" t="e">
        <f ca="1">COUNTIF(OFFSET(class5_2,MATCH(GM$1,'5 класс'!$A:$A,0)-7+'Итог по классам'!$B52,,,),"р")</f>
        <v>#N/A</v>
      </c>
      <c r="GN52" t="e">
        <f ca="1">COUNTIF(OFFSET(class5_2,MATCH(GN$1,'5 класс'!$A:$A,0)-7+'Итог по классам'!$B52,,,),"ш")</f>
        <v>#N/A</v>
      </c>
      <c r="GO52" s="55" t="e">
        <f ca="1">COUNTIF(OFFSET(class5_1,MATCH(GO$1,'5 класс'!$A:$A,0)-7+'Итог по классам'!$B52,,,),"Ф")</f>
        <v>#N/A</v>
      </c>
      <c r="GP52" t="e">
        <f ca="1">COUNTIF(OFFSET(class5_1,MATCH(GP$1,'5 класс'!$A:$A,0)-7+'Итог по классам'!$B52,,,),"р")</f>
        <v>#N/A</v>
      </c>
      <c r="GQ52" t="e">
        <f ca="1">COUNTIF(OFFSET(class5_1,MATCH(GQ$1,'5 класс'!$A:$A,0)-7+'Итог по классам'!$B52,,,),"ш")</f>
        <v>#N/A</v>
      </c>
      <c r="GR52" t="e">
        <f ca="1">COUNTIF(OFFSET(class5_2,MATCH(GR$1,'5 класс'!$A:$A,0)-7+'Итог по классам'!$B52,,,),"Ф")</f>
        <v>#N/A</v>
      </c>
      <c r="GS52" t="e">
        <f ca="1">COUNTIF(OFFSET(class5_2,MATCH(GS$1,'5 класс'!$A:$A,0)-7+'Итог по классам'!$B52,,,),"р")</f>
        <v>#N/A</v>
      </c>
      <c r="GT52" t="e">
        <f ca="1">COUNTIF(OFFSET(class5_2,MATCH(GT$1,'5 класс'!$A:$A,0)-7+'Итог по классам'!$B52,,,),"ш")</f>
        <v>#N/A</v>
      </c>
      <c r="GU52" s="55" t="e">
        <f ca="1">COUNTIF(OFFSET(class5_1,MATCH(GU$1,'5 класс'!$A:$A,0)-7+'Итог по классам'!$B52,,,),"Ф")</f>
        <v>#N/A</v>
      </c>
      <c r="GV52" t="e">
        <f ca="1">COUNTIF(OFFSET(class5_1,MATCH(GV$1,'5 класс'!$A:$A,0)-7+'Итог по классам'!$B52,,,),"р")</f>
        <v>#N/A</v>
      </c>
      <c r="GW52" t="e">
        <f ca="1">COUNTIF(OFFSET(class5_1,MATCH(GW$1,'5 класс'!$A:$A,0)-7+'Итог по классам'!$B52,,,),"ш")</f>
        <v>#N/A</v>
      </c>
      <c r="GX52" t="e">
        <f ca="1">COUNTIF(OFFSET(class5_2,MATCH(GX$1,'5 класс'!$A:$A,0)-7+'Итог по классам'!$B52,,,),"Ф")</f>
        <v>#N/A</v>
      </c>
      <c r="GY52" t="e">
        <f ca="1">COUNTIF(OFFSET(class5_2,MATCH(GY$1,'5 класс'!$A:$A,0)-7+'Итог по классам'!$B52,,,),"р")</f>
        <v>#N/A</v>
      </c>
      <c r="GZ52" t="e">
        <f ca="1">COUNTIF(OFFSET(class5_2,MATCH(GZ$1,'5 класс'!$A:$A,0)-7+'Итог по классам'!$B52,,,),"ш")</f>
        <v>#N/A</v>
      </c>
      <c r="HA52" s="55" t="e">
        <f ca="1">COUNTIF(OFFSET(class5_1,MATCH(HA$1,'5 класс'!$A:$A,0)-7+'Итог по классам'!$B52,,,),"Ф")</f>
        <v>#N/A</v>
      </c>
      <c r="HB52" t="e">
        <f ca="1">COUNTIF(OFFSET(class5_1,MATCH(HB$1,'5 класс'!$A:$A,0)-7+'Итог по классам'!$B52,,,),"р")</f>
        <v>#N/A</v>
      </c>
      <c r="HC52" t="e">
        <f ca="1">COUNTIF(OFFSET(class5_1,MATCH(HC$1,'5 класс'!$A:$A,0)-7+'Итог по классам'!$B52,,,),"ш")</f>
        <v>#N/A</v>
      </c>
      <c r="HD52" t="e">
        <f ca="1">COUNTIF(OFFSET(class5_2,MATCH(HD$1,'5 класс'!$A:$A,0)-7+'Итог по классам'!$B52,,,),"Ф")</f>
        <v>#N/A</v>
      </c>
      <c r="HE52" t="e">
        <f ca="1">COUNTIF(OFFSET(class5_2,MATCH(HE$1,'5 класс'!$A:$A,0)-7+'Итог по классам'!$B52,,,),"р")</f>
        <v>#N/A</v>
      </c>
      <c r="HF52" t="e">
        <f ca="1">COUNTIF(OFFSET(class5_2,MATCH(HF$1,'5 класс'!$A:$A,0)-7+'Итог по классам'!$B52,,,),"ш")</f>
        <v>#N/A</v>
      </c>
      <c r="HG52" s="55" t="e">
        <f ca="1">COUNTIF(OFFSET(class5_1,MATCH(HG$1,'5 класс'!$A:$A,0)-7+'Итог по классам'!$B52,,,),"Ф")</f>
        <v>#N/A</v>
      </c>
      <c r="HH52" t="e">
        <f ca="1">COUNTIF(OFFSET(class5_1,MATCH(HH$1,'5 класс'!$A:$A,0)-7+'Итог по классам'!$B52,,,),"р")</f>
        <v>#N/A</v>
      </c>
      <c r="HI52" t="e">
        <f ca="1">COUNTIF(OFFSET(class5_1,MATCH(HI$1,'5 класс'!$A:$A,0)-7+'Итог по классам'!$B52,,,),"ш")</f>
        <v>#N/A</v>
      </c>
      <c r="HJ52" t="e">
        <f ca="1">COUNTIF(OFFSET(class5_2,MATCH(HJ$1,'5 класс'!$A:$A,0)-7+'Итог по классам'!$B52,,,),"Ф")</f>
        <v>#N/A</v>
      </c>
      <c r="HK52" t="e">
        <f ca="1">COUNTIF(OFFSET(class5_2,MATCH(HK$1,'5 класс'!$A:$A,0)-7+'Итог по классам'!$B52,,,),"р")</f>
        <v>#N/A</v>
      </c>
      <c r="HL52" t="e">
        <f ca="1">COUNTIF(OFFSET(class5_2,MATCH(HL$1,'5 класс'!$A:$A,0)-7+'Итог по классам'!$B52,,,),"ш")</f>
        <v>#N/A</v>
      </c>
      <c r="HM52" s="55" t="e">
        <f ca="1">COUNTIF(OFFSET(class5_1,MATCH(HM$1,'5 класс'!$A:$A,0)-7+'Итог по классам'!$B52,,,),"Ф")</f>
        <v>#N/A</v>
      </c>
      <c r="HN52" t="e">
        <f ca="1">COUNTIF(OFFSET(class5_1,MATCH(HN$1,'5 класс'!$A:$A,0)-7+'Итог по классам'!$B52,,,),"р")</f>
        <v>#N/A</v>
      </c>
      <c r="HO52" t="e">
        <f ca="1">COUNTIF(OFFSET(class5_1,MATCH(HO$1,'5 класс'!$A:$A,0)-7+'Итог по классам'!$B52,,,),"ш")</f>
        <v>#N/A</v>
      </c>
      <c r="HP52" t="e">
        <f ca="1">COUNTIF(OFFSET(class5_2,MATCH(HP$1,'5 класс'!$A:$A,0)-7+'Итог по классам'!$B52,,,),"Ф")</f>
        <v>#N/A</v>
      </c>
      <c r="HQ52" t="e">
        <f ca="1">COUNTIF(OFFSET(class5_2,MATCH(HQ$1,'5 класс'!$A:$A,0)-7+'Итог по классам'!$B52,,,),"р")</f>
        <v>#N/A</v>
      </c>
      <c r="HR52" t="e">
        <f ca="1">COUNTIF(OFFSET(class5_2,MATCH(HR$1,'5 класс'!$A:$A,0)-7+'Итог по классам'!$B52,,,),"ш")</f>
        <v>#N/A</v>
      </c>
      <c r="HS52" s="55" t="e">
        <f ca="1">COUNTIF(OFFSET(class5_1,MATCH(HS$1,'5 класс'!$A:$A,0)-7+'Итог по классам'!$B52,,,),"Ф")</f>
        <v>#N/A</v>
      </c>
      <c r="HT52" t="e">
        <f ca="1">COUNTIF(OFFSET(class5_1,MATCH(HT$1,'5 класс'!$A:$A,0)-7+'Итог по классам'!$B52,,,),"р")</f>
        <v>#N/A</v>
      </c>
      <c r="HU52" t="e">
        <f ca="1">COUNTIF(OFFSET(class5_1,MATCH(HU$1,'5 класс'!$A:$A,0)-7+'Итог по классам'!$B52,,,),"ш")</f>
        <v>#N/A</v>
      </c>
      <c r="HV52" t="e">
        <f ca="1">COUNTIF(OFFSET(class5_2,MATCH(HV$1,'5 класс'!$A:$A,0)-7+'Итог по классам'!$B52,,,),"Ф")</f>
        <v>#N/A</v>
      </c>
      <c r="HW52" t="e">
        <f ca="1">COUNTIF(OFFSET(class5_2,MATCH(HW$1,'5 класс'!$A:$A,0)-7+'Итог по классам'!$B52,,,),"р")</f>
        <v>#N/A</v>
      </c>
      <c r="HX52" t="e">
        <f ca="1">COUNTIF(OFFSET(class5_2,MATCH(HX$1,'5 класс'!$A:$A,0)-7+'Итог по классам'!$B52,,,),"ш")</f>
        <v>#N/A</v>
      </c>
      <c r="HY52" s="55" t="e">
        <f ca="1">COUNTIF(OFFSET(class5_1,MATCH(HY$1,'5 класс'!$A:$A,0)-7+'Итог по классам'!$B52,,,),"Ф")</f>
        <v>#N/A</v>
      </c>
      <c r="HZ52" t="e">
        <f ca="1">COUNTIF(OFFSET(class5_1,MATCH(HZ$1,'5 класс'!$A:$A,0)-7+'Итог по классам'!$B52,,,),"р")</f>
        <v>#N/A</v>
      </c>
      <c r="IA52" t="e">
        <f ca="1">COUNTIF(OFFSET(class5_1,MATCH(IA$1,'5 класс'!$A:$A,0)-7+'Итог по классам'!$B52,,,),"ш")</f>
        <v>#N/A</v>
      </c>
      <c r="IB52" t="e">
        <f ca="1">COUNTIF(OFFSET(class5_2,MATCH(IB$1,'5 класс'!$A:$A,0)-7+'Итог по классам'!$B52,,,),"Ф")</f>
        <v>#N/A</v>
      </c>
      <c r="IC52" t="e">
        <f ca="1">COUNTIF(OFFSET(class5_2,MATCH(IC$1,'5 класс'!$A:$A,0)-7+'Итог по классам'!$B52,,,),"р")</f>
        <v>#N/A</v>
      </c>
      <c r="ID52" t="e">
        <f ca="1">COUNTIF(OFFSET(class5_2,MATCH(ID$1,'5 класс'!$A:$A,0)-7+'Итог по классам'!$B52,,,),"ш")</f>
        <v>#N/A</v>
      </c>
      <c r="IE52" s="55" t="e">
        <f ca="1">COUNTIF(OFFSET(class5_1,MATCH(IE$1,'5 класс'!$A:$A,0)-7+'Итог по классам'!$B52,,,),"Ф")</f>
        <v>#N/A</v>
      </c>
      <c r="IF52" t="e">
        <f ca="1">COUNTIF(OFFSET(class5_1,MATCH(IF$1,'5 класс'!$A:$A,0)-7+'Итог по классам'!$B52,,,),"р")</f>
        <v>#N/A</v>
      </c>
      <c r="IG52" t="e">
        <f ca="1">COUNTIF(OFFSET(class5_1,MATCH(IG$1,'5 класс'!$A:$A,0)-7+'Итог по классам'!$B52,,,),"ш")</f>
        <v>#N/A</v>
      </c>
      <c r="IH52" t="e">
        <f ca="1">COUNTIF(OFFSET(class5_2,MATCH(IH$1,'5 класс'!$A:$A,0)-7+'Итог по классам'!$B52,,,),"Ф")</f>
        <v>#N/A</v>
      </c>
      <c r="II52" t="e">
        <f ca="1">COUNTIF(OFFSET(class5_2,MATCH(II$1,'5 класс'!$A:$A,0)-7+'Итог по классам'!$B52,,,),"р")</f>
        <v>#N/A</v>
      </c>
      <c r="IJ52" t="e">
        <f ca="1">COUNTIF(OFFSET(class5_2,MATCH(IJ$1,'5 класс'!$A:$A,0)-7+'Итог по классам'!$B52,,,),"ш")</f>
        <v>#N/A</v>
      </c>
      <c r="IK52" s="55" t="e">
        <f ca="1">COUNTIF(OFFSET(class5_1,MATCH(IK$1,'5 класс'!$A:$A,0)-7+'Итог по классам'!$B52,,,),"Ф")</f>
        <v>#N/A</v>
      </c>
      <c r="IL52" t="e">
        <f ca="1">COUNTIF(OFFSET(class5_1,MATCH(IL$1,'5 класс'!$A:$A,0)-7+'Итог по классам'!$B52,,,),"р")</f>
        <v>#N/A</v>
      </c>
      <c r="IM52" t="e">
        <f ca="1">COUNTIF(OFFSET(class5_1,MATCH(IM$1,'5 класс'!$A:$A,0)-7+'Итог по классам'!$B52,,,),"ш")</f>
        <v>#N/A</v>
      </c>
      <c r="IN52" t="e">
        <f ca="1">COUNTIF(OFFSET(class5_2,MATCH(IN$1,'5 класс'!$A:$A,0)-7+'Итог по классам'!$B52,,,),"Ф")</f>
        <v>#N/A</v>
      </c>
      <c r="IO52" t="e">
        <f ca="1">COUNTIF(OFFSET(class5_2,MATCH(IO$1,'5 класс'!$A:$A,0)-7+'Итог по классам'!$B52,,,),"р")</f>
        <v>#N/A</v>
      </c>
      <c r="IP52" t="e">
        <f ca="1">COUNTIF(OFFSET(class5_2,MATCH(IP$1,'5 класс'!$A:$A,0)-7+'Итог по классам'!$B52,,,),"ш")</f>
        <v>#N/A</v>
      </c>
      <c r="IQ52" s="55" t="e">
        <f ca="1">COUNTIF(OFFSET(class5_1,MATCH(IQ$1,'5 класс'!$A:$A,0)-7+'Итог по классам'!$B52,,,),"Ф")</f>
        <v>#N/A</v>
      </c>
      <c r="IR52" t="e">
        <f ca="1">COUNTIF(OFFSET(class5_1,MATCH(IR$1,'5 класс'!$A:$A,0)-7+'Итог по классам'!$B52,,,),"р")</f>
        <v>#N/A</v>
      </c>
      <c r="IS52" t="e">
        <f ca="1">COUNTIF(OFFSET(class5_1,MATCH(IS$1,'5 класс'!$A:$A,0)-7+'Итог по классам'!$B52,,,),"ш")</f>
        <v>#N/A</v>
      </c>
      <c r="IT52" t="e">
        <f ca="1">COUNTIF(OFFSET(class5_2,MATCH(IT$1,'5 класс'!$A:$A,0)-7+'Итог по классам'!$B52,,,),"Ф")</f>
        <v>#N/A</v>
      </c>
      <c r="IU52" t="e">
        <f ca="1">COUNTIF(OFFSET(class5_2,MATCH(IU$1,'5 класс'!$A:$A,0)-7+'Итог по классам'!$B52,,,),"р")</f>
        <v>#N/A</v>
      </c>
      <c r="IV52" t="e">
        <f ca="1">COUNTIF(OFFSET(class5_2,MATCH(IV$1,'5 класс'!$A:$A,0)-7+'Итог по классам'!$B52,,,),"ш")</f>
        <v>#N/A</v>
      </c>
      <c r="IW52" s="55" t="e">
        <f ca="1">COUNTIF(OFFSET(class5_1,MATCH(IW$1,'5 класс'!$A:$A,0)-7+'Итог по классам'!$B52,,,),"Ф")</f>
        <v>#N/A</v>
      </c>
      <c r="IX52" t="e">
        <f ca="1">COUNTIF(OFFSET(class5_1,MATCH(IX$1,'5 класс'!$A:$A,0)-7+'Итог по классам'!$B52,,,),"р")</f>
        <v>#N/A</v>
      </c>
      <c r="IY52" t="e">
        <f ca="1">COUNTIF(OFFSET(class5_1,MATCH(IY$1,'5 класс'!$A:$A,0)-7+'Итог по классам'!$B52,,,),"ш")</f>
        <v>#N/A</v>
      </c>
      <c r="IZ52" t="e">
        <f ca="1">COUNTIF(OFFSET(class5_2,MATCH(IZ$1,'5 класс'!$A:$A,0)-7+'Итог по классам'!$B52,,,),"Ф")</f>
        <v>#N/A</v>
      </c>
      <c r="JA52" t="e">
        <f ca="1">COUNTIF(OFFSET(class5_2,MATCH(JA$1,'5 класс'!$A:$A,0)-7+'Итог по классам'!$B52,,,),"р")</f>
        <v>#N/A</v>
      </c>
      <c r="JB52" t="e">
        <f ca="1">COUNTIF(OFFSET(class5_2,MATCH(JB$1,'5 класс'!$A:$A,0)-7+'Итог по классам'!$B52,,,),"ш")</f>
        <v>#N/A</v>
      </c>
      <c r="JC52" s="55" t="e">
        <f ca="1">COUNTIF(OFFSET(class5_1,MATCH(JC$1,'5 класс'!$A:$A,0)-7+'Итог по классам'!$B52,,,),"Ф")</f>
        <v>#N/A</v>
      </c>
      <c r="JD52" t="e">
        <f ca="1">COUNTIF(OFFSET(class5_1,MATCH(JD$1,'5 класс'!$A:$A,0)-7+'Итог по классам'!$B52,,,),"р")</f>
        <v>#N/A</v>
      </c>
      <c r="JE52" t="e">
        <f ca="1">COUNTIF(OFFSET(class5_1,MATCH(JE$1,'5 класс'!$A:$A,0)-7+'Итог по классам'!$B52,,,),"ш")</f>
        <v>#N/A</v>
      </c>
      <c r="JF52" t="e">
        <f ca="1">COUNTIF(OFFSET(class5_2,MATCH(JF$1,'5 класс'!$A:$A,0)-7+'Итог по классам'!$B52,,,),"Ф")</f>
        <v>#N/A</v>
      </c>
      <c r="JG52" t="e">
        <f ca="1">COUNTIF(OFFSET(class5_2,MATCH(JG$1,'5 класс'!$A:$A,0)-7+'Итог по классам'!$B52,,,),"р")</f>
        <v>#N/A</v>
      </c>
      <c r="JH52" t="e">
        <f ca="1">COUNTIF(OFFSET(class5_2,MATCH(JH$1,'5 класс'!$A:$A,0)-7+'Итог по классам'!$B52,,,),"ш")</f>
        <v>#N/A</v>
      </c>
      <c r="JI52" s="55" t="e">
        <f ca="1">COUNTIF(OFFSET(class5_1,MATCH(JI$1,'5 класс'!$A:$A,0)-7+'Итог по классам'!$B52,,,),"Ф")</f>
        <v>#N/A</v>
      </c>
      <c r="JJ52" t="e">
        <f ca="1">COUNTIF(OFFSET(class5_1,MATCH(JJ$1,'5 класс'!$A:$A,0)-7+'Итог по классам'!$B52,,,),"р")</f>
        <v>#N/A</v>
      </c>
      <c r="JK52" t="e">
        <f ca="1">COUNTIF(OFFSET(class5_1,MATCH(JK$1,'5 класс'!$A:$A,0)-7+'Итог по классам'!$B52,,,),"ш")</f>
        <v>#N/A</v>
      </c>
      <c r="JL52" t="e">
        <f ca="1">COUNTIF(OFFSET(class5_2,MATCH(JL$1,'5 класс'!$A:$A,0)-7+'Итог по классам'!$B52,,,),"Ф")</f>
        <v>#N/A</v>
      </c>
      <c r="JM52" t="e">
        <f ca="1">COUNTIF(OFFSET(class5_2,MATCH(JM$1,'5 класс'!$A:$A,0)-7+'Итог по классам'!$B52,,,),"р")</f>
        <v>#N/A</v>
      </c>
      <c r="JN52" t="e">
        <f ca="1">COUNTIF(OFFSET(class5_2,MATCH(JN$1,'5 класс'!$A:$A,0)-7+'Итог по классам'!$B52,,,),"ш")</f>
        <v>#N/A</v>
      </c>
      <c r="JO52" s="55" t="e">
        <f ca="1">COUNTIF(OFFSET(class5_1,MATCH(JO$1,'5 класс'!$A:$A,0)-7+'Итог по классам'!$B52,,,),"Ф")</f>
        <v>#N/A</v>
      </c>
      <c r="JP52" t="e">
        <f ca="1">COUNTIF(OFFSET(class5_1,MATCH(JP$1,'5 класс'!$A:$A,0)-7+'Итог по классам'!$B52,,,),"р")</f>
        <v>#N/A</v>
      </c>
      <c r="JQ52" t="e">
        <f ca="1">COUNTIF(OFFSET(class5_1,MATCH(JQ$1,'5 класс'!$A:$A,0)-7+'Итог по классам'!$B52,,,),"ш")</f>
        <v>#N/A</v>
      </c>
      <c r="JR52" t="e">
        <f ca="1">COUNTIF(OFFSET(class5_2,MATCH(JR$1,'5 класс'!$A:$A,0)-7+'Итог по классам'!$B52,,,),"Ф")</f>
        <v>#N/A</v>
      </c>
      <c r="JS52" t="e">
        <f ca="1">COUNTIF(OFFSET(class5_2,MATCH(JS$1,'5 класс'!$A:$A,0)-7+'Итог по классам'!$B52,,,),"р")</f>
        <v>#N/A</v>
      </c>
      <c r="JT52" t="e">
        <f ca="1">COUNTIF(OFFSET(class5_2,MATCH(JT$1,'5 класс'!$A:$A,0)-7+'Итог по классам'!$B52,,,),"ш")</f>
        <v>#N/A</v>
      </c>
      <c r="JU52" s="55" t="e">
        <f ca="1">COUNTIF(OFFSET(class5_1,MATCH(JU$1,'5 класс'!$A:$A,0)-7+'Итог по классам'!$B52,,,),"Ф")</f>
        <v>#N/A</v>
      </c>
      <c r="JV52" t="e">
        <f ca="1">COUNTIF(OFFSET(class5_1,MATCH(JV$1,'5 класс'!$A:$A,0)-7+'Итог по классам'!$B52,,,),"р")</f>
        <v>#N/A</v>
      </c>
      <c r="JW52" t="e">
        <f ca="1">COUNTIF(OFFSET(class5_1,MATCH(JW$1,'5 класс'!$A:$A,0)-7+'Итог по классам'!$B52,,,),"ш")</f>
        <v>#N/A</v>
      </c>
      <c r="JX52" t="e">
        <f ca="1">COUNTIF(OFFSET(class5_2,MATCH(JX$1,'5 класс'!$A:$A,0)-7+'Итог по классам'!$B52,,,),"Ф")</f>
        <v>#N/A</v>
      </c>
      <c r="JY52" t="e">
        <f ca="1">COUNTIF(OFFSET(class5_2,MATCH(JY$1,'5 класс'!$A:$A,0)-7+'Итог по классам'!$B52,,,),"р")</f>
        <v>#N/A</v>
      </c>
      <c r="JZ52" t="e">
        <f ca="1">COUNTIF(OFFSET(class5_2,MATCH(JZ$1,'5 класс'!$A:$A,0)-7+'Итог по классам'!$B52,,,),"ш")</f>
        <v>#N/A</v>
      </c>
      <c r="KA52" s="55" t="e">
        <f ca="1">COUNTIF(OFFSET(class5_1,MATCH(KA$1,'5 класс'!$A:$A,0)-7+'Итог по классам'!$B52,,,),"Ф")</f>
        <v>#N/A</v>
      </c>
      <c r="KB52" t="e">
        <f ca="1">COUNTIF(OFFSET(class5_1,MATCH(KB$1,'5 класс'!$A:$A,0)-7+'Итог по классам'!$B52,,,),"р")</f>
        <v>#N/A</v>
      </c>
      <c r="KC52" t="e">
        <f ca="1">COUNTIF(OFFSET(class5_1,MATCH(KC$1,'5 класс'!$A:$A,0)-7+'Итог по классам'!$B52,,,),"ш")</f>
        <v>#N/A</v>
      </c>
      <c r="KD52" t="e">
        <f ca="1">COUNTIF(OFFSET(class5_2,MATCH(KD$1,'5 класс'!$A:$A,0)-7+'Итог по классам'!$B52,,,),"Ф")</f>
        <v>#N/A</v>
      </c>
      <c r="KE52" t="e">
        <f ca="1">COUNTIF(OFFSET(class5_2,MATCH(KE$1,'5 класс'!$A:$A,0)-7+'Итог по классам'!$B52,,,),"р")</f>
        <v>#N/A</v>
      </c>
      <c r="KF52" t="e">
        <f ca="1">COUNTIF(OFFSET(class5_2,MATCH(KF$1,'5 класс'!$A:$A,0)-7+'Итог по классам'!$B52,,,),"ш")</f>
        <v>#N/A</v>
      </c>
      <c r="KG52" s="55" t="e">
        <f ca="1">COUNTIF(OFFSET(class5_1,MATCH(KG$1,'5 класс'!$A:$A,0)-7+'Итог по классам'!$B52,,,),"Ф")</f>
        <v>#N/A</v>
      </c>
      <c r="KH52" t="e">
        <f ca="1">COUNTIF(OFFSET(class5_1,MATCH(KH$1,'5 класс'!$A:$A,0)-7+'Итог по классам'!$B52,,,),"р")</f>
        <v>#N/A</v>
      </c>
      <c r="KI52" t="e">
        <f ca="1">COUNTIF(OFFSET(class5_1,MATCH(KI$1,'5 класс'!$A:$A,0)-7+'Итог по классам'!$B52,,,),"ш")</f>
        <v>#N/A</v>
      </c>
      <c r="KJ52" t="e">
        <f ca="1">COUNTIF(OFFSET(class5_2,MATCH(KJ$1,'5 класс'!$A:$A,0)-7+'Итог по классам'!$B52,,,),"Ф")</f>
        <v>#N/A</v>
      </c>
      <c r="KK52" t="e">
        <f ca="1">COUNTIF(OFFSET(class5_2,MATCH(KK$1,'5 класс'!$A:$A,0)-7+'Итог по классам'!$B52,,,),"р")</f>
        <v>#N/A</v>
      </c>
      <c r="KL52" t="e">
        <f ca="1">COUNTIF(OFFSET(class5_2,MATCH(KL$1,'5 класс'!$A:$A,0)-7+'Итог по классам'!$B52,,,),"ш")</f>
        <v>#N/A</v>
      </c>
      <c r="KM52" s="55" t="e">
        <f ca="1">COUNTIF(OFFSET(class5_1,MATCH(KM$1,'5 класс'!$A:$A,0)-7+'Итог по классам'!$B52,,,),"Ф")</f>
        <v>#N/A</v>
      </c>
      <c r="KN52" t="e">
        <f ca="1">COUNTIF(OFFSET(class5_1,MATCH(KN$1,'5 класс'!$A:$A,0)-7+'Итог по классам'!$B52,,,),"р")</f>
        <v>#N/A</v>
      </c>
      <c r="KO52" t="e">
        <f ca="1">COUNTIF(OFFSET(class5_1,MATCH(KO$1,'5 класс'!$A:$A,0)-7+'Итог по классам'!$B52,,,),"ш")</f>
        <v>#N/A</v>
      </c>
      <c r="KP52" t="e">
        <f ca="1">COUNTIF(OFFSET(class5_2,MATCH(KP$1,'5 класс'!$A:$A,0)-7+'Итог по классам'!$B52,,,),"Ф")</f>
        <v>#N/A</v>
      </c>
      <c r="KQ52" t="e">
        <f ca="1">COUNTIF(OFFSET(class5_2,MATCH(KQ$1,'5 класс'!$A:$A,0)-7+'Итог по классам'!$B52,,,),"р")</f>
        <v>#N/A</v>
      </c>
      <c r="KR52" t="e">
        <f ca="1">COUNTIF(OFFSET(class5_2,MATCH(KR$1,'5 класс'!$A:$A,0)-7+'Итог по классам'!$B52,,,),"ш")</f>
        <v>#N/A</v>
      </c>
    </row>
    <row r="53" spans="1:304" ht="15.75" customHeight="1" x14ac:dyDescent="0.25">
      <c r="A53" s="54">
        <f t="shared" si="5"/>
        <v>7</v>
      </c>
      <c r="B53">
        <v>5</v>
      </c>
      <c r="C53" s="37" t="s">
        <v>73</v>
      </c>
      <c r="D53" s="37" t="s">
        <v>100</v>
      </c>
      <c r="E53">
        <f ca="1">COUNTIF(OFFSET(class5_1,MATCH(E$1,'5 класс'!$A:$A,0)-7+'Итог по классам'!$B53,,,),"Ф")</f>
        <v>0</v>
      </c>
      <c r="F53">
        <f ca="1">COUNTIF(OFFSET(class5_1,MATCH(F$1,'5 класс'!$A:$A,0)-7+'Итог по классам'!$B53,,,),"р")</f>
        <v>0</v>
      </c>
      <c r="G53">
        <f ca="1">COUNTIF(OFFSET(class5_1,MATCH(G$1,'5 класс'!$A:$A,0)-7+'Итог по классам'!$B53,,,),"ш")</f>
        <v>0</v>
      </c>
      <c r="H53">
        <f ca="1">COUNTIF(OFFSET(class5_2,MATCH(H$1,'5 класс'!$A:$A,0)-7+'Итог по классам'!$B53,,,),"Ф")</f>
        <v>1</v>
      </c>
      <c r="I53">
        <f ca="1">COUNTIF(OFFSET(class5_2,MATCH(I$1,'5 класс'!$A:$A,0)-7+'Итог по классам'!$B53,,,),"р")</f>
        <v>0</v>
      </c>
      <c r="J53">
        <f ca="1">COUNTIF(OFFSET(class5_2,MATCH(J$1,'5 класс'!$A:$A,0)-7+'Итог по классам'!$B53,,,),"ш")</f>
        <v>0</v>
      </c>
      <c r="K53" s="55">
        <f ca="1">COUNTIF(OFFSET(class5_1,MATCH(K$1,'5 класс'!$A:$A,0)-7+'Итог по классам'!$B53,,,),"Ф")</f>
        <v>0</v>
      </c>
      <c r="L53">
        <f ca="1">COUNTIF(OFFSET(class5_1,MATCH(L$1,'5 класс'!$A:$A,0)-7+'Итог по классам'!$B53,,,),"р")</f>
        <v>0</v>
      </c>
      <c r="M53">
        <f ca="1">COUNTIF(OFFSET(class5_1,MATCH(M$1,'5 класс'!$A:$A,0)-7+'Итог по классам'!$B53,,,),"ш")</f>
        <v>0</v>
      </c>
      <c r="N53">
        <f ca="1">COUNTIF(OFFSET(class5_2,MATCH(N$1,'5 класс'!$A:$A,0)-7+'Итог по классам'!$B53,,,),"Ф")</f>
        <v>1</v>
      </c>
      <c r="O53">
        <f ca="1">COUNTIF(OFFSET(class5_2,MATCH(O$1,'5 класс'!$A:$A,0)-7+'Итог по классам'!$B53,,,),"р")</f>
        <v>0</v>
      </c>
      <c r="P53">
        <f ca="1">COUNTIF(OFFSET(class5_2,MATCH(P$1,'5 класс'!$A:$A,0)-7+'Итог по классам'!$B53,,,),"ш")</f>
        <v>0</v>
      </c>
      <c r="Q53" s="55">
        <f ca="1">COUNTIF(OFFSET(class5_1,MATCH(Q$1,'5 класс'!$A:$A,0)-7+'Итог по классам'!$B53,,,),"Ф")</f>
        <v>0</v>
      </c>
      <c r="R53">
        <f ca="1">COUNTIF(OFFSET(class5_1,MATCH(R$1,'5 класс'!$A:$A,0)-7+'Итог по классам'!$B53,,,),"р")</f>
        <v>0</v>
      </c>
      <c r="S53">
        <f ca="1">COUNTIF(OFFSET(class5_1,MATCH(S$1,'5 класс'!$A:$A,0)-7+'Итог по классам'!$B53,,,),"ш")</f>
        <v>0</v>
      </c>
      <c r="T53">
        <f ca="1">COUNTIF(OFFSET(class5_2,MATCH(T$1,'5 класс'!$A:$A,0)-7+'Итог по классам'!$B53,,,),"Ф")</f>
        <v>1</v>
      </c>
      <c r="U53">
        <f ca="1">COUNTIF(OFFSET(class5_2,MATCH(U$1,'5 класс'!$A:$A,0)-7+'Итог по классам'!$B53,,,),"р")</f>
        <v>0</v>
      </c>
      <c r="V53">
        <f ca="1">COUNTIF(OFFSET(class5_2,MATCH(V$1,'5 класс'!$A:$A,0)-7+'Итог по классам'!$B53,,,),"ш")</f>
        <v>0</v>
      </c>
      <c r="W53" s="55">
        <f ca="1">COUNTIF(OFFSET(class5_1,MATCH(W$1,'5 класс'!$A:$A,0)-7+'Итог по классам'!$B53,,,),"Ф")</f>
        <v>0</v>
      </c>
      <c r="X53">
        <f ca="1">COUNTIF(OFFSET(class5_1,MATCH(X$1,'5 класс'!$A:$A,0)-7+'Итог по классам'!$B53,,,),"р")</f>
        <v>0</v>
      </c>
      <c r="Y53">
        <f ca="1">COUNTIF(OFFSET(class5_1,MATCH(Y$1,'5 класс'!$A:$A,0)-7+'Итог по классам'!$B53,,,),"ш")</f>
        <v>0</v>
      </c>
      <c r="Z53">
        <f ca="1">COUNTIF(OFFSET(class5_2,MATCH(Z$1,'5 класс'!$A:$A,0)-7+'Итог по классам'!$B53,,,),"Ф")</f>
        <v>1</v>
      </c>
      <c r="AA53">
        <f ca="1">COUNTIF(OFFSET(class5_2,MATCH(AA$1,'5 класс'!$A:$A,0)-7+'Итог по классам'!$B53,,,),"р")</f>
        <v>0</v>
      </c>
      <c r="AB53">
        <f ca="1">COUNTIF(OFFSET(class5_2,MATCH(AB$1,'5 класс'!$A:$A,0)-7+'Итог по классам'!$B53,,,),"ш")</f>
        <v>0</v>
      </c>
      <c r="AC53" s="55">
        <f ca="1">COUNTIF(OFFSET(class5_1,MATCH(AC$1,'5 класс'!$A:$A,0)-7+'Итог по классам'!$B53,,,),"Ф")</f>
        <v>0</v>
      </c>
      <c r="AD53">
        <f ca="1">COUNTIF(OFFSET(class5_1,MATCH(AD$1,'5 класс'!$A:$A,0)-7+'Итог по классам'!$B53,,,),"р")</f>
        <v>0</v>
      </c>
      <c r="AE53">
        <f ca="1">COUNTIF(OFFSET(class5_1,MATCH(AE$1,'5 класс'!$A:$A,0)-7+'Итог по классам'!$B53,,,),"ш")</f>
        <v>0</v>
      </c>
      <c r="AF53">
        <f ca="1">COUNTIF(OFFSET(class5_2,MATCH(AF$1,'5 класс'!$A:$A,0)-7+'Итог по классам'!$B53,,,),"Ф")</f>
        <v>1</v>
      </c>
      <c r="AG53">
        <f ca="1">COUNTIF(OFFSET(class5_2,MATCH(AG$1,'5 класс'!$A:$A,0)-7+'Итог по классам'!$B53,,,),"р")</f>
        <v>0</v>
      </c>
      <c r="AH53">
        <f ca="1">COUNTIF(OFFSET(class5_2,MATCH(AH$1,'5 класс'!$A:$A,0)-7+'Итог по классам'!$B53,,,),"ш")</f>
        <v>0</v>
      </c>
      <c r="AI53" s="55">
        <f ca="1">COUNTIF(OFFSET(class5_1,MATCH(AI$1,'5 класс'!$A:$A,0)-7+'Итог по классам'!$B53,,,),"Ф")</f>
        <v>0</v>
      </c>
      <c r="AJ53">
        <f ca="1">COUNTIF(OFFSET(class5_1,MATCH(AJ$1,'5 класс'!$A:$A,0)-7+'Итог по классам'!$B53,,,),"р")</f>
        <v>0</v>
      </c>
      <c r="AK53">
        <f ca="1">COUNTIF(OFFSET(class5_1,MATCH(AK$1,'5 класс'!$A:$A,0)-7+'Итог по классам'!$B53,,,),"ш")</f>
        <v>0</v>
      </c>
      <c r="AL53">
        <f ca="1">COUNTIF(OFFSET(class5_2,MATCH(AL$1,'5 класс'!$A:$A,0)-7+'Итог по классам'!$B53,,,),"Ф")</f>
        <v>1</v>
      </c>
      <c r="AM53">
        <f ca="1">COUNTIF(OFFSET(class5_2,MATCH(AM$1,'5 класс'!$A:$A,0)-7+'Итог по классам'!$B53,,,),"р")</f>
        <v>0</v>
      </c>
      <c r="AN53">
        <f ca="1">COUNTIF(OFFSET(class5_2,MATCH(AN$1,'5 класс'!$A:$A,0)-7+'Итог по классам'!$B53,,,),"ш")</f>
        <v>0</v>
      </c>
      <c r="AO53" s="55">
        <f ca="1">COUNTIF(OFFSET(class5_1,MATCH(AO$1,'5 класс'!$A:$A,0)-7+'Итог по классам'!$B53,,,),"Ф")</f>
        <v>0</v>
      </c>
      <c r="AP53">
        <f ca="1">COUNTIF(OFFSET(class5_1,MATCH(AP$1,'5 класс'!$A:$A,0)-7+'Итог по классам'!$B53,,,),"р")</f>
        <v>0</v>
      </c>
      <c r="AQ53">
        <f ca="1">COUNTIF(OFFSET(class5_1,MATCH(AQ$1,'5 класс'!$A:$A,0)-7+'Итог по классам'!$B53,,,),"ш")</f>
        <v>0</v>
      </c>
      <c r="AR53">
        <f ca="1">COUNTIF(OFFSET(class5_2,MATCH(AR$1,'5 класс'!$A:$A,0)-7+'Итог по классам'!$B53,,,),"Ф")</f>
        <v>1</v>
      </c>
      <c r="AS53">
        <f ca="1">COUNTIF(OFFSET(class5_2,MATCH(AS$1,'5 класс'!$A:$A,0)-7+'Итог по классам'!$B53,,,),"р")</f>
        <v>0</v>
      </c>
      <c r="AT53">
        <f ca="1">COUNTIF(OFFSET(class5_2,MATCH(AT$1,'5 класс'!$A:$A,0)-7+'Итог по классам'!$B53,,,),"ш")</f>
        <v>0</v>
      </c>
      <c r="AU53" s="55" t="e">
        <f ca="1">COUNTIF(OFFSET(class5_1,MATCH(AU$1,'5 класс'!$A:$A,0)-7+'Итог по классам'!$B53,,,),"Ф")</f>
        <v>#N/A</v>
      </c>
      <c r="AV53" t="e">
        <f ca="1">COUNTIF(OFFSET(class5_1,MATCH(AV$1,'5 класс'!$A:$A,0)-7+'Итог по классам'!$B53,,,),"р")</f>
        <v>#N/A</v>
      </c>
      <c r="AW53" t="e">
        <f ca="1">COUNTIF(OFFSET(class5_1,MATCH(AW$1,'5 класс'!$A:$A,0)-7+'Итог по классам'!$B53,,,),"ш")</f>
        <v>#N/A</v>
      </c>
      <c r="AX53" t="e">
        <f ca="1">COUNTIF(OFFSET(class5_2,MATCH(AX$1,'5 класс'!$A:$A,0)-7+'Итог по классам'!$B53,,,),"Ф")</f>
        <v>#N/A</v>
      </c>
      <c r="AY53" t="e">
        <f ca="1">COUNTIF(OFFSET(class5_2,MATCH(AY$1,'5 класс'!$A:$A,0)-7+'Итог по классам'!$B53,,,),"р")</f>
        <v>#N/A</v>
      </c>
      <c r="AZ53" t="e">
        <f ca="1">COUNTIF(OFFSET(class5_2,MATCH(AZ$1,'5 класс'!$A:$A,0)-7+'Итог по классам'!$B53,,,),"ш")</f>
        <v>#N/A</v>
      </c>
      <c r="BA53" s="55" t="e">
        <f ca="1">COUNTIF(OFFSET(class5_1,MATCH(BA$1,'5 класс'!$A:$A,0)-7+'Итог по классам'!$B53,,,),"Ф")</f>
        <v>#N/A</v>
      </c>
      <c r="BB53" t="e">
        <f ca="1">COUNTIF(OFFSET(class5_1,MATCH(BB$1,'5 класс'!$A:$A,0)-7+'Итог по классам'!$B53,,,),"р")</f>
        <v>#N/A</v>
      </c>
      <c r="BC53" t="e">
        <f ca="1">COUNTIF(OFFSET(class5_1,MATCH(BC$1,'5 класс'!$A:$A,0)-7+'Итог по классам'!$B53,,,),"ш")</f>
        <v>#N/A</v>
      </c>
      <c r="BD53" t="e">
        <f ca="1">COUNTIF(OFFSET(class5_2,MATCH(BD$1,'5 класс'!$A:$A,0)-7+'Итог по классам'!$B53,,,),"Ф")</f>
        <v>#N/A</v>
      </c>
      <c r="BE53" t="e">
        <f ca="1">COUNTIF(OFFSET(class5_2,MATCH(BE$1,'5 класс'!$A:$A,0)-7+'Итог по классам'!$B53,,,),"р")</f>
        <v>#N/A</v>
      </c>
      <c r="BF53" t="e">
        <f ca="1">COUNTIF(OFFSET(class5_2,MATCH(BF$1,'5 класс'!$A:$A,0)-7+'Итог по классам'!$B53,,,),"ш")</f>
        <v>#N/A</v>
      </c>
      <c r="BG53" s="55" t="e">
        <f ca="1">COUNTIF(OFFSET(class5_1,MATCH(BG$1,'5 класс'!$A:$A,0)-7+'Итог по классам'!$B53,,,),"Ф")</f>
        <v>#N/A</v>
      </c>
      <c r="BH53" t="e">
        <f ca="1">COUNTIF(OFFSET(class5_1,MATCH(BH$1,'5 класс'!$A:$A,0)-7+'Итог по классам'!$B53,,,),"р")</f>
        <v>#N/A</v>
      </c>
      <c r="BI53" t="e">
        <f ca="1">COUNTIF(OFFSET(class5_1,MATCH(BI$1,'5 класс'!$A:$A,0)-7+'Итог по классам'!$B53,,,),"ш")</f>
        <v>#N/A</v>
      </c>
      <c r="BJ53" t="e">
        <f ca="1">COUNTIF(OFFSET(class5_2,MATCH(BJ$1,'5 класс'!$A:$A,0)-7+'Итог по классам'!$B53,,,),"Ф")</f>
        <v>#N/A</v>
      </c>
      <c r="BK53" t="e">
        <f ca="1">COUNTIF(OFFSET(class5_2,MATCH(BK$1,'5 класс'!$A:$A,0)-7+'Итог по классам'!$B53,,,),"р")</f>
        <v>#N/A</v>
      </c>
      <c r="BL53" t="e">
        <f ca="1">COUNTIF(OFFSET(class5_2,MATCH(BL$1,'5 класс'!$A:$A,0)-7+'Итог по классам'!$B53,,,),"ш")</f>
        <v>#N/A</v>
      </c>
      <c r="BM53" s="55" t="e">
        <f ca="1">COUNTIF(OFFSET(class5_1,MATCH(BM$1,'5 класс'!$A:$A,0)-7+'Итог по классам'!$B53,,,),"Ф")</f>
        <v>#N/A</v>
      </c>
      <c r="BN53" t="e">
        <f ca="1">COUNTIF(OFFSET(class5_1,MATCH(BN$1,'5 класс'!$A:$A,0)-7+'Итог по классам'!$B53,,,),"р")</f>
        <v>#N/A</v>
      </c>
      <c r="BO53" t="e">
        <f ca="1">COUNTIF(OFFSET(class5_1,MATCH(BO$1,'5 класс'!$A:$A,0)-7+'Итог по классам'!$B53,,,),"ш")</f>
        <v>#N/A</v>
      </c>
      <c r="BP53" t="e">
        <f ca="1">COUNTIF(OFFSET(class5_2,MATCH(BP$1,'5 класс'!$A:$A,0)-7+'Итог по классам'!$B53,,,),"Ф")</f>
        <v>#N/A</v>
      </c>
      <c r="BQ53" t="e">
        <f ca="1">COUNTIF(OFFSET(class5_2,MATCH(BQ$1,'5 класс'!$A:$A,0)-7+'Итог по классам'!$B53,,,),"р")</f>
        <v>#N/A</v>
      </c>
      <c r="BR53" t="e">
        <f ca="1">COUNTIF(OFFSET(class5_2,MATCH(BR$1,'5 класс'!$A:$A,0)-7+'Итог по классам'!$B53,,,),"ш")</f>
        <v>#N/A</v>
      </c>
      <c r="BS53" s="55" t="e">
        <f ca="1">COUNTIF(OFFSET(class5_1,MATCH(BS$1,'5 класс'!$A:$A,0)-7+'Итог по классам'!$B53,,,),"Ф")</f>
        <v>#N/A</v>
      </c>
      <c r="BT53" t="e">
        <f ca="1">COUNTIF(OFFSET(class5_1,MATCH(BT$1,'5 класс'!$A:$A,0)-7+'Итог по классам'!$B53,,,),"р")</f>
        <v>#N/A</v>
      </c>
      <c r="BU53" t="e">
        <f ca="1">COUNTIF(OFFSET(class5_1,MATCH(BU$1,'5 класс'!$A:$A,0)-7+'Итог по классам'!$B53,,,),"ш")</f>
        <v>#N/A</v>
      </c>
      <c r="BV53" t="e">
        <f ca="1">COUNTIF(OFFSET(class5_2,MATCH(BV$1,'5 класс'!$A:$A,0)-7+'Итог по классам'!$B53,,,),"Ф")</f>
        <v>#N/A</v>
      </c>
      <c r="BW53" t="e">
        <f ca="1">COUNTIF(OFFSET(class5_2,MATCH(BW$1,'5 класс'!$A:$A,0)-7+'Итог по классам'!$B53,,,),"р")</f>
        <v>#N/A</v>
      </c>
      <c r="BX53" t="e">
        <f ca="1">COUNTIF(OFFSET(class5_2,MATCH(BX$1,'5 класс'!$A:$A,0)-7+'Итог по классам'!$B53,,,),"ш")</f>
        <v>#N/A</v>
      </c>
      <c r="BY53" s="55" t="e">
        <f ca="1">COUNTIF(OFFSET(class5_1,MATCH(BY$1,'5 класс'!$A:$A,0)-7+'Итог по классам'!$B53,,,),"Ф")</f>
        <v>#N/A</v>
      </c>
      <c r="BZ53" t="e">
        <f ca="1">COUNTIF(OFFSET(class5_1,MATCH(BZ$1,'5 класс'!$A:$A,0)-7+'Итог по классам'!$B53,,,),"р")</f>
        <v>#N/A</v>
      </c>
      <c r="CA53" t="e">
        <f ca="1">COUNTIF(OFFSET(class5_1,MATCH(CA$1,'5 класс'!$A:$A,0)-7+'Итог по классам'!$B53,,,),"ш")</f>
        <v>#N/A</v>
      </c>
      <c r="CB53" t="e">
        <f ca="1">COUNTIF(OFFSET(class5_2,MATCH(CB$1,'5 класс'!$A:$A,0)-7+'Итог по классам'!$B53,,,),"Ф")</f>
        <v>#N/A</v>
      </c>
      <c r="CC53" t="e">
        <f ca="1">COUNTIF(OFFSET(class5_2,MATCH(CC$1,'5 класс'!$A:$A,0)-7+'Итог по классам'!$B53,,,),"р")</f>
        <v>#N/A</v>
      </c>
      <c r="CD53" t="e">
        <f ca="1">COUNTIF(OFFSET(class5_2,MATCH(CD$1,'5 класс'!$A:$A,0)-7+'Итог по классам'!$B53,,,),"ш")</f>
        <v>#N/A</v>
      </c>
      <c r="CE53" s="55" t="e">
        <f ca="1">COUNTIF(OFFSET(class5_1,MATCH(CE$1,'5 класс'!$A:$A,0)-7+'Итог по классам'!$B53,,,),"Ф")</f>
        <v>#N/A</v>
      </c>
      <c r="CF53" t="e">
        <f ca="1">COUNTIF(OFFSET(class5_1,MATCH(CF$1,'5 класс'!$A:$A,0)-7+'Итог по классам'!$B53,,,),"р")</f>
        <v>#N/A</v>
      </c>
      <c r="CG53" t="e">
        <f ca="1">COUNTIF(OFFSET(class5_1,MATCH(CG$1,'5 класс'!$A:$A,0)-7+'Итог по классам'!$B53,,,),"ш")</f>
        <v>#N/A</v>
      </c>
      <c r="CH53" t="e">
        <f ca="1">COUNTIF(OFFSET(class5_2,MATCH(CH$1,'5 класс'!$A:$A,0)-7+'Итог по классам'!$B53,,,),"Ф")</f>
        <v>#N/A</v>
      </c>
      <c r="CI53" t="e">
        <f ca="1">COUNTIF(OFFSET(class5_2,MATCH(CI$1,'5 класс'!$A:$A,0)-7+'Итог по классам'!$B53,,,),"р")</f>
        <v>#N/A</v>
      </c>
      <c r="CJ53" t="e">
        <f ca="1">COUNTIF(OFFSET(class5_2,MATCH(CJ$1,'5 класс'!$A:$A,0)-7+'Итог по классам'!$B53,,,),"ш")</f>
        <v>#N/A</v>
      </c>
      <c r="CK53" s="55" t="e">
        <f ca="1">COUNTIF(OFFSET(class5_1,MATCH(CK$1,'5 класс'!$A:$A,0)-7+'Итог по классам'!$B53,,,),"Ф")</f>
        <v>#N/A</v>
      </c>
      <c r="CL53" t="e">
        <f ca="1">COUNTIF(OFFSET(class5_1,MATCH(CL$1,'5 класс'!$A:$A,0)-7+'Итог по классам'!$B53,,,),"р")</f>
        <v>#N/A</v>
      </c>
      <c r="CM53" t="e">
        <f ca="1">COUNTIF(OFFSET(class5_1,MATCH(CM$1,'5 класс'!$A:$A,0)-7+'Итог по классам'!$B53,,,),"ш")</f>
        <v>#N/A</v>
      </c>
      <c r="CN53" t="e">
        <f ca="1">COUNTIF(OFFSET(class5_2,MATCH(CN$1,'5 класс'!$A:$A,0)-7+'Итог по классам'!$B53,,,),"Ф")</f>
        <v>#N/A</v>
      </c>
      <c r="CO53" t="e">
        <f ca="1">COUNTIF(OFFSET(class5_2,MATCH(CO$1,'5 класс'!$A:$A,0)-7+'Итог по классам'!$B53,,,),"р")</f>
        <v>#N/A</v>
      </c>
      <c r="CP53" t="e">
        <f ca="1">COUNTIF(OFFSET(class5_2,MATCH(CP$1,'5 класс'!$A:$A,0)-7+'Итог по классам'!$B53,,,),"ш")</f>
        <v>#N/A</v>
      </c>
      <c r="CQ53" s="55" t="e">
        <f ca="1">COUNTIF(OFFSET(class5_1,MATCH(CQ$1,'5 класс'!$A:$A,0)-7+'Итог по классам'!$B53,,,),"Ф")</f>
        <v>#N/A</v>
      </c>
      <c r="CR53" t="e">
        <f ca="1">COUNTIF(OFFSET(class5_1,MATCH(CR$1,'5 класс'!$A:$A,0)-7+'Итог по классам'!$B53,,,),"р")</f>
        <v>#N/A</v>
      </c>
      <c r="CS53" t="e">
        <f ca="1">COUNTIF(OFFSET(class5_1,MATCH(CS$1,'5 класс'!$A:$A,0)-7+'Итог по классам'!$B53,,,),"ш")</f>
        <v>#N/A</v>
      </c>
      <c r="CT53" t="e">
        <f ca="1">COUNTIF(OFFSET(class5_2,MATCH(CT$1,'5 класс'!$A:$A,0)-7+'Итог по классам'!$B53,,,),"Ф")</f>
        <v>#N/A</v>
      </c>
      <c r="CU53" t="e">
        <f ca="1">COUNTIF(OFFSET(class5_2,MATCH(CU$1,'5 класс'!$A:$A,0)-7+'Итог по классам'!$B53,,,),"р")</f>
        <v>#N/A</v>
      </c>
      <c r="CV53" t="e">
        <f ca="1">COUNTIF(OFFSET(class5_2,MATCH(CV$1,'5 класс'!$A:$A,0)-7+'Итог по классам'!$B53,,,),"ш")</f>
        <v>#N/A</v>
      </c>
      <c r="CW53" s="55" t="e">
        <f ca="1">COUNTIF(OFFSET(class5_1,MATCH(CW$1,'5 класс'!$A:$A,0)-7+'Итог по классам'!$B53,,,),"Ф")</f>
        <v>#N/A</v>
      </c>
      <c r="CX53" t="e">
        <f ca="1">COUNTIF(OFFSET(class5_1,MATCH(CX$1,'5 класс'!$A:$A,0)-7+'Итог по классам'!$B53,,,),"р")</f>
        <v>#N/A</v>
      </c>
      <c r="CY53" t="e">
        <f ca="1">COUNTIF(OFFSET(class5_1,MATCH(CY$1,'5 класс'!$A:$A,0)-7+'Итог по классам'!$B53,,,),"ш")</f>
        <v>#N/A</v>
      </c>
      <c r="CZ53" t="e">
        <f ca="1">COUNTIF(OFFSET(class5_2,MATCH(CZ$1,'5 класс'!$A:$A,0)-7+'Итог по классам'!$B53,,,),"Ф")</f>
        <v>#N/A</v>
      </c>
      <c r="DA53" t="e">
        <f ca="1">COUNTIF(OFFSET(class5_2,MATCH(DA$1,'5 класс'!$A:$A,0)-7+'Итог по классам'!$B53,,,),"р")</f>
        <v>#N/A</v>
      </c>
      <c r="DB53" t="e">
        <f ca="1">COUNTIF(OFFSET(class5_2,MATCH(DB$1,'5 класс'!$A:$A,0)-7+'Итог по классам'!$B53,,,),"ш")</f>
        <v>#N/A</v>
      </c>
      <c r="DC53" s="55" t="e">
        <f ca="1">COUNTIF(OFFSET(class5_1,MATCH(DC$1,'5 класс'!$A:$A,0)-7+'Итог по классам'!$B53,,,),"Ф")</f>
        <v>#N/A</v>
      </c>
      <c r="DD53" t="e">
        <f ca="1">COUNTIF(OFFSET(class5_1,MATCH(DD$1,'5 класс'!$A:$A,0)-7+'Итог по классам'!$B53,,,),"р")</f>
        <v>#N/A</v>
      </c>
      <c r="DE53" t="e">
        <f ca="1">COUNTIF(OFFSET(class5_1,MATCH(DE$1,'5 класс'!$A:$A,0)-7+'Итог по классам'!$B53,,,),"ш")</f>
        <v>#N/A</v>
      </c>
      <c r="DF53" t="e">
        <f ca="1">COUNTIF(OFFSET(class5_2,MATCH(DF$1,'5 класс'!$A:$A,0)-7+'Итог по классам'!$B53,,,),"Ф")</f>
        <v>#N/A</v>
      </c>
      <c r="DG53" t="e">
        <f ca="1">COUNTIF(OFFSET(class5_2,MATCH(DG$1,'5 класс'!$A:$A,0)-7+'Итог по классам'!$B53,,,),"р")</f>
        <v>#N/A</v>
      </c>
      <c r="DH53" t="e">
        <f ca="1">COUNTIF(OFFSET(class5_2,MATCH(DH$1,'5 класс'!$A:$A,0)-7+'Итог по классам'!$B53,,,),"ш")</f>
        <v>#N/A</v>
      </c>
      <c r="DI53" s="55" t="e">
        <f ca="1">COUNTIF(OFFSET(class5_1,MATCH(DI$1,'5 класс'!$A:$A,0)-7+'Итог по классам'!$B53,,,),"Ф")</f>
        <v>#N/A</v>
      </c>
      <c r="DJ53" t="e">
        <f ca="1">COUNTIF(OFFSET(class5_1,MATCH(DJ$1,'5 класс'!$A:$A,0)-7+'Итог по классам'!$B53,,,),"р")</f>
        <v>#N/A</v>
      </c>
      <c r="DK53" t="e">
        <f ca="1">COUNTIF(OFFSET(class5_1,MATCH(DK$1,'5 класс'!$A:$A,0)-7+'Итог по классам'!$B53,,,),"ш")</f>
        <v>#N/A</v>
      </c>
      <c r="DL53" t="e">
        <f ca="1">COUNTIF(OFFSET(class5_2,MATCH(DL$1,'5 класс'!$A:$A,0)-7+'Итог по классам'!$B53,,,),"Ф")</f>
        <v>#N/A</v>
      </c>
      <c r="DM53" t="e">
        <f ca="1">COUNTIF(OFFSET(class5_2,MATCH(DM$1,'5 класс'!$A:$A,0)-7+'Итог по классам'!$B53,,,),"р")</f>
        <v>#N/A</v>
      </c>
      <c r="DN53" t="e">
        <f ca="1">COUNTIF(OFFSET(class5_2,MATCH(DN$1,'5 класс'!$A:$A,0)-7+'Итог по классам'!$B53,,,),"ш")</f>
        <v>#N/A</v>
      </c>
      <c r="DO53" s="55" t="e">
        <f ca="1">COUNTIF(OFFSET(class5_1,MATCH(DO$1,'5 класс'!$A:$A,0)-7+'Итог по классам'!$B53,,,),"Ф")</f>
        <v>#N/A</v>
      </c>
      <c r="DP53" t="e">
        <f ca="1">COUNTIF(OFFSET(class5_1,MATCH(DP$1,'5 класс'!$A:$A,0)-7+'Итог по классам'!$B53,,,),"р")</f>
        <v>#N/A</v>
      </c>
      <c r="DQ53" t="e">
        <f ca="1">COUNTIF(OFFSET(class5_1,MATCH(DQ$1,'5 класс'!$A:$A,0)-7+'Итог по классам'!$B53,,,),"ш")</f>
        <v>#N/A</v>
      </c>
      <c r="DR53" t="e">
        <f ca="1">COUNTIF(OFFSET(class5_2,MATCH(DR$1,'5 класс'!$A:$A,0)-7+'Итог по классам'!$B53,,,),"Ф")</f>
        <v>#N/A</v>
      </c>
      <c r="DS53" t="e">
        <f ca="1">COUNTIF(OFFSET(class5_2,MATCH(DS$1,'5 класс'!$A:$A,0)-7+'Итог по классам'!$B53,,,),"р")</f>
        <v>#N/A</v>
      </c>
      <c r="DT53" t="e">
        <f ca="1">COUNTIF(OFFSET(class5_2,MATCH(DT$1,'5 класс'!$A:$A,0)-7+'Итог по классам'!$B53,,,),"ш")</f>
        <v>#N/A</v>
      </c>
      <c r="DU53" s="55" t="e">
        <f ca="1">COUNTIF(OFFSET(class5_1,MATCH(DU$1,'5 класс'!$A:$A,0)-7+'Итог по классам'!$B53,,,),"Ф")</f>
        <v>#N/A</v>
      </c>
      <c r="DV53" t="e">
        <f ca="1">COUNTIF(OFFSET(class5_1,MATCH(DV$1,'5 класс'!$A:$A,0)-7+'Итог по классам'!$B53,,,),"р")</f>
        <v>#N/A</v>
      </c>
      <c r="DW53" t="e">
        <f ca="1">COUNTIF(OFFSET(class5_1,MATCH(DW$1,'5 класс'!$A:$A,0)-7+'Итог по классам'!$B53,,,),"ш")</f>
        <v>#N/A</v>
      </c>
      <c r="DX53" t="e">
        <f ca="1">COUNTIF(OFFSET(class5_2,MATCH(DX$1,'5 класс'!$A:$A,0)-7+'Итог по классам'!$B53,,,),"Ф")</f>
        <v>#N/A</v>
      </c>
      <c r="DY53" t="e">
        <f ca="1">COUNTIF(OFFSET(class5_2,MATCH(DY$1,'5 класс'!$A:$A,0)-7+'Итог по классам'!$B53,,,),"р")</f>
        <v>#N/A</v>
      </c>
      <c r="DZ53" t="e">
        <f ca="1">COUNTIF(OFFSET(class5_2,MATCH(DZ$1,'5 класс'!$A:$A,0)-7+'Итог по классам'!$B53,,,),"ш")</f>
        <v>#N/A</v>
      </c>
      <c r="EA53" s="55" t="e">
        <f ca="1">COUNTIF(OFFSET(class5_1,MATCH(EA$1,'5 класс'!$A:$A,0)-7+'Итог по классам'!$B53,,,),"Ф")</f>
        <v>#N/A</v>
      </c>
      <c r="EB53" t="e">
        <f ca="1">COUNTIF(OFFSET(class5_1,MATCH(EB$1,'5 класс'!$A:$A,0)-7+'Итог по классам'!$B53,,,),"р")</f>
        <v>#N/A</v>
      </c>
      <c r="EC53" t="e">
        <f ca="1">COUNTIF(OFFSET(class5_1,MATCH(EC$1,'5 класс'!$A:$A,0)-7+'Итог по классам'!$B53,,,),"ш")</f>
        <v>#N/A</v>
      </c>
      <c r="ED53" t="e">
        <f ca="1">COUNTIF(OFFSET(class5_2,MATCH(ED$1,'5 класс'!$A:$A,0)-7+'Итог по классам'!$B53,,,),"Ф")</f>
        <v>#N/A</v>
      </c>
      <c r="EE53" t="e">
        <f ca="1">COUNTIF(OFFSET(class5_2,MATCH(EE$1,'5 класс'!$A:$A,0)-7+'Итог по классам'!$B53,,,),"р")</f>
        <v>#N/A</v>
      </c>
      <c r="EF53" t="e">
        <f ca="1">COUNTIF(OFFSET(class5_2,MATCH(EF$1,'5 класс'!$A:$A,0)-7+'Итог по классам'!$B53,,,),"ш")</f>
        <v>#N/A</v>
      </c>
      <c r="EG53" s="55" t="e">
        <f ca="1">COUNTIF(OFFSET(class5_1,MATCH(EG$1,'5 класс'!$A:$A,0)-7+'Итог по классам'!$B53,,,),"Ф")</f>
        <v>#N/A</v>
      </c>
      <c r="EH53" t="e">
        <f ca="1">COUNTIF(OFFSET(class5_1,MATCH(EH$1,'5 класс'!$A:$A,0)-7+'Итог по классам'!$B53,,,),"р")</f>
        <v>#N/A</v>
      </c>
      <c r="EI53" t="e">
        <f ca="1">COUNTIF(OFFSET(class5_1,MATCH(EI$1,'5 класс'!$A:$A,0)-7+'Итог по классам'!$B53,,,),"ш")</f>
        <v>#N/A</v>
      </c>
      <c r="EJ53" t="e">
        <f ca="1">COUNTIF(OFFSET(class5_2,MATCH(EJ$1,'5 класс'!$A:$A,0)-7+'Итог по классам'!$B53,,,),"Ф")</f>
        <v>#N/A</v>
      </c>
      <c r="EK53" t="e">
        <f ca="1">COUNTIF(OFFSET(class5_2,MATCH(EK$1,'5 класс'!$A:$A,0)-7+'Итог по классам'!$B53,,,),"р")</f>
        <v>#N/A</v>
      </c>
      <c r="EL53" t="e">
        <f ca="1">COUNTIF(OFFSET(class5_2,MATCH(EL$1,'5 класс'!$A:$A,0)-7+'Итог по классам'!$B53,,,),"ш")</f>
        <v>#N/A</v>
      </c>
      <c r="EM53" s="55" t="e">
        <f ca="1">COUNTIF(OFFSET(class5_1,MATCH(EM$1,'5 класс'!$A:$A,0)-7+'Итог по классам'!$B53,,,),"Ф")</f>
        <v>#N/A</v>
      </c>
      <c r="EN53" t="e">
        <f ca="1">COUNTIF(OFFSET(class5_1,MATCH(EN$1,'5 класс'!$A:$A,0)-7+'Итог по классам'!$B53,,,),"р")</f>
        <v>#N/A</v>
      </c>
      <c r="EO53" t="e">
        <f ca="1">COUNTIF(OFFSET(class5_1,MATCH(EO$1,'5 класс'!$A:$A,0)-7+'Итог по классам'!$B53,,,),"ш")</f>
        <v>#N/A</v>
      </c>
      <c r="EP53" t="e">
        <f ca="1">COUNTIF(OFFSET(class5_2,MATCH(EP$1,'5 класс'!$A:$A,0)-7+'Итог по классам'!$B53,,,),"Ф")</f>
        <v>#N/A</v>
      </c>
      <c r="EQ53" t="e">
        <f ca="1">COUNTIF(OFFSET(class5_2,MATCH(EQ$1,'5 класс'!$A:$A,0)-7+'Итог по классам'!$B53,,,),"р")</f>
        <v>#N/A</v>
      </c>
      <c r="ER53" t="e">
        <f ca="1">COUNTIF(OFFSET(class5_2,MATCH(ER$1,'5 класс'!$A:$A,0)-7+'Итог по классам'!$B53,,,),"ш")</f>
        <v>#N/A</v>
      </c>
      <c r="ES53" s="55" t="e">
        <f ca="1">COUNTIF(OFFSET(class5_1,MATCH(ES$1,'5 класс'!$A:$A,0)-7+'Итог по классам'!$B53,,,),"Ф")</f>
        <v>#N/A</v>
      </c>
      <c r="ET53" t="e">
        <f ca="1">COUNTIF(OFFSET(class5_1,MATCH(ET$1,'5 класс'!$A:$A,0)-7+'Итог по классам'!$B53,,,),"р")</f>
        <v>#N/A</v>
      </c>
      <c r="EU53" t="e">
        <f ca="1">COUNTIF(OFFSET(class5_1,MATCH(EU$1,'5 класс'!$A:$A,0)-7+'Итог по классам'!$B53,,,),"ш")</f>
        <v>#N/A</v>
      </c>
      <c r="EV53" t="e">
        <f ca="1">COUNTIF(OFFSET(class5_2,MATCH(EV$1,'5 класс'!$A:$A,0)-7+'Итог по классам'!$B53,,,),"Ф")</f>
        <v>#N/A</v>
      </c>
      <c r="EW53" t="e">
        <f ca="1">COUNTIF(OFFSET(class5_2,MATCH(EW$1,'5 класс'!$A:$A,0)-7+'Итог по классам'!$B53,,,),"р")</f>
        <v>#N/A</v>
      </c>
      <c r="EX53" t="e">
        <f ca="1">COUNTIF(OFFSET(class5_2,MATCH(EX$1,'5 класс'!$A:$A,0)-7+'Итог по классам'!$B53,,,),"ш")</f>
        <v>#N/A</v>
      </c>
      <c r="EY53" s="55" t="e">
        <f ca="1">COUNTIF(OFFSET(class5_1,MATCH(EY$1,'5 класс'!$A:$A,0)-7+'Итог по классам'!$B53,,,),"Ф")</f>
        <v>#N/A</v>
      </c>
      <c r="EZ53" t="e">
        <f ca="1">COUNTIF(OFFSET(class5_1,MATCH(EZ$1,'5 класс'!$A:$A,0)-7+'Итог по классам'!$B53,,,),"р")</f>
        <v>#N/A</v>
      </c>
      <c r="FA53" t="e">
        <f ca="1">COUNTIF(OFFSET(class5_1,MATCH(FA$1,'5 класс'!$A:$A,0)-7+'Итог по классам'!$B53,,,),"ш")</f>
        <v>#N/A</v>
      </c>
      <c r="FB53" t="e">
        <f ca="1">COUNTIF(OFFSET(class5_2,MATCH(FB$1,'5 класс'!$A:$A,0)-7+'Итог по классам'!$B53,,,),"Ф")</f>
        <v>#N/A</v>
      </c>
      <c r="FC53" t="e">
        <f ca="1">COUNTIF(OFFSET(class5_2,MATCH(FC$1,'5 класс'!$A:$A,0)-7+'Итог по классам'!$B53,,,),"р")</f>
        <v>#N/A</v>
      </c>
      <c r="FD53" t="e">
        <f ca="1">COUNTIF(OFFSET(class5_2,MATCH(FD$1,'5 класс'!$A:$A,0)-7+'Итог по классам'!$B53,,,),"ш")</f>
        <v>#N/A</v>
      </c>
      <c r="FE53" s="55" t="e">
        <f ca="1">COUNTIF(OFFSET(class5_1,MATCH(FE$1,'5 класс'!$A:$A,0)-7+'Итог по классам'!$B53,,,),"Ф")</f>
        <v>#N/A</v>
      </c>
      <c r="FF53" t="e">
        <f ca="1">COUNTIF(OFFSET(class5_1,MATCH(FF$1,'5 класс'!$A:$A,0)-7+'Итог по классам'!$B53,,,),"р")</f>
        <v>#N/A</v>
      </c>
      <c r="FG53" t="e">
        <f ca="1">COUNTIF(OFFSET(class5_1,MATCH(FG$1,'5 класс'!$A:$A,0)-7+'Итог по классам'!$B53,,,),"ш")</f>
        <v>#N/A</v>
      </c>
      <c r="FH53" t="e">
        <f ca="1">COUNTIF(OFFSET(class5_2,MATCH(FH$1,'5 класс'!$A:$A,0)-7+'Итог по классам'!$B53,,,),"Ф")</f>
        <v>#N/A</v>
      </c>
      <c r="FI53" t="e">
        <f ca="1">COUNTIF(OFFSET(class5_2,MATCH(FI$1,'5 класс'!$A:$A,0)-7+'Итог по классам'!$B53,,,),"р")</f>
        <v>#N/A</v>
      </c>
      <c r="FJ53" t="e">
        <f ca="1">COUNTIF(OFFSET(class5_2,MATCH(FJ$1,'5 класс'!$A:$A,0)-7+'Итог по классам'!$B53,,,),"ш")</f>
        <v>#N/A</v>
      </c>
      <c r="FK53" s="55" t="e">
        <f ca="1">COUNTIF(OFFSET(class5_1,MATCH(FK$1,'5 класс'!$A:$A,0)-7+'Итог по классам'!$B53,,,),"Ф")</f>
        <v>#N/A</v>
      </c>
      <c r="FL53" t="e">
        <f ca="1">COUNTIF(OFFSET(class5_1,MATCH(FL$1,'5 класс'!$A:$A,0)-7+'Итог по классам'!$B53,,,),"р")</f>
        <v>#N/A</v>
      </c>
      <c r="FM53" t="e">
        <f ca="1">COUNTIF(OFFSET(class5_1,MATCH(FM$1,'5 класс'!$A:$A,0)-7+'Итог по классам'!$B53,,,),"ш")</f>
        <v>#N/A</v>
      </c>
      <c r="FN53" t="e">
        <f ca="1">COUNTIF(OFFSET(class5_2,MATCH(FN$1,'5 класс'!$A:$A,0)-7+'Итог по классам'!$B53,,,),"Ф")</f>
        <v>#N/A</v>
      </c>
      <c r="FO53" t="e">
        <f ca="1">COUNTIF(OFFSET(class5_2,MATCH(FO$1,'5 класс'!$A:$A,0)-7+'Итог по классам'!$B53,,,),"р")</f>
        <v>#N/A</v>
      </c>
      <c r="FP53" t="e">
        <f ca="1">COUNTIF(OFFSET(class5_2,MATCH(FP$1,'5 класс'!$A:$A,0)-7+'Итог по классам'!$B53,,,),"ш")</f>
        <v>#N/A</v>
      </c>
      <c r="FQ53" s="55" t="e">
        <f ca="1">COUNTIF(OFFSET(class5_1,MATCH(FQ$1,'5 класс'!$A:$A,0)-7+'Итог по классам'!$B53,,,),"Ф")</f>
        <v>#N/A</v>
      </c>
      <c r="FR53" t="e">
        <f ca="1">COUNTIF(OFFSET(class5_1,MATCH(FR$1,'5 класс'!$A:$A,0)-7+'Итог по классам'!$B53,,,),"р")</f>
        <v>#N/A</v>
      </c>
      <c r="FS53" t="e">
        <f ca="1">COUNTIF(OFFSET(class5_1,MATCH(FS$1,'5 класс'!$A:$A,0)-7+'Итог по классам'!$B53,,,),"ш")</f>
        <v>#N/A</v>
      </c>
      <c r="FT53" t="e">
        <f ca="1">COUNTIF(OFFSET(class5_2,MATCH(FT$1,'5 класс'!$A:$A,0)-7+'Итог по классам'!$B53,,,),"Ф")</f>
        <v>#N/A</v>
      </c>
      <c r="FU53" t="e">
        <f ca="1">COUNTIF(OFFSET(class5_2,MATCH(FU$1,'5 класс'!$A:$A,0)-7+'Итог по классам'!$B53,,,),"р")</f>
        <v>#N/A</v>
      </c>
      <c r="FV53" t="e">
        <f ca="1">COUNTIF(OFFSET(class5_2,MATCH(FV$1,'5 класс'!$A:$A,0)-7+'Итог по классам'!$B53,,,),"ш")</f>
        <v>#N/A</v>
      </c>
      <c r="FW53" s="55" t="e">
        <f ca="1">COUNTIF(OFFSET(class5_1,MATCH(FW$1,'5 класс'!$A:$A,0)-7+'Итог по классам'!$B53,,,),"Ф")</f>
        <v>#N/A</v>
      </c>
      <c r="FX53" t="e">
        <f ca="1">COUNTIF(OFFSET(class5_1,MATCH(FX$1,'5 класс'!$A:$A,0)-7+'Итог по классам'!$B53,,,),"р")</f>
        <v>#N/A</v>
      </c>
      <c r="FY53" t="e">
        <f ca="1">COUNTIF(OFFSET(class5_1,MATCH(FY$1,'5 класс'!$A:$A,0)-7+'Итог по классам'!$B53,,,),"ш")</f>
        <v>#N/A</v>
      </c>
      <c r="FZ53" t="e">
        <f ca="1">COUNTIF(OFFSET(class5_2,MATCH(FZ$1,'5 класс'!$A:$A,0)-7+'Итог по классам'!$B53,,,),"Ф")</f>
        <v>#N/A</v>
      </c>
      <c r="GA53" t="e">
        <f ca="1">COUNTIF(OFFSET(class5_2,MATCH(GA$1,'5 класс'!$A:$A,0)-7+'Итог по классам'!$B53,,,),"р")</f>
        <v>#N/A</v>
      </c>
      <c r="GB53" t="e">
        <f ca="1">COUNTIF(OFFSET(class5_2,MATCH(GB$1,'5 класс'!$A:$A,0)-7+'Итог по классам'!$B53,,,),"ш")</f>
        <v>#N/A</v>
      </c>
      <c r="GC53" s="55" t="e">
        <f ca="1">COUNTIF(OFFSET(class5_1,MATCH(GC$1,'5 класс'!$A:$A,0)-7+'Итог по классам'!$B53,,,),"Ф")</f>
        <v>#N/A</v>
      </c>
      <c r="GD53" t="e">
        <f ca="1">COUNTIF(OFFSET(class5_1,MATCH(GD$1,'5 класс'!$A:$A,0)-7+'Итог по классам'!$B53,,,),"р")</f>
        <v>#N/A</v>
      </c>
      <c r="GE53" t="e">
        <f ca="1">COUNTIF(OFFSET(class5_1,MATCH(GE$1,'5 класс'!$A:$A,0)-7+'Итог по классам'!$B53,,,),"ш")</f>
        <v>#N/A</v>
      </c>
      <c r="GF53" t="e">
        <f ca="1">COUNTIF(OFFSET(class5_2,MATCH(GF$1,'5 класс'!$A:$A,0)-7+'Итог по классам'!$B53,,,),"Ф")</f>
        <v>#N/A</v>
      </c>
      <c r="GG53" t="e">
        <f ca="1">COUNTIF(OFFSET(class5_2,MATCH(GG$1,'5 класс'!$A:$A,0)-7+'Итог по классам'!$B53,,,),"р")</f>
        <v>#N/A</v>
      </c>
      <c r="GH53" t="e">
        <f ca="1">COUNTIF(OFFSET(class5_2,MATCH(GH$1,'5 класс'!$A:$A,0)-7+'Итог по классам'!$B53,,,),"ш")</f>
        <v>#N/A</v>
      </c>
      <c r="GI53" s="55" t="e">
        <f ca="1">COUNTIF(OFFSET(class5_1,MATCH(GI$1,'5 класс'!$A:$A,0)-7+'Итог по классам'!$B53,,,),"Ф")</f>
        <v>#N/A</v>
      </c>
      <c r="GJ53" t="e">
        <f ca="1">COUNTIF(OFFSET(class5_1,MATCH(GJ$1,'5 класс'!$A:$A,0)-7+'Итог по классам'!$B53,,,),"р")</f>
        <v>#N/A</v>
      </c>
      <c r="GK53" t="e">
        <f ca="1">COUNTIF(OFFSET(class5_1,MATCH(GK$1,'5 класс'!$A:$A,0)-7+'Итог по классам'!$B53,,,),"ш")</f>
        <v>#N/A</v>
      </c>
      <c r="GL53" t="e">
        <f ca="1">COUNTIF(OFFSET(class5_2,MATCH(GL$1,'5 класс'!$A:$A,0)-7+'Итог по классам'!$B53,,,),"Ф")</f>
        <v>#N/A</v>
      </c>
      <c r="GM53" t="e">
        <f ca="1">COUNTIF(OFFSET(class5_2,MATCH(GM$1,'5 класс'!$A:$A,0)-7+'Итог по классам'!$B53,,,),"р")</f>
        <v>#N/A</v>
      </c>
      <c r="GN53" t="e">
        <f ca="1">COUNTIF(OFFSET(class5_2,MATCH(GN$1,'5 класс'!$A:$A,0)-7+'Итог по классам'!$B53,,,),"ш")</f>
        <v>#N/A</v>
      </c>
      <c r="GO53" s="55" t="e">
        <f ca="1">COUNTIF(OFFSET(class5_1,MATCH(GO$1,'5 класс'!$A:$A,0)-7+'Итог по классам'!$B53,,,),"Ф")</f>
        <v>#N/A</v>
      </c>
      <c r="GP53" t="e">
        <f ca="1">COUNTIF(OFFSET(class5_1,MATCH(GP$1,'5 класс'!$A:$A,0)-7+'Итог по классам'!$B53,,,),"р")</f>
        <v>#N/A</v>
      </c>
      <c r="GQ53" t="e">
        <f ca="1">COUNTIF(OFFSET(class5_1,MATCH(GQ$1,'5 класс'!$A:$A,0)-7+'Итог по классам'!$B53,,,),"ш")</f>
        <v>#N/A</v>
      </c>
      <c r="GR53" t="e">
        <f ca="1">COUNTIF(OFFSET(class5_2,MATCH(GR$1,'5 класс'!$A:$A,0)-7+'Итог по классам'!$B53,,,),"Ф")</f>
        <v>#N/A</v>
      </c>
      <c r="GS53" t="e">
        <f ca="1">COUNTIF(OFFSET(class5_2,MATCH(GS$1,'5 класс'!$A:$A,0)-7+'Итог по классам'!$B53,,,),"р")</f>
        <v>#N/A</v>
      </c>
      <c r="GT53" t="e">
        <f ca="1">COUNTIF(OFFSET(class5_2,MATCH(GT$1,'5 класс'!$A:$A,0)-7+'Итог по классам'!$B53,,,),"ш")</f>
        <v>#N/A</v>
      </c>
      <c r="GU53" s="55" t="e">
        <f ca="1">COUNTIF(OFFSET(class5_1,MATCH(GU$1,'5 класс'!$A:$A,0)-7+'Итог по классам'!$B53,,,),"Ф")</f>
        <v>#N/A</v>
      </c>
      <c r="GV53" t="e">
        <f ca="1">COUNTIF(OFFSET(class5_1,MATCH(GV$1,'5 класс'!$A:$A,0)-7+'Итог по классам'!$B53,,,),"р")</f>
        <v>#N/A</v>
      </c>
      <c r="GW53" t="e">
        <f ca="1">COUNTIF(OFFSET(class5_1,MATCH(GW$1,'5 класс'!$A:$A,0)-7+'Итог по классам'!$B53,,,),"ш")</f>
        <v>#N/A</v>
      </c>
      <c r="GX53" t="e">
        <f ca="1">COUNTIF(OFFSET(class5_2,MATCH(GX$1,'5 класс'!$A:$A,0)-7+'Итог по классам'!$B53,,,),"Ф")</f>
        <v>#N/A</v>
      </c>
      <c r="GY53" t="e">
        <f ca="1">COUNTIF(OFFSET(class5_2,MATCH(GY$1,'5 класс'!$A:$A,0)-7+'Итог по классам'!$B53,,,),"р")</f>
        <v>#N/A</v>
      </c>
      <c r="GZ53" t="e">
        <f ca="1">COUNTIF(OFFSET(class5_2,MATCH(GZ$1,'5 класс'!$A:$A,0)-7+'Итог по классам'!$B53,,,),"ш")</f>
        <v>#N/A</v>
      </c>
      <c r="HA53" s="55" t="e">
        <f ca="1">COUNTIF(OFFSET(class5_1,MATCH(HA$1,'5 класс'!$A:$A,0)-7+'Итог по классам'!$B53,,,),"Ф")</f>
        <v>#N/A</v>
      </c>
      <c r="HB53" t="e">
        <f ca="1">COUNTIF(OFFSET(class5_1,MATCH(HB$1,'5 класс'!$A:$A,0)-7+'Итог по классам'!$B53,,,),"р")</f>
        <v>#N/A</v>
      </c>
      <c r="HC53" t="e">
        <f ca="1">COUNTIF(OFFSET(class5_1,MATCH(HC$1,'5 класс'!$A:$A,0)-7+'Итог по классам'!$B53,,,),"ш")</f>
        <v>#N/A</v>
      </c>
      <c r="HD53" t="e">
        <f ca="1">COUNTIF(OFFSET(class5_2,MATCH(HD$1,'5 класс'!$A:$A,0)-7+'Итог по классам'!$B53,,,),"Ф")</f>
        <v>#N/A</v>
      </c>
      <c r="HE53" t="e">
        <f ca="1">COUNTIF(OFFSET(class5_2,MATCH(HE$1,'5 класс'!$A:$A,0)-7+'Итог по классам'!$B53,,,),"р")</f>
        <v>#N/A</v>
      </c>
      <c r="HF53" t="e">
        <f ca="1">COUNTIF(OFFSET(class5_2,MATCH(HF$1,'5 класс'!$A:$A,0)-7+'Итог по классам'!$B53,,,),"ш")</f>
        <v>#N/A</v>
      </c>
      <c r="HG53" s="55" t="e">
        <f ca="1">COUNTIF(OFFSET(class5_1,MATCH(HG$1,'5 класс'!$A:$A,0)-7+'Итог по классам'!$B53,,,),"Ф")</f>
        <v>#N/A</v>
      </c>
      <c r="HH53" t="e">
        <f ca="1">COUNTIF(OFFSET(class5_1,MATCH(HH$1,'5 класс'!$A:$A,0)-7+'Итог по классам'!$B53,,,),"р")</f>
        <v>#N/A</v>
      </c>
      <c r="HI53" t="e">
        <f ca="1">COUNTIF(OFFSET(class5_1,MATCH(HI$1,'5 класс'!$A:$A,0)-7+'Итог по классам'!$B53,,,),"ш")</f>
        <v>#N/A</v>
      </c>
      <c r="HJ53" t="e">
        <f ca="1">COUNTIF(OFFSET(class5_2,MATCH(HJ$1,'5 класс'!$A:$A,0)-7+'Итог по классам'!$B53,,,),"Ф")</f>
        <v>#N/A</v>
      </c>
      <c r="HK53" t="e">
        <f ca="1">COUNTIF(OFFSET(class5_2,MATCH(HK$1,'5 класс'!$A:$A,0)-7+'Итог по классам'!$B53,,,),"р")</f>
        <v>#N/A</v>
      </c>
      <c r="HL53" t="e">
        <f ca="1">COUNTIF(OFFSET(class5_2,MATCH(HL$1,'5 класс'!$A:$A,0)-7+'Итог по классам'!$B53,,,),"ш")</f>
        <v>#N/A</v>
      </c>
      <c r="HM53" s="55" t="e">
        <f ca="1">COUNTIF(OFFSET(class5_1,MATCH(HM$1,'5 класс'!$A:$A,0)-7+'Итог по классам'!$B53,,,),"Ф")</f>
        <v>#N/A</v>
      </c>
      <c r="HN53" t="e">
        <f ca="1">COUNTIF(OFFSET(class5_1,MATCH(HN$1,'5 класс'!$A:$A,0)-7+'Итог по классам'!$B53,,,),"р")</f>
        <v>#N/A</v>
      </c>
      <c r="HO53" t="e">
        <f ca="1">COUNTIF(OFFSET(class5_1,MATCH(HO$1,'5 класс'!$A:$A,0)-7+'Итог по классам'!$B53,,,),"ш")</f>
        <v>#N/A</v>
      </c>
      <c r="HP53" t="e">
        <f ca="1">COUNTIF(OFFSET(class5_2,MATCH(HP$1,'5 класс'!$A:$A,0)-7+'Итог по классам'!$B53,,,),"Ф")</f>
        <v>#N/A</v>
      </c>
      <c r="HQ53" t="e">
        <f ca="1">COUNTIF(OFFSET(class5_2,MATCH(HQ$1,'5 класс'!$A:$A,0)-7+'Итог по классам'!$B53,,,),"р")</f>
        <v>#N/A</v>
      </c>
      <c r="HR53" t="e">
        <f ca="1">COUNTIF(OFFSET(class5_2,MATCH(HR$1,'5 класс'!$A:$A,0)-7+'Итог по классам'!$B53,,,),"ш")</f>
        <v>#N/A</v>
      </c>
      <c r="HS53" s="55" t="e">
        <f ca="1">COUNTIF(OFFSET(class5_1,MATCH(HS$1,'5 класс'!$A:$A,0)-7+'Итог по классам'!$B53,,,),"Ф")</f>
        <v>#N/A</v>
      </c>
      <c r="HT53" t="e">
        <f ca="1">COUNTIF(OFFSET(class5_1,MATCH(HT$1,'5 класс'!$A:$A,0)-7+'Итог по классам'!$B53,,,),"р")</f>
        <v>#N/A</v>
      </c>
      <c r="HU53" t="e">
        <f ca="1">COUNTIF(OFFSET(class5_1,MATCH(HU$1,'5 класс'!$A:$A,0)-7+'Итог по классам'!$B53,,,),"ш")</f>
        <v>#N/A</v>
      </c>
      <c r="HV53" t="e">
        <f ca="1">COUNTIF(OFFSET(class5_2,MATCH(HV$1,'5 класс'!$A:$A,0)-7+'Итог по классам'!$B53,,,),"Ф")</f>
        <v>#N/A</v>
      </c>
      <c r="HW53" t="e">
        <f ca="1">COUNTIF(OFFSET(class5_2,MATCH(HW$1,'5 класс'!$A:$A,0)-7+'Итог по классам'!$B53,,,),"р")</f>
        <v>#N/A</v>
      </c>
      <c r="HX53" t="e">
        <f ca="1">COUNTIF(OFFSET(class5_2,MATCH(HX$1,'5 класс'!$A:$A,0)-7+'Итог по классам'!$B53,,,),"ш")</f>
        <v>#N/A</v>
      </c>
      <c r="HY53" s="55" t="e">
        <f ca="1">COUNTIF(OFFSET(class5_1,MATCH(HY$1,'5 класс'!$A:$A,0)-7+'Итог по классам'!$B53,,,),"Ф")</f>
        <v>#N/A</v>
      </c>
      <c r="HZ53" t="e">
        <f ca="1">COUNTIF(OFFSET(class5_1,MATCH(HZ$1,'5 класс'!$A:$A,0)-7+'Итог по классам'!$B53,,,),"р")</f>
        <v>#N/A</v>
      </c>
      <c r="IA53" t="e">
        <f ca="1">COUNTIF(OFFSET(class5_1,MATCH(IA$1,'5 класс'!$A:$A,0)-7+'Итог по классам'!$B53,,,),"ш")</f>
        <v>#N/A</v>
      </c>
      <c r="IB53" t="e">
        <f ca="1">COUNTIF(OFFSET(class5_2,MATCH(IB$1,'5 класс'!$A:$A,0)-7+'Итог по классам'!$B53,,,),"Ф")</f>
        <v>#N/A</v>
      </c>
      <c r="IC53" t="e">
        <f ca="1">COUNTIF(OFFSET(class5_2,MATCH(IC$1,'5 класс'!$A:$A,0)-7+'Итог по классам'!$B53,,,),"р")</f>
        <v>#N/A</v>
      </c>
      <c r="ID53" t="e">
        <f ca="1">COUNTIF(OFFSET(class5_2,MATCH(ID$1,'5 класс'!$A:$A,0)-7+'Итог по классам'!$B53,,,),"ш")</f>
        <v>#N/A</v>
      </c>
      <c r="IE53" s="55" t="e">
        <f ca="1">COUNTIF(OFFSET(class5_1,MATCH(IE$1,'5 класс'!$A:$A,0)-7+'Итог по классам'!$B53,,,),"Ф")</f>
        <v>#N/A</v>
      </c>
      <c r="IF53" t="e">
        <f ca="1">COUNTIF(OFFSET(class5_1,MATCH(IF$1,'5 класс'!$A:$A,0)-7+'Итог по классам'!$B53,,,),"р")</f>
        <v>#N/A</v>
      </c>
      <c r="IG53" t="e">
        <f ca="1">COUNTIF(OFFSET(class5_1,MATCH(IG$1,'5 класс'!$A:$A,0)-7+'Итог по классам'!$B53,,,),"ш")</f>
        <v>#N/A</v>
      </c>
      <c r="IH53" t="e">
        <f ca="1">COUNTIF(OFFSET(class5_2,MATCH(IH$1,'5 класс'!$A:$A,0)-7+'Итог по классам'!$B53,,,),"Ф")</f>
        <v>#N/A</v>
      </c>
      <c r="II53" t="e">
        <f ca="1">COUNTIF(OFFSET(class5_2,MATCH(II$1,'5 класс'!$A:$A,0)-7+'Итог по классам'!$B53,,,),"р")</f>
        <v>#N/A</v>
      </c>
      <c r="IJ53" t="e">
        <f ca="1">COUNTIF(OFFSET(class5_2,MATCH(IJ$1,'5 класс'!$A:$A,0)-7+'Итог по классам'!$B53,,,),"ш")</f>
        <v>#N/A</v>
      </c>
      <c r="IK53" s="55" t="e">
        <f ca="1">COUNTIF(OFFSET(class5_1,MATCH(IK$1,'5 класс'!$A:$A,0)-7+'Итог по классам'!$B53,,,),"Ф")</f>
        <v>#N/A</v>
      </c>
      <c r="IL53" t="e">
        <f ca="1">COUNTIF(OFFSET(class5_1,MATCH(IL$1,'5 класс'!$A:$A,0)-7+'Итог по классам'!$B53,,,),"р")</f>
        <v>#N/A</v>
      </c>
      <c r="IM53" t="e">
        <f ca="1">COUNTIF(OFFSET(class5_1,MATCH(IM$1,'5 класс'!$A:$A,0)-7+'Итог по классам'!$B53,,,),"ш")</f>
        <v>#N/A</v>
      </c>
      <c r="IN53" t="e">
        <f ca="1">COUNTIF(OFFSET(class5_2,MATCH(IN$1,'5 класс'!$A:$A,0)-7+'Итог по классам'!$B53,,,),"Ф")</f>
        <v>#N/A</v>
      </c>
      <c r="IO53" t="e">
        <f ca="1">COUNTIF(OFFSET(class5_2,MATCH(IO$1,'5 класс'!$A:$A,0)-7+'Итог по классам'!$B53,,,),"р")</f>
        <v>#N/A</v>
      </c>
      <c r="IP53" t="e">
        <f ca="1">COUNTIF(OFFSET(class5_2,MATCH(IP$1,'5 класс'!$A:$A,0)-7+'Итог по классам'!$B53,,,),"ш")</f>
        <v>#N/A</v>
      </c>
      <c r="IQ53" s="55" t="e">
        <f ca="1">COUNTIF(OFFSET(class5_1,MATCH(IQ$1,'5 класс'!$A:$A,0)-7+'Итог по классам'!$B53,,,),"Ф")</f>
        <v>#N/A</v>
      </c>
      <c r="IR53" t="e">
        <f ca="1">COUNTIF(OFFSET(class5_1,MATCH(IR$1,'5 класс'!$A:$A,0)-7+'Итог по классам'!$B53,,,),"р")</f>
        <v>#N/A</v>
      </c>
      <c r="IS53" t="e">
        <f ca="1">COUNTIF(OFFSET(class5_1,MATCH(IS$1,'5 класс'!$A:$A,0)-7+'Итог по классам'!$B53,,,),"ш")</f>
        <v>#N/A</v>
      </c>
      <c r="IT53" t="e">
        <f ca="1">COUNTIF(OFFSET(class5_2,MATCH(IT$1,'5 класс'!$A:$A,0)-7+'Итог по классам'!$B53,,,),"Ф")</f>
        <v>#N/A</v>
      </c>
      <c r="IU53" t="e">
        <f ca="1">COUNTIF(OFFSET(class5_2,MATCH(IU$1,'5 класс'!$A:$A,0)-7+'Итог по классам'!$B53,,,),"р")</f>
        <v>#N/A</v>
      </c>
      <c r="IV53" t="e">
        <f ca="1">COUNTIF(OFFSET(class5_2,MATCH(IV$1,'5 класс'!$A:$A,0)-7+'Итог по классам'!$B53,,,),"ш")</f>
        <v>#N/A</v>
      </c>
      <c r="IW53" s="55" t="e">
        <f ca="1">COUNTIF(OFFSET(class5_1,MATCH(IW$1,'5 класс'!$A:$A,0)-7+'Итог по классам'!$B53,,,),"Ф")</f>
        <v>#N/A</v>
      </c>
      <c r="IX53" t="e">
        <f ca="1">COUNTIF(OFFSET(class5_1,MATCH(IX$1,'5 класс'!$A:$A,0)-7+'Итог по классам'!$B53,,,),"р")</f>
        <v>#N/A</v>
      </c>
      <c r="IY53" t="e">
        <f ca="1">COUNTIF(OFFSET(class5_1,MATCH(IY$1,'5 класс'!$A:$A,0)-7+'Итог по классам'!$B53,,,),"ш")</f>
        <v>#N/A</v>
      </c>
      <c r="IZ53" t="e">
        <f ca="1">COUNTIF(OFFSET(class5_2,MATCH(IZ$1,'5 класс'!$A:$A,0)-7+'Итог по классам'!$B53,,,),"Ф")</f>
        <v>#N/A</v>
      </c>
      <c r="JA53" t="e">
        <f ca="1">COUNTIF(OFFSET(class5_2,MATCH(JA$1,'5 класс'!$A:$A,0)-7+'Итог по классам'!$B53,,,),"р")</f>
        <v>#N/A</v>
      </c>
      <c r="JB53" t="e">
        <f ca="1">COUNTIF(OFFSET(class5_2,MATCH(JB$1,'5 класс'!$A:$A,0)-7+'Итог по классам'!$B53,,,),"ш")</f>
        <v>#N/A</v>
      </c>
      <c r="JC53" s="55" t="e">
        <f ca="1">COUNTIF(OFFSET(class5_1,MATCH(JC$1,'5 класс'!$A:$A,0)-7+'Итог по классам'!$B53,,,),"Ф")</f>
        <v>#N/A</v>
      </c>
      <c r="JD53" t="e">
        <f ca="1">COUNTIF(OFFSET(class5_1,MATCH(JD$1,'5 класс'!$A:$A,0)-7+'Итог по классам'!$B53,,,),"р")</f>
        <v>#N/A</v>
      </c>
      <c r="JE53" t="e">
        <f ca="1">COUNTIF(OFFSET(class5_1,MATCH(JE$1,'5 класс'!$A:$A,0)-7+'Итог по классам'!$B53,,,),"ш")</f>
        <v>#N/A</v>
      </c>
      <c r="JF53" t="e">
        <f ca="1">COUNTIF(OFFSET(class5_2,MATCH(JF$1,'5 класс'!$A:$A,0)-7+'Итог по классам'!$B53,,,),"Ф")</f>
        <v>#N/A</v>
      </c>
      <c r="JG53" t="e">
        <f ca="1">COUNTIF(OFFSET(class5_2,MATCH(JG$1,'5 класс'!$A:$A,0)-7+'Итог по классам'!$B53,,,),"р")</f>
        <v>#N/A</v>
      </c>
      <c r="JH53" t="e">
        <f ca="1">COUNTIF(OFFSET(class5_2,MATCH(JH$1,'5 класс'!$A:$A,0)-7+'Итог по классам'!$B53,,,),"ш")</f>
        <v>#N/A</v>
      </c>
      <c r="JI53" s="55" t="e">
        <f ca="1">COUNTIF(OFFSET(class5_1,MATCH(JI$1,'5 класс'!$A:$A,0)-7+'Итог по классам'!$B53,,,),"Ф")</f>
        <v>#N/A</v>
      </c>
      <c r="JJ53" t="e">
        <f ca="1">COUNTIF(OFFSET(class5_1,MATCH(JJ$1,'5 класс'!$A:$A,0)-7+'Итог по классам'!$B53,,,),"р")</f>
        <v>#N/A</v>
      </c>
      <c r="JK53" t="e">
        <f ca="1">COUNTIF(OFFSET(class5_1,MATCH(JK$1,'5 класс'!$A:$A,0)-7+'Итог по классам'!$B53,,,),"ш")</f>
        <v>#N/A</v>
      </c>
      <c r="JL53" t="e">
        <f ca="1">COUNTIF(OFFSET(class5_2,MATCH(JL$1,'5 класс'!$A:$A,0)-7+'Итог по классам'!$B53,,,),"Ф")</f>
        <v>#N/A</v>
      </c>
      <c r="JM53" t="e">
        <f ca="1">COUNTIF(OFFSET(class5_2,MATCH(JM$1,'5 класс'!$A:$A,0)-7+'Итог по классам'!$B53,,,),"р")</f>
        <v>#N/A</v>
      </c>
      <c r="JN53" t="e">
        <f ca="1">COUNTIF(OFFSET(class5_2,MATCH(JN$1,'5 класс'!$A:$A,0)-7+'Итог по классам'!$B53,,,),"ш")</f>
        <v>#N/A</v>
      </c>
      <c r="JO53" s="55" t="e">
        <f ca="1">COUNTIF(OFFSET(class5_1,MATCH(JO$1,'5 класс'!$A:$A,0)-7+'Итог по классам'!$B53,,,),"Ф")</f>
        <v>#N/A</v>
      </c>
      <c r="JP53" t="e">
        <f ca="1">COUNTIF(OFFSET(class5_1,MATCH(JP$1,'5 класс'!$A:$A,0)-7+'Итог по классам'!$B53,,,),"р")</f>
        <v>#N/A</v>
      </c>
      <c r="JQ53" t="e">
        <f ca="1">COUNTIF(OFFSET(class5_1,MATCH(JQ$1,'5 класс'!$A:$A,0)-7+'Итог по классам'!$B53,,,),"ш")</f>
        <v>#N/A</v>
      </c>
      <c r="JR53" t="e">
        <f ca="1">COUNTIF(OFFSET(class5_2,MATCH(JR$1,'5 класс'!$A:$A,0)-7+'Итог по классам'!$B53,,,),"Ф")</f>
        <v>#N/A</v>
      </c>
      <c r="JS53" t="e">
        <f ca="1">COUNTIF(OFFSET(class5_2,MATCH(JS$1,'5 класс'!$A:$A,0)-7+'Итог по классам'!$B53,,,),"р")</f>
        <v>#N/A</v>
      </c>
      <c r="JT53" t="e">
        <f ca="1">COUNTIF(OFFSET(class5_2,MATCH(JT$1,'5 класс'!$A:$A,0)-7+'Итог по классам'!$B53,,,),"ш")</f>
        <v>#N/A</v>
      </c>
      <c r="JU53" s="55" t="e">
        <f ca="1">COUNTIF(OFFSET(class5_1,MATCH(JU$1,'5 класс'!$A:$A,0)-7+'Итог по классам'!$B53,,,),"Ф")</f>
        <v>#N/A</v>
      </c>
      <c r="JV53" t="e">
        <f ca="1">COUNTIF(OFFSET(class5_1,MATCH(JV$1,'5 класс'!$A:$A,0)-7+'Итог по классам'!$B53,,,),"р")</f>
        <v>#N/A</v>
      </c>
      <c r="JW53" t="e">
        <f ca="1">COUNTIF(OFFSET(class5_1,MATCH(JW$1,'5 класс'!$A:$A,0)-7+'Итог по классам'!$B53,,,),"ш")</f>
        <v>#N/A</v>
      </c>
      <c r="JX53" t="e">
        <f ca="1">COUNTIF(OFFSET(class5_2,MATCH(JX$1,'5 класс'!$A:$A,0)-7+'Итог по классам'!$B53,,,),"Ф")</f>
        <v>#N/A</v>
      </c>
      <c r="JY53" t="e">
        <f ca="1">COUNTIF(OFFSET(class5_2,MATCH(JY$1,'5 класс'!$A:$A,0)-7+'Итог по классам'!$B53,,,),"р")</f>
        <v>#N/A</v>
      </c>
      <c r="JZ53" t="e">
        <f ca="1">COUNTIF(OFFSET(class5_2,MATCH(JZ$1,'5 класс'!$A:$A,0)-7+'Итог по классам'!$B53,,,),"ш")</f>
        <v>#N/A</v>
      </c>
      <c r="KA53" s="55" t="e">
        <f ca="1">COUNTIF(OFFSET(class5_1,MATCH(KA$1,'5 класс'!$A:$A,0)-7+'Итог по классам'!$B53,,,),"Ф")</f>
        <v>#N/A</v>
      </c>
      <c r="KB53" t="e">
        <f ca="1">COUNTIF(OFFSET(class5_1,MATCH(KB$1,'5 класс'!$A:$A,0)-7+'Итог по классам'!$B53,,,),"р")</f>
        <v>#N/A</v>
      </c>
      <c r="KC53" t="e">
        <f ca="1">COUNTIF(OFFSET(class5_1,MATCH(KC$1,'5 класс'!$A:$A,0)-7+'Итог по классам'!$B53,,,),"ш")</f>
        <v>#N/A</v>
      </c>
      <c r="KD53" t="e">
        <f ca="1">COUNTIF(OFFSET(class5_2,MATCH(KD$1,'5 класс'!$A:$A,0)-7+'Итог по классам'!$B53,,,),"Ф")</f>
        <v>#N/A</v>
      </c>
      <c r="KE53" t="e">
        <f ca="1">COUNTIF(OFFSET(class5_2,MATCH(KE$1,'5 класс'!$A:$A,0)-7+'Итог по классам'!$B53,,,),"р")</f>
        <v>#N/A</v>
      </c>
      <c r="KF53" t="e">
        <f ca="1">COUNTIF(OFFSET(class5_2,MATCH(KF$1,'5 класс'!$A:$A,0)-7+'Итог по классам'!$B53,,,),"ш")</f>
        <v>#N/A</v>
      </c>
      <c r="KG53" s="55" t="e">
        <f ca="1">COUNTIF(OFFSET(class5_1,MATCH(KG$1,'5 класс'!$A:$A,0)-7+'Итог по классам'!$B53,,,),"Ф")</f>
        <v>#N/A</v>
      </c>
      <c r="KH53" t="e">
        <f ca="1">COUNTIF(OFFSET(class5_1,MATCH(KH$1,'5 класс'!$A:$A,0)-7+'Итог по классам'!$B53,,,),"р")</f>
        <v>#N/A</v>
      </c>
      <c r="KI53" t="e">
        <f ca="1">COUNTIF(OFFSET(class5_1,MATCH(KI$1,'5 класс'!$A:$A,0)-7+'Итог по классам'!$B53,,,),"ш")</f>
        <v>#N/A</v>
      </c>
      <c r="KJ53" t="e">
        <f ca="1">COUNTIF(OFFSET(class5_2,MATCH(KJ$1,'5 класс'!$A:$A,0)-7+'Итог по классам'!$B53,,,),"Ф")</f>
        <v>#N/A</v>
      </c>
      <c r="KK53" t="e">
        <f ca="1">COUNTIF(OFFSET(class5_2,MATCH(KK$1,'5 класс'!$A:$A,0)-7+'Итог по классам'!$B53,,,),"р")</f>
        <v>#N/A</v>
      </c>
      <c r="KL53" t="e">
        <f ca="1">COUNTIF(OFFSET(class5_2,MATCH(KL$1,'5 класс'!$A:$A,0)-7+'Итог по классам'!$B53,,,),"ш")</f>
        <v>#N/A</v>
      </c>
      <c r="KM53" s="55" t="e">
        <f ca="1">COUNTIF(OFFSET(class5_1,MATCH(KM$1,'5 класс'!$A:$A,0)-7+'Итог по классам'!$B53,,,),"Ф")</f>
        <v>#N/A</v>
      </c>
      <c r="KN53" t="e">
        <f ca="1">COUNTIF(OFFSET(class5_1,MATCH(KN$1,'5 класс'!$A:$A,0)-7+'Итог по классам'!$B53,,,),"р")</f>
        <v>#N/A</v>
      </c>
      <c r="KO53" t="e">
        <f ca="1">COUNTIF(OFFSET(class5_1,MATCH(KO$1,'5 класс'!$A:$A,0)-7+'Итог по классам'!$B53,,,),"ш")</f>
        <v>#N/A</v>
      </c>
      <c r="KP53" t="e">
        <f ca="1">COUNTIF(OFFSET(class5_2,MATCH(KP$1,'5 класс'!$A:$A,0)-7+'Итог по классам'!$B53,,,),"Ф")</f>
        <v>#N/A</v>
      </c>
      <c r="KQ53" t="e">
        <f ca="1">COUNTIF(OFFSET(class5_2,MATCH(KQ$1,'5 класс'!$A:$A,0)-7+'Итог по классам'!$B53,,,),"р")</f>
        <v>#N/A</v>
      </c>
      <c r="KR53" t="e">
        <f ca="1">COUNTIF(OFFSET(class5_2,MATCH(KR$1,'5 класс'!$A:$A,0)-7+'Итог по классам'!$B53,,,),"ш")</f>
        <v>#N/A</v>
      </c>
    </row>
    <row r="54" spans="1:304" ht="15.75" customHeight="1" x14ac:dyDescent="0.25">
      <c r="A54" s="54">
        <f t="shared" si="5"/>
        <v>7</v>
      </c>
      <c r="B54">
        <v>6</v>
      </c>
      <c r="C54" s="37" t="s">
        <v>147</v>
      </c>
      <c r="D54" s="37" t="s">
        <v>100</v>
      </c>
      <c r="E54">
        <f ca="1">COUNTIF(OFFSET(class5_1,MATCH(E$1,'5 класс'!$A:$A,0)-7+'Итог по классам'!$B54,,,),"Ф")</f>
        <v>0</v>
      </c>
      <c r="F54">
        <f ca="1">COUNTIF(OFFSET(class5_1,MATCH(F$1,'5 класс'!$A:$A,0)-7+'Итог по классам'!$B54,,,),"р")</f>
        <v>0</v>
      </c>
      <c r="G54">
        <f ca="1">COUNTIF(OFFSET(class5_1,MATCH(G$1,'5 класс'!$A:$A,0)-7+'Итог по классам'!$B54,,,),"ш")</f>
        <v>0</v>
      </c>
      <c r="H54">
        <f ca="1">COUNTIF(OFFSET(class5_2,MATCH(H$1,'5 класс'!$A:$A,0)-7+'Итог по классам'!$B54,,,),"Ф")</f>
        <v>0</v>
      </c>
      <c r="I54">
        <f ca="1">COUNTIF(OFFSET(class5_2,MATCH(I$1,'5 класс'!$A:$A,0)-7+'Итог по классам'!$B54,,,),"р")</f>
        <v>0</v>
      </c>
      <c r="J54">
        <f ca="1">COUNTIF(OFFSET(class5_2,MATCH(J$1,'5 класс'!$A:$A,0)-7+'Итог по классам'!$B54,,,),"ш")</f>
        <v>0</v>
      </c>
      <c r="K54" s="55">
        <f ca="1">COUNTIF(OFFSET(class5_1,MATCH(K$1,'5 класс'!$A:$A,0)-7+'Итог по классам'!$B54,,,),"Ф")</f>
        <v>0</v>
      </c>
      <c r="L54">
        <f ca="1">COUNTIF(OFFSET(class5_1,MATCH(L$1,'5 класс'!$A:$A,0)-7+'Итог по классам'!$B54,,,),"р")</f>
        <v>0</v>
      </c>
      <c r="M54">
        <f ca="1">COUNTIF(OFFSET(class5_1,MATCH(M$1,'5 класс'!$A:$A,0)-7+'Итог по классам'!$B54,,,),"ш")</f>
        <v>0</v>
      </c>
      <c r="N54">
        <f ca="1">COUNTIF(OFFSET(class5_2,MATCH(N$1,'5 класс'!$A:$A,0)-7+'Итог по классам'!$B54,,,),"Ф")</f>
        <v>0</v>
      </c>
      <c r="O54">
        <f ca="1">COUNTIF(OFFSET(class5_2,MATCH(O$1,'5 класс'!$A:$A,0)-7+'Итог по классам'!$B54,,,),"р")</f>
        <v>0</v>
      </c>
      <c r="P54">
        <f ca="1">COUNTIF(OFFSET(class5_2,MATCH(P$1,'5 класс'!$A:$A,0)-7+'Итог по классам'!$B54,,,),"ш")</f>
        <v>0</v>
      </c>
      <c r="Q54" s="55">
        <f ca="1">COUNTIF(OFFSET(class5_1,MATCH(Q$1,'5 класс'!$A:$A,0)-7+'Итог по классам'!$B54,,,),"Ф")</f>
        <v>0</v>
      </c>
      <c r="R54">
        <f ca="1">COUNTIF(OFFSET(class5_1,MATCH(R$1,'5 класс'!$A:$A,0)-7+'Итог по классам'!$B54,,,),"р")</f>
        <v>0</v>
      </c>
      <c r="S54">
        <f ca="1">COUNTIF(OFFSET(class5_1,MATCH(S$1,'5 класс'!$A:$A,0)-7+'Итог по классам'!$B54,,,),"ш")</f>
        <v>0</v>
      </c>
      <c r="T54">
        <f ca="1">COUNTIF(OFFSET(class5_2,MATCH(T$1,'5 класс'!$A:$A,0)-7+'Итог по классам'!$B54,,,),"Ф")</f>
        <v>0</v>
      </c>
      <c r="U54">
        <f ca="1">COUNTIF(OFFSET(class5_2,MATCH(U$1,'5 класс'!$A:$A,0)-7+'Итог по классам'!$B54,,,),"р")</f>
        <v>0</v>
      </c>
      <c r="V54">
        <f ca="1">COUNTIF(OFFSET(class5_2,MATCH(V$1,'5 класс'!$A:$A,0)-7+'Итог по классам'!$B54,,,),"ш")</f>
        <v>0</v>
      </c>
      <c r="W54" s="55">
        <f ca="1">COUNTIF(OFFSET(class5_1,MATCH(W$1,'5 класс'!$A:$A,0)-7+'Итог по классам'!$B54,,,),"Ф")</f>
        <v>0</v>
      </c>
      <c r="X54">
        <f ca="1">COUNTIF(OFFSET(class5_1,MATCH(X$1,'5 класс'!$A:$A,0)-7+'Итог по классам'!$B54,,,),"р")</f>
        <v>0</v>
      </c>
      <c r="Y54">
        <f ca="1">COUNTIF(OFFSET(class5_1,MATCH(Y$1,'5 класс'!$A:$A,0)-7+'Итог по классам'!$B54,,,),"ш")</f>
        <v>0</v>
      </c>
      <c r="Z54">
        <f ca="1">COUNTIF(OFFSET(class5_2,MATCH(Z$1,'5 класс'!$A:$A,0)-7+'Итог по классам'!$B54,,,),"Ф")</f>
        <v>0</v>
      </c>
      <c r="AA54">
        <f ca="1">COUNTIF(OFFSET(class5_2,MATCH(AA$1,'5 класс'!$A:$A,0)-7+'Итог по классам'!$B54,,,),"р")</f>
        <v>0</v>
      </c>
      <c r="AB54">
        <f ca="1">COUNTIF(OFFSET(class5_2,MATCH(AB$1,'5 класс'!$A:$A,0)-7+'Итог по классам'!$B54,,,),"ш")</f>
        <v>0</v>
      </c>
      <c r="AC54" s="55">
        <f ca="1">COUNTIF(OFFSET(class5_1,MATCH(AC$1,'5 класс'!$A:$A,0)-7+'Итог по классам'!$B54,,,),"Ф")</f>
        <v>0</v>
      </c>
      <c r="AD54">
        <f ca="1">COUNTIF(OFFSET(class5_1,MATCH(AD$1,'5 класс'!$A:$A,0)-7+'Итог по классам'!$B54,,,),"р")</f>
        <v>0</v>
      </c>
      <c r="AE54">
        <f ca="1">COUNTIF(OFFSET(class5_1,MATCH(AE$1,'5 класс'!$A:$A,0)-7+'Итог по классам'!$B54,,,),"ш")</f>
        <v>0</v>
      </c>
      <c r="AF54">
        <f ca="1">COUNTIF(OFFSET(class5_2,MATCH(AF$1,'5 класс'!$A:$A,0)-7+'Итог по классам'!$B54,,,),"Ф")</f>
        <v>0</v>
      </c>
      <c r="AG54">
        <f ca="1">COUNTIF(OFFSET(class5_2,MATCH(AG$1,'5 класс'!$A:$A,0)-7+'Итог по классам'!$B54,,,),"р")</f>
        <v>0</v>
      </c>
      <c r="AH54">
        <f ca="1">COUNTIF(OFFSET(class5_2,MATCH(AH$1,'5 класс'!$A:$A,0)-7+'Итог по классам'!$B54,,,),"ш")</f>
        <v>0</v>
      </c>
      <c r="AI54" s="55">
        <f ca="1">COUNTIF(OFFSET(class5_1,MATCH(AI$1,'5 класс'!$A:$A,0)-7+'Итог по классам'!$B54,,,),"Ф")</f>
        <v>0</v>
      </c>
      <c r="AJ54">
        <f ca="1">COUNTIF(OFFSET(class5_1,MATCH(AJ$1,'5 класс'!$A:$A,0)-7+'Итог по классам'!$B54,,,),"р")</f>
        <v>0</v>
      </c>
      <c r="AK54">
        <f ca="1">COUNTIF(OFFSET(class5_1,MATCH(AK$1,'5 класс'!$A:$A,0)-7+'Итог по классам'!$B54,,,),"ш")</f>
        <v>0</v>
      </c>
      <c r="AL54">
        <f ca="1">COUNTIF(OFFSET(class5_2,MATCH(AL$1,'5 класс'!$A:$A,0)-7+'Итог по классам'!$B54,,,),"Ф")</f>
        <v>0</v>
      </c>
      <c r="AM54">
        <f ca="1">COUNTIF(OFFSET(class5_2,MATCH(AM$1,'5 класс'!$A:$A,0)-7+'Итог по классам'!$B54,,,),"р")</f>
        <v>0</v>
      </c>
      <c r="AN54">
        <f ca="1">COUNTIF(OFFSET(class5_2,MATCH(AN$1,'5 класс'!$A:$A,0)-7+'Итог по классам'!$B54,,,),"ш")</f>
        <v>0</v>
      </c>
      <c r="AO54" s="55">
        <f ca="1">COUNTIF(OFFSET(class5_1,MATCH(AO$1,'5 класс'!$A:$A,0)-7+'Итог по классам'!$B54,,,),"Ф")</f>
        <v>0</v>
      </c>
      <c r="AP54">
        <f ca="1">COUNTIF(OFFSET(class5_1,MATCH(AP$1,'5 класс'!$A:$A,0)-7+'Итог по классам'!$B54,,,),"р")</f>
        <v>0</v>
      </c>
      <c r="AQ54">
        <f ca="1">COUNTIF(OFFSET(class5_1,MATCH(AQ$1,'5 класс'!$A:$A,0)-7+'Итог по классам'!$B54,,,),"ш")</f>
        <v>0</v>
      </c>
      <c r="AR54">
        <f ca="1">COUNTIF(OFFSET(class5_2,MATCH(AR$1,'5 класс'!$A:$A,0)-7+'Итог по классам'!$B54,,,),"Ф")</f>
        <v>0</v>
      </c>
      <c r="AS54">
        <f ca="1">COUNTIF(OFFSET(class5_2,MATCH(AS$1,'5 класс'!$A:$A,0)-7+'Итог по классам'!$B54,,,),"р")</f>
        <v>0</v>
      </c>
      <c r="AT54">
        <f ca="1">COUNTIF(OFFSET(class5_2,MATCH(AT$1,'5 класс'!$A:$A,0)-7+'Итог по классам'!$B54,,,),"ш")</f>
        <v>0</v>
      </c>
      <c r="AU54" s="55" t="e">
        <f ca="1">COUNTIF(OFFSET(class5_1,MATCH(AU$1,'5 класс'!$A:$A,0)-7+'Итог по классам'!$B54,,,),"Ф")</f>
        <v>#N/A</v>
      </c>
      <c r="AV54" t="e">
        <f ca="1">COUNTIF(OFFSET(class5_1,MATCH(AV$1,'5 класс'!$A:$A,0)-7+'Итог по классам'!$B54,,,),"р")</f>
        <v>#N/A</v>
      </c>
      <c r="AW54" t="e">
        <f ca="1">COUNTIF(OFFSET(class5_1,MATCH(AW$1,'5 класс'!$A:$A,0)-7+'Итог по классам'!$B54,,,),"ш")</f>
        <v>#N/A</v>
      </c>
      <c r="AX54" t="e">
        <f ca="1">COUNTIF(OFFSET(class5_2,MATCH(AX$1,'5 класс'!$A:$A,0)-7+'Итог по классам'!$B54,,,),"Ф")</f>
        <v>#N/A</v>
      </c>
      <c r="AY54" t="e">
        <f ca="1">COUNTIF(OFFSET(class5_2,MATCH(AY$1,'5 класс'!$A:$A,0)-7+'Итог по классам'!$B54,,,),"р")</f>
        <v>#N/A</v>
      </c>
      <c r="AZ54" t="e">
        <f ca="1">COUNTIF(OFFSET(class5_2,MATCH(AZ$1,'5 класс'!$A:$A,0)-7+'Итог по классам'!$B54,,,),"ш")</f>
        <v>#N/A</v>
      </c>
      <c r="BA54" s="55" t="e">
        <f ca="1">COUNTIF(OFFSET(class5_1,MATCH(BA$1,'5 класс'!$A:$A,0)-7+'Итог по классам'!$B54,,,),"Ф")</f>
        <v>#N/A</v>
      </c>
      <c r="BB54" t="e">
        <f ca="1">COUNTIF(OFFSET(class5_1,MATCH(BB$1,'5 класс'!$A:$A,0)-7+'Итог по классам'!$B54,,,),"р")</f>
        <v>#N/A</v>
      </c>
      <c r="BC54" t="e">
        <f ca="1">COUNTIF(OFFSET(class5_1,MATCH(BC$1,'5 класс'!$A:$A,0)-7+'Итог по классам'!$B54,,,),"ш")</f>
        <v>#N/A</v>
      </c>
      <c r="BD54" t="e">
        <f ca="1">COUNTIF(OFFSET(class5_2,MATCH(BD$1,'5 класс'!$A:$A,0)-7+'Итог по классам'!$B54,,,),"Ф")</f>
        <v>#N/A</v>
      </c>
      <c r="BE54" t="e">
        <f ca="1">COUNTIF(OFFSET(class5_2,MATCH(BE$1,'5 класс'!$A:$A,0)-7+'Итог по классам'!$B54,,,),"р")</f>
        <v>#N/A</v>
      </c>
      <c r="BF54" t="e">
        <f ca="1">COUNTIF(OFFSET(class5_2,MATCH(BF$1,'5 класс'!$A:$A,0)-7+'Итог по классам'!$B54,,,),"ш")</f>
        <v>#N/A</v>
      </c>
      <c r="BG54" s="55" t="e">
        <f ca="1">COUNTIF(OFFSET(class5_1,MATCH(BG$1,'5 класс'!$A:$A,0)-7+'Итог по классам'!$B54,,,),"Ф")</f>
        <v>#N/A</v>
      </c>
      <c r="BH54" t="e">
        <f ca="1">COUNTIF(OFFSET(class5_1,MATCH(BH$1,'5 класс'!$A:$A,0)-7+'Итог по классам'!$B54,,,),"р")</f>
        <v>#N/A</v>
      </c>
      <c r="BI54" t="e">
        <f ca="1">COUNTIF(OFFSET(class5_1,MATCH(BI$1,'5 класс'!$A:$A,0)-7+'Итог по классам'!$B54,,,),"ш")</f>
        <v>#N/A</v>
      </c>
      <c r="BJ54" t="e">
        <f ca="1">COUNTIF(OFFSET(class5_2,MATCH(BJ$1,'5 класс'!$A:$A,0)-7+'Итог по классам'!$B54,,,),"Ф")</f>
        <v>#N/A</v>
      </c>
      <c r="BK54" t="e">
        <f ca="1">COUNTIF(OFFSET(class5_2,MATCH(BK$1,'5 класс'!$A:$A,0)-7+'Итог по классам'!$B54,,,),"р")</f>
        <v>#N/A</v>
      </c>
      <c r="BL54" t="e">
        <f ca="1">COUNTIF(OFFSET(class5_2,MATCH(BL$1,'5 класс'!$A:$A,0)-7+'Итог по классам'!$B54,,,),"ш")</f>
        <v>#N/A</v>
      </c>
      <c r="BM54" s="55" t="e">
        <f ca="1">COUNTIF(OFFSET(class5_1,MATCH(BM$1,'5 класс'!$A:$A,0)-7+'Итог по классам'!$B54,,,),"Ф")</f>
        <v>#N/A</v>
      </c>
      <c r="BN54" t="e">
        <f ca="1">COUNTIF(OFFSET(class5_1,MATCH(BN$1,'5 класс'!$A:$A,0)-7+'Итог по классам'!$B54,,,),"р")</f>
        <v>#N/A</v>
      </c>
      <c r="BO54" t="e">
        <f ca="1">COUNTIF(OFFSET(class5_1,MATCH(BO$1,'5 класс'!$A:$A,0)-7+'Итог по классам'!$B54,,,),"ш")</f>
        <v>#N/A</v>
      </c>
      <c r="BP54" t="e">
        <f ca="1">COUNTIF(OFFSET(class5_2,MATCH(BP$1,'5 класс'!$A:$A,0)-7+'Итог по классам'!$B54,,,),"Ф")</f>
        <v>#N/A</v>
      </c>
      <c r="BQ54" t="e">
        <f ca="1">COUNTIF(OFFSET(class5_2,MATCH(BQ$1,'5 класс'!$A:$A,0)-7+'Итог по классам'!$B54,,,),"р")</f>
        <v>#N/A</v>
      </c>
      <c r="BR54" t="e">
        <f ca="1">COUNTIF(OFFSET(class5_2,MATCH(BR$1,'5 класс'!$A:$A,0)-7+'Итог по классам'!$B54,,,),"ш")</f>
        <v>#N/A</v>
      </c>
      <c r="BS54" s="55" t="e">
        <f ca="1">COUNTIF(OFFSET(class5_1,MATCH(BS$1,'5 класс'!$A:$A,0)-7+'Итог по классам'!$B54,,,),"Ф")</f>
        <v>#N/A</v>
      </c>
      <c r="BT54" t="e">
        <f ca="1">COUNTIF(OFFSET(class5_1,MATCH(BT$1,'5 класс'!$A:$A,0)-7+'Итог по классам'!$B54,,,),"р")</f>
        <v>#N/A</v>
      </c>
      <c r="BU54" t="e">
        <f ca="1">COUNTIF(OFFSET(class5_1,MATCH(BU$1,'5 класс'!$A:$A,0)-7+'Итог по классам'!$B54,,,),"ш")</f>
        <v>#N/A</v>
      </c>
      <c r="BV54" t="e">
        <f ca="1">COUNTIF(OFFSET(class5_2,MATCH(BV$1,'5 класс'!$A:$A,0)-7+'Итог по классам'!$B54,,,),"Ф")</f>
        <v>#N/A</v>
      </c>
      <c r="BW54" t="e">
        <f ca="1">COUNTIF(OFFSET(class5_2,MATCH(BW$1,'5 класс'!$A:$A,0)-7+'Итог по классам'!$B54,,,),"р")</f>
        <v>#N/A</v>
      </c>
      <c r="BX54" t="e">
        <f ca="1">COUNTIF(OFFSET(class5_2,MATCH(BX$1,'5 класс'!$A:$A,0)-7+'Итог по классам'!$B54,,,),"ш")</f>
        <v>#N/A</v>
      </c>
      <c r="BY54" s="55" t="e">
        <f ca="1">COUNTIF(OFFSET(class5_1,MATCH(BY$1,'5 класс'!$A:$A,0)-7+'Итог по классам'!$B54,,,),"Ф")</f>
        <v>#N/A</v>
      </c>
      <c r="BZ54" t="e">
        <f ca="1">COUNTIF(OFFSET(class5_1,MATCH(BZ$1,'5 класс'!$A:$A,0)-7+'Итог по классам'!$B54,,,),"р")</f>
        <v>#N/A</v>
      </c>
      <c r="CA54" t="e">
        <f ca="1">COUNTIF(OFFSET(class5_1,MATCH(CA$1,'5 класс'!$A:$A,0)-7+'Итог по классам'!$B54,,,),"ш")</f>
        <v>#N/A</v>
      </c>
      <c r="CB54" t="e">
        <f ca="1">COUNTIF(OFFSET(class5_2,MATCH(CB$1,'5 класс'!$A:$A,0)-7+'Итог по классам'!$B54,,,),"Ф")</f>
        <v>#N/A</v>
      </c>
      <c r="CC54" t="e">
        <f ca="1">COUNTIF(OFFSET(class5_2,MATCH(CC$1,'5 класс'!$A:$A,0)-7+'Итог по классам'!$B54,,,),"р")</f>
        <v>#N/A</v>
      </c>
      <c r="CD54" t="e">
        <f ca="1">COUNTIF(OFFSET(class5_2,MATCH(CD$1,'5 класс'!$A:$A,0)-7+'Итог по классам'!$B54,,,),"ш")</f>
        <v>#N/A</v>
      </c>
      <c r="CE54" s="55" t="e">
        <f ca="1">COUNTIF(OFFSET(class5_1,MATCH(CE$1,'5 класс'!$A:$A,0)-7+'Итог по классам'!$B54,,,),"Ф")</f>
        <v>#N/A</v>
      </c>
      <c r="CF54" t="e">
        <f ca="1">COUNTIF(OFFSET(class5_1,MATCH(CF$1,'5 класс'!$A:$A,0)-7+'Итог по классам'!$B54,,,),"р")</f>
        <v>#N/A</v>
      </c>
      <c r="CG54" t="e">
        <f ca="1">COUNTIF(OFFSET(class5_1,MATCH(CG$1,'5 класс'!$A:$A,0)-7+'Итог по классам'!$B54,,,),"ш")</f>
        <v>#N/A</v>
      </c>
      <c r="CH54" t="e">
        <f ca="1">COUNTIF(OFFSET(class5_2,MATCH(CH$1,'5 класс'!$A:$A,0)-7+'Итог по классам'!$B54,,,),"Ф")</f>
        <v>#N/A</v>
      </c>
      <c r="CI54" t="e">
        <f ca="1">COUNTIF(OFFSET(class5_2,MATCH(CI$1,'5 класс'!$A:$A,0)-7+'Итог по классам'!$B54,,,),"р")</f>
        <v>#N/A</v>
      </c>
      <c r="CJ54" t="e">
        <f ca="1">COUNTIF(OFFSET(class5_2,MATCH(CJ$1,'5 класс'!$A:$A,0)-7+'Итог по классам'!$B54,,,),"ш")</f>
        <v>#N/A</v>
      </c>
      <c r="CK54" s="55" t="e">
        <f ca="1">COUNTIF(OFFSET(class5_1,MATCH(CK$1,'5 класс'!$A:$A,0)-7+'Итог по классам'!$B54,,,),"Ф")</f>
        <v>#N/A</v>
      </c>
      <c r="CL54" t="e">
        <f ca="1">COUNTIF(OFFSET(class5_1,MATCH(CL$1,'5 класс'!$A:$A,0)-7+'Итог по классам'!$B54,,,),"р")</f>
        <v>#N/A</v>
      </c>
      <c r="CM54" t="e">
        <f ca="1">COUNTIF(OFFSET(class5_1,MATCH(CM$1,'5 класс'!$A:$A,0)-7+'Итог по классам'!$B54,,,),"ш")</f>
        <v>#N/A</v>
      </c>
      <c r="CN54" t="e">
        <f ca="1">COUNTIF(OFFSET(class5_2,MATCH(CN$1,'5 класс'!$A:$A,0)-7+'Итог по классам'!$B54,,,),"Ф")</f>
        <v>#N/A</v>
      </c>
      <c r="CO54" t="e">
        <f ca="1">COUNTIF(OFFSET(class5_2,MATCH(CO$1,'5 класс'!$A:$A,0)-7+'Итог по классам'!$B54,,,),"р")</f>
        <v>#N/A</v>
      </c>
      <c r="CP54" t="e">
        <f ca="1">COUNTIF(OFFSET(class5_2,MATCH(CP$1,'5 класс'!$A:$A,0)-7+'Итог по классам'!$B54,,,),"ш")</f>
        <v>#N/A</v>
      </c>
      <c r="CQ54" s="55" t="e">
        <f ca="1">COUNTIF(OFFSET(class5_1,MATCH(CQ$1,'5 класс'!$A:$A,0)-7+'Итог по классам'!$B54,,,),"Ф")</f>
        <v>#N/A</v>
      </c>
      <c r="CR54" t="e">
        <f ca="1">COUNTIF(OFFSET(class5_1,MATCH(CR$1,'5 класс'!$A:$A,0)-7+'Итог по классам'!$B54,,,),"р")</f>
        <v>#N/A</v>
      </c>
      <c r="CS54" t="e">
        <f ca="1">COUNTIF(OFFSET(class5_1,MATCH(CS$1,'5 класс'!$A:$A,0)-7+'Итог по классам'!$B54,,,),"ш")</f>
        <v>#N/A</v>
      </c>
      <c r="CT54" t="e">
        <f ca="1">COUNTIF(OFFSET(class5_2,MATCH(CT$1,'5 класс'!$A:$A,0)-7+'Итог по классам'!$B54,,,),"Ф")</f>
        <v>#N/A</v>
      </c>
      <c r="CU54" t="e">
        <f ca="1">COUNTIF(OFFSET(class5_2,MATCH(CU$1,'5 класс'!$A:$A,0)-7+'Итог по классам'!$B54,,,),"р")</f>
        <v>#N/A</v>
      </c>
      <c r="CV54" t="e">
        <f ca="1">COUNTIF(OFFSET(class5_2,MATCH(CV$1,'5 класс'!$A:$A,0)-7+'Итог по классам'!$B54,,,),"ш")</f>
        <v>#N/A</v>
      </c>
      <c r="CW54" s="55" t="e">
        <f ca="1">COUNTIF(OFFSET(class5_1,MATCH(CW$1,'5 класс'!$A:$A,0)-7+'Итог по классам'!$B54,,,),"Ф")</f>
        <v>#N/A</v>
      </c>
      <c r="CX54" t="e">
        <f ca="1">COUNTIF(OFFSET(class5_1,MATCH(CX$1,'5 класс'!$A:$A,0)-7+'Итог по классам'!$B54,,,),"р")</f>
        <v>#N/A</v>
      </c>
      <c r="CY54" t="e">
        <f ca="1">COUNTIF(OFFSET(class5_1,MATCH(CY$1,'5 класс'!$A:$A,0)-7+'Итог по классам'!$B54,,,),"ш")</f>
        <v>#N/A</v>
      </c>
      <c r="CZ54" t="e">
        <f ca="1">COUNTIF(OFFSET(class5_2,MATCH(CZ$1,'5 класс'!$A:$A,0)-7+'Итог по классам'!$B54,,,),"Ф")</f>
        <v>#N/A</v>
      </c>
      <c r="DA54" t="e">
        <f ca="1">COUNTIF(OFFSET(class5_2,MATCH(DA$1,'5 класс'!$A:$A,0)-7+'Итог по классам'!$B54,,,),"р")</f>
        <v>#N/A</v>
      </c>
      <c r="DB54" t="e">
        <f ca="1">COUNTIF(OFFSET(class5_2,MATCH(DB$1,'5 класс'!$A:$A,0)-7+'Итог по классам'!$B54,,,),"ш")</f>
        <v>#N/A</v>
      </c>
      <c r="DC54" s="55" t="e">
        <f ca="1">COUNTIF(OFFSET(class5_1,MATCH(DC$1,'5 класс'!$A:$A,0)-7+'Итог по классам'!$B54,,,),"Ф")</f>
        <v>#N/A</v>
      </c>
      <c r="DD54" t="e">
        <f ca="1">COUNTIF(OFFSET(class5_1,MATCH(DD$1,'5 класс'!$A:$A,0)-7+'Итог по классам'!$B54,,,),"р")</f>
        <v>#N/A</v>
      </c>
      <c r="DE54" t="e">
        <f ca="1">COUNTIF(OFFSET(class5_1,MATCH(DE$1,'5 класс'!$A:$A,0)-7+'Итог по классам'!$B54,,,),"ш")</f>
        <v>#N/A</v>
      </c>
      <c r="DF54" t="e">
        <f ca="1">COUNTIF(OFFSET(class5_2,MATCH(DF$1,'5 класс'!$A:$A,0)-7+'Итог по классам'!$B54,,,),"Ф")</f>
        <v>#N/A</v>
      </c>
      <c r="DG54" t="e">
        <f ca="1">COUNTIF(OFFSET(class5_2,MATCH(DG$1,'5 класс'!$A:$A,0)-7+'Итог по классам'!$B54,,,),"р")</f>
        <v>#N/A</v>
      </c>
      <c r="DH54" t="e">
        <f ca="1">COUNTIF(OFFSET(class5_2,MATCH(DH$1,'5 класс'!$A:$A,0)-7+'Итог по классам'!$B54,,,),"ш")</f>
        <v>#N/A</v>
      </c>
      <c r="DI54" s="55" t="e">
        <f ca="1">COUNTIF(OFFSET(class5_1,MATCH(DI$1,'5 класс'!$A:$A,0)-7+'Итог по классам'!$B54,,,),"Ф")</f>
        <v>#N/A</v>
      </c>
      <c r="DJ54" t="e">
        <f ca="1">COUNTIF(OFFSET(class5_1,MATCH(DJ$1,'5 класс'!$A:$A,0)-7+'Итог по классам'!$B54,,,),"р")</f>
        <v>#N/A</v>
      </c>
      <c r="DK54" t="e">
        <f ca="1">COUNTIF(OFFSET(class5_1,MATCH(DK$1,'5 класс'!$A:$A,0)-7+'Итог по классам'!$B54,,,),"ш")</f>
        <v>#N/A</v>
      </c>
      <c r="DL54" t="e">
        <f ca="1">COUNTIF(OFFSET(class5_2,MATCH(DL$1,'5 класс'!$A:$A,0)-7+'Итог по классам'!$B54,,,),"Ф")</f>
        <v>#N/A</v>
      </c>
      <c r="DM54" t="e">
        <f ca="1">COUNTIF(OFFSET(class5_2,MATCH(DM$1,'5 класс'!$A:$A,0)-7+'Итог по классам'!$B54,,,),"р")</f>
        <v>#N/A</v>
      </c>
      <c r="DN54" t="e">
        <f ca="1">COUNTIF(OFFSET(class5_2,MATCH(DN$1,'5 класс'!$A:$A,0)-7+'Итог по классам'!$B54,,,),"ш")</f>
        <v>#N/A</v>
      </c>
      <c r="DO54" s="55" t="e">
        <f ca="1">COUNTIF(OFFSET(class5_1,MATCH(DO$1,'5 класс'!$A:$A,0)-7+'Итог по классам'!$B54,,,),"Ф")</f>
        <v>#N/A</v>
      </c>
      <c r="DP54" t="e">
        <f ca="1">COUNTIF(OFFSET(class5_1,MATCH(DP$1,'5 класс'!$A:$A,0)-7+'Итог по классам'!$B54,,,),"р")</f>
        <v>#N/A</v>
      </c>
      <c r="DQ54" t="e">
        <f ca="1">COUNTIF(OFFSET(class5_1,MATCH(DQ$1,'5 класс'!$A:$A,0)-7+'Итог по классам'!$B54,,,),"ш")</f>
        <v>#N/A</v>
      </c>
      <c r="DR54" t="e">
        <f ca="1">COUNTIF(OFFSET(class5_2,MATCH(DR$1,'5 класс'!$A:$A,0)-7+'Итог по классам'!$B54,,,),"Ф")</f>
        <v>#N/A</v>
      </c>
      <c r="DS54" t="e">
        <f ca="1">COUNTIF(OFFSET(class5_2,MATCH(DS$1,'5 класс'!$A:$A,0)-7+'Итог по классам'!$B54,,,),"р")</f>
        <v>#N/A</v>
      </c>
      <c r="DT54" t="e">
        <f ca="1">COUNTIF(OFFSET(class5_2,MATCH(DT$1,'5 класс'!$A:$A,0)-7+'Итог по классам'!$B54,,,),"ш")</f>
        <v>#N/A</v>
      </c>
      <c r="DU54" s="55" t="e">
        <f ca="1">COUNTIF(OFFSET(class5_1,MATCH(DU$1,'5 класс'!$A:$A,0)-7+'Итог по классам'!$B54,,,),"Ф")</f>
        <v>#N/A</v>
      </c>
      <c r="DV54" t="e">
        <f ca="1">COUNTIF(OFFSET(class5_1,MATCH(DV$1,'5 класс'!$A:$A,0)-7+'Итог по классам'!$B54,,,),"р")</f>
        <v>#N/A</v>
      </c>
      <c r="DW54" t="e">
        <f ca="1">COUNTIF(OFFSET(class5_1,MATCH(DW$1,'5 класс'!$A:$A,0)-7+'Итог по классам'!$B54,,,),"ш")</f>
        <v>#N/A</v>
      </c>
      <c r="DX54" t="e">
        <f ca="1">COUNTIF(OFFSET(class5_2,MATCH(DX$1,'5 класс'!$A:$A,0)-7+'Итог по классам'!$B54,,,),"Ф")</f>
        <v>#N/A</v>
      </c>
      <c r="DY54" t="e">
        <f ca="1">COUNTIF(OFFSET(class5_2,MATCH(DY$1,'5 класс'!$A:$A,0)-7+'Итог по классам'!$B54,,,),"р")</f>
        <v>#N/A</v>
      </c>
      <c r="DZ54" t="e">
        <f ca="1">COUNTIF(OFFSET(class5_2,MATCH(DZ$1,'5 класс'!$A:$A,0)-7+'Итог по классам'!$B54,,,),"ш")</f>
        <v>#N/A</v>
      </c>
      <c r="EA54" s="55" t="e">
        <f ca="1">COUNTIF(OFFSET(class5_1,MATCH(EA$1,'5 класс'!$A:$A,0)-7+'Итог по классам'!$B54,,,),"Ф")</f>
        <v>#N/A</v>
      </c>
      <c r="EB54" t="e">
        <f ca="1">COUNTIF(OFFSET(class5_1,MATCH(EB$1,'5 класс'!$A:$A,0)-7+'Итог по классам'!$B54,,,),"р")</f>
        <v>#N/A</v>
      </c>
      <c r="EC54" t="e">
        <f ca="1">COUNTIF(OFFSET(class5_1,MATCH(EC$1,'5 класс'!$A:$A,0)-7+'Итог по классам'!$B54,,,),"ш")</f>
        <v>#N/A</v>
      </c>
      <c r="ED54" t="e">
        <f ca="1">COUNTIF(OFFSET(class5_2,MATCH(ED$1,'5 класс'!$A:$A,0)-7+'Итог по классам'!$B54,,,),"Ф")</f>
        <v>#N/A</v>
      </c>
      <c r="EE54" t="e">
        <f ca="1">COUNTIF(OFFSET(class5_2,MATCH(EE$1,'5 класс'!$A:$A,0)-7+'Итог по классам'!$B54,,,),"р")</f>
        <v>#N/A</v>
      </c>
      <c r="EF54" t="e">
        <f ca="1">COUNTIF(OFFSET(class5_2,MATCH(EF$1,'5 класс'!$A:$A,0)-7+'Итог по классам'!$B54,,,),"ш")</f>
        <v>#N/A</v>
      </c>
      <c r="EG54" s="55" t="e">
        <f ca="1">COUNTIF(OFFSET(class5_1,MATCH(EG$1,'5 класс'!$A:$A,0)-7+'Итог по классам'!$B54,,,),"Ф")</f>
        <v>#N/A</v>
      </c>
      <c r="EH54" t="e">
        <f ca="1">COUNTIF(OFFSET(class5_1,MATCH(EH$1,'5 класс'!$A:$A,0)-7+'Итог по классам'!$B54,,,),"р")</f>
        <v>#N/A</v>
      </c>
      <c r="EI54" t="e">
        <f ca="1">COUNTIF(OFFSET(class5_1,MATCH(EI$1,'5 класс'!$A:$A,0)-7+'Итог по классам'!$B54,,,),"ш")</f>
        <v>#N/A</v>
      </c>
      <c r="EJ54" t="e">
        <f ca="1">COUNTIF(OFFSET(class5_2,MATCH(EJ$1,'5 класс'!$A:$A,0)-7+'Итог по классам'!$B54,,,),"Ф")</f>
        <v>#N/A</v>
      </c>
      <c r="EK54" t="e">
        <f ca="1">COUNTIF(OFFSET(class5_2,MATCH(EK$1,'5 класс'!$A:$A,0)-7+'Итог по классам'!$B54,,,),"р")</f>
        <v>#N/A</v>
      </c>
      <c r="EL54" t="e">
        <f ca="1">COUNTIF(OFFSET(class5_2,MATCH(EL$1,'5 класс'!$A:$A,0)-7+'Итог по классам'!$B54,,,),"ш")</f>
        <v>#N/A</v>
      </c>
      <c r="EM54" s="55" t="e">
        <f ca="1">COUNTIF(OFFSET(class5_1,MATCH(EM$1,'5 класс'!$A:$A,0)-7+'Итог по классам'!$B54,,,),"Ф")</f>
        <v>#N/A</v>
      </c>
      <c r="EN54" t="e">
        <f ca="1">COUNTIF(OFFSET(class5_1,MATCH(EN$1,'5 класс'!$A:$A,0)-7+'Итог по классам'!$B54,,,),"р")</f>
        <v>#N/A</v>
      </c>
      <c r="EO54" t="e">
        <f ca="1">COUNTIF(OFFSET(class5_1,MATCH(EO$1,'5 класс'!$A:$A,0)-7+'Итог по классам'!$B54,,,),"ш")</f>
        <v>#N/A</v>
      </c>
      <c r="EP54" t="e">
        <f ca="1">COUNTIF(OFFSET(class5_2,MATCH(EP$1,'5 класс'!$A:$A,0)-7+'Итог по классам'!$B54,,,),"Ф")</f>
        <v>#N/A</v>
      </c>
      <c r="EQ54" t="e">
        <f ca="1">COUNTIF(OFFSET(class5_2,MATCH(EQ$1,'5 класс'!$A:$A,0)-7+'Итог по классам'!$B54,,,),"р")</f>
        <v>#N/A</v>
      </c>
      <c r="ER54" t="e">
        <f ca="1">COUNTIF(OFFSET(class5_2,MATCH(ER$1,'5 класс'!$A:$A,0)-7+'Итог по классам'!$B54,,,),"ш")</f>
        <v>#N/A</v>
      </c>
      <c r="ES54" s="55" t="e">
        <f ca="1">COUNTIF(OFFSET(class5_1,MATCH(ES$1,'5 класс'!$A:$A,0)-7+'Итог по классам'!$B54,,,),"Ф")</f>
        <v>#N/A</v>
      </c>
      <c r="ET54" t="e">
        <f ca="1">COUNTIF(OFFSET(class5_1,MATCH(ET$1,'5 класс'!$A:$A,0)-7+'Итог по классам'!$B54,,,),"р")</f>
        <v>#N/A</v>
      </c>
      <c r="EU54" t="e">
        <f ca="1">COUNTIF(OFFSET(class5_1,MATCH(EU$1,'5 класс'!$A:$A,0)-7+'Итог по классам'!$B54,,,),"ш")</f>
        <v>#N/A</v>
      </c>
      <c r="EV54" t="e">
        <f ca="1">COUNTIF(OFFSET(class5_2,MATCH(EV$1,'5 класс'!$A:$A,0)-7+'Итог по классам'!$B54,,,),"Ф")</f>
        <v>#N/A</v>
      </c>
      <c r="EW54" t="e">
        <f ca="1">COUNTIF(OFFSET(class5_2,MATCH(EW$1,'5 класс'!$A:$A,0)-7+'Итог по классам'!$B54,,,),"р")</f>
        <v>#N/A</v>
      </c>
      <c r="EX54" t="e">
        <f ca="1">COUNTIF(OFFSET(class5_2,MATCH(EX$1,'5 класс'!$A:$A,0)-7+'Итог по классам'!$B54,,,),"ш")</f>
        <v>#N/A</v>
      </c>
      <c r="EY54" s="55" t="e">
        <f ca="1">COUNTIF(OFFSET(class5_1,MATCH(EY$1,'5 класс'!$A:$A,0)-7+'Итог по классам'!$B54,,,),"Ф")</f>
        <v>#N/A</v>
      </c>
      <c r="EZ54" t="e">
        <f ca="1">COUNTIF(OFFSET(class5_1,MATCH(EZ$1,'5 класс'!$A:$A,0)-7+'Итог по классам'!$B54,,,),"р")</f>
        <v>#N/A</v>
      </c>
      <c r="FA54" t="e">
        <f ca="1">COUNTIF(OFFSET(class5_1,MATCH(FA$1,'5 класс'!$A:$A,0)-7+'Итог по классам'!$B54,,,),"ш")</f>
        <v>#N/A</v>
      </c>
      <c r="FB54" t="e">
        <f ca="1">COUNTIF(OFFSET(class5_2,MATCH(FB$1,'5 класс'!$A:$A,0)-7+'Итог по классам'!$B54,,,),"Ф")</f>
        <v>#N/A</v>
      </c>
      <c r="FC54" t="e">
        <f ca="1">COUNTIF(OFFSET(class5_2,MATCH(FC$1,'5 класс'!$A:$A,0)-7+'Итог по классам'!$B54,,,),"р")</f>
        <v>#N/A</v>
      </c>
      <c r="FD54" t="e">
        <f ca="1">COUNTIF(OFFSET(class5_2,MATCH(FD$1,'5 класс'!$A:$A,0)-7+'Итог по классам'!$B54,,,),"ш")</f>
        <v>#N/A</v>
      </c>
      <c r="FE54" s="55" t="e">
        <f ca="1">COUNTIF(OFFSET(class5_1,MATCH(FE$1,'5 класс'!$A:$A,0)-7+'Итог по классам'!$B54,,,),"Ф")</f>
        <v>#N/A</v>
      </c>
      <c r="FF54" t="e">
        <f ca="1">COUNTIF(OFFSET(class5_1,MATCH(FF$1,'5 класс'!$A:$A,0)-7+'Итог по классам'!$B54,,,),"р")</f>
        <v>#N/A</v>
      </c>
      <c r="FG54" t="e">
        <f ca="1">COUNTIF(OFFSET(class5_1,MATCH(FG$1,'5 класс'!$A:$A,0)-7+'Итог по классам'!$B54,,,),"ш")</f>
        <v>#N/A</v>
      </c>
      <c r="FH54" t="e">
        <f ca="1">COUNTIF(OFFSET(class5_2,MATCH(FH$1,'5 класс'!$A:$A,0)-7+'Итог по классам'!$B54,,,),"Ф")</f>
        <v>#N/A</v>
      </c>
      <c r="FI54" t="e">
        <f ca="1">COUNTIF(OFFSET(class5_2,MATCH(FI$1,'5 класс'!$A:$A,0)-7+'Итог по классам'!$B54,,,),"р")</f>
        <v>#N/A</v>
      </c>
      <c r="FJ54" t="e">
        <f ca="1">COUNTIF(OFFSET(class5_2,MATCH(FJ$1,'5 класс'!$A:$A,0)-7+'Итог по классам'!$B54,,,),"ш")</f>
        <v>#N/A</v>
      </c>
      <c r="FK54" s="55" t="e">
        <f ca="1">COUNTIF(OFFSET(class5_1,MATCH(FK$1,'5 класс'!$A:$A,0)-7+'Итог по классам'!$B54,,,),"Ф")</f>
        <v>#N/A</v>
      </c>
      <c r="FL54" t="e">
        <f ca="1">COUNTIF(OFFSET(class5_1,MATCH(FL$1,'5 класс'!$A:$A,0)-7+'Итог по классам'!$B54,,,),"р")</f>
        <v>#N/A</v>
      </c>
      <c r="FM54" t="e">
        <f ca="1">COUNTIF(OFFSET(class5_1,MATCH(FM$1,'5 класс'!$A:$A,0)-7+'Итог по классам'!$B54,,,),"ш")</f>
        <v>#N/A</v>
      </c>
      <c r="FN54" t="e">
        <f ca="1">COUNTIF(OFFSET(class5_2,MATCH(FN$1,'5 класс'!$A:$A,0)-7+'Итог по классам'!$B54,,,),"Ф")</f>
        <v>#N/A</v>
      </c>
      <c r="FO54" t="e">
        <f ca="1">COUNTIF(OFFSET(class5_2,MATCH(FO$1,'5 класс'!$A:$A,0)-7+'Итог по классам'!$B54,,,),"р")</f>
        <v>#N/A</v>
      </c>
      <c r="FP54" t="e">
        <f ca="1">COUNTIF(OFFSET(class5_2,MATCH(FP$1,'5 класс'!$A:$A,0)-7+'Итог по классам'!$B54,,,),"ш")</f>
        <v>#N/A</v>
      </c>
      <c r="FQ54" s="55" t="e">
        <f ca="1">COUNTIF(OFFSET(class5_1,MATCH(FQ$1,'5 класс'!$A:$A,0)-7+'Итог по классам'!$B54,,,),"Ф")</f>
        <v>#N/A</v>
      </c>
      <c r="FR54" t="e">
        <f ca="1">COUNTIF(OFFSET(class5_1,MATCH(FR$1,'5 класс'!$A:$A,0)-7+'Итог по классам'!$B54,,,),"р")</f>
        <v>#N/A</v>
      </c>
      <c r="FS54" t="e">
        <f ca="1">COUNTIF(OFFSET(class5_1,MATCH(FS$1,'5 класс'!$A:$A,0)-7+'Итог по классам'!$B54,,,),"ш")</f>
        <v>#N/A</v>
      </c>
      <c r="FT54" t="e">
        <f ca="1">COUNTIF(OFFSET(class5_2,MATCH(FT$1,'5 класс'!$A:$A,0)-7+'Итог по классам'!$B54,,,),"Ф")</f>
        <v>#N/A</v>
      </c>
      <c r="FU54" t="e">
        <f ca="1">COUNTIF(OFFSET(class5_2,MATCH(FU$1,'5 класс'!$A:$A,0)-7+'Итог по классам'!$B54,,,),"р")</f>
        <v>#N/A</v>
      </c>
      <c r="FV54" t="e">
        <f ca="1">COUNTIF(OFFSET(class5_2,MATCH(FV$1,'5 класс'!$A:$A,0)-7+'Итог по классам'!$B54,,,),"ш")</f>
        <v>#N/A</v>
      </c>
      <c r="FW54" s="55" t="e">
        <f ca="1">COUNTIF(OFFSET(class5_1,MATCH(FW$1,'5 класс'!$A:$A,0)-7+'Итог по классам'!$B54,,,),"Ф")</f>
        <v>#N/A</v>
      </c>
      <c r="FX54" t="e">
        <f ca="1">COUNTIF(OFFSET(class5_1,MATCH(FX$1,'5 класс'!$A:$A,0)-7+'Итог по классам'!$B54,,,),"р")</f>
        <v>#N/A</v>
      </c>
      <c r="FY54" t="e">
        <f ca="1">COUNTIF(OFFSET(class5_1,MATCH(FY$1,'5 класс'!$A:$A,0)-7+'Итог по классам'!$B54,,,),"ш")</f>
        <v>#N/A</v>
      </c>
      <c r="FZ54" t="e">
        <f ca="1">COUNTIF(OFFSET(class5_2,MATCH(FZ$1,'5 класс'!$A:$A,0)-7+'Итог по классам'!$B54,,,),"Ф")</f>
        <v>#N/A</v>
      </c>
      <c r="GA54" t="e">
        <f ca="1">COUNTIF(OFFSET(class5_2,MATCH(GA$1,'5 класс'!$A:$A,0)-7+'Итог по классам'!$B54,,,),"р")</f>
        <v>#N/A</v>
      </c>
      <c r="GB54" t="e">
        <f ca="1">COUNTIF(OFFSET(class5_2,MATCH(GB$1,'5 класс'!$A:$A,0)-7+'Итог по классам'!$B54,,,),"ш")</f>
        <v>#N/A</v>
      </c>
      <c r="GC54" s="55" t="e">
        <f ca="1">COUNTIF(OFFSET(class5_1,MATCH(GC$1,'5 класс'!$A:$A,0)-7+'Итог по классам'!$B54,,,),"Ф")</f>
        <v>#N/A</v>
      </c>
      <c r="GD54" t="e">
        <f ca="1">COUNTIF(OFFSET(class5_1,MATCH(GD$1,'5 класс'!$A:$A,0)-7+'Итог по классам'!$B54,,,),"р")</f>
        <v>#N/A</v>
      </c>
      <c r="GE54" t="e">
        <f ca="1">COUNTIF(OFFSET(class5_1,MATCH(GE$1,'5 класс'!$A:$A,0)-7+'Итог по классам'!$B54,,,),"ш")</f>
        <v>#N/A</v>
      </c>
      <c r="GF54" t="e">
        <f ca="1">COUNTIF(OFFSET(class5_2,MATCH(GF$1,'5 класс'!$A:$A,0)-7+'Итог по классам'!$B54,,,),"Ф")</f>
        <v>#N/A</v>
      </c>
      <c r="GG54" t="e">
        <f ca="1">COUNTIF(OFFSET(class5_2,MATCH(GG$1,'5 класс'!$A:$A,0)-7+'Итог по классам'!$B54,,,),"р")</f>
        <v>#N/A</v>
      </c>
      <c r="GH54" t="e">
        <f ca="1">COUNTIF(OFFSET(class5_2,MATCH(GH$1,'5 класс'!$A:$A,0)-7+'Итог по классам'!$B54,,,),"ш")</f>
        <v>#N/A</v>
      </c>
      <c r="GI54" s="55" t="e">
        <f ca="1">COUNTIF(OFFSET(class5_1,MATCH(GI$1,'5 класс'!$A:$A,0)-7+'Итог по классам'!$B54,,,),"Ф")</f>
        <v>#N/A</v>
      </c>
      <c r="GJ54" t="e">
        <f ca="1">COUNTIF(OFFSET(class5_1,MATCH(GJ$1,'5 класс'!$A:$A,0)-7+'Итог по классам'!$B54,,,),"р")</f>
        <v>#N/A</v>
      </c>
      <c r="GK54" t="e">
        <f ca="1">COUNTIF(OFFSET(class5_1,MATCH(GK$1,'5 класс'!$A:$A,0)-7+'Итог по классам'!$B54,,,),"ш")</f>
        <v>#N/A</v>
      </c>
      <c r="GL54" t="e">
        <f ca="1">COUNTIF(OFFSET(class5_2,MATCH(GL$1,'5 класс'!$A:$A,0)-7+'Итог по классам'!$B54,,,),"Ф")</f>
        <v>#N/A</v>
      </c>
      <c r="GM54" t="e">
        <f ca="1">COUNTIF(OFFSET(class5_2,MATCH(GM$1,'5 класс'!$A:$A,0)-7+'Итог по классам'!$B54,,,),"р")</f>
        <v>#N/A</v>
      </c>
      <c r="GN54" t="e">
        <f ca="1">COUNTIF(OFFSET(class5_2,MATCH(GN$1,'5 класс'!$A:$A,0)-7+'Итог по классам'!$B54,,,),"ш")</f>
        <v>#N/A</v>
      </c>
      <c r="GO54" s="55" t="e">
        <f ca="1">COUNTIF(OFFSET(class5_1,MATCH(GO$1,'5 класс'!$A:$A,0)-7+'Итог по классам'!$B54,,,),"Ф")</f>
        <v>#N/A</v>
      </c>
      <c r="GP54" t="e">
        <f ca="1">COUNTIF(OFFSET(class5_1,MATCH(GP$1,'5 класс'!$A:$A,0)-7+'Итог по классам'!$B54,,,),"р")</f>
        <v>#N/A</v>
      </c>
      <c r="GQ54" t="e">
        <f ca="1">COUNTIF(OFFSET(class5_1,MATCH(GQ$1,'5 класс'!$A:$A,0)-7+'Итог по классам'!$B54,,,),"ш")</f>
        <v>#N/A</v>
      </c>
      <c r="GR54" t="e">
        <f ca="1">COUNTIF(OFFSET(class5_2,MATCH(GR$1,'5 класс'!$A:$A,0)-7+'Итог по классам'!$B54,,,),"Ф")</f>
        <v>#N/A</v>
      </c>
      <c r="GS54" t="e">
        <f ca="1">COUNTIF(OFFSET(class5_2,MATCH(GS$1,'5 класс'!$A:$A,0)-7+'Итог по классам'!$B54,,,),"р")</f>
        <v>#N/A</v>
      </c>
      <c r="GT54" t="e">
        <f ca="1">COUNTIF(OFFSET(class5_2,MATCH(GT$1,'5 класс'!$A:$A,0)-7+'Итог по классам'!$B54,,,),"ш")</f>
        <v>#N/A</v>
      </c>
      <c r="GU54" s="55" t="e">
        <f ca="1">COUNTIF(OFFSET(class5_1,MATCH(GU$1,'5 класс'!$A:$A,0)-7+'Итог по классам'!$B54,,,),"Ф")</f>
        <v>#N/A</v>
      </c>
      <c r="GV54" t="e">
        <f ca="1">COUNTIF(OFFSET(class5_1,MATCH(GV$1,'5 класс'!$A:$A,0)-7+'Итог по классам'!$B54,,,),"р")</f>
        <v>#N/A</v>
      </c>
      <c r="GW54" t="e">
        <f ca="1">COUNTIF(OFFSET(class5_1,MATCH(GW$1,'5 класс'!$A:$A,0)-7+'Итог по классам'!$B54,,,),"ш")</f>
        <v>#N/A</v>
      </c>
      <c r="GX54" t="e">
        <f ca="1">COUNTIF(OFFSET(class5_2,MATCH(GX$1,'5 класс'!$A:$A,0)-7+'Итог по классам'!$B54,,,),"Ф")</f>
        <v>#N/A</v>
      </c>
      <c r="GY54" t="e">
        <f ca="1">COUNTIF(OFFSET(class5_2,MATCH(GY$1,'5 класс'!$A:$A,0)-7+'Итог по классам'!$B54,,,),"р")</f>
        <v>#N/A</v>
      </c>
      <c r="GZ54" t="e">
        <f ca="1">COUNTIF(OFFSET(class5_2,MATCH(GZ$1,'5 класс'!$A:$A,0)-7+'Итог по классам'!$B54,,,),"ш")</f>
        <v>#N/A</v>
      </c>
      <c r="HA54" s="55" t="e">
        <f ca="1">COUNTIF(OFFSET(class5_1,MATCH(HA$1,'5 класс'!$A:$A,0)-7+'Итог по классам'!$B54,,,),"Ф")</f>
        <v>#N/A</v>
      </c>
      <c r="HB54" t="e">
        <f ca="1">COUNTIF(OFFSET(class5_1,MATCH(HB$1,'5 класс'!$A:$A,0)-7+'Итог по классам'!$B54,,,),"р")</f>
        <v>#N/A</v>
      </c>
      <c r="HC54" t="e">
        <f ca="1">COUNTIF(OFFSET(class5_1,MATCH(HC$1,'5 класс'!$A:$A,0)-7+'Итог по классам'!$B54,,,),"ш")</f>
        <v>#N/A</v>
      </c>
      <c r="HD54" t="e">
        <f ca="1">COUNTIF(OFFSET(class5_2,MATCH(HD$1,'5 класс'!$A:$A,0)-7+'Итог по классам'!$B54,,,),"Ф")</f>
        <v>#N/A</v>
      </c>
      <c r="HE54" t="e">
        <f ca="1">COUNTIF(OFFSET(class5_2,MATCH(HE$1,'5 класс'!$A:$A,0)-7+'Итог по классам'!$B54,,,),"р")</f>
        <v>#N/A</v>
      </c>
      <c r="HF54" t="e">
        <f ca="1">COUNTIF(OFFSET(class5_2,MATCH(HF$1,'5 класс'!$A:$A,0)-7+'Итог по классам'!$B54,,,),"ш")</f>
        <v>#N/A</v>
      </c>
      <c r="HG54" s="55" t="e">
        <f ca="1">COUNTIF(OFFSET(class5_1,MATCH(HG$1,'5 класс'!$A:$A,0)-7+'Итог по классам'!$B54,,,),"Ф")</f>
        <v>#N/A</v>
      </c>
      <c r="HH54" t="e">
        <f ca="1">COUNTIF(OFFSET(class5_1,MATCH(HH$1,'5 класс'!$A:$A,0)-7+'Итог по классам'!$B54,,,),"р")</f>
        <v>#N/A</v>
      </c>
      <c r="HI54" t="e">
        <f ca="1">COUNTIF(OFFSET(class5_1,MATCH(HI$1,'5 класс'!$A:$A,0)-7+'Итог по классам'!$B54,,,),"ш")</f>
        <v>#N/A</v>
      </c>
      <c r="HJ54" t="e">
        <f ca="1">COUNTIF(OFFSET(class5_2,MATCH(HJ$1,'5 класс'!$A:$A,0)-7+'Итог по классам'!$B54,,,),"Ф")</f>
        <v>#N/A</v>
      </c>
      <c r="HK54" t="e">
        <f ca="1">COUNTIF(OFFSET(class5_2,MATCH(HK$1,'5 класс'!$A:$A,0)-7+'Итог по классам'!$B54,,,),"р")</f>
        <v>#N/A</v>
      </c>
      <c r="HL54" t="e">
        <f ca="1">COUNTIF(OFFSET(class5_2,MATCH(HL$1,'5 класс'!$A:$A,0)-7+'Итог по классам'!$B54,,,),"ш")</f>
        <v>#N/A</v>
      </c>
      <c r="HM54" s="55" t="e">
        <f ca="1">COUNTIF(OFFSET(class5_1,MATCH(HM$1,'5 класс'!$A:$A,0)-7+'Итог по классам'!$B54,,,),"Ф")</f>
        <v>#N/A</v>
      </c>
      <c r="HN54" t="e">
        <f ca="1">COUNTIF(OFFSET(class5_1,MATCH(HN$1,'5 класс'!$A:$A,0)-7+'Итог по классам'!$B54,,,),"р")</f>
        <v>#N/A</v>
      </c>
      <c r="HO54" t="e">
        <f ca="1">COUNTIF(OFFSET(class5_1,MATCH(HO$1,'5 класс'!$A:$A,0)-7+'Итог по классам'!$B54,,,),"ш")</f>
        <v>#N/A</v>
      </c>
      <c r="HP54" t="e">
        <f ca="1">COUNTIF(OFFSET(class5_2,MATCH(HP$1,'5 класс'!$A:$A,0)-7+'Итог по классам'!$B54,,,),"Ф")</f>
        <v>#N/A</v>
      </c>
      <c r="HQ54" t="e">
        <f ca="1">COUNTIF(OFFSET(class5_2,MATCH(HQ$1,'5 класс'!$A:$A,0)-7+'Итог по классам'!$B54,,,),"р")</f>
        <v>#N/A</v>
      </c>
      <c r="HR54" t="e">
        <f ca="1">COUNTIF(OFFSET(class5_2,MATCH(HR$1,'5 класс'!$A:$A,0)-7+'Итог по классам'!$B54,,,),"ш")</f>
        <v>#N/A</v>
      </c>
      <c r="HS54" s="55" t="e">
        <f ca="1">COUNTIF(OFFSET(class5_1,MATCH(HS$1,'5 класс'!$A:$A,0)-7+'Итог по классам'!$B54,,,),"Ф")</f>
        <v>#N/A</v>
      </c>
      <c r="HT54" t="e">
        <f ca="1">COUNTIF(OFFSET(class5_1,MATCH(HT$1,'5 класс'!$A:$A,0)-7+'Итог по классам'!$B54,,,),"р")</f>
        <v>#N/A</v>
      </c>
      <c r="HU54" t="e">
        <f ca="1">COUNTIF(OFFSET(class5_1,MATCH(HU$1,'5 класс'!$A:$A,0)-7+'Итог по классам'!$B54,,,),"ш")</f>
        <v>#N/A</v>
      </c>
      <c r="HV54" t="e">
        <f ca="1">COUNTIF(OFFSET(class5_2,MATCH(HV$1,'5 класс'!$A:$A,0)-7+'Итог по классам'!$B54,,,),"Ф")</f>
        <v>#N/A</v>
      </c>
      <c r="HW54" t="e">
        <f ca="1">COUNTIF(OFFSET(class5_2,MATCH(HW$1,'5 класс'!$A:$A,0)-7+'Итог по классам'!$B54,,,),"р")</f>
        <v>#N/A</v>
      </c>
      <c r="HX54" t="e">
        <f ca="1">COUNTIF(OFFSET(class5_2,MATCH(HX$1,'5 класс'!$A:$A,0)-7+'Итог по классам'!$B54,,,),"ш")</f>
        <v>#N/A</v>
      </c>
      <c r="HY54" s="55" t="e">
        <f ca="1">COUNTIF(OFFSET(class5_1,MATCH(HY$1,'5 класс'!$A:$A,0)-7+'Итог по классам'!$B54,,,),"Ф")</f>
        <v>#N/A</v>
      </c>
      <c r="HZ54" t="e">
        <f ca="1">COUNTIF(OFFSET(class5_1,MATCH(HZ$1,'5 класс'!$A:$A,0)-7+'Итог по классам'!$B54,,,),"р")</f>
        <v>#N/A</v>
      </c>
      <c r="IA54" t="e">
        <f ca="1">COUNTIF(OFFSET(class5_1,MATCH(IA$1,'5 класс'!$A:$A,0)-7+'Итог по классам'!$B54,,,),"ш")</f>
        <v>#N/A</v>
      </c>
      <c r="IB54" t="e">
        <f ca="1">COUNTIF(OFFSET(class5_2,MATCH(IB$1,'5 класс'!$A:$A,0)-7+'Итог по классам'!$B54,,,),"Ф")</f>
        <v>#N/A</v>
      </c>
      <c r="IC54" t="e">
        <f ca="1">COUNTIF(OFFSET(class5_2,MATCH(IC$1,'5 класс'!$A:$A,0)-7+'Итог по классам'!$B54,,,),"р")</f>
        <v>#N/A</v>
      </c>
      <c r="ID54" t="e">
        <f ca="1">COUNTIF(OFFSET(class5_2,MATCH(ID$1,'5 класс'!$A:$A,0)-7+'Итог по классам'!$B54,,,),"ш")</f>
        <v>#N/A</v>
      </c>
      <c r="IE54" s="55" t="e">
        <f ca="1">COUNTIF(OFFSET(class5_1,MATCH(IE$1,'5 класс'!$A:$A,0)-7+'Итог по классам'!$B54,,,),"Ф")</f>
        <v>#N/A</v>
      </c>
      <c r="IF54" t="e">
        <f ca="1">COUNTIF(OFFSET(class5_1,MATCH(IF$1,'5 класс'!$A:$A,0)-7+'Итог по классам'!$B54,,,),"р")</f>
        <v>#N/A</v>
      </c>
      <c r="IG54" t="e">
        <f ca="1">COUNTIF(OFFSET(class5_1,MATCH(IG$1,'5 класс'!$A:$A,0)-7+'Итог по классам'!$B54,,,),"ш")</f>
        <v>#N/A</v>
      </c>
      <c r="IH54" t="e">
        <f ca="1">COUNTIF(OFFSET(class5_2,MATCH(IH$1,'5 класс'!$A:$A,0)-7+'Итог по классам'!$B54,,,),"Ф")</f>
        <v>#N/A</v>
      </c>
      <c r="II54" t="e">
        <f ca="1">COUNTIF(OFFSET(class5_2,MATCH(II$1,'5 класс'!$A:$A,0)-7+'Итог по классам'!$B54,,,),"р")</f>
        <v>#N/A</v>
      </c>
      <c r="IJ54" t="e">
        <f ca="1">COUNTIF(OFFSET(class5_2,MATCH(IJ$1,'5 класс'!$A:$A,0)-7+'Итог по классам'!$B54,,,),"ш")</f>
        <v>#N/A</v>
      </c>
      <c r="IK54" s="55" t="e">
        <f ca="1">COUNTIF(OFFSET(class5_1,MATCH(IK$1,'5 класс'!$A:$A,0)-7+'Итог по классам'!$B54,,,),"Ф")</f>
        <v>#N/A</v>
      </c>
      <c r="IL54" t="e">
        <f ca="1">COUNTIF(OFFSET(class5_1,MATCH(IL$1,'5 класс'!$A:$A,0)-7+'Итог по классам'!$B54,,,),"р")</f>
        <v>#N/A</v>
      </c>
      <c r="IM54" t="e">
        <f ca="1">COUNTIF(OFFSET(class5_1,MATCH(IM$1,'5 класс'!$A:$A,0)-7+'Итог по классам'!$B54,,,),"ш")</f>
        <v>#N/A</v>
      </c>
      <c r="IN54" t="e">
        <f ca="1">COUNTIF(OFFSET(class5_2,MATCH(IN$1,'5 класс'!$A:$A,0)-7+'Итог по классам'!$B54,,,),"Ф")</f>
        <v>#N/A</v>
      </c>
      <c r="IO54" t="e">
        <f ca="1">COUNTIF(OFFSET(class5_2,MATCH(IO$1,'5 класс'!$A:$A,0)-7+'Итог по классам'!$B54,,,),"р")</f>
        <v>#N/A</v>
      </c>
      <c r="IP54" t="e">
        <f ca="1">COUNTIF(OFFSET(class5_2,MATCH(IP$1,'5 класс'!$A:$A,0)-7+'Итог по классам'!$B54,,,),"ш")</f>
        <v>#N/A</v>
      </c>
      <c r="IQ54" s="55" t="e">
        <f ca="1">COUNTIF(OFFSET(class5_1,MATCH(IQ$1,'5 класс'!$A:$A,0)-7+'Итог по классам'!$B54,,,),"Ф")</f>
        <v>#N/A</v>
      </c>
      <c r="IR54" t="e">
        <f ca="1">COUNTIF(OFFSET(class5_1,MATCH(IR$1,'5 класс'!$A:$A,0)-7+'Итог по классам'!$B54,,,),"р")</f>
        <v>#N/A</v>
      </c>
      <c r="IS54" t="e">
        <f ca="1">COUNTIF(OFFSET(class5_1,MATCH(IS$1,'5 класс'!$A:$A,0)-7+'Итог по классам'!$B54,,,),"ш")</f>
        <v>#N/A</v>
      </c>
      <c r="IT54" t="e">
        <f ca="1">COUNTIF(OFFSET(class5_2,MATCH(IT$1,'5 класс'!$A:$A,0)-7+'Итог по классам'!$B54,,,),"Ф")</f>
        <v>#N/A</v>
      </c>
      <c r="IU54" t="e">
        <f ca="1">COUNTIF(OFFSET(class5_2,MATCH(IU$1,'5 класс'!$A:$A,0)-7+'Итог по классам'!$B54,,,),"р")</f>
        <v>#N/A</v>
      </c>
      <c r="IV54" t="e">
        <f ca="1">COUNTIF(OFFSET(class5_2,MATCH(IV$1,'5 класс'!$A:$A,0)-7+'Итог по классам'!$B54,,,),"ш")</f>
        <v>#N/A</v>
      </c>
      <c r="IW54" s="55" t="e">
        <f ca="1">COUNTIF(OFFSET(class5_1,MATCH(IW$1,'5 класс'!$A:$A,0)-7+'Итог по классам'!$B54,,,),"Ф")</f>
        <v>#N/A</v>
      </c>
      <c r="IX54" t="e">
        <f ca="1">COUNTIF(OFFSET(class5_1,MATCH(IX$1,'5 класс'!$A:$A,0)-7+'Итог по классам'!$B54,,,),"р")</f>
        <v>#N/A</v>
      </c>
      <c r="IY54" t="e">
        <f ca="1">COUNTIF(OFFSET(class5_1,MATCH(IY$1,'5 класс'!$A:$A,0)-7+'Итог по классам'!$B54,,,),"ш")</f>
        <v>#N/A</v>
      </c>
      <c r="IZ54" t="e">
        <f ca="1">COUNTIF(OFFSET(class5_2,MATCH(IZ$1,'5 класс'!$A:$A,0)-7+'Итог по классам'!$B54,,,),"Ф")</f>
        <v>#N/A</v>
      </c>
      <c r="JA54" t="e">
        <f ca="1">COUNTIF(OFFSET(class5_2,MATCH(JA$1,'5 класс'!$A:$A,0)-7+'Итог по классам'!$B54,,,),"р")</f>
        <v>#N/A</v>
      </c>
      <c r="JB54" t="e">
        <f ca="1">COUNTIF(OFFSET(class5_2,MATCH(JB$1,'5 класс'!$A:$A,0)-7+'Итог по классам'!$B54,,,),"ш")</f>
        <v>#N/A</v>
      </c>
      <c r="JC54" s="55" t="e">
        <f ca="1">COUNTIF(OFFSET(class5_1,MATCH(JC$1,'5 класс'!$A:$A,0)-7+'Итог по классам'!$B54,,,),"Ф")</f>
        <v>#N/A</v>
      </c>
      <c r="JD54" t="e">
        <f ca="1">COUNTIF(OFFSET(class5_1,MATCH(JD$1,'5 класс'!$A:$A,0)-7+'Итог по классам'!$B54,,,),"р")</f>
        <v>#N/A</v>
      </c>
      <c r="JE54" t="e">
        <f ca="1">COUNTIF(OFFSET(class5_1,MATCH(JE$1,'5 класс'!$A:$A,0)-7+'Итог по классам'!$B54,,,),"ш")</f>
        <v>#N/A</v>
      </c>
      <c r="JF54" t="e">
        <f ca="1">COUNTIF(OFFSET(class5_2,MATCH(JF$1,'5 класс'!$A:$A,0)-7+'Итог по классам'!$B54,,,),"Ф")</f>
        <v>#N/A</v>
      </c>
      <c r="JG54" t="e">
        <f ca="1">COUNTIF(OFFSET(class5_2,MATCH(JG$1,'5 класс'!$A:$A,0)-7+'Итог по классам'!$B54,,,),"р")</f>
        <v>#N/A</v>
      </c>
      <c r="JH54" t="e">
        <f ca="1">COUNTIF(OFFSET(class5_2,MATCH(JH$1,'5 класс'!$A:$A,0)-7+'Итог по классам'!$B54,,,),"ш")</f>
        <v>#N/A</v>
      </c>
      <c r="JI54" s="55" t="e">
        <f ca="1">COUNTIF(OFFSET(class5_1,MATCH(JI$1,'5 класс'!$A:$A,0)-7+'Итог по классам'!$B54,,,),"Ф")</f>
        <v>#N/A</v>
      </c>
      <c r="JJ54" t="e">
        <f ca="1">COUNTIF(OFFSET(class5_1,MATCH(JJ$1,'5 класс'!$A:$A,0)-7+'Итог по классам'!$B54,,,),"р")</f>
        <v>#N/A</v>
      </c>
      <c r="JK54" t="e">
        <f ca="1">COUNTIF(OFFSET(class5_1,MATCH(JK$1,'5 класс'!$A:$A,0)-7+'Итог по классам'!$B54,,,),"ш")</f>
        <v>#N/A</v>
      </c>
      <c r="JL54" t="e">
        <f ca="1">COUNTIF(OFFSET(class5_2,MATCH(JL$1,'5 класс'!$A:$A,0)-7+'Итог по классам'!$B54,,,),"Ф")</f>
        <v>#N/A</v>
      </c>
      <c r="JM54" t="e">
        <f ca="1">COUNTIF(OFFSET(class5_2,MATCH(JM$1,'5 класс'!$A:$A,0)-7+'Итог по классам'!$B54,,,),"р")</f>
        <v>#N/A</v>
      </c>
      <c r="JN54" t="e">
        <f ca="1">COUNTIF(OFFSET(class5_2,MATCH(JN$1,'5 класс'!$A:$A,0)-7+'Итог по классам'!$B54,,,),"ш")</f>
        <v>#N/A</v>
      </c>
      <c r="JO54" s="55" t="e">
        <f ca="1">COUNTIF(OFFSET(class5_1,MATCH(JO$1,'5 класс'!$A:$A,0)-7+'Итог по классам'!$B54,,,),"Ф")</f>
        <v>#N/A</v>
      </c>
      <c r="JP54" t="e">
        <f ca="1">COUNTIF(OFFSET(class5_1,MATCH(JP$1,'5 класс'!$A:$A,0)-7+'Итог по классам'!$B54,,,),"р")</f>
        <v>#N/A</v>
      </c>
      <c r="JQ54" t="e">
        <f ca="1">COUNTIF(OFFSET(class5_1,MATCH(JQ$1,'5 класс'!$A:$A,0)-7+'Итог по классам'!$B54,,,),"ш")</f>
        <v>#N/A</v>
      </c>
      <c r="JR54" t="e">
        <f ca="1">COUNTIF(OFFSET(class5_2,MATCH(JR$1,'5 класс'!$A:$A,0)-7+'Итог по классам'!$B54,,,),"Ф")</f>
        <v>#N/A</v>
      </c>
      <c r="JS54" t="e">
        <f ca="1">COUNTIF(OFFSET(class5_2,MATCH(JS$1,'5 класс'!$A:$A,0)-7+'Итог по классам'!$B54,,,),"р")</f>
        <v>#N/A</v>
      </c>
      <c r="JT54" t="e">
        <f ca="1">COUNTIF(OFFSET(class5_2,MATCH(JT$1,'5 класс'!$A:$A,0)-7+'Итог по классам'!$B54,,,),"ш")</f>
        <v>#N/A</v>
      </c>
      <c r="JU54" s="55" t="e">
        <f ca="1">COUNTIF(OFFSET(class5_1,MATCH(JU$1,'5 класс'!$A:$A,0)-7+'Итог по классам'!$B54,,,),"Ф")</f>
        <v>#N/A</v>
      </c>
      <c r="JV54" t="e">
        <f ca="1">COUNTIF(OFFSET(class5_1,MATCH(JV$1,'5 класс'!$A:$A,0)-7+'Итог по классам'!$B54,,,),"р")</f>
        <v>#N/A</v>
      </c>
      <c r="JW54" t="e">
        <f ca="1">COUNTIF(OFFSET(class5_1,MATCH(JW$1,'5 класс'!$A:$A,0)-7+'Итог по классам'!$B54,,,),"ш")</f>
        <v>#N/A</v>
      </c>
      <c r="JX54" t="e">
        <f ca="1">COUNTIF(OFFSET(class5_2,MATCH(JX$1,'5 класс'!$A:$A,0)-7+'Итог по классам'!$B54,,,),"Ф")</f>
        <v>#N/A</v>
      </c>
      <c r="JY54" t="e">
        <f ca="1">COUNTIF(OFFSET(class5_2,MATCH(JY$1,'5 класс'!$A:$A,0)-7+'Итог по классам'!$B54,,,),"р")</f>
        <v>#N/A</v>
      </c>
      <c r="JZ54" t="e">
        <f ca="1">COUNTIF(OFFSET(class5_2,MATCH(JZ$1,'5 класс'!$A:$A,0)-7+'Итог по классам'!$B54,,,),"ш")</f>
        <v>#N/A</v>
      </c>
      <c r="KA54" s="55" t="e">
        <f ca="1">COUNTIF(OFFSET(class5_1,MATCH(KA$1,'5 класс'!$A:$A,0)-7+'Итог по классам'!$B54,,,),"Ф")</f>
        <v>#N/A</v>
      </c>
      <c r="KB54" t="e">
        <f ca="1">COUNTIF(OFFSET(class5_1,MATCH(KB$1,'5 класс'!$A:$A,0)-7+'Итог по классам'!$B54,,,),"р")</f>
        <v>#N/A</v>
      </c>
      <c r="KC54" t="e">
        <f ca="1">COUNTIF(OFFSET(class5_1,MATCH(KC$1,'5 класс'!$A:$A,0)-7+'Итог по классам'!$B54,,,),"ш")</f>
        <v>#N/A</v>
      </c>
      <c r="KD54" t="e">
        <f ca="1">COUNTIF(OFFSET(class5_2,MATCH(KD$1,'5 класс'!$A:$A,0)-7+'Итог по классам'!$B54,,,),"Ф")</f>
        <v>#N/A</v>
      </c>
      <c r="KE54" t="e">
        <f ca="1">COUNTIF(OFFSET(class5_2,MATCH(KE$1,'5 класс'!$A:$A,0)-7+'Итог по классам'!$B54,,,),"р")</f>
        <v>#N/A</v>
      </c>
      <c r="KF54" t="e">
        <f ca="1">COUNTIF(OFFSET(class5_2,MATCH(KF$1,'5 класс'!$A:$A,0)-7+'Итог по классам'!$B54,,,),"ш")</f>
        <v>#N/A</v>
      </c>
      <c r="KG54" s="55" t="e">
        <f ca="1">COUNTIF(OFFSET(class5_1,MATCH(KG$1,'5 класс'!$A:$A,0)-7+'Итог по классам'!$B54,,,),"Ф")</f>
        <v>#N/A</v>
      </c>
      <c r="KH54" t="e">
        <f ca="1">COUNTIF(OFFSET(class5_1,MATCH(KH$1,'5 класс'!$A:$A,0)-7+'Итог по классам'!$B54,,,),"р")</f>
        <v>#N/A</v>
      </c>
      <c r="KI54" t="e">
        <f ca="1">COUNTIF(OFFSET(class5_1,MATCH(KI$1,'5 класс'!$A:$A,0)-7+'Итог по классам'!$B54,,,),"ш")</f>
        <v>#N/A</v>
      </c>
      <c r="KJ54" t="e">
        <f ca="1">COUNTIF(OFFSET(class5_2,MATCH(KJ$1,'5 класс'!$A:$A,0)-7+'Итог по классам'!$B54,,,),"Ф")</f>
        <v>#N/A</v>
      </c>
      <c r="KK54" t="e">
        <f ca="1">COUNTIF(OFFSET(class5_2,MATCH(KK$1,'5 класс'!$A:$A,0)-7+'Итог по классам'!$B54,,,),"р")</f>
        <v>#N/A</v>
      </c>
      <c r="KL54" t="e">
        <f ca="1">COUNTIF(OFFSET(class5_2,MATCH(KL$1,'5 класс'!$A:$A,0)-7+'Итог по классам'!$B54,,,),"ш")</f>
        <v>#N/A</v>
      </c>
      <c r="KM54" s="55" t="e">
        <f ca="1">COUNTIF(OFFSET(class5_1,MATCH(KM$1,'5 класс'!$A:$A,0)-7+'Итог по классам'!$B54,,,),"Ф")</f>
        <v>#N/A</v>
      </c>
      <c r="KN54" t="e">
        <f ca="1">COUNTIF(OFFSET(class5_1,MATCH(KN$1,'5 класс'!$A:$A,0)-7+'Итог по классам'!$B54,,,),"р")</f>
        <v>#N/A</v>
      </c>
      <c r="KO54" t="e">
        <f ca="1">COUNTIF(OFFSET(class5_1,MATCH(KO$1,'5 класс'!$A:$A,0)-7+'Итог по классам'!$B54,,,),"ш")</f>
        <v>#N/A</v>
      </c>
      <c r="KP54" t="e">
        <f ca="1">COUNTIF(OFFSET(class5_2,MATCH(KP$1,'5 класс'!$A:$A,0)-7+'Итог по классам'!$B54,,,),"Ф")</f>
        <v>#N/A</v>
      </c>
      <c r="KQ54" t="e">
        <f ca="1">COUNTIF(OFFSET(class5_2,MATCH(KQ$1,'5 класс'!$A:$A,0)-7+'Итог по классам'!$B54,,,),"р")</f>
        <v>#N/A</v>
      </c>
      <c r="KR54" t="e">
        <f ca="1">COUNTIF(OFFSET(class5_2,MATCH(KR$1,'5 класс'!$A:$A,0)-7+'Итог по классам'!$B54,,,),"ш")</f>
        <v>#N/A</v>
      </c>
    </row>
    <row r="55" spans="1:304" ht="15.75" customHeight="1" x14ac:dyDescent="0.25">
      <c r="A55" s="54">
        <f t="shared" si="5"/>
        <v>7</v>
      </c>
      <c r="B55">
        <v>7</v>
      </c>
      <c r="C55" s="37" t="s">
        <v>74</v>
      </c>
      <c r="D55" s="37" t="s">
        <v>100</v>
      </c>
      <c r="E55">
        <f ca="1">COUNTIF(OFFSET(class5_1,MATCH(E$1,'5 класс'!$A:$A,0)-7+'Итог по классам'!$B55,,,),"Ф")</f>
        <v>0</v>
      </c>
      <c r="F55">
        <f ca="1">COUNTIF(OFFSET(class5_1,MATCH(F$1,'5 класс'!$A:$A,0)-7+'Итог по классам'!$B55,,,),"р")</f>
        <v>0</v>
      </c>
      <c r="G55">
        <f ca="1">COUNTIF(OFFSET(class5_1,MATCH(G$1,'5 класс'!$A:$A,0)-7+'Итог по классам'!$B55,,,),"ш")</f>
        <v>0</v>
      </c>
      <c r="H55">
        <f ca="1">COUNTIF(OFFSET(class5_2,MATCH(H$1,'5 класс'!$A:$A,0)-7+'Итог по классам'!$B55,,,),"Ф")</f>
        <v>0</v>
      </c>
      <c r="I55">
        <f ca="1">COUNTIF(OFFSET(class5_2,MATCH(I$1,'5 класс'!$A:$A,0)-7+'Итог по классам'!$B55,,,),"р")</f>
        <v>0</v>
      </c>
      <c r="J55">
        <f ca="1">COUNTIF(OFFSET(class5_2,MATCH(J$1,'5 класс'!$A:$A,0)-7+'Итог по классам'!$B55,,,),"ш")</f>
        <v>3</v>
      </c>
      <c r="K55" s="55">
        <f ca="1">COUNTIF(OFFSET(class5_1,MATCH(K$1,'5 класс'!$A:$A,0)-7+'Итог по классам'!$B55,,,),"Ф")</f>
        <v>0</v>
      </c>
      <c r="L55">
        <f ca="1">COUNTIF(OFFSET(class5_1,MATCH(L$1,'5 класс'!$A:$A,0)-7+'Итог по классам'!$B55,,,),"р")</f>
        <v>0</v>
      </c>
      <c r="M55">
        <f ca="1">COUNTIF(OFFSET(class5_1,MATCH(M$1,'5 класс'!$A:$A,0)-7+'Итог по классам'!$B55,,,),"ш")</f>
        <v>0</v>
      </c>
      <c r="N55">
        <f ca="1">COUNTIF(OFFSET(class5_2,MATCH(N$1,'5 класс'!$A:$A,0)-7+'Итог по классам'!$B55,,,),"Ф")</f>
        <v>0</v>
      </c>
      <c r="O55">
        <f ca="1">COUNTIF(OFFSET(class5_2,MATCH(O$1,'5 класс'!$A:$A,0)-7+'Итог по классам'!$B55,,,),"р")</f>
        <v>0</v>
      </c>
      <c r="P55">
        <f ca="1">COUNTIF(OFFSET(class5_2,MATCH(P$1,'5 класс'!$A:$A,0)-7+'Итог по классам'!$B55,,,),"ш")</f>
        <v>2</v>
      </c>
      <c r="Q55" s="55">
        <f ca="1">COUNTIF(OFFSET(class5_1,MATCH(Q$1,'5 класс'!$A:$A,0)-7+'Итог по классам'!$B55,,,),"Ф")</f>
        <v>0</v>
      </c>
      <c r="R55">
        <f ca="1">COUNTIF(OFFSET(class5_1,MATCH(R$1,'5 класс'!$A:$A,0)-7+'Итог по классам'!$B55,,,),"р")</f>
        <v>0</v>
      </c>
      <c r="S55">
        <f ca="1">COUNTIF(OFFSET(class5_1,MATCH(S$1,'5 класс'!$A:$A,0)-7+'Итог по классам'!$B55,,,),"ш")</f>
        <v>0</v>
      </c>
      <c r="T55">
        <f ca="1">COUNTIF(OFFSET(class5_2,MATCH(T$1,'5 класс'!$A:$A,0)-7+'Итог по классам'!$B55,,,),"Ф")</f>
        <v>0</v>
      </c>
      <c r="U55">
        <f ca="1">COUNTIF(OFFSET(class5_2,MATCH(U$1,'5 класс'!$A:$A,0)-7+'Итог по классам'!$B55,,,),"р")</f>
        <v>0</v>
      </c>
      <c r="V55">
        <f ca="1">COUNTIF(OFFSET(class5_2,MATCH(V$1,'5 класс'!$A:$A,0)-7+'Итог по классам'!$B55,,,),"ш")</f>
        <v>2</v>
      </c>
      <c r="W55" s="55">
        <f ca="1">COUNTIF(OFFSET(class5_1,MATCH(W$1,'5 класс'!$A:$A,0)-7+'Итог по классам'!$B55,,,),"Ф")</f>
        <v>0</v>
      </c>
      <c r="X55">
        <f ca="1">COUNTIF(OFFSET(class5_1,MATCH(X$1,'5 класс'!$A:$A,0)-7+'Итог по классам'!$B55,,,),"р")</f>
        <v>0</v>
      </c>
      <c r="Y55">
        <f ca="1">COUNTIF(OFFSET(class5_1,MATCH(Y$1,'5 класс'!$A:$A,0)-7+'Итог по классам'!$B55,,,),"ш")</f>
        <v>0</v>
      </c>
      <c r="Z55">
        <f ca="1">COUNTIF(OFFSET(class5_2,MATCH(Z$1,'5 класс'!$A:$A,0)-7+'Итог по классам'!$B55,,,),"Ф")</f>
        <v>0</v>
      </c>
      <c r="AA55">
        <f ca="1">COUNTIF(OFFSET(class5_2,MATCH(AA$1,'5 класс'!$A:$A,0)-7+'Итог по классам'!$B55,,,),"р")</f>
        <v>0</v>
      </c>
      <c r="AB55">
        <f ca="1">COUNTIF(OFFSET(class5_2,MATCH(AB$1,'5 класс'!$A:$A,0)-7+'Итог по классам'!$B55,,,),"ш")</f>
        <v>2</v>
      </c>
      <c r="AC55" s="55">
        <f ca="1">COUNTIF(OFFSET(class5_1,MATCH(AC$1,'5 класс'!$A:$A,0)-7+'Итог по классам'!$B55,,,),"Ф")</f>
        <v>0</v>
      </c>
      <c r="AD55">
        <f ca="1">COUNTIF(OFFSET(class5_1,MATCH(AD$1,'5 класс'!$A:$A,0)-7+'Итог по классам'!$B55,,,),"р")</f>
        <v>0</v>
      </c>
      <c r="AE55">
        <f ca="1">COUNTIF(OFFSET(class5_1,MATCH(AE$1,'5 класс'!$A:$A,0)-7+'Итог по классам'!$B55,,,),"ш")</f>
        <v>0</v>
      </c>
      <c r="AF55">
        <f ca="1">COUNTIF(OFFSET(class5_2,MATCH(AF$1,'5 класс'!$A:$A,0)-7+'Итог по классам'!$B55,,,),"Ф")</f>
        <v>0</v>
      </c>
      <c r="AG55">
        <f ca="1">COUNTIF(OFFSET(class5_2,MATCH(AG$1,'5 класс'!$A:$A,0)-7+'Итог по классам'!$B55,,,),"р")</f>
        <v>0</v>
      </c>
      <c r="AH55">
        <f ca="1">COUNTIF(OFFSET(class5_2,MATCH(AH$1,'5 класс'!$A:$A,0)-7+'Итог по классам'!$B55,,,),"ш")</f>
        <v>2</v>
      </c>
      <c r="AI55" s="55">
        <f ca="1">COUNTIF(OFFSET(class5_1,MATCH(AI$1,'5 класс'!$A:$A,0)-7+'Итог по классам'!$B55,,,),"Ф")</f>
        <v>0</v>
      </c>
      <c r="AJ55">
        <f ca="1">COUNTIF(OFFSET(class5_1,MATCH(AJ$1,'5 класс'!$A:$A,0)-7+'Итог по классам'!$B55,,,),"р")</f>
        <v>0</v>
      </c>
      <c r="AK55">
        <f ca="1">COUNTIF(OFFSET(class5_1,MATCH(AK$1,'5 класс'!$A:$A,0)-7+'Итог по классам'!$B55,,,),"ш")</f>
        <v>0</v>
      </c>
      <c r="AL55">
        <f ca="1">COUNTIF(OFFSET(class5_2,MATCH(AL$1,'5 класс'!$A:$A,0)-7+'Итог по классам'!$B55,,,),"Ф")</f>
        <v>0</v>
      </c>
      <c r="AM55">
        <f ca="1">COUNTIF(OFFSET(class5_2,MATCH(AM$1,'5 класс'!$A:$A,0)-7+'Итог по классам'!$B55,,,),"р")</f>
        <v>0</v>
      </c>
      <c r="AN55">
        <f ca="1">COUNTIF(OFFSET(class5_2,MATCH(AN$1,'5 класс'!$A:$A,0)-7+'Итог по классам'!$B55,,,),"ш")</f>
        <v>2</v>
      </c>
      <c r="AO55" s="55">
        <f ca="1">COUNTIF(OFFSET(class5_1,MATCH(AO$1,'5 класс'!$A:$A,0)-7+'Итог по классам'!$B55,,,),"Ф")</f>
        <v>0</v>
      </c>
      <c r="AP55">
        <f ca="1">COUNTIF(OFFSET(class5_1,MATCH(AP$1,'5 класс'!$A:$A,0)-7+'Итог по классам'!$B55,,,),"р")</f>
        <v>0</v>
      </c>
      <c r="AQ55">
        <f ca="1">COUNTIF(OFFSET(class5_1,MATCH(AQ$1,'5 класс'!$A:$A,0)-7+'Итог по классам'!$B55,,,),"ш")</f>
        <v>0</v>
      </c>
      <c r="AR55">
        <f ca="1">COUNTIF(OFFSET(class5_2,MATCH(AR$1,'5 класс'!$A:$A,0)-7+'Итог по классам'!$B55,,,),"Ф")</f>
        <v>0</v>
      </c>
      <c r="AS55">
        <f ca="1">COUNTIF(OFFSET(class5_2,MATCH(AS$1,'5 класс'!$A:$A,0)-7+'Итог по классам'!$B55,,,),"р")</f>
        <v>0</v>
      </c>
      <c r="AT55">
        <f ca="1">COUNTIF(OFFSET(class5_2,MATCH(AT$1,'5 класс'!$A:$A,0)-7+'Итог по классам'!$B55,,,),"ш")</f>
        <v>2</v>
      </c>
      <c r="AU55" s="55" t="e">
        <f ca="1">COUNTIF(OFFSET(class5_1,MATCH(AU$1,'5 класс'!$A:$A,0)-7+'Итог по классам'!$B55,,,),"Ф")</f>
        <v>#N/A</v>
      </c>
      <c r="AV55" t="e">
        <f ca="1">COUNTIF(OFFSET(class5_1,MATCH(AV$1,'5 класс'!$A:$A,0)-7+'Итог по классам'!$B55,,,),"р")</f>
        <v>#N/A</v>
      </c>
      <c r="AW55" t="e">
        <f ca="1">COUNTIF(OFFSET(class5_1,MATCH(AW$1,'5 класс'!$A:$A,0)-7+'Итог по классам'!$B55,,,),"ш")</f>
        <v>#N/A</v>
      </c>
      <c r="AX55" t="e">
        <f ca="1">COUNTIF(OFFSET(class5_2,MATCH(AX$1,'5 класс'!$A:$A,0)-7+'Итог по классам'!$B55,,,),"Ф")</f>
        <v>#N/A</v>
      </c>
      <c r="AY55" t="e">
        <f ca="1">COUNTIF(OFFSET(class5_2,MATCH(AY$1,'5 класс'!$A:$A,0)-7+'Итог по классам'!$B55,,,),"р")</f>
        <v>#N/A</v>
      </c>
      <c r="AZ55" t="e">
        <f ca="1">COUNTIF(OFFSET(class5_2,MATCH(AZ$1,'5 класс'!$A:$A,0)-7+'Итог по классам'!$B55,,,),"ш")</f>
        <v>#N/A</v>
      </c>
      <c r="BA55" s="55" t="e">
        <f ca="1">COUNTIF(OFFSET(class5_1,MATCH(BA$1,'5 класс'!$A:$A,0)-7+'Итог по классам'!$B55,,,),"Ф")</f>
        <v>#N/A</v>
      </c>
      <c r="BB55" t="e">
        <f ca="1">COUNTIF(OFFSET(class5_1,MATCH(BB$1,'5 класс'!$A:$A,0)-7+'Итог по классам'!$B55,,,),"р")</f>
        <v>#N/A</v>
      </c>
      <c r="BC55" t="e">
        <f ca="1">COUNTIF(OFFSET(class5_1,MATCH(BC$1,'5 класс'!$A:$A,0)-7+'Итог по классам'!$B55,,,),"ш")</f>
        <v>#N/A</v>
      </c>
      <c r="BD55" t="e">
        <f ca="1">COUNTIF(OFFSET(class5_2,MATCH(BD$1,'5 класс'!$A:$A,0)-7+'Итог по классам'!$B55,,,),"Ф")</f>
        <v>#N/A</v>
      </c>
      <c r="BE55" t="e">
        <f ca="1">COUNTIF(OFFSET(class5_2,MATCH(BE$1,'5 класс'!$A:$A,0)-7+'Итог по классам'!$B55,,,),"р")</f>
        <v>#N/A</v>
      </c>
      <c r="BF55" t="e">
        <f ca="1">COUNTIF(OFFSET(class5_2,MATCH(BF$1,'5 класс'!$A:$A,0)-7+'Итог по классам'!$B55,,,),"ш")</f>
        <v>#N/A</v>
      </c>
      <c r="BG55" s="55" t="e">
        <f ca="1">COUNTIF(OFFSET(class5_1,MATCH(BG$1,'5 класс'!$A:$A,0)-7+'Итог по классам'!$B55,,,),"Ф")</f>
        <v>#N/A</v>
      </c>
      <c r="BH55" t="e">
        <f ca="1">COUNTIF(OFFSET(class5_1,MATCH(BH$1,'5 класс'!$A:$A,0)-7+'Итог по классам'!$B55,,,),"р")</f>
        <v>#N/A</v>
      </c>
      <c r="BI55" t="e">
        <f ca="1">COUNTIF(OFFSET(class5_1,MATCH(BI$1,'5 класс'!$A:$A,0)-7+'Итог по классам'!$B55,,,),"ш")</f>
        <v>#N/A</v>
      </c>
      <c r="BJ55" t="e">
        <f ca="1">COUNTIF(OFFSET(class5_2,MATCH(BJ$1,'5 класс'!$A:$A,0)-7+'Итог по классам'!$B55,,,),"Ф")</f>
        <v>#N/A</v>
      </c>
      <c r="BK55" t="e">
        <f ca="1">COUNTIF(OFFSET(class5_2,MATCH(BK$1,'5 класс'!$A:$A,0)-7+'Итог по классам'!$B55,,,),"р")</f>
        <v>#N/A</v>
      </c>
      <c r="BL55" t="e">
        <f ca="1">COUNTIF(OFFSET(class5_2,MATCH(BL$1,'5 класс'!$A:$A,0)-7+'Итог по классам'!$B55,,,),"ш")</f>
        <v>#N/A</v>
      </c>
      <c r="BM55" s="55" t="e">
        <f ca="1">COUNTIF(OFFSET(class5_1,MATCH(BM$1,'5 класс'!$A:$A,0)-7+'Итог по классам'!$B55,,,),"Ф")</f>
        <v>#N/A</v>
      </c>
      <c r="BN55" t="e">
        <f ca="1">COUNTIF(OFFSET(class5_1,MATCH(BN$1,'5 класс'!$A:$A,0)-7+'Итог по классам'!$B55,,,),"р")</f>
        <v>#N/A</v>
      </c>
      <c r="BO55" t="e">
        <f ca="1">COUNTIF(OFFSET(class5_1,MATCH(BO$1,'5 класс'!$A:$A,0)-7+'Итог по классам'!$B55,,,),"ш")</f>
        <v>#N/A</v>
      </c>
      <c r="BP55" t="e">
        <f ca="1">COUNTIF(OFFSET(class5_2,MATCH(BP$1,'5 класс'!$A:$A,0)-7+'Итог по классам'!$B55,,,),"Ф")</f>
        <v>#N/A</v>
      </c>
      <c r="BQ55" t="e">
        <f ca="1">COUNTIF(OFFSET(class5_2,MATCH(BQ$1,'5 класс'!$A:$A,0)-7+'Итог по классам'!$B55,,,),"р")</f>
        <v>#N/A</v>
      </c>
      <c r="BR55" t="e">
        <f ca="1">COUNTIF(OFFSET(class5_2,MATCH(BR$1,'5 класс'!$A:$A,0)-7+'Итог по классам'!$B55,,,),"ш")</f>
        <v>#N/A</v>
      </c>
      <c r="BS55" s="55" t="e">
        <f ca="1">COUNTIF(OFFSET(class5_1,MATCH(BS$1,'5 класс'!$A:$A,0)-7+'Итог по классам'!$B55,,,),"Ф")</f>
        <v>#N/A</v>
      </c>
      <c r="BT55" t="e">
        <f ca="1">COUNTIF(OFFSET(class5_1,MATCH(BT$1,'5 класс'!$A:$A,0)-7+'Итог по классам'!$B55,,,),"р")</f>
        <v>#N/A</v>
      </c>
      <c r="BU55" t="e">
        <f ca="1">COUNTIF(OFFSET(class5_1,MATCH(BU$1,'5 класс'!$A:$A,0)-7+'Итог по классам'!$B55,,,),"ш")</f>
        <v>#N/A</v>
      </c>
      <c r="BV55" t="e">
        <f ca="1">COUNTIF(OFFSET(class5_2,MATCH(BV$1,'5 класс'!$A:$A,0)-7+'Итог по классам'!$B55,,,),"Ф")</f>
        <v>#N/A</v>
      </c>
      <c r="BW55" t="e">
        <f ca="1">COUNTIF(OFFSET(class5_2,MATCH(BW$1,'5 класс'!$A:$A,0)-7+'Итог по классам'!$B55,,,),"р")</f>
        <v>#N/A</v>
      </c>
      <c r="BX55" t="e">
        <f ca="1">COUNTIF(OFFSET(class5_2,MATCH(BX$1,'5 класс'!$A:$A,0)-7+'Итог по классам'!$B55,,,),"ш")</f>
        <v>#N/A</v>
      </c>
      <c r="BY55" s="55" t="e">
        <f ca="1">COUNTIF(OFFSET(class5_1,MATCH(BY$1,'5 класс'!$A:$A,0)-7+'Итог по классам'!$B55,,,),"Ф")</f>
        <v>#N/A</v>
      </c>
      <c r="BZ55" t="e">
        <f ca="1">COUNTIF(OFFSET(class5_1,MATCH(BZ$1,'5 класс'!$A:$A,0)-7+'Итог по классам'!$B55,,,),"р")</f>
        <v>#N/A</v>
      </c>
      <c r="CA55" t="e">
        <f ca="1">COUNTIF(OFFSET(class5_1,MATCH(CA$1,'5 класс'!$A:$A,0)-7+'Итог по классам'!$B55,,,),"ш")</f>
        <v>#N/A</v>
      </c>
      <c r="CB55" t="e">
        <f ca="1">COUNTIF(OFFSET(class5_2,MATCH(CB$1,'5 класс'!$A:$A,0)-7+'Итог по классам'!$B55,,,),"Ф")</f>
        <v>#N/A</v>
      </c>
      <c r="CC55" t="e">
        <f ca="1">COUNTIF(OFFSET(class5_2,MATCH(CC$1,'5 класс'!$A:$A,0)-7+'Итог по классам'!$B55,,,),"р")</f>
        <v>#N/A</v>
      </c>
      <c r="CD55" t="e">
        <f ca="1">COUNTIF(OFFSET(class5_2,MATCH(CD$1,'5 класс'!$A:$A,0)-7+'Итог по классам'!$B55,,,),"ш")</f>
        <v>#N/A</v>
      </c>
      <c r="CE55" s="55" t="e">
        <f ca="1">COUNTIF(OFFSET(class5_1,MATCH(CE$1,'5 класс'!$A:$A,0)-7+'Итог по классам'!$B55,,,),"Ф")</f>
        <v>#N/A</v>
      </c>
      <c r="CF55" t="e">
        <f ca="1">COUNTIF(OFFSET(class5_1,MATCH(CF$1,'5 класс'!$A:$A,0)-7+'Итог по классам'!$B55,,,),"р")</f>
        <v>#N/A</v>
      </c>
      <c r="CG55" t="e">
        <f ca="1">COUNTIF(OFFSET(class5_1,MATCH(CG$1,'5 класс'!$A:$A,0)-7+'Итог по классам'!$B55,,,),"ш")</f>
        <v>#N/A</v>
      </c>
      <c r="CH55" t="e">
        <f ca="1">COUNTIF(OFFSET(class5_2,MATCH(CH$1,'5 класс'!$A:$A,0)-7+'Итог по классам'!$B55,,,),"Ф")</f>
        <v>#N/A</v>
      </c>
      <c r="CI55" t="e">
        <f ca="1">COUNTIF(OFFSET(class5_2,MATCH(CI$1,'5 класс'!$A:$A,0)-7+'Итог по классам'!$B55,,,),"р")</f>
        <v>#N/A</v>
      </c>
      <c r="CJ55" t="e">
        <f ca="1">COUNTIF(OFFSET(class5_2,MATCH(CJ$1,'5 класс'!$A:$A,0)-7+'Итог по классам'!$B55,,,),"ш")</f>
        <v>#N/A</v>
      </c>
      <c r="CK55" s="55" t="e">
        <f ca="1">COUNTIF(OFFSET(class5_1,MATCH(CK$1,'5 класс'!$A:$A,0)-7+'Итог по классам'!$B55,,,),"Ф")</f>
        <v>#N/A</v>
      </c>
      <c r="CL55" t="e">
        <f ca="1">COUNTIF(OFFSET(class5_1,MATCH(CL$1,'5 класс'!$A:$A,0)-7+'Итог по классам'!$B55,,,),"р")</f>
        <v>#N/A</v>
      </c>
      <c r="CM55" t="e">
        <f ca="1">COUNTIF(OFFSET(class5_1,MATCH(CM$1,'5 класс'!$A:$A,0)-7+'Итог по классам'!$B55,,,),"ш")</f>
        <v>#N/A</v>
      </c>
      <c r="CN55" t="e">
        <f ca="1">COUNTIF(OFFSET(class5_2,MATCH(CN$1,'5 класс'!$A:$A,0)-7+'Итог по классам'!$B55,,,),"Ф")</f>
        <v>#N/A</v>
      </c>
      <c r="CO55" t="e">
        <f ca="1">COUNTIF(OFFSET(class5_2,MATCH(CO$1,'5 класс'!$A:$A,0)-7+'Итог по классам'!$B55,,,),"р")</f>
        <v>#N/A</v>
      </c>
      <c r="CP55" t="e">
        <f ca="1">COUNTIF(OFFSET(class5_2,MATCH(CP$1,'5 класс'!$A:$A,0)-7+'Итог по классам'!$B55,,,),"ш")</f>
        <v>#N/A</v>
      </c>
      <c r="CQ55" s="55" t="e">
        <f ca="1">COUNTIF(OFFSET(class5_1,MATCH(CQ$1,'5 класс'!$A:$A,0)-7+'Итог по классам'!$B55,,,),"Ф")</f>
        <v>#N/A</v>
      </c>
      <c r="CR55" t="e">
        <f ca="1">COUNTIF(OFFSET(class5_1,MATCH(CR$1,'5 класс'!$A:$A,0)-7+'Итог по классам'!$B55,,,),"р")</f>
        <v>#N/A</v>
      </c>
      <c r="CS55" t="e">
        <f ca="1">COUNTIF(OFFSET(class5_1,MATCH(CS$1,'5 класс'!$A:$A,0)-7+'Итог по классам'!$B55,,,),"ш")</f>
        <v>#N/A</v>
      </c>
      <c r="CT55" t="e">
        <f ca="1">COUNTIF(OFFSET(class5_2,MATCH(CT$1,'5 класс'!$A:$A,0)-7+'Итог по классам'!$B55,,,),"Ф")</f>
        <v>#N/A</v>
      </c>
      <c r="CU55" t="e">
        <f ca="1">COUNTIF(OFFSET(class5_2,MATCH(CU$1,'5 класс'!$A:$A,0)-7+'Итог по классам'!$B55,,,),"р")</f>
        <v>#N/A</v>
      </c>
      <c r="CV55" t="e">
        <f ca="1">COUNTIF(OFFSET(class5_2,MATCH(CV$1,'5 класс'!$A:$A,0)-7+'Итог по классам'!$B55,,,),"ш")</f>
        <v>#N/A</v>
      </c>
      <c r="CW55" s="55" t="e">
        <f ca="1">COUNTIF(OFFSET(class5_1,MATCH(CW$1,'5 класс'!$A:$A,0)-7+'Итог по классам'!$B55,,,),"Ф")</f>
        <v>#N/A</v>
      </c>
      <c r="CX55" t="e">
        <f ca="1">COUNTIF(OFFSET(class5_1,MATCH(CX$1,'5 класс'!$A:$A,0)-7+'Итог по классам'!$B55,,,),"р")</f>
        <v>#N/A</v>
      </c>
      <c r="CY55" t="e">
        <f ca="1">COUNTIF(OFFSET(class5_1,MATCH(CY$1,'5 класс'!$A:$A,0)-7+'Итог по классам'!$B55,,,),"ш")</f>
        <v>#N/A</v>
      </c>
      <c r="CZ55" t="e">
        <f ca="1">COUNTIF(OFFSET(class5_2,MATCH(CZ$1,'5 класс'!$A:$A,0)-7+'Итог по классам'!$B55,,,),"Ф")</f>
        <v>#N/A</v>
      </c>
      <c r="DA55" t="e">
        <f ca="1">COUNTIF(OFFSET(class5_2,MATCH(DA$1,'5 класс'!$A:$A,0)-7+'Итог по классам'!$B55,,,),"р")</f>
        <v>#N/A</v>
      </c>
      <c r="DB55" t="e">
        <f ca="1">COUNTIF(OFFSET(class5_2,MATCH(DB$1,'5 класс'!$A:$A,0)-7+'Итог по классам'!$B55,,,),"ш")</f>
        <v>#N/A</v>
      </c>
      <c r="DC55" s="55" t="e">
        <f ca="1">COUNTIF(OFFSET(class5_1,MATCH(DC$1,'5 класс'!$A:$A,0)-7+'Итог по классам'!$B55,,,),"Ф")</f>
        <v>#N/A</v>
      </c>
      <c r="DD55" t="e">
        <f ca="1">COUNTIF(OFFSET(class5_1,MATCH(DD$1,'5 класс'!$A:$A,0)-7+'Итог по классам'!$B55,,,),"р")</f>
        <v>#N/A</v>
      </c>
      <c r="DE55" t="e">
        <f ca="1">COUNTIF(OFFSET(class5_1,MATCH(DE$1,'5 класс'!$A:$A,0)-7+'Итог по классам'!$B55,,,),"ш")</f>
        <v>#N/A</v>
      </c>
      <c r="DF55" t="e">
        <f ca="1">COUNTIF(OFFSET(class5_2,MATCH(DF$1,'5 класс'!$A:$A,0)-7+'Итог по классам'!$B55,,,),"Ф")</f>
        <v>#N/A</v>
      </c>
      <c r="DG55" t="e">
        <f ca="1">COUNTIF(OFFSET(class5_2,MATCH(DG$1,'5 класс'!$A:$A,0)-7+'Итог по классам'!$B55,,,),"р")</f>
        <v>#N/A</v>
      </c>
      <c r="DH55" t="e">
        <f ca="1">COUNTIF(OFFSET(class5_2,MATCH(DH$1,'5 класс'!$A:$A,0)-7+'Итог по классам'!$B55,,,),"ш")</f>
        <v>#N/A</v>
      </c>
      <c r="DI55" s="55" t="e">
        <f ca="1">COUNTIF(OFFSET(class5_1,MATCH(DI$1,'5 класс'!$A:$A,0)-7+'Итог по классам'!$B55,,,),"Ф")</f>
        <v>#N/A</v>
      </c>
      <c r="DJ55" t="e">
        <f ca="1">COUNTIF(OFFSET(class5_1,MATCH(DJ$1,'5 класс'!$A:$A,0)-7+'Итог по классам'!$B55,,,),"р")</f>
        <v>#N/A</v>
      </c>
      <c r="DK55" t="e">
        <f ca="1">COUNTIF(OFFSET(class5_1,MATCH(DK$1,'5 класс'!$A:$A,0)-7+'Итог по классам'!$B55,,,),"ш")</f>
        <v>#N/A</v>
      </c>
      <c r="DL55" t="e">
        <f ca="1">COUNTIF(OFFSET(class5_2,MATCH(DL$1,'5 класс'!$A:$A,0)-7+'Итог по классам'!$B55,,,),"Ф")</f>
        <v>#N/A</v>
      </c>
      <c r="DM55" t="e">
        <f ca="1">COUNTIF(OFFSET(class5_2,MATCH(DM$1,'5 класс'!$A:$A,0)-7+'Итог по классам'!$B55,,,),"р")</f>
        <v>#N/A</v>
      </c>
      <c r="DN55" t="e">
        <f ca="1">COUNTIF(OFFSET(class5_2,MATCH(DN$1,'5 класс'!$A:$A,0)-7+'Итог по классам'!$B55,,,),"ш")</f>
        <v>#N/A</v>
      </c>
      <c r="DO55" s="55" t="e">
        <f ca="1">COUNTIF(OFFSET(class5_1,MATCH(DO$1,'5 класс'!$A:$A,0)-7+'Итог по классам'!$B55,,,),"Ф")</f>
        <v>#N/A</v>
      </c>
      <c r="DP55" t="e">
        <f ca="1">COUNTIF(OFFSET(class5_1,MATCH(DP$1,'5 класс'!$A:$A,0)-7+'Итог по классам'!$B55,,,),"р")</f>
        <v>#N/A</v>
      </c>
      <c r="DQ55" t="e">
        <f ca="1">COUNTIF(OFFSET(class5_1,MATCH(DQ$1,'5 класс'!$A:$A,0)-7+'Итог по классам'!$B55,,,),"ш")</f>
        <v>#N/A</v>
      </c>
      <c r="DR55" t="e">
        <f ca="1">COUNTIF(OFFSET(class5_2,MATCH(DR$1,'5 класс'!$A:$A,0)-7+'Итог по классам'!$B55,,,),"Ф")</f>
        <v>#N/A</v>
      </c>
      <c r="DS55" t="e">
        <f ca="1">COUNTIF(OFFSET(class5_2,MATCH(DS$1,'5 класс'!$A:$A,0)-7+'Итог по классам'!$B55,,,),"р")</f>
        <v>#N/A</v>
      </c>
      <c r="DT55" t="e">
        <f ca="1">COUNTIF(OFFSET(class5_2,MATCH(DT$1,'5 класс'!$A:$A,0)-7+'Итог по классам'!$B55,,,),"ш")</f>
        <v>#N/A</v>
      </c>
      <c r="DU55" s="55" t="e">
        <f ca="1">COUNTIF(OFFSET(class5_1,MATCH(DU$1,'5 класс'!$A:$A,0)-7+'Итог по классам'!$B55,,,),"Ф")</f>
        <v>#N/A</v>
      </c>
      <c r="DV55" t="e">
        <f ca="1">COUNTIF(OFFSET(class5_1,MATCH(DV$1,'5 класс'!$A:$A,0)-7+'Итог по классам'!$B55,,,),"р")</f>
        <v>#N/A</v>
      </c>
      <c r="DW55" t="e">
        <f ca="1">COUNTIF(OFFSET(class5_1,MATCH(DW$1,'5 класс'!$A:$A,0)-7+'Итог по классам'!$B55,,,),"ш")</f>
        <v>#N/A</v>
      </c>
      <c r="DX55" t="e">
        <f ca="1">COUNTIF(OFFSET(class5_2,MATCH(DX$1,'5 класс'!$A:$A,0)-7+'Итог по классам'!$B55,,,),"Ф")</f>
        <v>#N/A</v>
      </c>
      <c r="DY55" t="e">
        <f ca="1">COUNTIF(OFFSET(class5_2,MATCH(DY$1,'5 класс'!$A:$A,0)-7+'Итог по классам'!$B55,,,),"р")</f>
        <v>#N/A</v>
      </c>
      <c r="DZ55" t="e">
        <f ca="1">COUNTIF(OFFSET(class5_2,MATCH(DZ$1,'5 класс'!$A:$A,0)-7+'Итог по классам'!$B55,,,),"ш")</f>
        <v>#N/A</v>
      </c>
      <c r="EA55" s="55" t="e">
        <f ca="1">COUNTIF(OFFSET(class5_1,MATCH(EA$1,'5 класс'!$A:$A,0)-7+'Итог по классам'!$B55,,,),"Ф")</f>
        <v>#N/A</v>
      </c>
      <c r="EB55" t="e">
        <f ca="1">COUNTIF(OFFSET(class5_1,MATCH(EB$1,'5 класс'!$A:$A,0)-7+'Итог по классам'!$B55,,,),"р")</f>
        <v>#N/A</v>
      </c>
      <c r="EC55" t="e">
        <f ca="1">COUNTIF(OFFSET(class5_1,MATCH(EC$1,'5 класс'!$A:$A,0)-7+'Итог по классам'!$B55,,,),"ш")</f>
        <v>#N/A</v>
      </c>
      <c r="ED55" t="e">
        <f ca="1">COUNTIF(OFFSET(class5_2,MATCH(ED$1,'5 класс'!$A:$A,0)-7+'Итог по классам'!$B55,,,),"Ф")</f>
        <v>#N/A</v>
      </c>
      <c r="EE55" t="e">
        <f ca="1">COUNTIF(OFFSET(class5_2,MATCH(EE$1,'5 класс'!$A:$A,0)-7+'Итог по классам'!$B55,,,),"р")</f>
        <v>#N/A</v>
      </c>
      <c r="EF55" t="e">
        <f ca="1">COUNTIF(OFFSET(class5_2,MATCH(EF$1,'5 класс'!$A:$A,0)-7+'Итог по классам'!$B55,,,),"ш")</f>
        <v>#N/A</v>
      </c>
      <c r="EG55" s="55" t="e">
        <f ca="1">COUNTIF(OFFSET(class5_1,MATCH(EG$1,'5 класс'!$A:$A,0)-7+'Итог по классам'!$B55,,,),"Ф")</f>
        <v>#N/A</v>
      </c>
      <c r="EH55" t="e">
        <f ca="1">COUNTIF(OFFSET(class5_1,MATCH(EH$1,'5 класс'!$A:$A,0)-7+'Итог по классам'!$B55,,,),"р")</f>
        <v>#N/A</v>
      </c>
      <c r="EI55" t="e">
        <f ca="1">COUNTIF(OFFSET(class5_1,MATCH(EI$1,'5 класс'!$A:$A,0)-7+'Итог по классам'!$B55,,,),"ш")</f>
        <v>#N/A</v>
      </c>
      <c r="EJ55" t="e">
        <f ca="1">COUNTIF(OFFSET(class5_2,MATCH(EJ$1,'5 класс'!$A:$A,0)-7+'Итог по классам'!$B55,,,),"Ф")</f>
        <v>#N/A</v>
      </c>
      <c r="EK55" t="e">
        <f ca="1">COUNTIF(OFFSET(class5_2,MATCH(EK$1,'5 класс'!$A:$A,0)-7+'Итог по классам'!$B55,,,),"р")</f>
        <v>#N/A</v>
      </c>
      <c r="EL55" t="e">
        <f ca="1">COUNTIF(OFFSET(class5_2,MATCH(EL$1,'5 класс'!$A:$A,0)-7+'Итог по классам'!$B55,,,),"ш")</f>
        <v>#N/A</v>
      </c>
      <c r="EM55" s="55" t="e">
        <f ca="1">COUNTIF(OFFSET(class5_1,MATCH(EM$1,'5 класс'!$A:$A,0)-7+'Итог по классам'!$B55,,,),"Ф")</f>
        <v>#N/A</v>
      </c>
      <c r="EN55" t="e">
        <f ca="1">COUNTIF(OFFSET(class5_1,MATCH(EN$1,'5 класс'!$A:$A,0)-7+'Итог по классам'!$B55,,,),"р")</f>
        <v>#N/A</v>
      </c>
      <c r="EO55" t="e">
        <f ca="1">COUNTIF(OFFSET(class5_1,MATCH(EO$1,'5 класс'!$A:$A,0)-7+'Итог по классам'!$B55,,,),"ш")</f>
        <v>#N/A</v>
      </c>
      <c r="EP55" t="e">
        <f ca="1">COUNTIF(OFFSET(class5_2,MATCH(EP$1,'5 класс'!$A:$A,0)-7+'Итог по классам'!$B55,,,),"Ф")</f>
        <v>#N/A</v>
      </c>
      <c r="EQ55" t="e">
        <f ca="1">COUNTIF(OFFSET(class5_2,MATCH(EQ$1,'5 класс'!$A:$A,0)-7+'Итог по классам'!$B55,,,),"р")</f>
        <v>#N/A</v>
      </c>
      <c r="ER55" t="e">
        <f ca="1">COUNTIF(OFFSET(class5_2,MATCH(ER$1,'5 класс'!$A:$A,0)-7+'Итог по классам'!$B55,,,),"ш")</f>
        <v>#N/A</v>
      </c>
      <c r="ES55" s="55" t="e">
        <f ca="1">COUNTIF(OFFSET(class5_1,MATCH(ES$1,'5 класс'!$A:$A,0)-7+'Итог по классам'!$B55,,,),"Ф")</f>
        <v>#N/A</v>
      </c>
      <c r="ET55" t="e">
        <f ca="1">COUNTIF(OFFSET(class5_1,MATCH(ET$1,'5 класс'!$A:$A,0)-7+'Итог по классам'!$B55,,,),"р")</f>
        <v>#N/A</v>
      </c>
      <c r="EU55" t="e">
        <f ca="1">COUNTIF(OFFSET(class5_1,MATCH(EU$1,'5 класс'!$A:$A,0)-7+'Итог по классам'!$B55,,,),"ш")</f>
        <v>#N/A</v>
      </c>
      <c r="EV55" t="e">
        <f ca="1">COUNTIF(OFFSET(class5_2,MATCH(EV$1,'5 класс'!$A:$A,0)-7+'Итог по классам'!$B55,,,),"Ф")</f>
        <v>#N/A</v>
      </c>
      <c r="EW55" t="e">
        <f ca="1">COUNTIF(OFFSET(class5_2,MATCH(EW$1,'5 класс'!$A:$A,0)-7+'Итог по классам'!$B55,,,),"р")</f>
        <v>#N/A</v>
      </c>
      <c r="EX55" t="e">
        <f ca="1">COUNTIF(OFFSET(class5_2,MATCH(EX$1,'5 класс'!$A:$A,0)-7+'Итог по классам'!$B55,,,),"ш")</f>
        <v>#N/A</v>
      </c>
      <c r="EY55" s="55" t="e">
        <f ca="1">COUNTIF(OFFSET(class5_1,MATCH(EY$1,'5 класс'!$A:$A,0)-7+'Итог по классам'!$B55,,,),"Ф")</f>
        <v>#N/A</v>
      </c>
      <c r="EZ55" t="e">
        <f ca="1">COUNTIF(OFFSET(class5_1,MATCH(EZ$1,'5 класс'!$A:$A,0)-7+'Итог по классам'!$B55,,,),"р")</f>
        <v>#N/A</v>
      </c>
      <c r="FA55" t="e">
        <f ca="1">COUNTIF(OFFSET(class5_1,MATCH(FA$1,'5 класс'!$A:$A,0)-7+'Итог по классам'!$B55,,,),"ш")</f>
        <v>#N/A</v>
      </c>
      <c r="FB55" t="e">
        <f ca="1">COUNTIF(OFFSET(class5_2,MATCH(FB$1,'5 класс'!$A:$A,0)-7+'Итог по классам'!$B55,,,),"Ф")</f>
        <v>#N/A</v>
      </c>
      <c r="FC55" t="e">
        <f ca="1">COUNTIF(OFFSET(class5_2,MATCH(FC$1,'5 класс'!$A:$A,0)-7+'Итог по классам'!$B55,,,),"р")</f>
        <v>#N/A</v>
      </c>
      <c r="FD55" t="e">
        <f ca="1">COUNTIF(OFFSET(class5_2,MATCH(FD$1,'5 класс'!$A:$A,0)-7+'Итог по классам'!$B55,,,),"ш")</f>
        <v>#N/A</v>
      </c>
      <c r="FE55" s="55" t="e">
        <f ca="1">COUNTIF(OFFSET(class5_1,MATCH(FE$1,'5 класс'!$A:$A,0)-7+'Итог по классам'!$B55,,,),"Ф")</f>
        <v>#N/A</v>
      </c>
      <c r="FF55" t="e">
        <f ca="1">COUNTIF(OFFSET(class5_1,MATCH(FF$1,'5 класс'!$A:$A,0)-7+'Итог по классам'!$B55,,,),"р")</f>
        <v>#N/A</v>
      </c>
      <c r="FG55" t="e">
        <f ca="1">COUNTIF(OFFSET(class5_1,MATCH(FG$1,'5 класс'!$A:$A,0)-7+'Итог по классам'!$B55,,,),"ш")</f>
        <v>#N/A</v>
      </c>
      <c r="FH55" t="e">
        <f ca="1">COUNTIF(OFFSET(class5_2,MATCH(FH$1,'5 класс'!$A:$A,0)-7+'Итог по классам'!$B55,,,),"Ф")</f>
        <v>#N/A</v>
      </c>
      <c r="FI55" t="e">
        <f ca="1">COUNTIF(OFFSET(class5_2,MATCH(FI$1,'5 класс'!$A:$A,0)-7+'Итог по классам'!$B55,,,),"р")</f>
        <v>#N/A</v>
      </c>
      <c r="FJ55" t="e">
        <f ca="1">COUNTIF(OFFSET(class5_2,MATCH(FJ$1,'5 класс'!$A:$A,0)-7+'Итог по классам'!$B55,,,),"ш")</f>
        <v>#N/A</v>
      </c>
      <c r="FK55" s="55" t="e">
        <f ca="1">COUNTIF(OFFSET(class5_1,MATCH(FK$1,'5 класс'!$A:$A,0)-7+'Итог по классам'!$B55,,,),"Ф")</f>
        <v>#N/A</v>
      </c>
      <c r="FL55" t="e">
        <f ca="1">COUNTIF(OFFSET(class5_1,MATCH(FL$1,'5 класс'!$A:$A,0)-7+'Итог по классам'!$B55,,,),"р")</f>
        <v>#N/A</v>
      </c>
      <c r="FM55" t="e">
        <f ca="1">COUNTIF(OFFSET(class5_1,MATCH(FM$1,'5 класс'!$A:$A,0)-7+'Итог по классам'!$B55,,,),"ш")</f>
        <v>#N/A</v>
      </c>
      <c r="FN55" t="e">
        <f ca="1">COUNTIF(OFFSET(class5_2,MATCH(FN$1,'5 класс'!$A:$A,0)-7+'Итог по классам'!$B55,,,),"Ф")</f>
        <v>#N/A</v>
      </c>
      <c r="FO55" t="e">
        <f ca="1">COUNTIF(OFFSET(class5_2,MATCH(FO$1,'5 класс'!$A:$A,0)-7+'Итог по классам'!$B55,,,),"р")</f>
        <v>#N/A</v>
      </c>
      <c r="FP55" t="e">
        <f ca="1">COUNTIF(OFFSET(class5_2,MATCH(FP$1,'5 класс'!$A:$A,0)-7+'Итог по классам'!$B55,,,),"ш")</f>
        <v>#N/A</v>
      </c>
      <c r="FQ55" s="55" t="e">
        <f ca="1">COUNTIF(OFFSET(class5_1,MATCH(FQ$1,'5 класс'!$A:$A,0)-7+'Итог по классам'!$B55,,,),"Ф")</f>
        <v>#N/A</v>
      </c>
      <c r="FR55" t="e">
        <f ca="1">COUNTIF(OFFSET(class5_1,MATCH(FR$1,'5 класс'!$A:$A,0)-7+'Итог по классам'!$B55,,,),"р")</f>
        <v>#N/A</v>
      </c>
      <c r="FS55" t="e">
        <f ca="1">COUNTIF(OFFSET(class5_1,MATCH(FS$1,'5 класс'!$A:$A,0)-7+'Итог по классам'!$B55,,,),"ш")</f>
        <v>#N/A</v>
      </c>
      <c r="FT55" t="e">
        <f ca="1">COUNTIF(OFFSET(class5_2,MATCH(FT$1,'5 класс'!$A:$A,0)-7+'Итог по классам'!$B55,,,),"Ф")</f>
        <v>#N/A</v>
      </c>
      <c r="FU55" t="e">
        <f ca="1">COUNTIF(OFFSET(class5_2,MATCH(FU$1,'5 класс'!$A:$A,0)-7+'Итог по классам'!$B55,,,),"р")</f>
        <v>#N/A</v>
      </c>
      <c r="FV55" t="e">
        <f ca="1">COUNTIF(OFFSET(class5_2,MATCH(FV$1,'5 класс'!$A:$A,0)-7+'Итог по классам'!$B55,,,),"ш")</f>
        <v>#N/A</v>
      </c>
      <c r="FW55" s="55" t="e">
        <f ca="1">COUNTIF(OFFSET(class5_1,MATCH(FW$1,'5 класс'!$A:$A,0)-7+'Итог по классам'!$B55,,,),"Ф")</f>
        <v>#N/A</v>
      </c>
      <c r="FX55" t="e">
        <f ca="1">COUNTIF(OFFSET(class5_1,MATCH(FX$1,'5 класс'!$A:$A,0)-7+'Итог по классам'!$B55,,,),"р")</f>
        <v>#N/A</v>
      </c>
      <c r="FY55" t="e">
        <f ca="1">COUNTIF(OFFSET(class5_1,MATCH(FY$1,'5 класс'!$A:$A,0)-7+'Итог по классам'!$B55,,,),"ш")</f>
        <v>#N/A</v>
      </c>
      <c r="FZ55" t="e">
        <f ca="1">COUNTIF(OFFSET(class5_2,MATCH(FZ$1,'5 класс'!$A:$A,0)-7+'Итог по классам'!$B55,,,),"Ф")</f>
        <v>#N/A</v>
      </c>
      <c r="GA55" t="e">
        <f ca="1">COUNTIF(OFFSET(class5_2,MATCH(GA$1,'5 класс'!$A:$A,0)-7+'Итог по классам'!$B55,,,),"р")</f>
        <v>#N/A</v>
      </c>
      <c r="GB55" t="e">
        <f ca="1">COUNTIF(OFFSET(class5_2,MATCH(GB$1,'5 класс'!$A:$A,0)-7+'Итог по классам'!$B55,,,),"ш")</f>
        <v>#N/A</v>
      </c>
      <c r="GC55" s="55" t="e">
        <f ca="1">COUNTIF(OFFSET(class5_1,MATCH(GC$1,'5 класс'!$A:$A,0)-7+'Итог по классам'!$B55,,,),"Ф")</f>
        <v>#N/A</v>
      </c>
      <c r="GD55" t="e">
        <f ca="1">COUNTIF(OFFSET(class5_1,MATCH(GD$1,'5 класс'!$A:$A,0)-7+'Итог по классам'!$B55,,,),"р")</f>
        <v>#N/A</v>
      </c>
      <c r="GE55" t="e">
        <f ca="1">COUNTIF(OFFSET(class5_1,MATCH(GE$1,'5 класс'!$A:$A,0)-7+'Итог по классам'!$B55,,,),"ш")</f>
        <v>#N/A</v>
      </c>
      <c r="GF55" t="e">
        <f ca="1">COUNTIF(OFFSET(class5_2,MATCH(GF$1,'5 класс'!$A:$A,0)-7+'Итог по классам'!$B55,,,),"Ф")</f>
        <v>#N/A</v>
      </c>
      <c r="GG55" t="e">
        <f ca="1">COUNTIF(OFFSET(class5_2,MATCH(GG$1,'5 класс'!$A:$A,0)-7+'Итог по классам'!$B55,,,),"р")</f>
        <v>#N/A</v>
      </c>
      <c r="GH55" t="e">
        <f ca="1">COUNTIF(OFFSET(class5_2,MATCH(GH$1,'5 класс'!$A:$A,0)-7+'Итог по классам'!$B55,,,),"ш")</f>
        <v>#N/A</v>
      </c>
      <c r="GI55" s="55" t="e">
        <f ca="1">COUNTIF(OFFSET(class5_1,MATCH(GI$1,'5 класс'!$A:$A,0)-7+'Итог по классам'!$B55,,,),"Ф")</f>
        <v>#N/A</v>
      </c>
      <c r="GJ55" t="e">
        <f ca="1">COUNTIF(OFFSET(class5_1,MATCH(GJ$1,'5 класс'!$A:$A,0)-7+'Итог по классам'!$B55,,,),"р")</f>
        <v>#N/A</v>
      </c>
      <c r="GK55" t="e">
        <f ca="1">COUNTIF(OFFSET(class5_1,MATCH(GK$1,'5 класс'!$A:$A,0)-7+'Итог по классам'!$B55,,,),"ш")</f>
        <v>#N/A</v>
      </c>
      <c r="GL55" t="e">
        <f ca="1">COUNTIF(OFFSET(class5_2,MATCH(GL$1,'5 класс'!$A:$A,0)-7+'Итог по классам'!$B55,,,),"Ф")</f>
        <v>#N/A</v>
      </c>
      <c r="GM55" t="e">
        <f ca="1">COUNTIF(OFFSET(class5_2,MATCH(GM$1,'5 класс'!$A:$A,0)-7+'Итог по классам'!$B55,,,),"р")</f>
        <v>#N/A</v>
      </c>
      <c r="GN55" t="e">
        <f ca="1">COUNTIF(OFFSET(class5_2,MATCH(GN$1,'5 класс'!$A:$A,0)-7+'Итог по классам'!$B55,,,),"ш")</f>
        <v>#N/A</v>
      </c>
      <c r="GO55" s="55" t="e">
        <f ca="1">COUNTIF(OFFSET(class5_1,MATCH(GO$1,'5 класс'!$A:$A,0)-7+'Итог по классам'!$B55,,,),"Ф")</f>
        <v>#N/A</v>
      </c>
      <c r="GP55" t="e">
        <f ca="1">COUNTIF(OFFSET(class5_1,MATCH(GP$1,'5 класс'!$A:$A,0)-7+'Итог по классам'!$B55,,,),"р")</f>
        <v>#N/A</v>
      </c>
      <c r="GQ55" t="e">
        <f ca="1">COUNTIF(OFFSET(class5_1,MATCH(GQ$1,'5 класс'!$A:$A,0)-7+'Итог по классам'!$B55,,,),"ш")</f>
        <v>#N/A</v>
      </c>
      <c r="GR55" t="e">
        <f ca="1">COUNTIF(OFFSET(class5_2,MATCH(GR$1,'5 класс'!$A:$A,0)-7+'Итог по классам'!$B55,,,),"Ф")</f>
        <v>#N/A</v>
      </c>
      <c r="GS55" t="e">
        <f ca="1">COUNTIF(OFFSET(class5_2,MATCH(GS$1,'5 класс'!$A:$A,0)-7+'Итог по классам'!$B55,,,),"р")</f>
        <v>#N/A</v>
      </c>
      <c r="GT55" t="e">
        <f ca="1">COUNTIF(OFFSET(class5_2,MATCH(GT$1,'5 класс'!$A:$A,0)-7+'Итог по классам'!$B55,,,),"ш")</f>
        <v>#N/A</v>
      </c>
      <c r="GU55" s="55" t="e">
        <f ca="1">COUNTIF(OFFSET(class5_1,MATCH(GU$1,'5 класс'!$A:$A,0)-7+'Итог по классам'!$B55,,,),"Ф")</f>
        <v>#N/A</v>
      </c>
      <c r="GV55" t="e">
        <f ca="1">COUNTIF(OFFSET(class5_1,MATCH(GV$1,'5 класс'!$A:$A,0)-7+'Итог по классам'!$B55,,,),"р")</f>
        <v>#N/A</v>
      </c>
      <c r="GW55" t="e">
        <f ca="1">COUNTIF(OFFSET(class5_1,MATCH(GW$1,'5 класс'!$A:$A,0)-7+'Итог по классам'!$B55,,,),"ш")</f>
        <v>#N/A</v>
      </c>
      <c r="GX55" t="e">
        <f ca="1">COUNTIF(OFFSET(class5_2,MATCH(GX$1,'5 класс'!$A:$A,0)-7+'Итог по классам'!$B55,,,),"Ф")</f>
        <v>#N/A</v>
      </c>
      <c r="GY55" t="e">
        <f ca="1">COUNTIF(OFFSET(class5_2,MATCH(GY$1,'5 класс'!$A:$A,0)-7+'Итог по классам'!$B55,,,),"р")</f>
        <v>#N/A</v>
      </c>
      <c r="GZ55" t="e">
        <f ca="1">COUNTIF(OFFSET(class5_2,MATCH(GZ$1,'5 класс'!$A:$A,0)-7+'Итог по классам'!$B55,,,),"ш")</f>
        <v>#N/A</v>
      </c>
      <c r="HA55" s="55" t="e">
        <f ca="1">COUNTIF(OFFSET(class5_1,MATCH(HA$1,'5 класс'!$A:$A,0)-7+'Итог по классам'!$B55,,,),"Ф")</f>
        <v>#N/A</v>
      </c>
      <c r="HB55" t="e">
        <f ca="1">COUNTIF(OFFSET(class5_1,MATCH(HB$1,'5 класс'!$A:$A,0)-7+'Итог по классам'!$B55,,,),"р")</f>
        <v>#N/A</v>
      </c>
      <c r="HC55" t="e">
        <f ca="1">COUNTIF(OFFSET(class5_1,MATCH(HC$1,'5 класс'!$A:$A,0)-7+'Итог по классам'!$B55,,,),"ш")</f>
        <v>#N/A</v>
      </c>
      <c r="HD55" t="e">
        <f ca="1">COUNTIF(OFFSET(class5_2,MATCH(HD$1,'5 класс'!$A:$A,0)-7+'Итог по классам'!$B55,,,),"Ф")</f>
        <v>#N/A</v>
      </c>
      <c r="HE55" t="e">
        <f ca="1">COUNTIF(OFFSET(class5_2,MATCH(HE$1,'5 класс'!$A:$A,0)-7+'Итог по классам'!$B55,,,),"р")</f>
        <v>#N/A</v>
      </c>
      <c r="HF55" t="e">
        <f ca="1">COUNTIF(OFFSET(class5_2,MATCH(HF$1,'5 класс'!$A:$A,0)-7+'Итог по классам'!$B55,,,),"ш")</f>
        <v>#N/A</v>
      </c>
      <c r="HG55" s="55" t="e">
        <f ca="1">COUNTIF(OFFSET(class5_1,MATCH(HG$1,'5 класс'!$A:$A,0)-7+'Итог по классам'!$B55,,,),"Ф")</f>
        <v>#N/A</v>
      </c>
      <c r="HH55" t="e">
        <f ca="1">COUNTIF(OFFSET(class5_1,MATCH(HH$1,'5 класс'!$A:$A,0)-7+'Итог по классам'!$B55,,,),"р")</f>
        <v>#N/A</v>
      </c>
      <c r="HI55" t="e">
        <f ca="1">COUNTIF(OFFSET(class5_1,MATCH(HI$1,'5 класс'!$A:$A,0)-7+'Итог по классам'!$B55,,,),"ш")</f>
        <v>#N/A</v>
      </c>
      <c r="HJ55" t="e">
        <f ca="1">COUNTIF(OFFSET(class5_2,MATCH(HJ$1,'5 класс'!$A:$A,0)-7+'Итог по классам'!$B55,,,),"Ф")</f>
        <v>#N/A</v>
      </c>
      <c r="HK55" t="e">
        <f ca="1">COUNTIF(OFFSET(class5_2,MATCH(HK$1,'5 класс'!$A:$A,0)-7+'Итог по классам'!$B55,,,),"р")</f>
        <v>#N/A</v>
      </c>
      <c r="HL55" t="e">
        <f ca="1">COUNTIF(OFFSET(class5_2,MATCH(HL$1,'5 класс'!$A:$A,0)-7+'Итог по классам'!$B55,,,),"ш")</f>
        <v>#N/A</v>
      </c>
      <c r="HM55" s="55" t="e">
        <f ca="1">COUNTIF(OFFSET(class5_1,MATCH(HM$1,'5 класс'!$A:$A,0)-7+'Итог по классам'!$B55,,,),"Ф")</f>
        <v>#N/A</v>
      </c>
      <c r="HN55" t="e">
        <f ca="1">COUNTIF(OFFSET(class5_1,MATCH(HN$1,'5 класс'!$A:$A,0)-7+'Итог по классам'!$B55,,,),"р")</f>
        <v>#N/A</v>
      </c>
      <c r="HO55" t="e">
        <f ca="1">COUNTIF(OFFSET(class5_1,MATCH(HO$1,'5 класс'!$A:$A,0)-7+'Итог по классам'!$B55,,,),"ш")</f>
        <v>#N/A</v>
      </c>
      <c r="HP55" t="e">
        <f ca="1">COUNTIF(OFFSET(class5_2,MATCH(HP$1,'5 класс'!$A:$A,0)-7+'Итог по классам'!$B55,,,),"Ф")</f>
        <v>#N/A</v>
      </c>
      <c r="HQ55" t="e">
        <f ca="1">COUNTIF(OFFSET(class5_2,MATCH(HQ$1,'5 класс'!$A:$A,0)-7+'Итог по классам'!$B55,,,),"р")</f>
        <v>#N/A</v>
      </c>
      <c r="HR55" t="e">
        <f ca="1">COUNTIF(OFFSET(class5_2,MATCH(HR$1,'5 класс'!$A:$A,0)-7+'Итог по классам'!$B55,,,),"ш")</f>
        <v>#N/A</v>
      </c>
      <c r="HS55" s="55" t="e">
        <f ca="1">COUNTIF(OFFSET(class5_1,MATCH(HS$1,'5 класс'!$A:$A,0)-7+'Итог по классам'!$B55,,,),"Ф")</f>
        <v>#N/A</v>
      </c>
      <c r="HT55" t="e">
        <f ca="1">COUNTIF(OFFSET(class5_1,MATCH(HT$1,'5 класс'!$A:$A,0)-7+'Итог по классам'!$B55,,,),"р")</f>
        <v>#N/A</v>
      </c>
      <c r="HU55" t="e">
        <f ca="1">COUNTIF(OFFSET(class5_1,MATCH(HU$1,'5 класс'!$A:$A,0)-7+'Итог по классам'!$B55,,,),"ш")</f>
        <v>#N/A</v>
      </c>
      <c r="HV55" t="e">
        <f ca="1">COUNTIF(OFFSET(class5_2,MATCH(HV$1,'5 класс'!$A:$A,0)-7+'Итог по классам'!$B55,,,),"Ф")</f>
        <v>#N/A</v>
      </c>
      <c r="HW55" t="e">
        <f ca="1">COUNTIF(OFFSET(class5_2,MATCH(HW$1,'5 класс'!$A:$A,0)-7+'Итог по классам'!$B55,,,),"р")</f>
        <v>#N/A</v>
      </c>
      <c r="HX55" t="e">
        <f ca="1">COUNTIF(OFFSET(class5_2,MATCH(HX$1,'5 класс'!$A:$A,0)-7+'Итог по классам'!$B55,,,),"ш")</f>
        <v>#N/A</v>
      </c>
      <c r="HY55" s="55" t="e">
        <f ca="1">COUNTIF(OFFSET(class5_1,MATCH(HY$1,'5 класс'!$A:$A,0)-7+'Итог по классам'!$B55,,,),"Ф")</f>
        <v>#N/A</v>
      </c>
      <c r="HZ55" t="e">
        <f ca="1">COUNTIF(OFFSET(class5_1,MATCH(HZ$1,'5 класс'!$A:$A,0)-7+'Итог по классам'!$B55,,,),"р")</f>
        <v>#N/A</v>
      </c>
      <c r="IA55" t="e">
        <f ca="1">COUNTIF(OFFSET(class5_1,MATCH(IA$1,'5 класс'!$A:$A,0)-7+'Итог по классам'!$B55,,,),"ш")</f>
        <v>#N/A</v>
      </c>
      <c r="IB55" t="e">
        <f ca="1">COUNTIF(OFFSET(class5_2,MATCH(IB$1,'5 класс'!$A:$A,0)-7+'Итог по классам'!$B55,,,),"Ф")</f>
        <v>#N/A</v>
      </c>
      <c r="IC55" t="e">
        <f ca="1">COUNTIF(OFFSET(class5_2,MATCH(IC$1,'5 класс'!$A:$A,0)-7+'Итог по классам'!$B55,,,),"р")</f>
        <v>#N/A</v>
      </c>
      <c r="ID55" t="e">
        <f ca="1">COUNTIF(OFFSET(class5_2,MATCH(ID$1,'5 класс'!$A:$A,0)-7+'Итог по классам'!$B55,,,),"ш")</f>
        <v>#N/A</v>
      </c>
      <c r="IE55" s="55" t="e">
        <f ca="1">COUNTIF(OFFSET(class5_1,MATCH(IE$1,'5 класс'!$A:$A,0)-7+'Итог по классам'!$B55,,,),"Ф")</f>
        <v>#N/A</v>
      </c>
      <c r="IF55" t="e">
        <f ca="1">COUNTIF(OFFSET(class5_1,MATCH(IF$1,'5 класс'!$A:$A,0)-7+'Итог по классам'!$B55,,,),"р")</f>
        <v>#N/A</v>
      </c>
      <c r="IG55" t="e">
        <f ca="1">COUNTIF(OFFSET(class5_1,MATCH(IG$1,'5 класс'!$A:$A,0)-7+'Итог по классам'!$B55,,,),"ш")</f>
        <v>#N/A</v>
      </c>
      <c r="IH55" t="e">
        <f ca="1">COUNTIF(OFFSET(class5_2,MATCH(IH$1,'5 класс'!$A:$A,0)-7+'Итог по классам'!$B55,,,),"Ф")</f>
        <v>#N/A</v>
      </c>
      <c r="II55" t="e">
        <f ca="1">COUNTIF(OFFSET(class5_2,MATCH(II$1,'5 класс'!$A:$A,0)-7+'Итог по классам'!$B55,,,),"р")</f>
        <v>#N/A</v>
      </c>
      <c r="IJ55" t="e">
        <f ca="1">COUNTIF(OFFSET(class5_2,MATCH(IJ$1,'5 класс'!$A:$A,0)-7+'Итог по классам'!$B55,,,),"ш")</f>
        <v>#N/A</v>
      </c>
      <c r="IK55" s="55" t="e">
        <f ca="1">COUNTIF(OFFSET(class5_1,MATCH(IK$1,'5 класс'!$A:$A,0)-7+'Итог по классам'!$B55,,,),"Ф")</f>
        <v>#N/A</v>
      </c>
      <c r="IL55" t="e">
        <f ca="1">COUNTIF(OFFSET(class5_1,MATCH(IL$1,'5 класс'!$A:$A,0)-7+'Итог по классам'!$B55,,,),"р")</f>
        <v>#N/A</v>
      </c>
      <c r="IM55" t="e">
        <f ca="1">COUNTIF(OFFSET(class5_1,MATCH(IM$1,'5 класс'!$A:$A,0)-7+'Итог по классам'!$B55,,,),"ш")</f>
        <v>#N/A</v>
      </c>
      <c r="IN55" t="e">
        <f ca="1">COUNTIF(OFFSET(class5_2,MATCH(IN$1,'5 класс'!$A:$A,0)-7+'Итог по классам'!$B55,,,),"Ф")</f>
        <v>#N/A</v>
      </c>
      <c r="IO55" t="e">
        <f ca="1">COUNTIF(OFFSET(class5_2,MATCH(IO$1,'5 класс'!$A:$A,0)-7+'Итог по классам'!$B55,,,),"р")</f>
        <v>#N/A</v>
      </c>
      <c r="IP55" t="e">
        <f ca="1">COUNTIF(OFFSET(class5_2,MATCH(IP$1,'5 класс'!$A:$A,0)-7+'Итог по классам'!$B55,,,),"ш")</f>
        <v>#N/A</v>
      </c>
      <c r="IQ55" s="55" t="e">
        <f ca="1">COUNTIF(OFFSET(class5_1,MATCH(IQ$1,'5 класс'!$A:$A,0)-7+'Итог по классам'!$B55,,,),"Ф")</f>
        <v>#N/A</v>
      </c>
      <c r="IR55" t="e">
        <f ca="1">COUNTIF(OFFSET(class5_1,MATCH(IR$1,'5 класс'!$A:$A,0)-7+'Итог по классам'!$B55,,,),"р")</f>
        <v>#N/A</v>
      </c>
      <c r="IS55" t="e">
        <f ca="1">COUNTIF(OFFSET(class5_1,MATCH(IS$1,'5 класс'!$A:$A,0)-7+'Итог по классам'!$B55,,,),"ш")</f>
        <v>#N/A</v>
      </c>
      <c r="IT55" t="e">
        <f ca="1">COUNTIF(OFFSET(class5_2,MATCH(IT$1,'5 класс'!$A:$A,0)-7+'Итог по классам'!$B55,,,),"Ф")</f>
        <v>#N/A</v>
      </c>
      <c r="IU55" t="e">
        <f ca="1">COUNTIF(OFFSET(class5_2,MATCH(IU$1,'5 класс'!$A:$A,0)-7+'Итог по классам'!$B55,,,),"р")</f>
        <v>#N/A</v>
      </c>
      <c r="IV55" t="e">
        <f ca="1">COUNTIF(OFFSET(class5_2,MATCH(IV$1,'5 класс'!$A:$A,0)-7+'Итог по классам'!$B55,,,),"ш")</f>
        <v>#N/A</v>
      </c>
      <c r="IW55" s="55" t="e">
        <f ca="1">COUNTIF(OFFSET(class5_1,MATCH(IW$1,'5 класс'!$A:$A,0)-7+'Итог по классам'!$B55,,,),"Ф")</f>
        <v>#N/A</v>
      </c>
      <c r="IX55" t="e">
        <f ca="1">COUNTIF(OFFSET(class5_1,MATCH(IX$1,'5 класс'!$A:$A,0)-7+'Итог по классам'!$B55,,,),"р")</f>
        <v>#N/A</v>
      </c>
      <c r="IY55" t="e">
        <f ca="1">COUNTIF(OFFSET(class5_1,MATCH(IY$1,'5 класс'!$A:$A,0)-7+'Итог по классам'!$B55,,,),"ш")</f>
        <v>#N/A</v>
      </c>
      <c r="IZ55" t="e">
        <f ca="1">COUNTIF(OFFSET(class5_2,MATCH(IZ$1,'5 класс'!$A:$A,0)-7+'Итог по классам'!$B55,,,),"Ф")</f>
        <v>#N/A</v>
      </c>
      <c r="JA55" t="e">
        <f ca="1">COUNTIF(OFFSET(class5_2,MATCH(JA$1,'5 класс'!$A:$A,0)-7+'Итог по классам'!$B55,,,),"р")</f>
        <v>#N/A</v>
      </c>
      <c r="JB55" t="e">
        <f ca="1">COUNTIF(OFFSET(class5_2,MATCH(JB$1,'5 класс'!$A:$A,0)-7+'Итог по классам'!$B55,,,),"ш")</f>
        <v>#N/A</v>
      </c>
      <c r="JC55" s="55" t="e">
        <f ca="1">COUNTIF(OFFSET(class5_1,MATCH(JC$1,'5 класс'!$A:$A,0)-7+'Итог по классам'!$B55,,,),"Ф")</f>
        <v>#N/A</v>
      </c>
      <c r="JD55" t="e">
        <f ca="1">COUNTIF(OFFSET(class5_1,MATCH(JD$1,'5 класс'!$A:$A,0)-7+'Итог по классам'!$B55,,,),"р")</f>
        <v>#N/A</v>
      </c>
      <c r="JE55" t="e">
        <f ca="1">COUNTIF(OFFSET(class5_1,MATCH(JE$1,'5 класс'!$A:$A,0)-7+'Итог по классам'!$B55,,,),"ш")</f>
        <v>#N/A</v>
      </c>
      <c r="JF55" t="e">
        <f ca="1">COUNTIF(OFFSET(class5_2,MATCH(JF$1,'5 класс'!$A:$A,0)-7+'Итог по классам'!$B55,,,),"Ф")</f>
        <v>#N/A</v>
      </c>
      <c r="JG55" t="e">
        <f ca="1">COUNTIF(OFFSET(class5_2,MATCH(JG$1,'5 класс'!$A:$A,0)-7+'Итог по классам'!$B55,,,),"р")</f>
        <v>#N/A</v>
      </c>
      <c r="JH55" t="e">
        <f ca="1">COUNTIF(OFFSET(class5_2,MATCH(JH$1,'5 класс'!$A:$A,0)-7+'Итог по классам'!$B55,,,),"ш")</f>
        <v>#N/A</v>
      </c>
      <c r="JI55" s="55" t="e">
        <f ca="1">COUNTIF(OFFSET(class5_1,MATCH(JI$1,'5 класс'!$A:$A,0)-7+'Итог по классам'!$B55,,,),"Ф")</f>
        <v>#N/A</v>
      </c>
      <c r="JJ55" t="e">
        <f ca="1">COUNTIF(OFFSET(class5_1,MATCH(JJ$1,'5 класс'!$A:$A,0)-7+'Итог по классам'!$B55,,,),"р")</f>
        <v>#N/A</v>
      </c>
      <c r="JK55" t="e">
        <f ca="1">COUNTIF(OFFSET(class5_1,MATCH(JK$1,'5 класс'!$A:$A,0)-7+'Итог по классам'!$B55,,,),"ш")</f>
        <v>#N/A</v>
      </c>
      <c r="JL55" t="e">
        <f ca="1">COUNTIF(OFFSET(class5_2,MATCH(JL$1,'5 класс'!$A:$A,0)-7+'Итог по классам'!$B55,,,),"Ф")</f>
        <v>#N/A</v>
      </c>
      <c r="JM55" t="e">
        <f ca="1">COUNTIF(OFFSET(class5_2,MATCH(JM$1,'5 класс'!$A:$A,0)-7+'Итог по классам'!$B55,,,),"р")</f>
        <v>#N/A</v>
      </c>
      <c r="JN55" t="e">
        <f ca="1">COUNTIF(OFFSET(class5_2,MATCH(JN$1,'5 класс'!$A:$A,0)-7+'Итог по классам'!$B55,,,),"ш")</f>
        <v>#N/A</v>
      </c>
      <c r="JO55" s="55" t="e">
        <f ca="1">COUNTIF(OFFSET(class5_1,MATCH(JO$1,'5 класс'!$A:$A,0)-7+'Итог по классам'!$B55,,,),"Ф")</f>
        <v>#N/A</v>
      </c>
      <c r="JP55" t="e">
        <f ca="1">COUNTIF(OFFSET(class5_1,MATCH(JP$1,'5 класс'!$A:$A,0)-7+'Итог по классам'!$B55,,,),"р")</f>
        <v>#N/A</v>
      </c>
      <c r="JQ55" t="e">
        <f ca="1">COUNTIF(OFFSET(class5_1,MATCH(JQ$1,'5 класс'!$A:$A,0)-7+'Итог по классам'!$B55,,,),"ш")</f>
        <v>#N/A</v>
      </c>
      <c r="JR55" t="e">
        <f ca="1">COUNTIF(OFFSET(class5_2,MATCH(JR$1,'5 класс'!$A:$A,0)-7+'Итог по классам'!$B55,,,),"Ф")</f>
        <v>#N/A</v>
      </c>
      <c r="JS55" t="e">
        <f ca="1">COUNTIF(OFFSET(class5_2,MATCH(JS$1,'5 класс'!$A:$A,0)-7+'Итог по классам'!$B55,,,),"р")</f>
        <v>#N/A</v>
      </c>
      <c r="JT55" t="e">
        <f ca="1">COUNTIF(OFFSET(class5_2,MATCH(JT$1,'5 класс'!$A:$A,0)-7+'Итог по классам'!$B55,,,),"ш")</f>
        <v>#N/A</v>
      </c>
      <c r="JU55" s="55" t="e">
        <f ca="1">COUNTIF(OFFSET(class5_1,MATCH(JU$1,'5 класс'!$A:$A,0)-7+'Итог по классам'!$B55,,,),"Ф")</f>
        <v>#N/A</v>
      </c>
      <c r="JV55" t="e">
        <f ca="1">COUNTIF(OFFSET(class5_1,MATCH(JV$1,'5 класс'!$A:$A,0)-7+'Итог по классам'!$B55,,,),"р")</f>
        <v>#N/A</v>
      </c>
      <c r="JW55" t="e">
        <f ca="1">COUNTIF(OFFSET(class5_1,MATCH(JW$1,'5 класс'!$A:$A,0)-7+'Итог по классам'!$B55,,,),"ш")</f>
        <v>#N/A</v>
      </c>
      <c r="JX55" t="e">
        <f ca="1">COUNTIF(OFFSET(class5_2,MATCH(JX$1,'5 класс'!$A:$A,0)-7+'Итог по классам'!$B55,,,),"Ф")</f>
        <v>#N/A</v>
      </c>
      <c r="JY55" t="e">
        <f ca="1">COUNTIF(OFFSET(class5_2,MATCH(JY$1,'5 класс'!$A:$A,0)-7+'Итог по классам'!$B55,,,),"р")</f>
        <v>#N/A</v>
      </c>
      <c r="JZ55" t="e">
        <f ca="1">COUNTIF(OFFSET(class5_2,MATCH(JZ$1,'5 класс'!$A:$A,0)-7+'Итог по классам'!$B55,,,),"ш")</f>
        <v>#N/A</v>
      </c>
      <c r="KA55" s="55" t="e">
        <f ca="1">COUNTIF(OFFSET(class5_1,MATCH(KA$1,'5 класс'!$A:$A,0)-7+'Итог по классам'!$B55,,,),"Ф")</f>
        <v>#N/A</v>
      </c>
      <c r="KB55" t="e">
        <f ca="1">COUNTIF(OFFSET(class5_1,MATCH(KB$1,'5 класс'!$A:$A,0)-7+'Итог по классам'!$B55,,,),"р")</f>
        <v>#N/A</v>
      </c>
      <c r="KC55" t="e">
        <f ca="1">COUNTIF(OFFSET(class5_1,MATCH(KC$1,'5 класс'!$A:$A,0)-7+'Итог по классам'!$B55,,,),"ш")</f>
        <v>#N/A</v>
      </c>
      <c r="KD55" t="e">
        <f ca="1">COUNTIF(OFFSET(class5_2,MATCH(KD$1,'5 класс'!$A:$A,0)-7+'Итог по классам'!$B55,,,),"Ф")</f>
        <v>#N/A</v>
      </c>
      <c r="KE55" t="e">
        <f ca="1">COUNTIF(OFFSET(class5_2,MATCH(KE$1,'5 класс'!$A:$A,0)-7+'Итог по классам'!$B55,,,),"р")</f>
        <v>#N/A</v>
      </c>
      <c r="KF55" t="e">
        <f ca="1">COUNTIF(OFFSET(class5_2,MATCH(KF$1,'5 класс'!$A:$A,0)-7+'Итог по классам'!$B55,,,),"ш")</f>
        <v>#N/A</v>
      </c>
      <c r="KG55" s="55" t="e">
        <f ca="1">COUNTIF(OFFSET(class5_1,MATCH(KG$1,'5 класс'!$A:$A,0)-7+'Итог по классам'!$B55,,,),"Ф")</f>
        <v>#N/A</v>
      </c>
      <c r="KH55" t="e">
        <f ca="1">COUNTIF(OFFSET(class5_1,MATCH(KH$1,'5 класс'!$A:$A,0)-7+'Итог по классам'!$B55,,,),"р")</f>
        <v>#N/A</v>
      </c>
      <c r="KI55" t="e">
        <f ca="1">COUNTIF(OFFSET(class5_1,MATCH(KI$1,'5 класс'!$A:$A,0)-7+'Итог по классам'!$B55,,,),"ш")</f>
        <v>#N/A</v>
      </c>
      <c r="KJ55" t="e">
        <f ca="1">COUNTIF(OFFSET(class5_2,MATCH(KJ$1,'5 класс'!$A:$A,0)-7+'Итог по классам'!$B55,,,),"Ф")</f>
        <v>#N/A</v>
      </c>
      <c r="KK55" t="e">
        <f ca="1">COUNTIF(OFFSET(class5_2,MATCH(KK$1,'5 класс'!$A:$A,0)-7+'Итог по классам'!$B55,,,),"р")</f>
        <v>#N/A</v>
      </c>
      <c r="KL55" t="e">
        <f ca="1">COUNTIF(OFFSET(class5_2,MATCH(KL$1,'5 класс'!$A:$A,0)-7+'Итог по классам'!$B55,,,),"ш")</f>
        <v>#N/A</v>
      </c>
      <c r="KM55" s="55" t="e">
        <f ca="1">COUNTIF(OFFSET(class5_1,MATCH(KM$1,'5 класс'!$A:$A,0)-7+'Итог по классам'!$B55,,,),"Ф")</f>
        <v>#N/A</v>
      </c>
      <c r="KN55" t="e">
        <f ca="1">COUNTIF(OFFSET(class5_1,MATCH(KN$1,'5 класс'!$A:$A,0)-7+'Итог по классам'!$B55,,,),"р")</f>
        <v>#N/A</v>
      </c>
      <c r="KO55" t="e">
        <f ca="1">COUNTIF(OFFSET(class5_1,MATCH(KO$1,'5 класс'!$A:$A,0)-7+'Итог по классам'!$B55,,,),"ш")</f>
        <v>#N/A</v>
      </c>
      <c r="KP55" t="e">
        <f ca="1">COUNTIF(OFFSET(class5_2,MATCH(KP$1,'5 класс'!$A:$A,0)-7+'Итог по классам'!$B55,,,),"Ф")</f>
        <v>#N/A</v>
      </c>
      <c r="KQ55" t="e">
        <f ca="1">COUNTIF(OFFSET(class5_2,MATCH(KQ$1,'5 класс'!$A:$A,0)-7+'Итог по классам'!$B55,,,),"р")</f>
        <v>#N/A</v>
      </c>
      <c r="KR55" t="e">
        <f ca="1">COUNTIF(OFFSET(class5_2,MATCH(KR$1,'5 класс'!$A:$A,0)-7+'Итог по классам'!$B55,,,),"ш")</f>
        <v>#N/A</v>
      </c>
    </row>
    <row r="56" spans="1:304" ht="15.75" customHeight="1" x14ac:dyDescent="0.25">
      <c r="A56" s="54">
        <f t="shared" si="5"/>
        <v>7</v>
      </c>
      <c r="B56">
        <v>8</v>
      </c>
      <c r="C56" s="37" t="s">
        <v>122</v>
      </c>
      <c r="D56" s="37" t="s">
        <v>100</v>
      </c>
      <c r="E56">
        <f ca="1">COUNTIF(OFFSET(class5_1,MATCH(E$1,'5 класс'!$A:$A,0)-7+'Итог по классам'!$B56,,,),"Ф")</f>
        <v>0</v>
      </c>
      <c r="F56">
        <f ca="1">COUNTIF(OFFSET(class5_1,MATCH(F$1,'5 класс'!$A:$A,0)-7+'Итог по классам'!$B56,,,),"р")</f>
        <v>0</v>
      </c>
      <c r="G56">
        <f ca="1">COUNTIF(OFFSET(class5_1,MATCH(G$1,'5 класс'!$A:$A,0)-7+'Итог по классам'!$B56,,,),"ш")</f>
        <v>0</v>
      </c>
      <c r="H56">
        <f ca="1">COUNTIF(OFFSET(class5_2,MATCH(H$1,'5 класс'!$A:$A,0)-7+'Итог по классам'!$B56,,,),"Ф")</f>
        <v>1</v>
      </c>
      <c r="I56">
        <f ca="1">COUNTIF(OFFSET(class5_2,MATCH(I$1,'5 класс'!$A:$A,0)-7+'Итог по классам'!$B56,,,),"р")</f>
        <v>0</v>
      </c>
      <c r="J56">
        <f ca="1">COUNTIF(OFFSET(class5_2,MATCH(J$1,'5 класс'!$A:$A,0)-7+'Итог по классам'!$B56,,,),"ш")</f>
        <v>0</v>
      </c>
      <c r="K56" s="55">
        <f ca="1">COUNTIF(OFFSET(class5_1,MATCH(K$1,'5 класс'!$A:$A,0)-7+'Итог по классам'!$B56,,,),"Ф")</f>
        <v>0</v>
      </c>
      <c r="L56">
        <f ca="1">COUNTIF(OFFSET(class5_1,MATCH(L$1,'5 класс'!$A:$A,0)-7+'Итог по классам'!$B56,,,),"р")</f>
        <v>0</v>
      </c>
      <c r="M56">
        <f ca="1">COUNTIF(OFFSET(class5_1,MATCH(M$1,'5 класс'!$A:$A,0)-7+'Итог по классам'!$B56,,,),"ш")</f>
        <v>0</v>
      </c>
      <c r="N56">
        <f ca="1">COUNTIF(OFFSET(class5_2,MATCH(N$1,'5 класс'!$A:$A,0)-7+'Итог по классам'!$B56,,,),"Ф")</f>
        <v>1</v>
      </c>
      <c r="O56">
        <f ca="1">COUNTIF(OFFSET(class5_2,MATCH(O$1,'5 класс'!$A:$A,0)-7+'Итог по классам'!$B56,,,),"р")</f>
        <v>0</v>
      </c>
      <c r="P56">
        <f ca="1">COUNTIF(OFFSET(class5_2,MATCH(P$1,'5 класс'!$A:$A,0)-7+'Итог по классам'!$B56,,,),"ш")</f>
        <v>1</v>
      </c>
      <c r="Q56" s="55">
        <f ca="1">COUNTIF(OFFSET(class5_1,MATCH(Q$1,'5 класс'!$A:$A,0)-7+'Итог по классам'!$B56,,,),"Ф")</f>
        <v>0</v>
      </c>
      <c r="R56">
        <f ca="1">COUNTIF(OFFSET(class5_1,MATCH(R$1,'5 класс'!$A:$A,0)-7+'Итог по классам'!$B56,,,),"р")</f>
        <v>0</v>
      </c>
      <c r="S56">
        <f ca="1">COUNTIF(OFFSET(class5_1,MATCH(S$1,'5 класс'!$A:$A,0)-7+'Итог по классам'!$B56,,,),"ш")</f>
        <v>0</v>
      </c>
      <c r="T56">
        <f ca="1">COUNTIF(OFFSET(class5_2,MATCH(T$1,'5 класс'!$A:$A,0)-7+'Итог по классам'!$B56,,,),"Ф")</f>
        <v>1</v>
      </c>
      <c r="U56">
        <f ca="1">COUNTIF(OFFSET(class5_2,MATCH(U$1,'5 класс'!$A:$A,0)-7+'Итог по классам'!$B56,,,),"р")</f>
        <v>0</v>
      </c>
      <c r="V56">
        <f ca="1">COUNTIF(OFFSET(class5_2,MATCH(V$1,'5 класс'!$A:$A,0)-7+'Итог по классам'!$B56,,,),"ш")</f>
        <v>1</v>
      </c>
      <c r="W56" s="55">
        <f ca="1">COUNTIF(OFFSET(class5_1,MATCH(W$1,'5 класс'!$A:$A,0)-7+'Итог по классам'!$B56,,,),"Ф")</f>
        <v>0</v>
      </c>
      <c r="X56">
        <f ca="1">COUNTIF(OFFSET(class5_1,MATCH(X$1,'5 класс'!$A:$A,0)-7+'Итог по классам'!$B56,,,),"р")</f>
        <v>0</v>
      </c>
      <c r="Y56">
        <f ca="1">COUNTIF(OFFSET(class5_1,MATCH(Y$1,'5 класс'!$A:$A,0)-7+'Итог по классам'!$B56,,,),"ш")</f>
        <v>0</v>
      </c>
      <c r="Z56">
        <f ca="1">COUNTIF(OFFSET(class5_2,MATCH(Z$1,'5 класс'!$A:$A,0)-7+'Итог по классам'!$B56,,,),"Ф")</f>
        <v>1</v>
      </c>
      <c r="AA56">
        <f ca="1">COUNTIF(OFFSET(class5_2,MATCH(AA$1,'5 класс'!$A:$A,0)-7+'Итог по классам'!$B56,,,),"р")</f>
        <v>0</v>
      </c>
      <c r="AB56">
        <f ca="1">COUNTIF(OFFSET(class5_2,MATCH(AB$1,'5 класс'!$A:$A,0)-7+'Итог по классам'!$B56,,,),"ш")</f>
        <v>1</v>
      </c>
      <c r="AC56" s="55">
        <f ca="1">COUNTIF(OFFSET(class5_1,MATCH(AC$1,'5 класс'!$A:$A,0)-7+'Итог по классам'!$B56,,,),"Ф")</f>
        <v>0</v>
      </c>
      <c r="AD56">
        <f ca="1">COUNTIF(OFFSET(class5_1,MATCH(AD$1,'5 класс'!$A:$A,0)-7+'Итог по классам'!$B56,,,),"р")</f>
        <v>0</v>
      </c>
      <c r="AE56">
        <f ca="1">COUNTIF(OFFSET(class5_1,MATCH(AE$1,'5 класс'!$A:$A,0)-7+'Итог по классам'!$B56,,,),"ш")</f>
        <v>0</v>
      </c>
      <c r="AF56">
        <f ca="1">COUNTIF(OFFSET(class5_2,MATCH(AF$1,'5 класс'!$A:$A,0)-7+'Итог по классам'!$B56,,,),"Ф")</f>
        <v>1</v>
      </c>
      <c r="AG56">
        <f ca="1">COUNTIF(OFFSET(class5_2,MATCH(AG$1,'5 класс'!$A:$A,0)-7+'Итог по классам'!$B56,,,),"р")</f>
        <v>0</v>
      </c>
      <c r="AH56">
        <f ca="1">COUNTIF(OFFSET(class5_2,MATCH(AH$1,'5 класс'!$A:$A,0)-7+'Итог по классам'!$B56,,,),"ш")</f>
        <v>1</v>
      </c>
      <c r="AI56" s="55">
        <f ca="1">COUNTIF(OFFSET(class5_1,MATCH(AI$1,'5 класс'!$A:$A,0)-7+'Итог по классам'!$B56,,,),"Ф")</f>
        <v>0</v>
      </c>
      <c r="AJ56">
        <f ca="1">COUNTIF(OFFSET(class5_1,MATCH(AJ$1,'5 класс'!$A:$A,0)-7+'Итог по классам'!$B56,,,),"р")</f>
        <v>0</v>
      </c>
      <c r="AK56">
        <f ca="1">COUNTIF(OFFSET(class5_1,MATCH(AK$1,'5 класс'!$A:$A,0)-7+'Итог по классам'!$B56,,,),"ш")</f>
        <v>0</v>
      </c>
      <c r="AL56">
        <f ca="1">COUNTIF(OFFSET(class5_2,MATCH(AL$1,'5 класс'!$A:$A,0)-7+'Итог по классам'!$B56,,,),"Ф")</f>
        <v>1</v>
      </c>
      <c r="AM56">
        <f ca="1">COUNTIF(OFFSET(class5_2,MATCH(AM$1,'5 класс'!$A:$A,0)-7+'Итог по классам'!$B56,,,),"р")</f>
        <v>0</v>
      </c>
      <c r="AN56">
        <f ca="1">COUNTIF(OFFSET(class5_2,MATCH(AN$1,'5 класс'!$A:$A,0)-7+'Итог по классам'!$B56,,,),"ш")</f>
        <v>1</v>
      </c>
      <c r="AO56" s="55">
        <f ca="1">COUNTIF(OFFSET(class5_1,MATCH(AO$1,'5 класс'!$A:$A,0)-7+'Итог по классам'!$B56,,,),"Ф")</f>
        <v>0</v>
      </c>
      <c r="AP56">
        <f ca="1">COUNTIF(OFFSET(class5_1,MATCH(AP$1,'5 класс'!$A:$A,0)-7+'Итог по классам'!$B56,,,),"р")</f>
        <v>0</v>
      </c>
      <c r="AQ56">
        <f ca="1">COUNTIF(OFFSET(class5_1,MATCH(AQ$1,'5 класс'!$A:$A,0)-7+'Итог по классам'!$B56,,,),"ш")</f>
        <v>0</v>
      </c>
      <c r="AR56">
        <f ca="1">COUNTIF(OFFSET(class5_2,MATCH(AR$1,'5 класс'!$A:$A,0)-7+'Итог по классам'!$B56,,,),"Ф")</f>
        <v>1</v>
      </c>
      <c r="AS56">
        <f ca="1">COUNTIF(OFFSET(class5_2,MATCH(AS$1,'5 класс'!$A:$A,0)-7+'Итог по классам'!$B56,,,),"р")</f>
        <v>0</v>
      </c>
      <c r="AT56">
        <f ca="1">COUNTIF(OFFSET(class5_2,MATCH(AT$1,'5 класс'!$A:$A,0)-7+'Итог по классам'!$B56,,,),"ш")</f>
        <v>1</v>
      </c>
      <c r="AU56" s="55" t="e">
        <f ca="1">COUNTIF(OFFSET(class5_1,MATCH(AU$1,'5 класс'!$A:$A,0)-7+'Итог по классам'!$B56,,,),"Ф")</f>
        <v>#N/A</v>
      </c>
      <c r="AV56" t="e">
        <f ca="1">COUNTIF(OFFSET(class5_1,MATCH(AV$1,'5 класс'!$A:$A,0)-7+'Итог по классам'!$B56,,,),"р")</f>
        <v>#N/A</v>
      </c>
      <c r="AW56" t="e">
        <f ca="1">COUNTIF(OFFSET(class5_1,MATCH(AW$1,'5 класс'!$A:$A,0)-7+'Итог по классам'!$B56,,,),"ш")</f>
        <v>#N/A</v>
      </c>
      <c r="AX56" t="e">
        <f ca="1">COUNTIF(OFFSET(class5_2,MATCH(AX$1,'5 класс'!$A:$A,0)-7+'Итог по классам'!$B56,,,),"Ф")</f>
        <v>#N/A</v>
      </c>
      <c r="AY56" t="e">
        <f ca="1">COUNTIF(OFFSET(class5_2,MATCH(AY$1,'5 класс'!$A:$A,0)-7+'Итог по классам'!$B56,,,),"р")</f>
        <v>#N/A</v>
      </c>
      <c r="AZ56" t="e">
        <f ca="1">COUNTIF(OFFSET(class5_2,MATCH(AZ$1,'5 класс'!$A:$A,0)-7+'Итог по классам'!$B56,,,),"ш")</f>
        <v>#N/A</v>
      </c>
      <c r="BA56" s="55" t="e">
        <f ca="1">COUNTIF(OFFSET(class5_1,MATCH(BA$1,'5 класс'!$A:$A,0)-7+'Итог по классам'!$B56,,,),"Ф")</f>
        <v>#N/A</v>
      </c>
      <c r="BB56" t="e">
        <f ca="1">COUNTIF(OFFSET(class5_1,MATCH(BB$1,'5 класс'!$A:$A,0)-7+'Итог по классам'!$B56,,,),"р")</f>
        <v>#N/A</v>
      </c>
      <c r="BC56" t="e">
        <f ca="1">COUNTIF(OFFSET(class5_1,MATCH(BC$1,'5 класс'!$A:$A,0)-7+'Итог по классам'!$B56,,,),"ш")</f>
        <v>#N/A</v>
      </c>
      <c r="BD56" t="e">
        <f ca="1">COUNTIF(OFFSET(class5_2,MATCH(BD$1,'5 класс'!$A:$A,0)-7+'Итог по классам'!$B56,,,),"Ф")</f>
        <v>#N/A</v>
      </c>
      <c r="BE56" t="e">
        <f ca="1">COUNTIF(OFFSET(class5_2,MATCH(BE$1,'5 класс'!$A:$A,0)-7+'Итог по классам'!$B56,,,),"р")</f>
        <v>#N/A</v>
      </c>
      <c r="BF56" t="e">
        <f ca="1">COUNTIF(OFFSET(class5_2,MATCH(BF$1,'5 класс'!$A:$A,0)-7+'Итог по классам'!$B56,,,),"ш")</f>
        <v>#N/A</v>
      </c>
      <c r="BG56" s="55" t="e">
        <f ca="1">COUNTIF(OFFSET(class5_1,MATCH(BG$1,'5 класс'!$A:$A,0)-7+'Итог по классам'!$B56,,,),"Ф")</f>
        <v>#N/A</v>
      </c>
      <c r="BH56" t="e">
        <f ca="1">COUNTIF(OFFSET(class5_1,MATCH(BH$1,'5 класс'!$A:$A,0)-7+'Итог по классам'!$B56,,,),"р")</f>
        <v>#N/A</v>
      </c>
      <c r="BI56" t="e">
        <f ca="1">COUNTIF(OFFSET(class5_1,MATCH(BI$1,'5 класс'!$A:$A,0)-7+'Итог по классам'!$B56,,,),"ш")</f>
        <v>#N/A</v>
      </c>
      <c r="BJ56" t="e">
        <f ca="1">COUNTIF(OFFSET(class5_2,MATCH(BJ$1,'5 класс'!$A:$A,0)-7+'Итог по классам'!$B56,,,),"Ф")</f>
        <v>#N/A</v>
      </c>
      <c r="BK56" t="e">
        <f ca="1">COUNTIF(OFFSET(class5_2,MATCH(BK$1,'5 класс'!$A:$A,0)-7+'Итог по классам'!$B56,,,),"р")</f>
        <v>#N/A</v>
      </c>
      <c r="BL56" t="e">
        <f ca="1">COUNTIF(OFFSET(class5_2,MATCH(BL$1,'5 класс'!$A:$A,0)-7+'Итог по классам'!$B56,,,),"ш")</f>
        <v>#N/A</v>
      </c>
      <c r="BM56" s="55" t="e">
        <f ca="1">COUNTIF(OFFSET(class5_1,MATCH(BM$1,'5 класс'!$A:$A,0)-7+'Итог по классам'!$B56,,,),"Ф")</f>
        <v>#N/A</v>
      </c>
      <c r="BN56" t="e">
        <f ca="1">COUNTIF(OFFSET(class5_1,MATCH(BN$1,'5 класс'!$A:$A,0)-7+'Итог по классам'!$B56,,,),"р")</f>
        <v>#N/A</v>
      </c>
      <c r="BO56" t="e">
        <f ca="1">COUNTIF(OFFSET(class5_1,MATCH(BO$1,'5 класс'!$A:$A,0)-7+'Итог по классам'!$B56,,,),"ш")</f>
        <v>#N/A</v>
      </c>
      <c r="BP56" t="e">
        <f ca="1">COUNTIF(OFFSET(class5_2,MATCH(BP$1,'5 класс'!$A:$A,0)-7+'Итог по классам'!$B56,,,),"Ф")</f>
        <v>#N/A</v>
      </c>
      <c r="BQ56" t="e">
        <f ca="1">COUNTIF(OFFSET(class5_2,MATCH(BQ$1,'5 класс'!$A:$A,0)-7+'Итог по классам'!$B56,,,),"р")</f>
        <v>#N/A</v>
      </c>
      <c r="BR56" t="e">
        <f ca="1">COUNTIF(OFFSET(class5_2,MATCH(BR$1,'5 класс'!$A:$A,0)-7+'Итог по классам'!$B56,,,),"ш")</f>
        <v>#N/A</v>
      </c>
      <c r="BS56" s="55" t="e">
        <f ca="1">COUNTIF(OFFSET(class5_1,MATCH(BS$1,'5 класс'!$A:$A,0)-7+'Итог по классам'!$B56,,,),"Ф")</f>
        <v>#N/A</v>
      </c>
      <c r="BT56" t="e">
        <f ca="1">COUNTIF(OFFSET(class5_1,MATCH(BT$1,'5 класс'!$A:$A,0)-7+'Итог по классам'!$B56,,,),"р")</f>
        <v>#N/A</v>
      </c>
      <c r="BU56" t="e">
        <f ca="1">COUNTIF(OFFSET(class5_1,MATCH(BU$1,'5 класс'!$A:$A,0)-7+'Итог по классам'!$B56,,,),"ш")</f>
        <v>#N/A</v>
      </c>
      <c r="BV56" t="e">
        <f ca="1">COUNTIF(OFFSET(class5_2,MATCH(BV$1,'5 класс'!$A:$A,0)-7+'Итог по классам'!$B56,,,),"Ф")</f>
        <v>#N/A</v>
      </c>
      <c r="BW56" t="e">
        <f ca="1">COUNTIF(OFFSET(class5_2,MATCH(BW$1,'5 класс'!$A:$A,0)-7+'Итог по классам'!$B56,,,),"р")</f>
        <v>#N/A</v>
      </c>
      <c r="BX56" t="e">
        <f ca="1">COUNTIF(OFFSET(class5_2,MATCH(BX$1,'5 класс'!$A:$A,0)-7+'Итог по классам'!$B56,,,),"ш")</f>
        <v>#N/A</v>
      </c>
      <c r="BY56" s="55" t="e">
        <f ca="1">COUNTIF(OFFSET(class5_1,MATCH(BY$1,'5 класс'!$A:$A,0)-7+'Итог по классам'!$B56,,,),"Ф")</f>
        <v>#N/A</v>
      </c>
      <c r="BZ56" t="e">
        <f ca="1">COUNTIF(OFFSET(class5_1,MATCH(BZ$1,'5 класс'!$A:$A,0)-7+'Итог по классам'!$B56,,,),"р")</f>
        <v>#N/A</v>
      </c>
      <c r="CA56" t="e">
        <f ca="1">COUNTIF(OFFSET(class5_1,MATCH(CA$1,'5 класс'!$A:$A,0)-7+'Итог по классам'!$B56,,,),"ш")</f>
        <v>#N/A</v>
      </c>
      <c r="CB56" t="e">
        <f ca="1">COUNTIF(OFFSET(class5_2,MATCH(CB$1,'5 класс'!$A:$A,0)-7+'Итог по классам'!$B56,,,),"Ф")</f>
        <v>#N/A</v>
      </c>
      <c r="CC56" t="e">
        <f ca="1">COUNTIF(OFFSET(class5_2,MATCH(CC$1,'5 класс'!$A:$A,0)-7+'Итог по классам'!$B56,,,),"р")</f>
        <v>#N/A</v>
      </c>
      <c r="CD56" t="e">
        <f ca="1">COUNTIF(OFFSET(class5_2,MATCH(CD$1,'5 класс'!$A:$A,0)-7+'Итог по классам'!$B56,,,),"ш")</f>
        <v>#N/A</v>
      </c>
      <c r="CE56" s="55" t="e">
        <f ca="1">COUNTIF(OFFSET(class5_1,MATCH(CE$1,'5 класс'!$A:$A,0)-7+'Итог по классам'!$B56,,,),"Ф")</f>
        <v>#N/A</v>
      </c>
      <c r="CF56" t="e">
        <f ca="1">COUNTIF(OFFSET(class5_1,MATCH(CF$1,'5 класс'!$A:$A,0)-7+'Итог по классам'!$B56,,,),"р")</f>
        <v>#N/A</v>
      </c>
      <c r="CG56" t="e">
        <f ca="1">COUNTIF(OFFSET(class5_1,MATCH(CG$1,'5 класс'!$A:$A,0)-7+'Итог по классам'!$B56,,,),"ш")</f>
        <v>#N/A</v>
      </c>
      <c r="CH56" t="e">
        <f ca="1">COUNTIF(OFFSET(class5_2,MATCH(CH$1,'5 класс'!$A:$A,0)-7+'Итог по классам'!$B56,,,),"Ф")</f>
        <v>#N/A</v>
      </c>
      <c r="CI56" t="e">
        <f ca="1">COUNTIF(OFFSET(class5_2,MATCH(CI$1,'5 класс'!$A:$A,0)-7+'Итог по классам'!$B56,,,),"р")</f>
        <v>#N/A</v>
      </c>
      <c r="CJ56" t="e">
        <f ca="1">COUNTIF(OFFSET(class5_2,MATCH(CJ$1,'5 класс'!$A:$A,0)-7+'Итог по классам'!$B56,,,),"ш")</f>
        <v>#N/A</v>
      </c>
      <c r="CK56" s="55" t="e">
        <f ca="1">COUNTIF(OFFSET(class5_1,MATCH(CK$1,'5 класс'!$A:$A,0)-7+'Итог по классам'!$B56,,,),"Ф")</f>
        <v>#N/A</v>
      </c>
      <c r="CL56" t="e">
        <f ca="1">COUNTIF(OFFSET(class5_1,MATCH(CL$1,'5 класс'!$A:$A,0)-7+'Итог по классам'!$B56,,,),"р")</f>
        <v>#N/A</v>
      </c>
      <c r="CM56" t="e">
        <f ca="1">COUNTIF(OFFSET(class5_1,MATCH(CM$1,'5 класс'!$A:$A,0)-7+'Итог по классам'!$B56,,,),"ш")</f>
        <v>#N/A</v>
      </c>
      <c r="CN56" t="e">
        <f ca="1">COUNTIF(OFFSET(class5_2,MATCH(CN$1,'5 класс'!$A:$A,0)-7+'Итог по классам'!$B56,,,),"Ф")</f>
        <v>#N/A</v>
      </c>
      <c r="CO56" t="e">
        <f ca="1">COUNTIF(OFFSET(class5_2,MATCH(CO$1,'5 класс'!$A:$A,0)-7+'Итог по классам'!$B56,,,),"р")</f>
        <v>#N/A</v>
      </c>
      <c r="CP56" t="e">
        <f ca="1">COUNTIF(OFFSET(class5_2,MATCH(CP$1,'5 класс'!$A:$A,0)-7+'Итог по классам'!$B56,,,),"ш")</f>
        <v>#N/A</v>
      </c>
      <c r="CQ56" s="55" t="e">
        <f ca="1">COUNTIF(OFFSET(class5_1,MATCH(CQ$1,'5 класс'!$A:$A,0)-7+'Итог по классам'!$B56,,,),"Ф")</f>
        <v>#N/A</v>
      </c>
      <c r="CR56" t="e">
        <f ca="1">COUNTIF(OFFSET(class5_1,MATCH(CR$1,'5 класс'!$A:$A,0)-7+'Итог по классам'!$B56,,,),"р")</f>
        <v>#N/A</v>
      </c>
      <c r="CS56" t="e">
        <f ca="1">COUNTIF(OFFSET(class5_1,MATCH(CS$1,'5 класс'!$A:$A,0)-7+'Итог по классам'!$B56,,,),"ш")</f>
        <v>#N/A</v>
      </c>
      <c r="CT56" t="e">
        <f ca="1">COUNTIF(OFFSET(class5_2,MATCH(CT$1,'5 класс'!$A:$A,0)-7+'Итог по классам'!$B56,,,),"Ф")</f>
        <v>#N/A</v>
      </c>
      <c r="CU56" t="e">
        <f ca="1">COUNTIF(OFFSET(class5_2,MATCH(CU$1,'5 класс'!$A:$A,0)-7+'Итог по классам'!$B56,,,),"р")</f>
        <v>#N/A</v>
      </c>
      <c r="CV56" t="e">
        <f ca="1">COUNTIF(OFFSET(class5_2,MATCH(CV$1,'5 класс'!$A:$A,0)-7+'Итог по классам'!$B56,,,),"ш")</f>
        <v>#N/A</v>
      </c>
      <c r="CW56" s="55" t="e">
        <f ca="1">COUNTIF(OFFSET(class5_1,MATCH(CW$1,'5 класс'!$A:$A,0)-7+'Итог по классам'!$B56,,,),"Ф")</f>
        <v>#N/A</v>
      </c>
      <c r="CX56" t="e">
        <f ca="1">COUNTIF(OFFSET(class5_1,MATCH(CX$1,'5 класс'!$A:$A,0)-7+'Итог по классам'!$B56,,,),"р")</f>
        <v>#N/A</v>
      </c>
      <c r="CY56" t="e">
        <f ca="1">COUNTIF(OFFSET(class5_1,MATCH(CY$1,'5 класс'!$A:$A,0)-7+'Итог по классам'!$B56,,,),"ш")</f>
        <v>#N/A</v>
      </c>
      <c r="CZ56" t="e">
        <f ca="1">COUNTIF(OFFSET(class5_2,MATCH(CZ$1,'5 класс'!$A:$A,0)-7+'Итог по классам'!$B56,,,),"Ф")</f>
        <v>#N/A</v>
      </c>
      <c r="DA56" t="e">
        <f ca="1">COUNTIF(OFFSET(class5_2,MATCH(DA$1,'5 класс'!$A:$A,0)-7+'Итог по классам'!$B56,,,),"р")</f>
        <v>#N/A</v>
      </c>
      <c r="DB56" t="e">
        <f ca="1">COUNTIF(OFFSET(class5_2,MATCH(DB$1,'5 класс'!$A:$A,0)-7+'Итог по классам'!$B56,,,),"ш")</f>
        <v>#N/A</v>
      </c>
      <c r="DC56" s="55" t="e">
        <f ca="1">COUNTIF(OFFSET(class5_1,MATCH(DC$1,'5 класс'!$A:$A,0)-7+'Итог по классам'!$B56,,,),"Ф")</f>
        <v>#N/A</v>
      </c>
      <c r="DD56" t="e">
        <f ca="1">COUNTIF(OFFSET(class5_1,MATCH(DD$1,'5 класс'!$A:$A,0)-7+'Итог по классам'!$B56,,,),"р")</f>
        <v>#N/A</v>
      </c>
      <c r="DE56" t="e">
        <f ca="1">COUNTIF(OFFSET(class5_1,MATCH(DE$1,'5 класс'!$A:$A,0)-7+'Итог по классам'!$B56,,,),"ш")</f>
        <v>#N/A</v>
      </c>
      <c r="DF56" t="e">
        <f ca="1">COUNTIF(OFFSET(class5_2,MATCH(DF$1,'5 класс'!$A:$A,0)-7+'Итог по классам'!$B56,,,),"Ф")</f>
        <v>#N/A</v>
      </c>
      <c r="DG56" t="e">
        <f ca="1">COUNTIF(OFFSET(class5_2,MATCH(DG$1,'5 класс'!$A:$A,0)-7+'Итог по классам'!$B56,,,),"р")</f>
        <v>#N/A</v>
      </c>
      <c r="DH56" t="e">
        <f ca="1">COUNTIF(OFFSET(class5_2,MATCH(DH$1,'5 класс'!$A:$A,0)-7+'Итог по классам'!$B56,,,),"ш")</f>
        <v>#N/A</v>
      </c>
      <c r="DI56" s="55" t="e">
        <f ca="1">COUNTIF(OFFSET(class5_1,MATCH(DI$1,'5 класс'!$A:$A,0)-7+'Итог по классам'!$B56,,,),"Ф")</f>
        <v>#N/A</v>
      </c>
      <c r="DJ56" t="e">
        <f ca="1">COUNTIF(OFFSET(class5_1,MATCH(DJ$1,'5 класс'!$A:$A,0)-7+'Итог по классам'!$B56,,,),"р")</f>
        <v>#N/A</v>
      </c>
      <c r="DK56" t="e">
        <f ca="1">COUNTIF(OFFSET(class5_1,MATCH(DK$1,'5 класс'!$A:$A,0)-7+'Итог по классам'!$B56,,,),"ш")</f>
        <v>#N/A</v>
      </c>
      <c r="DL56" t="e">
        <f ca="1">COUNTIF(OFFSET(class5_2,MATCH(DL$1,'5 класс'!$A:$A,0)-7+'Итог по классам'!$B56,,,),"Ф")</f>
        <v>#N/A</v>
      </c>
      <c r="DM56" t="e">
        <f ca="1">COUNTIF(OFFSET(class5_2,MATCH(DM$1,'5 класс'!$A:$A,0)-7+'Итог по классам'!$B56,,,),"р")</f>
        <v>#N/A</v>
      </c>
      <c r="DN56" t="e">
        <f ca="1">COUNTIF(OFFSET(class5_2,MATCH(DN$1,'5 класс'!$A:$A,0)-7+'Итог по классам'!$B56,,,),"ш")</f>
        <v>#N/A</v>
      </c>
      <c r="DO56" s="55" t="e">
        <f ca="1">COUNTIF(OFFSET(class5_1,MATCH(DO$1,'5 класс'!$A:$A,0)-7+'Итог по классам'!$B56,,,),"Ф")</f>
        <v>#N/A</v>
      </c>
      <c r="DP56" t="e">
        <f ca="1">COUNTIF(OFFSET(class5_1,MATCH(DP$1,'5 класс'!$A:$A,0)-7+'Итог по классам'!$B56,,,),"р")</f>
        <v>#N/A</v>
      </c>
      <c r="DQ56" t="e">
        <f ca="1">COUNTIF(OFFSET(class5_1,MATCH(DQ$1,'5 класс'!$A:$A,0)-7+'Итог по классам'!$B56,,,),"ш")</f>
        <v>#N/A</v>
      </c>
      <c r="DR56" t="e">
        <f ca="1">COUNTIF(OFFSET(class5_2,MATCH(DR$1,'5 класс'!$A:$A,0)-7+'Итог по классам'!$B56,,,),"Ф")</f>
        <v>#N/A</v>
      </c>
      <c r="DS56" t="e">
        <f ca="1">COUNTIF(OFFSET(class5_2,MATCH(DS$1,'5 класс'!$A:$A,0)-7+'Итог по классам'!$B56,,,),"р")</f>
        <v>#N/A</v>
      </c>
      <c r="DT56" t="e">
        <f ca="1">COUNTIF(OFFSET(class5_2,MATCH(DT$1,'5 класс'!$A:$A,0)-7+'Итог по классам'!$B56,,,),"ш")</f>
        <v>#N/A</v>
      </c>
      <c r="DU56" s="55" t="e">
        <f ca="1">COUNTIF(OFFSET(class5_1,MATCH(DU$1,'5 класс'!$A:$A,0)-7+'Итог по классам'!$B56,,,),"Ф")</f>
        <v>#N/A</v>
      </c>
      <c r="DV56" t="e">
        <f ca="1">COUNTIF(OFFSET(class5_1,MATCH(DV$1,'5 класс'!$A:$A,0)-7+'Итог по классам'!$B56,,,),"р")</f>
        <v>#N/A</v>
      </c>
      <c r="DW56" t="e">
        <f ca="1">COUNTIF(OFFSET(class5_1,MATCH(DW$1,'5 класс'!$A:$A,0)-7+'Итог по классам'!$B56,,,),"ш")</f>
        <v>#N/A</v>
      </c>
      <c r="DX56" t="e">
        <f ca="1">COUNTIF(OFFSET(class5_2,MATCH(DX$1,'5 класс'!$A:$A,0)-7+'Итог по классам'!$B56,,,),"Ф")</f>
        <v>#N/A</v>
      </c>
      <c r="DY56" t="e">
        <f ca="1">COUNTIF(OFFSET(class5_2,MATCH(DY$1,'5 класс'!$A:$A,0)-7+'Итог по классам'!$B56,,,),"р")</f>
        <v>#N/A</v>
      </c>
      <c r="DZ56" t="e">
        <f ca="1">COUNTIF(OFFSET(class5_2,MATCH(DZ$1,'5 класс'!$A:$A,0)-7+'Итог по классам'!$B56,,,),"ш")</f>
        <v>#N/A</v>
      </c>
      <c r="EA56" s="55" t="e">
        <f ca="1">COUNTIF(OFFSET(class5_1,MATCH(EA$1,'5 класс'!$A:$A,0)-7+'Итог по классам'!$B56,,,),"Ф")</f>
        <v>#N/A</v>
      </c>
      <c r="EB56" t="e">
        <f ca="1">COUNTIF(OFFSET(class5_1,MATCH(EB$1,'5 класс'!$A:$A,0)-7+'Итог по классам'!$B56,,,),"р")</f>
        <v>#N/A</v>
      </c>
      <c r="EC56" t="e">
        <f ca="1">COUNTIF(OFFSET(class5_1,MATCH(EC$1,'5 класс'!$A:$A,0)-7+'Итог по классам'!$B56,,,),"ш")</f>
        <v>#N/A</v>
      </c>
      <c r="ED56" t="e">
        <f ca="1">COUNTIF(OFFSET(class5_2,MATCH(ED$1,'5 класс'!$A:$A,0)-7+'Итог по классам'!$B56,,,),"Ф")</f>
        <v>#N/A</v>
      </c>
      <c r="EE56" t="e">
        <f ca="1">COUNTIF(OFFSET(class5_2,MATCH(EE$1,'5 класс'!$A:$A,0)-7+'Итог по классам'!$B56,,,),"р")</f>
        <v>#N/A</v>
      </c>
      <c r="EF56" t="e">
        <f ca="1">COUNTIF(OFFSET(class5_2,MATCH(EF$1,'5 класс'!$A:$A,0)-7+'Итог по классам'!$B56,,,),"ш")</f>
        <v>#N/A</v>
      </c>
      <c r="EG56" s="55" t="e">
        <f ca="1">COUNTIF(OFFSET(class5_1,MATCH(EG$1,'5 класс'!$A:$A,0)-7+'Итог по классам'!$B56,,,),"Ф")</f>
        <v>#N/A</v>
      </c>
      <c r="EH56" t="e">
        <f ca="1">COUNTIF(OFFSET(class5_1,MATCH(EH$1,'5 класс'!$A:$A,0)-7+'Итог по классам'!$B56,,,),"р")</f>
        <v>#N/A</v>
      </c>
      <c r="EI56" t="e">
        <f ca="1">COUNTIF(OFFSET(class5_1,MATCH(EI$1,'5 класс'!$A:$A,0)-7+'Итог по классам'!$B56,,,),"ш")</f>
        <v>#N/A</v>
      </c>
      <c r="EJ56" t="e">
        <f ca="1">COUNTIF(OFFSET(class5_2,MATCH(EJ$1,'5 класс'!$A:$A,0)-7+'Итог по классам'!$B56,,,),"Ф")</f>
        <v>#N/A</v>
      </c>
      <c r="EK56" t="e">
        <f ca="1">COUNTIF(OFFSET(class5_2,MATCH(EK$1,'5 класс'!$A:$A,0)-7+'Итог по классам'!$B56,,,),"р")</f>
        <v>#N/A</v>
      </c>
      <c r="EL56" t="e">
        <f ca="1">COUNTIF(OFFSET(class5_2,MATCH(EL$1,'5 класс'!$A:$A,0)-7+'Итог по классам'!$B56,,,),"ш")</f>
        <v>#N/A</v>
      </c>
      <c r="EM56" s="55" t="e">
        <f ca="1">COUNTIF(OFFSET(class5_1,MATCH(EM$1,'5 класс'!$A:$A,0)-7+'Итог по классам'!$B56,,,),"Ф")</f>
        <v>#N/A</v>
      </c>
      <c r="EN56" t="e">
        <f ca="1">COUNTIF(OFFSET(class5_1,MATCH(EN$1,'5 класс'!$A:$A,0)-7+'Итог по классам'!$B56,,,),"р")</f>
        <v>#N/A</v>
      </c>
      <c r="EO56" t="e">
        <f ca="1">COUNTIF(OFFSET(class5_1,MATCH(EO$1,'5 класс'!$A:$A,0)-7+'Итог по классам'!$B56,,,),"ш")</f>
        <v>#N/A</v>
      </c>
      <c r="EP56" t="e">
        <f ca="1">COUNTIF(OFFSET(class5_2,MATCH(EP$1,'5 класс'!$A:$A,0)-7+'Итог по классам'!$B56,,,),"Ф")</f>
        <v>#N/A</v>
      </c>
      <c r="EQ56" t="e">
        <f ca="1">COUNTIF(OFFSET(class5_2,MATCH(EQ$1,'5 класс'!$A:$A,0)-7+'Итог по классам'!$B56,,,),"р")</f>
        <v>#N/A</v>
      </c>
      <c r="ER56" t="e">
        <f ca="1">COUNTIF(OFFSET(class5_2,MATCH(ER$1,'5 класс'!$A:$A,0)-7+'Итог по классам'!$B56,,,),"ш")</f>
        <v>#N/A</v>
      </c>
      <c r="ES56" s="55" t="e">
        <f ca="1">COUNTIF(OFFSET(class5_1,MATCH(ES$1,'5 класс'!$A:$A,0)-7+'Итог по классам'!$B56,,,),"Ф")</f>
        <v>#N/A</v>
      </c>
      <c r="ET56" t="e">
        <f ca="1">COUNTIF(OFFSET(class5_1,MATCH(ET$1,'5 класс'!$A:$A,0)-7+'Итог по классам'!$B56,,,),"р")</f>
        <v>#N/A</v>
      </c>
      <c r="EU56" t="e">
        <f ca="1">COUNTIF(OFFSET(class5_1,MATCH(EU$1,'5 класс'!$A:$A,0)-7+'Итог по классам'!$B56,,,),"ш")</f>
        <v>#N/A</v>
      </c>
      <c r="EV56" t="e">
        <f ca="1">COUNTIF(OFFSET(class5_2,MATCH(EV$1,'5 класс'!$A:$A,0)-7+'Итог по классам'!$B56,,,),"Ф")</f>
        <v>#N/A</v>
      </c>
      <c r="EW56" t="e">
        <f ca="1">COUNTIF(OFFSET(class5_2,MATCH(EW$1,'5 класс'!$A:$A,0)-7+'Итог по классам'!$B56,,,),"р")</f>
        <v>#N/A</v>
      </c>
      <c r="EX56" t="e">
        <f ca="1">COUNTIF(OFFSET(class5_2,MATCH(EX$1,'5 класс'!$A:$A,0)-7+'Итог по классам'!$B56,,,),"ш")</f>
        <v>#N/A</v>
      </c>
      <c r="EY56" s="55" t="e">
        <f ca="1">COUNTIF(OFFSET(class5_1,MATCH(EY$1,'5 класс'!$A:$A,0)-7+'Итог по классам'!$B56,,,),"Ф")</f>
        <v>#N/A</v>
      </c>
      <c r="EZ56" t="e">
        <f ca="1">COUNTIF(OFFSET(class5_1,MATCH(EZ$1,'5 класс'!$A:$A,0)-7+'Итог по классам'!$B56,,,),"р")</f>
        <v>#N/A</v>
      </c>
      <c r="FA56" t="e">
        <f ca="1">COUNTIF(OFFSET(class5_1,MATCH(FA$1,'5 класс'!$A:$A,0)-7+'Итог по классам'!$B56,,,),"ш")</f>
        <v>#N/A</v>
      </c>
      <c r="FB56" t="e">
        <f ca="1">COUNTIF(OFFSET(class5_2,MATCH(FB$1,'5 класс'!$A:$A,0)-7+'Итог по классам'!$B56,,,),"Ф")</f>
        <v>#N/A</v>
      </c>
      <c r="FC56" t="e">
        <f ca="1">COUNTIF(OFFSET(class5_2,MATCH(FC$1,'5 класс'!$A:$A,0)-7+'Итог по классам'!$B56,,,),"р")</f>
        <v>#N/A</v>
      </c>
      <c r="FD56" t="e">
        <f ca="1">COUNTIF(OFFSET(class5_2,MATCH(FD$1,'5 класс'!$A:$A,0)-7+'Итог по классам'!$B56,,,),"ш")</f>
        <v>#N/A</v>
      </c>
      <c r="FE56" s="55" t="e">
        <f ca="1">COUNTIF(OFFSET(class5_1,MATCH(FE$1,'5 класс'!$A:$A,0)-7+'Итог по классам'!$B56,,,),"Ф")</f>
        <v>#N/A</v>
      </c>
      <c r="FF56" t="e">
        <f ca="1">COUNTIF(OFFSET(class5_1,MATCH(FF$1,'5 класс'!$A:$A,0)-7+'Итог по классам'!$B56,,,),"р")</f>
        <v>#N/A</v>
      </c>
      <c r="FG56" t="e">
        <f ca="1">COUNTIF(OFFSET(class5_1,MATCH(FG$1,'5 класс'!$A:$A,0)-7+'Итог по классам'!$B56,,,),"ш")</f>
        <v>#N/A</v>
      </c>
      <c r="FH56" t="e">
        <f ca="1">COUNTIF(OFFSET(class5_2,MATCH(FH$1,'5 класс'!$A:$A,0)-7+'Итог по классам'!$B56,,,),"Ф")</f>
        <v>#N/A</v>
      </c>
      <c r="FI56" t="e">
        <f ca="1">COUNTIF(OFFSET(class5_2,MATCH(FI$1,'5 класс'!$A:$A,0)-7+'Итог по классам'!$B56,,,),"р")</f>
        <v>#N/A</v>
      </c>
      <c r="FJ56" t="e">
        <f ca="1">COUNTIF(OFFSET(class5_2,MATCH(FJ$1,'5 класс'!$A:$A,0)-7+'Итог по классам'!$B56,,,),"ш")</f>
        <v>#N/A</v>
      </c>
      <c r="FK56" s="55" t="e">
        <f ca="1">COUNTIF(OFFSET(class5_1,MATCH(FK$1,'5 класс'!$A:$A,0)-7+'Итог по классам'!$B56,,,),"Ф")</f>
        <v>#N/A</v>
      </c>
      <c r="FL56" t="e">
        <f ca="1">COUNTIF(OFFSET(class5_1,MATCH(FL$1,'5 класс'!$A:$A,0)-7+'Итог по классам'!$B56,,,),"р")</f>
        <v>#N/A</v>
      </c>
      <c r="FM56" t="e">
        <f ca="1">COUNTIF(OFFSET(class5_1,MATCH(FM$1,'5 класс'!$A:$A,0)-7+'Итог по классам'!$B56,,,),"ш")</f>
        <v>#N/A</v>
      </c>
      <c r="FN56" t="e">
        <f ca="1">COUNTIF(OFFSET(class5_2,MATCH(FN$1,'5 класс'!$A:$A,0)-7+'Итог по классам'!$B56,,,),"Ф")</f>
        <v>#N/A</v>
      </c>
      <c r="FO56" t="e">
        <f ca="1">COUNTIF(OFFSET(class5_2,MATCH(FO$1,'5 класс'!$A:$A,0)-7+'Итог по классам'!$B56,,,),"р")</f>
        <v>#N/A</v>
      </c>
      <c r="FP56" t="e">
        <f ca="1">COUNTIF(OFFSET(class5_2,MATCH(FP$1,'5 класс'!$A:$A,0)-7+'Итог по классам'!$B56,,,),"ш")</f>
        <v>#N/A</v>
      </c>
      <c r="FQ56" s="55" t="e">
        <f ca="1">COUNTIF(OFFSET(class5_1,MATCH(FQ$1,'5 класс'!$A:$A,0)-7+'Итог по классам'!$B56,,,),"Ф")</f>
        <v>#N/A</v>
      </c>
      <c r="FR56" t="e">
        <f ca="1">COUNTIF(OFFSET(class5_1,MATCH(FR$1,'5 класс'!$A:$A,0)-7+'Итог по классам'!$B56,,,),"р")</f>
        <v>#N/A</v>
      </c>
      <c r="FS56" t="e">
        <f ca="1">COUNTIF(OFFSET(class5_1,MATCH(FS$1,'5 класс'!$A:$A,0)-7+'Итог по классам'!$B56,,,),"ш")</f>
        <v>#N/A</v>
      </c>
      <c r="FT56" t="e">
        <f ca="1">COUNTIF(OFFSET(class5_2,MATCH(FT$1,'5 класс'!$A:$A,0)-7+'Итог по классам'!$B56,,,),"Ф")</f>
        <v>#N/A</v>
      </c>
      <c r="FU56" t="e">
        <f ca="1">COUNTIF(OFFSET(class5_2,MATCH(FU$1,'5 класс'!$A:$A,0)-7+'Итог по классам'!$B56,,,),"р")</f>
        <v>#N/A</v>
      </c>
      <c r="FV56" t="e">
        <f ca="1">COUNTIF(OFFSET(class5_2,MATCH(FV$1,'5 класс'!$A:$A,0)-7+'Итог по классам'!$B56,,,),"ш")</f>
        <v>#N/A</v>
      </c>
      <c r="FW56" s="55" t="e">
        <f ca="1">COUNTIF(OFFSET(class5_1,MATCH(FW$1,'5 класс'!$A:$A,0)-7+'Итог по классам'!$B56,,,),"Ф")</f>
        <v>#N/A</v>
      </c>
      <c r="FX56" t="e">
        <f ca="1">COUNTIF(OFFSET(class5_1,MATCH(FX$1,'5 класс'!$A:$A,0)-7+'Итог по классам'!$B56,,,),"р")</f>
        <v>#N/A</v>
      </c>
      <c r="FY56" t="e">
        <f ca="1">COUNTIF(OFFSET(class5_1,MATCH(FY$1,'5 класс'!$A:$A,0)-7+'Итог по классам'!$B56,,,),"ш")</f>
        <v>#N/A</v>
      </c>
      <c r="FZ56" t="e">
        <f ca="1">COUNTIF(OFFSET(class5_2,MATCH(FZ$1,'5 класс'!$A:$A,0)-7+'Итог по классам'!$B56,,,),"Ф")</f>
        <v>#N/A</v>
      </c>
      <c r="GA56" t="e">
        <f ca="1">COUNTIF(OFFSET(class5_2,MATCH(GA$1,'5 класс'!$A:$A,0)-7+'Итог по классам'!$B56,,,),"р")</f>
        <v>#N/A</v>
      </c>
      <c r="GB56" t="e">
        <f ca="1">COUNTIF(OFFSET(class5_2,MATCH(GB$1,'5 класс'!$A:$A,0)-7+'Итог по классам'!$B56,,,),"ш")</f>
        <v>#N/A</v>
      </c>
      <c r="GC56" s="55" t="e">
        <f ca="1">COUNTIF(OFFSET(class5_1,MATCH(GC$1,'5 класс'!$A:$A,0)-7+'Итог по классам'!$B56,,,),"Ф")</f>
        <v>#N/A</v>
      </c>
      <c r="GD56" t="e">
        <f ca="1">COUNTIF(OFFSET(class5_1,MATCH(GD$1,'5 класс'!$A:$A,0)-7+'Итог по классам'!$B56,,,),"р")</f>
        <v>#N/A</v>
      </c>
      <c r="GE56" t="e">
        <f ca="1">COUNTIF(OFFSET(class5_1,MATCH(GE$1,'5 класс'!$A:$A,0)-7+'Итог по классам'!$B56,,,),"ш")</f>
        <v>#N/A</v>
      </c>
      <c r="GF56" t="e">
        <f ca="1">COUNTIF(OFFSET(class5_2,MATCH(GF$1,'5 класс'!$A:$A,0)-7+'Итог по классам'!$B56,,,),"Ф")</f>
        <v>#N/A</v>
      </c>
      <c r="GG56" t="e">
        <f ca="1">COUNTIF(OFFSET(class5_2,MATCH(GG$1,'5 класс'!$A:$A,0)-7+'Итог по классам'!$B56,,,),"р")</f>
        <v>#N/A</v>
      </c>
      <c r="GH56" t="e">
        <f ca="1">COUNTIF(OFFSET(class5_2,MATCH(GH$1,'5 класс'!$A:$A,0)-7+'Итог по классам'!$B56,,,),"ш")</f>
        <v>#N/A</v>
      </c>
      <c r="GI56" s="55" t="e">
        <f ca="1">COUNTIF(OFFSET(class5_1,MATCH(GI$1,'5 класс'!$A:$A,0)-7+'Итог по классам'!$B56,,,),"Ф")</f>
        <v>#N/A</v>
      </c>
      <c r="GJ56" t="e">
        <f ca="1">COUNTIF(OFFSET(class5_1,MATCH(GJ$1,'5 класс'!$A:$A,0)-7+'Итог по классам'!$B56,,,),"р")</f>
        <v>#N/A</v>
      </c>
      <c r="GK56" t="e">
        <f ca="1">COUNTIF(OFFSET(class5_1,MATCH(GK$1,'5 класс'!$A:$A,0)-7+'Итог по классам'!$B56,,,),"ш")</f>
        <v>#N/A</v>
      </c>
      <c r="GL56" t="e">
        <f ca="1">COUNTIF(OFFSET(class5_2,MATCH(GL$1,'5 класс'!$A:$A,0)-7+'Итог по классам'!$B56,,,),"Ф")</f>
        <v>#N/A</v>
      </c>
      <c r="GM56" t="e">
        <f ca="1">COUNTIF(OFFSET(class5_2,MATCH(GM$1,'5 класс'!$A:$A,0)-7+'Итог по классам'!$B56,,,),"р")</f>
        <v>#N/A</v>
      </c>
      <c r="GN56" t="e">
        <f ca="1">COUNTIF(OFFSET(class5_2,MATCH(GN$1,'5 класс'!$A:$A,0)-7+'Итог по классам'!$B56,,,),"ш")</f>
        <v>#N/A</v>
      </c>
      <c r="GO56" s="55" t="e">
        <f ca="1">COUNTIF(OFFSET(class5_1,MATCH(GO$1,'5 класс'!$A:$A,0)-7+'Итог по классам'!$B56,,,),"Ф")</f>
        <v>#N/A</v>
      </c>
      <c r="GP56" t="e">
        <f ca="1">COUNTIF(OFFSET(class5_1,MATCH(GP$1,'5 класс'!$A:$A,0)-7+'Итог по классам'!$B56,,,),"р")</f>
        <v>#N/A</v>
      </c>
      <c r="GQ56" t="e">
        <f ca="1">COUNTIF(OFFSET(class5_1,MATCH(GQ$1,'5 класс'!$A:$A,0)-7+'Итог по классам'!$B56,,,),"ш")</f>
        <v>#N/A</v>
      </c>
      <c r="GR56" t="e">
        <f ca="1">COUNTIF(OFFSET(class5_2,MATCH(GR$1,'5 класс'!$A:$A,0)-7+'Итог по классам'!$B56,,,),"Ф")</f>
        <v>#N/A</v>
      </c>
      <c r="GS56" t="e">
        <f ca="1">COUNTIF(OFFSET(class5_2,MATCH(GS$1,'5 класс'!$A:$A,0)-7+'Итог по классам'!$B56,,,),"р")</f>
        <v>#N/A</v>
      </c>
      <c r="GT56" t="e">
        <f ca="1">COUNTIF(OFFSET(class5_2,MATCH(GT$1,'5 класс'!$A:$A,0)-7+'Итог по классам'!$B56,,,),"ш")</f>
        <v>#N/A</v>
      </c>
      <c r="GU56" s="55" t="e">
        <f ca="1">COUNTIF(OFFSET(class5_1,MATCH(GU$1,'5 класс'!$A:$A,0)-7+'Итог по классам'!$B56,,,),"Ф")</f>
        <v>#N/A</v>
      </c>
      <c r="GV56" t="e">
        <f ca="1">COUNTIF(OFFSET(class5_1,MATCH(GV$1,'5 класс'!$A:$A,0)-7+'Итог по классам'!$B56,,,),"р")</f>
        <v>#N/A</v>
      </c>
      <c r="GW56" t="e">
        <f ca="1">COUNTIF(OFFSET(class5_1,MATCH(GW$1,'5 класс'!$A:$A,0)-7+'Итог по классам'!$B56,,,),"ш")</f>
        <v>#N/A</v>
      </c>
      <c r="GX56" t="e">
        <f ca="1">COUNTIF(OFFSET(class5_2,MATCH(GX$1,'5 класс'!$A:$A,0)-7+'Итог по классам'!$B56,,,),"Ф")</f>
        <v>#N/A</v>
      </c>
      <c r="GY56" t="e">
        <f ca="1">COUNTIF(OFFSET(class5_2,MATCH(GY$1,'5 класс'!$A:$A,0)-7+'Итог по классам'!$B56,,,),"р")</f>
        <v>#N/A</v>
      </c>
      <c r="GZ56" t="e">
        <f ca="1">COUNTIF(OFFSET(class5_2,MATCH(GZ$1,'5 класс'!$A:$A,0)-7+'Итог по классам'!$B56,,,),"ш")</f>
        <v>#N/A</v>
      </c>
      <c r="HA56" s="55" t="e">
        <f ca="1">COUNTIF(OFFSET(class5_1,MATCH(HA$1,'5 класс'!$A:$A,0)-7+'Итог по классам'!$B56,,,),"Ф")</f>
        <v>#N/A</v>
      </c>
      <c r="HB56" t="e">
        <f ca="1">COUNTIF(OFFSET(class5_1,MATCH(HB$1,'5 класс'!$A:$A,0)-7+'Итог по классам'!$B56,,,),"р")</f>
        <v>#N/A</v>
      </c>
      <c r="HC56" t="e">
        <f ca="1">COUNTIF(OFFSET(class5_1,MATCH(HC$1,'5 класс'!$A:$A,0)-7+'Итог по классам'!$B56,,,),"ш")</f>
        <v>#N/A</v>
      </c>
      <c r="HD56" t="e">
        <f ca="1">COUNTIF(OFFSET(class5_2,MATCH(HD$1,'5 класс'!$A:$A,0)-7+'Итог по классам'!$B56,,,),"Ф")</f>
        <v>#N/A</v>
      </c>
      <c r="HE56" t="e">
        <f ca="1">COUNTIF(OFFSET(class5_2,MATCH(HE$1,'5 класс'!$A:$A,0)-7+'Итог по классам'!$B56,,,),"р")</f>
        <v>#N/A</v>
      </c>
      <c r="HF56" t="e">
        <f ca="1">COUNTIF(OFFSET(class5_2,MATCH(HF$1,'5 класс'!$A:$A,0)-7+'Итог по классам'!$B56,,,),"ш")</f>
        <v>#N/A</v>
      </c>
      <c r="HG56" s="55" t="e">
        <f ca="1">COUNTIF(OFFSET(class5_1,MATCH(HG$1,'5 класс'!$A:$A,0)-7+'Итог по классам'!$B56,,,),"Ф")</f>
        <v>#N/A</v>
      </c>
      <c r="HH56" t="e">
        <f ca="1">COUNTIF(OFFSET(class5_1,MATCH(HH$1,'5 класс'!$A:$A,0)-7+'Итог по классам'!$B56,,,),"р")</f>
        <v>#N/A</v>
      </c>
      <c r="HI56" t="e">
        <f ca="1">COUNTIF(OFFSET(class5_1,MATCH(HI$1,'5 класс'!$A:$A,0)-7+'Итог по классам'!$B56,,,),"ш")</f>
        <v>#N/A</v>
      </c>
      <c r="HJ56" t="e">
        <f ca="1">COUNTIF(OFFSET(class5_2,MATCH(HJ$1,'5 класс'!$A:$A,0)-7+'Итог по классам'!$B56,,,),"Ф")</f>
        <v>#N/A</v>
      </c>
      <c r="HK56" t="e">
        <f ca="1">COUNTIF(OFFSET(class5_2,MATCH(HK$1,'5 класс'!$A:$A,0)-7+'Итог по классам'!$B56,,,),"р")</f>
        <v>#N/A</v>
      </c>
      <c r="HL56" t="e">
        <f ca="1">COUNTIF(OFFSET(class5_2,MATCH(HL$1,'5 класс'!$A:$A,0)-7+'Итог по классам'!$B56,,,),"ш")</f>
        <v>#N/A</v>
      </c>
      <c r="HM56" s="55" t="e">
        <f ca="1">COUNTIF(OFFSET(class5_1,MATCH(HM$1,'5 класс'!$A:$A,0)-7+'Итог по классам'!$B56,,,),"Ф")</f>
        <v>#N/A</v>
      </c>
      <c r="HN56" t="e">
        <f ca="1">COUNTIF(OFFSET(class5_1,MATCH(HN$1,'5 класс'!$A:$A,0)-7+'Итог по классам'!$B56,,,),"р")</f>
        <v>#N/A</v>
      </c>
      <c r="HO56" t="e">
        <f ca="1">COUNTIF(OFFSET(class5_1,MATCH(HO$1,'5 класс'!$A:$A,0)-7+'Итог по классам'!$B56,,,),"ш")</f>
        <v>#N/A</v>
      </c>
      <c r="HP56" t="e">
        <f ca="1">COUNTIF(OFFSET(class5_2,MATCH(HP$1,'5 класс'!$A:$A,0)-7+'Итог по классам'!$B56,,,),"Ф")</f>
        <v>#N/A</v>
      </c>
      <c r="HQ56" t="e">
        <f ca="1">COUNTIF(OFFSET(class5_2,MATCH(HQ$1,'5 класс'!$A:$A,0)-7+'Итог по классам'!$B56,,,),"р")</f>
        <v>#N/A</v>
      </c>
      <c r="HR56" t="e">
        <f ca="1">COUNTIF(OFFSET(class5_2,MATCH(HR$1,'5 класс'!$A:$A,0)-7+'Итог по классам'!$B56,,,),"ш")</f>
        <v>#N/A</v>
      </c>
      <c r="HS56" s="55" t="e">
        <f ca="1">COUNTIF(OFFSET(class5_1,MATCH(HS$1,'5 класс'!$A:$A,0)-7+'Итог по классам'!$B56,,,),"Ф")</f>
        <v>#N/A</v>
      </c>
      <c r="HT56" t="e">
        <f ca="1">COUNTIF(OFFSET(class5_1,MATCH(HT$1,'5 класс'!$A:$A,0)-7+'Итог по классам'!$B56,,,),"р")</f>
        <v>#N/A</v>
      </c>
      <c r="HU56" t="e">
        <f ca="1">COUNTIF(OFFSET(class5_1,MATCH(HU$1,'5 класс'!$A:$A,0)-7+'Итог по классам'!$B56,,,),"ш")</f>
        <v>#N/A</v>
      </c>
      <c r="HV56" t="e">
        <f ca="1">COUNTIF(OFFSET(class5_2,MATCH(HV$1,'5 класс'!$A:$A,0)-7+'Итог по классам'!$B56,,,),"Ф")</f>
        <v>#N/A</v>
      </c>
      <c r="HW56" t="e">
        <f ca="1">COUNTIF(OFFSET(class5_2,MATCH(HW$1,'5 класс'!$A:$A,0)-7+'Итог по классам'!$B56,,,),"р")</f>
        <v>#N/A</v>
      </c>
      <c r="HX56" t="e">
        <f ca="1">COUNTIF(OFFSET(class5_2,MATCH(HX$1,'5 класс'!$A:$A,0)-7+'Итог по классам'!$B56,,,),"ш")</f>
        <v>#N/A</v>
      </c>
      <c r="HY56" s="55" t="e">
        <f ca="1">COUNTIF(OFFSET(class5_1,MATCH(HY$1,'5 класс'!$A:$A,0)-7+'Итог по классам'!$B56,,,),"Ф")</f>
        <v>#N/A</v>
      </c>
      <c r="HZ56" t="e">
        <f ca="1">COUNTIF(OFFSET(class5_1,MATCH(HZ$1,'5 класс'!$A:$A,0)-7+'Итог по классам'!$B56,,,),"р")</f>
        <v>#N/A</v>
      </c>
      <c r="IA56" t="e">
        <f ca="1">COUNTIF(OFFSET(class5_1,MATCH(IA$1,'5 класс'!$A:$A,0)-7+'Итог по классам'!$B56,,,),"ш")</f>
        <v>#N/A</v>
      </c>
      <c r="IB56" t="e">
        <f ca="1">COUNTIF(OFFSET(class5_2,MATCH(IB$1,'5 класс'!$A:$A,0)-7+'Итог по классам'!$B56,,,),"Ф")</f>
        <v>#N/A</v>
      </c>
      <c r="IC56" t="e">
        <f ca="1">COUNTIF(OFFSET(class5_2,MATCH(IC$1,'5 класс'!$A:$A,0)-7+'Итог по классам'!$B56,,,),"р")</f>
        <v>#N/A</v>
      </c>
      <c r="ID56" t="e">
        <f ca="1">COUNTIF(OFFSET(class5_2,MATCH(ID$1,'5 класс'!$A:$A,0)-7+'Итог по классам'!$B56,,,),"ш")</f>
        <v>#N/A</v>
      </c>
      <c r="IE56" s="55" t="e">
        <f ca="1">COUNTIF(OFFSET(class5_1,MATCH(IE$1,'5 класс'!$A:$A,0)-7+'Итог по классам'!$B56,,,),"Ф")</f>
        <v>#N/A</v>
      </c>
      <c r="IF56" t="e">
        <f ca="1">COUNTIF(OFFSET(class5_1,MATCH(IF$1,'5 класс'!$A:$A,0)-7+'Итог по классам'!$B56,,,),"р")</f>
        <v>#N/A</v>
      </c>
      <c r="IG56" t="e">
        <f ca="1">COUNTIF(OFFSET(class5_1,MATCH(IG$1,'5 класс'!$A:$A,0)-7+'Итог по классам'!$B56,,,),"ш")</f>
        <v>#N/A</v>
      </c>
      <c r="IH56" t="e">
        <f ca="1">COUNTIF(OFFSET(class5_2,MATCH(IH$1,'5 класс'!$A:$A,0)-7+'Итог по классам'!$B56,,,),"Ф")</f>
        <v>#N/A</v>
      </c>
      <c r="II56" t="e">
        <f ca="1">COUNTIF(OFFSET(class5_2,MATCH(II$1,'5 класс'!$A:$A,0)-7+'Итог по классам'!$B56,,,),"р")</f>
        <v>#N/A</v>
      </c>
      <c r="IJ56" t="e">
        <f ca="1">COUNTIF(OFFSET(class5_2,MATCH(IJ$1,'5 класс'!$A:$A,0)-7+'Итог по классам'!$B56,,,),"ш")</f>
        <v>#N/A</v>
      </c>
      <c r="IK56" s="55" t="e">
        <f ca="1">COUNTIF(OFFSET(class5_1,MATCH(IK$1,'5 класс'!$A:$A,0)-7+'Итог по классам'!$B56,,,),"Ф")</f>
        <v>#N/A</v>
      </c>
      <c r="IL56" t="e">
        <f ca="1">COUNTIF(OFFSET(class5_1,MATCH(IL$1,'5 класс'!$A:$A,0)-7+'Итог по классам'!$B56,,,),"р")</f>
        <v>#N/A</v>
      </c>
      <c r="IM56" t="e">
        <f ca="1">COUNTIF(OFFSET(class5_1,MATCH(IM$1,'5 класс'!$A:$A,0)-7+'Итог по классам'!$B56,,,),"ш")</f>
        <v>#N/A</v>
      </c>
      <c r="IN56" t="e">
        <f ca="1">COUNTIF(OFFSET(class5_2,MATCH(IN$1,'5 класс'!$A:$A,0)-7+'Итог по классам'!$B56,,,),"Ф")</f>
        <v>#N/A</v>
      </c>
      <c r="IO56" t="e">
        <f ca="1">COUNTIF(OFFSET(class5_2,MATCH(IO$1,'5 класс'!$A:$A,0)-7+'Итог по классам'!$B56,,,),"р")</f>
        <v>#N/A</v>
      </c>
      <c r="IP56" t="e">
        <f ca="1">COUNTIF(OFFSET(class5_2,MATCH(IP$1,'5 класс'!$A:$A,0)-7+'Итог по классам'!$B56,,,),"ш")</f>
        <v>#N/A</v>
      </c>
      <c r="IQ56" s="55" t="e">
        <f ca="1">COUNTIF(OFFSET(class5_1,MATCH(IQ$1,'5 класс'!$A:$A,0)-7+'Итог по классам'!$B56,,,),"Ф")</f>
        <v>#N/A</v>
      </c>
      <c r="IR56" t="e">
        <f ca="1">COUNTIF(OFFSET(class5_1,MATCH(IR$1,'5 класс'!$A:$A,0)-7+'Итог по классам'!$B56,,,),"р")</f>
        <v>#N/A</v>
      </c>
      <c r="IS56" t="e">
        <f ca="1">COUNTIF(OFFSET(class5_1,MATCH(IS$1,'5 класс'!$A:$A,0)-7+'Итог по классам'!$B56,,,),"ш")</f>
        <v>#N/A</v>
      </c>
      <c r="IT56" t="e">
        <f ca="1">COUNTIF(OFFSET(class5_2,MATCH(IT$1,'5 класс'!$A:$A,0)-7+'Итог по классам'!$B56,,,),"Ф")</f>
        <v>#N/A</v>
      </c>
      <c r="IU56" t="e">
        <f ca="1">COUNTIF(OFFSET(class5_2,MATCH(IU$1,'5 класс'!$A:$A,0)-7+'Итог по классам'!$B56,,,),"р")</f>
        <v>#N/A</v>
      </c>
      <c r="IV56" t="e">
        <f ca="1">COUNTIF(OFFSET(class5_2,MATCH(IV$1,'5 класс'!$A:$A,0)-7+'Итог по классам'!$B56,,,),"ш")</f>
        <v>#N/A</v>
      </c>
      <c r="IW56" s="55" t="e">
        <f ca="1">COUNTIF(OFFSET(class5_1,MATCH(IW$1,'5 класс'!$A:$A,0)-7+'Итог по классам'!$B56,,,),"Ф")</f>
        <v>#N/A</v>
      </c>
      <c r="IX56" t="e">
        <f ca="1">COUNTIF(OFFSET(class5_1,MATCH(IX$1,'5 класс'!$A:$A,0)-7+'Итог по классам'!$B56,,,),"р")</f>
        <v>#N/A</v>
      </c>
      <c r="IY56" t="e">
        <f ca="1">COUNTIF(OFFSET(class5_1,MATCH(IY$1,'5 класс'!$A:$A,0)-7+'Итог по классам'!$B56,,,),"ш")</f>
        <v>#N/A</v>
      </c>
      <c r="IZ56" t="e">
        <f ca="1">COUNTIF(OFFSET(class5_2,MATCH(IZ$1,'5 класс'!$A:$A,0)-7+'Итог по классам'!$B56,,,),"Ф")</f>
        <v>#N/A</v>
      </c>
      <c r="JA56" t="e">
        <f ca="1">COUNTIF(OFFSET(class5_2,MATCH(JA$1,'5 класс'!$A:$A,0)-7+'Итог по классам'!$B56,,,),"р")</f>
        <v>#N/A</v>
      </c>
      <c r="JB56" t="e">
        <f ca="1">COUNTIF(OFFSET(class5_2,MATCH(JB$1,'5 класс'!$A:$A,0)-7+'Итог по классам'!$B56,,,),"ш")</f>
        <v>#N/A</v>
      </c>
      <c r="JC56" s="55" t="e">
        <f ca="1">COUNTIF(OFFSET(class5_1,MATCH(JC$1,'5 класс'!$A:$A,0)-7+'Итог по классам'!$B56,,,),"Ф")</f>
        <v>#N/A</v>
      </c>
      <c r="JD56" t="e">
        <f ca="1">COUNTIF(OFFSET(class5_1,MATCH(JD$1,'5 класс'!$A:$A,0)-7+'Итог по классам'!$B56,,,),"р")</f>
        <v>#N/A</v>
      </c>
      <c r="JE56" t="e">
        <f ca="1">COUNTIF(OFFSET(class5_1,MATCH(JE$1,'5 класс'!$A:$A,0)-7+'Итог по классам'!$B56,,,),"ш")</f>
        <v>#N/A</v>
      </c>
      <c r="JF56" t="e">
        <f ca="1">COUNTIF(OFFSET(class5_2,MATCH(JF$1,'5 класс'!$A:$A,0)-7+'Итог по классам'!$B56,,,),"Ф")</f>
        <v>#N/A</v>
      </c>
      <c r="JG56" t="e">
        <f ca="1">COUNTIF(OFFSET(class5_2,MATCH(JG$1,'5 класс'!$A:$A,0)-7+'Итог по классам'!$B56,,,),"р")</f>
        <v>#N/A</v>
      </c>
      <c r="JH56" t="e">
        <f ca="1">COUNTIF(OFFSET(class5_2,MATCH(JH$1,'5 класс'!$A:$A,0)-7+'Итог по классам'!$B56,,,),"ш")</f>
        <v>#N/A</v>
      </c>
      <c r="JI56" s="55" t="e">
        <f ca="1">COUNTIF(OFFSET(class5_1,MATCH(JI$1,'5 класс'!$A:$A,0)-7+'Итог по классам'!$B56,,,),"Ф")</f>
        <v>#N/A</v>
      </c>
      <c r="JJ56" t="e">
        <f ca="1">COUNTIF(OFFSET(class5_1,MATCH(JJ$1,'5 класс'!$A:$A,0)-7+'Итог по классам'!$B56,,,),"р")</f>
        <v>#N/A</v>
      </c>
      <c r="JK56" t="e">
        <f ca="1">COUNTIF(OFFSET(class5_1,MATCH(JK$1,'5 класс'!$A:$A,0)-7+'Итог по классам'!$B56,,,),"ш")</f>
        <v>#N/A</v>
      </c>
      <c r="JL56" t="e">
        <f ca="1">COUNTIF(OFFSET(class5_2,MATCH(JL$1,'5 класс'!$A:$A,0)-7+'Итог по классам'!$B56,,,),"Ф")</f>
        <v>#N/A</v>
      </c>
      <c r="JM56" t="e">
        <f ca="1">COUNTIF(OFFSET(class5_2,MATCH(JM$1,'5 класс'!$A:$A,0)-7+'Итог по классам'!$B56,,,),"р")</f>
        <v>#N/A</v>
      </c>
      <c r="JN56" t="e">
        <f ca="1">COUNTIF(OFFSET(class5_2,MATCH(JN$1,'5 класс'!$A:$A,0)-7+'Итог по классам'!$B56,,,),"ш")</f>
        <v>#N/A</v>
      </c>
      <c r="JO56" s="55" t="e">
        <f ca="1">COUNTIF(OFFSET(class5_1,MATCH(JO$1,'5 класс'!$A:$A,0)-7+'Итог по классам'!$B56,,,),"Ф")</f>
        <v>#N/A</v>
      </c>
      <c r="JP56" t="e">
        <f ca="1">COUNTIF(OFFSET(class5_1,MATCH(JP$1,'5 класс'!$A:$A,0)-7+'Итог по классам'!$B56,,,),"р")</f>
        <v>#N/A</v>
      </c>
      <c r="JQ56" t="e">
        <f ca="1">COUNTIF(OFFSET(class5_1,MATCH(JQ$1,'5 класс'!$A:$A,0)-7+'Итог по классам'!$B56,,,),"ш")</f>
        <v>#N/A</v>
      </c>
      <c r="JR56" t="e">
        <f ca="1">COUNTIF(OFFSET(class5_2,MATCH(JR$1,'5 класс'!$A:$A,0)-7+'Итог по классам'!$B56,,,),"Ф")</f>
        <v>#N/A</v>
      </c>
      <c r="JS56" t="e">
        <f ca="1">COUNTIF(OFFSET(class5_2,MATCH(JS$1,'5 класс'!$A:$A,0)-7+'Итог по классам'!$B56,,,),"р")</f>
        <v>#N/A</v>
      </c>
      <c r="JT56" t="e">
        <f ca="1">COUNTIF(OFFSET(class5_2,MATCH(JT$1,'5 класс'!$A:$A,0)-7+'Итог по классам'!$B56,,,),"ш")</f>
        <v>#N/A</v>
      </c>
      <c r="JU56" s="55" t="e">
        <f ca="1">COUNTIF(OFFSET(class5_1,MATCH(JU$1,'5 класс'!$A:$A,0)-7+'Итог по классам'!$B56,,,),"Ф")</f>
        <v>#N/A</v>
      </c>
      <c r="JV56" t="e">
        <f ca="1">COUNTIF(OFFSET(class5_1,MATCH(JV$1,'5 класс'!$A:$A,0)-7+'Итог по классам'!$B56,,,),"р")</f>
        <v>#N/A</v>
      </c>
      <c r="JW56" t="e">
        <f ca="1">COUNTIF(OFFSET(class5_1,MATCH(JW$1,'5 класс'!$A:$A,0)-7+'Итог по классам'!$B56,,,),"ш")</f>
        <v>#N/A</v>
      </c>
      <c r="JX56" t="e">
        <f ca="1">COUNTIF(OFFSET(class5_2,MATCH(JX$1,'5 класс'!$A:$A,0)-7+'Итог по классам'!$B56,,,),"Ф")</f>
        <v>#N/A</v>
      </c>
      <c r="JY56" t="e">
        <f ca="1">COUNTIF(OFFSET(class5_2,MATCH(JY$1,'5 класс'!$A:$A,0)-7+'Итог по классам'!$B56,,,),"р")</f>
        <v>#N/A</v>
      </c>
      <c r="JZ56" t="e">
        <f ca="1">COUNTIF(OFFSET(class5_2,MATCH(JZ$1,'5 класс'!$A:$A,0)-7+'Итог по классам'!$B56,,,),"ш")</f>
        <v>#N/A</v>
      </c>
      <c r="KA56" s="55" t="e">
        <f ca="1">COUNTIF(OFFSET(class5_1,MATCH(KA$1,'5 класс'!$A:$A,0)-7+'Итог по классам'!$B56,,,),"Ф")</f>
        <v>#N/A</v>
      </c>
      <c r="KB56" t="e">
        <f ca="1">COUNTIF(OFFSET(class5_1,MATCH(KB$1,'5 класс'!$A:$A,0)-7+'Итог по классам'!$B56,,,),"р")</f>
        <v>#N/A</v>
      </c>
      <c r="KC56" t="e">
        <f ca="1">COUNTIF(OFFSET(class5_1,MATCH(KC$1,'5 класс'!$A:$A,0)-7+'Итог по классам'!$B56,,,),"ш")</f>
        <v>#N/A</v>
      </c>
      <c r="KD56" t="e">
        <f ca="1">COUNTIF(OFFSET(class5_2,MATCH(KD$1,'5 класс'!$A:$A,0)-7+'Итог по классам'!$B56,,,),"Ф")</f>
        <v>#N/A</v>
      </c>
      <c r="KE56" t="e">
        <f ca="1">COUNTIF(OFFSET(class5_2,MATCH(KE$1,'5 класс'!$A:$A,0)-7+'Итог по классам'!$B56,,,),"р")</f>
        <v>#N/A</v>
      </c>
      <c r="KF56" t="e">
        <f ca="1">COUNTIF(OFFSET(class5_2,MATCH(KF$1,'5 класс'!$A:$A,0)-7+'Итог по классам'!$B56,,,),"ш")</f>
        <v>#N/A</v>
      </c>
      <c r="KG56" s="55" t="e">
        <f ca="1">COUNTIF(OFFSET(class5_1,MATCH(KG$1,'5 класс'!$A:$A,0)-7+'Итог по классам'!$B56,,,),"Ф")</f>
        <v>#N/A</v>
      </c>
      <c r="KH56" t="e">
        <f ca="1">COUNTIF(OFFSET(class5_1,MATCH(KH$1,'5 класс'!$A:$A,0)-7+'Итог по классам'!$B56,,,),"р")</f>
        <v>#N/A</v>
      </c>
      <c r="KI56" t="e">
        <f ca="1">COUNTIF(OFFSET(class5_1,MATCH(KI$1,'5 класс'!$A:$A,0)-7+'Итог по классам'!$B56,,,),"ш")</f>
        <v>#N/A</v>
      </c>
      <c r="KJ56" t="e">
        <f ca="1">COUNTIF(OFFSET(class5_2,MATCH(KJ$1,'5 класс'!$A:$A,0)-7+'Итог по классам'!$B56,,,),"Ф")</f>
        <v>#N/A</v>
      </c>
      <c r="KK56" t="e">
        <f ca="1">COUNTIF(OFFSET(class5_2,MATCH(KK$1,'5 класс'!$A:$A,0)-7+'Итог по классам'!$B56,,,),"р")</f>
        <v>#N/A</v>
      </c>
      <c r="KL56" t="e">
        <f ca="1">COUNTIF(OFFSET(class5_2,MATCH(KL$1,'5 класс'!$A:$A,0)-7+'Итог по классам'!$B56,,,),"ш")</f>
        <v>#N/A</v>
      </c>
      <c r="KM56" s="55" t="e">
        <f ca="1">COUNTIF(OFFSET(class5_1,MATCH(KM$1,'5 класс'!$A:$A,0)-7+'Итог по классам'!$B56,,,),"Ф")</f>
        <v>#N/A</v>
      </c>
      <c r="KN56" t="e">
        <f ca="1">COUNTIF(OFFSET(class5_1,MATCH(KN$1,'5 класс'!$A:$A,0)-7+'Итог по классам'!$B56,,,),"р")</f>
        <v>#N/A</v>
      </c>
      <c r="KO56" t="e">
        <f ca="1">COUNTIF(OFFSET(class5_1,MATCH(KO$1,'5 класс'!$A:$A,0)-7+'Итог по классам'!$B56,,,),"ш")</f>
        <v>#N/A</v>
      </c>
      <c r="KP56" t="e">
        <f ca="1">COUNTIF(OFFSET(class5_2,MATCH(KP$1,'5 класс'!$A:$A,0)-7+'Итог по классам'!$B56,,,),"Ф")</f>
        <v>#N/A</v>
      </c>
      <c r="KQ56" t="e">
        <f ca="1">COUNTIF(OFFSET(class5_2,MATCH(KQ$1,'5 класс'!$A:$A,0)-7+'Итог по классам'!$B56,,,),"р")</f>
        <v>#N/A</v>
      </c>
      <c r="KR56" t="e">
        <f ca="1">COUNTIF(OFFSET(class5_2,MATCH(KR$1,'5 класс'!$A:$A,0)-7+'Итог по классам'!$B56,,,),"ш")</f>
        <v>#N/A</v>
      </c>
    </row>
    <row r="57" spans="1:304" ht="15.75" customHeight="1" x14ac:dyDescent="0.25">
      <c r="A57" s="54">
        <f t="shared" si="5"/>
        <v>7</v>
      </c>
      <c r="B57">
        <v>9</v>
      </c>
      <c r="C57" s="37" t="s">
        <v>126</v>
      </c>
      <c r="D57" s="37" t="s">
        <v>100</v>
      </c>
      <c r="E57">
        <f ca="1">COUNTIF(OFFSET(class5_1,MATCH(E$1,'5 класс'!$A:$A,0)-7+'Итог по классам'!$B57,,,),"Ф")</f>
        <v>0</v>
      </c>
      <c r="F57">
        <f ca="1">COUNTIF(OFFSET(class5_1,MATCH(F$1,'5 класс'!$A:$A,0)-7+'Итог по классам'!$B57,,,),"р")</f>
        <v>0</v>
      </c>
      <c r="G57">
        <f ca="1">COUNTIF(OFFSET(class5_1,MATCH(G$1,'5 класс'!$A:$A,0)-7+'Итог по классам'!$B57,,,),"ш")</f>
        <v>0</v>
      </c>
      <c r="H57">
        <f ca="1">COUNTIF(OFFSET(class5_2,MATCH(H$1,'5 класс'!$A:$A,0)-7+'Итог по классам'!$B57,,,),"Ф")</f>
        <v>0</v>
      </c>
      <c r="I57">
        <f ca="1">COUNTIF(OFFSET(class5_2,MATCH(I$1,'5 класс'!$A:$A,0)-7+'Итог по классам'!$B57,,,),"р")</f>
        <v>0</v>
      </c>
      <c r="J57">
        <f ca="1">COUNTIF(OFFSET(class5_2,MATCH(J$1,'5 класс'!$A:$A,0)-7+'Итог по классам'!$B57,,,),"ш")</f>
        <v>0</v>
      </c>
      <c r="K57" s="55">
        <f ca="1">COUNTIF(OFFSET(class5_1,MATCH(K$1,'5 класс'!$A:$A,0)-7+'Итог по классам'!$B57,,,),"Ф")</f>
        <v>0</v>
      </c>
      <c r="L57">
        <f ca="1">COUNTIF(OFFSET(class5_1,MATCH(L$1,'5 класс'!$A:$A,0)-7+'Итог по классам'!$B57,,,),"р")</f>
        <v>0</v>
      </c>
      <c r="M57">
        <f ca="1">COUNTIF(OFFSET(class5_1,MATCH(M$1,'5 класс'!$A:$A,0)-7+'Итог по классам'!$B57,,,),"ш")</f>
        <v>0</v>
      </c>
      <c r="N57">
        <f ca="1">COUNTIF(OFFSET(class5_2,MATCH(N$1,'5 класс'!$A:$A,0)-7+'Итог по классам'!$B57,,,),"Ф")</f>
        <v>0</v>
      </c>
      <c r="O57">
        <f ca="1">COUNTIF(OFFSET(class5_2,MATCH(O$1,'5 класс'!$A:$A,0)-7+'Итог по классам'!$B57,,,),"р")</f>
        <v>0</v>
      </c>
      <c r="P57">
        <f ca="1">COUNTIF(OFFSET(class5_2,MATCH(P$1,'5 класс'!$A:$A,0)-7+'Итог по классам'!$B57,,,),"ш")</f>
        <v>0</v>
      </c>
      <c r="Q57" s="55">
        <f ca="1">COUNTIF(OFFSET(class5_1,MATCH(Q$1,'5 класс'!$A:$A,0)-7+'Итог по классам'!$B57,,,),"Ф")</f>
        <v>0</v>
      </c>
      <c r="R57">
        <f ca="1">COUNTIF(OFFSET(class5_1,MATCH(R$1,'5 класс'!$A:$A,0)-7+'Итог по классам'!$B57,,,),"р")</f>
        <v>0</v>
      </c>
      <c r="S57">
        <f ca="1">COUNTIF(OFFSET(class5_1,MATCH(S$1,'5 класс'!$A:$A,0)-7+'Итог по классам'!$B57,,,),"ш")</f>
        <v>0</v>
      </c>
      <c r="T57">
        <f ca="1">COUNTIF(OFFSET(class5_2,MATCH(T$1,'5 класс'!$A:$A,0)-7+'Итог по классам'!$B57,,,),"Ф")</f>
        <v>0</v>
      </c>
      <c r="U57">
        <f ca="1">COUNTIF(OFFSET(class5_2,MATCH(U$1,'5 класс'!$A:$A,0)-7+'Итог по классам'!$B57,,,),"р")</f>
        <v>0</v>
      </c>
      <c r="V57">
        <f ca="1">COUNTIF(OFFSET(class5_2,MATCH(V$1,'5 класс'!$A:$A,0)-7+'Итог по классам'!$B57,,,),"ш")</f>
        <v>0</v>
      </c>
      <c r="W57" s="55">
        <f ca="1">COUNTIF(OFFSET(class5_1,MATCH(W$1,'5 класс'!$A:$A,0)-7+'Итог по классам'!$B57,,,),"Ф")</f>
        <v>0</v>
      </c>
      <c r="X57">
        <f ca="1">COUNTIF(OFFSET(class5_1,MATCH(X$1,'5 класс'!$A:$A,0)-7+'Итог по классам'!$B57,,,),"р")</f>
        <v>0</v>
      </c>
      <c r="Y57">
        <f ca="1">COUNTIF(OFFSET(class5_1,MATCH(Y$1,'5 класс'!$A:$A,0)-7+'Итог по классам'!$B57,,,),"ш")</f>
        <v>0</v>
      </c>
      <c r="Z57">
        <f ca="1">COUNTIF(OFFSET(class5_2,MATCH(Z$1,'5 класс'!$A:$A,0)-7+'Итог по классам'!$B57,,,),"Ф")</f>
        <v>0</v>
      </c>
      <c r="AA57">
        <f ca="1">COUNTIF(OFFSET(class5_2,MATCH(AA$1,'5 класс'!$A:$A,0)-7+'Итог по классам'!$B57,,,),"р")</f>
        <v>0</v>
      </c>
      <c r="AB57">
        <f ca="1">COUNTIF(OFFSET(class5_2,MATCH(AB$1,'5 класс'!$A:$A,0)-7+'Итог по классам'!$B57,,,),"ш")</f>
        <v>0</v>
      </c>
      <c r="AC57" s="55">
        <f ca="1">COUNTIF(OFFSET(class5_1,MATCH(AC$1,'5 класс'!$A:$A,0)-7+'Итог по классам'!$B57,,,),"Ф")</f>
        <v>0</v>
      </c>
      <c r="AD57">
        <f ca="1">COUNTIF(OFFSET(class5_1,MATCH(AD$1,'5 класс'!$A:$A,0)-7+'Итог по классам'!$B57,,,),"р")</f>
        <v>0</v>
      </c>
      <c r="AE57">
        <f ca="1">COUNTIF(OFFSET(class5_1,MATCH(AE$1,'5 класс'!$A:$A,0)-7+'Итог по классам'!$B57,,,),"ш")</f>
        <v>0</v>
      </c>
      <c r="AF57">
        <f ca="1">COUNTIF(OFFSET(class5_2,MATCH(AF$1,'5 класс'!$A:$A,0)-7+'Итог по классам'!$B57,,,),"Ф")</f>
        <v>0</v>
      </c>
      <c r="AG57">
        <f ca="1">COUNTIF(OFFSET(class5_2,MATCH(AG$1,'5 класс'!$A:$A,0)-7+'Итог по классам'!$B57,,,),"р")</f>
        <v>0</v>
      </c>
      <c r="AH57">
        <f ca="1">COUNTIF(OFFSET(class5_2,MATCH(AH$1,'5 класс'!$A:$A,0)-7+'Итог по классам'!$B57,,,),"ш")</f>
        <v>0</v>
      </c>
      <c r="AI57" s="55">
        <f ca="1">COUNTIF(OFFSET(class5_1,MATCH(AI$1,'5 класс'!$A:$A,0)-7+'Итог по классам'!$B57,,,),"Ф")</f>
        <v>0</v>
      </c>
      <c r="AJ57">
        <f ca="1">COUNTIF(OFFSET(class5_1,MATCH(AJ$1,'5 класс'!$A:$A,0)-7+'Итог по классам'!$B57,,,),"р")</f>
        <v>0</v>
      </c>
      <c r="AK57">
        <f ca="1">COUNTIF(OFFSET(class5_1,MATCH(AK$1,'5 класс'!$A:$A,0)-7+'Итог по классам'!$B57,,,),"ш")</f>
        <v>0</v>
      </c>
      <c r="AL57">
        <f ca="1">COUNTIF(OFFSET(class5_2,MATCH(AL$1,'5 класс'!$A:$A,0)-7+'Итог по классам'!$B57,,,),"Ф")</f>
        <v>0</v>
      </c>
      <c r="AM57">
        <f ca="1">COUNTIF(OFFSET(class5_2,MATCH(AM$1,'5 класс'!$A:$A,0)-7+'Итог по классам'!$B57,,,),"р")</f>
        <v>0</v>
      </c>
      <c r="AN57">
        <f ca="1">COUNTIF(OFFSET(class5_2,MATCH(AN$1,'5 класс'!$A:$A,0)-7+'Итог по классам'!$B57,,,),"ш")</f>
        <v>0</v>
      </c>
      <c r="AO57" s="55">
        <f ca="1">COUNTIF(OFFSET(class5_1,MATCH(AO$1,'5 класс'!$A:$A,0)-7+'Итог по классам'!$B57,,,),"Ф")</f>
        <v>0</v>
      </c>
      <c r="AP57">
        <f ca="1">COUNTIF(OFFSET(class5_1,MATCH(AP$1,'5 класс'!$A:$A,0)-7+'Итог по классам'!$B57,,,),"р")</f>
        <v>0</v>
      </c>
      <c r="AQ57">
        <f ca="1">COUNTIF(OFFSET(class5_1,MATCH(AQ$1,'5 класс'!$A:$A,0)-7+'Итог по классам'!$B57,,,),"ш")</f>
        <v>0</v>
      </c>
      <c r="AR57">
        <f ca="1">COUNTIF(OFFSET(class5_2,MATCH(AR$1,'5 класс'!$A:$A,0)-7+'Итог по классам'!$B57,,,),"Ф")</f>
        <v>0</v>
      </c>
      <c r="AS57">
        <f ca="1">COUNTIF(OFFSET(class5_2,MATCH(AS$1,'5 класс'!$A:$A,0)-7+'Итог по классам'!$B57,,,),"р")</f>
        <v>0</v>
      </c>
      <c r="AT57">
        <f ca="1">COUNTIF(OFFSET(class5_2,MATCH(AT$1,'5 класс'!$A:$A,0)-7+'Итог по классам'!$B57,,,),"ш")</f>
        <v>0</v>
      </c>
      <c r="AU57" s="55" t="e">
        <f ca="1">COUNTIF(OFFSET(class5_1,MATCH(AU$1,'5 класс'!$A:$A,0)-7+'Итог по классам'!$B57,,,),"Ф")</f>
        <v>#N/A</v>
      </c>
      <c r="AV57" t="e">
        <f ca="1">COUNTIF(OFFSET(class5_1,MATCH(AV$1,'5 класс'!$A:$A,0)-7+'Итог по классам'!$B57,,,),"р")</f>
        <v>#N/A</v>
      </c>
      <c r="AW57" t="e">
        <f ca="1">COUNTIF(OFFSET(class5_1,MATCH(AW$1,'5 класс'!$A:$A,0)-7+'Итог по классам'!$B57,,,),"ш")</f>
        <v>#N/A</v>
      </c>
      <c r="AX57" t="e">
        <f ca="1">COUNTIF(OFFSET(class5_2,MATCH(AX$1,'5 класс'!$A:$A,0)-7+'Итог по классам'!$B57,,,),"Ф")</f>
        <v>#N/A</v>
      </c>
      <c r="AY57" t="e">
        <f ca="1">COUNTIF(OFFSET(class5_2,MATCH(AY$1,'5 класс'!$A:$A,0)-7+'Итог по классам'!$B57,,,),"р")</f>
        <v>#N/A</v>
      </c>
      <c r="AZ57" t="e">
        <f ca="1">COUNTIF(OFFSET(class5_2,MATCH(AZ$1,'5 класс'!$A:$A,0)-7+'Итог по классам'!$B57,,,),"ш")</f>
        <v>#N/A</v>
      </c>
      <c r="BA57" s="55" t="e">
        <f ca="1">COUNTIF(OFFSET(class5_1,MATCH(BA$1,'5 класс'!$A:$A,0)-7+'Итог по классам'!$B57,,,),"Ф")</f>
        <v>#N/A</v>
      </c>
      <c r="BB57" t="e">
        <f ca="1">COUNTIF(OFFSET(class5_1,MATCH(BB$1,'5 класс'!$A:$A,0)-7+'Итог по классам'!$B57,,,),"р")</f>
        <v>#N/A</v>
      </c>
      <c r="BC57" t="e">
        <f ca="1">COUNTIF(OFFSET(class5_1,MATCH(BC$1,'5 класс'!$A:$A,0)-7+'Итог по классам'!$B57,,,),"ш")</f>
        <v>#N/A</v>
      </c>
      <c r="BD57" t="e">
        <f ca="1">COUNTIF(OFFSET(class5_2,MATCH(BD$1,'5 класс'!$A:$A,0)-7+'Итог по классам'!$B57,,,),"Ф")</f>
        <v>#N/A</v>
      </c>
      <c r="BE57" t="e">
        <f ca="1">COUNTIF(OFFSET(class5_2,MATCH(BE$1,'5 класс'!$A:$A,0)-7+'Итог по классам'!$B57,,,),"р")</f>
        <v>#N/A</v>
      </c>
      <c r="BF57" t="e">
        <f ca="1">COUNTIF(OFFSET(class5_2,MATCH(BF$1,'5 класс'!$A:$A,0)-7+'Итог по классам'!$B57,,,),"ш")</f>
        <v>#N/A</v>
      </c>
      <c r="BG57" s="55" t="e">
        <f ca="1">COUNTIF(OFFSET(class5_1,MATCH(BG$1,'5 класс'!$A:$A,0)-7+'Итог по классам'!$B57,,,),"Ф")</f>
        <v>#N/A</v>
      </c>
      <c r="BH57" t="e">
        <f ca="1">COUNTIF(OFFSET(class5_1,MATCH(BH$1,'5 класс'!$A:$A,0)-7+'Итог по классам'!$B57,,,),"р")</f>
        <v>#N/A</v>
      </c>
      <c r="BI57" t="e">
        <f ca="1">COUNTIF(OFFSET(class5_1,MATCH(BI$1,'5 класс'!$A:$A,0)-7+'Итог по классам'!$B57,,,),"ш")</f>
        <v>#N/A</v>
      </c>
      <c r="BJ57" t="e">
        <f ca="1">COUNTIF(OFFSET(class5_2,MATCH(BJ$1,'5 класс'!$A:$A,0)-7+'Итог по классам'!$B57,,,),"Ф")</f>
        <v>#N/A</v>
      </c>
      <c r="BK57" t="e">
        <f ca="1">COUNTIF(OFFSET(class5_2,MATCH(BK$1,'5 класс'!$A:$A,0)-7+'Итог по классам'!$B57,,,),"р")</f>
        <v>#N/A</v>
      </c>
      <c r="BL57" t="e">
        <f ca="1">COUNTIF(OFFSET(class5_2,MATCH(BL$1,'5 класс'!$A:$A,0)-7+'Итог по классам'!$B57,,,),"ш")</f>
        <v>#N/A</v>
      </c>
      <c r="BM57" s="55" t="e">
        <f ca="1">COUNTIF(OFFSET(class5_1,MATCH(BM$1,'5 класс'!$A:$A,0)-7+'Итог по классам'!$B57,,,),"Ф")</f>
        <v>#N/A</v>
      </c>
      <c r="BN57" t="e">
        <f ca="1">COUNTIF(OFFSET(class5_1,MATCH(BN$1,'5 класс'!$A:$A,0)-7+'Итог по классам'!$B57,,,),"р")</f>
        <v>#N/A</v>
      </c>
      <c r="BO57" t="e">
        <f ca="1">COUNTIF(OFFSET(class5_1,MATCH(BO$1,'5 класс'!$A:$A,0)-7+'Итог по классам'!$B57,,,),"ш")</f>
        <v>#N/A</v>
      </c>
      <c r="BP57" t="e">
        <f ca="1">COUNTIF(OFFSET(class5_2,MATCH(BP$1,'5 класс'!$A:$A,0)-7+'Итог по классам'!$B57,,,),"Ф")</f>
        <v>#N/A</v>
      </c>
      <c r="BQ57" t="e">
        <f ca="1">COUNTIF(OFFSET(class5_2,MATCH(BQ$1,'5 класс'!$A:$A,0)-7+'Итог по классам'!$B57,,,),"р")</f>
        <v>#N/A</v>
      </c>
      <c r="BR57" t="e">
        <f ca="1">COUNTIF(OFFSET(class5_2,MATCH(BR$1,'5 класс'!$A:$A,0)-7+'Итог по классам'!$B57,,,),"ш")</f>
        <v>#N/A</v>
      </c>
      <c r="BS57" s="55" t="e">
        <f ca="1">COUNTIF(OFFSET(class5_1,MATCH(BS$1,'5 класс'!$A:$A,0)-7+'Итог по классам'!$B57,,,),"Ф")</f>
        <v>#N/A</v>
      </c>
      <c r="BT57" t="e">
        <f ca="1">COUNTIF(OFFSET(class5_1,MATCH(BT$1,'5 класс'!$A:$A,0)-7+'Итог по классам'!$B57,,,),"р")</f>
        <v>#N/A</v>
      </c>
      <c r="BU57" t="e">
        <f ca="1">COUNTIF(OFFSET(class5_1,MATCH(BU$1,'5 класс'!$A:$A,0)-7+'Итог по классам'!$B57,,,),"ш")</f>
        <v>#N/A</v>
      </c>
      <c r="BV57" t="e">
        <f ca="1">COUNTIF(OFFSET(class5_2,MATCH(BV$1,'5 класс'!$A:$A,0)-7+'Итог по классам'!$B57,,,),"Ф")</f>
        <v>#N/A</v>
      </c>
      <c r="BW57" t="e">
        <f ca="1">COUNTIF(OFFSET(class5_2,MATCH(BW$1,'5 класс'!$A:$A,0)-7+'Итог по классам'!$B57,,,),"р")</f>
        <v>#N/A</v>
      </c>
      <c r="BX57" t="e">
        <f ca="1">COUNTIF(OFFSET(class5_2,MATCH(BX$1,'5 класс'!$A:$A,0)-7+'Итог по классам'!$B57,,,),"ш")</f>
        <v>#N/A</v>
      </c>
      <c r="BY57" s="55" t="e">
        <f ca="1">COUNTIF(OFFSET(class5_1,MATCH(BY$1,'5 класс'!$A:$A,0)-7+'Итог по классам'!$B57,,,),"Ф")</f>
        <v>#N/A</v>
      </c>
      <c r="BZ57" t="e">
        <f ca="1">COUNTIF(OFFSET(class5_1,MATCH(BZ$1,'5 класс'!$A:$A,0)-7+'Итог по классам'!$B57,,,),"р")</f>
        <v>#N/A</v>
      </c>
      <c r="CA57" t="e">
        <f ca="1">COUNTIF(OFFSET(class5_1,MATCH(CA$1,'5 класс'!$A:$A,0)-7+'Итог по классам'!$B57,,,),"ш")</f>
        <v>#N/A</v>
      </c>
      <c r="CB57" t="e">
        <f ca="1">COUNTIF(OFFSET(class5_2,MATCH(CB$1,'5 класс'!$A:$A,0)-7+'Итог по классам'!$B57,,,),"Ф")</f>
        <v>#N/A</v>
      </c>
      <c r="CC57" t="e">
        <f ca="1">COUNTIF(OFFSET(class5_2,MATCH(CC$1,'5 класс'!$A:$A,0)-7+'Итог по классам'!$B57,,,),"р")</f>
        <v>#N/A</v>
      </c>
      <c r="CD57" t="e">
        <f ca="1">COUNTIF(OFFSET(class5_2,MATCH(CD$1,'5 класс'!$A:$A,0)-7+'Итог по классам'!$B57,,,),"ш")</f>
        <v>#N/A</v>
      </c>
      <c r="CE57" s="55" t="e">
        <f ca="1">COUNTIF(OFFSET(class5_1,MATCH(CE$1,'5 класс'!$A:$A,0)-7+'Итог по классам'!$B57,,,),"Ф")</f>
        <v>#N/A</v>
      </c>
      <c r="CF57" t="e">
        <f ca="1">COUNTIF(OFFSET(class5_1,MATCH(CF$1,'5 класс'!$A:$A,0)-7+'Итог по классам'!$B57,,,),"р")</f>
        <v>#N/A</v>
      </c>
      <c r="CG57" t="e">
        <f ca="1">COUNTIF(OFFSET(class5_1,MATCH(CG$1,'5 класс'!$A:$A,0)-7+'Итог по классам'!$B57,,,),"ш")</f>
        <v>#N/A</v>
      </c>
      <c r="CH57" t="e">
        <f ca="1">COUNTIF(OFFSET(class5_2,MATCH(CH$1,'5 класс'!$A:$A,0)-7+'Итог по классам'!$B57,,,),"Ф")</f>
        <v>#N/A</v>
      </c>
      <c r="CI57" t="e">
        <f ca="1">COUNTIF(OFFSET(class5_2,MATCH(CI$1,'5 класс'!$A:$A,0)-7+'Итог по классам'!$B57,,,),"р")</f>
        <v>#N/A</v>
      </c>
      <c r="CJ57" t="e">
        <f ca="1">COUNTIF(OFFSET(class5_2,MATCH(CJ$1,'5 класс'!$A:$A,0)-7+'Итог по классам'!$B57,,,),"ш")</f>
        <v>#N/A</v>
      </c>
      <c r="CK57" s="55" t="e">
        <f ca="1">COUNTIF(OFFSET(class5_1,MATCH(CK$1,'5 класс'!$A:$A,0)-7+'Итог по классам'!$B57,,,),"Ф")</f>
        <v>#N/A</v>
      </c>
      <c r="CL57" t="e">
        <f ca="1">COUNTIF(OFFSET(class5_1,MATCH(CL$1,'5 класс'!$A:$A,0)-7+'Итог по классам'!$B57,,,),"р")</f>
        <v>#N/A</v>
      </c>
      <c r="CM57" t="e">
        <f ca="1">COUNTIF(OFFSET(class5_1,MATCH(CM$1,'5 класс'!$A:$A,0)-7+'Итог по классам'!$B57,,,),"ш")</f>
        <v>#N/A</v>
      </c>
      <c r="CN57" t="e">
        <f ca="1">COUNTIF(OFFSET(class5_2,MATCH(CN$1,'5 класс'!$A:$A,0)-7+'Итог по классам'!$B57,,,),"Ф")</f>
        <v>#N/A</v>
      </c>
      <c r="CO57" t="e">
        <f ca="1">COUNTIF(OFFSET(class5_2,MATCH(CO$1,'5 класс'!$A:$A,0)-7+'Итог по классам'!$B57,,,),"р")</f>
        <v>#N/A</v>
      </c>
      <c r="CP57" t="e">
        <f ca="1">COUNTIF(OFFSET(class5_2,MATCH(CP$1,'5 класс'!$A:$A,0)-7+'Итог по классам'!$B57,,,),"ш")</f>
        <v>#N/A</v>
      </c>
      <c r="CQ57" s="55" t="e">
        <f ca="1">COUNTIF(OFFSET(class5_1,MATCH(CQ$1,'5 класс'!$A:$A,0)-7+'Итог по классам'!$B57,,,),"Ф")</f>
        <v>#N/A</v>
      </c>
      <c r="CR57" t="e">
        <f ca="1">COUNTIF(OFFSET(class5_1,MATCH(CR$1,'5 класс'!$A:$A,0)-7+'Итог по классам'!$B57,,,),"р")</f>
        <v>#N/A</v>
      </c>
      <c r="CS57" t="e">
        <f ca="1">COUNTIF(OFFSET(class5_1,MATCH(CS$1,'5 класс'!$A:$A,0)-7+'Итог по классам'!$B57,,,),"ш")</f>
        <v>#N/A</v>
      </c>
      <c r="CT57" t="e">
        <f ca="1">COUNTIF(OFFSET(class5_2,MATCH(CT$1,'5 класс'!$A:$A,0)-7+'Итог по классам'!$B57,,,),"Ф")</f>
        <v>#N/A</v>
      </c>
      <c r="CU57" t="e">
        <f ca="1">COUNTIF(OFFSET(class5_2,MATCH(CU$1,'5 класс'!$A:$A,0)-7+'Итог по классам'!$B57,,,),"р")</f>
        <v>#N/A</v>
      </c>
      <c r="CV57" t="e">
        <f ca="1">COUNTIF(OFFSET(class5_2,MATCH(CV$1,'5 класс'!$A:$A,0)-7+'Итог по классам'!$B57,,,),"ш")</f>
        <v>#N/A</v>
      </c>
      <c r="CW57" s="55" t="e">
        <f ca="1">COUNTIF(OFFSET(class5_1,MATCH(CW$1,'5 класс'!$A:$A,0)-7+'Итог по классам'!$B57,,,),"Ф")</f>
        <v>#N/A</v>
      </c>
      <c r="CX57" t="e">
        <f ca="1">COUNTIF(OFFSET(class5_1,MATCH(CX$1,'5 класс'!$A:$A,0)-7+'Итог по классам'!$B57,,,),"р")</f>
        <v>#N/A</v>
      </c>
      <c r="CY57" t="e">
        <f ca="1">COUNTIF(OFFSET(class5_1,MATCH(CY$1,'5 класс'!$A:$A,0)-7+'Итог по классам'!$B57,,,),"ш")</f>
        <v>#N/A</v>
      </c>
      <c r="CZ57" t="e">
        <f ca="1">COUNTIF(OFFSET(class5_2,MATCH(CZ$1,'5 класс'!$A:$A,0)-7+'Итог по классам'!$B57,,,),"Ф")</f>
        <v>#N/A</v>
      </c>
      <c r="DA57" t="e">
        <f ca="1">COUNTIF(OFFSET(class5_2,MATCH(DA$1,'5 класс'!$A:$A,0)-7+'Итог по классам'!$B57,,,),"р")</f>
        <v>#N/A</v>
      </c>
      <c r="DB57" t="e">
        <f ca="1">COUNTIF(OFFSET(class5_2,MATCH(DB$1,'5 класс'!$A:$A,0)-7+'Итог по классам'!$B57,,,),"ш")</f>
        <v>#N/A</v>
      </c>
      <c r="DC57" s="55" t="e">
        <f ca="1">COUNTIF(OFFSET(class5_1,MATCH(DC$1,'5 класс'!$A:$A,0)-7+'Итог по классам'!$B57,,,),"Ф")</f>
        <v>#N/A</v>
      </c>
      <c r="DD57" t="e">
        <f ca="1">COUNTIF(OFFSET(class5_1,MATCH(DD$1,'5 класс'!$A:$A,0)-7+'Итог по классам'!$B57,,,),"р")</f>
        <v>#N/A</v>
      </c>
      <c r="DE57" t="e">
        <f ca="1">COUNTIF(OFFSET(class5_1,MATCH(DE$1,'5 класс'!$A:$A,0)-7+'Итог по классам'!$B57,,,),"ш")</f>
        <v>#N/A</v>
      </c>
      <c r="DF57" t="e">
        <f ca="1">COUNTIF(OFFSET(class5_2,MATCH(DF$1,'5 класс'!$A:$A,0)-7+'Итог по классам'!$B57,,,),"Ф")</f>
        <v>#N/A</v>
      </c>
      <c r="DG57" t="e">
        <f ca="1">COUNTIF(OFFSET(class5_2,MATCH(DG$1,'5 класс'!$A:$A,0)-7+'Итог по классам'!$B57,,,),"р")</f>
        <v>#N/A</v>
      </c>
      <c r="DH57" t="e">
        <f ca="1">COUNTIF(OFFSET(class5_2,MATCH(DH$1,'5 класс'!$A:$A,0)-7+'Итог по классам'!$B57,,,),"ш")</f>
        <v>#N/A</v>
      </c>
      <c r="DI57" s="55" t="e">
        <f ca="1">COUNTIF(OFFSET(class5_1,MATCH(DI$1,'5 класс'!$A:$A,0)-7+'Итог по классам'!$B57,,,),"Ф")</f>
        <v>#N/A</v>
      </c>
      <c r="DJ57" t="e">
        <f ca="1">COUNTIF(OFFSET(class5_1,MATCH(DJ$1,'5 класс'!$A:$A,0)-7+'Итог по классам'!$B57,,,),"р")</f>
        <v>#N/A</v>
      </c>
      <c r="DK57" t="e">
        <f ca="1">COUNTIF(OFFSET(class5_1,MATCH(DK$1,'5 класс'!$A:$A,0)-7+'Итог по классам'!$B57,,,),"ш")</f>
        <v>#N/A</v>
      </c>
      <c r="DL57" t="e">
        <f ca="1">COUNTIF(OFFSET(class5_2,MATCH(DL$1,'5 класс'!$A:$A,0)-7+'Итог по классам'!$B57,,,),"Ф")</f>
        <v>#N/A</v>
      </c>
      <c r="DM57" t="e">
        <f ca="1">COUNTIF(OFFSET(class5_2,MATCH(DM$1,'5 класс'!$A:$A,0)-7+'Итог по классам'!$B57,,,),"р")</f>
        <v>#N/A</v>
      </c>
      <c r="DN57" t="e">
        <f ca="1">COUNTIF(OFFSET(class5_2,MATCH(DN$1,'5 класс'!$A:$A,0)-7+'Итог по классам'!$B57,,,),"ш")</f>
        <v>#N/A</v>
      </c>
      <c r="DO57" s="55" t="e">
        <f ca="1">COUNTIF(OFFSET(class5_1,MATCH(DO$1,'5 класс'!$A:$A,0)-7+'Итог по классам'!$B57,,,),"Ф")</f>
        <v>#N/A</v>
      </c>
      <c r="DP57" t="e">
        <f ca="1">COUNTIF(OFFSET(class5_1,MATCH(DP$1,'5 класс'!$A:$A,0)-7+'Итог по классам'!$B57,,,),"р")</f>
        <v>#N/A</v>
      </c>
      <c r="DQ57" t="e">
        <f ca="1">COUNTIF(OFFSET(class5_1,MATCH(DQ$1,'5 класс'!$A:$A,0)-7+'Итог по классам'!$B57,,,),"ш")</f>
        <v>#N/A</v>
      </c>
      <c r="DR57" t="e">
        <f ca="1">COUNTIF(OFFSET(class5_2,MATCH(DR$1,'5 класс'!$A:$A,0)-7+'Итог по классам'!$B57,,,),"Ф")</f>
        <v>#N/A</v>
      </c>
      <c r="DS57" t="e">
        <f ca="1">COUNTIF(OFFSET(class5_2,MATCH(DS$1,'5 класс'!$A:$A,0)-7+'Итог по классам'!$B57,,,),"р")</f>
        <v>#N/A</v>
      </c>
      <c r="DT57" t="e">
        <f ca="1">COUNTIF(OFFSET(class5_2,MATCH(DT$1,'5 класс'!$A:$A,0)-7+'Итог по классам'!$B57,,,),"ш")</f>
        <v>#N/A</v>
      </c>
      <c r="DU57" s="55" t="e">
        <f ca="1">COUNTIF(OFFSET(class5_1,MATCH(DU$1,'5 класс'!$A:$A,0)-7+'Итог по классам'!$B57,,,),"Ф")</f>
        <v>#N/A</v>
      </c>
      <c r="DV57" t="e">
        <f ca="1">COUNTIF(OFFSET(class5_1,MATCH(DV$1,'5 класс'!$A:$A,0)-7+'Итог по классам'!$B57,,,),"р")</f>
        <v>#N/A</v>
      </c>
      <c r="DW57" t="e">
        <f ca="1">COUNTIF(OFFSET(class5_1,MATCH(DW$1,'5 класс'!$A:$A,0)-7+'Итог по классам'!$B57,,,),"ш")</f>
        <v>#N/A</v>
      </c>
      <c r="DX57" t="e">
        <f ca="1">COUNTIF(OFFSET(class5_2,MATCH(DX$1,'5 класс'!$A:$A,0)-7+'Итог по классам'!$B57,,,),"Ф")</f>
        <v>#N/A</v>
      </c>
      <c r="DY57" t="e">
        <f ca="1">COUNTIF(OFFSET(class5_2,MATCH(DY$1,'5 класс'!$A:$A,0)-7+'Итог по классам'!$B57,,,),"р")</f>
        <v>#N/A</v>
      </c>
      <c r="DZ57" t="e">
        <f ca="1">COUNTIF(OFFSET(class5_2,MATCH(DZ$1,'5 класс'!$A:$A,0)-7+'Итог по классам'!$B57,,,),"ш")</f>
        <v>#N/A</v>
      </c>
      <c r="EA57" s="55" t="e">
        <f ca="1">COUNTIF(OFFSET(class5_1,MATCH(EA$1,'5 класс'!$A:$A,0)-7+'Итог по классам'!$B57,,,),"Ф")</f>
        <v>#N/A</v>
      </c>
      <c r="EB57" t="e">
        <f ca="1">COUNTIF(OFFSET(class5_1,MATCH(EB$1,'5 класс'!$A:$A,0)-7+'Итог по классам'!$B57,,,),"р")</f>
        <v>#N/A</v>
      </c>
      <c r="EC57" t="e">
        <f ca="1">COUNTIF(OFFSET(class5_1,MATCH(EC$1,'5 класс'!$A:$A,0)-7+'Итог по классам'!$B57,,,),"ш")</f>
        <v>#N/A</v>
      </c>
      <c r="ED57" t="e">
        <f ca="1">COUNTIF(OFFSET(class5_2,MATCH(ED$1,'5 класс'!$A:$A,0)-7+'Итог по классам'!$B57,,,),"Ф")</f>
        <v>#N/A</v>
      </c>
      <c r="EE57" t="e">
        <f ca="1">COUNTIF(OFFSET(class5_2,MATCH(EE$1,'5 класс'!$A:$A,0)-7+'Итог по классам'!$B57,,,),"р")</f>
        <v>#N/A</v>
      </c>
      <c r="EF57" t="e">
        <f ca="1">COUNTIF(OFFSET(class5_2,MATCH(EF$1,'5 класс'!$A:$A,0)-7+'Итог по классам'!$B57,,,),"ш")</f>
        <v>#N/A</v>
      </c>
      <c r="EG57" s="55" t="e">
        <f ca="1">COUNTIF(OFFSET(class5_1,MATCH(EG$1,'5 класс'!$A:$A,0)-7+'Итог по классам'!$B57,,,),"Ф")</f>
        <v>#N/A</v>
      </c>
      <c r="EH57" t="e">
        <f ca="1">COUNTIF(OFFSET(class5_1,MATCH(EH$1,'5 класс'!$A:$A,0)-7+'Итог по классам'!$B57,,,),"р")</f>
        <v>#N/A</v>
      </c>
      <c r="EI57" t="e">
        <f ca="1">COUNTIF(OFFSET(class5_1,MATCH(EI$1,'5 класс'!$A:$A,0)-7+'Итог по классам'!$B57,,,),"ш")</f>
        <v>#N/A</v>
      </c>
      <c r="EJ57" t="e">
        <f ca="1">COUNTIF(OFFSET(class5_2,MATCH(EJ$1,'5 класс'!$A:$A,0)-7+'Итог по классам'!$B57,,,),"Ф")</f>
        <v>#N/A</v>
      </c>
      <c r="EK57" t="e">
        <f ca="1">COUNTIF(OFFSET(class5_2,MATCH(EK$1,'5 класс'!$A:$A,0)-7+'Итог по классам'!$B57,,,),"р")</f>
        <v>#N/A</v>
      </c>
      <c r="EL57" t="e">
        <f ca="1">COUNTIF(OFFSET(class5_2,MATCH(EL$1,'5 класс'!$A:$A,0)-7+'Итог по классам'!$B57,,,),"ш")</f>
        <v>#N/A</v>
      </c>
      <c r="EM57" s="55" t="e">
        <f ca="1">COUNTIF(OFFSET(class5_1,MATCH(EM$1,'5 класс'!$A:$A,0)-7+'Итог по классам'!$B57,,,),"Ф")</f>
        <v>#N/A</v>
      </c>
      <c r="EN57" t="e">
        <f ca="1">COUNTIF(OFFSET(class5_1,MATCH(EN$1,'5 класс'!$A:$A,0)-7+'Итог по классам'!$B57,,,),"р")</f>
        <v>#N/A</v>
      </c>
      <c r="EO57" t="e">
        <f ca="1">COUNTIF(OFFSET(class5_1,MATCH(EO$1,'5 класс'!$A:$A,0)-7+'Итог по классам'!$B57,,,),"ш")</f>
        <v>#N/A</v>
      </c>
      <c r="EP57" t="e">
        <f ca="1">COUNTIF(OFFSET(class5_2,MATCH(EP$1,'5 класс'!$A:$A,0)-7+'Итог по классам'!$B57,,,),"Ф")</f>
        <v>#N/A</v>
      </c>
      <c r="EQ57" t="e">
        <f ca="1">COUNTIF(OFFSET(class5_2,MATCH(EQ$1,'5 класс'!$A:$A,0)-7+'Итог по классам'!$B57,,,),"р")</f>
        <v>#N/A</v>
      </c>
      <c r="ER57" t="e">
        <f ca="1">COUNTIF(OFFSET(class5_2,MATCH(ER$1,'5 класс'!$A:$A,0)-7+'Итог по классам'!$B57,,,),"ш")</f>
        <v>#N/A</v>
      </c>
      <c r="ES57" s="55" t="e">
        <f ca="1">COUNTIF(OFFSET(class5_1,MATCH(ES$1,'5 класс'!$A:$A,0)-7+'Итог по классам'!$B57,,,),"Ф")</f>
        <v>#N/A</v>
      </c>
      <c r="ET57" t="e">
        <f ca="1">COUNTIF(OFFSET(class5_1,MATCH(ET$1,'5 класс'!$A:$A,0)-7+'Итог по классам'!$B57,,,),"р")</f>
        <v>#N/A</v>
      </c>
      <c r="EU57" t="e">
        <f ca="1">COUNTIF(OFFSET(class5_1,MATCH(EU$1,'5 класс'!$A:$A,0)-7+'Итог по классам'!$B57,,,),"ш")</f>
        <v>#N/A</v>
      </c>
      <c r="EV57" t="e">
        <f ca="1">COUNTIF(OFFSET(class5_2,MATCH(EV$1,'5 класс'!$A:$A,0)-7+'Итог по классам'!$B57,,,),"Ф")</f>
        <v>#N/A</v>
      </c>
      <c r="EW57" t="e">
        <f ca="1">COUNTIF(OFFSET(class5_2,MATCH(EW$1,'5 класс'!$A:$A,0)-7+'Итог по классам'!$B57,,,),"р")</f>
        <v>#N/A</v>
      </c>
      <c r="EX57" t="e">
        <f ca="1">COUNTIF(OFFSET(class5_2,MATCH(EX$1,'5 класс'!$A:$A,0)-7+'Итог по классам'!$B57,,,),"ш")</f>
        <v>#N/A</v>
      </c>
      <c r="EY57" s="55" t="e">
        <f ca="1">COUNTIF(OFFSET(class5_1,MATCH(EY$1,'5 класс'!$A:$A,0)-7+'Итог по классам'!$B57,,,),"Ф")</f>
        <v>#N/A</v>
      </c>
      <c r="EZ57" t="e">
        <f ca="1">COUNTIF(OFFSET(class5_1,MATCH(EZ$1,'5 класс'!$A:$A,0)-7+'Итог по классам'!$B57,,,),"р")</f>
        <v>#N/A</v>
      </c>
      <c r="FA57" t="e">
        <f ca="1">COUNTIF(OFFSET(class5_1,MATCH(FA$1,'5 класс'!$A:$A,0)-7+'Итог по классам'!$B57,,,),"ш")</f>
        <v>#N/A</v>
      </c>
      <c r="FB57" t="e">
        <f ca="1">COUNTIF(OFFSET(class5_2,MATCH(FB$1,'5 класс'!$A:$A,0)-7+'Итог по классам'!$B57,,,),"Ф")</f>
        <v>#N/A</v>
      </c>
      <c r="FC57" t="e">
        <f ca="1">COUNTIF(OFFSET(class5_2,MATCH(FC$1,'5 класс'!$A:$A,0)-7+'Итог по классам'!$B57,,,),"р")</f>
        <v>#N/A</v>
      </c>
      <c r="FD57" t="e">
        <f ca="1">COUNTIF(OFFSET(class5_2,MATCH(FD$1,'5 класс'!$A:$A,0)-7+'Итог по классам'!$B57,,,),"ш")</f>
        <v>#N/A</v>
      </c>
      <c r="FE57" s="55" t="e">
        <f ca="1">COUNTIF(OFFSET(class5_1,MATCH(FE$1,'5 класс'!$A:$A,0)-7+'Итог по классам'!$B57,,,),"Ф")</f>
        <v>#N/A</v>
      </c>
      <c r="FF57" t="e">
        <f ca="1">COUNTIF(OFFSET(class5_1,MATCH(FF$1,'5 класс'!$A:$A,0)-7+'Итог по классам'!$B57,,,),"р")</f>
        <v>#N/A</v>
      </c>
      <c r="FG57" t="e">
        <f ca="1">COUNTIF(OFFSET(class5_1,MATCH(FG$1,'5 класс'!$A:$A,0)-7+'Итог по классам'!$B57,,,),"ш")</f>
        <v>#N/A</v>
      </c>
      <c r="FH57" t="e">
        <f ca="1">COUNTIF(OFFSET(class5_2,MATCH(FH$1,'5 класс'!$A:$A,0)-7+'Итог по классам'!$B57,,,),"Ф")</f>
        <v>#N/A</v>
      </c>
      <c r="FI57" t="e">
        <f ca="1">COUNTIF(OFFSET(class5_2,MATCH(FI$1,'5 класс'!$A:$A,0)-7+'Итог по классам'!$B57,,,),"р")</f>
        <v>#N/A</v>
      </c>
      <c r="FJ57" t="e">
        <f ca="1">COUNTIF(OFFSET(class5_2,MATCH(FJ$1,'5 класс'!$A:$A,0)-7+'Итог по классам'!$B57,,,),"ш")</f>
        <v>#N/A</v>
      </c>
      <c r="FK57" s="55" t="e">
        <f ca="1">COUNTIF(OFFSET(class5_1,MATCH(FK$1,'5 класс'!$A:$A,0)-7+'Итог по классам'!$B57,,,),"Ф")</f>
        <v>#N/A</v>
      </c>
      <c r="FL57" t="e">
        <f ca="1">COUNTIF(OFFSET(class5_1,MATCH(FL$1,'5 класс'!$A:$A,0)-7+'Итог по классам'!$B57,,,),"р")</f>
        <v>#N/A</v>
      </c>
      <c r="FM57" t="e">
        <f ca="1">COUNTIF(OFFSET(class5_1,MATCH(FM$1,'5 класс'!$A:$A,0)-7+'Итог по классам'!$B57,,,),"ш")</f>
        <v>#N/A</v>
      </c>
      <c r="FN57" t="e">
        <f ca="1">COUNTIF(OFFSET(class5_2,MATCH(FN$1,'5 класс'!$A:$A,0)-7+'Итог по классам'!$B57,,,),"Ф")</f>
        <v>#N/A</v>
      </c>
      <c r="FO57" t="e">
        <f ca="1">COUNTIF(OFFSET(class5_2,MATCH(FO$1,'5 класс'!$A:$A,0)-7+'Итог по классам'!$B57,,,),"р")</f>
        <v>#N/A</v>
      </c>
      <c r="FP57" t="e">
        <f ca="1">COUNTIF(OFFSET(class5_2,MATCH(FP$1,'5 класс'!$A:$A,0)-7+'Итог по классам'!$B57,,,),"ш")</f>
        <v>#N/A</v>
      </c>
      <c r="FQ57" s="55" t="e">
        <f ca="1">COUNTIF(OFFSET(class5_1,MATCH(FQ$1,'5 класс'!$A:$A,0)-7+'Итог по классам'!$B57,,,),"Ф")</f>
        <v>#N/A</v>
      </c>
      <c r="FR57" t="e">
        <f ca="1">COUNTIF(OFFSET(class5_1,MATCH(FR$1,'5 класс'!$A:$A,0)-7+'Итог по классам'!$B57,,,),"р")</f>
        <v>#N/A</v>
      </c>
      <c r="FS57" t="e">
        <f ca="1">COUNTIF(OFFSET(class5_1,MATCH(FS$1,'5 класс'!$A:$A,0)-7+'Итог по классам'!$B57,,,),"ш")</f>
        <v>#N/A</v>
      </c>
      <c r="FT57" t="e">
        <f ca="1">COUNTIF(OFFSET(class5_2,MATCH(FT$1,'5 класс'!$A:$A,0)-7+'Итог по классам'!$B57,,,),"Ф")</f>
        <v>#N/A</v>
      </c>
      <c r="FU57" t="e">
        <f ca="1">COUNTIF(OFFSET(class5_2,MATCH(FU$1,'5 класс'!$A:$A,0)-7+'Итог по классам'!$B57,,,),"р")</f>
        <v>#N/A</v>
      </c>
      <c r="FV57" t="e">
        <f ca="1">COUNTIF(OFFSET(class5_2,MATCH(FV$1,'5 класс'!$A:$A,0)-7+'Итог по классам'!$B57,,,),"ш")</f>
        <v>#N/A</v>
      </c>
      <c r="FW57" s="55" t="e">
        <f ca="1">COUNTIF(OFFSET(class5_1,MATCH(FW$1,'5 класс'!$A:$A,0)-7+'Итог по классам'!$B57,,,),"Ф")</f>
        <v>#N/A</v>
      </c>
      <c r="FX57" t="e">
        <f ca="1">COUNTIF(OFFSET(class5_1,MATCH(FX$1,'5 класс'!$A:$A,0)-7+'Итог по классам'!$B57,,,),"р")</f>
        <v>#N/A</v>
      </c>
      <c r="FY57" t="e">
        <f ca="1">COUNTIF(OFFSET(class5_1,MATCH(FY$1,'5 класс'!$A:$A,0)-7+'Итог по классам'!$B57,,,),"ш")</f>
        <v>#N/A</v>
      </c>
      <c r="FZ57" t="e">
        <f ca="1">COUNTIF(OFFSET(class5_2,MATCH(FZ$1,'5 класс'!$A:$A,0)-7+'Итог по классам'!$B57,,,),"Ф")</f>
        <v>#N/A</v>
      </c>
      <c r="GA57" t="e">
        <f ca="1">COUNTIF(OFFSET(class5_2,MATCH(GA$1,'5 класс'!$A:$A,0)-7+'Итог по классам'!$B57,,,),"р")</f>
        <v>#N/A</v>
      </c>
      <c r="GB57" t="e">
        <f ca="1">COUNTIF(OFFSET(class5_2,MATCH(GB$1,'5 класс'!$A:$A,0)-7+'Итог по классам'!$B57,,,),"ш")</f>
        <v>#N/A</v>
      </c>
      <c r="GC57" s="55" t="e">
        <f ca="1">COUNTIF(OFFSET(class5_1,MATCH(GC$1,'5 класс'!$A:$A,0)-7+'Итог по классам'!$B57,,,),"Ф")</f>
        <v>#N/A</v>
      </c>
      <c r="GD57" t="e">
        <f ca="1">COUNTIF(OFFSET(class5_1,MATCH(GD$1,'5 класс'!$A:$A,0)-7+'Итог по классам'!$B57,,,),"р")</f>
        <v>#N/A</v>
      </c>
      <c r="GE57" t="e">
        <f ca="1">COUNTIF(OFFSET(class5_1,MATCH(GE$1,'5 класс'!$A:$A,0)-7+'Итог по классам'!$B57,,,),"ш")</f>
        <v>#N/A</v>
      </c>
      <c r="GF57" t="e">
        <f ca="1">COUNTIF(OFFSET(class5_2,MATCH(GF$1,'5 класс'!$A:$A,0)-7+'Итог по классам'!$B57,,,),"Ф")</f>
        <v>#N/A</v>
      </c>
      <c r="GG57" t="e">
        <f ca="1">COUNTIF(OFFSET(class5_2,MATCH(GG$1,'5 класс'!$A:$A,0)-7+'Итог по классам'!$B57,,,),"р")</f>
        <v>#N/A</v>
      </c>
      <c r="GH57" t="e">
        <f ca="1">COUNTIF(OFFSET(class5_2,MATCH(GH$1,'5 класс'!$A:$A,0)-7+'Итог по классам'!$B57,,,),"ш")</f>
        <v>#N/A</v>
      </c>
      <c r="GI57" s="55" t="e">
        <f ca="1">COUNTIF(OFFSET(class5_1,MATCH(GI$1,'5 класс'!$A:$A,0)-7+'Итог по классам'!$B57,,,),"Ф")</f>
        <v>#N/A</v>
      </c>
      <c r="GJ57" t="e">
        <f ca="1">COUNTIF(OFFSET(class5_1,MATCH(GJ$1,'5 класс'!$A:$A,0)-7+'Итог по классам'!$B57,,,),"р")</f>
        <v>#N/A</v>
      </c>
      <c r="GK57" t="e">
        <f ca="1">COUNTIF(OFFSET(class5_1,MATCH(GK$1,'5 класс'!$A:$A,0)-7+'Итог по классам'!$B57,,,),"ш")</f>
        <v>#N/A</v>
      </c>
      <c r="GL57" t="e">
        <f ca="1">COUNTIF(OFFSET(class5_2,MATCH(GL$1,'5 класс'!$A:$A,0)-7+'Итог по классам'!$B57,,,),"Ф")</f>
        <v>#N/A</v>
      </c>
      <c r="GM57" t="e">
        <f ca="1">COUNTIF(OFFSET(class5_2,MATCH(GM$1,'5 класс'!$A:$A,0)-7+'Итог по классам'!$B57,,,),"р")</f>
        <v>#N/A</v>
      </c>
      <c r="GN57" t="e">
        <f ca="1">COUNTIF(OFFSET(class5_2,MATCH(GN$1,'5 класс'!$A:$A,0)-7+'Итог по классам'!$B57,,,),"ш")</f>
        <v>#N/A</v>
      </c>
      <c r="GO57" s="55" t="e">
        <f ca="1">COUNTIF(OFFSET(class5_1,MATCH(GO$1,'5 класс'!$A:$A,0)-7+'Итог по классам'!$B57,,,),"Ф")</f>
        <v>#N/A</v>
      </c>
      <c r="GP57" t="e">
        <f ca="1">COUNTIF(OFFSET(class5_1,MATCH(GP$1,'5 класс'!$A:$A,0)-7+'Итог по классам'!$B57,,,),"р")</f>
        <v>#N/A</v>
      </c>
      <c r="GQ57" t="e">
        <f ca="1">COUNTIF(OFFSET(class5_1,MATCH(GQ$1,'5 класс'!$A:$A,0)-7+'Итог по классам'!$B57,,,),"ш")</f>
        <v>#N/A</v>
      </c>
      <c r="GR57" t="e">
        <f ca="1">COUNTIF(OFFSET(class5_2,MATCH(GR$1,'5 класс'!$A:$A,0)-7+'Итог по классам'!$B57,,,),"Ф")</f>
        <v>#N/A</v>
      </c>
      <c r="GS57" t="e">
        <f ca="1">COUNTIF(OFFSET(class5_2,MATCH(GS$1,'5 класс'!$A:$A,0)-7+'Итог по классам'!$B57,,,),"р")</f>
        <v>#N/A</v>
      </c>
      <c r="GT57" t="e">
        <f ca="1">COUNTIF(OFFSET(class5_2,MATCH(GT$1,'5 класс'!$A:$A,0)-7+'Итог по классам'!$B57,,,),"ш")</f>
        <v>#N/A</v>
      </c>
      <c r="GU57" s="55" t="e">
        <f ca="1">COUNTIF(OFFSET(class5_1,MATCH(GU$1,'5 класс'!$A:$A,0)-7+'Итог по классам'!$B57,,,),"Ф")</f>
        <v>#N/A</v>
      </c>
      <c r="GV57" t="e">
        <f ca="1">COUNTIF(OFFSET(class5_1,MATCH(GV$1,'5 класс'!$A:$A,0)-7+'Итог по классам'!$B57,,,),"р")</f>
        <v>#N/A</v>
      </c>
      <c r="GW57" t="e">
        <f ca="1">COUNTIF(OFFSET(class5_1,MATCH(GW$1,'5 класс'!$A:$A,0)-7+'Итог по классам'!$B57,,,),"ш")</f>
        <v>#N/A</v>
      </c>
      <c r="GX57" t="e">
        <f ca="1">COUNTIF(OFFSET(class5_2,MATCH(GX$1,'5 класс'!$A:$A,0)-7+'Итог по классам'!$B57,,,),"Ф")</f>
        <v>#N/A</v>
      </c>
      <c r="GY57" t="e">
        <f ca="1">COUNTIF(OFFSET(class5_2,MATCH(GY$1,'5 класс'!$A:$A,0)-7+'Итог по классам'!$B57,,,),"р")</f>
        <v>#N/A</v>
      </c>
      <c r="GZ57" t="e">
        <f ca="1">COUNTIF(OFFSET(class5_2,MATCH(GZ$1,'5 класс'!$A:$A,0)-7+'Итог по классам'!$B57,,,),"ш")</f>
        <v>#N/A</v>
      </c>
      <c r="HA57" s="55" t="e">
        <f ca="1">COUNTIF(OFFSET(class5_1,MATCH(HA$1,'5 класс'!$A:$A,0)-7+'Итог по классам'!$B57,,,),"Ф")</f>
        <v>#N/A</v>
      </c>
      <c r="HB57" t="e">
        <f ca="1">COUNTIF(OFFSET(class5_1,MATCH(HB$1,'5 класс'!$A:$A,0)-7+'Итог по классам'!$B57,,,),"р")</f>
        <v>#N/A</v>
      </c>
      <c r="HC57" t="e">
        <f ca="1">COUNTIF(OFFSET(class5_1,MATCH(HC$1,'5 класс'!$A:$A,0)-7+'Итог по классам'!$B57,,,),"ш")</f>
        <v>#N/A</v>
      </c>
      <c r="HD57" t="e">
        <f ca="1">COUNTIF(OFFSET(class5_2,MATCH(HD$1,'5 класс'!$A:$A,0)-7+'Итог по классам'!$B57,,,),"Ф")</f>
        <v>#N/A</v>
      </c>
      <c r="HE57" t="e">
        <f ca="1">COUNTIF(OFFSET(class5_2,MATCH(HE$1,'5 класс'!$A:$A,0)-7+'Итог по классам'!$B57,,,),"р")</f>
        <v>#N/A</v>
      </c>
      <c r="HF57" t="e">
        <f ca="1">COUNTIF(OFFSET(class5_2,MATCH(HF$1,'5 класс'!$A:$A,0)-7+'Итог по классам'!$B57,,,),"ш")</f>
        <v>#N/A</v>
      </c>
      <c r="HG57" s="55" t="e">
        <f ca="1">COUNTIF(OFFSET(class5_1,MATCH(HG$1,'5 класс'!$A:$A,0)-7+'Итог по классам'!$B57,,,),"Ф")</f>
        <v>#N/A</v>
      </c>
      <c r="HH57" t="e">
        <f ca="1">COUNTIF(OFFSET(class5_1,MATCH(HH$1,'5 класс'!$A:$A,0)-7+'Итог по классам'!$B57,,,),"р")</f>
        <v>#N/A</v>
      </c>
      <c r="HI57" t="e">
        <f ca="1">COUNTIF(OFFSET(class5_1,MATCH(HI$1,'5 класс'!$A:$A,0)-7+'Итог по классам'!$B57,,,),"ш")</f>
        <v>#N/A</v>
      </c>
      <c r="HJ57" t="e">
        <f ca="1">COUNTIF(OFFSET(class5_2,MATCH(HJ$1,'5 класс'!$A:$A,0)-7+'Итог по классам'!$B57,,,),"Ф")</f>
        <v>#N/A</v>
      </c>
      <c r="HK57" t="e">
        <f ca="1">COUNTIF(OFFSET(class5_2,MATCH(HK$1,'5 класс'!$A:$A,0)-7+'Итог по классам'!$B57,,,),"р")</f>
        <v>#N/A</v>
      </c>
      <c r="HL57" t="e">
        <f ca="1">COUNTIF(OFFSET(class5_2,MATCH(HL$1,'5 класс'!$A:$A,0)-7+'Итог по классам'!$B57,,,),"ш")</f>
        <v>#N/A</v>
      </c>
      <c r="HM57" s="55" t="e">
        <f ca="1">COUNTIF(OFFSET(class5_1,MATCH(HM$1,'5 класс'!$A:$A,0)-7+'Итог по классам'!$B57,,,),"Ф")</f>
        <v>#N/A</v>
      </c>
      <c r="HN57" t="e">
        <f ca="1">COUNTIF(OFFSET(class5_1,MATCH(HN$1,'5 класс'!$A:$A,0)-7+'Итог по классам'!$B57,,,),"р")</f>
        <v>#N/A</v>
      </c>
      <c r="HO57" t="e">
        <f ca="1">COUNTIF(OFFSET(class5_1,MATCH(HO$1,'5 класс'!$A:$A,0)-7+'Итог по классам'!$B57,,,),"ш")</f>
        <v>#N/A</v>
      </c>
      <c r="HP57" t="e">
        <f ca="1">COUNTIF(OFFSET(class5_2,MATCH(HP$1,'5 класс'!$A:$A,0)-7+'Итог по классам'!$B57,,,),"Ф")</f>
        <v>#N/A</v>
      </c>
      <c r="HQ57" t="e">
        <f ca="1">COUNTIF(OFFSET(class5_2,MATCH(HQ$1,'5 класс'!$A:$A,0)-7+'Итог по классам'!$B57,,,),"р")</f>
        <v>#N/A</v>
      </c>
      <c r="HR57" t="e">
        <f ca="1">COUNTIF(OFFSET(class5_2,MATCH(HR$1,'5 класс'!$A:$A,0)-7+'Итог по классам'!$B57,,,),"ш")</f>
        <v>#N/A</v>
      </c>
      <c r="HS57" s="55" t="e">
        <f ca="1">COUNTIF(OFFSET(class5_1,MATCH(HS$1,'5 класс'!$A:$A,0)-7+'Итог по классам'!$B57,,,),"Ф")</f>
        <v>#N/A</v>
      </c>
      <c r="HT57" t="e">
        <f ca="1">COUNTIF(OFFSET(class5_1,MATCH(HT$1,'5 класс'!$A:$A,0)-7+'Итог по классам'!$B57,,,),"р")</f>
        <v>#N/A</v>
      </c>
      <c r="HU57" t="e">
        <f ca="1">COUNTIF(OFFSET(class5_1,MATCH(HU$1,'5 класс'!$A:$A,0)-7+'Итог по классам'!$B57,,,),"ш")</f>
        <v>#N/A</v>
      </c>
      <c r="HV57" t="e">
        <f ca="1">COUNTIF(OFFSET(class5_2,MATCH(HV$1,'5 класс'!$A:$A,0)-7+'Итог по классам'!$B57,,,),"Ф")</f>
        <v>#N/A</v>
      </c>
      <c r="HW57" t="e">
        <f ca="1">COUNTIF(OFFSET(class5_2,MATCH(HW$1,'5 класс'!$A:$A,0)-7+'Итог по классам'!$B57,,,),"р")</f>
        <v>#N/A</v>
      </c>
      <c r="HX57" t="e">
        <f ca="1">COUNTIF(OFFSET(class5_2,MATCH(HX$1,'5 класс'!$A:$A,0)-7+'Итог по классам'!$B57,,,),"ш")</f>
        <v>#N/A</v>
      </c>
      <c r="HY57" s="55" t="e">
        <f ca="1">COUNTIF(OFFSET(class5_1,MATCH(HY$1,'5 класс'!$A:$A,0)-7+'Итог по классам'!$B57,,,),"Ф")</f>
        <v>#N/A</v>
      </c>
      <c r="HZ57" t="e">
        <f ca="1">COUNTIF(OFFSET(class5_1,MATCH(HZ$1,'5 класс'!$A:$A,0)-7+'Итог по классам'!$B57,,,),"р")</f>
        <v>#N/A</v>
      </c>
      <c r="IA57" t="e">
        <f ca="1">COUNTIF(OFFSET(class5_1,MATCH(IA$1,'5 класс'!$A:$A,0)-7+'Итог по классам'!$B57,,,),"ш")</f>
        <v>#N/A</v>
      </c>
      <c r="IB57" t="e">
        <f ca="1">COUNTIF(OFFSET(class5_2,MATCH(IB$1,'5 класс'!$A:$A,0)-7+'Итог по классам'!$B57,,,),"Ф")</f>
        <v>#N/A</v>
      </c>
      <c r="IC57" t="e">
        <f ca="1">COUNTIF(OFFSET(class5_2,MATCH(IC$1,'5 класс'!$A:$A,0)-7+'Итог по классам'!$B57,,,),"р")</f>
        <v>#N/A</v>
      </c>
      <c r="ID57" t="e">
        <f ca="1">COUNTIF(OFFSET(class5_2,MATCH(ID$1,'5 класс'!$A:$A,0)-7+'Итог по классам'!$B57,,,),"ш")</f>
        <v>#N/A</v>
      </c>
      <c r="IE57" s="55" t="e">
        <f ca="1">COUNTIF(OFFSET(class5_1,MATCH(IE$1,'5 класс'!$A:$A,0)-7+'Итог по классам'!$B57,,,),"Ф")</f>
        <v>#N/A</v>
      </c>
      <c r="IF57" t="e">
        <f ca="1">COUNTIF(OFFSET(class5_1,MATCH(IF$1,'5 класс'!$A:$A,0)-7+'Итог по классам'!$B57,,,),"р")</f>
        <v>#N/A</v>
      </c>
      <c r="IG57" t="e">
        <f ca="1">COUNTIF(OFFSET(class5_1,MATCH(IG$1,'5 класс'!$A:$A,0)-7+'Итог по классам'!$B57,,,),"ш")</f>
        <v>#N/A</v>
      </c>
      <c r="IH57" t="e">
        <f ca="1">COUNTIF(OFFSET(class5_2,MATCH(IH$1,'5 класс'!$A:$A,0)-7+'Итог по классам'!$B57,,,),"Ф")</f>
        <v>#N/A</v>
      </c>
      <c r="II57" t="e">
        <f ca="1">COUNTIF(OFFSET(class5_2,MATCH(II$1,'5 класс'!$A:$A,0)-7+'Итог по классам'!$B57,,,),"р")</f>
        <v>#N/A</v>
      </c>
      <c r="IJ57" t="e">
        <f ca="1">COUNTIF(OFFSET(class5_2,MATCH(IJ$1,'5 класс'!$A:$A,0)-7+'Итог по классам'!$B57,,,),"ш")</f>
        <v>#N/A</v>
      </c>
      <c r="IK57" s="55" t="e">
        <f ca="1">COUNTIF(OFFSET(class5_1,MATCH(IK$1,'5 класс'!$A:$A,0)-7+'Итог по классам'!$B57,,,),"Ф")</f>
        <v>#N/A</v>
      </c>
      <c r="IL57" t="e">
        <f ca="1">COUNTIF(OFFSET(class5_1,MATCH(IL$1,'5 класс'!$A:$A,0)-7+'Итог по классам'!$B57,,,),"р")</f>
        <v>#N/A</v>
      </c>
      <c r="IM57" t="e">
        <f ca="1">COUNTIF(OFFSET(class5_1,MATCH(IM$1,'5 класс'!$A:$A,0)-7+'Итог по классам'!$B57,,,),"ш")</f>
        <v>#N/A</v>
      </c>
      <c r="IN57" t="e">
        <f ca="1">COUNTIF(OFFSET(class5_2,MATCH(IN$1,'5 класс'!$A:$A,0)-7+'Итог по классам'!$B57,,,),"Ф")</f>
        <v>#N/A</v>
      </c>
      <c r="IO57" t="e">
        <f ca="1">COUNTIF(OFFSET(class5_2,MATCH(IO$1,'5 класс'!$A:$A,0)-7+'Итог по классам'!$B57,,,),"р")</f>
        <v>#N/A</v>
      </c>
      <c r="IP57" t="e">
        <f ca="1">COUNTIF(OFFSET(class5_2,MATCH(IP$1,'5 класс'!$A:$A,0)-7+'Итог по классам'!$B57,,,),"ш")</f>
        <v>#N/A</v>
      </c>
      <c r="IQ57" s="55" t="e">
        <f ca="1">COUNTIF(OFFSET(class5_1,MATCH(IQ$1,'5 класс'!$A:$A,0)-7+'Итог по классам'!$B57,,,),"Ф")</f>
        <v>#N/A</v>
      </c>
      <c r="IR57" t="e">
        <f ca="1">COUNTIF(OFFSET(class5_1,MATCH(IR$1,'5 класс'!$A:$A,0)-7+'Итог по классам'!$B57,,,),"р")</f>
        <v>#N/A</v>
      </c>
      <c r="IS57" t="e">
        <f ca="1">COUNTIF(OFFSET(class5_1,MATCH(IS$1,'5 класс'!$A:$A,0)-7+'Итог по классам'!$B57,,,),"ш")</f>
        <v>#N/A</v>
      </c>
      <c r="IT57" t="e">
        <f ca="1">COUNTIF(OFFSET(class5_2,MATCH(IT$1,'5 класс'!$A:$A,0)-7+'Итог по классам'!$B57,,,),"Ф")</f>
        <v>#N/A</v>
      </c>
      <c r="IU57" t="e">
        <f ca="1">COUNTIF(OFFSET(class5_2,MATCH(IU$1,'5 класс'!$A:$A,0)-7+'Итог по классам'!$B57,,,),"р")</f>
        <v>#N/A</v>
      </c>
      <c r="IV57" t="e">
        <f ca="1">COUNTIF(OFFSET(class5_2,MATCH(IV$1,'5 класс'!$A:$A,0)-7+'Итог по классам'!$B57,,,),"ш")</f>
        <v>#N/A</v>
      </c>
      <c r="IW57" s="55" t="e">
        <f ca="1">COUNTIF(OFFSET(class5_1,MATCH(IW$1,'5 класс'!$A:$A,0)-7+'Итог по классам'!$B57,,,),"Ф")</f>
        <v>#N/A</v>
      </c>
      <c r="IX57" t="e">
        <f ca="1">COUNTIF(OFFSET(class5_1,MATCH(IX$1,'5 класс'!$A:$A,0)-7+'Итог по классам'!$B57,,,),"р")</f>
        <v>#N/A</v>
      </c>
      <c r="IY57" t="e">
        <f ca="1">COUNTIF(OFFSET(class5_1,MATCH(IY$1,'5 класс'!$A:$A,0)-7+'Итог по классам'!$B57,,,),"ш")</f>
        <v>#N/A</v>
      </c>
      <c r="IZ57" t="e">
        <f ca="1">COUNTIF(OFFSET(class5_2,MATCH(IZ$1,'5 класс'!$A:$A,0)-7+'Итог по классам'!$B57,,,),"Ф")</f>
        <v>#N/A</v>
      </c>
      <c r="JA57" t="e">
        <f ca="1">COUNTIF(OFFSET(class5_2,MATCH(JA$1,'5 класс'!$A:$A,0)-7+'Итог по классам'!$B57,,,),"р")</f>
        <v>#N/A</v>
      </c>
      <c r="JB57" t="e">
        <f ca="1">COUNTIF(OFFSET(class5_2,MATCH(JB$1,'5 класс'!$A:$A,0)-7+'Итог по классам'!$B57,,,),"ш")</f>
        <v>#N/A</v>
      </c>
      <c r="JC57" s="55" t="e">
        <f ca="1">COUNTIF(OFFSET(class5_1,MATCH(JC$1,'5 класс'!$A:$A,0)-7+'Итог по классам'!$B57,,,),"Ф")</f>
        <v>#N/A</v>
      </c>
      <c r="JD57" t="e">
        <f ca="1">COUNTIF(OFFSET(class5_1,MATCH(JD$1,'5 класс'!$A:$A,0)-7+'Итог по классам'!$B57,,,),"р")</f>
        <v>#N/A</v>
      </c>
      <c r="JE57" t="e">
        <f ca="1">COUNTIF(OFFSET(class5_1,MATCH(JE$1,'5 класс'!$A:$A,0)-7+'Итог по классам'!$B57,,,),"ш")</f>
        <v>#N/A</v>
      </c>
      <c r="JF57" t="e">
        <f ca="1">COUNTIF(OFFSET(class5_2,MATCH(JF$1,'5 класс'!$A:$A,0)-7+'Итог по классам'!$B57,,,),"Ф")</f>
        <v>#N/A</v>
      </c>
      <c r="JG57" t="e">
        <f ca="1">COUNTIF(OFFSET(class5_2,MATCH(JG$1,'5 класс'!$A:$A,0)-7+'Итог по классам'!$B57,,,),"р")</f>
        <v>#N/A</v>
      </c>
      <c r="JH57" t="e">
        <f ca="1">COUNTIF(OFFSET(class5_2,MATCH(JH$1,'5 класс'!$A:$A,0)-7+'Итог по классам'!$B57,,,),"ш")</f>
        <v>#N/A</v>
      </c>
      <c r="JI57" s="55" t="e">
        <f ca="1">COUNTIF(OFFSET(class5_1,MATCH(JI$1,'5 класс'!$A:$A,0)-7+'Итог по классам'!$B57,,,),"Ф")</f>
        <v>#N/A</v>
      </c>
      <c r="JJ57" t="e">
        <f ca="1">COUNTIF(OFFSET(class5_1,MATCH(JJ$1,'5 класс'!$A:$A,0)-7+'Итог по классам'!$B57,,,),"р")</f>
        <v>#N/A</v>
      </c>
      <c r="JK57" t="e">
        <f ca="1">COUNTIF(OFFSET(class5_1,MATCH(JK$1,'5 класс'!$A:$A,0)-7+'Итог по классам'!$B57,,,),"ш")</f>
        <v>#N/A</v>
      </c>
      <c r="JL57" t="e">
        <f ca="1">COUNTIF(OFFSET(class5_2,MATCH(JL$1,'5 класс'!$A:$A,0)-7+'Итог по классам'!$B57,,,),"Ф")</f>
        <v>#N/A</v>
      </c>
      <c r="JM57" t="e">
        <f ca="1">COUNTIF(OFFSET(class5_2,MATCH(JM$1,'5 класс'!$A:$A,0)-7+'Итог по классам'!$B57,,,),"р")</f>
        <v>#N/A</v>
      </c>
      <c r="JN57" t="e">
        <f ca="1">COUNTIF(OFFSET(class5_2,MATCH(JN$1,'5 класс'!$A:$A,0)-7+'Итог по классам'!$B57,,,),"ш")</f>
        <v>#N/A</v>
      </c>
      <c r="JO57" s="55" t="e">
        <f ca="1">COUNTIF(OFFSET(class5_1,MATCH(JO$1,'5 класс'!$A:$A,0)-7+'Итог по классам'!$B57,,,),"Ф")</f>
        <v>#N/A</v>
      </c>
      <c r="JP57" t="e">
        <f ca="1">COUNTIF(OFFSET(class5_1,MATCH(JP$1,'5 класс'!$A:$A,0)-7+'Итог по классам'!$B57,,,),"р")</f>
        <v>#N/A</v>
      </c>
      <c r="JQ57" t="e">
        <f ca="1">COUNTIF(OFFSET(class5_1,MATCH(JQ$1,'5 класс'!$A:$A,0)-7+'Итог по классам'!$B57,,,),"ш")</f>
        <v>#N/A</v>
      </c>
      <c r="JR57" t="e">
        <f ca="1">COUNTIF(OFFSET(class5_2,MATCH(JR$1,'5 класс'!$A:$A,0)-7+'Итог по классам'!$B57,,,),"Ф")</f>
        <v>#N/A</v>
      </c>
      <c r="JS57" t="e">
        <f ca="1">COUNTIF(OFFSET(class5_2,MATCH(JS$1,'5 класс'!$A:$A,0)-7+'Итог по классам'!$B57,,,),"р")</f>
        <v>#N/A</v>
      </c>
      <c r="JT57" t="e">
        <f ca="1">COUNTIF(OFFSET(class5_2,MATCH(JT$1,'5 класс'!$A:$A,0)-7+'Итог по классам'!$B57,,,),"ш")</f>
        <v>#N/A</v>
      </c>
      <c r="JU57" s="55" t="e">
        <f ca="1">COUNTIF(OFFSET(class5_1,MATCH(JU$1,'5 класс'!$A:$A,0)-7+'Итог по классам'!$B57,,,),"Ф")</f>
        <v>#N/A</v>
      </c>
      <c r="JV57" t="e">
        <f ca="1">COUNTIF(OFFSET(class5_1,MATCH(JV$1,'5 класс'!$A:$A,0)-7+'Итог по классам'!$B57,,,),"р")</f>
        <v>#N/A</v>
      </c>
      <c r="JW57" t="e">
        <f ca="1">COUNTIF(OFFSET(class5_1,MATCH(JW$1,'5 класс'!$A:$A,0)-7+'Итог по классам'!$B57,,,),"ш")</f>
        <v>#N/A</v>
      </c>
      <c r="JX57" t="e">
        <f ca="1">COUNTIF(OFFSET(class5_2,MATCH(JX$1,'5 класс'!$A:$A,0)-7+'Итог по классам'!$B57,,,),"Ф")</f>
        <v>#N/A</v>
      </c>
      <c r="JY57" t="e">
        <f ca="1">COUNTIF(OFFSET(class5_2,MATCH(JY$1,'5 класс'!$A:$A,0)-7+'Итог по классам'!$B57,,,),"р")</f>
        <v>#N/A</v>
      </c>
      <c r="JZ57" t="e">
        <f ca="1">COUNTIF(OFFSET(class5_2,MATCH(JZ$1,'5 класс'!$A:$A,0)-7+'Итог по классам'!$B57,,,),"ш")</f>
        <v>#N/A</v>
      </c>
      <c r="KA57" s="55" t="e">
        <f ca="1">COUNTIF(OFFSET(class5_1,MATCH(KA$1,'5 класс'!$A:$A,0)-7+'Итог по классам'!$B57,,,),"Ф")</f>
        <v>#N/A</v>
      </c>
      <c r="KB57" t="e">
        <f ca="1">COUNTIF(OFFSET(class5_1,MATCH(KB$1,'5 класс'!$A:$A,0)-7+'Итог по классам'!$B57,,,),"р")</f>
        <v>#N/A</v>
      </c>
      <c r="KC57" t="e">
        <f ca="1">COUNTIF(OFFSET(class5_1,MATCH(KC$1,'5 класс'!$A:$A,0)-7+'Итог по классам'!$B57,,,),"ш")</f>
        <v>#N/A</v>
      </c>
      <c r="KD57" t="e">
        <f ca="1">COUNTIF(OFFSET(class5_2,MATCH(KD$1,'5 класс'!$A:$A,0)-7+'Итог по классам'!$B57,,,),"Ф")</f>
        <v>#N/A</v>
      </c>
      <c r="KE57" t="e">
        <f ca="1">COUNTIF(OFFSET(class5_2,MATCH(KE$1,'5 класс'!$A:$A,0)-7+'Итог по классам'!$B57,,,),"р")</f>
        <v>#N/A</v>
      </c>
      <c r="KF57" t="e">
        <f ca="1">COUNTIF(OFFSET(class5_2,MATCH(KF$1,'5 класс'!$A:$A,0)-7+'Итог по классам'!$B57,,,),"ш")</f>
        <v>#N/A</v>
      </c>
      <c r="KG57" s="55" t="e">
        <f ca="1">COUNTIF(OFFSET(class5_1,MATCH(KG$1,'5 класс'!$A:$A,0)-7+'Итог по классам'!$B57,,,),"Ф")</f>
        <v>#N/A</v>
      </c>
      <c r="KH57" t="e">
        <f ca="1">COUNTIF(OFFSET(class5_1,MATCH(KH$1,'5 класс'!$A:$A,0)-7+'Итог по классам'!$B57,,,),"р")</f>
        <v>#N/A</v>
      </c>
      <c r="KI57" t="e">
        <f ca="1">COUNTIF(OFFSET(class5_1,MATCH(KI$1,'5 класс'!$A:$A,0)-7+'Итог по классам'!$B57,,,),"ш")</f>
        <v>#N/A</v>
      </c>
      <c r="KJ57" t="e">
        <f ca="1">COUNTIF(OFFSET(class5_2,MATCH(KJ$1,'5 класс'!$A:$A,0)-7+'Итог по классам'!$B57,,,),"Ф")</f>
        <v>#N/A</v>
      </c>
      <c r="KK57" t="e">
        <f ca="1">COUNTIF(OFFSET(class5_2,MATCH(KK$1,'5 класс'!$A:$A,0)-7+'Итог по классам'!$B57,,,),"р")</f>
        <v>#N/A</v>
      </c>
      <c r="KL57" t="e">
        <f ca="1">COUNTIF(OFFSET(class5_2,MATCH(KL$1,'5 класс'!$A:$A,0)-7+'Итог по классам'!$B57,,,),"ш")</f>
        <v>#N/A</v>
      </c>
      <c r="KM57" s="55" t="e">
        <f ca="1">COUNTIF(OFFSET(class5_1,MATCH(KM$1,'5 класс'!$A:$A,0)-7+'Итог по классам'!$B57,,,),"Ф")</f>
        <v>#N/A</v>
      </c>
      <c r="KN57" t="e">
        <f ca="1">COUNTIF(OFFSET(class5_1,MATCH(KN$1,'5 класс'!$A:$A,0)-7+'Итог по классам'!$B57,,,),"р")</f>
        <v>#N/A</v>
      </c>
      <c r="KO57" t="e">
        <f ca="1">COUNTIF(OFFSET(class5_1,MATCH(KO$1,'5 класс'!$A:$A,0)-7+'Итог по классам'!$B57,,,),"ш")</f>
        <v>#N/A</v>
      </c>
      <c r="KP57" t="e">
        <f ca="1">COUNTIF(OFFSET(class5_2,MATCH(KP$1,'5 класс'!$A:$A,0)-7+'Итог по классам'!$B57,,,),"Ф")</f>
        <v>#N/A</v>
      </c>
      <c r="KQ57" t="e">
        <f ca="1">COUNTIF(OFFSET(class5_2,MATCH(KQ$1,'5 класс'!$A:$A,0)-7+'Итог по классам'!$B57,,,),"р")</f>
        <v>#N/A</v>
      </c>
      <c r="KR57" t="e">
        <f ca="1">COUNTIF(OFFSET(class5_2,MATCH(KR$1,'5 класс'!$A:$A,0)-7+'Итог по классам'!$B57,,,),"ш")</f>
        <v>#N/A</v>
      </c>
    </row>
    <row r="58" spans="1:304" ht="15.75" customHeight="1" x14ac:dyDescent="0.25">
      <c r="A58" s="54">
        <f t="shared" si="5"/>
        <v>7</v>
      </c>
      <c r="B58">
        <v>10</v>
      </c>
      <c r="C58" s="37" t="s">
        <v>127</v>
      </c>
      <c r="D58" s="37" t="s">
        <v>100</v>
      </c>
      <c r="E58">
        <f ca="1">COUNTIF(OFFSET(class5_1,MATCH(E$1,'5 класс'!$A:$A,0)-7+'Итог по классам'!$B58,,,),"Ф")</f>
        <v>0</v>
      </c>
      <c r="F58">
        <f ca="1">COUNTIF(OFFSET(class5_1,MATCH(F$1,'5 класс'!$A:$A,0)-7+'Итог по классам'!$B58,,,),"р")</f>
        <v>0</v>
      </c>
      <c r="G58">
        <f ca="1">COUNTIF(OFFSET(class5_1,MATCH(G$1,'5 класс'!$A:$A,0)-7+'Итог по классам'!$B58,,,),"ш")</f>
        <v>0</v>
      </c>
      <c r="H58">
        <f ca="1">COUNTIF(OFFSET(class5_2,MATCH(H$1,'5 класс'!$A:$A,0)-7+'Итог по классам'!$B58,,,),"Ф")</f>
        <v>0</v>
      </c>
      <c r="I58">
        <f ca="1">COUNTIF(OFFSET(class5_2,MATCH(I$1,'5 класс'!$A:$A,0)-7+'Итог по классам'!$B58,,,),"р")</f>
        <v>0</v>
      </c>
      <c r="J58">
        <f ca="1">COUNTIF(OFFSET(class5_2,MATCH(J$1,'5 класс'!$A:$A,0)-7+'Итог по классам'!$B58,,,),"ш")</f>
        <v>0</v>
      </c>
      <c r="K58" s="55">
        <f ca="1">COUNTIF(OFFSET(class5_1,MATCH(K$1,'5 класс'!$A:$A,0)-7+'Итог по классам'!$B58,,,),"Ф")</f>
        <v>0</v>
      </c>
      <c r="L58">
        <f ca="1">COUNTIF(OFFSET(class5_1,MATCH(L$1,'5 класс'!$A:$A,0)-7+'Итог по классам'!$B58,,,),"р")</f>
        <v>0</v>
      </c>
      <c r="M58">
        <f ca="1">COUNTIF(OFFSET(class5_1,MATCH(M$1,'5 класс'!$A:$A,0)-7+'Итог по классам'!$B58,,,),"ш")</f>
        <v>0</v>
      </c>
      <c r="N58">
        <f ca="1">COUNTIF(OFFSET(class5_2,MATCH(N$1,'5 класс'!$A:$A,0)-7+'Итог по классам'!$B58,,,),"Ф")</f>
        <v>0</v>
      </c>
      <c r="O58">
        <f ca="1">COUNTIF(OFFSET(class5_2,MATCH(O$1,'5 класс'!$A:$A,0)-7+'Итог по классам'!$B58,,,),"р")</f>
        <v>0</v>
      </c>
      <c r="P58">
        <f ca="1">COUNTIF(OFFSET(class5_2,MATCH(P$1,'5 класс'!$A:$A,0)-7+'Итог по классам'!$B58,,,),"ш")</f>
        <v>0</v>
      </c>
      <c r="Q58" s="55">
        <f ca="1">COUNTIF(OFFSET(class5_1,MATCH(Q$1,'5 класс'!$A:$A,0)-7+'Итог по классам'!$B58,,,),"Ф")</f>
        <v>0</v>
      </c>
      <c r="R58">
        <f ca="1">COUNTIF(OFFSET(class5_1,MATCH(R$1,'5 класс'!$A:$A,0)-7+'Итог по классам'!$B58,,,),"р")</f>
        <v>0</v>
      </c>
      <c r="S58">
        <f ca="1">COUNTIF(OFFSET(class5_1,MATCH(S$1,'5 класс'!$A:$A,0)-7+'Итог по классам'!$B58,,,),"ш")</f>
        <v>0</v>
      </c>
      <c r="T58">
        <f ca="1">COUNTIF(OFFSET(class5_2,MATCH(T$1,'5 класс'!$A:$A,0)-7+'Итог по классам'!$B58,,,),"Ф")</f>
        <v>0</v>
      </c>
      <c r="U58">
        <f ca="1">COUNTIF(OFFSET(class5_2,MATCH(U$1,'5 класс'!$A:$A,0)-7+'Итог по классам'!$B58,,,),"р")</f>
        <v>0</v>
      </c>
      <c r="V58">
        <f ca="1">COUNTIF(OFFSET(class5_2,MATCH(V$1,'5 класс'!$A:$A,0)-7+'Итог по классам'!$B58,,,),"ш")</f>
        <v>0</v>
      </c>
      <c r="W58" s="55">
        <f ca="1">COUNTIF(OFFSET(class5_1,MATCH(W$1,'5 класс'!$A:$A,0)-7+'Итог по классам'!$B58,,,),"Ф")</f>
        <v>0</v>
      </c>
      <c r="X58">
        <f ca="1">COUNTIF(OFFSET(class5_1,MATCH(X$1,'5 класс'!$A:$A,0)-7+'Итог по классам'!$B58,,,),"р")</f>
        <v>0</v>
      </c>
      <c r="Y58">
        <f ca="1">COUNTIF(OFFSET(class5_1,MATCH(Y$1,'5 класс'!$A:$A,0)-7+'Итог по классам'!$B58,,,),"ш")</f>
        <v>0</v>
      </c>
      <c r="Z58">
        <f ca="1">COUNTIF(OFFSET(class5_2,MATCH(Z$1,'5 класс'!$A:$A,0)-7+'Итог по классам'!$B58,,,),"Ф")</f>
        <v>0</v>
      </c>
      <c r="AA58">
        <f ca="1">COUNTIF(OFFSET(class5_2,MATCH(AA$1,'5 класс'!$A:$A,0)-7+'Итог по классам'!$B58,,,),"р")</f>
        <v>0</v>
      </c>
      <c r="AB58">
        <f ca="1">COUNTIF(OFFSET(class5_2,MATCH(AB$1,'5 класс'!$A:$A,0)-7+'Итог по классам'!$B58,,,),"ш")</f>
        <v>0</v>
      </c>
      <c r="AC58" s="55">
        <f ca="1">COUNTIF(OFFSET(class5_1,MATCH(AC$1,'5 класс'!$A:$A,0)-7+'Итог по классам'!$B58,,,),"Ф")</f>
        <v>0</v>
      </c>
      <c r="AD58">
        <f ca="1">COUNTIF(OFFSET(class5_1,MATCH(AD$1,'5 класс'!$A:$A,0)-7+'Итог по классам'!$B58,,,),"р")</f>
        <v>0</v>
      </c>
      <c r="AE58">
        <f ca="1">COUNTIF(OFFSET(class5_1,MATCH(AE$1,'5 класс'!$A:$A,0)-7+'Итог по классам'!$B58,,,),"ш")</f>
        <v>0</v>
      </c>
      <c r="AF58">
        <f ca="1">COUNTIF(OFFSET(class5_2,MATCH(AF$1,'5 класс'!$A:$A,0)-7+'Итог по классам'!$B58,,,),"Ф")</f>
        <v>0</v>
      </c>
      <c r="AG58">
        <f ca="1">COUNTIF(OFFSET(class5_2,MATCH(AG$1,'5 класс'!$A:$A,0)-7+'Итог по классам'!$B58,,,),"р")</f>
        <v>0</v>
      </c>
      <c r="AH58">
        <f ca="1">COUNTIF(OFFSET(class5_2,MATCH(AH$1,'5 класс'!$A:$A,0)-7+'Итог по классам'!$B58,,,),"ш")</f>
        <v>0</v>
      </c>
      <c r="AI58" s="55">
        <f ca="1">COUNTIF(OFFSET(class5_1,MATCH(AI$1,'5 класс'!$A:$A,0)-7+'Итог по классам'!$B58,,,),"Ф")</f>
        <v>0</v>
      </c>
      <c r="AJ58">
        <f ca="1">COUNTIF(OFFSET(class5_1,MATCH(AJ$1,'5 класс'!$A:$A,0)-7+'Итог по классам'!$B58,,,),"р")</f>
        <v>0</v>
      </c>
      <c r="AK58">
        <f ca="1">COUNTIF(OFFSET(class5_1,MATCH(AK$1,'5 класс'!$A:$A,0)-7+'Итог по классам'!$B58,,,),"ш")</f>
        <v>0</v>
      </c>
      <c r="AL58">
        <f ca="1">COUNTIF(OFFSET(class5_2,MATCH(AL$1,'5 класс'!$A:$A,0)-7+'Итог по классам'!$B58,,,),"Ф")</f>
        <v>0</v>
      </c>
      <c r="AM58">
        <f ca="1">COUNTIF(OFFSET(class5_2,MATCH(AM$1,'5 класс'!$A:$A,0)-7+'Итог по классам'!$B58,,,),"р")</f>
        <v>0</v>
      </c>
      <c r="AN58">
        <f ca="1">COUNTIF(OFFSET(class5_2,MATCH(AN$1,'5 класс'!$A:$A,0)-7+'Итог по классам'!$B58,,,),"ш")</f>
        <v>0</v>
      </c>
      <c r="AO58" s="55">
        <f ca="1">COUNTIF(OFFSET(class5_1,MATCH(AO$1,'5 класс'!$A:$A,0)-7+'Итог по классам'!$B58,,,),"Ф")</f>
        <v>0</v>
      </c>
      <c r="AP58">
        <f ca="1">COUNTIF(OFFSET(class5_1,MATCH(AP$1,'5 класс'!$A:$A,0)-7+'Итог по классам'!$B58,,,),"р")</f>
        <v>0</v>
      </c>
      <c r="AQ58">
        <f ca="1">COUNTIF(OFFSET(class5_1,MATCH(AQ$1,'5 класс'!$A:$A,0)-7+'Итог по классам'!$B58,,,),"ш")</f>
        <v>0</v>
      </c>
      <c r="AR58">
        <f ca="1">COUNTIF(OFFSET(class5_2,MATCH(AR$1,'5 класс'!$A:$A,0)-7+'Итог по классам'!$B58,,,),"Ф")</f>
        <v>0</v>
      </c>
      <c r="AS58">
        <f ca="1">COUNTIF(OFFSET(class5_2,MATCH(AS$1,'5 класс'!$A:$A,0)-7+'Итог по классам'!$B58,,,),"р")</f>
        <v>0</v>
      </c>
      <c r="AT58">
        <f ca="1">COUNTIF(OFFSET(class5_2,MATCH(AT$1,'5 класс'!$A:$A,0)-7+'Итог по классам'!$B58,,,),"ш")</f>
        <v>0</v>
      </c>
      <c r="AU58" s="55" t="e">
        <f ca="1">COUNTIF(OFFSET(class5_1,MATCH(AU$1,'5 класс'!$A:$A,0)-7+'Итог по классам'!$B58,,,),"Ф")</f>
        <v>#N/A</v>
      </c>
      <c r="AV58" t="e">
        <f ca="1">COUNTIF(OFFSET(class5_1,MATCH(AV$1,'5 класс'!$A:$A,0)-7+'Итог по классам'!$B58,,,),"р")</f>
        <v>#N/A</v>
      </c>
      <c r="AW58" t="e">
        <f ca="1">COUNTIF(OFFSET(class5_1,MATCH(AW$1,'5 класс'!$A:$A,0)-7+'Итог по классам'!$B58,,,),"ш")</f>
        <v>#N/A</v>
      </c>
      <c r="AX58" t="e">
        <f ca="1">COUNTIF(OFFSET(class5_2,MATCH(AX$1,'5 класс'!$A:$A,0)-7+'Итог по классам'!$B58,,,),"Ф")</f>
        <v>#N/A</v>
      </c>
      <c r="AY58" t="e">
        <f ca="1">COUNTIF(OFFSET(class5_2,MATCH(AY$1,'5 класс'!$A:$A,0)-7+'Итог по классам'!$B58,,,),"р")</f>
        <v>#N/A</v>
      </c>
      <c r="AZ58" t="e">
        <f ca="1">COUNTIF(OFFSET(class5_2,MATCH(AZ$1,'5 класс'!$A:$A,0)-7+'Итог по классам'!$B58,,,),"ш")</f>
        <v>#N/A</v>
      </c>
      <c r="BA58" s="55" t="e">
        <f ca="1">COUNTIF(OFFSET(class5_1,MATCH(BA$1,'5 класс'!$A:$A,0)-7+'Итог по классам'!$B58,,,),"Ф")</f>
        <v>#N/A</v>
      </c>
      <c r="BB58" t="e">
        <f ca="1">COUNTIF(OFFSET(class5_1,MATCH(BB$1,'5 класс'!$A:$A,0)-7+'Итог по классам'!$B58,,,),"р")</f>
        <v>#N/A</v>
      </c>
      <c r="BC58" t="e">
        <f ca="1">COUNTIF(OFFSET(class5_1,MATCH(BC$1,'5 класс'!$A:$A,0)-7+'Итог по классам'!$B58,,,),"ш")</f>
        <v>#N/A</v>
      </c>
      <c r="BD58" t="e">
        <f ca="1">COUNTIF(OFFSET(class5_2,MATCH(BD$1,'5 класс'!$A:$A,0)-7+'Итог по классам'!$B58,,,),"Ф")</f>
        <v>#N/A</v>
      </c>
      <c r="BE58" t="e">
        <f ca="1">COUNTIF(OFFSET(class5_2,MATCH(BE$1,'5 класс'!$A:$A,0)-7+'Итог по классам'!$B58,,,),"р")</f>
        <v>#N/A</v>
      </c>
      <c r="BF58" t="e">
        <f ca="1">COUNTIF(OFFSET(class5_2,MATCH(BF$1,'5 класс'!$A:$A,0)-7+'Итог по классам'!$B58,,,),"ш")</f>
        <v>#N/A</v>
      </c>
      <c r="BG58" s="55" t="e">
        <f ca="1">COUNTIF(OFFSET(class5_1,MATCH(BG$1,'5 класс'!$A:$A,0)-7+'Итог по классам'!$B58,,,),"Ф")</f>
        <v>#N/A</v>
      </c>
      <c r="BH58" t="e">
        <f ca="1">COUNTIF(OFFSET(class5_1,MATCH(BH$1,'5 класс'!$A:$A,0)-7+'Итог по классам'!$B58,,,),"р")</f>
        <v>#N/A</v>
      </c>
      <c r="BI58" t="e">
        <f ca="1">COUNTIF(OFFSET(class5_1,MATCH(BI$1,'5 класс'!$A:$A,0)-7+'Итог по классам'!$B58,,,),"ш")</f>
        <v>#N/A</v>
      </c>
      <c r="BJ58" t="e">
        <f ca="1">COUNTIF(OFFSET(class5_2,MATCH(BJ$1,'5 класс'!$A:$A,0)-7+'Итог по классам'!$B58,,,),"Ф")</f>
        <v>#N/A</v>
      </c>
      <c r="BK58" t="e">
        <f ca="1">COUNTIF(OFFSET(class5_2,MATCH(BK$1,'5 класс'!$A:$A,0)-7+'Итог по классам'!$B58,,,),"р")</f>
        <v>#N/A</v>
      </c>
      <c r="BL58" t="e">
        <f ca="1">COUNTIF(OFFSET(class5_2,MATCH(BL$1,'5 класс'!$A:$A,0)-7+'Итог по классам'!$B58,,,),"ш")</f>
        <v>#N/A</v>
      </c>
      <c r="BM58" s="55" t="e">
        <f ca="1">COUNTIF(OFFSET(class5_1,MATCH(BM$1,'5 класс'!$A:$A,0)-7+'Итог по классам'!$B58,,,),"Ф")</f>
        <v>#N/A</v>
      </c>
      <c r="BN58" t="e">
        <f ca="1">COUNTIF(OFFSET(class5_1,MATCH(BN$1,'5 класс'!$A:$A,0)-7+'Итог по классам'!$B58,,,),"р")</f>
        <v>#N/A</v>
      </c>
      <c r="BO58" t="e">
        <f ca="1">COUNTIF(OFFSET(class5_1,MATCH(BO$1,'5 класс'!$A:$A,0)-7+'Итог по классам'!$B58,,,),"ш")</f>
        <v>#N/A</v>
      </c>
      <c r="BP58" t="e">
        <f ca="1">COUNTIF(OFFSET(class5_2,MATCH(BP$1,'5 класс'!$A:$A,0)-7+'Итог по классам'!$B58,,,),"Ф")</f>
        <v>#N/A</v>
      </c>
      <c r="BQ58" t="e">
        <f ca="1">COUNTIF(OFFSET(class5_2,MATCH(BQ$1,'5 класс'!$A:$A,0)-7+'Итог по классам'!$B58,,,),"р")</f>
        <v>#N/A</v>
      </c>
      <c r="BR58" t="e">
        <f ca="1">COUNTIF(OFFSET(class5_2,MATCH(BR$1,'5 класс'!$A:$A,0)-7+'Итог по классам'!$B58,,,),"ш")</f>
        <v>#N/A</v>
      </c>
      <c r="BS58" s="55" t="e">
        <f ca="1">COUNTIF(OFFSET(class5_1,MATCH(BS$1,'5 класс'!$A:$A,0)-7+'Итог по классам'!$B58,,,),"Ф")</f>
        <v>#N/A</v>
      </c>
      <c r="BT58" t="e">
        <f ca="1">COUNTIF(OFFSET(class5_1,MATCH(BT$1,'5 класс'!$A:$A,0)-7+'Итог по классам'!$B58,,,),"р")</f>
        <v>#N/A</v>
      </c>
      <c r="BU58" t="e">
        <f ca="1">COUNTIF(OFFSET(class5_1,MATCH(BU$1,'5 класс'!$A:$A,0)-7+'Итог по классам'!$B58,,,),"ш")</f>
        <v>#N/A</v>
      </c>
      <c r="BV58" t="e">
        <f ca="1">COUNTIF(OFFSET(class5_2,MATCH(BV$1,'5 класс'!$A:$A,0)-7+'Итог по классам'!$B58,,,),"Ф")</f>
        <v>#N/A</v>
      </c>
      <c r="BW58" t="e">
        <f ca="1">COUNTIF(OFFSET(class5_2,MATCH(BW$1,'5 класс'!$A:$A,0)-7+'Итог по классам'!$B58,,,),"р")</f>
        <v>#N/A</v>
      </c>
      <c r="BX58" t="e">
        <f ca="1">COUNTIF(OFFSET(class5_2,MATCH(BX$1,'5 класс'!$A:$A,0)-7+'Итог по классам'!$B58,,,),"ш")</f>
        <v>#N/A</v>
      </c>
      <c r="BY58" s="55" t="e">
        <f ca="1">COUNTIF(OFFSET(class5_1,MATCH(BY$1,'5 класс'!$A:$A,0)-7+'Итог по классам'!$B58,,,),"Ф")</f>
        <v>#N/A</v>
      </c>
      <c r="BZ58" t="e">
        <f ca="1">COUNTIF(OFFSET(class5_1,MATCH(BZ$1,'5 класс'!$A:$A,0)-7+'Итог по классам'!$B58,,,),"р")</f>
        <v>#N/A</v>
      </c>
      <c r="CA58" t="e">
        <f ca="1">COUNTIF(OFFSET(class5_1,MATCH(CA$1,'5 класс'!$A:$A,0)-7+'Итог по классам'!$B58,,,),"ш")</f>
        <v>#N/A</v>
      </c>
      <c r="CB58" t="e">
        <f ca="1">COUNTIF(OFFSET(class5_2,MATCH(CB$1,'5 класс'!$A:$A,0)-7+'Итог по классам'!$B58,,,),"Ф")</f>
        <v>#N/A</v>
      </c>
      <c r="CC58" t="e">
        <f ca="1">COUNTIF(OFFSET(class5_2,MATCH(CC$1,'5 класс'!$A:$A,0)-7+'Итог по классам'!$B58,,,),"р")</f>
        <v>#N/A</v>
      </c>
      <c r="CD58" t="e">
        <f ca="1">COUNTIF(OFFSET(class5_2,MATCH(CD$1,'5 класс'!$A:$A,0)-7+'Итог по классам'!$B58,,,),"ш")</f>
        <v>#N/A</v>
      </c>
      <c r="CE58" s="55" t="e">
        <f ca="1">COUNTIF(OFFSET(class5_1,MATCH(CE$1,'5 класс'!$A:$A,0)-7+'Итог по классам'!$B58,,,),"Ф")</f>
        <v>#N/A</v>
      </c>
      <c r="CF58" t="e">
        <f ca="1">COUNTIF(OFFSET(class5_1,MATCH(CF$1,'5 класс'!$A:$A,0)-7+'Итог по классам'!$B58,,,),"р")</f>
        <v>#N/A</v>
      </c>
      <c r="CG58" t="e">
        <f ca="1">COUNTIF(OFFSET(class5_1,MATCH(CG$1,'5 класс'!$A:$A,0)-7+'Итог по классам'!$B58,,,),"ш")</f>
        <v>#N/A</v>
      </c>
      <c r="CH58" t="e">
        <f ca="1">COUNTIF(OFFSET(class5_2,MATCH(CH$1,'5 класс'!$A:$A,0)-7+'Итог по классам'!$B58,,,),"Ф")</f>
        <v>#N/A</v>
      </c>
      <c r="CI58" t="e">
        <f ca="1">COUNTIF(OFFSET(class5_2,MATCH(CI$1,'5 класс'!$A:$A,0)-7+'Итог по классам'!$B58,,,),"р")</f>
        <v>#N/A</v>
      </c>
      <c r="CJ58" t="e">
        <f ca="1">COUNTIF(OFFSET(class5_2,MATCH(CJ$1,'5 класс'!$A:$A,0)-7+'Итог по классам'!$B58,,,),"ш")</f>
        <v>#N/A</v>
      </c>
      <c r="CK58" s="55" t="e">
        <f ca="1">COUNTIF(OFFSET(class5_1,MATCH(CK$1,'5 класс'!$A:$A,0)-7+'Итог по классам'!$B58,,,),"Ф")</f>
        <v>#N/A</v>
      </c>
      <c r="CL58" t="e">
        <f ca="1">COUNTIF(OFFSET(class5_1,MATCH(CL$1,'5 класс'!$A:$A,0)-7+'Итог по классам'!$B58,,,),"р")</f>
        <v>#N/A</v>
      </c>
      <c r="CM58" t="e">
        <f ca="1">COUNTIF(OFFSET(class5_1,MATCH(CM$1,'5 класс'!$A:$A,0)-7+'Итог по классам'!$B58,,,),"ш")</f>
        <v>#N/A</v>
      </c>
      <c r="CN58" t="e">
        <f ca="1">COUNTIF(OFFSET(class5_2,MATCH(CN$1,'5 класс'!$A:$A,0)-7+'Итог по классам'!$B58,,,),"Ф")</f>
        <v>#N/A</v>
      </c>
      <c r="CO58" t="e">
        <f ca="1">COUNTIF(OFFSET(class5_2,MATCH(CO$1,'5 класс'!$A:$A,0)-7+'Итог по классам'!$B58,,,),"р")</f>
        <v>#N/A</v>
      </c>
      <c r="CP58" t="e">
        <f ca="1">COUNTIF(OFFSET(class5_2,MATCH(CP$1,'5 класс'!$A:$A,0)-7+'Итог по классам'!$B58,,,),"ш")</f>
        <v>#N/A</v>
      </c>
      <c r="CQ58" s="55" t="e">
        <f ca="1">COUNTIF(OFFSET(class5_1,MATCH(CQ$1,'5 класс'!$A:$A,0)-7+'Итог по классам'!$B58,,,),"Ф")</f>
        <v>#N/A</v>
      </c>
      <c r="CR58" t="e">
        <f ca="1">COUNTIF(OFFSET(class5_1,MATCH(CR$1,'5 класс'!$A:$A,0)-7+'Итог по классам'!$B58,,,),"р")</f>
        <v>#N/A</v>
      </c>
      <c r="CS58" t="e">
        <f ca="1">COUNTIF(OFFSET(class5_1,MATCH(CS$1,'5 класс'!$A:$A,0)-7+'Итог по классам'!$B58,,,),"ш")</f>
        <v>#N/A</v>
      </c>
      <c r="CT58" t="e">
        <f ca="1">COUNTIF(OFFSET(class5_2,MATCH(CT$1,'5 класс'!$A:$A,0)-7+'Итог по классам'!$B58,,,),"Ф")</f>
        <v>#N/A</v>
      </c>
      <c r="CU58" t="e">
        <f ca="1">COUNTIF(OFFSET(class5_2,MATCH(CU$1,'5 класс'!$A:$A,0)-7+'Итог по классам'!$B58,,,),"р")</f>
        <v>#N/A</v>
      </c>
      <c r="CV58" t="e">
        <f ca="1">COUNTIF(OFFSET(class5_2,MATCH(CV$1,'5 класс'!$A:$A,0)-7+'Итог по классам'!$B58,,,),"ш")</f>
        <v>#N/A</v>
      </c>
      <c r="CW58" s="55" t="e">
        <f ca="1">COUNTIF(OFFSET(class5_1,MATCH(CW$1,'5 класс'!$A:$A,0)-7+'Итог по классам'!$B58,,,),"Ф")</f>
        <v>#N/A</v>
      </c>
      <c r="CX58" t="e">
        <f ca="1">COUNTIF(OFFSET(class5_1,MATCH(CX$1,'5 класс'!$A:$A,0)-7+'Итог по классам'!$B58,,,),"р")</f>
        <v>#N/A</v>
      </c>
      <c r="CY58" t="e">
        <f ca="1">COUNTIF(OFFSET(class5_1,MATCH(CY$1,'5 класс'!$A:$A,0)-7+'Итог по классам'!$B58,,,),"ш")</f>
        <v>#N/A</v>
      </c>
      <c r="CZ58" t="e">
        <f ca="1">COUNTIF(OFFSET(class5_2,MATCH(CZ$1,'5 класс'!$A:$A,0)-7+'Итог по классам'!$B58,,,),"Ф")</f>
        <v>#N/A</v>
      </c>
      <c r="DA58" t="e">
        <f ca="1">COUNTIF(OFFSET(class5_2,MATCH(DA$1,'5 класс'!$A:$A,0)-7+'Итог по классам'!$B58,,,),"р")</f>
        <v>#N/A</v>
      </c>
      <c r="DB58" t="e">
        <f ca="1">COUNTIF(OFFSET(class5_2,MATCH(DB$1,'5 класс'!$A:$A,0)-7+'Итог по классам'!$B58,,,),"ш")</f>
        <v>#N/A</v>
      </c>
      <c r="DC58" s="55" t="e">
        <f ca="1">COUNTIF(OFFSET(class5_1,MATCH(DC$1,'5 класс'!$A:$A,0)-7+'Итог по классам'!$B58,,,),"Ф")</f>
        <v>#N/A</v>
      </c>
      <c r="DD58" t="e">
        <f ca="1">COUNTIF(OFFSET(class5_1,MATCH(DD$1,'5 класс'!$A:$A,0)-7+'Итог по классам'!$B58,,,),"р")</f>
        <v>#N/A</v>
      </c>
      <c r="DE58" t="e">
        <f ca="1">COUNTIF(OFFSET(class5_1,MATCH(DE$1,'5 класс'!$A:$A,0)-7+'Итог по классам'!$B58,,,),"ш")</f>
        <v>#N/A</v>
      </c>
      <c r="DF58" t="e">
        <f ca="1">COUNTIF(OFFSET(class5_2,MATCH(DF$1,'5 класс'!$A:$A,0)-7+'Итог по классам'!$B58,,,),"Ф")</f>
        <v>#N/A</v>
      </c>
      <c r="DG58" t="e">
        <f ca="1">COUNTIF(OFFSET(class5_2,MATCH(DG$1,'5 класс'!$A:$A,0)-7+'Итог по классам'!$B58,,,),"р")</f>
        <v>#N/A</v>
      </c>
      <c r="DH58" t="e">
        <f ca="1">COUNTIF(OFFSET(class5_2,MATCH(DH$1,'5 класс'!$A:$A,0)-7+'Итог по классам'!$B58,,,),"ш")</f>
        <v>#N/A</v>
      </c>
      <c r="DI58" s="55" t="e">
        <f ca="1">COUNTIF(OFFSET(class5_1,MATCH(DI$1,'5 класс'!$A:$A,0)-7+'Итог по классам'!$B58,,,),"Ф")</f>
        <v>#N/A</v>
      </c>
      <c r="DJ58" t="e">
        <f ca="1">COUNTIF(OFFSET(class5_1,MATCH(DJ$1,'5 класс'!$A:$A,0)-7+'Итог по классам'!$B58,,,),"р")</f>
        <v>#N/A</v>
      </c>
      <c r="DK58" t="e">
        <f ca="1">COUNTIF(OFFSET(class5_1,MATCH(DK$1,'5 класс'!$A:$A,0)-7+'Итог по классам'!$B58,,,),"ш")</f>
        <v>#N/A</v>
      </c>
      <c r="DL58" t="e">
        <f ca="1">COUNTIF(OFFSET(class5_2,MATCH(DL$1,'5 класс'!$A:$A,0)-7+'Итог по классам'!$B58,,,),"Ф")</f>
        <v>#N/A</v>
      </c>
      <c r="DM58" t="e">
        <f ca="1">COUNTIF(OFFSET(class5_2,MATCH(DM$1,'5 класс'!$A:$A,0)-7+'Итог по классам'!$B58,,,),"р")</f>
        <v>#N/A</v>
      </c>
      <c r="DN58" t="e">
        <f ca="1">COUNTIF(OFFSET(class5_2,MATCH(DN$1,'5 класс'!$A:$A,0)-7+'Итог по классам'!$B58,,,),"ш")</f>
        <v>#N/A</v>
      </c>
      <c r="DO58" s="55" t="e">
        <f ca="1">COUNTIF(OFFSET(class5_1,MATCH(DO$1,'5 класс'!$A:$A,0)-7+'Итог по классам'!$B58,,,),"Ф")</f>
        <v>#N/A</v>
      </c>
      <c r="DP58" t="e">
        <f ca="1">COUNTIF(OFFSET(class5_1,MATCH(DP$1,'5 класс'!$A:$A,0)-7+'Итог по классам'!$B58,,,),"р")</f>
        <v>#N/A</v>
      </c>
      <c r="DQ58" t="e">
        <f ca="1">COUNTIF(OFFSET(class5_1,MATCH(DQ$1,'5 класс'!$A:$A,0)-7+'Итог по классам'!$B58,,,),"ш")</f>
        <v>#N/A</v>
      </c>
      <c r="DR58" t="e">
        <f ca="1">COUNTIF(OFFSET(class5_2,MATCH(DR$1,'5 класс'!$A:$A,0)-7+'Итог по классам'!$B58,,,),"Ф")</f>
        <v>#N/A</v>
      </c>
      <c r="DS58" t="e">
        <f ca="1">COUNTIF(OFFSET(class5_2,MATCH(DS$1,'5 класс'!$A:$A,0)-7+'Итог по классам'!$B58,,,),"р")</f>
        <v>#N/A</v>
      </c>
      <c r="DT58" t="e">
        <f ca="1">COUNTIF(OFFSET(class5_2,MATCH(DT$1,'5 класс'!$A:$A,0)-7+'Итог по классам'!$B58,,,),"ш")</f>
        <v>#N/A</v>
      </c>
      <c r="DU58" s="55" t="e">
        <f ca="1">COUNTIF(OFFSET(class5_1,MATCH(DU$1,'5 класс'!$A:$A,0)-7+'Итог по классам'!$B58,,,),"Ф")</f>
        <v>#N/A</v>
      </c>
      <c r="DV58" t="e">
        <f ca="1">COUNTIF(OFFSET(class5_1,MATCH(DV$1,'5 класс'!$A:$A,0)-7+'Итог по классам'!$B58,,,),"р")</f>
        <v>#N/A</v>
      </c>
      <c r="DW58" t="e">
        <f ca="1">COUNTIF(OFFSET(class5_1,MATCH(DW$1,'5 класс'!$A:$A,0)-7+'Итог по классам'!$B58,,,),"ш")</f>
        <v>#N/A</v>
      </c>
      <c r="DX58" t="e">
        <f ca="1">COUNTIF(OFFSET(class5_2,MATCH(DX$1,'5 класс'!$A:$A,0)-7+'Итог по классам'!$B58,,,),"Ф")</f>
        <v>#N/A</v>
      </c>
      <c r="DY58" t="e">
        <f ca="1">COUNTIF(OFFSET(class5_2,MATCH(DY$1,'5 класс'!$A:$A,0)-7+'Итог по классам'!$B58,,,),"р")</f>
        <v>#N/A</v>
      </c>
      <c r="DZ58" t="e">
        <f ca="1">COUNTIF(OFFSET(class5_2,MATCH(DZ$1,'5 класс'!$A:$A,0)-7+'Итог по классам'!$B58,,,),"ш")</f>
        <v>#N/A</v>
      </c>
      <c r="EA58" s="55" t="e">
        <f ca="1">COUNTIF(OFFSET(class5_1,MATCH(EA$1,'5 класс'!$A:$A,0)-7+'Итог по классам'!$B58,,,),"Ф")</f>
        <v>#N/A</v>
      </c>
      <c r="EB58" t="e">
        <f ca="1">COUNTIF(OFFSET(class5_1,MATCH(EB$1,'5 класс'!$A:$A,0)-7+'Итог по классам'!$B58,,,),"р")</f>
        <v>#N/A</v>
      </c>
      <c r="EC58" t="e">
        <f ca="1">COUNTIF(OFFSET(class5_1,MATCH(EC$1,'5 класс'!$A:$A,0)-7+'Итог по классам'!$B58,,,),"ш")</f>
        <v>#N/A</v>
      </c>
      <c r="ED58" t="e">
        <f ca="1">COUNTIF(OFFSET(class5_2,MATCH(ED$1,'5 класс'!$A:$A,0)-7+'Итог по классам'!$B58,,,),"Ф")</f>
        <v>#N/A</v>
      </c>
      <c r="EE58" t="e">
        <f ca="1">COUNTIF(OFFSET(class5_2,MATCH(EE$1,'5 класс'!$A:$A,0)-7+'Итог по классам'!$B58,,,),"р")</f>
        <v>#N/A</v>
      </c>
      <c r="EF58" t="e">
        <f ca="1">COUNTIF(OFFSET(class5_2,MATCH(EF$1,'5 класс'!$A:$A,0)-7+'Итог по классам'!$B58,,,),"ш")</f>
        <v>#N/A</v>
      </c>
      <c r="EG58" s="55" t="e">
        <f ca="1">COUNTIF(OFFSET(class5_1,MATCH(EG$1,'5 класс'!$A:$A,0)-7+'Итог по классам'!$B58,,,),"Ф")</f>
        <v>#N/A</v>
      </c>
      <c r="EH58" t="e">
        <f ca="1">COUNTIF(OFFSET(class5_1,MATCH(EH$1,'5 класс'!$A:$A,0)-7+'Итог по классам'!$B58,,,),"р")</f>
        <v>#N/A</v>
      </c>
      <c r="EI58" t="e">
        <f ca="1">COUNTIF(OFFSET(class5_1,MATCH(EI$1,'5 класс'!$A:$A,0)-7+'Итог по классам'!$B58,,,),"ш")</f>
        <v>#N/A</v>
      </c>
      <c r="EJ58" t="e">
        <f ca="1">COUNTIF(OFFSET(class5_2,MATCH(EJ$1,'5 класс'!$A:$A,0)-7+'Итог по классам'!$B58,,,),"Ф")</f>
        <v>#N/A</v>
      </c>
      <c r="EK58" t="e">
        <f ca="1">COUNTIF(OFFSET(class5_2,MATCH(EK$1,'5 класс'!$A:$A,0)-7+'Итог по классам'!$B58,,,),"р")</f>
        <v>#N/A</v>
      </c>
      <c r="EL58" t="e">
        <f ca="1">COUNTIF(OFFSET(class5_2,MATCH(EL$1,'5 класс'!$A:$A,0)-7+'Итог по классам'!$B58,,,),"ш")</f>
        <v>#N/A</v>
      </c>
      <c r="EM58" s="55" t="e">
        <f ca="1">COUNTIF(OFFSET(class5_1,MATCH(EM$1,'5 класс'!$A:$A,0)-7+'Итог по классам'!$B58,,,),"Ф")</f>
        <v>#N/A</v>
      </c>
      <c r="EN58" t="e">
        <f ca="1">COUNTIF(OFFSET(class5_1,MATCH(EN$1,'5 класс'!$A:$A,0)-7+'Итог по классам'!$B58,,,),"р")</f>
        <v>#N/A</v>
      </c>
      <c r="EO58" t="e">
        <f ca="1">COUNTIF(OFFSET(class5_1,MATCH(EO$1,'5 класс'!$A:$A,0)-7+'Итог по классам'!$B58,,,),"ш")</f>
        <v>#N/A</v>
      </c>
      <c r="EP58" t="e">
        <f ca="1">COUNTIF(OFFSET(class5_2,MATCH(EP$1,'5 класс'!$A:$A,0)-7+'Итог по классам'!$B58,,,),"Ф")</f>
        <v>#N/A</v>
      </c>
      <c r="EQ58" t="e">
        <f ca="1">COUNTIF(OFFSET(class5_2,MATCH(EQ$1,'5 класс'!$A:$A,0)-7+'Итог по классам'!$B58,,,),"р")</f>
        <v>#N/A</v>
      </c>
      <c r="ER58" t="e">
        <f ca="1">COUNTIF(OFFSET(class5_2,MATCH(ER$1,'5 класс'!$A:$A,0)-7+'Итог по классам'!$B58,,,),"ш")</f>
        <v>#N/A</v>
      </c>
      <c r="ES58" s="55" t="e">
        <f ca="1">COUNTIF(OFFSET(class5_1,MATCH(ES$1,'5 класс'!$A:$A,0)-7+'Итог по классам'!$B58,,,),"Ф")</f>
        <v>#N/A</v>
      </c>
      <c r="ET58" t="e">
        <f ca="1">COUNTIF(OFFSET(class5_1,MATCH(ET$1,'5 класс'!$A:$A,0)-7+'Итог по классам'!$B58,,,),"р")</f>
        <v>#N/A</v>
      </c>
      <c r="EU58" t="e">
        <f ca="1">COUNTIF(OFFSET(class5_1,MATCH(EU$1,'5 класс'!$A:$A,0)-7+'Итог по классам'!$B58,,,),"ш")</f>
        <v>#N/A</v>
      </c>
      <c r="EV58" t="e">
        <f ca="1">COUNTIF(OFFSET(class5_2,MATCH(EV$1,'5 класс'!$A:$A,0)-7+'Итог по классам'!$B58,,,),"Ф")</f>
        <v>#N/A</v>
      </c>
      <c r="EW58" t="e">
        <f ca="1">COUNTIF(OFFSET(class5_2,MATCH(EW$1,'5 класс'!$A:$A,0)-7+'Итог по классам'!$B58,,,),"р")</f>
        <v>#N/A</v>
      </c>
      <c r="EX58" t="e">
        <f ca="1">COUNTIF(OFFSET(class5_2,MATCH(EX$1,'5 класс'!$A:$A,0)-7+'Итог по классам'!$B58,,,),"ш")</f>
        <v>#N/A</v>
      </c>
      <c r="EY58" s="55" t="e">
        <f ca="1">COUNTIF(OFFSET(class5_1,MATCH(EY$1,'5 класс'!$A:$A,0)-7+'Итог по классам'!$B58,,,),"Ф")</f>
        <v>#N/A</v>
      </c>
      <c r="EZ58" t="e">
        <f ca="1">COUNTIF(OFFSET(class5_1,MATCH(EZ$1,'5 класс'!$A:$A,0)-7+'Итог по классам'!$B58,,,),"р")</f>
        <v>#N/A</v>
      </c>
      <c r="FA58" t="e">
        <f ca="1">COUNTIF(OFFSET(class5_1,MATCH(FA$1,'5 класс'!$A:$A,0)-7+'Итог по классам'!$B58,,,),"ш")</f>
        <v>#N/A</v>
      </c>
      <c r="FB58" t="e">
        <f ca="1">COUNTIF(OFFSET(class5_2,MATCH(FB$1,'5 класс'!$A:$A,0)-7+'Итог по классам'!$B58,,,),"Ф")</f>
        <v>#N/A</v>
      </c>
      <c r="FC58" t="e">
        <f ca="1">COUNTIF(OFFSET(class5_2,MATCH(FC$1,'5 класс'!$A:$A,0)-7+'Итог по классам'!$B58,,,),"р")</f>
        <v>#N/A</v>
      </c>
      <c r="FD58" t="e">
        <f ca="1">COUNTIF(OFFSET(class5_2,MATCH(FD$1,'5 класс'!$A:$A,0)-7+'Итог по классам'!$B58,,,),"ш")</f>
        <v>#N/A</v>
      </c>
      <c r="FE58" s="55" t="e">
        <f ca="1">COUNTIF(OFFSET(class5_1,MATCH(FE$1,'5 класс'!$A:$A,0)-7+'Итог по классам'!$B58,,,),"Ф")</f>
        <v>#N/A</v>
      </c>
      <c r="FF58" t="e">
        <f ca="1">COUNTIF(OFFSET(class5_1,MATCH(FF$1,'5 класс'!$A:$A,0)-7+'Итог по классам'!$B58,,,),"р")</f>
        <v>#N/A</v>
      </c>
      <c r="FG58" t="e">
        <f ca="1">COUNTIF(OFFSET(class5_1,MATCH(FG$1,'5 класс'!$A:$A,0)-7+'Итог по классам'!$B58,,,),"ш")</f>
        <v>#N/A</v>
      </c>
      <c r="FH58" t="e">
        <f ca="1">COUNTIF(OFFSET(class5_2,MATCH(FH$1,'5 класс'!$A:$A,0)-7+'Итог по классам'!$B58,,,),"Ф")</f>
        <v>#N/A</v>
      </c>
      <c r="FI58" t="e">
        <f ca="1">COUNTIF(OFFSET(class5_2,MATCH(FI$1,'5 класс'!$A:$A,0)-7+'Итог по классам'!$B58,,,),"р")</f>
        <v>#N/A</v>
      </c>
      <c r="FJ58" t="e">
        <f ca="1">COUNTIF(OFFSET(class5_2,MATCH(FJ$1,'5 класс'!$A:$A,0)-7+'Итог по классам'!$B58,,,),"ш")</f>
        <v>#N/A</v>
      </c>
      <c r="FK58" s="55" t="e">
        <f ca="1">COUNTIF(OFFSET(class5_1,MATCH(FK$1,'5 класс'!$A:$A,0)-7+'Итог по классам'!$B58,,,),"Ф")</f>
        <v>#N/A</v>
      </c>
      <c r="FL58" t="e">
        <f ca="1">COUNTIF(OFFSET(class5_1,MATCH(FL$1,'5 класс'!$A:$A,0)-7+'Итог по классам'!$B58,,,),"р")</f>
        <v>#N/A</v>
      </c>
      <c r="FM58" t="e">
        <f ca="1">COUNTIF(OFFSET(class5_1,MATCH(FM$1,'5 класс'!$A:$A,0)-7+'Итог по классам'!$B58,,,),"ш")</f>
        <v>#N/A</v>
      </c>
      <c r="FN58" t="e">
        <f ca="1">COUNTIF(OFFSET(class5_2,MATCH(FN$1,'5 класс'!$A:$A,0)-7+'Итог по классам'!$B58,,,),"Ф")</f>
        <v>#N/A</v>
      </c>
      <c r="FO58" t="e">
        <f ca="1">COUNTIF(OFFSET(class5_2,MATCH(FO$1,'5 класс'!$A:$A,0)-7+'Итог по классам'!$B58,,,),"р")</f>
        <v>#N/A</v>
      </c>
      <c r="FP58" t="e">
        <f ca="1">COUNTIF(OFFSET(class5_2,MATCH(FP$1,'5 класс'!$A:$A,0)-7+'Итог по классам'!$B58,,,),"ш")</f>
        <v>#N/A</v>
      </c>
      <c r="FQ58" s="55" t="e">
        <f ca="1">COUNTIF(OFFSET(class5_1,MATCH(FQ$1,'5 класс'!$A:$A,0)-7+'Итог по классам'!$B58,,,),"Ф")</f>
        <v>#N/A</v>
      </c>
      <c r="FR58" t="e">
        <f ca="1">COUNTIF(OFFSET(class5_1,MATCH(FR$1,'5 класс'!$A:$A,0)-7+'Итог по классам'!$B58,,,),"р")</f>
        <v>#N/A</v>
      </c>
      <c r="FS58" t="e">
        <f ca="1">COUNTIF(OFFSET(class5_1,MATCH(FS$1,'5 класс'!$A:$A,0)-7+'Итог по классам'!$B58,,,),"ш")</f>
        <v>#N/A</v>
      </c>
      <c r="FT58" t="e">
        <f ca="1">COUNTIF(OFFSET(class5_2,MATCH(FT$1,'5 класс'!$A:$A,0)-7+'Итог по классам'!$B58,,,),"Ф")</f>
        <v>#N/A</v>
      </c>
      <c r="FU58" t="e">
        <f ca="1">COUNTIF(OFFSET(class5_2,MATCH(FU$1,'5 класс'!$A:$A,0)-7+'Итог по классам'!$B58,,,),"р")</f>
        <v>#N/A</v>
      </c>
      <c r="FV58" t="e">
        <f ca="1">COUNTIF(OFFSET(class5_2,MATCH(FV$1,'5 класс'!$A:$A,0)-7+'Итог по классам'!$B58,,,),"ш")</f>
        <v>#N/A</v>
      </c>
      <c r="FW58" s="55" t="e">
        <f ca="1">COUNTIF(OFFSET(class5_1,MATCH(FW$1,'5 класс'!$A:$A,0)-7+'Итог по классам'!$B58,,,),"Ф")</f>
        <v>#N/A</v>
      </c>
      <c r="FX58" t="e">
        <f ca="1">COUNTIF(OFFSET(class5_1,MATCH(FX$1,'5 класс'!$A:$A,0)-7+'Итог по классам'!$B58,,,),"р")</f>
        <v>#N/A</v>
      </c>
      <c r="FY58" t="e">
        <f ca="1">COUNTIF(OFFSET(class5_1,MATCH(FY$1,'5 класс'!$A:$A,0)-7+'Итог по классам'!$B58,,,),"ш")</f>
        <v>#N/A</v>
      </c>
      <c r="FZ58" t="e">
        <f ca="1">COUNTIF(OFFSET(class5_2,MATCH(FZ$1,'5 класс'!$A:$A,0)-7+'Итог по классам'!$B58,,,),"Ф")</f>
        <v>#N/A</v>
      </c>
      <c r="GA58" t="e">
        <f ca="1">COUNTIF(OFFSET(class5_2,MATCH(GA$1,'5 класс'!$A:$A,0)-7+'Итог по классам'!$B58,,,),"р")</f>
        <v>#N/A</v>
      </c>
      <c r="GB58" t="e">
        <f ca="1">COUNTIF(OFFSET(class5_2,MATCH(GB$1,'5 класс'!$A:$A,0)-7+'Итог по классам'!$B58,,,),"ш")</f>
        <v>#N/A</v>
      </c>
      <c r="GC58" s="55" t="e">
        <f ca="1">COUNTIF(OFFSET(class5_1,MATCH(GC$1,'5 класс'!$A:$A,0)-7+'Итог по классам'!$B58,,,),"Ф")</f>
        <v>#N/A</v>
      </c>
      <c r="GD58" t="e">
        <f ca="1">COUNTIF(OFFSET(class5_1,MATCH(GD$1,'5 класс'!$A:$A,0)-7+'Итог по классам'!$B58,,,),"р")</f>
        <v>#N/A</v>
      </c>
      <c r="GE58" t="e">
        <f ca="1">COUNTIF(OFFSET(class5_1,MATCH(GE$1,'5 класс'!$A:$A,0)-7+'Итог по классам'!$B58,,,),"ш")</f>
        <v>#N/A</v>
      </c>
      <c r="GF58" t="e">
        <f ca="1">COUNTIF(OFFSET(class5_2,MATCH(GF$1,'5 класс'!$A:$A,0)-7+'Итог по классам'!$B58,,,),"Ф")</f>
        <v>#N/A</v>
      </c>
      <c r="GG58" t="e">
        <f ca="1">COUNTIF(OFFSET(class5_2,MATCH(GG$1,'5 класс'!$A:$A,0)-7+'Итог по классам'!$B58,,,),"р")</f>
        <v>#N/A</v>
      </c>
      <c r="GH58" t="e">
        <f ca="1">COUNTIF(OFFSET(class5_2,MATCH(GH$1,'5 класс'!$A:$A,0)-7+'Итог по классам'!$B58,,,),"ш")</f>
        <v>#N/A</v>
      </c>
      <c r="GI58" s="55" t="e">
        <f ca="1">COUNTIF(OFFSET(class5_1,MATCH(GI$1,'5 класс'!$A:$A,0)-7+'Итог по классам'!$B58,,,),"Ф")</f>
        <v>#N/A</v>
      </c>
      <c r="GJ58" t="e">
        <f ca="1">COUNTIF(OFFSET(class5_1,MATCH(GJ$1,'5 класс'!$A:$A,0)-7+'Итог по классам'!$B58,,,),"р")</f>
        <v>#N/A</v>
      </c>
      <c r="GK58" t="e">
        <f ca="1">COUNTIF(OFFSET(class5_1,MATCH(GK$1,'5 класс'!$A:$A,0)-7+'Итог по классам'!$B58,,,),"ш")</f>
        <v>#N/A</v>
      </c>
      <c r="GL58" t="e">
        <f ca="1">COUNTIF(OFFSET(class5_2,MATCH(GL$1,'5 класс'!$A:$A,0)-7+'Итог по классам'!$B58,,,),"Ф")</f>
        <v>#N/A</v>
      </c>
      <c r="GM58" t="e">
        <f ca="1">COUNTIF(OFFSET(class5_2,MATCH(GM$1,'5 класс'!$A:$A,0)-7+'Итог по классам'!$B58,,,),"р")</f>
        <v>#N/A</v>
      </c>
      <c r="GN58" t="e">
        <f ca="1">COUNTIF(OFFSET(class5_2,MATCH(GN$1,'5 класс'!$A:$A,0)-7+'Итог по классам'!$B58,,,),"ш")</f>
        <v>#N/A</v>
      </c>
      <c r="GO58" s="55" t="e">
        <f ca="1">COUNTIF(OFFSET(class5_1,MATCH(GO$1,'5 класс'!$A:$A,0)-7+'Итог по классам'!$B58,,,),"Ф")</f>
        <v>#N/A</v>
      </c>
      <c r="GP58" t="e">
        <f ca="1">COUNTIF(OFFSET(class5_1,MATCH(GP$1,'5 класс'!$A:$A,0)-7+'Итог по классам'!$B58,,,),"р")</f>
        <v>#N/A</v>
      </c>
      <c r="GQ58" t="e">
        <f ca="1">COUNTIF(OFFSET(class5_1,MATCH(GQ$1,'5 класс'!$A:$A,0)-7+'Итог по классам'!$B58,,,),"ш")</f>
        <v>#N/A</v>
      </c>
      <c r="GR58" t="e">
        <f ca="1">COUNTIF(OFFSET(class5_2,MATCH(GR$1,'5 класс'!$A:$A,0)-7+'Итог по классам'!$B58,,,),"Ф")</f>
        <v>#N/A</v>
      </c>
      <c r="GS58" t="e">
        <f ca="1">COUNTIF(OFFSET(class5_2,MATCH(GS$1,'5 класс'!$A:$A,0)-7+'Итог по классам'!$B58,,,),"р")</f>
        <v>#N/A</v>
      </c>
      <c r="GT58" t="e">
        <f ca="1">COUNTIF(OFFSET(class5_2,MATCH(GT$1,'5 класс'!$A:$A,0)-7+'Итог по классам'!$B58,,,),"ш")</f>
        <v>#N/A</v>
      </c>
      <c r="GU58" s="55" t="e">
        <f ca="1">COUNTIF(OFFSET(class5_1,MATCH(GU$1,'5 класс'!$A:$A,0)-7+'Итог по классам'!$B58,,,),"Ф")</f>
        <v>#N/A</v>
      </c>
      <c r="GV58" t="e">
        <f ca="1">COUNTIF(OFFSET(class5_1,MATCH(GV$1,'5 класс'!$A:$A,0)-7+'Итог по классам'!$B58,,,),"р")</f>
        <v>#N/A</v>
      </c>
      <c r="GW58" t="e">
        <f ca="1">COUNTIF(OFFSET(class5_1,MATCH(GW$1,'5 класс'!$A:$A,0)-7+'Итог по классам'!$B58,,,),"ш")</f>
        <v>#N/A</v>
      </c>
      <c r="GX58" t="e">
        <f ca="1">COUNTIF(OFFSET(class5_2,MATCH(GX$1,'5 класс'!$A:$A,0)-7+'Итог по классам'!$B58,,,),"Ф")</f>
        <v>#N/A</v>
      </c>
      <c r="GY58" t="e">
        <f ca="1">COUNTIF(OFFSET(class5_2,MATCH(GY$1,'5 класс'!$A:$A,0)-7+'Итог по классам'!$B58,,,),"р")</f>
        <v>#N/A</v>
      </c>
      <c r="GZ58" t="e">
        <f ca="1">COUNTIF(OFFSET(class5_2,MATCH(GZ$1,'5 класс'!$A:$A,0)-7+'Итог по классам'!$B58,,,),"ш")</f>
        <v>#N/A</v>
      </c>
      <c r="HA58" s="55" t="e">
        <f ca="1">COUNTIF(OFFSET(class5_1,MATCH(HA$1,'5 класс'!$A:$A,0)-7+'Итог по классам'!$B58,,,),"Ф")</f>
        <v>#N/A</v>
      </c>
      <c r="HB58" t="e">
        <f ca="1">COUNTIF(OFFSET(class5_1,MATCH(HB$1,'5 класс'!$A:$A,0)-7+'Итог по классам'!$B58,,,),"р")</f>
        <v>#N/A</v>
      </c>
      <c r="HC58" t="e">
        <f ca="1">COUNTIF(OFFSET(class5_1,MATCH(HC$1,'5 класс'!$A:$A,0)-7+'Итог по классам'!$B58,,,),"ш")</f>
        <v>#N/A</v>
      </c>
      <c r="HD58" t="e">
        <f ca="1">COUNTIF(OFFSET(class5_2,MATCH(HD$1,'5 класс'!$A:$A,0)-7+'Итог по классам'!$B58,,,),"Ф")</f>
        <v>#N/A</v>
      </c>
      <c r="HE58" t="e">
        <f ca="1">COUNTIF(OFFSET(class5_2,MATCH(HE$1,'5 класс'!$A:$A,0)-7+'Итог по классам'!$B58,,,),"р")</f>
        <v>#N/A</v>
      </c>
      <c r="HF58" t="e">
        <f ca="1">COUNTIF(OFFSET(class5_2,MATCH(HF$1,'5 класс'!$A:$A,0)-7+'Итог по классам'!$B58,,,),"ш")</f>
        <v>#N/A</v>
      </c>
      <c r="HG58" s="55" t="e">
        <f ca="1">COUNTIF(OFFSET(class5_1,MATCH(HG$1,'5 класс'!$A:$A,0)-7+'Итог по классам'!$B58,,,),"Ф")</f>
        <v>#N/A</v>
      </c>
      <c r="HH58" t="e">
        <f ca="1">COUNTIF(OFFSET(class5_1,MATCH(HH$1,'5 класс'!$A:$A,0)-7+'Итог по классам'!$B58,,,),"р")</f>
        <v>#N/A</v>
      </c>
      <c r="HI58" t="e">
        <f ca="1">COUNTIF(OFFSET(class5_1,MATCH(HI$1,'5 класс'!$A:$A,0)-7+'Итог по классам'!$B58,,,),"ш")</f>
        <v>#N/A</v>
      </c>
      <c r="HJ58" t="e">
        <f ca="1">COUNTIF(OFFSET(class5_2,MATCH(HJ$1,'5 класс'!$A:$A,0)-7+'Итог по классам'!$B58,,,),"Ф")</f>
        <v>#N/A</v>
      </c>
      <c r="HK58" t="e">
        <f ca="1">COUNTIF(OFFSET(class5_2,MATCH(HK$1,'5 класс'!$A:$A,0)-7+'Итог по классам'!$B58,,,),"р")</f>
        <v>#N/A</v>
      </c>
      <c r="HL58" t="e">
        <f ca="1">COUNTIF(OFFSET(class5_2,MATCH(HL$1,'5 класс'!$A:$A,0)-7+'Итог по классам'!$B58,,,),"ш")</f>
        <v>#N/A</v>
      </c>
      <c r="HM58" s="55" t="e">
        <f ca="1">COUNTIF(OFFSET(class5_1,MATCH(HM$1,'5 класс'!$A:$A,0)-7+'Итог по классам'!$B58,,,),"Ф")</f>
        <v>#N/A</v>
      </c>
      <c r="HN58" t="e">
        <f ca="1">COUNTIF(OFFSET(class5_1,MATCH(HN$1,'5 класс'!$A:$A,0)-7+'Итог по классам'!$B58,,,),"р")</f>
        <v>#N/A</v>
      </c>
      <c r="HO58" t="e">
        <f ca="1">COUNTIF(OFFSET(class5_1,MATCH(HO$1,'5 класс'!$A:$A,0)-7+'Итог по классам'!$B58,,,),"ш")</f>
        <v>#N/A</v>
      </c>
      <c r="HP58" t="e">
        <f ca="1">COUNTIF(OFFSET(class5_2,MATCH(HP$1,'5 класс'!$A:$A,0)-7+'Итог по классам'!$B58,,,),"Ф")</f>
        <v>#N/A</v>
      </c>
      <c r="HQ58" t="e">
        <f ca="1">COUNTIF(OFFSET(class5_2,MATCH(HQ$1,'5 класс'!$A:$A,0)-7+'Итог по классам'!$B58,,,),"р")</f>
        <v>#N/A</v>
      </c>
      <c r="HR58" t="e">
        <f ca="1">COUNTIF(OFFSET(class5_2,MATCH(HR$1,'5 класс'!$A:$A,0)-7+'Итог по классам'!$B58,,,),"ш")</f>
        <v>#N/A</v>
      </c>
      <c r="HS58" s="55" t="e">
        <f ca="1">COUNTIF(OFFSET(class5_1,MATCH(HS$1,'5 класс'!$A:$A,0)-7+'Итог по классам'!$B58,,,),"Ф")</f>
        <v>#N/A</v>
      </c>
      <c r="HT58" t="e">
        <f ca="1">COUNTIF(OFFSET(class5_1,MATCH(HT$1,'5 класс'!$A:$A,0)-7+'Итог по классам'!$B58,,,),"р")</f>
        <v>#N/A</v>
      </c>
      <c r="HU58" t="e">
        <f ca="1">COUNTIF(OFFSET(class5_1,MATCH(HU$1,'5 класс'!$A:$A,0)-7+'Итог по классам'!$B58,,,),"ш")</f>
        <v>#N/A</v>
      </c>
      <c r="HV58" t="e">
        <f ca="1">COUNTIF(OFFSET(class5_2,MATCH(HV$1,'5 класс'!$A:$A,0)-7+'Итог по классам'!$B58,,,),"Ф")</f>
        <v>#N/A</v>
      </c>
      <c r="HW58" t="e">
        <f ca="1">COUNTIF(OFFSET(class5_2,MATCH(HW$1,'5 класс'!$A:$A,0)-7+'Итог по классам'!$B58,,,),"р")</f>
        <v>#N/A</v>
      </c>
      <c r="HX58" t="e">
        <f ca="1">COUNTIF(OFFSET(class5_2,MATCH(HX$1,'5 класс'!$A:$A,0)-7+'Итог по классам'!$B58,,,),"ш")</f>
        <v>#N/A</v>
      </c>
      <c r="HY58" s="55" t="e">
        <f ca="1">COUNTIF(OFFSET(class5_1,MATCH(HY$1,'5 класс'!$A:$A,0)-7+'Итог по классам'!$B58,,,),"Ф")</f>
        <v>#N/A</v>
      </c>
      <c r="HZ58" t="e">
        <f ca="1">COUNTIF(OFFSET(class5_1,MATCH(HZ$1,'5 класс'!$A:$A,0)-7+'Итог по классам'!$B58,,,),"р")</f>
        <v>#N/A</v>
      </c>
      <c r="IA58" t="e">
        <f ca="1">COUNTIF(OFFSET(class5_1,MATCH(IA$1,'5 класс'!$A:$A,0)-7+'Итог по классам'!$B58,,,),"ш")</f>
        <v>#N/A</v>
      </c>
      <c r="IB58" t="e">
        <f ca="1">COUNTIF(OFFSET(class5_2,MATCH(IB$1,'5 класс'!$A:$A,0)-7+'Итог по классам'!$B58,,,),"Ф")</f>
        <v>#N/A</v>
      </c>
      <c r="IC58" t="e">
        <f ca="1">COUNTIF(OFFSET(class5_2,MATCH(IC$1,'5 класс'!$A:$A,0)-7+'Итог по классам'!$B58,,,),"р")</f>
        <v>#N/A</v>
      </c>
      <c r="ID58" t="e">
        <f ca="1">COUNTIF(OFFSET(class5_2,MATCH(ID$1,'5 класс'!$A:$A,0)-7+'Итог по классам'!$B58,,,),"ш")</f>
        <v>#N/A</v>
      </c>
      <c r="IE58" s="55" t="e">
        <f ca="1">COUNTIF(OFFSET(class5_1,MATCH(IE$1,'5 класс'!$A:$A,0)-7+'Итог по классам'!$B58,,,),"Ф")</f>
        <v>#N/A</v>
      </c>
      <c r="IF58" t="e">
        <f ca="1">COUNTIF(OFFSET(class5_1,MATCH(IF$1,'5 класс'!$A:$A,0)-7+'Итог по классам'!$B58,,,),"р")</f>
        <v>#N/A</v>
      </c>
      <c r="IG58" t="e">
        <f ca="1">COUNTIF(OFFSET(class5_1,MATCH(IG$1,'5 класс'!$A:$A,0)-7+'Итог по классам'!$B58,,,),"ш")</f>
        <v>#N/A</v>
      </c>
      <c r="IH58" t="e">
        <f ca="1">COUNTIF(OFFSET(class5_2,MATCH(IH$1,'5 класс'!$A:$A,0)-7+'Итог по классам'!$B58,,,),"Ф")</f>
        <v>#N/A</v>
      </c>
      <c r="II58" t="e">
        <f ca="1">COUNTIF(OFFSET(class5_2,MATCH(II$1,'5 класс'!$A:$A,0)-7+'Итог по классам'!$B58,,,),"р")</f>
        <v>#N/A</v>
      </c>
      <c r="IJ58" t="e">
        <f ca="1">COUNTIF(OFFSET(class5_2,MATCH(IJ$1,'5 класс'!$A:$A,0)-7+'Итог по классам'!$B58,,,),"ш")</f>
        <v>#N/A</v>
      </c>
      <c r="IK58" s="55" t="e">
        <f ca="1">COUNTIF(OFFSET(class5_1,MATCH(IK$1,'5 класс'!$A:$A,0)-7+'Итог по классам'!$B58,,,),"Ф")</f>
        <v>#N/A</v>
      </c>
      <c r="IL58" t="e">
        <f ca="1">COUNTIF(OFFSET(class5_1,MATCH(IL$1,'5 класс'!$A:$A,0)-7+'Итог по классам'!$B58,,,),"р")</f>
        <v>#N/A</v>
      </c>
      <c r="IM58" t="e">
        <f ca="1">COUNTIF(OFFSET(class5_1,MATCH(IM$1,'5 класс'!$A:$A,0)-7+'Итог по классам'!$B58,,,),"ш")</f>
        <v>#N/A</v>
      </c>
      <c r="IN58" t="e">
        <f ca="1">COUNTIF(OFFSET(class5_2,MATCH(IN$1,'5 класс'!$A:$A,0)-7+'Итог по классам'!$B58,,,),"Ф")</f>
        <v>#N/A</v>
      </c>
      <c r="IO58" t="e">
        <f ca="1">COUNTIF(OFFSET(class5_2,MATCH(IO$1,'5 класс'!$A:$A,0)-7+'Итог по классам'!$B58,,,),"р")</f>
        <v>#N/A</v>
      </c>
      <c r="IP58" t="e">
        <f ca="1">COUNTIF(OFFSET(class5_2,MATCH(IP$1,'5 класс'!$A:$A,0)-7+'Итог по классам'!$B58,,,),"ш")</f>
        <v>#N/A</v>
      </c>
      <c r="IQ58" s="55" t="e">
        <f ca="1">COUNTIF(OFFSET(class5_1,MATCH(IQ$1,'5 класс'!$A:$A,0)-7+'Итог по классам'!$B58,,,),"Ф")</f>
        <v>#N/A</v>
      </c>
      <c r="IR58" t="e">
        <f ca="1">COUNTIF(OFFSET(class5_1,MATCH(IR$1,'5 класс'!$A:$A,0)-7+'Итог по классам'!$B58,,,),"р")</f>
        <v>#N/A</v>
      </c>
      <c r="IS58" t="e">
        <f ca="1">COUNTIF(OFFSET(class5_1,MATCH(IS$1,'5 класс'!$A:$A,0)-7+'Итог по классам'!$B58,,,),"ш")</f>
        <v>#N/A</v>
      </c>
      <c r="IT58" t="e">
        <f ca="1">COUNTIF(OFFSET(class5_2,MATCH(IT$1,'5 класс'!$A:$A,0)-7+'Итог по классам'!$B58,,,),"Ф")</f>
        <v>#N/A</v>
      </c>
      <c r="IU58" t="e">
        <f ca="1">COUNTIF(OFFSET(class5_2,MATCH(IU$1,'5 класс'!$A:$A,0)-7+'Итог по классам'!$B58,,,),"р")</f>
        <v>#N/A</v>
      </c>
      <c r="IV58" t="e">
        <f ca="1">COUNTIF(OFFSET(class5_2,MATCH(IV$1,'5 класс'!$A:$A,0)-7+'Итог по классам'!$B58,,,),"ш")</f>
        <v>#N/A</v>
      </c>
      <c r="IW58" s="55" t="e">
        <f ca="1">COUNTIF(OFFSET(class5_1,MATCH(IW$1,'5 класс'!$A:$A,0)-7+'Итог по классам'!$B58,,,),"Ф")</f>
        <v>#N/A</v>
      </c>
      <c r="IX58" t="e">
        <f ca="1">COUNTIF(OFFSET(class5_1,MATCH(IX$1,'5 класс'!$A:$A,0)-7+'Итог по классам'!$B58,,,),"р")</f>
        <v>#N/A</v>
      </c>
      <c r="IY58" t="e">
        <f ca="1">COUNTIF(OFFSET(class5_1,MATCH(IY$1,'5 класс'!$A:$A,0)-7+'Итог по классам'!$B58,,,),"ш")</f>
        <v>#N/A</v>
      </c>
      <c r="IZ58" t="e">
        <f ca="1">COUNTIF(OFFSET(class5_2,MATCH(IZ$1,'5 класс'!$A:$A,0)-7+'Итог по классам'!$B58,,,),"Ф")</f>
        <v>#N/A</v>
      </c>
      <c r="JA58" t="e">
        <f ca="1">COUNTIF(OFFSET(class5_2,MATCH(JA$1,'5 класс'!$A:$A,0)-7+'Итог по классам'!$B58,,,),"р")</f>
        <v>#N/A</v>
      </c>
      <c r="JB58" t="e">
        <f ca="1">COUNTIF(OFFSET(class5_2,MATCH(JB$1,'5 класс'!$A:$A,0)-7+'Итог по классам'!$B58,,,),"ш")</f>
        <v>#N/A</v>
      </c>
      <c r="JC58" s="55" t="e">
        <f ca="1">COUNTIF(OFFSET(class5_1,MATCH(JC$1,'5 класс'!$A:$A,0)-7+'Итог по классам'!$B58,,,),"Ф")</f>
        <v>#N/A</v>
      </c>
      <c r="JD58" t="e">
        <f ca="1">COUNTIF(OFFSET(class5_1,MATCH(JD$1,'5 класс'!$A:$A,0)-7+'Итог по классам'!$B58,,,),"р")</f>
        <v>#N/A</v>
      </c>
      <c r="JE58" t="e">
        <f ca="1">COUNTIF(OFFSET(class5_1,MATCH(JE$1,'5 класс'!$A:$A,0)-7+'Итог по классам'!$B58,,,),"ш")</f>
        <v>#N/A</v>
      </c>
      <c r="JF58" t="e">
        <f ca="1">COUNTIF(OFFSET(class5_2,MATCH(JF$1,'5 класс'!$A:$A,0)-7+'Итог по классам'!$B58,,,),"Ф")</f>
        <v>#N/A</v>
      </c>
      <c r="JG58" t="e">
        <f ca="1">COUNTIF(OFFSET(class5_2,MATCH(JG$1,'5 класс'!$A:$A,0)-7+'Итог по классам'!$B58,,,),"р")</f>
        <v>#N/A</v>
      </c>
      <c r="JH58" t="e">
        <f ca="1">COUNTIF(OFFSET(class5_2,MATCH(JH$1,'5 класс'!$A:$A,0)-7+'Итог по классам'!$B58,,,),"ш")</f>
        <v>#N/A</v>
      </c>
      <c r="JI58" s="55" t="e">
        <f ca="1">COUNTIF(OFFSET(class5_1,MATCH(JI$1,'5 класс'!$A:$A,0)-7+'Итог по классам'!$B58,,,),"Ф")</f>
        <v>#N/A</v>
      </c>
      <c r="JJ58" t="e">
        <f ca="1">COUNTIF(OFFSET(class5_1,MATCH(JJ$1,'5 класс'!$A:$A,0)-7+'Итог по классам'!$B58,,,),"р")</f>
        <v>#N/A</v>
      </c>
      <c r="JK58" t="e">
        <f ca="1">COUNTIF(OFFSET(class5_1,MATCH(JK$1,'5 класс'!$A:$A,0)-7+'Итог по классам'!$B58,,,),"ш")</f>
        <v>#N/A</v>
      </c>
      <c r="JL58" t="e">
        <f ca="1">COUNTIF(OFFSET(class5_2,MATCH(JL$1,'5 класс'!$A:$A,0)-7+'Итог по классам'!$B58,,,),"Ф")</f>
        <v>#N/A</v>
      </c>
      <c r="JM58" t="e">
        <f ca="1">COUNTIF(OFFSET(class5_2,MATCH(JM$1,'5 класс'!$A:$A,0)-7+'Итог по классам'!$B58,,,),"р")</f>
        <v>#N/A</v>
      </c>
      <c r="JN58" t="e">
        <f ca="1">COUNTIF(OFFSET(class5_2,MATCH(JN$1,'5 класс'!$A:$A,0)-7+'Итог по классам'!$B58,,,),"ш")</f>
        <v>#N/A</v>
      </c>
      <c r="JO58" s="55" t="e">
        <f ca="1">COUNTIF(OFFSET(class5_1,MATCH(JO$1,'5 класс'!$A:$A,0)-7+'Итог по классам'!$B58,,,),"Ф")</f>
        <v>#N/A</v>
      </c>
      <c r="JP58" t="e">
        <f ca="1">COUNTIF(OFFSET(class5_1,MATCH(JP$1,'5 класс'!$A:$A,0)-7+'Итог по классам'!$B58,,,),"р")</f>
        <v>#N/A</v>
      </c>
      <c r="JQ58" t="e">
        <f ca="1">COUNTIF(OFFSET(class5_1,MATCH(JQ$1,'5 класс'!$A:$A,0)-7+'Итог по классам'!$B58,,,),"ш")</f>
        <v>#N/A</v>
      </c>
      <c r="JR58" t="e">
        <f ca="1">COUNTIF(OFFSET(class5_2,MATCH(JR$1,'5 класс'!$A:$A,0)-7+'Итог по классам'!$B58,,,),"Ф")</f>
        <v>#N/A</v>
      </c>
      <c r="JS58" t="e">
        <f ca="1">COUNTIF(OFFSET(class5_2,MATCH(JS$1,'5 класс'!$A:$A,0)-7+'Итог по классам'!$B58,,,),"р")</f>
        <v>#N/A</v>
      </c>
      <c r="JT58" t="e">
        <f ca="1">COUNTIF(OFFSET(class5_2,MATCH(JT$1,'5 класс'!$A:$A,0)-7+'Итог по классам'!$B58,,,),"ш")</f>
        <v>#N/A</v>
      </c>
      <c r="JU58" s="55" t="e">
        <f ca="1">COUNTIF(OFFSET(class5_1,MATCH(JU$1,'5 класс'!$A:$A,0)-7+'Итог по классам'!$B58,,,),"Ф")</f>
        <v>#N/A</v>
      </c>
      <c r="JV58" t="e">
        <f ca="1">COUNTIF(OFFSET(class5_1,MATCH(JV$1,'5 класс'!$A:$A,0)-7+'Итог по классам'!$B58,,,),"р")</f>
        <v>#N/A</v>
      </c>
      <c r="JW58" t="e">
        <f ca="1">COUNTIF(OFFSET(class5_1,MATCH(JW$1,'5 класс'!$A:$A,0)-7+'Итог по классам'!$B58,,,),"ш")</f>
        <v>#N/A</v>
      </c>
      <c r="JX58" t="e">
        <f ca="1">COUNTIF(OFFSET(class5_2,MATCH(JX$1,'5 класс'!$A:$A,0)-7+'Итог по классам'!$B58,,,),"Ф")</f>
        <v>#N/A</v>
      </c>
      <c r="JY58" t="e">
        <f ca="1">COUNTIF(OFFSET(class5_2,MATCH(JY$1,'5 класс'!$A:$A,0)-7+'Итог по классам'!$B58,,,),"р")</f>
        <v>#N/A</v>
      </c>
      <c r="JZ58" t="e">
        <f ca="1">COUNTIF(OFFSET(class5_2,MATCH(JZ$1,'5 класс'!$A:$A,0)-7+'Итог по классам'!$B58,,,),"ш")</f>
        <v>#N/A</v>
      </c>
      <c r="KA58" s="55" t="e">
        <f ca="1">COUNTIF(OFFSET(class5_1,MATCH(KA$1,'5 класс'!$A:$A,0)-7+'Итог по классам'!$B58,,,),"Ф")</f>
        <v>#N/A</v>
      </c>
      <c r="KB58" t="e">
        <f ca="1">COUNTIF(OFFSET(class5_1,MATCH(KB$1,'5 класс'!$A:$A,0)-7+'Итог по классам'!$B58,,,),"р")</f>
        <v>#N/A</v>
      </c>
      <c r="KC58" t="e">
        <f ca="1">COUNTIF(OFFSET(class5_1,MATCH(KC$1,'5 класс'!$A:$A,0)-7+'Итог по классам'!$B58,,,),"ш")</f>
        <v>#N/A</v>
      </c>
      <c r="KD58" t="e">
        <f ca="1">COUNTIF(OFFSET(class5_2,MATCH(KD$1,'5 класс'!$A:$A,0)-7+'Итог по классам'!$B58,,,),"Ф")</f>
        <v>#N/A</v>
      </c>
      <c r="KE58" t="e">
        <f ca="1">COUNTIF(OFFSET(class5_2,MATCH(KE$1,'5 класс'!$A:$A,0)-7+'Итог по классам'!$B58,,,),"р")</f>
        <v>#N/A</v>
      </c>
      <c r="KF58" t="e">
        <f ca="1">COUNTIF(OFFSET(class5_2,MATCH(KF$1,'5 класс'!$A:$A,0)-7+'Итог по классам'!$B58,,,),"ш")</f>
        <v>#N/A</v>
      </c>
      <c r="KG58" s="55" t="e">
        <f ca="1">COUNTIF(OFFSET(class5_1,MATCH(KG$1,'5 класс'!$A:$A,0)-7+'Итог по классам'!$B58,,,),"Ф")</f>
        <v>#N/A</v>
      </c>
      <c r="KH58" t="e">
        <f ca="1">COUNTIF(OFFSET(class5_1,MATCH(KH$1,'5 класс'!$A:$A,0)-7+'Итог по классам'!$B58,,,),"р")</f>
        <v>#N/A</v>
      </c>
      <c r="KI58" t="e">
        <f ca="1">COUNTIF(OFFSET(class5_1,MATCH(KI$1,'5 класс'!$A:$A,0)-7+'Итог по классам'!$B58,,,),"ш")</f>
        <v>#N/A</v>
      </c>
      <c r="KJ58" t="e">
        <f ca="1">COUNTIF(OFFSET(class5_2,MATCH(KJ$1,'5 класс'!$A:$A,0)-7+'Итог по классам'!$B58,,,),"Ф")</f>
        <v>#N/A</v>
      </c>
      <c r="KK58" t="e">
        <f ca="1">COUNTIF(OFFSET(class5_2,MATCH(KK$1,'5 класс'!$A:$A,0)-7+'Итог по классам'!$B58,,,),"р")</f>
        <v>#N/A</v>
      </c>
      <c r="KL58" t="e">
        <f ca="1">COUNTIF(OFFSET(class5_2,MATCH(KL$1,'5 класс'!$A:$A,0)-7+'Итог по классам'!$B58,,,),"ш")</f>
        <v>#N/A</v>
      </c>
      <c r="KM58" s="55" t="e">
        <f ca="1">COUNTIF(OFFSET(class5_1,MATCH(KM$1,'5 класс'!$A:$A,0)-7+'Итог по классам'!$B58,,,),"Ф")</f>
        <v>#N/A</v>
      </c>
      <c r="KN58" t="e">
        <f ca="1">COUNTIF(OFFSET(class5_1,MATCH(KN$1,'5 класс'!$A:$A,0)-7+'Итог по классам'!$B58,,,),"р")</f>
        <v>#N/A</v>
      </c>
      <c r="KO58" t="e">
        <f ca="1">COUNTIF(OFFSET(class5_1,MATCH(KO$1,'5 класс'!$A:$A,0)-7+'Итог по классам'!$B58,,,),"ш")</f>
        <v>#N/A</v>
      </c>
      <c r="KP58" t="e">
        <f ca="1">COUNTIF(OFFSET(class5_2,MATCH(KP$1,'5 класс'!$A:$A,0)-7+'Итог по классам'!$B58,,,),"Ф")</f>
        <v>#N/A</v>
      </c>
      <c r="KQ58" t="e">
        <f ca="1">COUNTIF(OFFSET(class5_2,MATCH(KQ$1,'5 класс'!$A:$A,0)-7+'Итог по классам'!$B58,,,),"р")</f>
        <v>#N/A</v>
      </c>
      <c r="KR58" t="e">
        <f ca="1">COUNTIF(OFFSET(class5_2,MATCH(KR$1,'5 класс'!$A:$A,0)-7+'Итог по классам'!$B58,,,),"ш")</f>
        <v>#N/A</v>
      </c>
    </row>
    <row r="59" spans="1:304" ht="15.75" customHeight="1" x14ac:dyDescent="0.25">
      <c r="A59" s="54">
        <f t="shared" si="5"/>
        <v>7</v>
      </c>
      <c r="B59">
        <v>11</v>
      </c>
      <c r="C59" s="37" t="s">
        <v>128</v>
      </c>
      <c r="D59" s="37" t="s">
        <v>100</v>
      </c>
      <c r="E59">
        <f ca="1">COUNTIF(OFFSET(class5_1,MATCH(E$1,'5 класс'!$A:$A,0)-7+'Итог по классам'!$B59,,,),"Ф")</f>
        <v>0</v>
      </c>
      <c r="F59">
        <f ca="1">COUNTIF(OFFSET(class5_1,MATCH(F$1,'5 класс'!$A:$A,0)-7+'Итог по классам'!$B59,,,),"р")</f>
        <v>0</v>
      </c>
      <c r="G59">
        <f ca="1">COUNTIF(OFFSET(class5_1,MATCH(G$1,'5 класс'!$A:$A,0)-7+'Итог по классам'!$B59,,,),"ш")</f>
        <v>0</v>
      </c>
      <c r="H59">
        <f ca="1">COUNTIF(OFFSET(class5_2,MATCH(H$1,'5 класс'!$A:$A,0)-7+'Итог по классам'!$B59,,,),"Ф")</f>
        <v>0</v>
      </c>
      <c r="I59">
        <f ca="1">COUNTIF(OFFSET(class5_2,MATCH(I$1,'5 класс'!$A:$A,0)-7+'Итог по классам'!$B59,,,),"р")</f>
        <v>0</v>
      </c>
      <c r="J59">
        <f ca="1">COUNTIF(OFFSET(class5_2,MATCH(J$1,'5 класс'!$A:$A,0)-7+'Итог по классам'!$B59,,,),"ш")</f>
        <v>0</v>
      </c>
      <c r="K59" s="55">
        <f ca="1">COUNTIF(OFFSET(class5_1,MATCH(K$1,'5 класс'!$A:$A,0)-7+'Итог по классам'!$B59,,,),"Ф")</f>
        <v>0</v>
      </c>
      <c r="L59">
        <f ca="1">COUNTIF(OFFSET(class5_1,MATCH(L$1,'5 класс'!$A:$A,0)-7+'Итог по классам'!$B59,,,),"р")</f>
        <v>0</v>
      </c>
      <c r="M59">
        <f ca="1">COUNTIF(OFFSET(class5_1,MATCH(M$1,'5 класс'!$A:$A,0)-7+'Итог по классам'!$B59,,,),"ш")</f>
        <v>0</v>
      </c>
      <c r="N59">
        <f ca="1">COUNTIF(OFFSET(class5_2,MATCH(N$1,'5 класс'!$A:$A,0)-7+'Итог по классам'!$B59,,,),"Ф")</f>
        <v>0</v>
      </c>
      <c r="O59">
        <f ca="1">COUNTIF(OFFSET(class5_2,MATCH(O$1,'5 класс'!$A:$A,0)-7+'Итог по классам'!$B59,,,),"р")</f>
        <v>0</v>
      </c>
      <c r="P59">
        <f ca="1">COUNTIF(OFFSET(class5_2,MATCH(P$1,'5 класс'!$A:$A,0)-7+'Итог по классам'!$B59,,,),"ш")</f>
        <v>0</v>
      </c>
      <c r="Q59" s="55">
        <f ca="1">COUNTIF(OFFSET(class5_1,MATCH(Q$1,'5 класс'!$A:$A,0)-7+'Итог по классам'!$B59,,,),"Ф")</f>
        <v>0</v>
      </c>
      <c r="R59">
        <f ca="1">COUNTIF(OFFSET(class5_1,MATCH(R$1,'5 класс'!$A:$A,0)-7+'Итог по классам'!$B59,,,),"р")</f>
        <v>0</v>
      </c>
      <c r="S59">
        <f ca="1">COUNTIF(OFFSET(class5_1,MATCH(S$1,'5 класс'!$A:$A,0)-7+'Итог по классам'!$B59,,,),"ш")</f>
        <v>0</v>
      </c>
      <c r="T59">
        <f ca="1">COUNTIF(OFFSET(class5_2,MATCH(T$1,'5 класс'!$A:$A,0)-7+'Итог по классам'!$B59,,,),"Ф")</f>
        <v>0</v>
      </c>
      <c r="U59">
        <f ca="1">COUNTIF(OFFSET(class5_2,MATCH(U$1,'5 класс'!$A:$A,0)-7+'Итог по классам'!$B59,,,),"р")</f>
        <v>0</v>
      </c>
      <c r="V59">
        <f ca="1">COUNTIF(OFFSET(class5_2,MATCH(V$1,'5 класс'!$A:$A,0)-7+'Итог по классам'!$B59,,,),"ш")</f>
        <v>0</v>
      </c>
      <c r="W59" s="55">
        <f ca="1">COUNTIF(OFFSET(class5_1,MATCH(W$1,'5 класс'!$A:$A,0)-7+'Итог по классам'!$B59,,,),"Ф")</f>
        <v>0</v>
      </c>
      <c r="X59">
        <f ca="1">COUNTIF(OFFSET(class5_1,MATCH(X$1,'5 класс'!$A:$A,0)-7+'Итог по классам'!$B59,,,),"р")</f>
        <v>0</v>
      </c>
      <c r="Y59">
        <f ca="1">COUNTIF(OFFSET(class5_1,MATCH(Y$1,'5 класс'!$A:$A,0)-7+'Итог по классам'!$B59,,,),"ш")</f>
        <v>0</v>
      </c>
      <c r="Z59">
        <f ca="1">COUNTIF(OFFSET(class5_2,MATCH(Z$1,'5 класс'!$A:$A,0)-7+'Итог по классам'!$B59,,,),"Ф")</f>
        <v>0</v>
      </c>
      <c r="AA59">
        <f ca="1">COUNTIF(OFFSET(class5_2,MATCH(AA$1,'5 класс'!$A:$A,0)-7+'Итог по классам'!$B59,,,),"р")</f>
        <v>0</v>
      </c>
      <c r="AB59">
        <f ca="1">COUNTIF(OFFSET(class5_2,MATCH(AB$1,'5 класс'!$A:$A,0)-7+'Итог по классам'!$B59,,,),"ш")</f>
        <v>0</v>
      </c>
      <c r="AC59" s="55">
        <f ca="1">COUNTIF(OFFSET(class5_1,MATCH(AC$1,'5 класс'!$A:$A,0)-7+'Итог по классам'!$B59,,,),"Ф")</f>
        <v>0</v>
      </c>
      <c r="AD59">
        <f ca="1">COUNTIF(OFFSET(class5_1,MATCH(AD$1,'5 класс'!$A:$A,0)-7+'Итог по классам'!$B59,,,),"р")</f>
        <v>0</v>
      </c>
      <c r="AE59">
        <f ca="1">COUNTIF(OFFSET(class5_1,MATCH(AE$1,'5 класс'!$A:$A,0)-7+'Итог по классам'!$B59,,,),"ш")</f>
        <v>0</v>
      </c>
      <c r="AF59">
        <f ca="1">COUNTIF(OFFSET(class5_2,MATCH(AF$1,'5 класс'!$A:$A,0)-7+'Итог по классам'!$B59,,,),"Ф")</f>
        <v>0</v>
      </c>
      <c r="AG59">
        <f ca="1">COUNTIF(OFFSET(class5_2,MATCH(AG$1,'5 класс'!$A:$A,0)-7+'Итог по классам'!$B59,,,),"р")</f>
        <v>0</v>
      </c>
      <c r="AH59">
        <f ca="1">COUNTIF(OFFSET(class5_2,MATCH(AH$1,'5 класс'!$A:$A,0)-7+'Итог по классам'!$B59,,,),"ш")</f>
        <v>0</v>
      </c>
      <c r="AI59" s="55">
        <f ca="1">COUNTIF(OFFSET(class5_1,MATCH(AI$1,'5 класс'!$A:$A,0)-7+'Итог по классам'!$B59,,,),"Ф")</f>
        <v>0</v>
      </c>
      <c r="AJ59">
        <f ca="1">COUNTIF(OFFSET(class5_1,MATCH(AJ$1,'5 класс'!$A:$A,0)-7+'Итог по классам'!$B59,,,),"р")</f>
        <v>0</v>
      </c>
      <c r="AK59">
        <f ca="1">COUNTIF(OFFSET(class5_1,MATCH(AK$1,'5 класс'!$A:$A,0)-7+'Итог по классам'!$B59,,,),"ш")</f>
        <v>0</v>
      </c>
      <c r="AL59">
        <f ca="1">COUNTIF(OFFSET(class5_2,MATCH(AL$1,'5 класс'!$A:$A,0)-7+'Итог по классам'!$B59,,,),"Ф")</f>
        <v>0</v>
      </c>
      <c r="AM59">
        <f ca="1">COUNTIF(OFFSET(class5_2,MATCH(AM$1,'5 класс'!$A:$A,0)-7+'Итог по классам'!$B59,,,),"р")</f>
        <v>0</v>
      </c>
      <c r="AN59">
        <f ca="1">COUNTIF(OFFSET(class5_2,MATCH(AN$1,'5 класс'!$A:$A,0)-7+'Итог по классам'!$B59,,,),"ш")</f>
        <v>0</v>
      </c>
      <c r="AO59" s="55">
        <f ca="1">COUNTIF(OFFSET(class5_1,MATCH(AO$1,'5 класс'!$A:$A,0)-7+'Итог по классам'!$B59,,,),"Ф")</f>
        <v>0</v>
      </c>
      <c r="AP59">
        <f ca="1">COUNTIF(OFFSET(class5_1,MATCH(AP$1,'5 класс'!$A:$A,0)-7+'Итог по классам'!$B59,,,),"р")</f>
        <v>0</v>
      </c>
      <c r="AQ59">
        <f ca="1">COUNTIF(OFFSET(class5_1,MATCH(AQ$1,'5 класс'!$A:$A,0)-7+'Итог по классам'!$B59,,,),"ш")</f>
        <v>0</v>
      </c>
      <c r="AR59">
        <f ca="1">COUNTIF(OFFSET(class5_2,MATCH(AR$1,'5 класс'!$A:$A,0)-7+'Итог по классам'!$B59,,,),"Ф")</f>
        <v>0</v>
      </c>
      <c r="AS59">
        <f ca="1">COUNTIF(OFFSET(class5_2,MATCH(AS$1,'5 класс'!$A:$A,0)-7+'Итог по классам'!$B59,,,),"р")</f>
        <v>0</v>
      </c>
      <c r="AT59">
        <f ca="1">COUNTIF(OFFSET(class5_2,MATCH(AT$1,'5 класс'!$A:$A,0)-7+'Итог по классам'!$B59,,,),"ш")</f>
        <v>0</v>
      </c>
      <c r="AU59" s="55" t="e">
        <f ca="1">COUNTIF(OFFSET(class5_1,MATCH(AU$1,'5 класс'!$A:$A,0)-7+'Итог по классам'!$B59,,,),"Ф")</f>
        <v>#N/A</v>
      </c>
      <c r="AV59" t="e">
        <f ca="1">COUNTIF(OFFSET(class5_1,MATCH(AV$1,'5 класс'!$A:$A,0)-7+'Итог по классам'!$B59,,,),"р")</f>
        <v>#N/A</v>
      </c>
      <c r="AW59" t="e">
        <f ca="1">COUNTIF(OFFSET(class5_1,MATCH(AW$1,'5 класс'!$A:$A,0)-7+'Итог по классам'!$B59,,,),"ш")</f>
        <v>#N/A</v>
      </c>
      <c r="AX59" t="e">
        <f ca="1">COUNTIF(OFFSET(class5_2,MATCH(AX$1,'5 класс'!$A:$A,0)-7+'Итог по классам'!$B59,,,),"Ф")</f>
        <v>#N/A</v>
      </c>
      <c r="AY59" t="e">
        <f ca="1">COUNTIF(OFFSET(class5_2,MATCH(AY$1,'5 класс'!$A:$A,0)-7+'Итог по классам'!$B59,,,),"р")</f>
        <v>#N/A</v>
      </c>
      <c r="AZ59" t="e">
        <f ca="1">COUNTIF(OFFSET(class5_2,MATCH(AZ$1,'5 класс'!$A:$A,0)-7+'Итог по классам'!$B59,,,),"ш")</f>
        <v>#N/A</v>
      </c>
      <c r="BA59" s="55" t="e">
        <f ca="1">COUNTIF(OFFSET(class5_1,MATCH(BA$1,'5 класс'!$A:$A,0)-7+'Итог по классам'!$B59,,,),"Ф")</f>
        <v>#N/A</v>
      </c>
      <c r="BB59" t="e">
        <f ca="1">COUNTIF(OFFSET(class5_1,MATCH(BB$1,'5 класс'!$A:$A,0)-7+'Итог по классам'!$B59,,,),"р")</f>
        <v>#N/A</v>
      </c>
      <c r="BC59" t="e">
        <f ca="1">COUNTIF(OFFSET(class5_1,MATCH(BC$1,'5 класс'!$A:$A,0)-7+'Итог по классам'!$B59,,,),"ш")</f>
        <v>#N/A</v>
      </c>
      <c r="BD59" t="e">
        <f ca="1">COUNTIF(OFFSET(class5_2,MATCH(BD$1,'5 класс'!$A:$A,0)-7+'Итог по классам'!$B59,,,),"Ф")</f>
        <v>#N/A</v>
      </c>
      <c r="BE59" t="e">
        <f ca="1">COUNTIF(OFFSET(class5_2,MATCH(BE$1,'5 класс'!$A:$A,0)-7+'Итог по классам'!$B59,,,),"р")</f>
        <v>#N/A</v>
      </c>
      <c r="BF59" t="e">
        <f ca="1">COUNTIF(OFFSET(class5_2,MATCH(BF$1,'5 класс'!$A:$A,0)-7+'Итог по классам'!$B59,,,),"ш")</f>
        <v>#N/A</v>
      </c>
      <c r="BG59" s="55" t="e">
        <f ca="1">COUNTIF(OFFSET(class5_1,MATCH(BG$1,'5 класс'!$A:$A,0)-7+'Итог по классам'!$B59,,,),"Ф")</f>
        <v>#N/A</v>
      </c>
      <c r="BH59" t="e">
        <f ca="1">COUNTIF(OFFSET(class5_1,MATCH(BH$1,'5 класс'!$A:$A,0)-7+'Итог по классам'!$B59,,,),"р")</f>
        <v>#N/A</v>
      </c>
      <c r="BI59" t="e">
        <f ca="1">COUNTIF(OFFSET(class5_1,MATCH(BI$1,'5 класс'!$A:$A,0)-7+'Итог по классам'!$B59,,,),"ш")</f>
        <v>#N/A</v>
      </c>
      <c r="BJ59" t="e">
        <f ca="1">COUNTIF(OFFSET(class5_2,MATCH(BJ$1,'5 класс'!$A:$A,0)-7+'Итог по классам'!$B59,,,),"Ф")</f>
        <v>#N/A</v>
      </c>
      <c r="BK59" t="e">
        <f ca="1">COUNTIF(OFFSET(class5_2,MATCH(BK$1,'5 класс'!$A:$A,0)-7+'Итог по классам'!$B59,,,),"р")</f>
        <v>#N/A</v>
      </c>
      <c r="BL59" t="e">
        <f ca="1">COUNTIF(OFFSET(class5_2,MATCH(BL$1,'5 класс'!$A:$A,0)-7+'Итог по классам'!$B59,,,),"ш")</f>
        <v>#N/A</v>
      </c>
      <c r="BM59" s="55" t="e">
        <f ca="1">COUNTIF(OFFSET(class5_1,MATCH(BM$1,'5 класс'!$A:$A,0)-7+'Итог по классам'!$B59,,,),"Ф")</f>
        <v>#N/A</v>
      </c>
      <c r="BN59" t="e">
        <f ca="1">COUNTIF(OFFSET(class5_1,MATCH(BN$1,'5 класс'!$A:$A,0)-7+'Итог по классам'!$B59,,,),"р")</f>
        <v>#N/A</v>
      </c>
      <c r="BO59" t="e">
        <f ca="1">COUNTIF(OFFSET(class5_1,MATCH(BO$1,'5 класс'!$A:$A,0)-7+'Итог по классам'!$B59,,,),"ш")</f>
        <v>#N/A</v>
      </c>
      <c r="BP59" t="e">
        <f ca="1">COUNTIF(OFFSET(class5_2,MATCH(BP$1,'5 класс'!$A:$A,0)-7+'Итог по классам'!$B59,,,),"Ф")</f>
        <v>#N/A</v>
      </c>
      <c r="BQ59" t="e">
        <f ca="1">COUNTIF(OFFSET(class5_2,MATCH(BQ$1,'5 класс'!$A:$A,0)-7+'Итог по классам'!$B59,,,),"р")</f>
        <v>#N/A</v>
      </c>
      <c r="BR59" t="e">
        <f ca="1">COUNTIF(OFFSET(class5_2,MATCH(BR$1,'5 класс'!$A:$A,0)-7+'Итог по классам'!$B59,,,),"ш")</f>
        <v>#N/A</v>
      </c>
      <c r="BS59" s="55" t="e">
        <f ca="1">COUNTIF(OFFSET(class5_1,MATCH(BS$1,'5 класс'!$A:$A,0)-7+'Итог по классам'!$B59,,,),"Ф")</f>
        <v>#N/A</v>
      </c>
      <c r="BT59" t="e">
        <f ca="1">COUNTIF(OFFSET(class5_1,MATCH(BT$1,'5 класс'!$A:$A,0)-7+'Итог по классам'!$B59,,,),"р")</f>
        <v>#N/A</v>
      </c>
      <c r="BU59" t="e">
        <f ca="1">COUNTIF(OFFSET(class5_1,MATCH(BU$1,'5 класс'!$A:$A,0)-7+'Итог по классам'!$B59,,,),"ш")</f>
        <v>#N/A</v>
      </c>
      <c r="BV59" t="e">
        <f ca="1">COUNTIF(OFFSET(class5_2,MATCH(BV$1,'5 класс'!$A:$A,0)-7+'Итог по классам'!$B59,,,),"Ф")</f>
        <v>#N/A</v>
      </c>
      <c r="BW59" t="e">
        <f ca="1">COUNTIF(OFFSET(class5_2,MATCH(BW$1,'5 класс'!$A:$A,0)-7+'Итог по классам'!$B59,,,),"р")</f>
        <v>#N/A</v>
      </c>
      <c r="BX59" t="e">
        <f ca="1">COUNTIF(OFFSET(class5_2,MATCH(BX$1,'5 класс'!$A:$A,0)-7+'Итог по классам'!$B59,,,),"ш")</f>
        <v>#N/A</v>
      </c>
      <c r="BY59" s="55" t="e">
        <f ca="1">COUNTIF(OFFSET(class5_1,MATCH(BY$1,'5 класс'!$A:$A,0)-7+'Итог по классам'!$B59,,,),"Ф")</f>
        <v>#N/A</v>
      </c>
      <c r="BZ59" t="e">
        <f ca="1">COUNTIF(OFFSET(class5_1,MATCH(BZ$1,'5 класс'!$A:$A,0)-7+'Итог по классам'!$B59,,,),"р")</f>
        <v>#N/A</v>
      </c>
      <c r="CA59" t="e">
        <f ca="1">COUNTIF(OFFSET(class5_1,MATCH(CA$1,'5 класс'!$A:$A,0)-7+'Итог по классам'!$B59,,,),"ш")</f>
        <v>#N/A</v>
      </c>
      <c r="CB59" t="e">
        <f ca="1">COUNTIF(OFFSET(class5_2,MATCH(CB$1,'5 класс'!$A:$A,0)-7+'Итог по классам'!$B59,,,),"Ф")</f>
        <v>#N/A</v>
      </c>
      <c r="CC59" t="e">
        <f ca="1">COUNTIF(OFFSET(class5_2,MATCH(CC$1,'5 класс'!$A:$A,0)-7+'Итог по классам'!$B59,,,),"р")</f>
        <v>#N/A</v>
      </c>
      <c r="CD59" t="e">
        <f ca="1">COUNTIF(OFFSET(class5_2,MATCH(CD$1,'5 класс'!$A:$A,0)-7+'Итог по классам'!$B59,,,),"ш")</f>
        <v>#N/A</v>
      </c>
      <c r="CE59" s="55" t="e">
        <f ca="1">COUNTIF(OFFSET(class5_1,MATCH(CE$1,'5 класс'!$A:$A,0)-7+'Итог по классам'!$B59,,,),"Ф")</f>
        <v>#N/A</v>
      </c>
      <c r="CF59" t="e">
        <f ca="1">COUNTIF(OFFSET(class5_1,MATCH(CF$1,'5 класс'!$A:$A,0)-7+'Итог по классам'!$B59,,,),"р")</f>
        <v>#N/A</v>
      </c>
      <c r="CG59" t="e">
        <f ca="1">COUNTIF(OFFSET(class5_1,MATCH(CG$1,'5 класс'!$A:$A,0)-7+'Итог по классам'!$B59,,,),"ш")</f>
        <v>#N/A</v>
      </c>
      <c r="CH59" t="e">
        <f ca="1">COUNTIF(OFFSET(class5_2,MATCH(CH$1,'5 класс'!$A:$A,0)-7+'Итог по классам'!$B59,,,),"Ф")</f>
        <v>#N/A</v>
      </c>
      <c r="CI59" t="e">
        <f ca="1">COUNTIF(OFFSET(class5_2,MATCH(CI$1,'5 класс'!$A:$A,0)-7+'Итог по классам'!$B59,,,),"р")</f>
        <v>#N/A</v>
      </c>
      <c r="CJ59" t="e">
        <f ca="1">COUNTIF(OFFSET(class5_2,MATCH(CJ$1,'5 класс'!$A:$A,0)-7+'Итог по классам'!$B59,,,),"ш")</f>
        <v>#N/A</v>
      </c>
      <c r="CK59" s="55" t="e">
        <f ca="1">COUNTIF(OFFSET(class5_1,MATCH(CK$1,'5 класс'!$A:$A,0)-7+'Итог по классам'!$B59,,,),"Ф")</f>
        <v>#N/A</v>
      </c>
      <c r="CL59" t="e">
        <f ca="1">COUNTIF(OFFSET(class5_1,MATCH(CL$1,'5 класс'!$A:$A,0)-7+'Итог по классам'!$B59,,,),"р")</f>
        <v>#N/A</v>
      </c>
      <c r="CM59" t="e">
        <f ca="1">COUNTIF(OFFSET(class5_1,MATCH(CM$1,'5 класс'!$A:$A,0)-7+'Итог по классам'!$B59,,,),"ш")</f>
        <v>#N/A</v>
      </c>
      <c r="CN59" t="e">
        <f ca="1">COUNTIF(OFFSET(class5_2,MATCH(CN$1,'5 класс'!$A:$A,0)-7+'Итог по классам'!$B59,,,),"Ф")</f>
        <v>#N/A</v>
      </c>
      <c r="CO59" t="e">
        <f ca="1">COUNTIF(OFFSET(class5_2,MATCH(CO$1,'5 класс'!$A:$A,0)-7+'Итог по классам'!$B59,,,),"р")</f>
        <v>#N/A</v>
      </c>
      <c r="CP59" t="e">
        <f ca="1">COUNTIF(OFFSET(class5_2,MATCH(CP$1,'5 класс'!$A:$A,0)-7+'Итог по классам'!$B59,,,),"ш")</f>
        <v>#N/A</v>
      </c>
      <c r="CQ59" s="55" t="e">
        <f ca="1">COUNTIF(OFFSET(class5_1,MATCH(CQ$1,'5 класс'!$A:$A,0)-7+'Итог по классам'!$B59,,,),"Ф")</f>
        <v>#N/A</v>
      </c>
      <c r="CR59" t="e">
        <f ca="1">COUNTIF(OFFSET(class5_1,MATCH(CR$1,'5 класс'!$A:$A,0)-7+'Итог по классам'!$B59,,,),"р")</f>
        <v>#N/A</v>
      </c>
      <c r="CS59" t="e">
        <f ca="1">COUNTIF(OFFSET(class5_1,MATCH(CS$1,'5 класс'!$A:$A,0)-7+'Итог по классам'!$B59,,,),"ш")</f>
        <v>#N/A</v>
      </c>
      <c r="CT59" t="e">
        <f ca="1">COUNTIF(OFFSET(class5_2,MATCH(CT$1,'5 класс'!$A:$A,0)-7+'Итог по классам'!$B59,,,),"Ф")</f>
        <v>#N/A</v>
      </c>
      <c r="CU59" t="e">
        <f ca="1">COUNTIF(OFFSET(class5_2,MATCH(CU$1,'5 класс'!$A:$A,0)-7+'Итог по классам'!$B59,,,),"р")</f>
        <v>#N/A</v>
      </c>
      <c r="CV59" t="e">
        <f ca="1">COUNTIF(OFFSET(class5_2,MATCH(CV$1,'5 класс'!$A:$A,0)-7+'Итог по классам'!$B59,,,),"ш")</f>
        <v>#N/A</v>
      </c>
      <c r="CW59" s="55" t="e">
        <f ca="1">COUNTIF(OFFSET(class5_1,MATCH(CW$1,'5 класс'!$A:$A,0)-7+'Итог по классам'!$B59,,,),"Ф")</f>
        <v>#N/A</v>
      </c>
      <c r="CX59" t="e">
        <f ca="1">COUNTIF(OFFSET(class5_1,MATCH(CX$1,'5 класс'!$A:$A,0)-7+'Итог по классам'!$B59,,,),"р")</f>
        <v>#N/A</v>
      </c>
      <c r="CY59" t="e">
        <f ca="1">COUNTIF(OFFSET(class5_1,MATCH(CY$1,'5 класс'!$A:$A,0)-7+'Итог по классам'!$B59,,,),"ш")</f>
        <v>#N/A</v>
      </c>
      <c r="CZ59" t="e">
        <f ca="1">COUNTIF(OFFSET(class5_2,MATCH(CZ$1,'5 класс'!$A:$A,0)-7+'Итог по классам'!$B59,,,),"Ф")</f>
        <v>#N/A</v>
      </c>
      <c r="DA59" t="e">
        <f ca="1">COUNTIF(OFFSET(class5_2,MATCH(DA$1,'5 класс'!$A:$A,0)-7+'Итог по классам'!$B59,,,),"р")</f>
        <v>#N/A</v>
      </c>
      <c r="DB59" t="e">
        <f ca="1">COUNTIF(OFFSET(class5_2,MATCH(DB$1,'5 класс'!$A:$A,0)-7+'Итог по классам'!$B59,,,),"ш")</f>
        <v>#N/A</v>
      </c>
      <c r="DC59" s="55" t="e">
        <f ca="1">COUNTIF(OFFSET(class5_1,MATCH(DC$1,'5 класс'!$A:$A,0)-7+'Итог по классам'!$B59,,,),"Ф")</f>
        <v>#N/A</v>
      </c>
      <c r="DD59" t="e">
        <f ca="1">COUNTIF(OFFSET(class5_1,MATCH(DD$1,'5 класс'!$A:$A,0)-7+'Итог по классам'!$B59,,,),"р")</f>
        <v>#N/A</v>
      </c>
      <c r="DE59" t="e">
        <f ca="1">COUNTIF(OFFSET(class5_1,MATCH(DE$1,'5 класс'!$A:$A,0)-7+'Итог по классам'!$B59,,,),"ш")</f>
        <v>#N/A</v>
      </c>
      <c r="DF59" t="e">
        <f ca="1">COUNTIF(OFFSET(class5_2,MATCH(DF$1,'5 класс'!$A:$A,0)-7+'Итог по классам'!$B59,,,),"Ф")</f>
        <v>#N/A</v>
      </c>
      <c r="DG59" t="e">
        <f ca="1">COUNTIF(OFFSET(class5_2,MATCH(DG$1,'5 класс'!$A:$A,0)-7+'Итог по классам'!$B59,,,),"р")</f>
        <v>#N/A</v>
      </c>
      <c r="DH59" t="e">
        <f ca="1">COUNTIF(OFFSET(class5_2,MATCH(DH$1,'5 класс'!$A:$A,0)-7+'Итог по классам'!$B59,,,),"ш")</f>
        <v>#N/A</v>
      </c>
      <c r="DI59" s="55" t="e">
        <f ca="1">COUNTIF(OFFSET(class5_1,MATCH(DI$1,'5 класс'!$A:$A,0)-7+'Итог по классам'!$B59,,,),"Ф")</f>
        <v>#N/A</v>
      </c>
      <c r="DJ59" t="e">
        <f ca="1">COUNTIF(OFFSET(class5_1,MATCH(DJ$1,'5 класс'!$A:$A,0)-7+'Итог по классам'!$B59,,,),"р")</f>
        <v>#N/A</v>
      </c>
      <c r="DK59" t="e">
        <f ca="1">COUNTIF(OFFSET(class5_1,MATCH(DK$1,'5 класс'!$A:$A,0)-7+'Итог по классам'!$B59,,,),"ш")</f>
        <v>#N/A</v>
      </c>
      <c r="DL59" t="e">
        <f ca="1">COUNTIF(OFFSET(class5_2,MATCH(DL$1,'5 класс'!$A:$A,0)-7+'Итог по классам'!$B59,,,),"Ф")</f>
        <v>#N/A</v>
      </c>
      <c r="DM59" t="e">
        <f ca="1">COUNTIF(OFFSET(class5_2,MATCH(DM$1,'5 класс'!$A:$A,0)-7+'Итог по классам'!$B59,,,),"р")</f>
        <v>#N/A</v>
      </c>
      <c r="DN59" t="e">
        <f ca="1">COUNTIF(OFFSET(class5_2,MATCH(DN$1,'5 класс'!$A:$A,0)-7+'Итог по классам'!$B59,,,),"ш")</f>
        <v>#N/A</v>
      </c>
      <c r="DO59" s="55" t="e">
        <f ca="1">COUNTIF(OFFSET(class5_1,MATCH(DO$1,'5 класс'!$A:$A,0)-7+'Итог по классам'!$B59,,,),"Ф")</f>
        <v>#N/A</v>
      </c>
      <c r="DP59" t="e">
        <f ca="1">COUNTIF(OFFSET(class5_1,MATCH(DP$1,'5 класс'!$A:$A,0)-7+'Итог по классам'!$B59,,,),"р")</f>
        <v>#N/A</v>
      </c>
      <c r="DQ59" t="e">
        <f ca="1">COUNTIF(OFFSET(class5_1,MATCH(DQ$1,'5 класс'!$A:$A,0)-7+'Итог по классам'!$B59,,,),"ш")</f>
        <v>#N/A</v>
      </c>
      <c r="DR59" t="e">
        <f ca="1">COUNTIF(OFFSET(class5_2,MATCH(DR$1,'5 класс'!$A:$A,0)-7+'Итог по классам'!$B59,,,),"Ф")</f>
        <v>#N/A</v>
      </c>
      <c r="DS59" t="e">
        <f ca="1">COUNTIF(OFFSET(class5_2,MATCH(DS$1,'5 класс'!$A:$A,0)-7+'Итог по классам'!$B59,,,),"р")</f>
        <v>#N/A</v>
      </c>
      <c r="DT59" t="e">
        <f ca="1">COUNTIF(OFFSET(class5_2,MATCH(DT$1,'5 класс'!$A:$A,0)-7+'Итог по классам'!$B59,,,),"ш")</f>
        <v>#N/A</v>
      </c>
      <c r="DU59" s="55" t="e">
        <f ca="1">COUNTIF(OFFSET(class5_1,MATCH(DU$1,'5 класс'!$A:$A,0)-7+'Итог по классам'!$B59,,,),"Ф")</f>
        <v>#N/A</v>
      </c>
      <c r="DV59" t="e">
        <f ca="1">COUNTIF(OFFSET(class5_1,MATCH(DV$1,'5 класс'!$A:$A,0)-7+'Итог по классам'!$B59,,,),"р")</f>
        <v>#N/A</v>
      </c>
      <c r="DW59" t="e">
        <f ca="1">COUNTIF(OFFSET(class5_1,MATCH(DW$1,'5 класс'!$A:$A,0)-7+'Итог по классам'!$B59,,,),"ш")</f>
        <v>#N/A</v>
      </c>
      <c r="DX59" t="e">
        <f ca="1">COUNTIF(OFFSET(class5_2,MATCH(DX$1,'5 класс'!$A:$A,0)-7+'Итог по классам'!$B59,,,),"Ф")</f>
        <v>#N/A</v>
      </c>
      <c r="DY59" t="e">
        <f ca="1">COUNTIF(OFFSET(class5_2,MATCH(DY$1,'5 класс'!$A:$A,0)-7+'Итог по классам'!$B59,,,),"р")</f>
        <v>#N/A</v>
      </c>
      <c r="DZ59" t="e">
        <f ca="1">COUNTIF(OFFSET(class5_2,MATCH(DZ$1,'5 класс'!$A:$A,0)-7+'Итог по классам'!$B59,,,),"ш")</f>
        <v>#N/A</v>
      </c>
      <c r="EA59" s="55" t="e">
        <f ca="1">COUNTIF(OFFSET(class5_1,MATCH(EA$1,'5 класс'!$A:$A,0)-7+'Итог по классам'!$B59,,,),"Ф")</f>
        <v>#N/A</v>
      </c>
      <c r="EB59" t="e">
        <f ca="1">COUNTIF(OFFSET(class5_1,MATCH(EB$1,'5 класс'!$A:$A,0)-7+'Итог по классам'!$B59,,,),"р")</f>
        <v>#N/A</v>
      </c>
      <c r="EC59" t="e">
        <f ca="1">COUNTIF(OFFSET(class5_1,MATCH(EC$1,'5 класс'!$A:$A,0)-7+'Итог по классам'!$B59,,,),"ш")</f>
        <v>#N/A</v>
      </c>
      <c r="ED59" t="e">
        <f ca="1">COUNTIF(OFFSET(class5_2,MATCH(ED$1,'5 класс'!$A:$A,0)-7+'Итог по классам'!$B59,,,),"Ф")</f>
        <v>#N/A</v>
      </c>
      <c r="EE59" t="e">
        <f ca="1">COUNTIF(OFFSET(class5_2,MATCH(EE$1,'5 класс'!$A:$A,0)-7+'Итог по классам'!$B59,,,),"р")</f>
        <v>#N/A</v>
      </c>
      <c r="EF59" t="e">
        <f ca="1">COUNTIF(OFFSET(class5_2,MATCH(EF$1,'5 класс'!$A:$A,0)-7+'Итог по классам'!$B59,,,),"ш")</f>
        <v>#N/A</v>
      </c>
      <c r="EG59" s="55" t="e">
        <f ca="1">COUNTIF(OFFSET(class5_1,MATCH(EG$1,'5 класс'!$A:$A,0)-7+'Итог по классам'!$B59,,,),"Ф")</f>
        <v>#N/A</v>
      </c>
      <c r="EH59" t="e">
        <f ca="1">COUNTIF(OFFSET(class5_1,MATCH(EH$1,'5 класс'!$A:$A,0)-7+'Итог по классам'!$B59,,,),"р")</f>
        <v>#N/A</v>
      </c>
      <c r="EI59" t="e">
        <f ca="1">COUNTIF(OFFSET(class5_1,MATCH(EI$1,'5 класс'!$A:$A,0)-7+'Итог по классам'!$B59,,,),"ш")</f>
        <v>#N/A</v>
      </c>
      <c r="EJ59" t="e">
        <f ca="1">COUNTIF(OFFSET(class5_2,MATCH(EJ$1,'5 класс'!$A:$A,0)-7+'Итог по классам'!$B59,,,),"Ф")</f>
        <v>#N/A</v>
      </c>
      <c r="EK59" t="e">
        <f ca="1">COUNTIF(OFFSET(class5_2,MATCH(EK$1,'5 класс'!$A:$A,0)-7+'Итог по классам'!$B59,,,),"р")</f>
        <v>#N/A</v>
      </c>
      <c r="EL59" t="e">
        <f ca="1">COUNTIF(OFFSET(class5_2,MATCH(EL$1,'5 класс'!$A:$A,0)-7+'Итог по классам'!$B59,,,),"ш")</f>
        <v>#N/A</v>
      </c>
      <c r="EM59" s="55" t="e">
        <f ca="1">COUNTIF(OFFSET(class5_1,MATCH(EM$1,'5 класс'!$A:$A,0)-7+'Итог по классам'!$B59,,,),"Ф")</f>
        <v>#N/A</v>
      </c>
      <c r="EN59" t="e">
        <f ca="1">COUNTIF(OFFSET(class5_1,MATCH(EN$1,'5 класс'!$A:$A,0)-7+'Итог по классам'!$B59,,,),"р")</f>
        <v>#N/A</v>
      </c>
      <c r="EO59" t="e">
        <f ca="1">COUNTIF(OFFSET(class5_1,MATCH(EO$1,'5 класс'!$A:$A,0)-7+'Итог по классам'!$B59,,,),"ш")</f>
        <v>#N/A</v>
      </c>
      <c r="EP59" t="e">
        <f ca="1">COUNTIF(OFFSET(class5_2,MATCH(EP$1,'5 класс'!$A:$A,0)-7+'Итог по классам'!$B59,,,),"Ф")</f>
        <v>#N/A</v>
      </c>
      <c r="EQ59" t="e">
        <f ca="1">COUNTIF(OFFSET(class5_2,MATCH(EQ$1,'5 класс'!$A:$A,0)-7+'Итог по классам'!$B59,,,),"р")</f>
        <v>#N/A</v>
      </c>
      <c r="ER59" t="e">
        <f ca="1">COUNTIF(OFFSET(class5_2,MATCH(ER$1,'5 класс'!$A:$A,0)-7+'Итог по классам'!$B59,,,),"ш")</f>
        <v>#N/A</v>
      </c>
      <c r="ES59" s="55" t="e">
        <f ca="1">COUNTIF(OFFSET(class5_1,MATCH(ES$1,'5 класс'!$A:$A,0)-7+'Итог по классам'!$B59,,,),"Ф")</f>
        <v>#N/A</v>
      </c>
      <c r="ET59" t="e">
        <f ca="1">COUNTIF(OFFSET(class5_1,MATCH(ET$1,'5 класс'!$A:$A,0)-7+'Итог по классам'!$B59,,,),"р")</f>
        <v>#N/A</v>
      </c>
      <c r="EU59" t="e">
        <f ca="1">COUNTIF(OFFSET(class5_1,MATCH(EU$1,'5 класс'!$A:$A,0)-7+'Итог по классам'!$B59,,,),"ш")</f>
        <v>#N/A</v>
      </c>
      <c r="EV59" t="e">
        <f ca="1">COUNTIF(OFFSET(class5_2,MATCH(EV$1,'5 класс'!$A:$A,0)-7+'Итог по классам'!$B59,,,),"Ф")</f>
        <v>#N/A</v>
      </c>
      <c r="EW59" t="e">
        <f ca="1">COUNTIF(OFFSET(class5_2,MATCH(EW$1,'5 класс'!$A:$A,0)-7+'Итог по классам'!$B59,,,),"р")</f>
        <v>#N/A</v>
      </c>
      <c r="EX59" t="e">
        <f ca="1">COUNTIF(OFFSET(class5_2,MATCH(EX$1,'5 класс'!$A:$A,0)-7+'Итог по классам'!$B59,,,),"ш")</f>
        <v>#N/A</v>
      </c>
      <c r="EY59" s="55" t="e">
        <f ca="1">COUNTIF(OFFSET(class5_1,MATCH(EY$1,'5 класс'!$A:$A,0)-7+'Итог по классам'!$B59,,,),"Ф")</f>
        <v>#N/A</v>
      </c>
      <c r="EZ59" t="e">
        <f ca="1">COUNTIF(OFFSET(class5_1,MATCH(EZ$1,'5 класс'!$A:$A,0)-7+'Итог по классам'!$B59,,,),"р")</f>
        <v>#N/A</v>
      </c>
      <c r="FA59" t="e">
        <f ca="1">COUNTIF(OFFSET(class5_1,MATCH(FA$1,'5 класс'!$A:$A,0)-7+'Итог по классам'!$B59,,,),"ш")</f>
        <v>#N/A</v>
      </c>
      <c r="FB59" t="e">
        <f ca="1">COUNTIF(OFFSET(class5_2,MATCH(FB$1,'5 класс'!$A:$A,0)-7+'Итог по классам'!$B59,,,),"Ф")</f>
        <v>#N/A</v>
      </c>
      <c r="FC59" t="e">
        <f ca="1">COUNTIF(OFFSET(class5_2,MATCH(FC$1,'5 класс'!$A:$A,0)-7+'Итог по классам'!$B59,,,),"р")</f>
        <v>#N/A</v>
      </c>
      <c r="FD59" t="e">
        <f ca="1">COUNTIF(OFFSET(class5_2,MATCH(FD$1,'5 класс'!$A:$A,0)-7+'Итог по классам'!$B59,,,),"ш")</f>
        <v>#N/A</v>
      </c>
      <c r="FE59" s="55" t="e">
        <f ca="1">COUNTIF(OFFSET(class5_1,MATCH(FE$1,'5 класс'!$A:$A,0)-7+'Итог по классам'!$B59,,,),"Ф")</f>
        <v>#N/A</v>
      </c>
      <c r="FF59" t="e">
        <f ca="1">COUNTIF(OFFSET(class5_1,MATCH(FF$1,'5 класс'!$A:$A,0)-7+'Итог по классам'!$B59,,,),"р")</f>
        <v>#N/A</v>
      </c>
      <c r="FG59" t="e">
        <f ca="1">COUNTIF(OFFSET(class5_1,MATCH(FG$1,'5 класс'!$A:$A,0)-7+'Итог по классам'!$B59,,,),"ш")</f>
        <v>#N/A</v>
      </c>
      <c r="FH59" t="e">
        <f ca="1">COUNTIF(OFFSET(class5_2,MATCH(FH$1,'5 класс'!$A:$A,0)-7+'Итог по классам'!$B59,,,),"Ф")</f>
        <v>#N/A</v>
      </c>
      <c r="FI59" t="e">
        <f ca="1">COUNTIF(OFFSET(class5_2,MATCH(FI$1,'5 класс'!$A:$A,0)-7+'Итог по классам'!$B59,,,),"р")</f>
        <v>#N/A</v>
      </c>
      <c r="FJ59" t="e">
        <f ca="1">COUNTIF(OFFSET(class5_2,MATCH(FJ$1,'5 класс'!$A:$A,0)-7+'Итог по классам'!$B59,,,),"ш")</f>
        <v>#N/A</v>
      </c>
      <c r="FK59" s="55" t="e">
        <f ca="1">COUNTIF(OFFSET(class5_1,MATCH(FK$1,'5 класс'!$A:$A,0)-7+'Итог по классам'!$B59,,,),"Ф")</f>
        <v>#N/A</v>
      </c>
      <c r="FL59" t="e">
        <f ca="1">COUNTIF(OFFSET(class5_1,MATCH(FL$1,'5 класс'!$A:$A,0)-7+'Итог по классам'!$B59,,,),"р")</f>
        <v>#N/A</v>
      </c>
      <c r="FM59" t="e">
        <f ca="1">COUNTIF(OFFSET(class5_1,MATCH(FM$1,'5 класс'!$A:$A,0)-7+'Итог по классам'!$B59,,,),"ш")</f>
        <v>#N/A</v>
      </c>
      <c r="FN59" t="e">
        <f ca="1">COUNTIF(OFFSET(class5_2,MATCH(FN$1,'5 класс'!$A:$A,0)-7+'Итог по классам'!$B59,,,),"Ф")</f>
        <v>#N/A</v>
      </c>
      <c r="FO59" t="e">
        <f ca="1">COUNTIF(OFFSET(class5_2,MATCH(FO$1,'5 класс'!$A:$A,0)-7+'Итог по классам'!$B59,,,),"р")</f>
        <v>#N/A</v>
      </c>
      <c r="FP59" t="e">
        <f ca="1">COUNTIF(OFFSET(class5_2,MATCH(FP$1,'5 класс'!$A:$A,0)-7+'Итог по классам'!$B59,,,),"ш")</f>
        <v>#N/A</v>
      </c>
      <c r="FQ59" s="55" t="e">
        <f ca="1">COUNTIF(OFFSET(class5_1,MATCH(FQ$1,'5 класс'!$A:$A,0)-7+'Итог по классам'!$B59,,,),"Ф")</f>
        <v>#N/A</v>
      </c>
      <c r="FR59" t="e">
        <f ca="1">COUNTIF(OFFSET(class5_1,MATCH(FR$1,'5 класс'!$A:$A,0)-7+'Итог по классам'!$B59,,,),"р")</f>
        <v>#N/A</v>
      </c>
      <c r="FS59" t="e">
        <f ca="1">COUNTIF(OFFSET(class5_1,MATCH(FS$1,'5 класс'!$A:$A,0)-7+'Итог по классам'!$B59,,,),"ш")</f>
        <v>#N/A</v>
      </c>
      <c r="FT59" t="e">
        <f ca="1">COUNTIF(OFFSET(class5_2,MATCH(FT$1,'5 класс'!$A:$A,0)-7+'Итог по классам'!$B59,,,),"Ф")</f>
        <v>#N/A</v>
      </c>
      <c r="FU59" t="e">
        <f ca="1">COUNTIF(OFFSET(class5_2,MATCH(FU$1,'5 класс'!$A:$A,0)-7+'Итог по классам'!$B59,,,),"р")</f>
        <v>#N/A</v>
      </c>
      <c r="FV59" t="e">
        <f ca="1">COUNTIF(OFFSET(class5_2,MATCH(FV$1,'5 класс'!$A:$A,0)-7+'Итог по классам'!$B59,,,),"ш")</f>
        <v>#N/A</v>
      </c>
      <c r="FW59" s="55" t="e">
        <f ca="1">COUNTIF(OFFSET(class5_1,MATCH(FW$1,'5 класс'!$A:$A,0)-7+'Итог по классам'!$B59,,,),"Ф")</f>
        <v>#N/A</v>
      </c>
      <c r="FX59" t="e">
        <f ca="1">COUNTIF(OFFSET(class5_1,MATCH(FX$1,'5 класс'!$A:$A,0)-7+'Итог по классам'!$B59,,,),"р")</f>
        <v>#N/A</v>
      </c>
      <c r="FY59" t="e">
        <f ca="1">COUNTIF(OFFSET(class5_1,MATCH(FY$1,'5 класс'!$A:$A,0)-7+'Итог по классам'!$B59,,,),"ш")</f>
        <v>#N/A</v>
      </c>
      <c r="FZ59" t="e">
        <f ca="1">COUNTIF(OFFSET(class5_2,MATCH(FZ$1,'5 класс'!$A:$A,0)-7+'Итог по классам'!$B59,,,),"Ф")</f>
        <v>#N/A</v>
      </c>
      <c r="GA59" t="e">
        <f ca="1">COUNTIF(OFFSET(class5_2,MATCH(GA$1,'5 класс'!$A:$A,0)-7+'Итог по классам'!$B59,,,),"р")</f>
        <v>#N/A</v>
      </c>
      <c r="GB59" t="e">
        <f ca="1">COUNTIF(OFFSET(class5_2,MATCH(GB$1,'5 класс'!$A:$A,0)-7+'Итог по классам'!$B59,,,),"ш")</f>
        <v>#N/A</v>
      </c>
      <c r="GC59" s="55" t="e">
        <f ca="1">COUNTIF(OFFSET(class5_1,MATCH(GC$1,'5 класс'!$A:$A,0)-7+'Итог по классам'!$B59,,,),"Ф")</f>
        <v>#N/A</v>
      </c>
      <c r="GD59" t="e">
        <f ca="1">COUNTIF(OFFSET(class5_1,MATCH(GD$1,'5 класс'!$A:$A,0)-7+'Итог по классам'!$B59,,,),"р")</f>
        <v>#N/A</v>
      </c>
      <c r="GE59" t="e">
        <f ca="1">COUNTIF(OFFSET(class5_1,MATCH(GE$1,'5 класс'!$A:$A,0)-7+'Итог по классам'!$B59,,,),"ш")</f>
        <v>#N/A</v>
      </c>
      <c r="GF59" t="e">
        <f ca="1">COUNTIF(OFFSET(class5_2,MATCH(GF$1,'5 класс'!$A:$A,0)-7+'Итог по классам'!$B59,,,),"Ф")</f>
        <v>#N/A</v>
      </c>
      <c r="GG59" t="e">
        <f ca="1">COUNTIF(OFFSET(class5_2,MATCH(GG$1,'5 класс'!$A:$A,0)-7+'Итог по классам'!$B59,,,),"р")</f>
        <v>#N/A</v>
      </c>
      <c r="GH59" t="e">
        <f ca="1">COUNTIF(OFFSET(class5_2,MATCH(GH$1,'5 класс'!$A:$A,0)-7+'Итог по классам'!$B59,,,),"ш")</f>
        <v>#N/A</v>
      </c>
      <c r="GI59" s="55" t="e">
        <f ca="1">COUNTIF(OFFSET(class5_1,MATCH(GI$1,'5 класс'!$A:$A,0)-7+'Итог по классам'!$B59,,,),"Ф")</f>
        <v>#N/A</v>
      </c>
      <c r="GJ59" t="e">
        <f ca="1">COUNTIF(OFFSET(class5_1,MATCH(GJ$1,'5 класс'!$A:$A,0)-7+'Итог по классам'!$B59,,,),"р")</f>
        <v>#N/A</v>
      </c>
      <c r="GK59" t="e">
        <f ca="1">COUNTIF(OFFSET(class5_1,MATCH(GK$1,'5 класс'!$A:$A,0)-7+'Итог по классам'!$B59,,,),"ш")</f>
        <v>#N/A</v>
      </c>
      <c r="GL59" t="e">
        <f ca="1">COUNTIF(OFFSET(class5_2,MATCH(GL$1,'5 класс'!$A:$A,0)-7+'Итог по классам'!$B59,,,),"Ф")</f>
        <v>#N/A</v>
      </c>
      <c r="GM59" t="e">
        <f ca="1">COUNTIF(OFFSET(class5_2,MATCH(GM$1,'5 класс'!$A:$A,0)-7+'Итог по классам'!$B59,,,),"р")</f>
        <v>#N/A</v>
      </c>
      <c r="GN59" t="e">
        <f ca="1">COUNTIF(OFFSET(class5_2,MATCH(GN$1,'5 класс'!$A:$A,0)-7+'Итог по классам'!$B59,,,),"ш")</f>
        <v>#N/A</v>
      </c>
      <c r="GO59" s="55" t="e">
        <f ca="1">COUNTIF(OFFSET(class5_1,MATCH(GO$1,'5 класс'!$A:$A,0)-7+'Итог по классам'!$B59,,,),"Ф")</f>
        <v>#N/A</v>
      </c>
      <c r="GP59" t="e">
        <f ca="1">COUNTIF(OFFSET(class5_1,MATCH(GP$1,'5 класс'!$A:$A,0)-7+'Итог по классам'!$B59,,,),"р")</f>
        <v>#N/A</v>
      </c>
      <c r="GQ59" t="e">
        <f ca="1">COUNTIF(OFFSET(class5_1,MATCH(GQ$1,'5 класс'!$A:$A,0)-7+'Итог по классам'!$B59,,,),"ш")</f>
        <v>#N/A</v>
      </c>
      <c r="GR59" t="e">
        <f ca="1">COUNTIF(OFFSET(class5_2,MATCH(GR$1,'5 класс'!$A:$A,0)-7+'Итог по классам'!$B59,,,),"Ф")</f>
        <v>#N/A</v>
      </c>
      <c r="GS59" t="e">
        <f ca="1">COUNTIF(OFFSET(class5_2,MATCH(GS$1,'5 класс'!$A:$A,0)-7+'Итог по классам'!$B59,,,),"р")</f>
        <v>#N/A</v>
      </c>
      <c r="GT59" t="e">
        <f ca="1">COUNTIF(OFFSET(class5_2,MATCH(GT$1,'5 класс'!$A:$A,0)-7+'Итог по классам'!$B59,,,),"ш")</f>
        <v>#N/A</v>
      </c>
      <c r="GU59" s="55" t="e">
        <f ca="1">COUNTIF(OFFSET(class5_1,MATCH(GU$1,'5 класс'!$A:$A,0)-7+'Итог по классам'!$B59,,,),"Ф")</f>
        <v>#N/A</v>
      </c>
      <c r="GV59" t="e">
        <f ca="1">COUNTIF(OFFSET(class5_1,MATCH(GV$1,'5 класс'!$A:$A,0)-7+'Итог по классам'!$B59,,,),"р")</f>
        <v>#N/A</v>
      </c>
      <c r="GW59" t="e">
        <f ca="1">COUNTIF(OFFSET(class5_1,MATCH(GW$1,'5 класс'!$A:$A,0)-7+'Итог по классам'!$B59,,,),"ш")</f>
        <v>#N/A</v>
      </c>
      <c r="GX59" t="e">
        <f ca="1">COUNTIF(OFFSET(class5_2,MATCH(GX$1,'5 класс'!$A:$A,0)-7+'Итог по классам'!$B59,,,),"Ф")</f>
        <v>#N/A</v>
      </c>
      <c r="GY59" t="e">
        <f ca="1">COUNTIF(OFFSET(class5_2,MATCH(GY$1,'5 класс'!$A:$A,0)-7+'Итог по классам'!$B59,,,),"р")</f>
        <v>#N/A</v>
      </c>
      <c r="GZ59" t="e">
        <f ca="1">COUNTIF(OFFSET(class5_2,MATCH(GZ$1,'5 класс'!$A:$A,0)-7+'Итог по классам'!$B59,,,),"ш")</f>
        <v>#N/A</v>
      </c>
      <c r="HA59" s="55" t="e">
        <f ca="1">COUNTIF(OFFSET(class5_1,MATCH(HA$1,'5 класс'!$A:$A,0)-7+'Итог по классам'!$B59,,,),"Ф")</f>
        <v>#N/A</v>
      </c>
      <c r="HB59" t="e">
        <f ca="1">COUNTIF(OFFSET(class5_1,MATCH(HB$1,'5 класс'!$A:$A,0)-7+'Итог по классам'!$B59,,,),"р")</f>
        <v>#N/A</v>
      </c>
      <c r="HC59" t="e">
        <f ca="1">COUNTIF(OFFSET(class5_1,MATCH(HC$1,'5 класс'!$A:$A,0)-7+'Итог по классам'!$B59,,,),"ш")</f>
        <v>#N/A</v>
      </c>
      <c r="HD59" t="e">
        <f ca="1">COUNTIF(OFFSET(class5_2,MATCH(HD$1,'5 класс'!$A:$A,0)-7+'Итог по классам'!$B59,,,),"Ф")</f>
        <v>#N/A</v>
      </c>
      <c r="HE59" t="e">
        <f ca="1">COUNTIF(OFFSET(class5_2,MATCH(HE$1,'5 класс'!$A:$A,0)-7+'Итог по классам'!$B59,,,),"р")</f>
        <v>#N/A</v>
      </c>
      <c r="HF59" t="e">
        <f ca="1">COUNTIF(OFFSET(class5_2,MATCH(HF$1,'5 класс'!$A:$A,0)-7+'Итог по классам'!$B59,,,),"ш")</f>
        <v>#N/A</v>
      </c>
      <c r="HG59" s="55" t="e">
        <f ca="1">COUNTIF(OFFSET(class5_1,MATCH(HG$1,'5 класс'!$A:$A,0)-7+'Итог по классам'!$B59,,,),"Ф")</f>
        <v>#N/A</v>
      </c>
      <c r="HH59" t="e">
        <f ca="1">COUNTIF(OFFSET(class5_1,MATCH(HH$1,'5 класс'!$A:$A,0)-7+'Итог по классам'!$B59,,,),"р")</f>
        <v>#N/A</v>
      </c>
      <c r="HI59" t="e">
        <f ca="1">COUNTIF(OFFSET(class5_1,MATCH(HI$1,'5 класс'!$A:$A,0)-7+'Итог по классам'!$B59,,,),"ш")</f>
        <v>#N/A</v>
      </c>
      <c r="HJ59" t="e">
        <f ca="1">COUNTIF(OFFSET(class5_2,MATCH(HJ$1,'5 класс'!$A:$A,0)-7+'Итог по классам'!$B59,,,),"Ф")</f>
        <v>#N/A</v>
      </c>
      <c r="HK59" t="e">
        <f ca="1">COUNTIF(OFFSET(class5_2,MATCH(HK$1,'5 класс'!$A:$A,0)-7+'Итог по классам'!$B59,,,),"р")</f>
        <v>#N/A</v>
      </c>
      <c r="HL59" t="e">
        <f ca="1">COUNTIF(OFFSET(class5_2,MATCH(HL$1,'5 класс'!$A:$A,0)-7+'Итог по классам'!$B59,,,),"ш")</f>
        <v>#N/A</v>
      </c>
      <c r="HM59" s="55" t="e">
        <f ca="1">COUNTIF(OFFSET(class5_1,MATCH(HM$1,'5 класс'!$A:$A,0)-7+'Итог по классам'!$B59,,,),"Ф")</f>
        <v>#N/A</v>
      </c>
      <c r="HN59" t="e">
        <f ca="1">COUNTIF(OFFSET(class5_1,MATCH(HN$1,'5 класс'!$A:$A,0)-7+'Итог по классам'!$B59,,,),"р")</f>
        <v>#N/A</v>
      </c>
      <c r="HO59" t="e">
        <f ca="1">COUNTIF(OFFSET(class5_1,MATCH(HO$1,'5 класс'!$A:$A,0)-7+'Итог по классам'!$B59,,,),"ш")</f>
        <v>#N/A</v>
      </c>
      <c r="HP59" t="e">
        <f ca="1">COUNTIF(OFFSET(class5_2,MATCH(HP$1,'5 класс'!$A:$A,0)-7+'Итог по классам'!$B59,,,),"Ф")</f>
        <v>#N/A</v>
      </c>
      <c r="HQ59" t="e">
        <f ca="1">COUNTIF(OFFSET(class5_2,MATCH(HQ$1,'5 класс'!$A:$A,0)-7+'Итог по классам'!$B59,,,),"р")</f>
        <v>#N/A</v>
      </c>
      <c r="HR59" t="e">
        <f ca="1">COUNTIF(OFFSET(class5_2,MATCH(HR$1,'5 класс'!$A:$A,0)-7+'Итог по классам'!$B59,,,),"ш")</f>
        <v>#N/A</v>
      </c>
      <c r="HS59" s="55" t="e">
        <f ca="1">COUNTIF(OFFSET(class5_1,MATCH(HS$1,'5 класс'!$A:$A,0)-7+'Итог по классам'!$B59,,,),"Ф")</f>
        <v>#N/A</v>
      </c>
      <c r="HT59" t="e">
        <f ca="1">COUNTIF(OFFSET(class5_1,MATCH(HT$1,'5 класс'!$A:$A,0)-7+'Итог по классам'!$B59,,,),"р")</f>
        <v>#N/A</v>
      </c>
      <c r="HU59" t="e">
        <f ca="1">COUNTIF(OFFSET(class5_1,MATCH(HU$1,'5 класс'!$A:$A,0)-7+'Итог по классам'!$B59,,,),"ш")</f>
        <v>#N/A</v>
      </c>
      <c r="HV59" t="e">
        <f ca="1">COUNTIF(OFFSET(class5_2,MATCH(HV$1,'5 класс'!$A:$A,0)-7+'Итог по классам'!$B59,,,),"Ф")</f>
        <v>#N/A</v>
      </c>
      <c r="HW59" t="e">
        <f ca="1">COUNTIF(OFFSET(class5_2,MATCH(HW$1,'5 класс'!$A:$A,0)-7+'Итог по классам'!$B59,,,),"р")</f>
        <v>#N/A</v>
      </c>
      <c r="HX59" t="e">
        <f ca="1">COUNTIF(OFFSET(class5_2,MATCH(HX$1,'5 класс'!$A:$A,0)-7+'Итог по классам'!$B59,,,),"ш")</f>
        <v>#N/A</v>
      </c>
      <c r="HY59" s="55" t="e">
        <f ca="1">COUNTIF(OFFSET(class5_1,MATCH(HY$1,'5 класс'!$A:$A,0)-7+'Итог по классам'!$B59,,,),"Ф")</f>
        <v>#N/A</v>
      </c>
      <c r="HZ59" t="e">
        <f ca="1">COUNTIF(OFFSET(class5_1,MATCH(HZ$1,'5 класс'!$A:$A,0)-7+'Итог по классам'!$B59,,,),"р")</f>
        <v>#N/A</v>
      </c>
      <c r="IA59" t="e">
        <f ca="1">COUNTIF(OFFSET(class5_1,MATCH(IA$1,'5 класс'!$A:$A,0)-7+'Итог по классам'!$B59,,,),"ш")</f>
        <v>#N/A</v>
      </c>
      <c r="IB59" t="e">
        <f ca="1">COUNTIF(OFFSET(class5_2,MATCH(IB$1,'5 класс'!$A:$A,0)-7+'Итог по классам'!$B59,,,),"Ф")</f>
        <v>#N/A</v>
      </c>
      <c r="IC59" t="e">
        <f ca="1">COUNTIF(OFFSET(class5_2,MATCH(IC$1,'5 класс'!$A:$A,0)-7+'Итог по классам'!$B59,,,),"р")</f>
        <v>#N/A</v>
      </c>
      <c r="ID59" t="e">
        <f ca="1">COUNTIF(OFFSET(class5_2,MATCH(ID$1,'5 класс'!$A:$A,0)-7+'Итог по классам'!$B59,,,),"ш")</f>
        <v>#N/A</v>
      </c>
      <c r="IE59" s="55" t="e">
        <f ca="1">COUNTIF(OFFSET(class5_1,MATCH(IE$1,'5 класс'!$A:$A,0)-7+'Итог по классам'!$B59,,,),"Ф")</f>
        <v>#N/A</v>
      </c>
      <c r="IF59" t="e">
        <f ca="1">COUNTIF(OFFSET(class5_1,MATCH(IF$1,'5 класс'!$A:$A,0)-7+'Итог по классам'!$B59,,,),"р")</f>
        <v>#N/A</v>
      </c>
      <c r="IG59" t="e">
        <f ca="1">COUNTIF(OFFSET(class5_1,MATCH(IG$1,'5 класс'!$A:$A,0)-7+'Итог по классам'!$B59,,,),"ш")</f>
        <v>#N/A</v>
      </c>
      <c r="IH59" t="e">
        <f ca="1">COUNTIF(OFFSET(class5_2,MATCH(IH$1,'5 класс'!$A:$A,0)-7+'Итог по классам'!$B59,,,),"Ф")</f>
        <v>#N/A</v>
      </c>
      <c r="II59" t="e">
        <f ca="1">COUNTIF(OFFSET(class5_2,MATCH(II$1,'5 класс'!$A:$A,0)-7+'Итог по классам'!$B59,,,),"р")</f>
        <v>#N/A</v>
      </c>
      <c r="IJ59" t="e">
        <f ca="1">COUNTIF(OFFSET(class5_2,MATCH(IJ$1,'5 класс'!$A:$A,0)-7+'Итог по классам'!$B59,,,),"ш")</f>
        <v>#N/A</v>
      </c>
      <c r="IK59" s="55" t="e">
        <f ca="1">COUNTIF(OFFSET(class5_1,MATCH(IK$1,'5 класс'!$A:$A,0)-7+'Итог по классам'!$B59,,,),"Ф")</f>
        <v>#N/A</v>
      </c>
      <c r="IL59" t="e">
        <f ca="1">COUNTIF(OFFSET(class5_1,MATCH(IL$1,'5 класс'!$A:$A,0)-7+'Итог по классам'!$B59,,,),"р")</f>
        <v>#N/A</v>
      </c>
      <c r="IM59" t="e">
        <f ca="1">COUNTIF(OFFSET(class5_1,MATCH(IM$1,'5 класс'!$A:$A,0)-7+'Итог по классам'!$B59,,,),"ш")</f>
        <v>#N/A</v>
      </c>
      <c r="IN59" t="e">
        <f ca="1">COUNTIF(OFFSET(class5_2,MATCH(IN$1,'5 класс'!$A:$A,0)-7+'Итог по классам'!$B59,,,),"Ф")</f>
        <v>#N/A</v>
      </c>
      <c r="IO59" t="e">
        <f ca="1">COUNTIF(OFFSET(class5_2,MATCH(IO$1,'5 класс'!$A:$A,0)-7+'Итог по классам'!$B59,,,),"р")</f>
        <v>#N/A</v>
      </c>
      <c r="IP59" t="e">
        <f ca="1">COUNTIF(OFFSET(class5_2,MATCH(IP$1,'5 класс'!$A:$A,0)-7+'Итог по классам'!$B59,,,),"ш")</f>
        <v>#N/A</v>
      </c>
      <c r="IQ59" s="55" t="e">
        <f ca="1">COUNTIF(OFFSET(class5_1,MATCH(IQ$1,'5 класс'!$A:$A,0)-7+'Итог по классам'!$B59,,,),"Ф")</f>
        <v>#N/A</v>
      </c>
      <c r="IR59" t="e">
        <f ca="1">COUNTIF(OFFSET(class5_1,MATCH(IR$1,'5 класс'!$A:$A,0)-7+'Итог по классам'!$B59,,,),"р")</f>
        <v>#N/A</v>
      </c>
      <c r="IS59" t="e">
        <f ca="1">COUNTIF(OFFSET(class5_1,MATCH(IS$1,'5 класс'!$A:$A,0)-7+'Итог по классам'!$B59,,,),"ш")</f>
        <v>#N/A</v>
      </c>
      <c r="IT59" t="e">
        <f ca="1">COUNTIF(OFFSET(class5_2,MATCH(IT$1,'5 класс'!$A:$A,0)-7+'Итог по классам'!$B59,,,),"Ф")</f>
        <v>#N/A</v>
      </c>
      <c r="IU59" t="e">
        <f ca="1">COUNTIF(OFFSET(class5_2,MATCH(IU$1,'5 класс'!$A:$A,0)-7+'Итог по классам'!$B59,,,),"р")</f>
        <v>#N/A</v>
      </c>
      <c r="IV59" t="e">
        <f ca="1">COUNTIF(OFFSET(class5_2,MATCH(IV$1,'5 класс'!$A:$A,0)-7+'Итог по классам'!$B59,,,),"ш")</f>
        <v>#N/A</v>
      </c>
      <c r="IW59" s="55" t="e">
        <f ca="1">COUNTIF(OFFSET(class5_1,MATCH(IW$1,'5 класс'!$A:$A,0)-7+'Итог по классам'!$B59,,,),"Ф")</f>
        <v>#N/A</v>
      </c>
      <c r="IX59" t="e">
        <f ca="1">COUNTIF(OFFSET(class5_1,MATCH(IX$1,'5 класс'!$A:$A,0)-7+'Итог по классам'!$B59,,,),"р")</f>
        <v>#N/A</v>
      </c>
      <c r="IY59" t="e">
        <f ca="1">COUNTIF(OFFSET(class5_1,MATCH(IY$1,'5 класс'!$A:$A,0)-7+'Итог по классам'!$B59,,,),"ш")</f>
        <v>#N/A</v>
      </c>
      <c r="IZ59" t="e">
        <f ca="1">COUNTIF(OFFSET(class5_2,MATCH(IZ$1,'5 класс'!$A:$A,0)-7+'Итог по классам'!$B59,,,),"Ф")</f>
        <v>#N/A</v>
      </c>
      <c r="JA59" t="e">
        <f ca="1">COUNTIF(OFFSET(class5_2,MATCH(JA$1,'5 класс'!$A:$A,0)-7+'Итог по классам'!$B59,,,),"р")</f>
        <v>#N/A</v>
      </c>
      <c r="JB59" t="e">
        <f ca="1">COUNTIF(OFFSET(class5_2,MATCH(JB$1,'5 класс'!$A:$A,0)-7+'Итог по классам'!$B59,,,),"ш")</f>
        <v>#N/A</v>
      </c>
      <c r="JC59" s="55" t="e">
        <f ca="1">COUNTIF(OFFSET(class5_1,MATCH(JC$1,'5 класс'!$A:$A,0)-7+'Итог по классам'!$B59,,,),"Ф")</f>
        <v>#N/A</v>
      </c>
      <c r="JD59" t="e">
        <f ca="1">COUNTIF(OFFSET(class5_1,MATCH(JD$1,'5 класс'!$A:$A,0)-7+'Итог по классам'!$B59,,,),"р")</f>
        <v>#N/A</v>
      </c>
      <c r="JE59" t="e">
        <f ca="1">COUNTIF(OFFSET(class5_1,MATCH(JE$1,'5 класс'!$A:$A,0)-7+'Итог по классам'!$B59,,,),"ш")</f>
        <v>#N/A</v>
      </c>
      <c r="JF59" t="e">
        <f ca="1">COUNTIF(OFFSET(class5_2,MATCH(JF$1,'5 класс'!$A:$A,0)-7+'Итог по классам'!$B59,,,),"Ф")</f>
        <v>#N/A</v>
      </c>
      <c r="JG59" t="e">
        <f ca="1">COUNTIF(OFFSET(class5_2,MATCH(JG$1,'5 класс'!$A:$A,0)-7+'Итог по классам'!$B59,,,),"р")</f>
        <v>#N/A</v>
      </c>
      <c r="JH59" t="e">
        <f ca="1">COUNTIF(OFFSET(class5_2,MATCH(JH$1,'5 класс'!$A:$A,0)-7+'Итог по классам'!$B59,,,),"ш")</f>
        <v>#N/A</v>
      </c>
      <c r="JI59" s="55" t="e">
        <f ca="1">COUNTIF(OFFSET(class5_1,MATCH(JI$1,'5 класс'!$A:$A,0)-7+'Итог по классам'!$B59,,,),"Ф")</f>
        <v>#N/A</v>
      </c>
      <c r="JJ59" t="e">
        <f ca="1">COUNTIF(OFFSET(class5_1,MATCH(JJ$1,'5 класс'!$A:$A,0)-7+'Итог по классам'!$B59,,,),"р")</f>
        <v>#N/A</v>
      </c>
      <c r="JK59" t="e">
        <f ca="1">COUNTIF(OFFSET(class5_1,MATCH(JK$1,'5 класс'!$A:$A,0)-7+'Итог по классам'!$B59,,,),"ш")</f>
        <v>#N/A</v>
      </c>
      <c r="JL59" t="e">
        <f ca="1">COUNTIF(OFFSET(class5_2,MATCH(JL$1,'5 класс'!$A:$A,0)-7+'Итог по классам'!$B59,,,),"Ф")</f>
        <v>#N/A</v>
      </c>
      <c r="JM59" t="e">
        <f ca="1">COUNTIF(OFFSET(class5_2,MATCH(JM$1,'5 класс'!$A:$A,0)-7+'Итог по классам'!$B59,,,),"р")</f>
        <v>#N/A</v>
      </c>
      <c r="JN59" t="e">
        <f ca="1">COUNTIF(OFFSET(class5_2,MATCH(JN$1,'5 класс'!$A:$A,0)-7+'Итог по классам'!$B59,,,),"ш")</f>
        <v>#N/A</v>
      </c>
      <c r="JO59" s="55" t="e">
        <f ca="1">COUNTIF(OFFSET(class5_1,MATCH(JO$1,'5 класс'!$A:$A,0)-7+'Итог по классам'!$B59,,,),"Ф")</f>
        <v>#N/A</v>
      </c>
      <c r="JP59" t="e">
        <f ca="1">COUNTIF(OFFSET(class5_1,MATCH(JP$1,'5 класс'!$A:$A,0)-7+'Итог по классам'!$B59,,,),"р")</f>
        <v>#N/A</v>
      </c>
      <c r="JQ59" t="e">
        <f ca="1">COUNTIF(OFFSET(class5_1,MATCH(JQ$1,'5 класс'!$A:$A,0)-7+'Итог по классам'!$B59,,,),"ш")</f>
        <v>#N/A</v>
      </c>
      <c r="JR59" t="e">
        <f ca="1">COUNTIF(OFFSET(class5_2,MATCH(JR$1,'5 класс'!$A:$A,0)-7+'Итог по классам'!$B59,,,),"Ф")</f>
        <v>#N/A</v>
      </c>
      <c r="JS59" t="e">
        <f ca="1">COUNTIF(OFFSET(class5_2,MATCH(JS$1,'5 класс'!$A:$A,0)-7+'Итог по классам'!$B59,,,),"р")</f>
        <v>#N/A</v>
      </c>
      <c r="JT59" t="e">
        <f ca="1">COUNTIF(OFFSET(class5_2,MATCH(JT$1,'5 класс'!$A:$A,0)-7+'Итог по классам'!$B59,,,),"ш")</f>
        <v>#N/A</v>
      </c>
      <c r="JU59" s="55" t="e">
        <f ca="1">COUNTIF(OFFSET(class5_1,MATCH(JU$1,'5 класс'!$A:$A,0)-7+'Итог по классам'!$B59,,,),"Ф")</f>
        <v>#N/A</v>
      </c>
      <c r="JV59" t="e">
        <f ca="1">COUNTIF(OFFSET(class5_1,MATCH(JV$1,'5 класс'!$A:$A,0)-7+'Итог по классам'!$B59,,,),"р")</f>
        <v>#N/A</v>
      </c>
      <c r="JW59" t="e">
        <f ca="1">COUNTIF(OFFSET(class5_1,MATCH(JW$1,'5 класс'!$A:$A,0)-7+'Итог по классам'!$B59,,,),"ш")</f>
        <v>#N/A</v>
      </c>
      <c r="JX59" t="e">
        <f ca="1">COUNTIF(OFFSET(class5_2,MATCH(JX$1,'5 класс'!$A:$A,0)-7+'Итог по классам'!$B59,,,),"Ф")</f>
        <v>#N/A</v>
      </c>
      <c r="JY59" t="e">
        <f ca="1">COUNTIF(OFFSET(class5_2,MATCH(JY$1,'5 класс'!$A:$A,0)-7+'Итог по классам'!$B59,,,),"р")</f>
        <v>#N/A</v>
      </c>
      <c r="JZ59" t="e">
        <f ca="1">COUNTIF(OFFSET(class5_2,MATCH(JZ$1,'5 класс'!$A:$A,0)-7+'Итог по классам'!$B59,,,),"ш")</f>
        <v>#N/A</v>
      </c>
      <c r="KA59" s="55" t="e">
        <f ca="1">COUNTIF(OFFSET(class5_1,MATCH(KA$1,'5 класс'!$A:$A,0)-7+'Итог по классам'!$B59,,,),"Ф")</f>
        <v>#N/A</v>
      </c>
      <c r="KB59" t="e">
        <f ca="1">COUNTIF(OFFSET(class5_1,MATCH(KB$1,'5 класс'!$A:$A,0)-7+'Итог по классам'!$B59,,,),"р")</f>
        <v>#N/A</v>
      </c>
      <c r="KC59" t="e">
        <f ca="1">COUNTIF(OFFSET(class5_1,MATCH(KC$1,'5 класс'!$A:$A,0)-7+'Итог по классам'!$B59,,,),"ш")</f>
        <v>#N/A</v>
      </c>
      <c r="KD59" t="e">
        <f ca="1">COUNTIF(OFFSET(class5_2,MATCH(KD$1,'5 класс'!$A:$A,0)-7+'Итог по классам'!$B59,,,),"Ф")</f>
        <v>#N/A</v>
      </c>
      <c r="KE59" t="e">
        <f ca="1">COUNTIF(OFFSET(class5_2,MATCH(KE$1,'5 класс'!$A:$A,0)-7+'Итог по классам'!$B59,,,),"р")</f>
        <v>#N/A</v>
      </c>
      <c r="KF59" t="e">
        <f ca="1">COUNTIF(OFFSET(class5_2,MATCH(KF$1,'5 класс'!$A:$A,0)-7+'Итог по классам'!$B59,,,),"ш")</f>
        <v>#N/A</v>
      </c>
      <c r="KG59" s="55" t="e">
        <f ca="1">COUNTIF(OFFSET(class5_1,MATCH(KG$1,'5 класс'!$A:$A,0)-7+'Итог по классам'!$B59,,,),"Ф")</f>
        <v>#N/A</v>
      </c>
      <c r="KH59" t="e">
        <f ca="1">COUNTIF(OFFSET(class5_1,MATCH(KH$1,'5 класс'!$A:$A,0)-7+'Итог по классам'!$B59,,,),"р")</f>
        <v>#N/A</v>
      </c>
      <c r="KI59" t="e">
        <f ca="1">COUNTIF(OFFSET(class5_1,MATCH(KI$1,'5 класс'!$A:$A,0)-7+'Итог по классам'!$B59,,,),"ш")</f>
        <v>#N/A</v>
      </c>
      <c r="KJ59" t="e">
        <f ca="1">COUNTIF(OFFSET(class5_2,MATCH(KJ$1,'5 класс'!$A:$A,0)-7+'Итог по классам'!$B59,,,),"Ф")</f>
        <v>#N/A</v>
      </c>
      <c r="KK59" t="e">
        <f ca="1">COUNTIF(OFFSET(class5_2,MATCH(KK$1,'5 класс'!$A:$A,0)-7+'Итог по классам'!$B59,,,),"р")</f>
        <v>#N/A</v>
      </c>
      <c r="KL59" t="e">
        <f ca="1">COUNTIF(OFFSET(class5_2,MATCH(KL$1,'5 класс'!$A:$A,0)-7+'Итог по классам'!$B59,,,),"ш")</f>
        <v>#N/A</v>
      </c>
      <c r="KM59" s="55" t="e">
        <f ca="1">COUNTIF(OFFSET(class5_1,MATCH(KM$1,'5 класс'!$A:$A,0)-7+'Итог по классам'!$B59,,,),"Ф")</f>
        <v>#N/A</v>
      </c>
      <c r="KN59" t="e">
        <f ca="1">COUNTIF(OFFSET(class5_1,MATCH(KN$1,'5 класс'!$A:$A,0)-7+'Итог по классам'!$B59,,,),"р")</f>
        <v>#N/A</v>
      </c>
      <c r="KO59" t="e">
        <f ca="1">COUNTIF(OFFSET(class5_1,MATCH(KO$1,'5 класс'!$A:$A,0)-7+'Итог по классам'!$B59,,,),"ш")</f>
        <v>#N/A</v>
      </c>
      <c r="KP59" t="e">
        <f ca="1">COUNTIF(OFFSET(class5_2,MATCH(KP$1,'5 класс'!$A:$A,0)-7+'Итог по классам'!$B59,,,),"Ф")</f>
        <v>#N/A</v>
      </c>
      <c r="KQ59" t="e">
        <f ca="1">COUNTIF(OFFSET(class5_2,MATCH(KQ$1,'5 класс'!$A:$A,0)-7+'Итог по классам'!$B59,,,),"р")</f>
        <v>#N/A</v>
      </c>
      <c r="KR59" t="e">
        <f ca="1">COUNTIF(OFFSET(class5_2,MATCH(KR$1,'5 класс'!$A:$A,0)-7+'Итог по классам'!$B59,,,),"ш")</f>
        <v>#N/A</v>
      </c>
    </row>
    <row r="60" spans="1:304" ht="15.75" customHeight="1" x14ac:dyDescent="0.25">
      <c r="A60" s="54">
        <f t="shared" si="5"/>
        <v>7</v>
      </c>
      <c r="B60">
        <v>12</v>
      </c>
      <c r="C60" s="37" t="s">
        <v>123</v>
      </c>
      <c r="D60" s="37" t="s">
        <v>100</v>
      </c>
      <c r="E60">
        <f ca="1">COUNTIF(OFFSET(class5_1,MATCH(E$1,'5 класс'!$A:$A,0)-7+'Итог по классам'!$B60,,,),"Ф")</f>
        <v>0</v>
      </c>
      <c r="F60">
        <f ca="1">COUNTIF(OFFSET(class5_1,MATCH(F$1,'5 класс'!$A:$A,0)-7+'Итог по классам'!$B60,,,),"р")</f>
        <v>0</v>
      </c>
      <c r="G60">
        <f ca="1">COUNTIF(OFFSET(class5_1,MATCH(G$1,'5 класс'!$A:$A,0)-7+'Итог по классам'!$B60,,,),"ш")</f>
        <v>0</v>
      </c>
      <c r="H60">
        <f ca="1">COUNTIF(OFFSET(class5_2,MATCH(H$1,'5 класс'!$A:$A,0)-7+'Итог по классам'!$B60,,,),"Ф")</f>
        <v>0</v>
      </c>
      <c r="I60">
        <f ca="1">COUNTIF(OFFSET(class5_2,MATCH(I$1,'5 класс'!$A:$A,0)-7+'Итог по классам'!$B60,,,),"р")</f>
        <v>0</v>
      </c>
      <c r="J60">
        <f ca="1">COUNTIF(OFFSET(class5_2,MATCH(J$1,'5 класс'!$A:$A,0)-7+'Итог по классам'!$B60,,,),"ш")</f>
        <v>0</v>
      </c>
      <c r="K60" s="55">
        <f ca="1">COUNTIF(OFFSET(class5_1,MATCH(K$1,'5 класс'!$A:$A,0)-7+'Итог по классам'!$B60,,,),"Ф")</f>
        <v>0</v>
      </c>
      <c r="L60">
        <f ca="1">COUNTIF(OFFSET(class5_1,MATCH(L$1,'5 класс'!$A:$A,0)-7+'Итог по классам'!$B60,,,),"р")</f>
        <v>0</v>
      </c>
      <c r="M60">
        <f ca="1">COUNTIF(OFFSET(class5_1,MATCH(M$1,'5 класс'!$A:$A,0)-7+'Итог по классам'!$B60,,,),"ш")</f>
        <v>0</v>
      </c>
      <c r="N60">
        <f ca="1">COUNTIF(OFFSET(class5_2,MATCH(N$1,'5 класс'!$A:$A,0)-7+'Итог по классам'!$B60,,,),"Ф")</f>
        <v>0</v>
      </c>
      <c r="O60">
        <f ca="1">COUNTIF(OFFSET(class5_2,MATCH(O$1,'5 класс'!$A:$A,0)-7+'Итог по классам'!$B60,,,),"р")</f>
        <v>0</v>
      </c>
      <c r="P60">
        <f ca="1">COUNTIF(OFFSET(class5_2,MATCH(P$1,'5 класс'!$A:$A,0)-7+'Итог по классам'!$B60,,,),"ш")</f>
        <v>0</v>
      </c>
      <c r="Q60" s="55">
        <f ca="1">COUNTIF(OFFSET(class5_1,MATCH(Q$1,'5 класс'!$A:$A,0)-7+'Итог по классам'!$B60,,,),"Ф")</f>
        <v>0</v>
      </c>
      <c r="R60">
        <f ca="1">COUNTIF(OFFSET(class5_1,MATCH(R$1,'5 класс'!$A:$A,0)-7+'Итог по классам'!$B60,,,),"р")</f>
        <v>0</v>
      </c>
      <c r="S60">
        <f ca="1">COUNTIF(OFFSET(class5_1,MATCH(S$1,'5 класс'!$A:$A,0)-7+'Итог по классам'!$B60,,,),"ш")</f>
        <v>0</v>
      </c>
      <c r="T60">
        <f ca="1">COUNTIF(OFFSET(class5_2,MATCH(T$1,'5 класс'!$A:$A,0)-7+'Итог по классам'!$B60,,,),"Ф")</f>
        <v>0</v>
      </c>
      <c r="U60">
        <f ca="1">COUNTIF(OFFSET(class5_2,MATCH(U$1,'5 класс'!$A:$A,0)-7+'Итог по классам'!$B60,,,),"р")</f>
        <v>0</v>
      </c>
      <c r="V60">
        <f ca="1">COUNTIF(OFFSET(class5_2,MATCH(V$1,'5 класс'!$A:$A,0)-7+'Итог по классам'!$B60,,,),"ш")</f>
        <v>0</v>
      </c>
      <c r="W60" s="55">
        <f ca="1">COUNTIF(OFFSET(class5_1,MATCH(W$1,'5 класс'!$A:$A,0)-7+'Итог по классам'!$B60,,,),"Ф")</f>
        <v>0</v>
      </c>
      <c r="X60">
        <f ca="1">COUNTIF(OFFSET(class5_1,MATCH(X$1,'5 класс'!$A:$A,0)-7+'Итог по классам'!$B60,,,),"р")</f>
        <v>0</v>
      </c>
      <c r="Y60">
        <f ca="1">COUNTIF(OFFSET(class5_1,MATCH(Y$1,'5 класс'!$A:$A,0)-7+'Итог по классам'!$B60,,,),"ш")</f>
        <v>0</v>
      </c>
      <c r="Z60">
        <f ca="1">COUNTIF(OFFSET(class5_2,MATCH(Z$1,'5 класс'!$A:$A,0)-7+'Итог по классам'!$B60,,,),"Ф")</f>
        <v>0</v>
      </c>
      <c r="AA60">
        <f ca="1">COUNTIF(OFFSET(class5_2,MATCH(AA$1,'5 класс'!$A:$A,0)-7+'Итог по классам'!$B60,,,),"р")</f>
        <v>0</v>
      </c>
      <c r="AB60">
        <f ca="1">COUNTIF(OFFSET(class5_2,MATCH(AB$1,'5 класс'!$A:$A,0)-7+'Итог по классам'!$B60,,,),"ш")</f>
        <v>0</v>
      </c>
      <c r="AC60" s="55">
        <f ca="1">COUNTIF(OFFSET(class5_1,MATCH(AC$1,'5 класс'!$A:$A,0)-7+'Итог по классам'!$B60,,,),"Ф")</f>
        <v>0</v>
      </c>
      <c r="AD60">
        <f ca="1">COUNTIF(OFFSET(class5_1,MATCH(AD$1,'5 класс'!$A:$A,0)-7+'Итог по классам'!$B60,,,),"р")</f>
        <v>0</v>
      </c>
      <c r="AE60">
        <f ca="1">COUNTIF(OFFSET(class5_1,MATCH(AE$1,'5 класс'!$A:$A,0)-7+'Итог по классам'!$B60,,,),"ш")</f>
        <v>0</v>
      </c>
      <c r="AF60">
        <f ca="1">COUNTIF(OFFSET(class5_2,MATCH(AF$1,'5 класс'!$A:$A,0)-7+'Итог по классам'!$B60,,,),"Ф")</f>
        <v>0</v>
      </c>
      <c r="AG60">
        <f ca="1">COUNTIF(OFFSET(class5_2,MATCH(AG$1,'5 класс'!$A:$A,0)-7+'Итог по классам'!$B60,,,),"р")</f>
        <v>0</v>
      </c>
      <c r="AH60">
        <f ca="1">COUNTIF(OFFSET(class5_2,MATCH(AH$1,'5 класс'!$A:$A,0)-7+'Итог по классам'!$B60,,,),"ш")</f>
        <v>0</v>
      </c>
      <c r="AI60" s="55">
        <f ca="1">COUNTIF(OFFSET(class5_1,MATCH(AI$1,'5 класс'!$A:$A,0)-7+'Итог по классам'!$B60,,,),"Ф")</f>
        <v>0</v>
      </c>
      <c r="AJ60">
        <f ca="1">COUNTIF(OFFSET(class5_1,MATCH(AJ$1,'5 класс'!$A:$A,0)-7+'Итог по классам'!$B60,,,),"р")</f>
        <v>0</v>
      </c>
      <c r="AK60">
        <f ca="1">COUNTIF(OFFSET(class5_1,MATCH(AK$1,'5 класс'!$A:$A,0)-7+'Итог по классам'!$B60,,,),"ш")</f>
        <v>0</v>
      </c>
      <c r="AL60">
        <f ca="1">COUNTIF(OFFSET(class5_2,MATCH(AL$1,'5 класс'!$A:$A,0)-7+'Итог по классам'!$B60,,,),"Ф")</f>
        <v>0</v>
      </c>
      <c r="AM60">
        <f ca="1">COUNTIF(OFFSET(class5_2,MATCH(AM$1,'5 класс'!$A:$A,0)-7+'Итог по классам'!$B60,,,),"р")</f>
        <v>0</v>
      </c>
      <c r="AN60">
        <f ca="1">COUNTIF(OFFSET(class5_2,MATCH(AN$1,'5 класс'!$A:$A,0)-7+'Итог по классам'!$B60,,,),"ш")</f>
        <v>0</v>
      </c>
      <c r="AO60" s="55">
        <f ca="1">COUNTIF(OFFSET(class5_1,MATCH(AO$1,'5 класс'!$A:$A,0)-7+'Итог по классам'!$B60,,,),"Ф")</f>
        <v>0</v>
      </c>
      <c r="AP60">
        <f ca="1">COUNTIF(OFFSET(class5_1,MATCH(AP$1,'5 класс'!$A:$A,0)-7+'Итог по классам'!$B60,,,),"р")</f>
        <v>0</v>
      </c>
      <c r="AQ60">
        <f ca="1">COUNTIF(OFFSET(class5_1,MATCH(AQ$1,'5 класс'!$A:$A,0)-7+'Итог по классам'!$B60,,,),"ш")</f>
        <v>0</v>
      </c>
      <c r="AR60">
        <f ca="1">COUNTIF(OFFSET(class5_2,MATCH(AR$1,'5 класс'!$A:$A,0)-7+'Итог по классам'!$B60,,,),"Ф")</f>
        <v>0</v>
      </c>
      <c r="AS60">
        <f ca="1">COUNTIF(OFFSET(class5_2,MATCH(AS$1,'5 класс'!$A:$A,0)-7+'Итог по классам'!$B60,,,),"р")</f>
        <v>0</v>
      </c>
      <c r="AT60">
        <f ca="1">COUNTIF(OFFSET(class5_2,MATCH(AT$1,'5 класс'!$A:$A,0)-7+'Итог по классам'!$B60,,,),"ш")</f>
        <v>0</v>
      </c>
      <c r="AU60" s="55" t="e">
        <f ca="1">COUNTIF(OFFSET(class5_1,MATCH(AU$1,'5 класс'!$A:$A,0)-7+'Итог по классам'!$B60,,,),"Ф")</f>
        <v>#N/A</v>
      </c>
      <c r="AV60" t="e">
        <f ca="1">COUNTIF(OFFSET(class5_1,MATCH(AV$1,'5 класс'!$A:$A,0)-7+'Итог по классам'!$B60,,,),"р")</f>
        <v>#N/A</v>
      </c>
      <c r="AW60" t="e">
        <f ca="1">COUNTIF(OFFSET(class5_1,MATCH(AW$1,'5 класс'!$A:$A,0)-7+'Итог по классам'!$B60,,,),"ш")</f>
        <v>#N/A</v>
      </c>
      <c r="AX60" t="e">
        <f ca="1">COUNTIF(OFFSET(class5_2,MATCH(AX$1,'5 класс'!$A:$A,0)-7+'Итог по классам'!$B60,,,),"Ф")</f>
        <v>#N/A</v>
      </c>
      <c r="AY60" t="e">
        <f ca="1">COUNTIF(OFFSET(class5_2,MATCH(AY$1,'5 класс'!$A:$A,0)-7+'Итог по классам'!$B60,,,),"р")</f>
        <v>#N/A</v>
      </c>
      <c r="AZ60" t="e">
        <f ca="1">COUNTIF(OFFSET(class5_2,MATCH(AZ$1,'5 класс'!$A:$A,0)-7+'Итог по классам'!$B60,,,),"ш")</f>
        <v>#N/A</v>
      </c>
      <c r="BA60" s="55" t="e">
        <f ca="1">COUNTIF(OFFSET(class5_1,MATCH(BA$1,'5 класс'!$A:$A,0)-7+'Итог по классам'!$B60,,,),"Ф")</f>
        <v>#N/A</v>
      </c>
      <c r="BB60" t="e">
        <f ca="1">COUNTIF(OFFSET(class5_1,MATCH(BB$1,'5 класс'!$A:$A,0)-7+'Итог по классам'!$B60,,,),"р")</f>
        <v>#N/A</v>
      </c>
      <c r="BC60" t="e">
        <f ca="1">COUNTIF(OFFSET(class5_1,MATCH(BC$1,'5 класс'!$A:$A,0)-7+'Итог по классам'!$B60,,,),"ш")</f>
        <v>#N/A</v>
      </c>
      <c r="BD60" t="e">
        <f ca="1">COUNTIF(OFFSET(class5_2,MATCH(BD$1,'5 класс'!$A:$A,0)-7+'Итог по классам'!$B60,,,),"Ф")</f>
        <v>#N/A</v>
      </c>
      <c r="BE60" t="e">
        <f ca="1">COUNTIF(OFFSET(class5_2,MATCH(BE$1,'5 класс'!$A:$A,0)-7+'Итог по классам'!$B60,,,),"р")</f>
        <v>#N/A</v>
      </c>
      <c r="BF60" t="e">
        <f ca="1">COUNTIF(OFFSET(class5_2,MATCH(BF$1,'5 класс'!$A:$A,0)-7+'Итог по классам'!$B60,,,),"ш")</f>
        <v>#N/A</v>
      </c>
      <c r="BG60" s="55" t="e">
        <f ca="1">COUNTIF(OFFSET(class5_1,MATCH(BG$1,'5 класс'!$A:$A,0)-7+'Итог по классам'!$B60,,,),"Ф")</f>
        <v>#N/A</v>
      </c>
      <c r="BH60" t="e">
        <f ca="1">COUNTIF(OFFSET(class5_1,MATCH(BH$1,'5 класс'!$A:$A,0)-7+'Итог по классам'!$B60,,,),"р")</f>
        <v>#N/A</v>
      </c>
      <c r="BI60" t="e">
        <f ca="1">COUNTIF(OFFSET(class5_1,MATCH(BI$1,'5 класс'!$A:$A,0)-7+'Итог по классам'!$B60,,,),"ш")</f>
        <v>#N/A</v>
      </c>
      <c r="BJ60" t="e">
        <f ca="1">COUNTIF(OFFSET(class5_2,MATCH(BJ$1,'5 класс'!$A:$A,0)-7+'Итог по классам'!$B60,,,),"Ф")</f>
        <v>#N/A</v>
      </c>
      <c r="BK60" t="e">
        <f ca="1">COUNTIF(OFFSET(class5_2,MATCH(BK$1,'5 класс'!$A:$A,0)-7+'Итог по классам'!$B60,,,),"р")</f>
        <v>#N/A</v>
      </c>
      <c r="BL60" t="e">
        <f ca="1">COUNTIF(OFFSET(class5_2,MATCH(BL$1,'5 класс'!$A:$A,0)-7+'Итог по классам'!$B60,,,),"ш")</f>
        <v>#N/A</v>
      </c>
      <c r="BM60" s="55" t="e">
        <f ca="1">COUNTIF(OFFSET(class5_1,MATCH(BM$1,'5 класс'!$A:$A,0)-7+'Итог по классам'!$B60,,,),"Ф")</f>
        <v>#N/A</v>
      </c>
      <c r="BN60" t="e">
        <f ca="1">COUNTIF(OFFSET(class5_1,MATCH(BN$1,'5 класс'!$A:$A,0)-7+'Итог по классам'!$B60,,,),"р")</f>
        <v>#N/A</v>
      </c>
      <c r="BO60" t="e">
        <f ca="1">COUNTIF(OFFSET(class5_1,MATCH(BO$1,'5 класс'!$A:$A,0)-7+'Итог по классам'!$B60,,,),"ш")</f>
        <v>#N/A</v>
      </c>
      <c r="BP60" t="e">
        <f ca="1">COUNTIF(OFFSET(class5_2,MATCH(BP$1,'5 класс'!$A:$A,0)-7+'Итог по классам'!$B60,,,),"Ф")</f>
        <v>#N/A</v>
      </c>
      <c r="BQ60" t="e">
        <f ca="1">COUNTIF(OFFSET(class5_2,MATCH(BQ$1,'5 класс'!$A:$A,0)-7+'Итог по классам'!$B60,,,),"р")</f>
        <v>#N/A</v>
      </c>
      <c r="BR60" t="e">
        <f ca="1">COUNTIF(OFFSET(class5_2,MATCH(BR$1,'5 класс'!$A:$A,0)-7+'Итог по классам'!$B60,,,),"ш")</f>
        <v>#N/A</v>
      </c>
      <c r="BS60" s="55" t="e">
        <f ca="1">COUNTIF(OFFSET(class5_1,MATCH(BS$1,'5 класс'!$A:$A,0)-7+'Итог по классам'!$B60,,,),"Ф")</f>
        <v>#N/A</v>
      </c>
      <c r="BT60" t="e">
        <f ca="1">COUNTIF(OFFSET(class5_1,MATCH(BT$1,'5 класс'!$A:$A,0)-7+'Итог по классам'!$B60,,,),"р")</f>
        <v>#N/A</v>
      </c>
      <c r="BU60" t="e">
        <f ca="1">COUNTIF(OFFSET(class5_1,MATCH(BU$1,'5 класс'!$A:$A,0)-7+'Итог по классам'!$B60,,,),"ш")</f>
        <v>#N/A</v>
      </c>
      <c r="BV60" t="e">
        <f ca="1">COUNTIF(OFFSET(class5_2,MATCH(BV$1,'5 класс'!$A:$A,0)-7+'Итог по классам'!$B60,,,),"Ф")</f>
        <v>#N/A</v>
      </c>
      <c r="BW60" t="e">
        <f ca="1">COUNTIF(OFFSET(class5_2,MATCH(BW$1,'5 класс'!$A:$A,0)-7+'Итог по классам'!$B60,,,),"р")</f>
        <v>#N/A</v>
      </c>
      <c r="BX60" t="e">
        <f ca="1">COUNTIF(OFFSET(class5_2,MATCH(BX$1,'5 класс'!$A:$A,0)-7+'Итог по классам'!$B60,,,),"ш")</f>
        <v>#N/A</v>
      </c>
      <c r="BY60" s="55" t="e">
        <f ca="1">COUNTIF(OFFSET(class5_1,MATCH(BY$1,'5 класс'!$A:$A,0)-7+'Итог по классам'!$B60,,,),"Ф")</f>
        <v>#N/A</v>
      </c>
      <c r="BZ60" t="e">
        <f ca="1">COUNTIF(OFFSET(class5_1,MATCH(BZ$1,'5 класс'!$A:$A,0)-7+'Итог по классам'!$B60,,,),"р")</f>
        <v>#N/A</v>
      </c>
      <c r="CA60" t="e">
        <f ca="1">COUNTIF(OFFSET(class5_1,MATCH(CA$1,'5 класс'!$A:$A,0)-7+'Итог по классам'!$B60,,,),"ш")</f>
        <v>#N/A</v>
      </c>
      <c r="CB60" t="e">
        <f ca="1">COUNTIF(OFFSET(class5_2,MATCH(CB$1,'5 класс'!$A:$A,0)-7+'Итог по классам'!$B60,,,),"Ф")</f>
        <v>#N/A</v>
      </c>
      <c r="CC60" t="e">
        <f ca="1">COUNTIF(OFFSET(class5_2,MATCH(CC$1,'5 класс'!$A:$A,0)-7+'Итог по классам'!$B60,,,),"р")</f>
        <v>#N/A</v>
      </c>
      <c r="CD60" t="e">
        <f ca="1">COUNTIF(OFFSET(class5_2,MATCH(CD$1,'5 класс'!$A:$A,0)-7+'Итог по классам'!$B60,,,),"ш")</f>
        <v>#N/A</v>
      </c>
      <c r="CE60" s="55" t="e">
        <f ca="1">COUNTIF(OFFSET(class5_1,MATCH(CE$1,'5 класс'!$A:$A,0)-7+'Итог по классам'!$B60,,,),"Ф")</f>
        <v>#N/A</v>
      </c>
      <c r="CF60" t="e">
        <f ca="1">COUNTIF(OFFSET(class5_1,MATCH(CF$1,'5 класс'!$A:$A,0)-7+'Итог по классам'!$B60,,,),"р")</f>
        <v>#N/A</v>
      </c>
      <c r="CG60" t="e">
        <f ca="1">COUNTIF(OFFSET(class5_1,MATCH(CG$1,'5 класс'!$A:$A,0)-7+'Итог по классам'!$B60,,,),"ш")</f>
        <v>#N/A</v>
      </c>
      <c r="CH60" t="e">
        <f ca="1">COUNTIF(OFFSET(class5_2,MATCH(CH$1,'5 класс'!$A:$A,0)-7+'Итог по классам'!$B60,,,),"Ф")</f>
        <v>#N/A</v>
      </c>
      <c r="CI60" t="e">
        <f ca="1">COUNTIF(OFFSET(class5_2,MATCH(CI$1,'5 класс'!$A:$A,0)-7+'Итог по классам'!$B60,,,),"р")</f>
        <v>#N/A</v>
      </c>
      <c r="CJ60" t="e">
        <f ca="1">COUNTIF(OFFSET(class5_2,MATCH(CJ$1,'5 класс'!$A:$A,0)-7+'Итог по классам'!$B60,,,),"ш")</f>
        <v>#N/A</v>
      </c>
      <c r="CK60" s="55" t="e">
        <f ca="1">COUNTIF(OFFSET(class5_1,MATCH(CK$1,'5 класс'!$A:$A,0)-7+'Итог по классам'!$B60,,,),"Ф")</f>
        <v>#N/A</v>
      </c>
      <c r="CL60" t="e">
        <f ca="1">COUNTIF(OFFSET(class5_1,MATCH(CL$1,'5 класс'!$A:$A,0)-7+'Итог по классам'!$B60,,,),"р")</f>
        <v>#N/A</v>
      </c>
      <c r="CM60" t="e">
        <f ca="1">COUNTIF(OFFSET(class5_1,MATCH(CM$1,'5 класс'!$A:$A,0)-7+'Итог по классам'!$B60,,,),"ш")</f>
        <v>#N/A</v>
      </c>
      <c r="CN60" t="e">
        <f ca="1">COUNTIF(OFFSET(class5_2,MATCH(CN$1,'5 класс'!$A:$A,0)-7+'Итог по классам'!$B60,,,),"Ф")</f>
        <v>#N/A</v>
      </c>
      <c r="CO60" t="e">
        <f ca="1">COUNTIF(OFFSET(class5_2,MATCH(CO$1,'5 класс'!$A:$A,0)-7+'Итог по классам'!$B60,,,),"р")</f>
        <v>#N/A</v>
      </c>
      <c r="CP60" t="e">
        <f ca="1">COUNTIF(OFFSET(class5_2,MATCH(CP$1,'5 класс'!$A:$A,0)-7+'Итог по классам'!$B60,,,),"ш")</f>
        <v>#N/A</v>
      </c>
      <c r="CQ60" s="55" t="e">
        <f ca="1">COUNTIF(OFFSET(class5_1,MATCH(CQ$1,'5 класс'!$A:$A,0)-7+'Итог по классам'!$B60,,,),"Ф")</f>
        <v>#N/A</v>
      </c>
      <c r="CR60" t="e">
        <f ca="1">COUNTIF(OFFSET(class5_1,MATCH(CR$1,'5 класс'!$A:$A,0)-7+'Итог по классам'!$B60,,,),"р")</f>
        <v>#N/A</v>
      </c>
      <c r="CS60" t="e">
        <f ca="1">COUNTIF(OFFSET(class5_1,MATCH(CS$1,'5 класс'!$A:$A,0)-7+'Итог по классам'!$B60,,,),"ш")</f>
        <v>#N/A</v>
      </c>
      <c r="CT60" t="e">
        <f ca="1">COUNTIF(OFFSET(class5_2,MATCH(CT$1,'5 класс'!$A:$A,0)-7+'Итог по классам'!$B60,,,),"Ф")</f>
        <v>#N/A</v>
      </c>
      <c r="CU60" t="e">
        <f ca="1">COUNTIF(OFFSET(class5_2,MATCH(CU$1,'5 класс'!$A:$A,0)-7+'Итог по классам'!$B60,,,),"р")</f>
        <v>#N/A</v>
      </c>
      <c r="CV60" t="e">
        <f ca="1">COUNTIF(OFFSET(class5_2,MATCH(CV$1,'5 класс'!$A:$A,0)-7+'Итог по классам'!$B60,,,),"ш")</f>
        <v>#N/A</v>
      </c>
      <c r="CW60" s="55" t="e">
        <f ca="1">COUNTIF(OFFSET(class5_1,MATCH(CW$1,'5 класс'!$A:$A,0)-7+'Итог по классам'!$B60,,,),"Ф")</f>
        <v>#N/A</v>
      </c>
      <c r="CX60" t="e">
        <f ca="1">COUNTIF(OFFSET(class5_1,MATCH(CX$1,'5 класс'!$A:$A,0)-7+'Итог по классам'!$B60,,,),"р")</f>
        <v>#N/A</v>
      </c>
      <c r="CY60" t="e">
        <f ca="1">COUNTIF(OFFSET(class5_1,MATCH(CY$1,'5 класс'!$A:$A,0)-7+'Итог по классам'!$B60,,,),"ш")</f>
        <v>#N/A</v>
      </c>
      <c r="CZ60" t="e">
        <f ca="1">COUNTIF(OFFSET(class5_2,MATCH(CZ$1,'5 класс'!$A:$A,0)-7+'Итог по классам'!$B60,,,),"Ф")</f>
        <v>#N/A</v>
      </c>
      <c r="DA60" t="e">
        <f ca="1">COUNTIF(OFFSET(class5_2,MATCH(DA$1,'5 класс'!$A:$A,0)-7+'Итог по классам'!$B60,,,),"р")</f>
        <v>#N/A</v>
      </c>
      <c r="DB60" t="e">
        <f ca="1">COUNTIF(OFFSET(class5_2,MATCH(DB$1,'5 класс'!$A:$A,0)-7+'Итог по классам'!$B60,,,),"ш")</f>
        <v>#N/A</v>
      </c>
      <c r="DC60" s="55" t="e">
        <f ca="1">COUNTIF(OFFSET(class5_1,MATCH(DC$1,'5 класс'!$A:$A,0)-7+'Итог по классам'!$B60,,,),"Ф")</f>
        <v>#N/A</v>
      </c>
      <c r="DD60" t="e">
        <f ca="1">COUNTIF(OFFSET(class5_1,MATCH(DD$1,'5 класс'!$A:$A,0)-7+'Итог по классам'!$B60,,,),"р")</f>
        <v>#N/A</v>
      </c>
      <c r="DE60" t="e">
        <f ca="1">COUNTIF(OFFSET(class5_1,MATCH(DE$1,'5 класс'!$A:$A,0)-7+'Итог по классам'!$B60,,,),"ш")</f>
        <v>#N/A</v>
      </c>
      <c r="DF60" t="e">
        <f ca="1">COUNTIF(OFFSET(class5_2,MATCH(DF$1,'5 класс'!$A:$A,0)-7+'Итог по классам'!$B60,,,),"Ф")</f>
        <v>#N/A</v>
      </c>
      <c r="DG60" t="e">
        <f ca="1">COUNTIF(OFFSET(class5_2,MATCH(DG$1,'5 класс'!$A:$A,0)-7+'Итог по классам'!$B60,,,),"р")</f>
        <v>#N/A</v>
      </c>
      <c r="DH60" t="e">
        <f ca="1">COUNTIF(OFFSET(class5_2,MATCH(DH$1,'5 класс'!$A:$A,0)-7+'Итог по классам'!$B60,,,),"ш")</f>
        <v>#N/A</v>
      </c>
      <c r="DI60" s="55" t="e">
        <f ca="1">COUNTIF(OFFSET(class5_1,MATCH(DI$1,'5 класс'!$A:$A,0)-7+'Итог по классам'!$B60,,,),"Ф")</f>
        <v>#N/A</v>
      </c>
      <c r="DJ60" t="e">
        <f ca="1">COUNTIF(OFFSET(class5_1,MATCH(DJ$1,'5 класс'!$A:$A,0)-7+'Итог по классам'!$B60,,,),"р")</f>
        <v>#N/A</v>
      </c>
      <c r="DK60" t="e">
        <f ca="1">COUNTIF(OFFSET(class5_1,MATCH(DK$1,'5 класс'!$A:$A,0)-7+'Итог по классам'!$B60,,,),"ш")</f>
        <v>#N/A</v>
      </c>
      <c r="DL60" t="e">
        <f ca="1">COUNTIF(OFFSET(class5_2,MATCH(DL$1,'5 класс'!$A:$A,0)-7+'Итог по классам'!$B60,,,),"Ф")</f>
        <v>#N/A</v>
      </c>
      <c r="DM60" t="e">
        <f ca="1">COUNTIF(OFFSET(class5_2,MATCH(DM$1,'5 класс'!$A:$A,0)-7+'Итог по классам'!$B60,,,),"р")</f>
        <v>#N/A</v>
      </c>
      <c r="DN60" t="e">
        <f ca="1">COUNTIF(OFFSET(class5_2,MATCH(DN$1,'5 класс'!$A:$A,0)-7+'Итог по классам'!$B60,,,),"ш")</f>
        <v>#N/A</v>
      </c>
      <c r="DO60" s="55" t="e">
        <f ca="1">COUNTIF(OFFSET(class5_1,MATCH(DO$1,'5 класс'!$A:$A,0)-7+'Итог по классам'!$B60,,,),"Ф")</f>
        <v>#N/A</v>
      </c>
      <c r="DP60" t="e">
        <f ca="1">COUNTIF(OFFSET(class5_1,MATCH(DP$1,'5 класс'!$A:$A,0)-7+'Итог по классам'!$B60,,,),"р")</f>
        <v>#N/A</v>
      </c>
      <c r="DQ60" t="e">
        <f ca="1">COUNTIF(OFFSET(class5_1,MATCH(DQ$1,'5 класс'!$A:$A,0)-7+'Итог по классам'!$B60,,,),"ш")</f>
        <v>#N/A</v>
      </c>
      <c r="DR60" t="e">
        <f ca="1">COUNTIF(OFFSET(class5_2,MATCH(DR$1,'5 класс'!$A:$A,0)-7+'Итог по классам'!$B60,,,),"Ф")</f>
        <v>#N/A</v>
      </c>
      <c r="DS60" t="e">
        <f ca="1">COUNTIF(OFFSET(class5_2,MATCH(DS$1,'5 класс'!$A:$A,0)-7+'Итог по классам'!$B60,,,),"р")</f>
        <v>#N/A</v>
      </c>
      <c r="DT60" t="e">
        <f ca="1">COUNTIF(OFFSET(class5_2,MATCH(DT$1,'5 класс'!$A:$A,0)-7+'Итог по классам'!$B60,,,),"ш")</f>
        <v>#N/A</v>
      </c>
      <c r="DU60" s="55" t="e">
        <f ca="1">COUNTIF(OFFSET(class5_1,MATCH(DU$1,'5 класс'!$A:$A,0)-7+'Итог по классам'!$B60,,,),"Ф")</f>
        <v>#N/A</v>
      </c>
      <c r="DV60" t="e">
        <f ca="1">COUNTIF(OFFSET(class5_1,MATCH(DV$1,'5 класс'!$A:$A,0)-7+'Итог по классам'!$B60,,,),"р")</f>
        <v>#N/A</v>
      </c>
      <c r="DW60" t="e">
        <f ca="1">COUNTIF(OFFSET(class5_1,MATCH(DW$1,'5 класс'!$A:$A,0)-7+'Итог по классам'!$B60,,,),"ш")</f>
        <v>#N/A</v>
      </c>
      <c r="DX60" t="e">
        <f ca="1">COUNTIF(OFFSET(class5_2,MATCH(DX$1,'5 класс'!$A:$A,0)-7+'Итог по классам'!$B60,,,),"Ф")</f>
        <v>#N/A</v>
      </c>
      <c r="DY60" t="e">
        <f ca="1">COUNTIF(OFFSET(class5_2,MATCH(DY$1,'5 класс'!$A:$A,0)-7+'Итог по классам'!$B60,,,),"р")</f>
        <v>#N/A</v>
      </c>
      <c r="DZ60" t="e">
        <f ca="1">COUNTIF(OFFSET(class5_2,MATCH(DZ$1,'5 класс'!$A:$A,0)-7+'Итог по классам'!$B60,,,),"ш")</f>
        <v>#N/A</v>
      </c>
      <c r="EA60" s="55" t="e">
        <f ca="1">COUNTIF(OFFSET(class5_1,MATCH(EA$1,'5 класс'!$A:$A,0)-7+'Итог по классам'!$B60,,,),"Ф")</f>
        <v>#N/A</v>
      </c>
      <c r="EB60" t="e">
        <f ca="1">COUNTIF(OFFSET(class5_1,MATCH(EB$1,'5 класс'!$A:$A,0)-7+'Итог по классам'!$B60,,,),"р")</f>
        <v>#N/A</v>
      </c>
      <c r="EC60" t="e">
        <f ca="1">COUNTIF(OFFSET(class5_1,MATCH(EC$1,'5 класс'!$A:$A,0)-7+'Итог по классам'!$B60,,,),"ш")</f>
        <v>#N/A</v>
      </c>
      <c r="ED60" t="e">
        <f ca="1">COUNTIF(OFFSET(class5_2,MATCH(ED$1,'5 класс'!$A:$A,0)-7+'Итог по классам'!$B60,,,),"Ф")</f>
        <v>#N/A</v>
      </c>
      <c r="EE60" t="e">
        <f ca="1">COUNTIF(OFFSET(class5_2,MATCH(EE$1,'5 класс'!$A:$A,0)-7+'Итог по классам'!$B60,,,),"р")</f>
        <v>#N/A</v>
      </c>
      <c r="EF60" t="e">
        <f ca="1">COUNTIF(OFFSET(class5_2,MATCH(EF$1,'5 класс'!$A:$A,0)-7+'Итог по классам'!$B60,,,),"ш")</f>
        <v>#N/A</v>
      </c>
      <c r="EG60" s="55" t="e">
        <f ca="1">COUNTIF(OFFSET(class5_1,MATCH(EG$1,'5 класс'!$A:$A,0)-7+'Итог по классам'!$B60,,,),"Ф")</f>
        <v>#N/A</v>
      </c>
      <c r="EH60" t="e">
        <f ca="1">COUNTIF(OFFSET(class5_1,MATCH(EH$1,'5 класс'!$A:$A,0)-7+'Итог по классам'!$B60,,,),"р")</f>
        <v>#N/A</v>
      </c>
      <c r="EI60" t="e">
        <f ca="1">COUNTIF(OFFSET(class5_1,MATCH(EI$1,'5 класс'!$A:$A,0)-7+'Итог по классам'!$B60,,,),"ш")</f>
        <v>#N/A</v>
      </c>
      <c r="EJ60" t="e">
        <f ca="1">COUNTIF(OFFSET(class5_2,MATCH(EJ$1,'5 класс'!$A:$A,0)-7+'Итог по классам'!$B60,,,),"Ф")</f>
        <v>#N/A</v>
      </c>
      <c r="EK60" t="e">
        <f ca="1">COUNTIF(OFFSET(class5_2,MATCH(EK$1,'5 класс'!$A:$A,0)-7+'Итог по классам'!$B60,,,),"р")</f>
        <v>#N/A</v>
      </c>
      <c r="EL60" t="e">
        <f ca="1">COUNTIF(OFFSET(class5_2,MATCH(EL$1,'5 класс'!$A:$A,0)-7+'Итог по классам'!$B60,,,),"ш")</f>
        <v>#N/A</v>
      </c>
      <c r="EM60" s="55" t="e">
        <f ca="1">COUNTIF(OFFSET(class5_1,MATCH(EM$1,'5 класс'!$A:$A,0)-7+'Итог по классам'!$B60,,,),"Ф")</f>
        <v>#N/A</v>
      </c>
      <c r="EN60" t="e">
        <f ca="1">COUNTIF(OFFSET(class5_1,MATCH(EN$1,'5 класс'!$A:$A,0)-7+'Итог по классам'!$B60,,,),"р")</f>
        <v>#N/A</v>
      </c>
      <c r="EO60" t="e">
        <f ca="1">COUNTIF(OFFSET(class5_1,MATCH(EO$1,'5 класс'!$A:$A,0)-7+'Итог по классам'!$B60,,,),"ш")</f>
        <v>#N/A</v>
      </c>
      <c r="EP60" t="e">
        <f ca="1">COUNTIF(OFFSET(class5_2,MATCH(EP$1,'5 класс'!$A:$A,0)-7+'Итог по классам'!$B60,,,),"Ф")</f>
        <v>#N/A</v>
      </c>
      <c r="EQ60" t="e">
        <f ca="1">COUNTIF(OFFSET(class5_2,MATCH(EQ$1,'5 класс'!$A:$A,0)-7+'Итог по классам'!$B60,,,),"р")</f>
        <v>#N/A</v>
      </c>
      <c r="ER60" t="e">
        <f ca="1">COUNTIF(OFFSET(class5_2,MATCH(ER$1,'5 класс'!$A:$A,0)-7+'Итог по классам'!$B60,,,),"ш")</f>
        <v>#N/A</v>
      </c>
      <c r="ES60" s="55" t="e">
        <f ca="1">COUNTIF(OFFSET(class5_1,MATCH(ES$1,'5 класс'!$A:$A,0)-7+'Итог по классам'!$B60,,,),"Ф")</f>
        <v>#N/A</v>
      </c>
      <c r="ET60" t="e">
        <f ca="1">COUNTIF(OFFSET(class5_1,MATCH(ET$1,'5 класс'!$A:$A,0)-7+'Итог по классам'!$B60,,,),"р")</f>
        <v>#N/A</v>
      </c>
      <c r="EU60" t="e">
        <f ca="1">COUNTIF(OFFSET(class5_1,MATCH(EU$1,'5 класс'!$A:$A,0)-7+'Итог по классам'!$B60,,,),"ш")</f>
        <v>#N/A</v>
      </c>
      <c r="EV60" t="e">
        <f ca="1">COUNTIF(OFFSET(class5_2,MATCH(EV$1,'5 класс'!$A:$A,0)-7+'Итог по классам'!$B60,,,),"Ф")</f>
        <v>#N/A</v>
      </c>
      <c r="EW60" t="e">
        <f ca="1">COUNTIF(OFFSET(class5_2,MATCH(EW$1,'5 класс'!$A:$A,0)-7+'Итог по классам'!$B60,,,),"р")</f>
        <v>#N/A</v>
      </c>
      <c r="EX60" t="e">
        <f ca="1">COUNTIF(OFFSET(class5_2,MATCH(EX$1,'5 класс'!$A:$A,0)-7+'Итог по классам'!$B60,,,),"ш")</f>
        <v>#N/A</v>
      </c>
      <c r="EY60" s="55" t="e">
        <f ca="1">COUNTIF(OFFSET(class5_1,MATCH(EY$1,'5 класс'!$A:$A,0)-7+'Итог по классам'!$B60,,,),"Ф")</f>
        <v>#N/A</v>
      </c>
      <c r="EZ60" t="e">
        <f ca="1">COUNTIF(OFFSET(class5_1,MATCH(EZ$1,'5 класс'!$A:$A,0)-7+'Итог по классам'!$B60,,,),"р")</f>
        <v>#N/A</v>
      </c>
      <c r="FA60" t="e">
        <f ca="1">COUNTIF(OFFSET(class5_1,MATCH(FA$1,'5 класс'!$A:$A,0)-7+'Итог по классам'!$B60,,,),"ш")</f>
        <v>#N/A</v>
      </c>
      <c r="FB60" t="e">
        <f ca="1">COUNTIF(OFFSET(class5_2,MATCH(FB$1,'5 класс'!$A:$A,0)-7+'Итог по классам'!$B60,,,),"Ф")</f>
        <v>#N/A</v>
      </c>
      <c r="FC60" t="e">
        <f ca="1">COUNTIF(OFFSET(class5_2,MATCH(FC$1,'5 класс'!$A:$A,0)-7+'Итог по классам'!$B60,,,),"р")</f>
        <v>#N/A</v>
      </c>
      <c r="FD60" t="e">
        <f ca="1">COUNTIF(OFFSET(class5_2,MATCH(FD$1,'5 класс'!$A:$A,0)-7+'Итог по классам'!$B60,,,),"ш")</f>
        <v>#N/A</v>
      </c>
      <c r="FE60" s="55" t="e">
        <f ca="1">COUNTIF(OFFSET(class5_1,MATCH(FE$1,'5 класс'!$A:$A,0)-7+'Итог по классам'!$B60,,,),"Ф")</f>
        <v>#N/A</v>
      </c>
      <c r="FF60" t="e">
        <f ca="1">COUNTIF(OFFSET(class5_1,MATCH(FF$1,'5 класс'!$A:$A,0)-7+'Итог по классам'!$B60,,,),"р")</f>
        <v>#N/A</v>
      </c>
      <c r="FG60" t="e">
        <f ca="1">COUNTIF(OFFSET(class5_1,MATCH(FG$1,'5 класс'!$A:$A,0)-7+'Итог по классам'!$B60,,,),"ш")</f>
        <v>#N/A</v>
      </c>
      <c r="FH60" t="e">
        <f ca="1">COUNTIF(OFFSET(class5_2,MATCH(FH$1,'5 класс'!$A:$A,0)-7+'Итог по классам'!$B60,,,),"Ф")</f>
        <v>#N/A</v>
      </c>
      <c r="FI60" t="e">
        <f ca="1">COUNTIF(OFFSET(class5_2,MATCH(FI$1,'5 класс'!$A:$A,0)-7+'Итог по классам'!$B60,,,),"р")</f>
        <v>#N/A</v>
      </c>
      <c r="FJ60" t="e">
        <f ca="1">COUNTIF(OFFSET(class5_2,MATCH(FJ$1,'5 класс'!$A:$A,0)-7+'Итог по классам'!$B60,,,),"ш")</f>
        <v>#N/A</v>
      </c>
      <c r="FK60" s="55" t="e">
        <f ca="1">COUNTIF(OFFSET(class5_1,MATCH(FK$1,'5 класс'!$A:$A,0)-7+'Итог по классам'!$B60,,,),"Ф")</f>
        <v>#N/A</v>
      </c>
      <c r="FL60" t="e">
        <f ca="1">COUNTIF(OFFSET(class5_1,MATCH(FL$1,'5 класс'!$A:$A,0)-7+'Итог по классам'!$B60,,,),"р")</f>
        <v>#N/A</v>
      </c>
      <c r="FM60" t="e">
        <f ca="1">COUNTIF(OFFSET(class5_1,MATCH(FM$1,'5 класс'!$A:$A,0)-7+'Итог по классам'!$B60,,,),"ш")</f>
        <v>#N/A</v>
      </c>
      <c r="FN60" t="e">
        <f ca="1">COUNTIF(OFFSET(class5_2,MATCH(FN$1,'5 класс'!$A:$A,0)-7+'Итог по классам'!$B60,,,),"Ф")</f>
        <v>#N/A</v>
      </c>
      <c r="FO60" t="e">
        <f ca="1">COUNTIF(OFFSET(class5_2,MATCH(FO$1,'5 класс'!$A:$A,0)-7+'Итог по классам'!$B60,,,),"р")</f>
        <v>#N/A</v>
      </c>
      <c r="FP60" t="e">
        <f ca="1">COUNTIF(OFFSET(class5_2,MATCH(FP$1,'5 класс'!$A:$A,0)-7+'Итог по классам'!$B60,,,),"ш")</f>
        <v>#N/A</v>
      </c>
      <c r="FQ60" s="55" t="e">
        <f ca="1">COUNTIF(OFFSET(class5_1,MATCH(FQ$1,'5 класс'!$A:$A,0)-7+'Итог по классам'!$B60,,,),"Ф")</f>
        <v>#N/A</v>
      </c>
      <c r="FR60" t="e">
        <f ca="1">COUNTIF(OFFSET(class5_1,MATCH(FR$1,'5 класс'!$A:$A,0)-7+'Итог по классам'!$B60,,,),"р")</f>
        <v>#N/A</v>
      </c>
      <c r="FS60" t="e">
        <f ca="1">COUNTIF(OFFSET(class5_1,MATCH(FS$1,'5 класс'!$A:$A,0)-7+'Итог по классам'!$B60,,,),"ш")</f>
        <v>#N/A</v>
      </c>
      <c r="FT60" t="e">
        <f ca="1">COUNTIF(OFFSET(class5_2,MATCH(FT$1,'5 класс'!$A:$A,0)-7+'Итог по классам'!$B60,,,),"Ф")</f>
        <v>#N/A</v>
      </c>
      <c r="FU60" t="e">
        <f ca="1">COUNTIF(OFFSET(class5_2,MATCH(FU$1,'5 класс'!$A:$A,0)-7+'Итог по классам'!$B60,,,),"р")</f>
        <v>#N/A</v>
      </c>
      <c r="FV60" t="e">
        <f ca="1">COUNTIF(OFFSET(class5_2,MATCH(FV$1,'5 класс'!$A:$A,0)-7+'Итог по классам'!$B60,,,),"ш")</f>
        <v>#N/A</v>
      </c>
      <c r="FW60" s="55" t="e">
        <f ca="1">COUNTIF(OFFSET(class5_1,MATCH(FW$1,'5 класс'!$A:$A,0)-7+'Итог по классам'!$B60,,,),"Ф")</f>
        <v>#N/A</v>
      </c>
      <c r="FX60" t="e">
        <f ca="1">COUNTIF(OFFSET(class5_1,MATCH(FX$1,'5 класс'!$A:$A,0)-7+'Итог по классам'!$B60,,,),"р")</f>
        <v>#N/A</v>
      </c>
      <c r="FY60" t="e">
        <f ca="1">COUNTIF(OFFSET(class5_1,MATCH(FY$1,'5 класс'!$A:$A,0)-7+'Итог по классам'!$B60,,,),"ш")</f>
        <v>#N/A</v>
      </c>
      <c r="FZ60" t="e">
        <f ca="1">COUNTIF(OFFSET(class5_2,MATCH(FZ$1,'5 класс'!$A:$A,0)-7+'Итог по классам'!$B60,,,),"Ф")</f>
        <v>#N/A</v>
      </c>
      <c r="GA60" t="e">
        <f ca="1">COUNTIF(OFFSET(class5_2,MATCH(GA$1,'5 класс'!$A:$A,0)-7+'Итог по классам'!$B60,,,),"р")</f>
        <v>#N/A</v>
      </c>
      <c r="GB60" t="e">
        <f ca="1">COUNTIF(OFFSET(class5_2,MATCH(GB$1,'5 класс'!$A:$A,0)-7+'Итог по классам'!$B60,,,),"ш")</f>
        <v>#N/A</v>
      </c>
      <c r="GC60" s="55" t="e">
        <f ca="1">COUNTIF(OFFSET(class5_1,MATCH(GC$1,'5 класс'!$A:$A,0)-7+'Итог по классам'!$B60,,,),"Ф")</f>
        <v>#N/A</v>
      </c>
      <c r="GD60" t="e">
        <f ca="1">COUNTIF(OFFSET(class5_1,MATCH(GD$1,'5 класс'!$A:$A,0)-7+'Итог по классам'!$B60,,,),"р")</f>
        <v>#N/A</v>
      </c>
      <c r="GE60" t="e">
        <f ca="1">COUNTIF(OFFSET(class5_1,MATCH(GE$1,'5 класс'!$A:$A,0)-7+'Итог по классам'!$B60,,,),"ш")</f>
        <v>#N/A</v>
      </c>
      <c r="GF60" t="e">
        <f ca="1">COUNTIF(OFFSET(class5_2,MATCH(GF$1,'5 класс'!$A:$A,0)-7+'Итог по классам'!$B60,,,),"Ф")</f>
        <v>#N/A</v>
      </c>
      <c r="GG60" t="e">
        <f ca="1">COUNTIF(OFFSET(class5_2,MATCH(GG$1,'5 класс'!$A:$A,0)-7+'Итог по классам'!$B60,,,),"р")</f>
        <v>#N/A</v>
      </c>
      <c r="GH60" t="e">
        <f ca="1">COUNTIF(OFFSET(class5_2,MATCH(GH$1,'5 класс'!$A:$A,0)-7+'Итог по классам'!$B60,,,),"ш")</f>
        <v>#N/A</v>
      </c>
      <c r="GI60" s="55" t="e">
        <f ca="1">COUNTIF(OFFSET(class5_1,MATCH(GI$1,'5 класс'!$A:$A,0)-7+'Итог по классам'!$B60,,,),"Ф")</f>
        <v>#N/A</v>
      </c>
      <c r="GJ60" t="e">
        <f ca="1">COUNTIF(OFFSET(class5_1,MATCH(GJ$1,'5 класс'!$A:$A,0)-7+'Итог по классам'!$B60,,,),"р")</f>
        <v>#N/A</v>
      </c>
      <c r="GK60" t="e">
        <f ca="1">COUNTIF(OFFSET(class5_1,MATCH(GK$1,'5 класс'!$A:$A,0)-7+'Итог по классам'!$B60,,,),"ш")</f>
        <v>#N/A</v>
      </c>
      <c r="GL60" t="e">
        <f ca="1">COUNTIF(OFFSET(class5_2,MATCH(GL$1,'5 класс'!$A:$A,0)-7+'Итог по классам'!$B60,,,),"Ф")</f>
        <v>#N/A</v>
      </c>
      <c r="GM60" t="e">
        <f ca="1">COUNTIF(OFFSET(class5_2,MATCH(GM$1,'5 класс'!$A:$A,0)-7+'Итог по классам'!$B60,,,),"р")</f>
        <v>#N/A</v>
      </c>
      <c r="GN60" t="e">
        <f ca="1">COUNTIF(OFFSET(class5_2,MATCH(GN$1,'5 класс'!$A:$A,0)-7+'Итог по классам'!$B60,,,),"ш")</f>
        <v>#N/A</v>
      </c>
      <c r="GO60" s="55" t="e">
        <f ca="1">COUNTIF(OFFSET(class5_1,MATCH(GO$1,'5 класс'!$A:$A,0)-7+'Итог по классам'!$B60,,,),"Ф")</f>
        <v>#N/A</v>
      </c>
      <c r="GP60" t="e">
        <f ca="1">COUNTIF(OFFSET(class5_1,MATCH(GP$1,'5 класс'!$A:$A,0)-7+'Итог по классам'!$B60,,,),"р")</f>
        <v>#N/A</v>
      </c>
      <c r="GQ60" t="e">
        <f ca="1">COUNTIF(OFFSET(class5_1,MATCH(GQ$1,'5 класс'!$A:$A,0)-7+'Итог по классам'!$B60,,,),"ш")</f>
        <v>#N/A</v>
      </c>
      <c r="GR60" t="e">
        <f ca="1">COUNTIF(OFFSET(class5_2,MATCH(GR$1,'5 класс'!$A:$A,0)-7+'Итог по классам'!$B60,,,),"Ф")</f>
        <v>#N/A</v>
      </c>
      <c r="GS60" t="e">
        <f ca="1">COUNTIF(OFFSET(class5_2,MATCH(GS$1,'5 класс'!$A:$A,0)-7+'Итог по классам'!$B60,,,),"р")</f>
        <v>#N/A</v>
      </c>
      <c r="GT60" t="e">
        <f ca="1">COUNTIF(OFFSET(class5_2,MATCH(GT$1,'5 класс'!$A:$A,0)-7+'Итог по классам'!$B60,,,),"ш")</f>
        <v>#N/A</v>
      </c>
      <c r="GU60" s="55" t="e">
        <f ca="1">COUNTIF(OFFSET(class5_1,MATCH(GU$1,'5 класс'!$A:$A,0)-7+'Итог по классам'!$B60,,,),"Ф")</f>
        <v>#N/A</v>
      </c>
      <c r="GV60" t="e">
        <f ca="1">COUNTIF(OFFSET(class5_1,MATCH(GV$1,'5 класс'!$A:$A,0)-7+'Итог по классам'!$B60,,,),"р")</f>
        <v>#N/A</v>
      </c>
      <c r="GW60" t="e">
        <f ca="1">COUNTIF(OFFSET(class5_1,MATCH(GW$1,'5 класс'!$A:$A,0)-7+'Итог по классам'!$B60,,,),"ш")</f>
        <v>#N/A</v>
      </c>
      <c r="GX60" t="e">
        <f ca="1">COUNTIF(OFFSET(class5_2,MATCH(GX$1,'5 класс'!$A:$A,0)-7+'Итог по классам'!$B60,,,),"Ф")</f>
        <v>#N/A</v>
      </c>
      <c r="GY60" t="e">
        <f ca="1">COUNTIF(OFFSET(class5_2,MATCH(GY$1,'5 класс'!$A:$A,0)-7+'Итог по классам'!$B60,,,),"р")</f>
        <v>#N/A</v>
      </c>
      <c r="GZ60" t="e">
        <f ca="1">COUNTIF(OFFSET(class5_2,MATCH(GZ$1,'5 класс'!$A:$A,0)-7+'Итог по классам'!$B60,,,),"ш")</f>
        <v>#N/A</v>
      </c>
      <c r="HA60" s="55" t="e">
        <f ca="1">COUNTIF(OFFSET(class5_1,MATCH(HA$1,'5 класс'!$A:$A,0)-7+'Итог по классам'!$B60,,,),"Ф")</f>
        <v>#N/A</v>
      </c>
      <c r="HB60" t="e">
        <f ca="1">COUNTIF(OFFSET(class5_1,MATCH(HB$1,'5 класс'!$A:$A,0)-7+'Итог по классам'!$B60,,,),"р")</f>
        <v>#N/A</v>
      </c>
      <c r="HC60" t="e">
        <f ca="1">COUNTIF(OFFSET(class5_1,MATCH(HC$1,'5 класс'!$A:$A,0)-7+'Итог по классам'!$B60,,,),"ш")</f>
        <v>#N/A</v>
      </c>
      <c r="HD60" t="e">
        <f ca="1">COUNTIF(OFFSET(class5_2,MATCH(HD$1,'5 класс'!$A:$A,0)-7+'Итог по классам'!$B60,,,),"Ф")</f>
        <v>#N/A</v>
      </c>
      <c r="HE60" t="e">
        <f ca="1">COUNTIF(OFFSET(class5_2,MATCH(HE$1,'5 класс'!$A:$A,0)-7+'Итог по классам'!$B60,,,),"р")</f>
        <v>#N/A</v>
      </c>
      <c r="HF60" t="e">
        <f ca="1">COUNTIF(OFFSET(class5_2,MATCH(HF$1,'5 класс'!$A:$A,0)-7+'Итог по классам'!$B60,,,),"ш")</f>
        <v>#N/A</v>
      </c>
      <c r="HG60" s="55" t="e">
        <f ca="1">COUNTIF(OFFSET(class5_1,MATCH(HG$1,'5 класс'!$A:$A,0)-7+'Итог по классам'!$B60,,,),"Ф")</f>
        <v>#N/A</v>
      </c>
      <c r="HH60" t="e">
        <f ca="1">COUNTIF(OFFSET(class5_1,MATCH(HH$1,'5 класс'!$A:$A,0)-7+'Итог по классам'!$B60,,,),"р")</f>
        <v>#N/A</v>
      </c>
      <c r="HI60" t="e">
        <f ca="1">COUNTIF(OFFSET(class5_1,MATCH(HI$1,'5 класс'!$A:$A,0)-7+'Итог по классам'!$B60,,,),"ш")</f>
        <v>#N/A</v>
      </c>
      <c r="HJ60" t="e">
        <f ca="1">COUNTIF(OFFSET(class5_2,MATCH(HJ$1,'5 класс'!$A:$A,0)-7+'Итог по классам'!$B60,,,),"Ф")</f>
        <v>#N/A</v>
      </c>
      <c r="HK60" t="e">
        <f ca="1">COUNTIF(OFFSET(class5_2,MATCH(HK$1,'5 класс'!$A:$A,0)-7+'Итог по классам'!$B60,,,),"р")</f>
        <v>#N/A</v>
      </c>
      <c r="HL60" t="e">
        <f ca="1">COUNTIF(OFFSET(class5_2,MATCH(HL$1,'5 класс'!$A:$A,0)-7+'Итог по классам'!$B60,,,),"ш")</f>
        <v>#N/A</v>
      </c>
      <c r="HM60" s="55" t="e">
        <f ca="1">COUNTIF(OFFSET(class5_1,MATCH(HM$1,'5 класс'!$A:$A,0)-7+'Итог по классам'!$B60,,,),"Ф")</f>
        <v>#N/A</v>
      </c>
      <c r="HN60" t="e">
        <f ca="1">COUNTIF(OFFSET(class5_1,MATCH(HN$1,'5 класс'!$A:$A,0)-7+'Итог по классам'!$B60,,,),"р")</f>
        <v>#N/A</v>
      </c>
      <c r="HO60" t="e">
        <f ca="1">COUNTIF(OFFSET(class5_1,MATCH(HO$1,'5 класс'!$A:$A,0)-7+'Итог по классам'!$B60,,,),"ш")</f>
        <v>#N/A</v>
      </c>
      <c r="HP60" t="e">
        <f ca="1">COUNTIF(OFFSET(class5_2,MATCH(HP$1,'5 класс'!$A:$A,0)-7+'Итог по классам'!$B60,,,),"Ф")</f>
        <v>#N/A</v>
      </c>
      <c r="HQ60" t="e">
        <f ca="1">COUNTIF(OFFSET(class5_2,MATCH(HQ$1,'5 класс'!$A:$A,0)-7+'Итог по классам'!$B60,,,),"р")</f>
        <v>#N/A</v>
      </c>
      <c r="HR60" t="e">
        <f ca="1">COUNTIF(OFFSET(class5_2,MATCH(HR$1,'5 класс'!$A:$A,0)-7+'Итог по классам'!$B60,,,),"ш")</f>
        <v>#N/A</v>
      </c>
      <c r="HS60" s="55" t="e">
        <f ca="1">COUNTIF(OFFSET(class5_1,MATCH(HS$1,'5 класс'!$A:$A,0)-7+'Итог по классам'!$B60,,,),"Ф")</f>
        <v>#N/A</v>
      </c>
      <c r="HT60" t="e">
        <f ca="1">COUNTIF(OFFSET(class5_1,MATCH(HT$1,'5 класс'!$A:$A,0)-7+'Итог по классам'!$B60,,,),"р")</f>
        <v>#N/A</v>
      </c>
      <c r="HU60" t="e">
        <f ca="1">COUNTIF(OFFSET(class5_1,MATCH(HU$1,'5 класс'!$A:$A,0)-7+'Итог по классам'!$B60,,,),"ш")</f>
        <v>#N/A</v>
      </c>
      <c r="HV60" t="e">
        <f ca="1">COUNTIF(OFFSET(class5_2,MATCH(HV$1,'5 класс'!$A:$A,0)-7+'Итог по классам'!$B60,,,),"Ф")</f>
        <v>#N/A</v>
      </c>
      <c r="HW60" t="e">
        <f ca="1">COUNTIF(OFFSET(class5_2,MATCH(HW$1,'5 класс'!$A:$A,0)-7+'Итог по классам'!$B60,,,),"р")</f>
        <v>#N/A</v>
      </c>
      <c r="HX60" t="e">
        <f ca="1">COUNTIF(OFFSET(class5_2,MATCH(HX$1,'5 класс'!$A:$A,0)-7+'Итог по классам'!$B60,,,),"ш")</f>
        <v>#N/A</v>
      </c>
      <c r="HY60" s="55" t="e">
        <f ca="1">COUNTIF(OFFSET(class5_1,MATCH(HY$1,'5 класс'!$A:$A,0)-7+'Итог по классам'!$B60,,,),"Ф")</f>
        <v>#N/A</v>
      </c>
      <c r="HZ60" t="e">
        <f ca="1">COUNTIF(OFFSET(class5_1,MATCH(HZ$1,'5 класс'!$A:$A,0)-7+'Итог по классам'!$B60,,,),"р")</f>
        <v>#N/A</v>
      </c>
      <c r="IA60" t="e">
        <f ca="1">COUNTIF(OFFSET(class5_1,MATCH(IA$1,'5 класс'!$A:$A,0)-7+'Итог по классам'!$B60,,,),"ш")</f>
        <v>#N/A</v>
      </c>
      <c r="IB60" t="e">
        <f ca="1">COUNTIF(OFFSET(class5_2,MATCH(IB$1,'5 класс'!$A:$A,0)-7+'Итог по классам'!$B60,,,),"Ф")</f>
        <v>#N/A</v>
      </c>
      <c r="IC60" t="e">
        <f ca="1">COUNTIF(OFFSET(class5_2,MATCH(IC$1,'5 класс'!$A:$A,0)-7+'Итог по классам'!$B60,,,),"р")</f>
        <v>#N/A</v>
      </c>
      <c r="ID60" t="e">
        <f ca="1">COUNTIF(OFFSET(class5_2,MATCH(ID$1,'5 класс'!$A:$A,0)-7+'Итог по классам'!$B60,,,),"ш")</f>
        <v>#N/A</v>
      </c>
      <c r="IE60" s="55" t="e">
        <f ca="1">COUNTIF(OFFSET(class5_1,MATCH(IE$1,'5 класс'!$A:$A,0)-7+'Итог по классам'!$B60,,,),"Ф")</f>
        <v>#N/A</v>
      </c>
      <c r="IF60" t="e">
        <f ca="1">COUNTIF(OFFSET(class5_1,MATCH(IF$1,'5 класс'!$A:$A,0)-7+'Итог по классам'!$B60,,,),"р")</f>
        <v>#N/A</v>
      </c>
      <c r="IG60" t="e">
        <f ca="1">COUNTIF(OFFSET(class5_1,MATCH(IG$1,'5 класс'!$A:$A,0)-7+'Итог по классам'!$B60,,,),"ш")</f>
        <v>#N/A</v>
      </c>
      <c r="IH60" t="e">
        <f ca="1">COUNTIF(OFFSET(class5_2,MATCH(IH$1,'5 класс'!$A:$A,0)-7+'Итог по классам'!$B60,,,),"Ф")</f>
        <v>#N/A</v>
      </c>
      <c r="II60" t="e">
        <f ca="1">COUNTIF(OFFSET(class5_2,MATCH(II$1,'5 класс'!$A:$A,0)-7+'Итог по классам'!$B60,,,),"р")</f>
        <v>#N/A</v>
      </c>
      <c r="IJ60" t="e">
        <f ca="1">COUNTIF(OFFSET(class5_2,MATCH(IJ$1,'5 класс'!$A:$A,0)-7+'Итог по классам'!$B60,,,),"ш")</f>
        <v>#N/A</v>
      </c>
      <c r="IK60" s="55" t="e">
        <f ca="1">COUNTIF(OFFSET(class5_1,MATCH(IK$1,'5 класс'!$A:$A,0)-7+'Итог по классам'!$B60,,,),"Ф")</f>
        <v>#N/A</v>
      </c>
      <c r="IL60" t="e">
        <f ca="1">COUNTIF(OFFSET(class5_1,MATCH(IL$1,'5 класс'!$A:$A,0)-7+'Итог по классам'!$B60,,,),"р")</f>
        <v>#N/A</v>
      </c>
      <c r="IM60" t="e">
        <f ca="1">COUNTIF(OFFSET(class5_1,MATCH(IM$1,'5 класс'!$A:$A,0)-7+'Итог по классам'!$B60,,,),"ш")</f>
        <v>#N/A</v>
      </c>
      <c r="IN60" t="e">
        <f ca="1">COUNTIF(OFFSET(class5_2,MATCH(IN$1,'5 класс'!$A:$A,0)-7+'Итог по классам'!$B60,,,),"Ф")</f>
        <v>#N/A</v>
      </c>
      <c r="IO60" t="e">
        <f ca="1">COUNTIF(OFFSET(class5_2,MATCH(IO$1,'5 класс'!$A:$A,0)-7+'Итог по классам'!$B60,,,),"р")</f>
        <v>#N/A</v>
      </c>
      <c r="IP60" t="e">
        <f ca="1">COUNTIF(OFFSET(class5_2,MATCH(IP$1,'5 класс'!$A:$A,0)-7+'Итог по классам'!$B60,,,),"ш")</f>
        <v>#N/A</v>
      </c>
      <c r="IQ60" s="55" t="e">
        <f ca="1">COUNTIF(OFFSET(class5_1,MATCH(IQ$1,'5 класс'!$A:$A,0)-7+'Итог по классам'!$B60,,,),"Ф")</f>
        <v>#N/A</v>
      </c>
      <c r="IR60" t="e">
        <f ca="1">COUNTIF(OFFSET(class5_1,MATCH(IR$1,'5 класс'!$A:$A,0)-7+'Итог по классам'!$B60,,,),"р")</f>
        <v>#N/A</v>
      </c>
      <c r="IS60" t="e">
        <f ca="1">COUNTIF(OFFSET(class5_1,MATCH(IS$1,'5 класс'!$A:$A,0)-7+'Итог по классам'!$B60,,,),"ш")</f>
        <v>#N/A</v>
      </c>
      <c r="IT60" t="e">
        <f ca="1">COUNTIF(OFFSET(class5_2,MATCH(IT$1,'5 класс'!$A:$A,0)-7+'Итог по классам'!$B60,,,),"Ф")</f>
        <v>#N/A</v>
      </c>
      <c r="IU60" t="e">
        <f ca="1">COUNTIF(OFFSET(class5_2,MATCH(IU$1,'5 класс'!$A:$A,0)-7+'Итог по классам'!$B60,,,),"р")</f>
        <v>#N/A</v>
      </c>
      <c r="IV60" t="e">
        <f ca="1">COUNTIF(OFFSET(class5_2,MATCH(IV$1,'5 класс'!$A:$A,0)-7+'Итог по классам'!$B60,,,),"ш")</f>
        <v>#N/A</v>
      </c>
      <c r="IW60" s="55" t="e">
        <f ca="1">COUNTIF(OFFSET(class5_1,MATCH(IW$1,'5 класс'!$A:$A,0)-7+'Итог по классам'!$B60,,,),"Ф")</f>
        <v>#N/A</v>
      </c>
      <c r="IX60" t="e">
        <f ca="1">COUNTIF(OFFSET(class5_1,MATCH(IX$1,'5 класс'!$A:$A,0)-7+'Итог по классам'!$B60,,,),"р")</f>
        <v>#N/A</v>
      </c>
      <c r="IY60" t="e">
        <f ca="1">COUNTIF(OFFSET(class5_1,MATCH(IY$1,'5 класс'!$A:$A,0)-7+'Итог по классам'!$B60,,,),"ш")</f>
        <v>#N/A</v>
      </c>
      <c r="IZ60" t="e">
        <f ca="1">COUNTIF(OFFSET(class5_2,MATCH(IZ$1,'5 класс'!$A:$A,0)-7+'Итог по классам'!$B60,,,),"Ф")</f>
        <v>#N/A</v>
      </c>
      <c r="JA60" t="e">
        <f ca="1">COUNTIF(OFFSET(class5_2,MATCH(JA$1,'5 класс'!$A:$A,0)-7+'Итог по классам'!$B60,,,),"р")</f>
        <v>#N/A</v>
      </c>
      <c r="JB60" t="e">
        <f ca="1">COUNTIF(OFFSET(class5_2,MATCH(JB$1,'5 класс'!$A:$A,0)-7+'Итог по классам'!$B60,,,),"ш")</f>
        <v>#N/A</v>
      </c>
      <c r="JC60" s="55" t="e">
        <f ca="1">COUNTIF(OFFSET(class5_1,MATCH(JC$1,'5 класс'!$A:$A,0)-7+'Итог по классам'!$B60,,,),"Ф")</f>
        <v>#N/A</v>
      </c>
      <c r="JD60" t="e">
        <f ca="1">COUNTIF(OFFSET(class5_1,MATCH(JD$1,'5 класс'!$A:$A,0)-7+'Итог по классам'!$B60,,,),"р")</f>
        <v>#N/A</v>
      </c>
      <c r="JE60" t="e">
        <f ca="1">COUNTIF(OFFSET(class5_1,MATCH(JE$1,'5 класс'!$A:$A,0)-7+'Итог по классам'!$B60,,,),"ш")</f>
        <v>#N/A</v>
      </c>
      <c r="JF60" t="e">
        <f ca="1">COUNTIF(OFFSET(class5_2,MATCH(JF$1,'5 класс'!$A:$A,0)-7+'Итог по классам'!$B60,,,),"Ф")</f>
        <v>#N/A</v>
      </c>
      <c r="JG60" t="e">
        <f ca="1">COUNTIF(OFFSET(class5_2,MATCH(JG$1,'5 класс'!$A:$A,0)-7+'Итог по классам'!$B60,,,),"р")</f>
        <v>#N/A</v>
      </c>
      <c r="JH60" t="e">
        <f ca="1">COUNTIF(OFFSET(class5_2,MATCH(JH$1,'5 класс'!$A:$A,0)-7+'Итог по классам'!$B60,,,),"ш")</f>
        <v>#N/A</v>
      </c>
      <c r="JI60" s="55" t="e">
        <f ca="1">COUNTIF(OFFSET(class5_1,MATCH(JI$1,'5 класс'!$A:$A,0)-7+'Итог по классам'!$B60,,,),"Ф")</f>
        <v>#N/A</v>
      </c>
      <c r="JJ60" t="e">
        <f ca="1">COUNTIF(OFFSET(class5_1,MATCH(JJ$1,'5 класс'!$A:$A,0)-7+'Итог по классам'!$B60,,,),"р")</f>
        <v>#N/A</v>
      </c>
      <c r="JK60" t="e">
        <f ca="1">COUNTIF(OFFSET(class5_1,MATCH(JK$1,'5 класс'!$A:$A,0)-7+'Итог по классам'!$B60,,,),"ш")</f>
        <v>#N/A</v>
      </c>
      <c r="JL60" t="e">
        <f ca="1">COUNTIF(OFFSET(class5_2,MATCH(JL$1,'5 класс'!$A:$A,0)-7+'Итог по классам'!$B60,,,),"Ф")</f>
        <v>#N/A</v>
      </c>
      <c r="JM60" t="e">
        <f ca="1">COUNTIF(OFFSET(class5_2,MATCH(JM$1,'5 класс'!$A:$A,0)-7+'Итог по классам'!$B60,,,),"р")</f>
        <v>#N/A</v>
      </c>
      <c r="JN60" t="e">
        <f ca="1">COUNTIF(OFFSET(class5_2,MATCH(JN$1,'5 класс'!$A:$A,0)-7+'Итог по классам'!$B60,,,),"ш")</f>
        <v>#N/A</v>
      </c>
      <c r="JO60" s="55" t="e">
        <f ca="1">COUNTIF(OFFSET(class5_1,MATCH(JO$1,'5 класс'!$A:$A,0)-7+'Итог по классам'!$B60,,,),"Ф")</f>
        <v>#N/A</v>
      </c>
      <c r="JP60" t="e">
        <f ca="1">COUNTIF(OFFSET(class5_1,MATCH(JP$1,'5 класс'!$A:$A,0)-7+'Итог по классам'!$B60,,,),"р")</f>
        <v>#N/A</v>
      </c>
      <c r="JQ60" t="e">
        <f ca="1">COUNTIF(OFFSET(class5_1,MATCH(JQ$1,'5 класс'!$A:$A,0)-7+'Итог по классам'!$B60,,,),"ш")</f>
        <v>#N/A</v>
      </c>
      <c r="JR60" t="e">
        <f ca="1">COUNTIF(OFFSET(class5_2,MATCH(JR$1,'5 класс'!$A:$A,0)-7+'Итог по классам'!$B60,,,),"Ф")</f>
        <v>#N/A</v>
      </c>
      <c r="JS60" t="e">
        <f ca="1">COUNTIF(OFFSET(class5_2,MATCH(JS$1,'5 класс'!$A:$A,0)-7+'Итог по классам'!$B60,,,),"р")</f>
        <v>#N/A</v>
      </c>
      <c r="JT60" t="e">
        <f ca="1">COUNTIF(OFFSET(class5_2,MATCH(JT$1,'5 класс'!$A:$A,0)-7+'Итог по классам'!$B60,,,),"ш")</f>
        <v>#N/A</v>
      </c>
      <c r="JU60" s="55" t="e">
        <f ca="1">COUNTIF(OFFSET(class5_1,MATCH(JU$1,'5 класс'!$A:$A,0)-7+'Итог по классам'!$B60,,,),"Ф")</f>
        <v>#N/A</v>
      </c>
      <c r="JV60" t="e">
        <f ca="1">COUNTIF(OFFSET(class5_1,MATCH(JV$1,'5 класс'!$A:$A,0)-7+'Итог по классам'!$B60,,,),"р")</f>
        <v>#N/A</v>
      </c>
      <c r="JW60" t="e">
        <f ca="1">COUNTIF(OFFSET(class5_1,MATCH(JW$1,'5 класс'!$A:$A,0)-7+'Итог по классам'!$B60,,,),"ш")</f>
        <v>#N/A</v>
      </c>
      <c r="JX60" t="e">
        <f ca="1">COUNTIF(OFFSET(class5_2,MATCH(JX$1,'5 класс'!$A:$A,0)-7+'Итог по классам'!$B60,,,),"Ф")</f>
        <v>#N/A</v>
      </c>
      <c r="JY60" t="e">
        <f ca="1">COUNTIF(OFFSET(class5_2,MATCH(JY$1,'5 класс'!$A:$A,0)-7+'Итог по классам'!$B60,,,),"р")</f>
        <v>#N/A</v>
      </c>
      <c r="JZ60" t="e">
        <f ca="1">COUNTIF(OFFSET(class5_2,MATCH(JZ$1,'5 класс'!$A:$A,0)-7+'Итог по классам'!$B60,,,),"ш")</f>
        <v>#N/A</v>
      </c>
      <c r="KA60" s="55" t="e">
        <f ca="1">COUNTIF(OFFSET(class5_1,MATCH(KA$1,'5 класс'!$A:$A,0)-7+'Итог по классам'!$B60,,,),"Ф")</f>
        <v>#N/A</v>
      </c>
      <c r="KB60" t="e">
        <f ca="1">COUNTIF(OFFSET(class5_1,MATCH(KB$1,'5 класс'!$A:$A,0)-7+'Итог по классам'!$B60,,,),"р")</f>
        <v>#N/A</v>
      </c>
      <c r="KC60" t="e">
        <f ca="1">COUNTIF(OFFSET(class5_1,MATCH(KC$1,'5 класс'!$A:$A,0)-7+'Итог по классам'!$B60,,,),"ш")</f>
        <v>#N/A</v>
      </c>
      <c r="KD60" t="e">
        <f ca="1">COUNTIF(OFFSET(class5_2,MATCH(KD$1,'5 класс'!$A:$A,0)-7+'Итог по классам'!$B60,,,),"Ф")</f>
        <v>#N/A</v>
      </c>
      <c r="KE60" t="e">
        <f ca="1">COUNTIF(OFFSET(class5_2,MATCH(KE$1,'5 класс'!$A:$A,0)-7+'Итог по классам'!$B60,,,),"р")</f>
        <v>#N/A</v>
      </c>
      <c r="KF60" t="e">
        <f ca="1">COUNTIF(OFFSET(class5_2,MATCH(KF$1,'5 класс'!$A:$A,0)-7+'Итог по классам'!$B60,,,),"ш")</f>
        <v>#N/A</v>
      </c>
      <c r="KG60" s="55" t="e">
        <f ca="1">COUNTIF(OFFSET(class5_1,MATCH(KG$1,'5 класс'!$A:$A,0)-7+'Итог по классам'!$B60,,,),"Ф")</f>
        <v>#N/A</v>
      </c>
      <c r="KH60" t="e">
        <f ca="1">COUNTIF(OFFSET(class5_1,MATCH(KH$1,'5 класс'!$A:$A,0)-7+'Итог по классам'!$B60,,,),"р")</f>
        <v>#N/A</v>
      </c>
      <c r="KI60" t="e">
        <f ca="1">COUNTIF(OFFSET(class5_1,MATCH(KI$1,'5 класс'!$A:$A,0)-7+'Итог по классам'!$B60,,,),"ш")</f>
        <v>#N/A</v>
      </c>
      <c r="KJ60" t="e">
        <f ca="1">COUNTIF(OFFSET(class5_2,MATCH(KJ$1,'5 класс'!$A:$A,0)-7+'Итог по классам'!$B60,,,),"Ф")</f>
        <v>#N/A</v>
      </c>
      <c r="KK60" t="e">
        <f ca="1">COUNTIF(OFFSET(class5_2,MATCH(KK$1,'5 класс'!$A:$A,0)-7+'Итог по классам'!$B60,,,),"р")</f>
        <v>#N/A</v>
      </c>
      <c r="KL60" t="e">
        <f ca="1">COUNTIF(OFFSET(class5_2,MATCH(KL$1,'5 класс'!$A:$A,0)-7+'Итог по классам'!$B60,,,),"ш")</f>
        <v>#N/A</v>
      </c>
      <c r="KM60" s="55" t="e">
        <f ca="1">COUNTIF(OFFSET(class5_1,MATCH(KM$1,'5 класс'!$A:$A,0)-7+'Итог по классам'!$B60,,,),"Ф")</f>
        <v>#N/A</v>
      </c>
      <c r="KN60" t="e">
        <f ca="1">COUNTIF(OFFSET(class5_1,MATCH(KN$1,'5 класс'!$A:$A,0)-7+'Итог по классам'!$B60,,,),"р")</f>
        <v>#N/A</v>
      </c>
      <c r="KO60" t="e">
        <f ca="1">COUNTIF(OFFSET(class5_1,MATCH(KO$1,'5 класс'!$A:$A,0)-7+'Итог по классам'!$B60,,,),"ш")</f>
        <v>#N/A</v>
      </c>
      <c r="KP60" t="e">
        <f ca="1">COUNTIF(OFFSET(class5_2,MATCH(KP$1,'5 класс'!$A:$A,0)-7+'Итог по классам'!$B60,,,),"Ф")</f>
        <v>#N/A</v>
      </c>
      <c r="KQ60" t="e">
        <f ca="1">COUNTIF(OFFSET(class5_2,MATCH(KQ$1,'5 класс'!$A:$A,0)-7+'Итог по классам'!$B60,,,),"р")</f>
        <v>#N/A</v>
      </c>
      <c r="KR60" t="e">
        <f ca="1">COUNTIF(OFFSET(class5_2,MATCH(KR$1,'5 класс'!$A:$A,0)-7+'Итог по классам'!$B60,,,),"ш")</f>
        <v>#N/A</v>
      </c>
    </row>
    <row r="61" spans="1:304" ht="15.75" customHeight="1" x14ac:dyDescent="0.25">
      <c r="A61" s="54">
        <f t="shared" si="5"/>
        <v>7</v>
      </c>
      <c r="B61">
        <v>13</v>
      </c>
      <c r="C61" s="37" t="s">
        <v>124</v>
      </c>
      <c r="D61" s="37" t="s">
        <v>100</v>
      </c>
      <c r="E61">
        <f ca="1">COUNTIF(OFFSET(class5_1,MATCH(E$1,'5 класс'!$A:$A,0)-7+'Итог по классам'!$B61,,,),"Ф")</f>
        <v>0</v>
      </c>
      <c r="F61">
        <f ca="1">COUNTIF(OFFSET(class5_1,MATCH(F$1,'5 класс'!$A:$A,0)-7+'Итог по классам'!$B61,,,),"р")</f>
        <v>0</v>
      </c>
      <c r="G61">
        <f ca="1">COUNTIF(OFFSET(class5_1,MATCH(G$1,'5 класс'!$A:$A,0)-7+'Итог по классам'!$B61,,,),"ш")</f>
        <v>0</v>
      </c>
      <c r="H61">
        <f ca="1">COUNTIF(OFFSET(class5_2,MATCH(H$1,'5 класс'!$A:$A,0)-7+'Итог по классам'!$B61,,,),"Ф")</f>
        <v>0</v>
      </c>
      <c r="I61">
        <f ca="1">COUNTIF(OFFSET(class5_2,MATCH(I$1,'5 класс'!$A:$A,0)-7+'Итог по классам'!$B61,,,),"р")</f>
        <v>0</v>
      </c>
      <c r="J61">
        <f ca="1">COUNTIF(OFFSET(class5_2,MATCH(J$1,'5 класс'!$A:$A,0)-7+'Итог по классам'!$B61,,,),"ш")</f>
        <v>0</v>
      </c>
      <c r="K61" s="55">
        <f ca="1">COUNTIF(OFFSET(class5_1,MATCH(K$1,'5 класс'!$A:$A,0)-7+'Итог по классам'!$B61,,,),"Ф")</f>
        <v>0</v>
      </c>
      <c r="L61">
        <f ca="1">COUNTIF(OFFSET(class5_1,MATCH(L$1,'5 класс'!$A:$A,0)-7+'Итог по классам'!$B61,,,),"р")</f>
        <v>0</v>
      </c>
      <c r="M61">
        <f ca="1">COUNTIF(OFFSET(class5_1,MATCH(M$1,'5 класс'!$A:$A,0)-7+'Итог по классам'!$B61,,,),"ш")</f>
        <v>0</v>
      </c>
      <c r="N61">
        <f ca="1">COUNTIF(OFFSET(class5_2,MATCH(N$1,'5 класс'!$A:$A,0)-7+'Итог по классам'!$B61,,,),"Ф")</f>
        <v>0</v>
      </c>
      <c r="O61">
        <f ca="1">COUNTIF(OFFSET(class5_2,MATCH(O$1,'5 класс'!$A:$A,0)-7+'Итог по классам'!$B61,,,),"р")</f>
        <v>0</v>
      </c>
      <c r="P61">
        <f ca="1">COUNTIF(OFFSET(class5_2,MATCH(P$1,'5 класс'!$A:$A,0)-7+'Итог по классам'!$B61,,,),"ш")</f>
        <v>0</v>
      </c>
      <c r="Q61" s="55">
        <f ca="1">COUNTIF(OFFSET(class5_1,MATCH(Q$1,'5 класс'!$A:$A,0)-7+'Итог по классам'!$B61,,,),"Ф")</f>
        <v>0</v>
      </c>
      <c r="R61">
        <f ca="1">COUNTIF(OFFSET(class5_1,MATCH(R$1,'5 класс'!$A:$A,0)-7+'Итог по классам'!$B61,,,),"р")</f>
        <v>0</v>
      </c>
      <c r="S61">
        <f ca="1">COUNTIF(OFFSET(class5_1,MATCH(S$1,'5 класс'!$A:$A,0)-7+'Итог по классам'!$B61,,,),"ш")</f>
        <v>0</v>
      </c>
      <c r="T61">
        <f ca="1">COUNTIF(OFFSET(class5_2,MATCH(T$1,'5 класс'!$A:$A,0)-7+'Итог по классам'!$B61,,,),"Ф")</f>
        <v>0</v>
      </c>
      <c r="U61">
        <f ca="1">COUNTIF(OFFSET(class5_2,MATCH(U$1,'5 класс'!$A:$A,0)-7+'Итог по классам'!$B61,,,),"р")</f>
        <v>0</v>
      </c>
      <c r="V61">
        <f ca="1">COUNTIF(OFFSET(class5_2,MATCH(V$1,'5 класс'!$A:$A,0)-7+'Итог по классам'!$B61,,,),"ш")</f>
        <v>0</v>
      </c>
      <c r="W61" s="55">
        <f ca="1">COUNTIF(OFFSET(class5_1,MATCH(W$1,'5 класс'!$A:$A,0)-7+'Итог по классам'!$B61,,,),"Ф")</f>
        <v>0</v>
      </c>
      <c r="X61">
        <f ca="1">COUNTIF(OFFSET(class5_1,MATCH(X$1,'5 класс'!$A:$A,0)-7+'Итог по классам'!$B61,,,),"р")</f>
        <v>0</v>
      </c>
      <c r="Y61">
        <f ca="1">COUNTIF(OFFSET(class5_1,MATCH(Y$1,'5 класс'!$A:$A,0)-7+'Итог по классам'!$B61,,,),"ш")</f>
        <v>0</v>
      </c>
      <c r="Z61">
        <f ca="1">COUNTIF(OFFSET(class5_2,MATCH(Z$1,'5 класс'!$A:$A,0)-7+'Итог по классам'!$B61,,,),"Ф")</f>
        <v>0</v>
      </c>
      <c r="AA61">
        <f ca="1">COUNTIF(OFFSET(class5_2,MATCH(AA$1,'5 класс'!$A:$A,0)-7+'Итог по классам'!$B61,,,),"р")</f>
        <v>0</v>
      </c>
      <c r="AB61">
        <f ca="1">COUNTIF(OFFSET(class5_2,MATCH(AB$1,'5 класс'!$A:$A,0)-7+'Итог по классам'!$B61,,,),"ш")</f>
        <v>0</v>
      </c>
      <c r="AC61" s="55">
        <f ca="1">COUNTIF(OFFSET(class5_1,MATCH(AC$1,'5 класс'!$A:$A,0)-7+'Итог по классам'!$B61,,,),"Ф")</f>
        <v>0</v>
      </c>
      <c r="AD61">
        <f ca="1">COUNTIF(OFFSET(class5_1,MATCH(AD$1,'5 класс'!$A:$A,0)-7+'Итог по классам'!$B61,,,),"р")</f>
        <v>0</v>
      </c>
      <c r="AE61">
        <f ca="1">COUNTIF(OFFSET(class5_1,MATCH(AE$1,'5 класс'!$A:$A,0)-7+'Итог по классам'!$B61,,,),"ш")</f>
        <v>0</v>
      </c>
      <c r="AF61">
        <f ca="1">COUNTIF(OFFSET(class5_2,MATCH(AF$1,'5 класс'!$A:$A,0)-7+'Итог по классам'!$B61,,,),"Ф")</f>
        <v>0</v>
      </c>
      <c r="AG61">
        <f ca="1">COUNTIF(OFFSET(class5_2,MATCH(AG$1,'5 класс'!$A:$A,0)-7+'Итог по классам'!$B61,,,),"р")</f>
        <v>0</v>
      </c>
      <c r="AH61">
        <f ca="1">COUNTIF(OFFSET(class5_2,MATCH(AH$1,'5 класс'!$A:$A,0)-7+'Итог по классам'!$B61,,,),"ш")</f>
        <v>0</v>
      </c>
      <c r="AI61" s="55">
        <f ca="1">COUNTIF(OFFSET(class5_1,MATCH(AI$1,'5 класс'!$A:$A,0)-7+'Итог по классам'!$B61,,,),"Ф")</f>
        <v>0</v>
      </c>
      <c r="AJ61">
        <f ca="1">COUNTIF(OFFSET(class5_1,MATCH(AJ$1,'5 класс'!$A:$A,0)-7+'Итог по классам'!$B61,,,),"р")</f>
        <v>0</v>
      </c>
      <c r="AK61">
        <f ca="1">COUNTIF(OFFSET(class5_1,MATCH(AK$1,'5 класс'!$A:$A,0)-7+'Итог по классам'!$B61,,,),"ш")</f>
        <v>0</v>
      </c>
      <c r="AL61">
        <f ca="1">COUNTIF(OFFSET(class5_2,MATCH(AL$1,'5 класс'!$A:$A,0)-7+'Итог по классам'!$B61,,,),"Ф")</f>
        <v>0</v>
      </c>
      <c r="AM61">
        <f ca="1">COUNTIF(OFFSET(class5_2,MATCH(AM$1,'5 класс'!$A:$A,0)-7+'Итог по классам'!$B61,,,),"р")</f>
        <v>0</v>
      </c>
      <c r="AN61">
        <f ca="1">COUNTIF(OFFSET(class5_2,MATCH(AN$1,'5 класс'!$A:$A,0)-7+'Итог по классам'!$B61,,,),"ш")</f>
        <v>0</v>
      </c>
      <c r="AO61" s="55">
        <f ca="1">COUNTIF(OFFSET(class5_1,MATCH(AO$1,'5 класс'!$A:$A,0)-7+'Итог по классам'!$B61,,,),"Ф")</f>
        <v>0</v>
      </c>
      <c r="AP61">
        <f ca="1">COUNTIF(OFFSET(class5_1,MATCH(AP$1,'5 класс'!$A:$A,0)-7+'Итог по классам'!$B61,,,),"р")</f>
        <v>0</v>
      </c>
      <c r="AQ61">
        <f ca="1">COUNTIF(OFFSET(class5_1,MATCH(AQ$1,'5 класс'!$A:$A,0)-7+'Итог по классам'!$B61,,,),"ш")</f>
        <v>0</v>
      </c>
      <c r="AR61">
        <f ca="1">COUNTIF(OFFSET(class5_2,MATCH(AR$1,'5 класс'!$A:$A,0)-7+'Итог по классам'!$B61,,,),"Ф")</f>
        <v>0</v>
      </c>
      <c r="AS61">
        <f ca="1">COUNTIF(OFFSET(class5_2,MATCH(AS$1,'5 класс'!$A:$A,0)-7+'Итог по классам'!$B61,,,),"р")</f>
        <v>0</v>
      </c>
      <c r="AT61">
        <f ca="1">COUNTIF(OFFSET(class5_2,MATCH(AT$1,'5 класс'!$A:$A,0)-7+'Итог по классам'!$B61,,,),"ш")</f>
        <v>0</v>
      </c>
      <c r="AU61" s="55" t="e">
        <f ca="1">COUNTIF(OFFSET(class5_1,MATCH(AU$1,'5 класс'!$A:$A,0)-7+'Итог по классам'!$B61,,,),"Ф")</f>
        <v>#N/A</v>
      </c>
      <c r="AV61" t="e">
        <f ca="1">COUNTIF(OFFSET(class5_1,MATCH(AV$1,'5 класс'!$A:$A,0)-7+'Итог по классам'!$B61,,,),"р")</f>
        <v>#N/A</v>
      </c>
      <c r="AW61" t="e">
        <f ca="1">COUNTIF(OFFSET(class5_1,MATCH(AW$1,'5 класс'!$A:$A,0)-7+'Итог по классам'!$B61,,,),"ш")</f>
        <v>#N/A</v>
      </c>
      <c r="AX61" t="e">
        <f ca="1">COUNTIF(OFFSET(class5_2,MATCH(AX$1,'5 класс'!$A:$A,0)-7+'Итог по классам'!$B61,,,),"Ф")</f>
        <v>#N/A</v>
      </c>
      <c r="AY61" t="e">
        <f ca="1">COUNTIF(OFFSET(class5_2,MATCH(AY$1,'5 класс'!$A:$A,0)-7+'Итог по классам'!$B61,,,),"р")</f>
        <v>#N/A</v>
      </c>
      <c r="AZ61" t="e">
        <f ca="1">COUNTIF(OFFSET(class5_2,MATCH(AZ$1,'5 класс'!$A:$A,0)-7+'Итог по классам'!$B61,,,),"ш")</f>
        <v>#N/A</v>
      </c>
      <c r="BA61" s="55" t="e">
        <f ca="1">COUNTIF(OFFSET(class5_1,MATCH(BA$1,'5 класс'!$A:$A,0)-7+'Итог по классам'!$B61,,,),"Ф")</f>
        <v>#N/A</v>
      </c>
      <c r="BB61" t="e">
        <f ca="1">COUNTIF(OFFSET(class5_1,MATCH(BB$1,'5 класс'!$A:$A,0)-7+'Итог по классам'!$B61,,,),"р")</f>
        <v>#N/A</v>
      </c>
      <c r="BC61" t="e">
        <f ca="1">COUNTIF(OFFSET(class5_1,MATCH(BC$1,'5 класс'!$A:$A,0)-7+'Итог по классам'!$B61,,,),"ш")</f>
        <v>#N/A</v>
      </c>
      <c r="BD61" t="e">
        <f ca="1">COUNTIF(OFFSET(class5_2,MATCH(BD$1,'5 класс'!$A:$A,0)-7+'Итог по классам'!$B61,,,),"Ф")</f>
        <v>#N/A</v>
      </c>
      <c r="BE61" t="e">
        <f ca="1">COUNTIF(OFFSET(class5_2,MATCH(BE$1,'5 класс'!$A:$A,0)-7+'Итог по классам'!$B61,,,),"р")</f>
        <v>#N/A</v>
      </c>
      <c r="BF61" t="e">
        <f ca="1">COUNTIF(OFFSET(class5_2,MATCH(BF$1,'5 класс'!$A:$A,0)-7+'Итог по классам'!$B61,,,),"ш")</f>
        <v>#N/A</v>
      </c>
      <c r="BG61" s="55" t="e">
        <f ca="1">COUNTIF(OFFSET(class5_1,MATCH(BG$1,'5 класс'!$A:$A,0)-7+'Итог по классам'!$B61,,,),"Ф")</f>
        <v>#N/A</v>
      </c>
      <c r="BH61" t="e">
        <f ca="1">COUNTIF(OFFSET(class5_1,MATCH(BH$1,'5 класс'!$A:$A,0)-7+'Итог по классам'!$B61,,,),"р")</f>
        <v>#N/A</v>
      </c>
      <c r="BI61" t="e">
        <f ca="1">COUNTIF(OFFSET(class5_1,MATCH(BI$1,'5 класс'!$A:$A,0)-7+'Итог по классам'!$B61,,,),"ш")</f>
        <v>#N/A</v>
      </c>
      <c r="BJ61" t="e">
        <f ca="1">COUNTIF(OFFSET(class5_2,MATCH(BJ$1,'5 класс'!$A:$A,0)-7+'Итог по классам'!$B61,,,),"Ф")</f>
        <v>#N/A</v>
      </c>
      <c r="BK61" t="e">
        <f ca="1">COUNTIF(OFFSET(class5_2,MATCH(BK$1,'5 класс'!$A:$A,0)-7+'Итог по классам'!$B61,,,),"р")</f>
        <v>#N/A</v>
      </c>
      <c r="BL61" t="e">
        <f ca="1">COUNTIF(OFFSET(class5_2,MATCH(BL$1,'5 класс'!$A:$A,0)-7+'Итог по классам'!$B61,,,),"ш")</f>
        <v>#N/A</v>
      </c>
      <c r="BM61" s="55" t="e">
        <f ca="1">COUNTIF(OFFSET(class5_1,MATCH(BM$1,'5 класс'!$A:$A,0)-7+'Итог по классам'!$B61,,,),"Ф")</f>
        <v>#N/A</v>
      </c>
      <c r="BN61" t="e">
        <f ca="1">COUNTIF(OFFSET(class5_1,MATCH(BN$1,'5 класс'!$A:$A,0)-7+'Итог по классам'!$B61,,,),"р")</f>
        <v>#N/A</v>
      </c>
      <c r="BO61" t="e">
        <f ca="1">COUNTIF(OFFSET(class5_1,MATCH(BO$1,'5 класс'!$A:$A,0)-7+'Итог по классам'!$B61,,,),"ш")</f>
        <v>#N/A</v>
      </c>
      <c r="BP61" t="e">
        <f ca="1">COUNTIF(OFFSET(class5_2,MATCH(BP$1,'5 класс'!$A:$A,0)-7+'Итог по классам'!$B61,,,),"Ф")</f>
        <v>#N/A</v>
      </c>
      <c r="BQ61" t="e">
        <f ca="1">COUNTIF(OFFSET(class5_2,MATCH(BQ$1,'5 класс'!$A:$A,0)-7+'Итог по классам'!$B61,,,),"р")</f>
        <v>#N/A</v>
      </c>
      <c r="BR61" t="e">
        <f ca="1">COUNTIF(OFFSET(class5_2,MATCH(BR$1,'5 класс'!$A:$A,0)-7+'Итог по классам'!$B61,,,),"ш")</f>
        <v>#N/A</v>
      </c>
      <c r="BS61" s="55" t="e">
        <f ca="1">COUNTIF(OFFSET(class5_1,MATCH(BS$1,'5 класс'!$A:$A,0)-7+'Итог по классам'!$B61,,,),"Ф")</f>
        <v>#N/A</v>
      </c>
      <c r="BT61" t="e">
        <f ca="1">COUNTIF(OFFSET(class5_1,MATCH(BT$1,'5 класс'!$A:$A,0)-7+'Итог по классам'!$B61,,,),"р")</f>
        <v>#N/A</v>
      </c>
      <c r="BU61" t="e">
        <f ca="1">COUNTIF(OFFSET(class5_1,MATCH(BU$1,'5 класс'!$A:$A,0)-7+'Итог по классам'!$B61,,,),"ш")</f>
        <v>#N/A</v>
      </c>
      <c r="BV61" t="e">
        <f ca="1">COUNTIF(OFFSET(class5_2,MATCH(BV$1,'5 класс'!$A:$A,0)-7+'Итог по классам'!$B61,,,),"Ф")</f>
        <v>#N/A</v>
      </c>
      <c r="BW61" t="e">
        <f ca="1">COUNTIF(OFFSET(class5_2,MATCH(BW$1,'5 класс'!$A:$A,0)-7+'Итог по классам'!$B61,,,),"р")</f>
        <v>#N/A</v>
      </c>
      <c r="BX61" t="e">
        <f ca="1">COUNTIF(OFFSET(class5_2,MATCH(BX$1,'5 класс'!$A:$A,0)-7+'Итог по классам'!$B61,,,),"ш")</f>
        <v>#N/A</v>
      </c>
      <c r="BY61" s="55" t="e">
        <f ca="1">COUNTIF(OFFSET(class5_1,MATCH(BY$1,'5 класс'!$A:$A,0)-7+'Итог по классам'!$B61,,,),"Ф")</f>
        <v>#N/A</v>
      </c>
      <c r="BZ61" t="e">
        <f ca="1">COUNTIF(OFFSET(class5_1,MATCH(BZ$1,'5 класс'!$A:$A,0)-7+'Итог по классам'!$B61,,,),"р")</f>
        <v>#N/A</v>
      </c>
      <c r="CA61" t="e">
        <f ca="1">COUNTIF(OFFSET(class5_1,MATCH(CA$1,'5 класс'!$A:$A,0)-7+'Итог по классам'!$B61,,,),"ш")</f>
        <v>#N/A</v>
      </c>
      <c r="CB61" t="e">
        <f ca="1">COUNTIF(OFFSET(class5_2,MATCH(CB$1,'5 класс'!$A:$A,0)-7+'Итог по классам'!$B61,,,),"Ф")</f>
        <v>#N/A</v>
      </c>
      <c r="CC61" t="e">
        <f ca="1">COUNTIF(OFFSET(class5_2,MATCH(CC$1,'5 класс'!$A:$A,0)-7+'Итог по классам'!$B61,,,),"р")</f>
        <v>#N/A</v>
      </c>
      <c r="CD61" t="e">
        <f ca="1">COUNTIF(OFFSET(class5_2,MATCH(CD$1,'5 класс'!$A:$A,0)-7+'Итог по классам'!$B61,,,),"ш")</f>
        <v>#N/A</v>
      </c>
      <c r="CE61" s="55" t="e">
        <f ca="1">COUNTIF(OFFSET(class5_1,MATCH(CE$1,'5 класс'!$A:$A,0)-7+'Итог по классам'!$B61,,,),"Ф")</f>
        <v>#N/A</v>
      </c>
      <c r="CF61" t="e">
        <f ca="1">COUNTIF(OFFSET(class5_1,MATCH(CF$1,'5 класс'!$A:$A,0)-7+'Итог по классам'!$B61,,,),"р")</f>
        <v>#N/A</v>
      </c>
      <c r="CG61" t="e">
        <f ca="1">COUNTIF(OFFSET(class5_1,MATCH(CG$1,'5 класс'!$A:$A,0)-7+'Итог по классам'!$B61,,,),"ш")</f>
        <v>#N/A</v>
      </c>
      <c r="CH61" t="e">
        <f ca="1">COUNTIF(OFFSET(class5_2,MATCH(CH$1,'5 класс'!$A:$A,0)-7+'Итог по классам'!$B61,,,),"Ф")</f>
        <v>#N/A</v>
      </c>
      <c r="CI61" t="e">
        <f ca="1">COUNTIF(OFFSET(class5_2,MATCH(CI$1,'5 класс'!$A:$A,0)-7+'Итог по классам'!$B61,,,),"р")</f>
        <v>#N/A</v>
      </c>
      <c r="CJ61" t="e">
        <f ca="1">COUNTIF(OFFSET(class5_2,MATCH(CJ$1,'5 класс'!$A:$A,0)-7+'Итог по классам'!$B61,,,),"ш")</f>
        <v>#N/A</v>
      </c>
      <c r="CK61" s="55" t="e">
        <f ca="1">COUNTIF(OFFSET(class5_1,MATCH(CK$1,'5 класс'!$A:$A,0)-7+'Итог по классам'!$B61,,,),"Ф")</f>
        <v>#N/A</v>
      </c>
      <c r="CL61" t="e">
        <f ca="1">COUNTIF(OFFSET(class5_1,MATCH(CL$1,'5 класс'!$A:$A,0)-7+'Итог по классам'!$B61,,,),"р")</f>
        <v>#N/A</v>
      </c>
      <c r="CM61" t="e">
        <f ca="1">COUNTIF(OFFSET(class5_1,MATCH(CM$1,'5 класс'!$A:$A,0)-7+'Итог по классам'!$B61,,,),"ш")</f>
        <v>#N/A</v>
      </c>
      <c r="CN61" t="e">
        <f ca="1">COUNTIF(OFFSET(class5_2,MATCH(CN$1,'5 класс'!$A:$A,0)-7+'Итог по классам'!$B61,,,),"Ф")</f>
        <v>#N/A</v>
      </c>
      <c r="CO61" t="e">
        <f ca="1">COUNTIF(OFFSET(class5_2,MATCH(CO$1,'5 класс'!$A:$A,0)-7+'Итог по классам'!$B61,,,),"р")</f>
        <v>#N/A</v>
      </c>
      <c r="CP61" t="e">
        <f ca="1">COUNTIF(OFFSET(class5_2,MATCH(CP$1,'5 класс'!$A:$A,0)-7+'Итог по классам'!$B61,,,),"ш")</f>
        <v>#N/A</v>
      </c>
      <c r="CQ61" s="55" t="e">
        <f ca="1">COUNTIF(OFFSET(class5_1,MATCH(CQ$1,'5 класс'!$A:$A,0)-7+'Итог по классам'!$B61,,,),"Ф")</f>
        <v>#N/A</v>
      </c>
      <c r="CR61" t="e">
        <f ca="1">COUNTIF(OFFSET(class5_1,MATCH(CR$1,'5 класс'!$A:$A,0)-7+'Итог по классам'!$B61,,,),"р")</f>
        <v>#N/A</v>
      </c>
      <c r="CS61" t="e">
        <f ca="1">COUNTIF(OFFSET(class5_1,MATCH(CS$1,'5 класс'!$A:$A,0)-7+'Итог по классам'!$B61,,,),"ш")</f>
        <v>#N/A</v>
      </c>
      <c r="CT61" t="e">
        <f ca="1">COUNTIF(OFFSET(class5_2,MATCH(CT$1,'5 класс'!$A:$A,0)-7+'Итог по классам'!$B61,,,),"Ф")</f>
        <v>#N/A</v>
      </c>
      <c r="CU61" t="e">
        <f ca="1">COUNTIF(OFFSET(class5_2,MATCH(CU$1,'5 класс'!$A:$A,0)-7+'Итог по классам'!$B61,,,),"р")</f>
        <v>#N/A</v>
      </c>
      <c r="CV61" t="e">
        <f ca="1">COUNTIF(OFFSET(class5_2,MATCH(CV$1,'5 класс'!$A:$A,0)-7+'Итог по классам'!$B61,,,),"ш")</f>
        <v>#N/A</v>
      </c>
      <c r="CW61" s="55" t="e">
        <f ca="1">COUNTIF(OFFSET(class5_1,MATCH(CW$1,'5 класс'!$A:$A,0)-7+'Итог по классам'!$B61,,,),"Ф")</f>
        <v>#N/A</v>
      </c>
      <c r="CX61" t="e">
        <f ca="1">COUNTIF(OFFSET(class5_1,MATCH(CX$1,'5 класс'!$A:$A,0)-7+'Итог по классам'!$B61,,,),"р")</f>
        <v>#N/A</v>
      </c>
      <c r="CY61" t="e">
        <f ca="1">COUNTIF(OFFSET(class5_1,MATCH(CY$1,'5 класс'!$A:$A,0)-7+'Итог по классам'!$B61,,,),"ш")</f>
        <v>#N/A</v>
      </c>
      <c r="CZ61" t="e">
        <f ca="1">COUNTIF(OFFSET(class5_2,MATCH(CZ$1,'5 класс'!$A:$A,0)-7+'Итог по классам'!$B61,,,),"Ф")</f>
        <v>#N/A</v>
      </c>
      <c r="DA61" t="e">
        <f ca="1">COUNTIF(OFFSET(class5_2,MATCH(DA$1,'5 класс'!$A:$A,0)-7+'Итог по классам'!$B61,,,),"р")</f>
        <v>#N/A</v>
      </c>
      <c r="DB61" t="e">
        <f ca="1">COUNTIF(OFFSET(class5_2,MATCH(DB$1,'5 класс'!$A:$A,0)-7+'Итог по классам'!$B61,,,),"ш")</f>
        <v>#N/A</v>
      </c>
      <c r="DC61" s="55" t="e">
        <f ca="1">COUNTIF(OFFSET(class5_1,MATCH(DC$1,'5 класс'!$A:$A,0)-7+'Итог по классам'!$B61,,,),"Ф")</f>
        <v>#N/A</v>
      </c>
      <c r="DD61" t="e">
        <f ca="1">COUNTIF(OFFSET(class5_1,MATCH(DD$1,'5 класс'!$A:$A,0)-7+'Итог по классам'!$B61,,,),"р")</f>
        <v>#N/A</v>
      </c>
      <c r="DE61" t="e">
        <f ca="1">COUNTIF(OFFSET(class5_1,MATCH(DE$1,'5 класс'!$A:$A,0)-7+'Итог по классам'!$B61,,,),"ш")</f>
        <v>#N/A</v>
      </c>
      <c r="DF61" t="e">
        <f ca="1">COUNTIF(OFFSET(class5_2,MATCH(DF$1,'5 класс'!$A:$A,0)-7+'Итог по классам'!$B61,,,),"Ф")</f>
        <v>#N/A</v>
      </c>
      <c r="DG61" t="e">
        <f ca="1">COUNTIF(OFFSET(class5_2,MATCH(DG$1,'5 класс'!$A:$A,0)-7+'Итог по классам'!$B61,,,),"р")</f>
        <v>#N/A</v>
      </c>
      <c r="DH61" t="e">
        <f ca="1">COUNTIF(OFFSET(class5_2,MATCH(DH$1,'5 класс'!$A:$A,0)-7+'Итог по классам'!$B61,,,),"ш")</f>
        <v>#N/A</v>
      </c>
      <c r="DI61" s="55" t="e">
        <f ca="1">COUNTIF(OFFSET(class5_1,MATCH(DI$1,'5 класс'!$A:$A,0)-7+'Итог по классам'!$B61,,,),"Ф")</f>
        <v>#N/A</v>
      </c>
      <c r="DJ61" t="e">
        <f ca="1">COUNTIF(OFFSET(class5_1,MATCH(DJ$1,'5 класс'!$A:$A,0)-7+'Итог по классам'!$B61,,,),"р")</f>
        <v>#N/A</v>
      </c>
      <c r="DK61" t="e">
        <f ca="1">COUNTIF(OFFSET(class5_1,MATCH(DK$1,'5 класс'!$A:$A,0)-7+'Итог по классам'!$B61,,,),"ш")</f>
        <v>#N/A</v>
      </c>
      <c r="DL61" t="e">
        <f ca="1">COUNTIF(OFFSET(class5_2,MATCH(DL$1,'5 класс'!$A:$A,0)-7+'Итог по классам'!$B61,,,),"Ф")</f>
        <v>#N/A</v>
      </c>
      <c r="DM61" t="e">
        <f ca="1">COUNTIF(OFFSET(class5_2,MATCH(DM$1,'5 класс'!$A:$A,0)-7+'Итог по классам'!$B61,,,),"р")</f>
        <v>#N/A</v>
      </c>
      <c r="DN61" t="e">
        <f ca="1">COUNTIF(OFFSET(class5_2,MATCH(DN$1,'5 класс'!$A:$A,0)-7+'Итог по классам'!$B61,,,),"ш")</f>
        <v>#N/A</v>
      </c>
      <c r="DO61" s="55" t="e">
        <f ca="1">COUNTIF(OFFSET(class5_1,MATCH(DO$1,'5 класс'!$A:$A,0)-7+'Итог по классам'!$B61,,,),"Ф")</f>
        <v>#N/A</v>
      </c>
      <c r="DP61" t="e">
        <f ca="1">COUNTIF(OFFSET(class5_1,MATCH(DP$1,'5 класс'!$A:$A,0)-7+'Итог по классам'!$B61,,,),"р")</f>
        <v>#N/A</v>
      </c>
      <c r="DQ61" t="e">
        <f ca="1">COUNTIF(OFFSET(class5_1,MATCH(DQ$1,'5 класс'!$A:$A,0)-7+'Итог по классам'!$B61,,,),"ш")</f>
        <v>#N/A</v>
      </c>
      <c r="DR61" t="e">
        <f ca="1">COUNTIF(OFFSET(class5_2,MATCH(DR$1,'5 класс'!$A:$A,0)-7+'Итог по классам'!$B61,,,),"Ф")</f>
        <v>#N/A</v>
      </c>
      <c r="DS61" t="e">
        <f ca="1">COUNTIF(OFFSET(class5_2,MATCH(DS$1,'5 класс'!$A:$A,0)-7+'Итог по классам'!$B61,,,),"р")</f>
        <v>#N/A</v>
      </c>
      <c r="DT61" t="e">
        <f ca="1">COUNTIF(OFFSET(class5_2,MATCH(DT$1,'5 класс'!$A:$A,0)-7+'Итог по классам'!$B61,,,),"ш")</f>
        <v>#N/A</v>
      </c>
      <c r="DU61" s="55" t="e">
        <f ca="1">COUNTIF(OFFSET(class5_1,MATCH(DU$1,'5 класс'!$A:$A,0)-7+'Итог по классам'!$B61,,,),"Ф")</f>
        <v>#N/A</v>
      </c>
      <c r="DV61" t="e">
        <f ca="1">COUNTIF(OFFSET(class5_1,MATCH(DV$1,'5 класс'!$A:$A,0)-7+'Итог по классам'!$B61,,,),"р")</f>
        <v>#N/A</v>
      </c>
      <c r="DW61" t="e">
        <f ca="1">COUNTIF(OFFSET(class5_1,MATCH(DW$1,'5 класс'!$A:$A,0)-7+'Итог по классам'!$B61,,,),"ш")</f>
        <v>#N/A</v>
      </c>
      <c r="DX61" t="e">
        <f ca="1">COUNTIF(OFFSET(class5_2,MATCH(DX$1,'5 класс'!$A:$A,0)-7+'Итог по классам'!$B61,,,),"Ф")</f>
        <v>#N/A</v>
      </c>
      <c r="DY61" t="e">
        <f ca="1">COUNTIF(OFFSET(class5_2,MATCH(DY$1,'5 класс'!$A:$A,0)-7+'Итог по классам'!$B61,,,),"р")</f>
        <v>#N/A</v>
      </c>
      <c r="DZ61" t="e">
        <f ca="1">COUNTIF(OFFSET(class5_2,MATCH(DZ$1,'5 класс'!$A:$A,0)-7+'Итог по классам'!$B61,,,),"ш")</f>
        <v>#N/A</v>
      </c>
      <c r="EA61" s="55" t="e">
        <f ca="1">COUNTIF(OFFSET(class5_1,MATCH(EA$1,'5 класс'!$A:$A,0)-7+'Итог по классам'!$B61,,,),"Ф")</f>
        <v>#N/A</v>
      </c>
      <c r="EB61" t="e">
        <f ca="1">COUNTIF(OFFSET(class5_1,MATCH(EB$1,'5 класс'!$A:$A,0)-7+'Итог по классам'!$B61,,,),"р")</f>
        <v>#N/A</v>
      </c>
      <c r="EC61" t="e">
        <f ca="1">COUNTIF(OFFSET(class5_1,MATCH(EC$1,'5 класс'!$A:$A,0)-7+'Итог по классам'!$B61,,,),"ш")</f>
        <v>#N/A</v>
      </c>
      <c r="ED61" t="e">
        <f ca="1">COUNTIF(OFFSET(class5_2,MATCH(ED$1,'5 класс'!$A:$A,0)-7+'Итог по классам'!$B61,,,),"Ф")</f>
        <v>#N/A</v>
      </c>
      <c r="EE61" t="e">
        <f ca="1">COUNTIF(OFFSET(class5_2,MATCH(EE$1,'5 класс'!$A:$A,0)-7+'Итог по классам'!$B61,,,),"р")</f>
        <v>#N/A</v>
      </c>
      <c r="EF61" t="e">
        <f ca="1">COUNTIF(OFFSET(class5_2,MATCH(EF$1,'5 класс'!$A:$A,0)-7+'Итог по классам'!$B61,,,),"ш")</f>
        <v>#N/A</v>
      </c>
      <c r="EG61" s="55" t="e">
        <f ca="1">COUNTIF(OFFSET(class5_1,MATCH(EG$1,'5 класс'!$A:$A,0)-7+'Итог по классам'!$B61,,,),"Ф")</f>
        <v>#N/A</v>
      </c>
      <c r="EH61" t="e">
        <f ca="1">COUNTIF(OFFSET(class5_1,MATCH(EH$1,'5 класс'!$A:$A,0)-7+'Итог по классам'!$B61,,,),"р")</f>
        <v>#N/A</v>
      </c>
      <c r="EI61" t="e">
        <f ca="1">COUNTIF(OFFSET(class5_1,MATCH(EI$1,'5 класс'!$A:$A,0)-7+'Итог по классам'!$B61,,,),"ш")</f>
        <v>#N/A</v>
      </c>
      <c r="EJ61" t="e">
        <f ca="1">COUNTIF(OFFSET(class5_2,MATCH(EJ$1,'5 класс'!$A:$A,0)-7+'Итог по классам'!$B61,,,),"Ф")</f>
        <v>#N/A</v>
      </c>
      <c r="EK61" t="e">
        <f ca="1">COUNTIF(OFFSET(class5_2,MATCH(EK$1,'5 класс'!$A:$A,0)-7+'Итог по классам'!$B61,,,),"р")</f>
        <v>#N/A</v>
      </c>
      <c r="EL61" t="e">
        <f ca="1">COUNTIF(OFFSET(class5_2,MATCH(EL$1,'5 класс'!$A:$A,0)-7+'Итог по классам'!$B61,,,),"ш")</f>
        <v>#N/A</v>
      </c>
      <c r="EM61" s="55" t="e">
        <f ca="1">COUNTIF(OFFSET(class5_1,MATCH(EM$1,'5 класс'!$A:$A,0)-7+'Итог по классам'!$B61,,,),"Ф")</f>
        <v>#N/A</v>
      </c>
      <c r="EN61" t="e">
        <f ca="1">COUNTIF(OFFSET(class5_1,MATCH(EN$1,'5 класс'!$A:$A,0)-7+'Итог по классам'!$B61,,,),"р")</f>
        <v>#N/A</v>
      </c>
      <c r="EO61" t="e">
        <f ca="1">COUNTIF(OFFSET(class5_1,MATCH(EO$1,'5 класс'!$A:$A,0)-7+'Итог по классам'!$B61,,,),"ш")</f>
        <v>#N/A</v>
      </c>
      <c r="EP61" t="e">
        <f ca="1">COUNTIF(OFFSET(class5_2,MATCH(EP$1,'5 класс'!$A:$A,0)-7+'Итог по классам'!$B61,,,),"Ф")</f>
        <v>#N/A</v>
      </c>
      <c r="EQ61" t="e">
        <f ca="1">COUNTIF(OFFSET(class5_2,MATCH(EQ$1,'5 класс'!$A:$A,0)-7+'Итог по классам'!$B61,,,),"р")</f>
        <v>#N/A</v>
      </c>
      <c r="ER61" t="e">
        <f ca="1">COUNTIF(OFFSET(class5_2,MATCH(ER$1,'5 класс'!$A:$A,0)-7+'Итог по классам'!$B61,,,),"ш")</f>
        <v>#N/A</v>
      </c>
      <c r="ES61" s="55" t="e">
        <f ca="1">COUNTIF(OFFSET(class5_1,MATCH(ES$1,'5 класс'!$A:$A,0)-7+'Итог по классам'!$B61,,,),"Ф")</f>
        <v>#N/A</v>
      </c>
      <c r="ET61" t="e">
        <f ca="1">COUNTIF(OFFSET(class5_1,MATCH(ET$1,'5 класс'!$A:$A,0)-7+'Итог по классам'!$B61,,,),"р")</f>
        <v>#N/A</v>
      </c>
      <c r="EU61" t="e">
        <f ca="1">COUNTIF(OFFSET(class5_1,MATCH(EU$1,'5 класс'!$A:$A,0)-7+'Итог по классам'!$B61,,,),"ш")</f>
        <v>#N/A</v>
      </c>
      <c r="EV61" t="e">
        <f ca="1">COUNTIF(OFFSET(class5_2,MATCH(EV$1,'5 класс'!$A:$A,0)-7+'Итог по классам'!$B61,,,),"Ф")</f>
        <v>#N/A</v>
      </c>
      <c r="EW61" t="e">
        <f ca="1">COUNTIF(OFFSET(class5_2,MATCH(EW$1,'5 класс'!$A:$A,0)-7+'Итог по классам'!$B61,,,),"р")</f>
        <v>#N/A</v>
      </c>
      <c r="EX61" t="e">
        <f ca="1">COUNTIF(OFFSET(class5_2,MATCH(EX$1,'5 класс'!$A:$A,0)-7+'Итог по классам'!$B61,,,),"ш")</f>
        <v>#N/A</v>
      </c>
      <c r="EY61" s="55" t="e">
        <f ca="1">COUNTIF(OFFSET(class5_1,MATCH(EY$1,'5 класс'!$A:$A,0)-7+'Итог по классам'!$B61,,,),"Ф")</f>
        <v>#N/A</v>
      </c>
      <c r="EZ61" t="e">
        <f ca="1">COUNTIF(OFFSET(class5_1,MATCH(EZ$1,'5 класс'!$A:$A,0)-7+'Итог по классам'!$B61,,,),"р")</f>
        <v>#N/A</v>
      </c>
      <c r="FA61" t="e">
        <f ca="1">COUNTIF(OFFSET(class5_1,MATCH(FA$1,'5 класс'!$A:$A,0)-7+'Итог по классам'!$B61,,,),"ш")</f>
        <v>#N/A</v>
      </c>
      <c r="FB61" t="e">
        <f ca="1">COUNTIF(OFFSET(class5_2,MATCH(FB$1,'5 класс'!$A:$A,0)-7+'Итог по классам'!$B61,,,),"Ф")</f>
        <v>#N/A</v>
      </c>
      <c r="FC61" t="e">
        <f ca="1">COUNTIF(OFFSET(class5_2,MATCH(FC$1,'5 класс'!$A:$A,0)-7+'Итог по классам'!$B61,,,),"р")</f>
        <v>#N/A</v>
      </c>
      <c r="FD61" t="e">
        <f ca="1">COUNTIF(OFFSET(class5_2,MATCH(FD$1,'5 класс'!$A:$A,0)-7+'Итог по классам'!$B61,,,),"ш")</f>
        <v>#N/A</v>
      </c>
      <c r="FE61" s="55" t="e">
        <f ca="1">COUNTIF(OFFSET(class5_1,MATCH(FE$1,'5 класс'!$A:$A,0)-7+'Итог по классам'!$B61,,,),"Ф")</f>
        <v>#N/A</v>
      </c>
      <c r="FF61" t="e">
        <f ca="1">COUNTIF(OFFSET(class5_1,MATCH(FF$1,'5 класс'!$A:$A,0)-7+'Итог по классам'!$B61,,,),"р")</f>
        <v>#N/A</v>
      </c>
      <c r="FG61" t="e">
        <f ca="1">COUNTIF(OFFSET(class5_1,MATCH(FG$1,'5 класс'!$A:$A,0)-7+'Итог по классам'!$B61,,,),"ш")</f>
        <v>#N/A</v>
      </c>
      <c r="FH61" t="e">
        <f ca="1">COUNTIF(OFFSET(class5_2,MATCH(FH$1,'5 класс'!$A:$A,0)-7+'Итог по классам'!$B61,,,),"Ф")</f>
        <v>#N/A</v>
      </c>
      <c r="FI61" t="e">
        <f ca="1">COUNTIF(OFFSET(class5_2,MATCH(FI$1,'5 класс'!$A:$A,0)-7+'Итог по классам'!$B61,,,),"р")</f>
        <v>#N/A</v>
      </c>
      <c r="FJ61" t="e">
        <f ca="1">COUNTIF(OFFSET(class5_2,MATCH(FJ$1,'5 класс'!$A:$A,0)-7+'Итог по классам'!$B61,,,),"ш")</f>
        <v>#N/A</v>
      </c>
      <c r="FK61" s="55" t="e">
        <f ca="1">COUNTIF(OFFSET(class5_1,MATCH(FK$1,'5 класс'!$A:$A,0)-7+'Итог по классам'!$B61,,,),"Ф")</f>
        <v>#N/A</v>
      </c>
      <c r="FL61" t="e">
        <f ca="1">COUNTIF(OFFSET(class5_1,MATCH(FL$1,'5 класс'!$A:$A,0)-7+'Итог по классам'!$B61,,,),"р")</f>
        <v>#N/A</v>
      </c>
      <c r="FM61" t="e">
        <f ca="1">COUNTIF(OFFSET(class5_1,MATCH(FM$1,'5 класс'!$A:$A,0)-7+'Итог по классам'!$B61,,,),"ш")</f>
        <v>#N/A</v>
      </c>
      <c r="FN61" t="e">
        <f ca="1">COUNTIF(OFFSET(class5_2,MATCH(FN$1,'5 класс'!$A:$A,0)-7+'Итог по классам'!$B61,,,),"Ф")</f>
        <v>#N/A</v>
      </c>
      <c r="FO61" t="e">
        <f ca="1">COUNTIF(OFFSET(class5_2,MATCH(FO$1,'5 класс'!$A:$A,0)-7+'Итог по классам'!$B61,,,),"р")</f>
        <v>#N/A</v>
      </c>
      <c r="FP61" t="e">
        <f ca="1">COUNTIF(OFFSET(class5_2,MATCH(FP$1,'5 класс'!$A:$A,0)-7+'Итог по классам'!$B61,,,),"ш")</f>
        <v>#N/A</v>
      </c>
      <c r="FQ61" s="55" t="e">
        <f ca="1">COUNTIF(OFFSET(class5_1,MATCH(FQ$1,'5 класс'!$A:$A,0)-7+'Итог по классам'!$B61,,,),"Ф")</f>
        <v>#N/A</v>
      </c>
      <c r="FR61" t="e">
        <f ca="1">COUNTIF(OFFSET(class5_1,MATCH(FR$1,'5 класс'!$A:$A,0)-7+'Итог по классам'!$B61,,,),"р")</f>
        <v>#N/A</v>
      </c>
      <c r="FS61" t="e">
        <f ca="1">COUNTIF(OFFSET(class5_1,MATCH(FS$1,'5 класс'!$A:$A,0)-7+'Итог по классам'!$B61,,,),"ш")</f>
        <v>#N/A</v>
      </c>
      <c r="FT61" t="e">
        <f ca="1">COUNTIF(OFFSET(class5_2,MATCH(FT$1,'5 класс'!$A:$A,0)-7+'Итог по классам'!$B61,,,),"Ф")</f>
        <v>#N/A</v>
      </c>
      <c r="FU61" t="e">
        <f ca="1">COUNTIF(OFFSET(class5_2,MATCH(FU$1,'5 класс'!$A:$A,0)-7+'Итог по классам'!$B61,,,),"р")</f>
        <v>#N/A</v>
      </c>
      <c r="FV61" t="e">
        <f ca="1">COUNTIF(OFFSET(class5_2,MATCH(FV$1,'5 класс'!$A:$A,0)-7+'Итог по классам'!$B61,,,),"ш")</f>
        <v>#N/A</v>
      </c>
      <c r="FW61" s="55" t="e">
        <f ca="1">COUNTIF(OFFSET(class5_1,MATCH(FW$1,'5 класс'!$A:$A,0)-7+'Итог по классам'!$B61,,,),"Ф")</f>
        <v>#N/A</v>
      </c>
      <c r="FX61" t="e">
        <f ca="1">COUNTIF(OFFSET(class5_1,MATCH(FX$1,'5 класс'!$A:$A,0)-7+'Итог по классам'!$B61,,,),"р")</f>
        <v>#N/A</v>
      </c>
      <c r="FY61" t="e">
        <f ca="1">COUNTIF(OFFSET(class5_1,MATCH(FY$1,'5 класс'!$A:$A,0)-7+'Итог по классам'!$B61,,,),"ш")</f>
        <v>#N/A</v>
      </c>
      <c r="FZ61" t="e">
        <f ca="1">COUNTIF(OFFSET(class5_2,MATCH(FZ$1,'5 класс'!$A:$A,0)-7+'Итог по классам'!$B61,,,),"Ф")</f>
        <v>#N/A</v>
      </c>
      <c r="GA61" t="e">
        <f ca="1">COUNTIF(OFFSET(class5_2,MATCH(GA$1,'5 класс'!$A:$A,0)-7+'Итог по классам'!$B61,,,),"р")</f>
        <v>#N/A</v>
      </c>
      <c r="GB61" t="e">
        <f ca="1">COUNTIF(OFFSET(class5_2,MATCH(GB$1,'5 класс'!$A:$A,0)-7+'Итог по классам'!$B61,,,),"ш")</f>
        <v>#N/A</v>
      </c>
      <c r="GC61" s="55" t="e">
        <f ca="1">COUNTIF(OFFSET(class5_1,MATCH(GC$1,'5 класс'!$A:$A,0)-7+'Итог по классам'!$B61,,,),"Ф")</f>
        <v>#N/A</v>
      </c>
      <c r="GD61" t="e">
        <f ca="1">COUNTIF(OFFSET(class5_1,MATCH(GD$1,'5 класс'!$A:$A,0)-7+'Итог по классам'!$B61,,,),"р")</f>
        <v>#N/A</v>
      </c>
      <c r="GE61" t="e">
        <f ca="1">COUNTIF(OFFSET(class5_1,MATCH(GE$1,'5 класс'!$A:$A,0)-7+'Итог по классам'!$B61,,,),"ш")</f>
        <v>#N/A</v>
      </c>
      <c r="GF61" t="e">
        <f ca="1">COUNTIF(OFFSET(class5_2,MATCH(GF$1,'5 класс'!$A:$A,0)-7+'Итог по классам'!$B61,,,),"Ф")</f>
        <v>#N/A</v>
      </c>
      <c r="GG61" t="e">
        <f ca="1">COUNTIF(OFFSET(class5_2,MATCH(GG$1,'5 класс'!$A:$A,0)-7+'Итог по классам'!$B61,,,),"р")</f>
        <v>#N/A</v>
      </c>
      <c r="GH61" t="e">
        <f ca="1">COUNTIF(OFFSET(class5_2,MATCH(GH$1,'5 класс'!$A:$A,0)-7+'Итог по классам'!$B61,,,),"ш")</f>
        <v>#N/A</v>
      </c>
      <c r="GI61" s="55" t="e">
        <f ca="1">COUNTIF(OFFSET(class5_1,MATCH(GI$1,'5 класс'!$A:$A,0)-7+'Итог по классам'!$B61,,,),"Ф")</f>
        <v>#N/A</v>
      </c>
      <c r="GJ61" t="e">
        <f ca="1">COUNTIF(OFFSET(class5_1,MATCH(GJ$1,'5 класс'!$A:$A,0)-7+'Итог по классам'!$B61,,,),"р")</f>
        <v>#N/A</v>
      </c>
      <c r="GK61" t="e">
        <f ca="1">COUNTIF(OFFSET(class5_1,MATCH(GK$1,'5 класс'!$A:$A,0)-7+'Итог по классам'!$B61,,,),"ш")</f>
        <v>#N/A</v>
      </c>
      <c r="GL61" t="e">
        <f ca="1">COUNTIF(OFFSET(class5_2,MATCH(GL$1,'5 класс'!$A:$A,0)-7+'Итог по классам'!$B61,,,),"Ф")</f>
        <v>#N/A</v>
      </c>
      <c r="GM61" t="e">
        <f ca="1">COUNTIF(OFFSET(class5_2,MATCH(GM$1,'5 класс'!$A:$A,0)-7+'Итог по классам'!$B61,,,),"р")</f>
        <v>#N/A</v>
      </c>
      <c r="GN61" t="e">
        <f ca="1">COUNTIF(OFFSET(class5_2,MATCH(GN$1,'5 класс'!$A:$A,0)-7+'Итог по классам'!$B61,,,),"ш")</f>
        <v>#N/A</v>
      </c>
      <c r="GO61" s="55" t="e">
        <f ca="1">COUNTIF(OFFSET(class5_1,MATCH(GO$1,'5 класс'!$A:$A,0)-7+'Итог по классам'!$B61,,,),"Ф")</f>
        <v>#N/A</v>
      </c>
      <c r="GP61" t="e">
        <f ca="1">COUNTIF(OFFSET(class5_1,MATCH(GP$1,'5 класс'!$A:$A,0)-7+'Итог по классам'!$B61,,,),"р")</f>
        <v>#N/A</v>
      </c>
      <c r="GQ61" t="e">
        <f ca="1">COUNTIF(OFFSET(class5_1,MATCH(GQ$1,'5 класс'!$A:$A,0)-7+'Итог по классам'!$B61,,,),"ш")</f>
        <v>#N/A</v>
      </c>
      <c r="GR61" t="e">
        <f ca="1">COUNTIF(OFFSET(class5_2,MATCH(GR$1,'5 класс'!$A:$A,0)-7+'Итог по классам'!$B61,,,),"Ф")</f>
        <v>#N/A</v>
      </c>
      <c r="GS61" t="e">
        <f ca="1">COUNTIF(OFFSET(class5_2,MATCH(GS$1,'5 класс'!$A:$A,0)-7+'Итог по классам'!$B61,,,),"р")</f>
        <v>#N/A</v>
      </c>
      <c r="GT61" t="e">
        <f ca="1">COUNTIF(OFFSET(class5_2,MATCH(GT$1,'5 класс'!$A:$A,0)-7+'Итог по классам'!$B61,,,),"ш")</f>
        <v>#N/A</v>
      </c>
      <c r="GU61" s="55" t="e">
        <f ca="1">COUNTIF(OFFSET(class5_1,MATCH(GU$1,'5 класс'!$A:$A,0)-7+'Итог по классам'!$B61,,,),"Ф")</f>
        <v>#N/A</v>
      </c>
      <c r="GV61" t="e">
        <f ca="1">COUNTIF(OFFSET(class5_1,MATCH(GV$1,'5 класс'!$A:$A,0)-7+'Итог по классам'!$B61,,,),"р")</f>
        <v>#N/A</v>
      </c>
      <c r="GW61" t="e">
        <f ca="1">COUNTIF(OFFSET(class5_1,MATCH(GW$1,'5 класс'!$A:$A,0)-7+'Итог по классам'!$B61,,,),"ш")</f>
        <v>#N/A</v>
      </c>
      <c r="GX61" t="e">
        <f ca="1">COUNTIF(OFFSET(class5_2,MATCH(GX$1,'5 класс'!$A:$A,0)-7+'Итог по классам'!$B61,,,),"Ф")</f>
        <v>#N/A</v>
      </c>
      <c r="GY61" t="e">
        <f ca="1">COUNTIF(OFFSET(class5_2,MATCH(GY$1,'5 класс'!$A:$A,0)-7+'Итог по классам'!$B61,,,),"р")</f>
        <v>#N/A</v>
      </c>
      <c r="GZ61" t="e">
        <f ca="1">COUNTIF(OFFSET(class5_2,MATCH(GZ$1,'5 класс'!$A:$A,0)-7+'Итог по классам'!$B61,,,),"ш")</f>
        <v>#N/A</v>
      </c>
      <c r="HA61" s="55" t="e">
        <f ca="1">COUNTIF(OFFSET(class5_1,MATCH(HA$1,'5 класс'!$A:$A,0)-7+'Итог по классам'!$B61,,,),"Ф")</f>
        <v>#N/A</v>
      </c>
      <c r="HB61" t="e">
        <f ca="1">COUNTIF(OFFSET(class5_1,MATCH(HB$1,'5 класс'!$A:$A,0)-7+'Итог по классам'!$B61,,,),"р")</f>
        <v>#N/A</v>
      </c>
      <c r="HC61" t="e">
        <f ca="1">COUNTIF(OFFSET(class5_1,MATCH(HC$1,'5 класс'!$A:$A,0)-7+'Итог по классам'!$B61,,,),"ш")</f>
        <v>#N/A</v>
      </c>
      <c r="HD61" t="e">
        <f ca="1">COUNTIF(OFFSET(class5_2,MATCH(HD$1,'5 класс'!$A:$A,0)-7+'Итог по классам'!$B61,,,),"Ф")</f>
        <v>#N/A</v>
      </c>
      <c r="HE61" t="e">
        <f ca="1">COUNTIF(OFFSET(class5_2,MATCH(HE$1,'5 класс'!$A:$A,0)-7+'Итог по классам'!$B61,,,),"р")</f>
        <v>#N/A</v>
      </c>
      <c r="HF61" t="e">
        <f ca="1">COUNTIF(OFFSET(class5_2,MATCH(HF$1,'5 класс'!$A:$A,0)-7+'Итог по классам'!$B61,,,),"ш")</f>
        <v>#N/A</v>
      </c>
      <c r="HG61" s="55" t="e">
        <f ca="1">COUNTIF(OFFSET(class5_1,MATCH(HG$1,'5 класс'!$A:$A,0)-7+'Итог по классам'!$B61,,,),"Ф")</f>
        <v>#N/A</v>
      </c>
      <c r="HH61" t="e">
        <f ca="1">COUNTIF(OFFSET(class5_1,MATCH(HH$1,'5 класс'!$A:$A,0)-7+'Итог по классам'!$B61,,,),"р")</f>
        <v>#N/A</v>
      </c>
      <c r="HI61" t="e">
        <f ca="1">COUNTIF(OFFSET(class5_1,MATCH(HI$1,'5 класс'!$A:$A,0)-7+'Итог по классам'!$B61,,,),"ш")</f>
        <v>#N/A</v>
      </c>
      <c r="HJ61" t="e">
        <f ca="1">COUNTIF(OFFSET(class5_2,MATCH(HJ$1,'5 класс'!$A:$A,0)-7+'Итог по классам'!$B61,,,),"Ф")</f>
        <v>#N/A</v>
      </c>
      <c r="HK61" t="e">
        <f ca="1">COUNTIF(OFFSET(class5_2,MATCH(HK$1,'5 класс'!$A:$A,0)-7+'Итог по классам'!$B61,,,),"р")</f>
        <v>#N/A</v>
      </c>
      <c r="HL61" t="e">
        <f ca="1">COUNTIF(OFFSET(class5_2,MATCH(HL$1,'5 класс'!$A:$A,0)-7+'Итог по классам'!$B61,,,),"ш")</f>
        <v>#N/A</v>
      </c>
      <c r="HM61" s="55" t="e">
        <f ca="1">COUNTIF(OFFSET(class5_1,MATCH(HM$1,'5 класс'!$A:$A,0)-7+'Итог по классам'!$B61,,,),"Ф")</f>
        <v>#N/A</v>
      </c>
      <c r="HN61" t="e">
        <f ca="1">COUNTIF(OFFSET(class5_1,MATCH(HN$1,'5 класс'!$A:$A,0)-7+'Итог по классам'!$B61,,,),"р")</f>
        <v>#N/A</v>
      </c>
      <c r="HO61" t="e">
        <f ca="1">COUNTIF(OFFSET(class5_1,MATCH(HO$1,'5 класс'!$A:$A,0)-7+'Итог по классам'!$B61,,,),"ш")</f>
        <v>#N/A</v>
      </c>
      <c r="HP61" t="e">
        <f ca="1">COUNTIF(OFFSET(class5_2,MATCH(HP$1,'5 класс'!$A:$A,0)-7+'Итог по классам'!$B61,,,),"Ф")</f>
        <v>#N/A</v>
      </c>
      <c r="HQ61" t="e">
        <f ca="1">COUNTIF(OFFSET(class5_2,MATCH(HQ$1,'5 класс'!$A:$A,0)-7+'Итог по классам'!$B61,,,),"р")</f>
        <v>#N/A</v>
      </c>
      <c r="HR61" t="e">
        <f ca="1">COUNTIF(OFFSET(class5_2,MATCH(HR$1,'5 класс'!$A:$A,0)-7+'Итог по классам'!$B61,,,),"ш")</f>
        <v>#N/A</v>
      </c>
      <c r="HS61" s="55" t="e">
        <f ca="1">COUNTIF(OFFSET(class5_1,MATCH(HS$1,'5 класс'!$A:$A,0)-7+'Итог по классам'!$B61,,,),"Ф")</f>
        <v>#N/A</v>
      </c>
      <c r="HT61" t="e">
        <f ca="1">COUNTIF(OFFSET(class5_1,MATCH(HT$1,'5 класс'!$A:$A,0)-7+'Итог по классам'!$B61,,,),"р")</f>
        <v>#N/A</v>
      </c>
      <c r="HU61" t="e">
        <f ca="1">COUNTIF(OFFSET(class5_1,MATCH(HU$1,'5 класс'!$A:$A,0)-7+'Итог по классам'!$B61,,,),"ш")</f>
        <v>#N/A</v>
      </c>
      <c r="HV61" t="e">
        <f ca="1">COUNTIF(OFFSET(class5_2,MATCH(HV$1,'5 класс'!$A:$A,0)-7+'Итог по классам'!$B61,,,),"Ф")</f>
        <v>#N/A</v>
      </c>
      <c r="HW61" t="e">
        <f ca="1">COUNTIF(OFFSET(class5_2,MATCH(HW$1,'5 класс'!$A:$A,0)-7+'Итог по классам'!$B61,,,),"р")</f>
        <v>#N/A</v>
      </c>
      <c r="HX61" t="e">
        <f ca="1">COUNTIF(OFFSET(class5_2,MATCH(HX$1,'5 класс'!$A:$A,0)-7+'Итог по классам'!$B61,,,),"ш")</f>
        <v>#N/A</v>
      </c>
      <c r="HY61" s="55" t="e">
        <f ca="1">COUNTIF(OFFSET(class5_1,MATCH(HY$1,'5 класс'!$A:$A,0)-7+'Итог по классам'!$B61,,,),"Ф")</f>
        <v>#N/A</v>
      </c>
      <c r="HZ61" t="e">
        <f ca="1">COUNTIF(OFFSET(class5_1,MATCH(HZ$1,'5 класс'!$A:$A,0)-7+'Итог по классам'!$B61,,,),"р")</f>
        <v>#N/A</v>
      </c>
      <c r="IA61" t="e">
        <f ca="1">COUNTIF(OFFSET(class5_1,MATCH(IA$1,'5 класс'!$A:$A,0)-7+'Итог по классам'!$B61,,,),"ш")</f>
        <v>#N/A</v>
      </c>
      <c r="IB61" t="e">
        <f ca="1">COUNTIF(OFFSET(class5_2,MATCH(IB$1,'5 класс'!$A:$A,0)-7+'Итог по классам'!$B61,,,),"Ф")</f>
        <v>#N/A</v>
      </c>
      <c r="IC61" t="e">
        <f ca="1">COUNTIF(OFFSET(class5_2,MATCH(IC$1,'5 класс'!$A:$A,0)-7+'Итог по классам'!$B61,,,),"р")</f>
        <v>#N/A</v>
      </c>
      <c r="ID61" t="e">
        <f ca="1">COUNTIF(OFFSET(class5_2,MATCH(ID$1,'5 класс'!$A:$A,0)-7+'Итог по классам'!$B61,,,),"ш")</f>
        <v>#N/A</v>
      </c>
      <c r="IE61" s="55" t="e">
        <f ca="1">COUNTIF(OFFSET(class5_1,MATCH(IE$1,'5 класс'!$A:$A,0)-7+'Итог по классам'!$B61,,,),"Ф")</f>
        <v>#N/A</v>
      </c>
      <c r="IF61" t="e">
        <f ca="1">COUNTIF(OFFSET(class5_1,MATCH(IF$1,'5 класс'!$A:$A,0)-7+'Итог по классам'!$B61,,,),"р")</f>
        <v>#N/A</v>
      </c>
      <c r="IG61" t="e">
        <f ca="1">COUNTIF(OFFSET(class5_1,MATCH(IG$1,'5 класс'!$A:$A,0)-7+'Итог по классам'!$B61,,,),"ш")</f>
        <v>#N/A</v>
      </c>
      <c r="IH61" t="e">
        <f ca="1">COUNTIF(OFFSET(class5_2,MATCH(IH$1,'5 класс'!$A:$A,0)-7+'Итог по классам'!$B61,,,),"Ф")</f>
        <v>#N/A</v>
      </c>
      <c r="II61" t="e">
        <f ca="1">COUNTIF(OFFSET(class5_2,MATCH(II$1,'5 класс'!$A:$A,0)-7+'Итог по классам'!$B61,,,),"р")</f>
        <v>#N/A</v>
      </c>
      <c r="IJ61" t="e">
        <f ca="1">COUNTIF(OFFSET(class5_2,MATCH(IJ$1,'5 класс'!$A:$A,0)-7+'Итог по классам'!$B61,,,),"ш")</f>
        <v>#N/A</v>
      </c>
      <c r="IK61" s="55" t="e">
        <f ca="1">COUNTIF(OFFSET(class5_1,MATCH(IK$1,'5 класс'!$A:$A,0)-7+'Итог по классам'!$B61,,,),"Ф")</f>
        <v>#N/A</v>
      </c>
      <c r="IL61" t="e">
        <f ca="1">COUNTIF(OFFSET(class5_1,MATCH(IL$1,'5 класс'!$A:$A,0)-7+'Итог по классам'!$B61,,,),"р")</f>
        <v>#N/A</v>
      </c>
      <c r="IM61" t="e">
        <f ca="1">COUNTIF(OFFSET(class5_1,MATCH(IM$1,'5 класс'!$A:$A,0)-7+'Итог по классам'!$B61,,,),"ш")</f>
        <v>#N/A</v>
      </c>
      <c r="IN61" t="e">
        <f ca="1">COUNTIF(OFFSET(class5_2,MATCH(IN$1,'5 класс'!$A:$A,0)-7+'Итог по классам'!$B61,,,),"Ф")</f>
        <v>#N/A</v>
      </c>
      <c r="IO61" t="e">
        <f ca="1">COUNTIF(OFFSET(class5_2,MATCH(IO$1,'5 класс'!$A:$A,0)-7+'Итог по классам'!$B61,,,),"р")</f>
        <v>#N/A</v>
      </c>
      <c r="IP61" t="e">
        <f ca="1">COUNTIF(OFFSET(class5_2,MATCH(IP$1,'5 класс'!$A:$A,0)-7+'Итог по классам'!$B61,,,),"ш")</f>
        <v>#N/A</v>
      </c>
      <c r="IQ61" s="55" t="e">
        <f ca="1">COUNTIF(OFFSET(class5_1,MATCH(IQ$1,'5 класс'!$A:$A,0)-7+'Итог по классам'!$B61,,,),"Ф")</f>
        <v>#N/A</v>
      </c>
      <c r="IR61" t="e">
        <f ca="1">COUNTIF(OFFSET(class5_1,MATCH(IR$1,'5 класс'!$A:$A,0)-7+'Итог по классам'!$B61,,,),"р")</f>
        <v>#N/A</v>
      </c>
      <c r="IS61" t="e">
        <f ca="1">COUNTIF(OFFSET(class5_1,MATCH(IS$1,'5 класс'!$A:$A,0)-7+'Итог по классам'!$B61,,,),"ш")</f>
        <v>#N/A</v>
      </c>
      <c r="IT61" t="e">
        <f ca="1">COUNTIF(OFFSET(class5_2,MATCH(IT$1,'5 класс'!$A:$A,0)-7+'Итог по классам'!$B61,,,),"Ф")</f>
        <v>#N/A</v>
      </c>
      <c r="IU61" t="e">
        <f ca="1">COUNTIF(OFFSET(class5_2,MATCH(IU$1,'5 класс'!$A:$A,0)-7+'Итог по классам'!$B61,,,),"р")</f>
        <v>#N/A</v>
      </c>
      <c r="IV61" t="e">
        <f ca="1">COUNTIF(OFFSET(class5_2,MATCH(IV$1,'5 класс'!$A:$A,0)-7+'Итог по классам'!$B61,,,),"ш")</f>
        <v>#N/A</v>
      </c>
      <c r="IW61" s="55" t="e">
        <f ca="1">COUNTIF(OFFSET(class5_1,MATCH(IW$1,'5 класс'!$A:$A,0)-7+'Итог по классам'!$B61,,,),"Ф")</f>
        <v>#N/A</v>
      </c>
      <c r="IX61" t="e">
        <f ca="1">COUNTIF(OFFSET(class5_1,MATCH(IX$1,'5 класс'!$A:$A,0)-7+'Итог по классам'!$B61,,,),"р")</f>
        <v>#N/A</v>
      </c>
      <c r="IY61" t="e">
        <f ca="1">COUNTIF(OFFSET(class5_1,MATCH(IY$1,'5 класс'!$A:$A,0)-7+'Итог по классам'!$B61,,,),"ш")</f>
        <v>#N/A</v>
      </c>
      <c r="IZ61" t="e">
        <f ca="1">COUNTIF(OFFSET(class5_2,MATCH(IZ$1,'5 класс'!$A:$A,0)-7+'Итог по классам'!$B61,,,),"Ф")</f>
        <v>#N/A</v>
      </c>
      <c r="JA61" t="e">
        <f ca="1">COUNTIF(OFFSET(class5_2,MATCH(JA$1,'5 класс'!$A:$A,0)-7+'Итог по классам'!$B61,,,),"р")</f>
        <v>#N/A</v>
      </c>
      <c r="JB61" t="e">
        <f ca="1">COUNTIF(OFFSET(class5_2,MATCH(JB$1,'5 класс'!$A:$A,0)-7+'Итог по классам'!$B61,,,),"ш")</f>
        <v>#N/A</v>
      </c>
      <c r="JC61" s="55" t="e">
        <f ca="1">COUNTIF(OFFSET(class5_1,MATCH(JC$1,'5 класс'!$A:$A,0)-7+'Итог по классам'!$B61,,,),"Ф")</f>
        <v>#N/A</v>
      </c>
      <c r="JD61" t="e">
        <f ca="1">COUNTIF(OFFSET(class5_1,MATCH(JD$1,'5 класс'!$A:$A,0)-7+'Итог по классам'!$B61,,,),"р")</f>
        <v>#N/A</v>
      </c>
      <c r="JE61" t="e">
        <f ca="1">COUNTIF(OFFSET(class5_1,MATCH(JE$1,'5 класс'!$A:$A,0)-7+'Итог по классам'!$B61,,,),"ш")</f>
        <v>#N/A</v>
      </c>
      <c r="JF61" t="e">
        <f ca="1">COUNTIF(OFFSET(class5_2,MATCH(JF$1,'5 класс'!$A:$A,0)-7+'Итог по классам'!$B61,,,),"Ф")</f>
        <v>#N/A</v>
      </c>
      <c r="JG61" t="e">
        <f ca="1">COUNTIF(OFFSET(class5_2,MATCH(JG$1,'5 класс'!$A:$A,0)-7+'Итог по классам'!$B61,,,),"р")</f>
        <v>#N/A</v>
      </c>
      <c r="JH61" t="e">
        <f ca="1">COUNTIF(OFFSET(class5_2,MATCH(JH$1,'5 класс'!$A:$A,0)-7+'Итог по классам'!$B61,,,),"ш")</f>
        <v>#N/A</v>
      </c>
      <c r="JI61" s="55" t="e">
        <f ca="1">COUNTIF(OFFSET(class5_1,MATCH(JI$1,'5 класс'!$A:$A,0)-7+'Итог по классам'!$B61,,,),"Ф")</f>
        <v>#N/A</v>
      </c>
      <c r="JJ61" t="e">
        <f ca="1">COUNTIF(OFFSET(class5_1,MATCH(JJ$1,'5 класс'!$A:$A,0)-7+'Итог по классам'!$B61,,,),"р")</f>
        <v>#N/A</v>
      </c>
      <c r="JK61" t="e">
        <f ca="1">COUNTIF(OFFSET(class5_1,MATCH(JK$1,'5 класс'!$A:$A,0)-7+'Итог по классам'!$B61,,,),"ш")</f>
        <v>#N/A</v>
      </c>
      <c r="JL61" t="e">
        <f ca="1">COUNTIF(OFFSET(class5_2,MATCH(JL$1,'5 класс'!$A:$A,0)-7+'Итог по классам'!$B61,,,),"Ф")</f>
        <v>#N/A</v>
      </c>
      <c r="JM61" t="e">
        <f ca="1">COUNTIF(OFFSET(class5_2,MATCH(JM$1,'5 класс'!$A:$A,0)-7+'Итог по классам'!$B61,,,),"р")</f>
        <v>#N/A</v>
      </c>
      <c r="JN61" t="e">
        <f ca="1">COUNTIF(OFFSET(class5_2,MATCH(JN$1,'5 класс'!$A:$A,0)-7+'Итог по классам'!$B61,,,),"ш")</f>
        <v>#N/A</v>
      </c>
      <c r="JO61" s="55" t="e">
        <f ca="1">COUNTIF(OFFSET(class5_1,MATCH(JO$1,'5 класс'!$A:$A,0)-7+'Итог по классам'!$B61,,,),"Ф")</f>
        <v>#N/A</v>
      </c>
      <c r="JP61" t="e">
        <f ca="1">COUNTIF(OFFSET(class5_1,MATCH(JP$1,'5 класс'!$A:$A,0)-7+'Итог по классам'!$B61,,,),"р")</f>
        <v>#N/A</v>
      </c>
      <c r="JQ61" t="e">
        <f ca="1">COUNTIF(OFFSET(class5_1,MATCH(JQ$1,'5 класс'!$A:$A,0)-7+'Итог по классам'!$B61,,,),"ш")</f>
        <v>#N/A</v>
      </c>
      <c r="JR61" t="e">
        <f ca="1">COUNTIF(OFFSET(class5_2,MATCH(JR$1,'5 класс'!$A:$A,0)-7+'Итог по классам'!$B61,,,),"Ф")</f>
        <v>#N/A</v>
      </c>
      <c r="JS61" t="e">
        <f ca="1">COUNTIF(OFFSET(class5_2,MATCH(JS$1,'5 класс'!$A:$A,0)-7+'Итог по классам'!$B61,,,),"р")</f>
        <v>#N/A</v>
      </c>
      <c r="JT61" t="e">
        <f ca="1">COUNTIF(OFFSET(class5_2,MATCH(JT$1,'5 класс'!$A:$A,0)-7+'Итог по классам'!$B61,,,),"ш")</f>
        <v>#N/A</v>
      </c>
      <c r="JU61" s="55" t="e">
        <f ca="1">COUNTIF(OFFSET(class5_1,MATCH(JU$1,'5 класс'!$A:$A,0)-7+'Итог по классам'!$B61,,,),"Ф")</f>
        <v>#N/A</v>
      </c>
      <c r="JV61" t="e">
        <f ca="1">COUNTIF(OFFSET(class5_1,MATCH(JV$1,'5 класс'!$A:$A,0)-7+'Итог по классам'!$B61,,,),"р")</f>
        <v>#N/A</v>
      </c>
      <c r="JW61" t="e">
        <f ca="1">COUNTIF(OFFSET(class5_1,MATCH(JW$1,'5 класс'!$A:$A,0)-7+'Итог по классам'!$B61,,,),"ш")</f>
        <v>#N/A</v>
      </c>
      <c r="JX61" t="e">
        <f ca="1">COUNTIF(OFFSET(class5_2,MATCH(JX$1,'5 класс'!$A:$A,0)-7+'Итог по классам'!$B61,,,),"Ф")</f>
        <v>#N/A</v>
      </c>
      <c r="JY61" t="e">
        <f ca="1">COUNTIF(OFFSET(class5_2,MATCH(JY$1,'5 класс'!$A:$A,0)-7+'Итог по классам'!$B61,,,),"р")</f>
        <v>#N/A</v>
      </c>
      <c r="JZ61" t="e">
        <f ca="1">COUNTIF(OFFSET(class5_2,MATCH(JZ$1,'5 класс'!$A:$A,0)-7+'Итог по классам'!$B61,,,),"ш")</f>
        <v>#N/A</v>
      </c>
      <c r="KA61" s="55" t="e">
        <f ca="1">COUNTIF(OFFSET(class5_1,MATCH(KA$1,'5 класс'!$A:$A,0)-7+'Итог по классам'!$B61,,,),"Ф")</f>
        <v>#N/A</v>
      </c>
      <c r="KB61" t="e">
        <f ca="1">COUNTIF(OFFSET(class5_1,MATCH(KB$1,'5 класс'!$A:$A,0)-7+'Итог по классам'!$B61,,,),"р")</f>
        <v>#N/A</v>
      </c>
      <c r="KC61" t="e">
        <f ca="1">COUNTIF(OFFSET(class5_1,MATCH(KC$1,'5 класс'!$A:$A,0)-7+'Итог по классам'!$B61,,,),"ш")</f>
        <v>#N/A</v>
      </c>
      <c r="KD61" t="e">
        <f ca="1">COUNTIF(OFFSET(class5_2,MATCH(KD$1,'5 класс'!$A:$A,0)-7+'Итог по классам'!$B61,,,),"Ф")</f>
        <v>#N/A</v>
      </c>
      <c r="KE61" t="e">
        <f ca="1">COUNTIF(OFFSET(class5_2,MATCH(KE$1,'5 класс'!$A:$A,0)-7+'Итог по классам'!$B61,,,),"р")</f>
        <v>#N/A</v>
      </c>
      <c r="KF61" t="e">
        <f ca="1">COUNTIF(OFFSET(class5_2,MATCH(KF$1,'5 класс'!$A:$A,0)-7+'Итог по классам'!$B61,,,),"ш")</f>
        <v>#N/A</v>
      </c>
      <c r="KG61" s="55" t="e">
        <f ca="1">COUNTIF(OFFSET(class5_1,MATCH(KG$1,'5 класс'!$A:$A,0)-7+'Итог по классам'!$B61,,,),"Ф")</f>
        <v>#N/A</v>
      </c>
      <c r="KH61" t="e">
        <f ca="1">COUNTIF(OFFSET(class5_1,MATCH(KH$1,'5 класс'!$A:$A,0)-7+'Итог по классам'!$B61,,,),"р")</f>
        <v>#N/A</v>
      </c>
      <c r="KI61" t="e">
        <f ca="1">COUNTIF(OFFSET(class5_1,MATCH(KI$1,'5 класс'!$A:$A,0)-7+'Итог по классам'!$B61,,,),"ш")</f>
        <v>#N/A</v>
      </c>
      <c r="KJ61" t="e">
        <f ca="1">COUNTIF(OFFSET(class5_2,MATCH(KJ$1,'5 класс'!$A:$A,0)-7+'Итог по классам'!$B61,,,),"Ф")</f>
        <v>#N/A</v>
      </c>
      <c r="KK61" t="e">
        <f ca="1">COUNTIF(OFFSET(class5_2,MATCH(KK$1,'5 класс'!$A:$A,0)-7+'Итог по классам'!$B61,,,),"р")</f>
        <v>#N/A</v>
      </c>
      <c r="KL61" t="e">
        <f ca="1">COUNTIF(OFFSET(class5_2,MATCH(KL$1,'5 класс'!$A:$A,0)-7+'Итог по классам'!$B61,,,),"ш")</f>
        <v>#N/A</v>
      </c>
      <c r="KM61" s="55" t="e">
        <f ca="1">COUNTIF(OFFSET(class5_1,MATCH(KM$1,'5 класс'!$A:$A,0)-7+'Итог по классам'!$B61,,,),"Ф")</f>
        <v>#N/A</v>
      </c>
      <c r="KN61" t="e">
        <f ca="1">COUNTIF(OFFSET(class5_1,MATCH(KN$1,'5 класс'!$A:$A,0)-7+'Итог по классам'!$B61,,,),"р")</f>
        <v>#N/A</v>
      </c>
      <c r="KO61" t="e">
        <f ca="1">COUNTIF(OFFSET(class5_1,MATCH(KO$1,'5 класс'!$A:$A,0)-7+'Итог по классам'!$B61,,,),"ш")</f>
        <v>#N/A</v>
      </c>
      <c r="KP61" t="e">
        <f ca="1">COUNTIF(OFFSET(class5_2,MATCH(KP$1,'5 класс'!$A:$A,0)-7+'Итог по классам'!$B61,,,),"Ф")</f>
        <v>#N/A</v>
      </c>
      <c r="KQ61" t="e">
        <f ca="1">COUNTIF(OFFSET(class5_2,MATCH(KQ$1,'5 класс'!$A:$A,0)-7+'Итог по классам'!$B61,,,),"р")</f>
        <v>#N/A</v>
      </c>
      <c r="KR61" t="e">
        <f ca="1">COUNTIF(OFFSET(class5_2,MATCH(KR$1,'5 класс'!$A:$A,0)-7+'Итог по классам'!$B61,,,),"ш")</f>
        <v>#N/A</v>
      </c>
    </row>
    <row r="62" spans="1:304" ht="15.75" customHeight="1" x14ac:dyDescent="0.25">
      <c r="A62" s="54">
        <f t="shared" si="5"/>
        <v>7</v>
      </c>
      <c r="B62">
        <v>14</v>
      </c>
      <c r="C62" s="37" t="s">
        <v>125</v>
      </c>
      <c r="D62" s="37" t="s">
        <v>100</v>
      </c>
      <c r="E62">
        <f ca="1">COUNTIF(OFFSET(class5_1,MATCH(E$1,'5 класс'!$A:$A,0)-7+'Итог по классам'!$B62,,,),"Ф")</f>
        <v>0</v>
      </c>
      <c r="F62">
        <f ca="1">COUNTIF(OFFSET(class5_1,MATCH(F$1,'5 класс'!$A:$A,0)-7+'Итог по классам'!$B62,,,),"р")</f>
        <v>0</v>
      </c>
      <c r="G62">
        <f ca="1">COUNTIF(OFFSET(class5_1,MATCH(G$1,'5 класс'!$A:$A,0)-7+'Итог по классам'!$B62,,,),"ш")</f>
        <v>0</v>
      </c>
      <c r="H62">
        <f ca="1">COUNTIF(OFFSET(class5_2,MATCH(H$1,'5 класс'!$A:$A,0)-7+'Итог по классам'!$B62,,,),"Ф")</f>
        <v>0</v>
      </c>
      <c r="I62">
        <f ca="1">COUNTIF(OFFSET(class5_2,MATCH(I$1,'5 класс'!$A:$A,0)-7+'Итог по классам'!$B62,,,),"р")</f>
        <v>0</v>
      </c>
      <c r="J62">
        <f ca="1">COUNTIF(OFFSET(class5_2,MATCH(J$1,'5 класс'!$A:$A,0)-7+'Итог по классам'!$B62,,,),"ш")</f>
        <v>0</v>
      </c>
      <c r="K62" s="55">
        <f ca="1">COUNTIF(OFFSET(class5_1,MATCH(K$1,'5 класс'!$A:$A,0)-7+'Итог по классам'!$B62,,,),"Ф")</f>
        <v>0</v>
      </c>
      <c r="L62">
        <f ca="1">COUNTIF(OFFSET(class5_1,MATCH(L$1,'5 класс'!$A:$A,0)-7+'Итог по классам'!$B62,,,),"р")</f>
        <v>0</v>
      </c>
      <c r="M62">
        <f ca="1">COUNTIF(OFFSET(class5_1,MATCH(M$1,'5 класс'!$A:$A,0)-7+'Итог по классам'!$B62,,,),"ш")</f>
        <v>0</v>
      </c>
      <c r="N62">
        <f ca="1">COUNTIF(OFFSET(class5_2,MATCH(N$1,'5 класс'!$A:$A,0)-7+'Итог по классам'!$B62,,,),"Ф")</f>
        <v>0</v>
      </c>
      <c r="O62">
        <f ca="1">COUNTIF(OFFSET(class5_2,MATCH(O$1,'5 класс'!$A:$A,0)-7+'Итог по классам'!$B62,,,),"р")</f>
        <v>0</v>
      </c>
      <c r="P62">
        <f ca="1">COUNTIF(OFFSET(class5_2,MATCH(P$1,'5 класс'!$A:$A,0)-7+'Итог по классам'!$B62,,,),"ш")</f>
        <v>0</v>
      </c>
      <c r="Q62" s="55">
        <f ca="1">COUNTIF(OFFSET(class5_1,MATCH(Q$1,'5 класс'!$A:$A,0)-7+'Итог по классам'!$B62,,,),"Ф")</f>
        <v>0</v>
      </c>
      <c r="R62">
        <f ca="1">COUNTIF(OFFSET(class5_1,MATCH(R$1,'5 класс'!$A:$A,0)-7+'Итог по классам'!$B62,,,),"р")</f>
        <v>0</v>
      </c>
      <c r="S62">
        <f ca="1">COUNTIF(OFFSET(class5_1,MATCH(S$1,'5 класс'!$A:$A,0)-7+'Итог по классам'!$B62,,,),"ш")</f>
        <v>0</v>
      </c>
      <c r="T62">
        <f ca="1">COUNTIF(OFFSET(class5_2,MATCH(T$1,'5 класс'!$A:$A,0)-7+'Итог по классам'!$B62,,,),"Ф")</f>
        <v>0</v>
      </c>
      <c r="U62">
        <f ca="1">COUNTIF(OFFSET(class5_2,MATCH(U$1,'5 класс'!$A:$A,0)-7+'Итог по классам'!$B62,,,),"р")</f>
        <v>0</v>
      </c>
      <c r="V62">
        <f ca="1">COUNTIF(OFFSET(class5_2,MATCH(V$1,'5 класс'!$A:$A,0)-7+'Итог по классам'!$B62,,,),"ш")</f>
        <v>0</v>
      </c>
      <c r="W62" s="55">
        <f ca="1">COUNTIF(OFFSET(class5_1,MATCH(W$1,'5 класс'!$A:$A,0)-7+'Итог по классам'!$B62,,,),"Ф")</f>
        <v>0</v>
      </c>
      <c r="X62">
        <f ca="1">COUNTIF(OFFSET(class5_1,MATCH(X$1,'5 класс'!$A:$A,0)-7+'Итог по классам'!$B62,,,),"р")</f>
        <v>0</v>
      </c>
      <c r="Y62">
        <f ca="1">COUNTIF(OFFSET(class5_1,MATCH(Y$1,'5 класс'!$A:$A,0)-7+'Итог по классам'!$B62,,,),"ш")</f>
        <v>0</v>
      </c>
      <c r="Z62">
        <f ca="1">COUNTIF(OFFSET(class5_2,MATCH(Z$1,'5 класс'!$A:$A,0)-7+'Итог по классам'!$B62,,,),"Ф")</f>
        <v>0</v>
      </c>
      <c r="AA62">
        <f ca="1">COUNTIF(OFFSET(class5_2,MATCH(AA$1,'5 класс'!$A:$A,0)-7+'Итог по классам'!$B62,,,),"р")</f>
        <v>0</v>
      </c>
      <c r="AB62">
        <f ca="1">COUNTIF(OFFSET(class5_2,MATCH(AB$1,'5 класс'!$A:$A,0)-7+'Итог по классам'!$B62,,,),"ш")</f>
        <v>0</v>
      </c>
      <c r="AC62" s="55">
        <f ca="1">COUNTIF(OFFSET(class5_1,MATCH(AC$1,'5 класс'!$A:$A,0)-7+'Итог по классам'!$B62,,,),"Ф")</f>
        <v>0</v>
      </c>
      <c r="AD62">
        <f ca="1">COUNTIF(OFFSET(class5_1,MATCH(AD$1,'5 класс'!$A:$A,0)-7+'Итог по классам'!$B62,,,),"р")</f>
        <v>0</v>
      </c>
      <c r="AE62">
        <f ca="1">COUNTIF(OFFSET(class5_1,MATCH(AE$1,'5 класс'!$A:$A,0)-7+'Итог по классам'!$B62,,,),"ш")</f>
        <v>0</v>
      </c>
      <c r="AF62">
        <f ca="1">COUNTIF(OFFSET(class5_2,MATCH(AF$1,'5 класс'!$A:$A,0)-7+'Итог по классам'!$B62,,,),"Ф")</f>
        <v>0</v>
      </c>
      <c r="AG62">
        <f ca="1">COUNTIF(OFFSET(class5_2,MATCH(AG$1,'5 класс'!$A:$A,0)-7+'Итог по классам'!$B62,,,),"р")</f>
        <v>0</v>
      </c>
      <c r="AH62">
        <f ca="1">COUNTIF(OFFSET(class5_2,MATCH(AH$1,'5 класс'!$A:$A,0)-7+'Итог по классам'!$B62,,,),"ш")</f>
        <v>0</v>
      </c>
      <c r="AI62" s="55">
        <f ca="1">COUNTIF(OFFSET(class5_1,MATCH(AI$1,'5 класс'!$A:$A,0)-7+'Итог по классам'!$B62,,,),"Ф")</f>
        <v>0</v>
      </c>
      <c r="AJ62">
        <f ca="1">COUNTIF(OFFSET(class5_1,MATCH(AJ$1,'5 класс'!$A:$A,0)-7+'Итог по классам'!$B62,,,),"р")</f>
        <v>0</v>
      </c>
      <c r="AK62">
        <f ca="1">COUNTIF(OFFSET(class5_1,MATCH(AK$1,'5 класс'!$A:$A,0)-7+'Итог по классам'!$B62,,,),"ш")</f>
        <v>0</v>
      </c>
      <c r="AL62">
        <f ca="1">COUNTIF(OFFSET(class5_2,MATCH(AL$1,'5 класс'!$A:$A,0)-7+'Итог по классам'!$B62,,,),"Ф")</f>
        <v>0</v>
      </c>
      <c r="AM62">
        <f ca="1">COUNTIF(OFFSET(class5_2,MATCH(AM$1,'5 класс'!$A:$A,0)-7+'Итог по классам'!$B62,,,),"р")</f>
        <v>0</v>
      </c>
      <c r="AN62">
        <f ca="1">COUNTIF(OFFSET(class5_2,MATCH(AN$1,'5 класс'!$A:$A,0)-7+'Итог по классам'!$B62,,,),"ш")</f>
        <v>0</v>
      </c>
      <c r="AO62" s="55">
        <f ca="1">COUNTIF(OFFSET(class5_1,MATCH(AO$1,'5 класс'!$A:$A,0)-7+'Итог по классам'!$B62,,,),"Ф")</f>
        <v>0</v>
      </c>
      <c r="AP62">
        <f ca="1">COUNTIF(OFFSET(class5_1,MATCH(AP$1,'5 класс'!$A:$A,0)-7+'Итог по классам'!$B62,,,),"р")</f>
        <v>0</v>
      </c>
      <c r="AQ62">
        <f ca="1">COUNTIF(OFFSET(class5_1,MATCH(AQ$1,'5 класс'!$A:$A,0)-7+'Итог по классам'!$B62,,,),"ш")</f>
        <v>0</v>
      </c>
      <c r="AR62">
        <f ca="1">COUNTIF(OFFSET(class5_2,MATCH(AR$1,'5 класс'!$A:$A,0)-7+'Итог по классам'!$B62,,,),"Ф")</f>
        <v>0</v>
      </c>
      <c r="AS62">
        <f ca="1">COUNTIF(OFFSET(class5_2,MATCH(AS$1,'5 класс'!$A:$A,0)-7+'Итог по классам'!$B62,,,),"р")</f>
        <v>0</v>
      </c>
      <c r="AT62">
        <f ca="1">COUNTIF(OFFSET(class5_2,MATCH(AT$1,'5 класс'!$A:$A,0)-7+'Итог по классам'!$B62,,,),"ш")</f>
        <v>0</v>
      </c>
      <c r="AU62" s="55" t="e">
        <f ca="1">COUNTIF(OFFSET(class5_1,MATCH(AU$1,'5 класс'!$A:$A,0)-7+'Итог по классам'!$B62,,,),"Ф")</f>
        <v>#N/A</v>
      </c>
      <c r="AV62" t="e">
        <f ca="1">COUNTIF(OFFSET(class5_1,MATCH(AV$1,'5 класс'!$A:$A,0)-7+'Итог по классам'!$B62,,,),"р")</f>
        <v>#N/A</v>
      </c>
      <c r="AW62" t="e">
        <f ca="1">COUNTIF(OFFSET(class5_1,MATCH(AW$1,'5 класс'!$A:$A,0)-7+'Итог по классам'!$B62,,,),"ш")</f>
        <v>#N/A</v>
      </c>
      <c r="AX62" t="e">
        <f ca="1">COUNTIF(OFFSET(class5_2,MATCH(AX$1,'5 класс'!$A:$A,0)-7+'Итог по классам'!$B62,,,),"Ф")</f>
        <v>#N/A</v>
      </c>
      <c r="AY62" t="e">
        <f ca="1">COUNTIF(OFFSET(class5_2,MATCH(AY$1,'5 класс'!$A:$A,0)-7+'Итог по классам'!$B62,,,),"р")</f>
        <v>#N/A</v>
      </c>
      <c r="AZ62" t="e">
        <f ca="1">COUNTIF(OFFSET(class5_2,MATCH(AZ$1,'5 класс'!$A:$A,0)-7+'Итог по классам'!$B62,,,),"ш")</f>
        <v>#N/A</v>
      </c>
      <c r="BA62" s="55" t="e">
        <f ca="1">COUNTIF(OFFSET(class5_1,MATCH(BA$1,'5 класс'!$A:$A,0)-7+'Итог по классам'!$B62,,,),"Ф")</f>
        <v>#N/A</v>
      </c>
      <c r="BB62" t="e">
        <f ca="1">COUNTIF(OFFSET(class5_1,MATCH(BB$1,'5 класс'!$A:$A,0)-7+'Итог по классам'!$B62,,,),"р")</f>
        <v>#N/A</v>
      </c>
      <c r="BC62" t="e">
        <f ca="1">COUNTIF(OFFSET(class5_1,MATCH(BC$1,'5 класс'!$A:$A,0)-7+'Итог по классам'!$B62,,,),"ш")</f>
        <v>#N/A</v>
      </c>
      <c r="BD62" t="e">
        <f ca="1">COUNTIF(OFFSET(class5_2,MATCH(BD$1,'5 класс'!$A:$A,0)-7+'Итог по классам'!$B62,,,),"Ф")</f>
        <v>#N/A</v>
      </c>
      <c r="BE62" t="e">
        <f ca="1">COUNTIF(OFFSET(class5_2,MATCH(BE$1,'5 класс'!$A:$A,0)-7+'Итог по классам'!$B62,,,),"р")</f>
        <v>#N/A</v>
      </c>
      <c r="BF62" t="e">
        <f ca="1">COUNTIF(OFFSET(class5_2,MATCH(BF$1,'5 класс'!$A:$A,0)-7+'Итог по классам'!$B62,,,),"ш")</f>
        <v>#N/A</v>
      </c>
      <c r="BG62" s="55" t="e">
        <f ca="1">COUNTIF(OFFSET(class5_1,MATCH(BG$1,'5 класс'!$A:$A,0)-7+'Итог по классам'!$B62,,,),"Ф")</f>
        <v>#N/A</v>
      </c>
      <c r="BH62" t="e">
        <f ca="1">COUNTIF(OFFSET(class5_1,MATCH(BH$1,'5 класс'!$A:$A,0)-7+'Итог по классам'!$B62,,,),"р")</f>
        <v>#N/A</v>
      </c>
      <c r="BI62" t="e">
        <f ca="1">COUNTIF(OFFSET(class5_1,MATCH(BI$1,'5 класс'!$A:$A,0)-7+'Итог по классам'!$B62,,,),"ш")</f>
        <v>#N/A</v>
      </c>
      <c r="BJ62" t="e">
        <f ca="1">COUNTIF(OFFSET(class5_2,MATCH(BJ$1,'5 класс'!$A:$A,0)-7+'Итог по классам'!$B62,,,),"Ф")</f>
        <v>#N/A</v>
      </c>
      <c r="BK62" t="e">
        <f ca="1">COUNTIF(OFFSET(class5_2,MATCH(BK$1,'5 класс'!$A:$A,0)-7+'Итог по классам'!$B62,,,),"р")</f>
        <v>#N/A</v>
      </c>
      <c r="BL62" t="e">
        <f ca="1">COUNTIF(OFFSET(class5_2,MATCH(BL$1,'5 класс'!$A:$A,0)-7+'Итог по классам'!$B62,,,),"ш")</f>
        <v>#N/A</v>
      </c>
      <c r="BM62" s="55" t="e">
        <f ca="1">COUNTIF(OFFSET(class5_1,MATCH(BM$1,'5 класс'!$A:$A,0)-7+'Итог по классам'!$B62,,,),"Ф")</f>
        <v>#N/A</v>
      </c>
      <c r="BN62" t="e">
        <f ca="1">COUNTIF(OFFSET(class5_1,MATCH(BN$1,'5 класс'!$A:$A,0)-7+'Итог по классам'!$B62,,,),"р")</f>
        <v>#N/A</v>
      </c>
      <c r="BO62" t="e">
        <f ca="1">COUNTIF(OFFSET(class5_1,MATCH(BO$1,'5 класс'!$A:$A,0)-7+'Итог по классам'!$B62,,,),"ш")</f>
        <v>#N/A</v>
      </c>
      <c r="BP62" t="e">
        <f ca="1">COUNTIF(OFFSET(class5_2,MATCH(BP$1,'5 класс'!$A:$A,0)-7+'Итог по классам'!$B62,,,),"Ф")</f>
        <v>#N/A</v>
      </c>
      <c r="BQ62" t="e">
        <f ca="1">COUNTIF(OFFSET(class5_2,MATCH(BQ$1,'5 класс'!$A:$A,0)-7+'Итог по классам'!$B62,,,),"р")</f>
        <v>#N/A</v>
      </c>
      <c r="BR62" t="e">
        <f ca="1">COUNTIF(OFFSET(class5_2,MATCH(BR$1,'5 класс'!$A:$A,0)-7+'Итог по классам'!$B62,,,),"ш")</f>
        <v>#N/A</v>
      </c>
      <c r="BS62" s="55" t="e">
        <f ca="1">COUNTIF(OFFSET(class5_1,MATCH(BS$1,'5 класс'!$A:$A,0)-7+'Итог по классам'!$B62,,,),"Ф")</f>
        <v>#N/A</v>
      </c>
      <c r="BT62" t="e">
        <f ca="1">COUNTIF(OFFSET(class5_1,MATCH(BT$1,'5 класс'!$A:$A,0)-7+'Итог по классам'!$B62,,,),"р")</f>
        <v>#N/A</v>
      </c>
      <c r="BU62" t="e">
        <f ca="1">COUNTIF(OFFSET(class5_1,MATCH(BU$1,'5 класс'!$A:$A,0)-7+'Итог по классам'!$B62,,,),"ш")</f>
        <v>#N/A</v>
      </c>
      <c r="BV62" t="e">
        <f ca="1">COUNTIF(OFFSET(class5_2,MATCH(BV$1,'5 класс'!$A:$A,0)-7+'Итог по классам'!$B62,,,),"Ф")</f>
        <v>#N/A</v>
      </c>
      <c r="BW62" t="e">
        <f ca="1">COUNTIF(OFFSET(class5_2,MATCH(BW$1,'5 класс'!$A:$A,0)-7+'Итог по классам'!$B62,,,),"р")</f>
        <v>#N/A</v>
      </c>
      <c r="BX62" t="e">
        <f ca="1">COUNTIF(OFFSET(class5_2,MATCH(BX$1,'5 класс'!$A:$A,0)-7+'Итог по классам'!$B62,,,),"ш")</f>
        <v>#N/A</v>
      </c>
      <c r="BY62" s="55" t="e">
        <f ca="1">COUNTIF(OFFSET(class5_1,MATCH(BY$1,'5 класс'!$A:$A,0)-7+'Итог по классам'!$B62,,,),"Ф")</f>
        <v>#N/A</v>
      </c>
      <c r="BZ62" t="e">
        <f ca="1">COUNTIF(OFFSET(class5_1,MATCH(BZ$1,'5 класс'!$A:$A,0)-7+'Итог по классам'!$B62,,,),"р")</f>
        <v>#N/A</v>
      </c>
      <c r="CA62" t="e">
        <f ca="1">COUNTIF(OFFSET(class5_1,MATCH(CA$1,'5 класс'!$A:$A,0)-7+'Итог по классам'!$B62,,,),"ш")</f>
        <v>#N/A</v>
      </c>
      <c r="CB62" t="e">
        <f ca="1">COUNTIF(OFFSET(class5_2,MATCH(CB$1,'5 класс'!$A:$A,0)-7+'Итог по классам'!$B62,,,),"Ф")</f>
        <v>#N/A</v>
      </c>
      <c r="CC62" t="e">
        <f ca="1">COUNTIF(OFFSET(class5_2,MATCH(CC$1,'5 класс'!$A:$A,0)-7+'Итог по классам'!$B62,,,),"р")</f>
        <v>#N/A</v>
      </c>
      <c r="CD62" t="e">
        <f ca="1">COUNTIF(OFFSET(class5_2,MATCH(CD$1,'5 класс'!$A:$A,0)-7+'Итог по классам'!$B62,,,),"ш")</f>
        <v>#N/A</v>
      </c>
      <c r="CE62" s="55" t="e">
        <f ca="1">COUNTIF(OFFSET(class5_1,MATCH(CE$1,'5 класс'!$A:$A,0)-7+'Итог по классам'!$B62,,,),"Ф")</f>
        <v>#N/A</v>
      </c>
      <c r="CF62" t="e">
        <f ca="1">COUNTIF(OFFSET(class5_1,MATCH(CF$1,'5 класс'!$A:$A,0)-7+'Итог по классам'!$B62,,,),"р")</f>
        <v>#N/A</v>
      </c>
      <c r="CG62" t="e">
        <f ca="1">COUNTIF(OFFSET(class5_1,MATCH(CG$1,'5 класс'!$A:$A,0)-7+'Итог по классам'!$B62,,,),"ш")</f>
        <v>#N/A</v>
      </c>
      <c r="CH62" t="e">
        <f ca="1">COUNTIF(OFFSET(class5_2,MATCH(CH$1,'5 класс'!$A:$A,0)-7+'Итог по классам'!$B62,,,),"Ф")</f>
        <v>#N/A</v>
      </c>
      <c r="CI62" t="e">
        <f ca="1">COUNTIF(OFFSET(class5_2,MATCH(CI$1,'5 класс'!$A:$A,0)-7+'Итог по классам'!$B62,,,),"р")</f>
        <v>#N/A</v>
      </c>
      <c r="CJ62" t="e">
        <f ca="1">COUNTIF(OFFSET(class5_2,MATCH(CJ$1,'5 класс'!$A:$A,0)-7+'Итог по классам'!$B62,,,),"ш")</f>
        <v>#N/A</v>
      </c>
      <c r="CK62" s="55" t="e">
        <f ca="1">COUNTIF(OFFSET(class5_1,MATCH(CK$1,'5 класс'!$A:$A,0)-7+'Итог по классам'!$B62,,,),"Ф")</f>
        <v>#N/A</v>
      </c>
      <c r="CL62" t="e">
        <f ca="1">COUNTIF(OFFSET(class5_1,MATCH(CL$1,'5 класс'!$A:$A,0)-7+'Итог по классам'!$B62,,,),"р")</f>
        <v>#N/A</v>
      </c>
      <c r="CM62" t="e">
        <f ca="1">COUNTIF(OFFSET(class5_1,MATCH(CM$1,'5 класс'!$A:$A,0)-7+'Итог по классам'!$B62,,,),"ш")</f>
        <v>#N/A</v>
      </c>
      <c r="CN62" t="e">
        <f ca="1">COUNTIF(OFFSET(class5_2,MATCH(CN$1,'5 класс'!$A:$A,0)-7+'Итог по классам'!$B62,,,),"Ф")</f>
        <v>#N/A</v>
      </c>
      <c r="CO62" t="e">
        <f ca="1">COUNTIF(OFFSET(class5_2,MATCH(CO$1,'5 класс'!$A:$A,0)-7+'Итог по классам'!$B62,,,),"р")</f>
        <v>#N/A</v>
      </c>
      <c r="CP62" t="e">
        <f ca="1">COUNTIF(OFFSET(class5_2,MATCH(CP$1,'5 класс'!$A:$A,0)-7+'Итог по классам'!$B62,,,),"ш")</f>
        <v>#N/A</v>
      </c>
      <c r="CQ62" s="55" t="e">
        <f ca="1">COUNTIF(OFFSET(class5_1,MATCH(CQ$1,'5 класс'!$A:$A,0)-7+'Итог по классам'!$B62,,,),"Ф")</f>
        <v>#N/A</v>
      </c>
      <c r="CR62" t="e">
        <f ca="1">COUNTIF(OFFSET(class5_1,MATCH(CR$1,'5 класс'!$A:$A,0)-7+'Итог по классам'!$B62,,,),"р")</f>
        <v>#N/A</v>
      </c>
      <c r="CS62" t="e">
        <f ca="1">COUNTIF(OFFSET(class5_1,MATCH(CS$1,'5 класс'!$A:$A,0)-7+'Итог по классам'!$B62,,,),"ш")</f>
        <v>#N/A</v>
      </c>
      <c r="CT62" t="e">
        <f ca="1">COUNTIF(OFFSET(class5_2,MATCH(CT$1,'5 класс'!$A:$A,0)-7+'Итог по классам'!$B62,,,),"Ф")</f>
        <v>#N/A</v>
      </c>
      <c r="CU62" t="e">
        <f ca="1">COUNTIF(OFFSET(class5_2,MATCH(CU$1,'5 класс'!$A:$A,0)-7+'Итог по классам'!$B62,,,),"р")</f>
        <v>#N/A</v>
      </c>
      <c r="CV62" t="e">
        <f ca="1">COUNTIF(OFFSET(class5_2,MATCH(CV$1,'5 класс'!$A:$A,0)-7+'Итог по классам'!$B62,,,),"ш")</f>
        <v>#N/A</v>
      </c>
      <c r="CW62" s="55" t="e">
        <f ca="1">COUNTIF(OFFSET(class5_1,MATCH(CW$1,'5 класс'!$A:$A,0)-7+'Итог по классам'!$B62,,,),"Ф")</f>
        <v>#N/A</v>
      </c>
      <c r="CX62" t="e">
        <f ca="1">COUNTIF(OFFSET(class5_1,MATCH(CX$1,'5 класс'!$A:$A,0)-7+'Итог по классам'!$B62,,,),"р")</f>
        <v>#N/A</v>
      </c>
      <c r="CY62" t="e">
        <f ca="1">COUNTIF(OFFSET(class5_1,MATCH(CY$1,'5 класс'!$A:$A,0)-7+'Итог по классам'!$B62,,,),"ш")</f>
        <v>#N/A</v>
      </c>
      <c r="CZ62" t="e">
        <f ca="1">COUNTIF(OFFSET(class5_2,MATCH(CZ$1,'5 класс'!$A:$A,0)-7+'Итог по классам'!$B62,,,),"Ф")</f>
        <v>#N/A</v>
      </c>
      <c r="DA62" t="e">
        <f ca="1">COUNTIF(OFFSET(class5_2,MATCH(DA$1,'5 класс'!$A:$A,0)-7+'Итог по классам'!$B62,,,),"р")</f>
        <v>#N/A</v>
      </c>
      <c r="DB62" t="e">
        <f ca="1">COUNTIF(OFFSET(class5_2,MATCH(DB$1,'5 класс'!$A:$A,0)-7+'Итог по классам'!$B62,,,),"ш")</f>
        <v>#N/A</v>
      </c>
      <c r="DC62" s="55" t="e">
        <f ca="1">COUNTIF(OFFSET(class5_1,MATCH(DC$1,'5 класс'!$A:$A,0)-7+'Итог по классам'!$B62,,,),"Ф")</f>
        <v>#N/A</v>
      </c>
      <c r="DD62" t="e">
        <f ca="1">COUNTIF(OFFSET(class5_1,MATCH(DD$1,'5 класс'!$A:$A,0)-7+'Итог по классам'!$B62,,,),"р")</f>
        <v>#N/A</v>
      </c>
      <c r="DE62" t="e">
        <f ca="1">COUNTIF(OFFSET(class5_1,MATCH(DE$1,'5 класс'!$A:$A,0)-7+'Итог по классам'!$B62,,,),"ш")</f>
        <v>#N/A</v>
      </c>
      <c r="DF62" t="e">
        <f ca="1">COUNTIF(OFFSET(class5_2,MATCH(DF$1,'5 класс'!$A:$A,0)-7+'Итог по классам'!$B62,,,),"Ф")</f>
        <v>#N/A</v>
      </c>
      <c r="DG62" t="e">
        <f ca="1">COUNTIF(OFFSET(class5_2,MATCH(DG$1,'5 класс'!$A:$A,0)-7+'Итог по классам'!$B62,,,),"р")</f>
        <v>#N/A</v>
      </c>
      <c r="DH62" t="e">
        <f ca="1">COUNTIF(OFFSET(class5_2,MATCH(DH$1,'5 класс'!$A:$A,0)-7+'Итог по классам'!$B62,,,),"ш")</f>
        <v>#N/A</v>
      </c>
      <c r="DI62" s="55" t="e">
        <f ca="1">COUNTIF(OFFSET(class5_1,MATCH(DI$1,'5 класс'!$A:$A,0)-7+'Итог по классам'!$B62,,,),"Ф")</f>
        <v>#N/A</v>
      </c>
      <c r="DJ62" t="e">
        <f ca="1">COUNTIF(OFFSET(class5_1,MATCH(DJ$1,'5 класс'!$A:$A,0)-7+'Итог по классам'!$B62,,,),"р")</f>
        <v>#N/A</v>
      </c>
      <c r="DK62" t="e">
        <f ca="1">COUNTIF(OFFSET(class5_1,MATCH(DK$1,'5 класс'!$A:$A,0)-7+'Итог по классам'!$B62,,,),"ш")</f>
        <v>#N/A</v>
      </c>
      <c r="DL62" t="e">
        <f ca="1">COUNTIF(OFFSET(class5_2,MATCH(DL$1,'5 класс'!$A:$A,0)-7+'Итог по классам'!$B62,,,),"Ф")</f>
        <v>#N/A</v>
      </c>
      <c r="DM62" t="e">
        <f ca="1">COUNTIF(OFFSET(class5_2,MATCH(DM$1,'5 класс'!$A:$A,0)-7+'Итог по классам'!$B62,,,),"р")</f>
        <v>#N/A</v>
      </c>
      <c r="DN62" t="e">
        <f ca="1">COUNTIF(OFFSET(class5_2,MATCH(DN$1,'5 класс'!$A:$A,0)-7+'Итог по классам'!$B62,,,),"ш")</f>
        <v>#N/A</v>
      </c>
      <c r="DO62" s="55" t="e">
        <f ca="1">COUNTIF(OFFSET(class5_1,MATCH(DO$1,'5 класс'!$A:$A,0)-7+'Итог по классам'!$B62,,,),"Ф")</f>
        <v>#N/A</v>
      </c>
      <c r="DP62" t="e">
        <f ca="1">COUNTIF(OFFSET(class5_1,MATCH(DP$1,'5 класс'!$A:$A,0)-7+'Итог по классам'!$B62,,,),"р")</f>
        <v>#N/A</v>
      </c>
      <c r="DQ62" t="e">
        <f ca="1">COUNTIF(OFFSET(class5_1,MATCH(DQ$1,'5 класс'!$A:$A,0)-7+'Итог по классам'!$B62,,,),"ш")</f>
        <v>#N/A</v>
      </c>
      <c r="DR62" t="e">
        <f ca="1">COUNTIF(OFFSET(class5_2,MATCH(DR$1,'5 класс'!$A:$A,0)-7+'Итог по классам'!$B62,,,),"Ф")</f>
        <v>#N/A</v>
      </c>
      <c r="DS62" t="e">
        <f ca="1">COUNTIF(OFFSET(class5_2,MATCH(DS$1,'5 класс'!$A:$A,0)-7+'Итог по классам'!$B62,,,),"р")</f>
        <v>#N/A</v>
      </c>
      <c r="DT62" t="e">
        <f ca="1">COUNTIF(OFFSET(class5_2,MATCH(DT$1,'5 класс'!$A:$A,0)-7+'Итог по классам'!$B62,,,),"ш")</f>
        <v>#N/A</v>
      </c>
      <c r="DU62" s="55" t="e">
        <f ca="1">COUNTIF(OFFSET(class5_1,MATCH(DU$1,'5 класс'!$A:$A,0)-7+'Итог по классам'!$B62,,,),"Ф")</f>
        <v>#N/A</v>
      </c>
      <c r="DV62" t="e">
        <f ca="1">COUNTIF(OFFSET(class5_1,MATCH(DV$1,'5 класс'!$A:$A,0)-7+'Итог по классам'!$B62,,,),"р")</f>
        <v>#N/A</v>
      </c>
      <c r="DW62" t="e">
        <f ca="1">COUNTIF(OFFSET(class5_1,MATCH(DW$1,'5 класс'!$A:$A,0)-7+'Итог по классам'!$B62,,,),"ш")</f>
        <v>#N/A</v>
      </c>
      <c r="DX62" t="e">
        <f ca="1">COUNTIF(OFFSET(class5_2,MATCH(DX$1,'5 класс'!$A:$A,0)-7+'Итог по классам'!$B62,,,),"Ф")</f>
        <v>#N/A</v>
      </c>
      <c r="DY62" t="e">
        <f ca="1">COUNTIF(OFFSET(class5_2,MATCH(DY$1,'5 класс'!$A:$A,0)-7+'Итог по классам'!$B62,,,),"р")</f>
        <v>#N/A</v>
      </c>
      <c r="DZ62" t="e">
        <f ca="1">COUNTIF(OFFSET(class5_2,MATCH(DZ$1,'5 класс'!$A:$A,0)-7+'Итог по классам'!$B62,,,),"ш")</f>
        <v>#N/A</v>
      </c>
      <c r="EA62" s="55" t="e">
        <f ca="1">COUNTIF(OFFSET(class5_1,MATCH(EA$1,'5 класс'!$A:$A,0)-7+'Итог по классам'!$B62,,,),"Ф")</f>
        <v>#N/A</v>
      </c>
      <c r="EB62" t="e">
        <f ca="1">COUNTIF(OFFSET(class5_1,MATCH(EB$1,'5 класс'!$A:$A,0)-7+'Итог по классам'!$B62,,,),"р")</f>
        <v>#N/A</v>
      </c>
      <c r="EC62" t="e">
        <f ca="1">COUNTIF(OFFSET(class5_1,MATCH(EC$1,'5 класс'!$A:$A,0)-7+'Итог по классам'!$B62,,,),"ш")</f>
        <v>#N/A</v>
      </c>
      <c r="ED62" t="e">
        <f ca="1">COUNTIF(OFFSET(class5_2,MATCH(ED$1,'5 класс'!$A:$A,0)-7+'Итог по классам'!$B62,,,),"Ф")</f>
        <v>#N/A</v>
      </c>
      <c r="EE62" t="e">
        <f ca="1">COUNTIF(OFFSET(class5_2,MATCH(EE$1,'5 класс'!$A:$A,0)-7+'Итог по классам'!$B62,,,),"р")</f>
        <v>#N/A</v>
      </c>
      <c r="EF62" t="e">
        <f ca="1">COUNTIF(OFFSET(class5_2,MATCH(EF$1,'5 класс'!$A:$A,0)-7+'Итог по классам'!$B62,,,),"ш")</f>
        <v>#N/A</v>
      </c>
      <c r="EG62" s="55" t="e">
        <f ca="1">COUNTIF(OFFSET(class5_1,MATCH(EG$1,'5 класс'!$A:$A,0)-7+'Итог по классам'!$B62,,,),"Ф")</f>
        <v>#N/A</v>
      </c>
      <c r="EH62" t="e">
        <f ca="1">COUNTIF(OFFSET(class5_1,MATCH(EH$1,'5 класс'!$A:$A,0)-7+'Итог по классам'!$B62,,,),"р")</f>
        <v>#N/A</v>
      </c>
      <c r="EI62" t="e">
        <f ca="1">COUNTIF(OFFSET(class5_1,MATCH(EI$1,'5 класс'!$A:$A,0)-7+'Итог по классам'!$B62,,,),"ш")</f>
        <v>#N/A</v>
      </c>
      <c r="EJ62" t="e">
        <f ca="1">COUNTIF(OFFSET(class5_2,MATCH(EJ$1,'5 класс'!$A:$A,0)-7+'Итог по классам'!$B62,,,),"Ф")</f>
        <v>#N/A</v>
      </c>
      <c r="EK62" t="e">
        <f ca="1">COUNTIF(OFFSET(class5_2,MATCH(EK$1,'5 класс'!$A:$A,0)-7+'Итог по классам'!$B62,,,),"р")</f>
        <v>#N/A</v>
      </c>
      <c r="EL62" t="e">
        <f ca="1">COUNTIF(OFFSET(class5_2,MATCH(EL$1,'5 класс'!$A:$A,0)-7+'Итог по классам'!$B62,,,),"ш")</f>
        <v>#N/A</v>
      </c>
      <c r="EM62" s="55" t="e">
        <f ca="1">COUNTIF(OFFSET(class5_1,MATCH(EM$1,'5 класс'!$A:$A,0)-7+'Итог по классам'!$B62,,,),"Ф")</f>
        <v>#N/A</v>
      </c>
      <c r="EN62" t="e">
        <f ca="1">COUNTIF(OFFSET(class5_1,MATCH(EN$1,'5 класс'!$A:$A,0)-7+'Итог по классам'!$B62,,,),"р")</f>
        <v>#N/A</v>
      </c>
      <c r="EO62" t="e">
        <f ca="1">COUNTIF(OFFSET(class5_1,MATCH(EO$1,'5 класс'!$A:$A,0)-7+'Итог по классам'!$B62,,,),"ш")</f>
        <v>#N/A</v>
      </c>
      <c r="EP62" t="e">
        <f ca="1">COUNTIF(OFFSET(class5_2,MATCH(EP$1,'5 класс'!$A:$A,0)-7+'Итог по классам'!$B62,,,),"Ф")</f>
        <v>#N/A</v>
      </c>
      <c r="EQ62" t="e">
        <f ca="1">COUNTIF(OFFSET(class5_2,MATCH(EQ$1,'5 класс'!$A:$A,0)-7+'Итог по классам'!$B62,,,),"р")</f>
        <v>#N/A</v>
      </c>
      <c r="ER62" t="e">
        <f ca="1">COUNTIF(OFFSET(class5_2,MATCH(ER$1,'5 класс'!$A:$A,0)-7+'Итог по классам'!$B62,,,),"ш")</f>
        <v>#N/A</v>
      </c>
      <c r="ES62" s="55" t="e">
        <f ca="1">COUNTIF(OFFSET(class5_1,MATCH(ES$1,'5 класс'!$A:$A,0)-7+'Итог по классам'!$B62,,,),"Ф")</f>
        <v>#N/A</v>
      </c>
      <c r="ET62" t="e">
        <f ca="1">COUNTIF(OFFSET(class5_1,MATCH(ET$1,'5 класс'!$A:$A,0)-7+'Итог по классам'!$B62,,,),"р")</f>
        <v>#N/A</v>
      </c>
      <c r="EU62" t="e">
        <f ca="1">COUNTIF(OFFSET(class5_1,MATCH(EU$1,'5 класс'!$A:$A,0)-7+'Итог по классам'!$B62,,,),"ш")</f>
        <v>#N/A</v>
      </c>
      <c r="EV62" t="e">
        <f ca="1">COUNTIF(OFFSET(class5_2,MATCH(EV$1,'5 класс'!$A:$A,0)-7+'Итог по классам'!$B62,,,),"Ф")</f>
        <v>#N/A</v>
      </c>
      <c r="EW62" t="e">
        <f ca="1">COUNTIF(OFFSET(class5_2,MATCH(EW$1,'5 класс'!$A:$A,0)-7+'Итог по классам'!$B62,,,),"р")</f>
        <v>#N/A</v>
      </c>
      <c r="EX62" t="e">
        <f ca="1">COUNTIF(OFFSET(class5_2,MATCH(EX$1,'5 класс'!$A:$A,0)-7+'Итог по классам'!$B62,,,),"ш")</f>
        <v>#N/A</v>
      </c>
      <c r="EY62" s="55" t="e">
        <f ca="1">COUNTIF(OFFSET(class5_1,MATCH(EY$1,'5 класс'!$A:$A,0)-7+'Итог по классам'!$B62,,,),"Ф")</f>
        <v>#N/A</v>
      </c>
      <c r="EZ62" t="e">
        <f ca="1">COUNTIF(OFFSET(class5_1,MATCH(EZ$1,'5 класс'!$A:$A,0)-7+'Итог по классам'!$B62,,,),"р")</f>
        <v>#N/A</v>
      </c>
      <c r="FA62" t="e">
        <f ca="1">COUNTIF(OFFSET(class5_1,MATCH(FA$1,'5 класс'!$A:$A,0)-7+'Итог по классам'!$B62,,,),"ш")</f>
        <v>#N/A</v>
      </c>
      <c r="FB62" t="e">
        <f ca="1">COUNTIF(OFFSET(class5_2,MATCH(FB$1,'5 класс'!$A:$A,0)-7+'Итог по классам'!$B62,,,),"Ф")</f>
        <v>#N/A</v>
      </c>
      <c r="FC62" t="e">
        <f ca="1">COUNTIF(OFFSET(class5_2,MATCH(FC$1,'5 класс'!$A:$A,0)-7+'Итог по классам'!$B62,,,),"р")</f>
        <v>#N/A</v>
      </c>
      <c r="FD62" t="e">
        <f ca="1">COUNTIF(OFFSET(class5_2,MATCH(FD$1,'5 класс'!$A:$A,0)-7+'Итог по классам'!$B62,,,),"ш")</f>
        <v>#N/A</v>
      </c>
      <c r="FE62" s="55" t="e">
        <f ca="1">COUNTIF(OFFSET(class5_1,MATCH(FE$1,'5 класс'!$A:$A,0)-7+'Итог по классам'!$B62,,,),"Ф")</f>
        <v>#N/A</v>
      </c>
      <c r="FF62" t="e">
        <f ca="1">COUNTIF(OFFSET(class5_1,MATCH(FF$1,'5 класс'!$A:$A,0)-7+'Итог по классам'!$B62,,,),"р")</f>
        <v>#N/A</v>
      </c>
      <c r="FG62" t="e">
        <f ca="1">COUNTIF(OFFSET(class5_1,MATCH(FG$1,'5 класс'!$A:$A,0)-7+'Итог по классам'!$B62,,,),"ш")</f>
        <v>#N/A</v>
      </c>
      <c r="FH62" t="e">
        <f ca="1">COUNTIF(OFFSET(class5_2,MATCH(FH$1,'5 класс'!$A:$A,0)-7+'Итог по классам'!$B62,,,),"Ф")</f>
        <v>#N/A</v>
      </c>
      <c r="FI62" t="e">
        <f ca="1">COUNTIF(OFFSET(class5_2,MATCH(FI$1,'5 класс'!$A:$A,0)-7+'Итог по классам'!$B62,,,),"р")</f>
        <v>#N/A</v>
      </c>
      <c r="FJ62" t="e">
        <f ca="1">COUNTIF(OFFSET(class5_2,MATCH(FJ$1,'5 класс'!$A:$A,0)-7+'Итог по классам'!$B62,,,),"ш")</f>
        <v>#N/A</v>
      </c>
      <c r="FK62" s="55" t="e">
        <f ca="1">COUNTIF(OFFSET(class5_1,MATCH(FK$1,'5 класс'!$A:$A,0)-7+'Итог по классам'!$B62,,,),"Ф")</f>
        <v>#N/A</v>
      </c>
      <c r="FL62" t="e">
        <f ca="1">COUNTIF(OFFSET(class5_1,MATCH(FL$1,'5 класс'!$A:$A,0)-7+'Итог по классам'!$B62,,,),"р")</f>
        <v>#N/A</v>
      </c>
      <c r="FM62" t="e">
        <f ca="1">COUNTIF(OFFSET(class5_1,MATCH(FM$1,'5 класс'!$A:$A,0)-7+'Итог по классам'!$B62,,,),"ш")</f>
        <v>#N/A</v>
      </c>
      <c r="FN62" t="e">
        <f ca="1">COUNTIF(OFFSET(class5_2,MATCH(FN$1,'5 класс'!$A:$A,0)-7+'Итог по классам'!$B62,,,),"Ф")</f>
        <v>#N/A</v>
      </c>
      <c r="FO62" t="e">
        <f ca="1">COUNTIF(OFFSET(class5_2,MATCH(FO$1,'5 класс'!$A:$A,0)-7+'Итог по классам'!$B62,,,),"р")</f>
        <v>#N/A</v>
      </c>
      <c r="FP62" t="e">
        <f ca="1">COUNTIF(OFFSET(class5_2,MATCH(FP$1,'5 класс'!$A:$A,0)-7+'Итог по классам'!$B62,,,),"ш")</f>
        <v>#N/A</v>
      </c>
      <c r="FQ62" s="55" t="e">
        <f ca="1">COUNTIF(OFFSET(class5_1,MATCH(FQ$1,'5 класс'!$A:$A,0)-7+'Итог по классам'!$B62,,,),"Ф")</f>
        <v>#N/A</v>
      </c>
      <c r="FR62" t="e">
        <f ca="1">COUNTIF(OFFSET(class5_1,MATCH(FR$1,'5 класс'!$A:$A,0)-7+'Итог по классам'!$B62,,,),"р")</f>
        <v>#N/A</v>
      </c>
      <c r="FS62" t="e">
        <f ca="1">COUNTIF(OFFSET(class5_1,MATCH(FS$1,'5 класс'!$A:$A,0)-7+'Итог по классам'!$B62,,,),"ш")</f>
        <v>#N/A</v>
      </c>
      <c r="FT62" t="e">
        <f ca="1">COUNTIF(OFFSET(class5_2,MATCH(FT$1,'5 класс'!$A:$A,0)-7+'Итог по классам'!$B62,,,),"Ф")</f>
        <v>#N/A</v>
      </c>
      <c r="FU62" t="e">
        <f ca="1">COUNTIF(OFFSET(class5_2,MATCH(FU$1,'5 класс'!$A:$A,0)-7+'Итог по классам'!$B62,,,),"р")</f>
        <v>#N/A</v>
      </c>
      <c r="FV62" t="e">
        <f ca="1">COUNTIF(OFFSET(class5_2,MATCH(FV$1,'5 класс'!$A:$A,0)-7+'Итог по классам'!$B62,,,),"ш")</f>
        <v>#N/A</v>
      </c>
      <c r="FW62" s="55" t="e">
        <f ca="1">COUNTIF(OFFSET(class5_1,MATCH(FW$1,'5 класс'!$A:$A,0)-7+'Итог по классам'!$B62,,,),"Ф")</f>
        <v>#N/A</v>
      </c>
      <c r="FX62" t="e">
        <f ca="1">COUNTIF(OFFSET(class5_1,MATCH(FX$1,'5 класс'!$A:$A,0)-7+'Итог по классам'!$B62,,,),"р")</f>
        <v>#N/A</v>
      </c>
      <c r="FY62" t="e">
        <f ca="1">COUNTIF(OFFSET(class5_1,MATCH(FY$1,'5 класс'!$A:$A,0)-7+'Итог по классам'!$B62,,,),"ш")</f>
        <v>#N/A</v>
      </c>
      <c r="FZ62" t="e">
        <f ca="1">COUNTIF(OFFSET(class5_2,MATCH(FZ$1,'5 класс'!$A:$A,0)-7+'Итог по классам'!$B62,,,),"Ф")</f>
        <v>#N/A</v>
      </c>
      <c r="GA62" t="e">
        <f ca="1">COUNTIF(OFFSET(class5_2,MATCH(GA$1,'5 класс'!$A:$A,0)-7+'Итог по классам'!$B62,,,),"р")</f>
        <v>#N/A</v>
      </c>
      <c r="GB62" t="e">
        <f ca="1">COUNTIF(OFFSET(class5_2,MATCH(GB$1,'5 класс'!$A:$A,0)-7+'Итог по классам'!$B62,,,),"ш")</f>
        <v>#N/A</v>
      </c>
      <c r="GC62" s="55" t="e">
        <f ca="1">COUNTIF(OFFSET(class5_1,MATCH(GC$1,'5 класс'!$A:$A,0)-7+'Итог по классам'!$B62,,,),"Ф")</f>
        <v>#N/A</v>
      </c>
      <c r="GD62" t="e">
        <f ca="1">COUNTIF(OFFSET(class5_1,MATCH(GD$1,'5 класс'!$A:$A,0)-7+'Итог по классам'!$B62,,,),"р")</f>
        <v>#N/A</v>
      </c>
      <c r="GE62" t="e">
        <f ca="1">COUNTIF(OFFSET(class5_1,MATCH(GE$1,'5 класс'!$A:$A,0)-7+'Итог по классам'!$B62,,,),"ш")</f>
        <v>#N/A</v>
      </c>
      <c r="GF62" t="e">
        <f ca="1">COUNTIF(OFFSET(class5_2,MATCH(GF$1,'5 класс'!$A:$A,0)-7+'Итог по классам'!$B62,,,),"Ф")</f>
        <v>#N/A</v>
      </c>
      <c r="GG62" t="e">
        <f ca="1">COUNTIF(OFFSET(class5_2,MATCH(GG$1,'5 класс'!$A:$A,0)-7+'Итог по классам'!$B62,,,),"р")</f>
        <v>#N/A</v>
      </c>
      <c r="GH62" t="e">
        <f ca="1">COUNTIF(OFFSET(class5_2,MATCH(GH$1,'5 класс'!$A:$A,0)-7+'Итог по классам'!$B62,,,),"ш")</f>
        <v>#N/A</v>
      </c>
      <c r="GI62" s="55" t="e">
        <f ca="1">COUNTIF(OFFSET(class5_1,MATCH(GI$1,'5 класс'!$A:$A,0)-7+'Итог по классам'!$B62,,,),"Ф")</f>
        <v>#N/A</v>
      </c>
      <c r="GJ62" t="e">
        <f ca="1">COUNTIF(OFFSET(class5_1,MATCH(GJ$1,'5 класс'!$A:$A,0)-7+'Итог по классам'!$B62,,,),"р")</f>
        <v>#N/A</v>
      </c>
      <c r="GK62" t="e">
        <f ca="1">COUNTIF(OFFSET(class5_1,MATCH(GK$1,'5 класс'!$A:$A,0)-7+'Итог по классам'!$B62,,,),"ш")</f>
        <v>#N/A</v>
      </c>
      <c r="GL62" t="e">
        <f ca="1">COUNTIF(OFFSET(class5_2,MATCH(GL$1,'5 класс'!$A:$A,0)-7+'Итог по классам'!$B62,,,),"Ф")</f>
        <v>#N/A</v>
      </c>
      <c r="GM62" t="e">
        <f ca="1">COUNTIF(OFFSET(class5_2,MATCH(GM$1,'5 класс'!$A:$A,0)-7+'Итог по классам'!$B62,,,),"р")</f>
        <v>#N/A</v>
      </c>
      <c r="GN62" t="e">
        <f ca="1">COUNTIF(OFFSET(class5_2,MATCH(GN$1,'5 класс'!$A:$A,0)-7+'Итог по классам'!$B62,,,),"ш")</f>
        <v>#N/A</v>
      </c>
      <c r="GO62" s="55" t="e">
        <f ca="1">COUNTIF(OFFSET(class5_1,MATCH(GO$1,'5 класс'!$A:$A,0)-7+'Итог по классам'!$B62,,,),"Ф")</f>
        <v>#N/A</v>
      </c>
      <c r="GP62" t="e">
        <f ca="1">COUNTIF(OFFSET(class5_1,MATCH(GP$1,'5 класс'!$A:$A,0)-7+'Итог по классам'!$B62,,,),"р")</f>
        <v>#N/A</v>
      </c>
      <c r="GQ62" t="e">
        <f ca="1">COUNTIF(OFFSET(class5_1,MATCH(GQ$1,'5 класс'!$A:$A,0)-7+'Итог по классам'!$B62,,,),"ш")</f>
        <v>#N/A</v>
      </c>
      <c r="GR62" t="e">
        <f ca="1">COUNTIF(OFFSET(class5_2,MATCH(GR$1,'5 класс'!$A:$A,0)-7+'Итог по классам'!$B62,,,),"Ф")</f>
        <v>#N/A</v>
      </c>
      <c r="GS62" t="e">
        <f ca="1">COUNTIF(OFFSET(class5_2,MATCH(GS$1,'5 класс'!$A:$A,0)-7+'Итог по классам'!$B62,,,),"р")</f>
        <v>#N/A</v>
      </c>
      <c r="GT62" t="e">
        <f ca="1">COUNTIF(OFFSET(class5_2,MATCH(GT$1,'5 класс'!$A:$A,0)-7+'Итог по классам'!$B62,,,),"ш")</f>
        <v>#N/A</v>
      </c>
      <c r="GU62" s="55" t="e">
        <f ca="1">COUNTIF(OFFSET(class5_1,MATCH(GU$1,'5 класс'!$A:$A,0)-7+'Итог по классам'!$B62,,,),"Ф")</f>
        <v>#N/A</v>
      </c>
      <c r="GV62" t="e">
        <f ca="1">COUNTIF(OFFSET(class5_1,MATCH(GV$1,'5 класс'!$A:$A,0)-7+'Итог по классам'!$B62,,,),"р")</f>
        <v>#N/A</v>
      </c>
      <c r="GW62" t="e">
        <f ca="1">COUNTIF(OFFSET(class5_1,MATCH(GW$1,'5 класс'!$A:$A,0)-7+'Итог по классам'!$B62,,,),"ш")</f>
        <v>#N/A</v>
      </c>
      <c r="GX62" t="e">
        <f ca="1">COUNTIF(OFFSET(class5_2,MATCH(GX$1,'5 класс'!$A:$A,0)-7+'Итог по классам'!$B62,,,),"Ф")</f>
        <v>#N/A</v>
      </c>
      <c r="GY62" t="e">
        <f ca="1">COUNTIF(OFFSET(class5_2,MATCH(GY$1,'5 класс'!$A:$A,0)-7+'Итог по классам'!$B62,,,),"р")</f>
        <v>#N/A</v>
      </c>
      <c r="GZ62" t="e">
        <f ca="1">COUNTIF(OFFSET(class5_2,MATCH(GZ$1,'5 класс'!$A:$A,0)-7+'Итог по классам'!$B62,,,),"ш")</f>
        <v>#N/A</v>
      </c>
      <c r="HA62" s="55" t="e">
        <f ca="1">COUNTIF(OFFSET(class5_1,MATCH(HA$1,'5 класс'!$A:$A,0)-7+'Итог по классам'!$B62,,,),"Ф")</f>
        <v>#N/A</v>
      </c>
      <c r="HB62" t="e">
        <f ca="1">COUNTIF(OFFSET(class5_1,MATCH(HB$1,'5 класс'!$A:$A,0)-7+'Итог по классам'!$B62,,,),"р")</f>
        <v>#N/A</v>
      </c>
      <c r="HC62" t="e">
        <f ca="1">COUNTIF(OFFSET(class5_1,MATCH(HC$1,'5 класс'!$A:$A,0)-7+'Итог по классам'!$B62,,,),"ш")</f>
        <v>#N/A</v>
      </c>
      <c r="HD62" t="e">
        <f ca="1">COUNTIF(OFFSET(class5_2,MATCH(HD$1,'5 класс'!$A:$A,0)-7+'Итог по классам'!$B62,,,),"Ф")</f>
        <v>#N/A</v>
      </c>
      <c r="HE62" t="e">
        <f ca="1">COUNTIF(OFFSET(class5_2,MATCH(HE$1,'5 класс'!$A:$A,0)-7+'Итог по классам'!$B62,,,),"р")</f>
        <v>#N/A</v>
      </c>
      <c r="HF62" t="e">
        <f ca="1">COUNTIF(OFFSET(class5_2,MATCH(HF$1,'5 класс'!$A:$A,0)-7+'Итог по классам'!$B62,,,),"ш")</f>
        <v>#N/A</v>
      </c>
      <c r="HG62" s="55" t="e">
        <f ca="1">COUNTIF(OFFSET(class5_1,MATCH(HG$1,'5 класс'!$A:$A,0)-7+'Итог по классам'!$B62,,,),"Ф")</f>
        <v>#N/A</v>
      </c>
      <c r="HH62" t="e">
        <f ca="1">COUNTIF(OFFSET(class5_1,MATCH(HH$1,'5 класс'!$A:$A,0)-7+'Итог по классам'!$B62,,,),"р")</f>
        <v>#N/A</v>
      </c>
      <c r="HI62" t="e">
        <f ca="1">COUNTIF(OFFSET(class5_1,MATCH(HI$1,'5 класс'!$A:$A,0)-7+'Итог по классам'!$B62,,,),"ш")</f>
        <v>#N/A</v>
      </c>
      <c r="HJ62" t="e">
        <f ca="1">COUNTIF(OFFSET(class5_2,MATCH(HJ$1,'5 класс'!$A:$A,0)-7+'Итог по классам'!$B62,,,),"Ф")</f>
        <v>#N/A</v>
      </c>
      <c r="HK62" t="e">
        <f ca="1">COUNTIF(OFFSET(class5_2,MATCH(HK$1,'5 класс'!$A:$A,0)-7+'Итог по классам'!$B62,,,),"р")</f>
        <v>#N/A</v>
      </c>
      <c r="HL62" t="e">
        <f ca="1">COUNTIF(OFFSET(class5_2,MATCH(HL$1,'5 класс'!$A:$A,0)-7+'Итог по классам'!$B62,,,),"ш")</f>
        <v>#N/A</v>
      </c>
      <c r="HM62" s="55" t="e">
        <f ca="1">COUNTIF(OFFSET(class5_1,MATCH(HM$1,'5 класс'!$A:$A,0)-7+'Итог по классам'!$B62,,,),"Ф")</f>
        <v>#N/A</v>
      </c>
      <c r="HN62" t="e">
        <f ca="1">COUNTIF(OFFSET(class5_1,MATCH(HN$1,'5 класс'!$A:$A,0)-7+'Итог по классам'!$B62,,,),"р")</f>
        <v>#N/A</v>
      </c>
      <c r="HO62" t="e">
        <f ca="1">COUNTIF(OFFSET(class5_1,MATCH(HO$1,'5 класс'!$A:$A,0)-7+'Итог по классам'!$B62,,,),"ш")</f>
        <v>#N/A</v>
      </c>
      <c r="HP62" t="e">
        <f ca="1">COUNTIF(OFFSET(class5_2,MATCH(HP$1,'5 класс'!$A:$A,0)-7+'Итог по классам'!$B62,,,),"Ф")</f>
        <v>#N/A</v>
      </c>
      <c r="HQ62" t="e">
        <f ca="1">COUNTIF(OFFSET(class5_2,MATCH(HQ$1,'5 класс'!$A:$A,0)-7+'Итог по классам'!$B62,,,),"р")</f>
        <v>#N/A</v>
      </c>
      <c r="HR62" t="e">
        <f ca="1">COUNTIF(OFFSET(class5_2,MATCH(HR$1,'5 класс'!$A:$A,0)-7+'Итог по классам'!$B62,,,),"ш")</f>
        <v>#N/A</v>
      </c>
      <c r="HS62" s="55" t="e">
        <f ca="1">COUNTIF(OFFSET(class5_1,MATCH(HS$1,'5 класс'!$A:$A,0)-7+'Итог по классам'!$B62,,,),"Ф")</f>
        <v>#N/A</v>
      </c>
      <c r="HT62" t="e">
        <f ca="1">COUNTIF(OFFSET(class5_1,MATCH(HT$1,'5 класс'!$A:$A,0)-7+'Итог по классам'!$B62,,,),"р")</f>
        <v>#N/A</v>
      </c>
      <c r="HU62" t="e">
        <f ca="1">COUNTIF(OFFSET(class5_1,MATCH(HU$1,'5 класс'!$A:$A,0)-7+'Итог по классам'!$B62,,,),"ш")</f>
        <v>#N/A</v>
      </c>
      <c r="HV62" t="e">
        <f ca="1">COUNTIF(OFFSET(class5_2,MATCH(HV$1,'5 класс'!$A:$A,0)-7+'Итог по классам'!$B62,,,),"Ф")</f>
        <v>#N/A</v>
      </c>
      <c r="HW62" t="e">
        <f ca="1">COUNTIF(OFFSET(class5_2,MATCH(HW$1,'5 класс'!$A:$A,0)-7+'Итог по классам'!$B62,,,),"р")</f>
        <v>#N/A</v>
      </c>
      <c r="HX62" t="e">
        <f ca="1">COUNTIF(OFFSET(class5_2,MATCH(HX$1,'5 класс'!$A:$A,0)-7+'Итог по классам'!$B62,,,),"ш")</f>
        <v>#N/A</v>
      </c>
      <c r="HY62" s="55" t="e">
        <f ca="1">COUNTIF(OFFSET(class5_1,MATCH(HY$1,'5 класс'!$A:$A,0)-7+'Итог по классам'!$B62,,,),"Ф")</f>
        <v>#N/A</v>
      </c>
      <c r="HZ62" t="e">
        <f ca="1">COUNTIF(OFFSET(class5_1,MATCH(HZ$1,'5 класс'!$A:$A,0)-7+'Итог по классам'!$B62,,,),"р")</f>
        <v>#N/A</v>
      </c>
      <c r="IA62" t="e">
        <f ca="1">COUNTIF(OFFSET(class5_1,MATCH(IA$1,'5 класс'!$A:$A,0)-7+'Итог по классам'!$B62,,,),"ш")</f>
        <v>#N/A</v>
      </c>
      <c r="IB62" t="e">
        <f ca="1">COUNTIF(OFFSET(class5_2,MATCH(IB$1,'5 класс'!$A:$A,0)-7+'Итог по классам'!$B62,,,),"Ф")</f>
        <v>#N/A</v>
      </c>
      <c r="IC62" t="e">
        <f ca="1">COUNTIF(OFFSET(class5_2,MATCH(IC$1,'5 класс'!$A:$A,0)-7+'Итог по классам'!$B62,,,),"р")</f>
        <v>#N/A</v>
      </c>
      <c r="ID62" t="e">
        <f ca="1">COUNTIF(OFFSET(class5_2,MATCH(ID$1,'5 класс'!$A:$A,0)-7+'Итог по классам'!$B62,,,),"ш")</f>
        <v>#N/A</v>
      </c>
      <c r="IE62" s="55" t="e">
        <f ca="1">COUNTIF(OFFSET(class5_1,MATCH(IE$1,'5 класс'!$A:$A,0)-7+'Итог по классам'!$B62,,,),"Ф")</f>
        <v>#N/A</v>
      </c>
      <c r="IF62" t="e">
        <f ca="1">COUNTIF(OFFSET(class5_1,MATCH(IF$1,'5 класс'!$A:$A,0)-7+'Итог по классам'!$B62,,,),"р")</f>
        <v>#N/A</v>
      </c>
      <c r="IG62" t="e">
        <f ca="1">COUNTIF(OFFSET(class5_1,MATCH(IG$1,'5 класс'!$A:$A,0)-7+'Итог по классам'!$B62,,,),"ш")</f>
        <v>#N/A</v>
      </c>
      <c r="IH62" t="e">
        <f ca="1">COUNTIF(OFFSET(class5_2,MATCH(IH$1,'5 класс'!$A:$A,0)-7+'Итог по классам'!$B62,,,),"Ф")</f>
        <v>#N/A</v>
      </c>
      <c r="II62" t="e">
        <f ca="1">COUNTIF(OFFSET(class5_2,MATCH(II$1,'5 класс'!$A:$A,0)-7+'Итог по классам'!$B62,,,),"р")</f>
        <v>#N/A</v>
      </c>
      <c r="IJ62" t="e">
        <f ca="1">COUNTIF(OFFSET(class5_2,MATCH(IJ$1,'5 класс'!$A:$A,0)-7+'Итог по классам'!$B62,,,),"ш")</f>
        <v>#N/A</v>
      </c>
      <c r="IK62" s="55" t="e">
        <f ca="1">COUNTIF(OFFSET(class5_1,MATCH(IK$1,'5 класс'!$A:$A,0)-7+'Итог по классам'!$B62,,,),"Ф")</f>
        <v>#N/A</v>
      </c>
      <c r="IL62" t="e">
        <f ca="1">COUNTIF(OFFSET(class5_1,MATCH(IL$1,'5 класс'!$A:$A,0)-7+'Итог по классам'!$B62,,,),"р")</f>
        <v>#N/A</v>
      </c>
      <c r="IM62" t="e">
        <f ca="1">COUNTIF(OFFSET(class5_1,MATCH(IM$1,'5 класс'!$A:$A,0)-7+'Итог по классам'!$B62,,,),"ш")</f>
        <v>#N/A</v>
      </c>
      <c r="IN62" t="e">
        <f ca="1">COUNTIF(OFFSET(class5_2,MATCH(IN$1,'5 класс'!$A:$A,0)-7+'Итог по классам'!$B62,,,),"Ф")</f>
        <v>#N/A</v>
      </c>
      <c r="IO62" t="e">
        <f ca="1">COUNTIF(OFFSET(class5_2,MATCH(IO$1,'5 класс'!$A:$A,0)-7+'Итог по классам'!$B62,,,),"р")</f>
        <v>#N/A</v>
      </c>
      <c r="IP62" t="e">
        <f ca="1">COUNTIF(OFFSET(class5_2,MATCH(IP$1,'5 класс'!$A:$A,0)-7+'Итог по классам'!$B62,,,),"ш")</f>
        <v>#N/A</v>
      </c>
      <c r="IQ62" s="55" t="e">
        <f ca="1">COUNTIF(OFFSET(class5_1,MATCH(IQ$1,'5 класс'!$A:$A,0)-7+'Итог по классам'!$B62,,,),"Ф")</f>
        <v>#N/A</v>
      </c>
      <c r="IR62" t="e">
        <f ca="1">COUNTIF(OFFSET(class5_1,MATCH(IR$1,'5 класс'!$A:$A,0)-7+'Итог по классам'!$B62,,,),"р")</f>
        <v>#N/A</v>
      </c>
      <c r="IS62" t="e">
        <f ca="1">COUNTIF(OFFSET(class5_1,MATCH(IS$1,'5 класс'!$A:$A,0)-7+'Итог по классам'!$B62,,,),"ш")</f>
        <v>#N/A</v>
      </c>
      <c r="IT62" t="e">
        <f ca="1">COUNTIF(OFFSET(class5_2,MATCH(IT$1,'5 класс'!$A:$A,0)-7+'Итог по классам'!$B62,,,),"Ф")</f>
        <v>#N/A</v>
      </c>
      <c r="IU62" t="e">
        <f ca="1">COUNTIF(OFFSET(class5_2,MATCH(IU$1,'5 класс'!$A:$A,0)-7+'Итог по классам'!$B62,,,),"р")</f>
        <v>#N/A</v>
      </c>
      <c r="IV62" t="e">
        <f ca="1">COUNTIF(OFFSET(class5_2,MATCH(IV$1,'5 класс'!$A:$A,0)-7+'Итог по классам'!$B62,,,),"ш")</f>
        <v>#N/A</v>
      </c>
      <c r="IW62" s="55" t="e">
        <f ca="1">COUNTIF(OFFSET(class5_1,MATCH(IW$1,'5 класс'!$A:$A,0)-7+'Итог по классам'!$B62,,,),"Ф")</f>
        <v>#N/A</v>
      </c>
      <c r="IX62" t="e">
        <f ca="1">COUNTIF(OFFSET(class5_1,MATCH(IX$1,'5 класс'!$A:$A,0)-7+'Итог по классам'!$B62,,,),"р")</f>
        <v>#N/A</v>
      </c>
      <c r="IY62" t="e">
        <f ca="1">COUNTIF(OFFSET(class5_1,MATCH(IY$1,'5 класс'!$A:$A,0)-7+'Итог по классам'!$B62,,,),"ш")</f>
        <v>#N/A</v>
      </c>
      <c r="IZ62" t="e">
        <f ca="1">COUNTIF(OFFSET(class5_2,MATCH(IZ$1,'5 класс'!$A:$A,0)-7+'Итог по классам'!$B62,,,),"Ф")</f>
        <v>#N/A</v>
      </c>
      <c r="JA62" t="e">
        <f ca="1">COUNTIF(OFFSET(class5_2,MATCH(JA$1,'5 класс'!$A:$A,0)-7+'Итог по классам'!$B62,,,),"р")</f>
        <v>#N/A</v>
      </c>
      <c r="JB62" t="e">
        <f ca="1">COUNTIF(OFFSET(class5_2,MATCH(JB$1,'5 класс'!$A:$A,0)-7+'Итог по классам'!$B62,,,),"ш")</f>
        <v>#N/A</v>
      </c>
      <c r="JC62" s="55" t="e">
        <f ca="1">COUNTIF(OFFSET(class5_1,MATCH(JC$1,'5 класс'!$A:$A,0)-7+'Итог по классам'!$B62,,,),"Ф")</f>
        <v>#N/A</v>
      </c>
      <c r="JD62" t="e">
        <f ca="1">COUNTIF(OFFSET(class5_1,MATCH(JD$1,'5 класс'!$A:$A,0)-7+'Итог по классам'!$B62,,,),"р")</f>
        <v>#N/A</v>
      </c>
      <c r="JE62" t="e">
        <f ca="1">COUNTIF(OFFSET(class5_1,MATCH(JE$1,'5 класс'!$A:$A,0)-7+'Итог по классам'!$B62,,,),"ш")</f>
        <v>#N/A</v>
      </c>
      <c r="JF62" t="e">
        <f ca="1">COUNTIF(OFFSET(class5_2,MATCH(JF$1,'5 класс'!$A:$A,0)-7+'Итог по классам'!$B62,,,),"Ф")</f>
        <v>#N/A</v>
      </c>
      <c r="JG62" t="e">
        <f ca="1">COUNTIF(OFFSET(class5_2,MATCH(JG$1,'5 класс'!$A:$A,0)-7+'Итог по классам'!$B62,,,),"р")</f>
        <v>#N/A</v>
      </c>
      <c r="JH62" t="e">
        <f ca="1">COUNTIF(OFFSET(class5_2,MATCH(JH$1,'5 класс'!$A:$A,0)-7+'Итог по классам'!$B62,,,),"ш")</f>
        <v>#N/A</v>
      </c>
      <c r="JI62" s="55" t="e">
        <f ca="1">COUNTIF(OFFSET(class5_1,MATCH(JI$1,'5 класс'!$A:$A,0)-7+'Итог по классам'!$B62,,,),"Ф")</f>
        <v>#N/A</v>
      </c>
      <c r="JJ62" t="e">
        <f ca="1">COUNTIF(OFFSET(class5_1,MATCH(JJ$1,'5 класс'!$A:$A,0)-7+'Итог по классам'!$B62,,,),"р")</f>
        <v>#N/A</v>
      </c>
      <c r="JK62" t="e">
        <f ca="1">COUNTIF(OFFSET(class5_1,MATCH(JK$1,'5 класс'!$A:$A,0)-7+'Итог по классам'!$B62,,,),"ш")</f>
        <v>#N/A</v>
      </c>
      <c r="JL62" t="e">
        <f ca="1">COUNTIF(OFFSET(class5_2,MATCH(JL$1,'5 класс'!$A:$A,0)-7+'Итог по классам'!$B62,,,),"Ф")</f>
        <v>#N/A</v>
      </c>
      <c r="JM62" t="e">
        <f ca="1">COUNTIF(OFFSET(class5_2,MATCH(JM$1,'5 класс'!$A:$A,0)-7+'Итог по классам'!$B62,,,),"р")</f>
        <v>#N/A</v>
      </c>
      <c r="JN62" t="e">
        <f ca="1">COUNTIF(OFFSET(class5_2,MATCH(JN$1,'5 класс'!$A:$A,0)-7+'Итог по классам'!$B62,,,),"ш")</f>
        <v>#N/A</v>
      </c>
      <c r="JO62" s="55" t="e">
        <f ca="1">COUNTIF(OFFSET(class5_1,MATCH(JO$1,'5 класс'!$A:$A,0)-7+'Итог по классам'!$B62,,,),"Ф")</f>
        <v>#N/A</v>
      </c>
      <c r="JP62" t="e">
        <f ca="1">COUNTIF(OFFSET(class5_1,MATCH(JP$1,'5 класс'!$A:$A,0)-7+'Итог по классам'!$B62,,,),"р")</f>
        <v>#N/A</v>
      </c>
      <c r="JQ62" t="e">
        <f ca="1">COUNTIF(OFFSET(class5_1,MATCH(JQ$1,'5 класс'!$A:$A,0)-7+'Итог по классам'!$B62,,,),"ш")</f>
        <v>#N/A</v>
      </c>
      <c r="JR62" t="e">
        <f ca="1">COUNTIF(OFFSET(class5_2,MATCH(JR$1,'5 класс'!$A:$A,0)-7+'Итог по классам'!$B62,,,),"Ф")</f>
        <v>#N/A</v>
      </c>
      <c r="JS62" t="e">
        <f ca="1">COUNTIF(OFFSET(class5_2,MATCH(JS$1,'5 класс'!$A:$A,0)-7+'Итог по классам'!$B62,,,),"р")</f>
        <v>#N/A</v>
      </c>
      <c r="JT62" t="e">
        <f ca="1">COUNTIF(OFFSET(class5_2,MATCH(JT$1,'5 класс'!$A:$A,0)-7+'Итог по классам'!$B62,,,),"ш")</f>
        <v>#N/A</v>
      </c>
      <c r="JU62" s="55" t="e">
        <f ca="1">COUNTIF(OFFSET(class5_1,MATCH(JU$1,'5 класс'!$A:$A,0)-7+'Итог по классам'!$B62,,,),"Ф")</f>
        <v>#N/A</v>
      </c>
      <c r="JV62" t="e">
        <f ca="1">COUNTIF(OFFSET(class5_1,MATCH(JV$1,'5 класс'!$A:$A,0)-7+'Итог по классам'!$B62,,,),"р")</f>
        <v>#N/A</v>
      </c>
      <c r="JW62" t="e">
        <f ca="1">COUNTIF(OFFSET(class5_1,MATCH(JW$1,'5 класс'!$A:$A,0)-7+'Итог по классам'!$B62,,,),"ш")</f>
        <v>#N/A</v>
      </c>
      <c r="JX62" t="e">
        <f ca="1">COUNTIF(OFFSET(class5_2,MATCH(JX$1,'5 класс'!$A:$A,0)-7+'Итог по классам'!$B62,,,),"Ф")</f>
        <v>#N/A</v>
      </c>
      <c r="JY62" t="e">
        <f ca="1">COUNTIF(OFFSET(class5_2,MATCH(JY$1,'5 класс'!$A:$A,0)-7+'Итог по классам'!$B62,,,),"р")</f>
        <v>#N/A</v>
      </c>
      <c r="JZ62" t="e">
        <f ca="1">COUNTIF(OFFSET(class5_2,MATCH(JZ$1,'5 класс'!$A:$A,0)-7+'Итог по классам'!$B62,,,),"ш")</f>
        <v>#N/A</v>
      </c>
      <c r="KA62" s="55" t="e">
        <f ca="1">COUNTIF(OFFSET(class5_1,MATCH(KA$1,'5 класс'!$A:$A,0)-7+'Итог по классам'!$B62,,,),"Ф")</f>
        <v>#N/A</v>
      </c>
      <c r="KB62" t="e">
        <f ca="1">COUNTIF(OFFSET(class5_1,MATCH(KB$1,'5 класс'!$A:$A,0)-7+'Итог по классам'!$B62,,,),"р")</f>
        <v>#N/A</v>
      </c>
      <c r="KC62" t="e">
        <f ca="1">COUNTIF(OFFSET(class5_1,MATCH(KC$1,'5 класс'!$A:$A,0)-7+'Итог по классам'!$B62,,,),"ш")</f>
        <v>#N/A</v>
      </c>
      <c r="KD62" t="e">
        <f ca="1">COUNTIF(OFFSET(class5_2,MATCH(KD$1,'5 класс'!$A:$A,0)-7+'Итог по классам'!$B62,,,),"Ф")</f>
        <v>#N/A</v>
      </c>
      <c r="KE62" t="e">
        <f ca="1">COUNTIF(OFFSET(class5_2,MATCH(KE$1,'5 класс'!$A:$A,0)-7+'Итог по классам'!$B62,,,),"р")</f>
        <v>#N/A</v>
      </c>
      <c r="KF62" t="e">
        <f ca="1">COUNTIF(OFFSET(class5_2,MATCH(KF$1,'5 класс'!$A:$A,0)-7+'Итог по классам'!$B62,,,),"ш")</f>
        <v>#N/A</v>
      </c>
      <c r="KG62" s="55" t="e">
        <f ca="1">COUNTIF(OFFSET(class5_1,MATCH(KG$1,'5 класс'!$A:$A,0)-7+'Итог по классам'!$B62,,,),"Ф")</f>
        <v>#N/A</v>
      </c>
      <c r="KH62" t="e">
        <f ca="1">COUNTIF(OFFSET(class5_1,MATCH(KH$1,'5 класс'!$A:$A,0)-7+'Итог по классам'!$B62,,,),"р")</f>
        <v>#N/A</v>
      </c>
      <c r="KI62" t="e">
        <f ca="1">COUNTIF(OFFSET(class5_1,MATCH(KI$1,'5 класс'!$A:$A,0)-7+'Итог по классам'!$B62,,,),"ш")</f>
        <v>#N/A</v>
      </c>
      <c r="KJ62" t="e">
        <f ca="1">COUNTIF(OFFSET(class5_2,MATCH(KJ$1,'5 класс'!$A:$A,0)-7+'Итог по классам'!$B62,,,),"Ф")</f>
        <v>#N/A</v>
      </c>
      <c r="KK62" t="e">
        <f ca="1">COUNTIF(OFFSET(class5_2,MATCH(KK$1,'5 класс'!$A:$A,0)-7+'Итог по классам'!$B62,,,),"р")</f>
        <v>#N/A</v>
      </c>
      <c r="KL62" t="e">
        <f ca="1">COUNTIF(OFFSET(class5_2,MATCH(KL$1,'5 класс'!$A:$A,0)-7+'Итог по классам'!$B62,,,),"ш")</f>
        <v>#N/A</v>
      </c>
      <c r="KM62" s="55" t="e">
        <f ca="1">COUNTIF(OFFSET(class5_1,MATCH(KM$1,'5 класс'!$A:$A,0)-7+'Итог по классам'!$B62,,,),"Ф")</f>
        <v>#N/A</v>
      </c>
      <c r="KN62" t="e">
        <f ca="1">COUNTIF(OFFSET(class5_1,MATCH(KN$1,'5 класс'!$A:$A,0)-7+'Итог по классам'!$B62,,,),"р")</f>
        <v>#N/A</v>
      </c>
      <c r="KO62" t="e">
        <f ca="1">COUNTIF(OFFSET(class5_1,MATCH(KO$1,'5 класс'!$A:$A,0)-7+'Итог по классам'!$B62,,,),"ш")</f>
        <v>#N/A</v>
      </c>
      <c r="KP62" t="e">
        <f ca="1">COUNTIF(OFFSET(class5_2,MATCH(KP$1,'5 класс'!$A:$A,0)-7+'Итог по классам'!$B62,,,),"Ф")</f>
        <v>#N/A</v>
      </c>
      <c r="KQ62" t="e">
        <f ca="1">COUNTIF(OFFSET(class5_2,MATCH(KQ$1,'5 класс'!$A:$A,0)-7+'Итог по классам'!$B62,,,),"р")</f>
        <v>#N/A</v>
      </c>
      <c r="KR62" t="e">
        <f ca="1">COUNTIF(OFFSET(class5_2,MATCH(KR$1,'5 класс'!$A:$A,0)-7+'Итог по классам'!$B62,,,),"ш")</f>
        <v>#N/A</v>
      </c>
    </row>
    <row r="63" spans="1:304" ht="15.75" customHeight="1" x14ac:dyDescent="0.25">
      <c r="A63" s="54">
        <f t="shared" si="5"/>
        <v>7</v>
      </c>
      <c r="B63">
        <v>15</v>
      </c>
      <c r="C63" s="37" t="s">
        <v>76</v>
      </c>
      <c r="D63" s="37" t="s">
        <v>100</v>
      </c>
      <c r="E63">
        <f ca="1">COUNTIF(OFFSET(class5_1,MATCH(E$1,'5 класс'!$A:$A,0)-7+'Итог по классам'!$B63,,,),"Ф")</f>
        <v>0</v>
      </c>
      <c r="F63">
        <f ca="1">COUNTIF(OFFSET(class5_1,MATCH(F$1,'5 класс'!$A:$A,0)-7+'Итог по классам'!$B63,,,),"р")</f>
        <v>0</v>
      </c>
      <c r="G63">
        <f ca="1">COUNTIF(OFFSET(class5_1,MATCH(G$1,'5 класс'!$A:$A,0)-7+'Итог по классам'!$B63,,,),"ш")</f>
        <v>0</v>
      </c>
      <c r="H63">
        <f ca="1">COUNTIF(OFFSET(class5_2,MATCH(H$1,'5 класс'!$A:$A,0)-7+'Итог по классам'!$B63,,,),"Ф")</f>
        <v>0</v>
      </c>
      <c r="I63">
        <f ca="1">COUNTIF(OFFSET(class5_2,MATCH(I$1,'5 класс'!$A:$A,0)-7+'Итог по классам'!$B63,,,),"р")</f>
        <v>0</v>
      </c>
      <c r="J63">
        <f ca="1">COUNTIF(OFFSET(class5_2,MATCH(J$1,'5 класс'!$A:$A,0)-7+'Итог по классам'!$B63,,,),"ш")</f>
        <v>0</v>
      </c>
      <c r="K63" s="55">
        <f ca="1">COUNTIF(OFFSET(class5_1,MATCH(K$1,'5 класс'!$A:$A,0)-7+'Итог по классам'!$B63,,,),"Ф")</f>
        <v>0</v>
      </c>
      <c r="L63">
        <f ca="1">COUNTIF(OFFSET(class5_1,MATCH(L$1,'5 класс'!$A:$A,0)-7+'Итог по классам'!$B63,,,),"р")</f>
        <v>0</v>
      </c>
      <c r="M63">
        <f ca="1">COUNTIF(OFFSET(class5_1,MATCH(M$1,'5 класс'!$A:$A,0)-7+'Итог по классам'!$B63,,,),"ш")</f>
        <v>0</v>
      </c>
      <c r="N63">
        <f ca="1">COUNTIF(OFFSET(class5_2,MATCH(N$1,'5 класс'!$A:$A,0)-7+'Итог по классам'!$B63,,,),"Ф")</f>
        <v>0</v>
      </c>
      <c r="O63">
        <f ca="1">COUNTIF(OFFSET(class5_2,MATCH(O$1,'5 класс'!$A:$A,0)-7+'Итог по классам'!$B63,,,),"р")</f>
        <v>0</v>
      </c>
      <c r="P63">
        <f ca="1">COUNTIF(OFFSET(class5_2,MATCH(P$1,'5 класс'!$A:$A,0)-7+'Итог по классам'!$B63,,,),"ш")</f>
        <v>0</v>
      </c>
      <c r="Q63" s="55">
        <f ca="1">COUNTIF(OFFSET(class5_1,MATCH(Q$1,'5 класс'!$A:$A,0)-7+'Итог по классам'!$B63,,,),"Ф")</f>
        <v>0</v>
      </c>
      <c r="R63">
        <f ca="1">COUNTIF(OFFSET(class5_1,MATCH(R$1,'5 класс'!$A:$A,0)-7+'Итог по классам'!$B63,,,),"р")</f>
        <v>0</v>
      </c>
      <c r="S63">
        <f ca="1">COUNTIF(OFFSET(class5_1,MATCH(S$1,'5 класс'!$A:$A,0)-7+'Итог по классам'!$B63,,,),"ш")</f>
        <v>0</v>
      </c>
      <c r="T63">
        <f ca="1">COUNTIF(OFFSET(class5_2,MATCH(T$1,'5 класс'!$A:$A,0)-7+'Итог по классам'!$B63,,,),"Ф")</f>
        <v>0</v>
      </c>
      <c r="U63">
        <f ca="1">COUNTIF(OFFSET(class5_2,MATCH(U$1,'5 класс'!$A:$A,0)-7+'Итог по классам'!$B63,,,),"р")</f>
        <v>0</v>
      </c>
      <c r="V63">
        <f ca="1">COUNTIF(OFFSET(class5_2,MATCH(V$1,'5 класс'!$A:$A,0)-7+'Итог по классам'!$B63,,,),"ш")</f>
        <v>0</v>
      </c>
      <c r="W63" s="55">
        <f ca="1">COUNTIF(OFFSET(class5_1,MATCH(W$1,'5 класс'!$A:$A,0)-7+'Итог по классам'!$B63,,,),"Ф")</f>
        <v>0</v>
      </c>
      <c r="X63">
        <f ca="1">COUNTIF(OFFSET(class5_1,MATCH(X$1,'5 класс'!$A:$A,0)-7+'Итог по классам'!$B63,,,),"р")</f>
        <v>0</v>
      </c>
      <c r="Y63">
        <f ca="1">COUNTIF(OFFSET(class5_1,MATCH(Y$1,'5 класс'!$A:$A,0)-7+'Итог по классам'!$B63,,,),"ш")</f>
        <v>0</v>
      </c>
      <c r="Z63">
        <f ca="1">COUNTIF(OFFSET(class5_2,MATCH(Z$1,'5 класс'!$A:$A,0)-7+'Итог по классам'!$B63,,,),"Ф")</f>
        <v>0</v>
      </c>
      <c r="AA63">
        <f ca="1">COUNTIF(OFFSET(class5_2,MATCH(AA$1,'5 класс'!$A:$A,0)-7+'Итог по классам'!$B63,,,),"р")</f>
        <v>0</v>
      </c>
      <c r="AB63">
        <f ca="1">COUNTIF(OFFSET(class5_2,MATCH(AB$1,'5 класс'!$A:$A,0)-7+'Итог по классам'!$B63,,,),"ш")</f>
        <v>0</v>
      </c>
      <c r="AC63" s="55">
        <f ca="1">COUNTIF(OFFSET(class5_1,MATCH(AC$1,'5 класс'!$A:$A,0)-7+'Итог по классам'!$B63,,,),"Ф")</f>
        <v>0</v>
      </c>
      <c r="AD63">
        <f ca="1">COUNTIF(OFFSET(class5_1,MATCH(AD$1,'5 класс'!$A:$A,0)-7+'Итог по классам'!$B63,,,),"р")</f>
        <v>0</v>
      </c>
      <c r="AE63">
        <f ca="1">COUNTIF(OFFSET(class5_1,MATCH(AE$1,'5 класс'!$A:$A,0)-7+'Итог по классам'!$B63,,,),"ш")</f>
        <v>0</v>
      </c>
      <c r="AF63">
        <f ca="1">COUNTIF(OFFSET(class5_2,MATCH(AF$1,'5 класс'!$A:$A,0)-7+'Итог по классам'!$B63,,,),"Ф")</f>
        <v>0</v>
      </c>
      <c r="AG63">
        <f ca="1">COUNTIF(OFFSET(class5_2,MATCH(AG$1,'5 класс'!$A:$A,0)-7+'Итог по классам'!$B63,,,),"р")</f>
        <v>0</v>
      </c>
      <c r="AH63">
        <f ca="1">COUNTIF(OFFSET(class5_2,MATCH(AH$1,'5 класс'!$A:$A,0)-7+'Итог по классам'!$B63,,,),"ш")</f>
        <v>0</v>
      </c>
      <c r="AI63" s="55">
        <f ca="1">COUNTIF(OFFSET(class5_1,MATCH(AI$1,'5 класс'!$A:$A,0)-7+'Итог по классам'!$B63,,,),"Ф")</f>
        <v>0</v>
      </c>
      <c r="AJ63">
        <f ca="1">COUNTIF(OFFSET(class5_1,MATCH(AJ$1,'5 класс'!$A:$A,0)-7+'Итог по классам'!$B63,,,),"р")</f>
        <v>0</v>
      </c>
      <c r="AK63">
        <f ca="1">COUNTIF(OFFSET(class5_1,MATCH(AK$1,'5 класс'!$A:$A,0)-7+'Итог по классам'!$B63,,,),"ш")</f>
        <v>0</v>
      </c>
      <c r="AL63">
        <f ca="1">COUNTIF(OFFSET(class5_2,MATCH(AL$1,'5 класс'!$A:$A,0)-7+'Итог по классам'!$B63,,,),"Ф")</f>
        <v>0</v>
      </c>
      <c r="AM63">
        <f ca="1">COUNTIF(OFFSET(class5_2,MATCH(AM$1,'5 класс'!$A:$A,0)-7+'Итог по классам'!$B63,,,),"р")</f>
        <v>0</v>
      </c>
      <c r="AN63">
        <f ca="1">COUNTIF(OFFSET(class5_2,MATCH(AN$1,'5 класс'!$A:$A,0)-7+'Итог по классам'!$B63,,,),"ш")</f>
        <v>0</v>
      </c>
      <c r="AO63" s="55">
        <f ca="1">COUNTIF(OFFSET(class5_1,MATCH(AO$1,'5 класс'!$A:$A,0)-7+'Итог по классам'!$B63,,,),"Ф")</f>
        <v>0</v>
      </c>
      <c r="AP63">
        <f ca="1">COUNTIF(OFFSET(class5_1,MATCH(AP$1,'5 класс'!$A:$A,0)-7+'Итог по классам'!$B63,,,),"р")</f>
        <v>0</v>
      </c>
      <c r="AQ63">
        <f ca="1">COUNTIF(OFFSET(class5_1,MATCH(AQ$1,'5 класс'!$A:$A,0)-7+'Итог по классам'!$B63,,,),"ш")</f>
        <v>0</v>
      </c>
      <c r="AR63">
        <f ca="1">COUNTIF(OFFSET(class5_2,MATCH(AR$1,'5 класс'!$A:$A,0)-7+'Итог по классам'!$B63,,,),"Ф")</f>
        <v>0</v>
      </c>
      <c r="AS63">
        <f ca="1">COUNTIF(OFFSET(class5_2,MATCH(AS$1,'5 класс'!$A:$A,0)-7+'Итог по классам'!$B63,,,),"р")</f>
        <v>0</v>
      </c>
      <c r="AT63">
        <f ca="1">COUNTIF(OFFSET(class5_2,MATCH(AT$1,'5 класс'!$A:$A,0)-7+'Итог по классам'!$B63,,,),"ш")</f>
        <v>0</v>
      </c>
      <c r="AU63" s="55" t="e">
        <f ca="1">COUNTIF(OFFSET(class5_1,MATCH(AU$1,'5 класс'!$A:$A,0)-7+'Итог по классам'!$B63,,,),"Ф")</f>
        <v>#N/A</v>
      </c>
      <c r="AV63" t="e">
        <f ca="1">COUNTIF(OFFSET(class5_1,MATCH(AV$1,'5 класс'!$A:$A,0)-7+'Итог по классам'!$B63,,,),"р")</f>
        <v>#N/A</v>
      </c>
      <c r="AW63" t="e">
        <f ca="1">COUNTIF(OFFSET(class5_1,MATCH(AW$1,'5 класс'!$A:$A,0)-7+'Итог по классам'!$B63,,,),"ш")</f>
        <v>#N/A</v>
      </c>
      <c r="AX63" t="e">
        <f ca="1">COUNTIF(OFFSET(class5_2,MATCH(AX$1,'5 класс'!$A:$A,0)-7+'Итог по классам'!$B63,,,),"Ф")</f>
        <v>#N/A</v>
      </c>
      <c r="AY63" t="e">
        <f ca="1">COUNTIF(OFFSET(class5_2,MATCH(AY$1,'5 класс'!$A:$A,0)-7+'Итог по классам'!$B63,,,),"р")</f>
        <v>#N/A</v>
      </c>
      <c r="AZ63" t="e">
        <f ca="1">COUNTIF(OFFSET(class5_2,MATCH(AZ$1,'5 класс'!$A:$A,0)-7+'Итог по классам'!$B63,,,),"ш")</f>
        <v>#N/A</v>
      </c>
      <c r="BA63" s="55" t="e">
        <f ca="1">COUNTIF(OFFSET(class5_1,MATCH(BA$1,'5 класс'!$A:$A,0)-7+'Итог по классам'!$B63,,,),"Ф")</f>
        <v>#N/A</v>
      </c>
      <c r="BB63" t="e">
        <f ca="1">COUNTIF(OFFSET(class5_1,MATCH(BB$1,'5 класс'!$A:$A,0)-7+'Итог по классам'!$B63,,,),"р")</f>
        <v>#N/A</v>
      </c>
      <c r="BC63" t="e">
        <f ca="1">COUNTIF(OFFSET(class5_1,MATCH(BC$1,'5 класс'!$A:$A,0)-7+'Итог по классам'!$B63,,,),"ш")</f>
        <v>#N/A</v>
      </c>
      <c r="BD63" t="e">
        <f ca="1">COUNTIF(OFFSET(class5_2,MATCH(BD$1,'5 класс'!$A:$A,0)-7+'Итог по классам'!$B63,,,),"Ф")</f>
        <v>#N/A</v>
      </c>
      <c r="BE63" t="e">
        <f ca="1">COUNTIF(OFFSET(class5_2,MATCH(BE$1,'5 класс'!$A:$A,0)-7+'Итог по классам'!$B63,,,),"р")</f>
        <v>#N/A</v>
      </c>
      <c r="BF63" t="e">
        <f ca="1">COUNTIF(OFFSET(class5_2,MATCH(BF$1,'5 класс'!$A:$A,0)-7+'Итог по классам'!$B63,,,),"ш")</f>
        <v>#N/A</v>
      </c>
      <c r="BG63" s="55" t="e">
        <f ca="1">COUNTIF(OFFSET(class5_1,MATCH(BG$1,'5 класс'!$A:$A,0)-7+'Итог по классам'!$B63,,,),"Ф")</f>
        <v>#N/A</v>
      </c>
      <c r="BH63" t="e">
        <f ca="1">COUNTIF(OFFSET(class5_1,MATCH(BH$1,'5 класс'!$A:$A,0)-7+'Итог по классам'!$B63,,,),"р")</f>
        <v>#N/A</v>
      </c>
      <c r="BI63" t="e">
        <f ca="1">COUNTIF(OFFSET(class5_1,MATCH(BI$1,'5 класс'!$A:$A,0)-7+'Итог по классам'!$B63,,,),"ш")</f>
        <v>#N/A</v>
      </c>
      <c r="BJ63" t="e">
        <f ca="1">COUNTIF(OFFSET(class5_2,MATCH(BJ$1,'5 класс'!$A:$A,0)-7+'Итог по классам'!$B63,,,),"Ф")</f>
        <v>#N/A</v>
      </c>
      <c r="BK63" t="e">
        <f ca="1">COUNTIF(OFFSET(class5_2,MATCH(BK$1,'5 класс'!$A:$A,0)-7+'Итог по классам'!$B63,,,),"р")</f>
        <v>#N/A</v>
      </c>
      <c r="BL63" t="e">
        <f ca="1">COUNTIF(OFFSET(class5_2,MATCH(BL$1,'5 класс'!$A:$A,0)-7+'Итог по классам'!$B63,,,),"ш")</f>
        <v>#N/A</v>
      </c>
      <c r="BM63" s="55" t="e">
        <f ca="1">COUNTIF(OFFSET(class5_1,MATCH(BM$1,'5 класс'!$A:$A,0)-7+'Итог по классам'!$B63,,,),"Ф")</f>
        <v>#N/A</v>
      </c>
      <c r="BN63" t="e">
        <f ca="1">COUNTIF(OFFSET(class5_1,MATCH(BN$1,'5 класс'!$A:$A,0)-7+'Итог по классам'!$B63,,,),"р")</f>
        <v>#N/A</v>
      </c>
      <c r="BO63" t="e">
        <f ca="1">COUNTIF(OFFSET(class5_1,MATCH(BO$1,'5 класс'!$A:$A,0)-7+'Итог по классам'!$B63,,,),"ш")</f>
        <v>#N/A</v>
      </c>
      <c r="BP63" t="e">
        <f ca="1">COUNTIF(OFFSET(class5_2,MATCH(BP$1,'5 класс'!$A:$A,0)-7+'Итог по классам'!$B63,,,),"Ф")</f>
        <v>#N/A</v>
      </c>
      <c r="BQ63" t="e">
        <f ca="1">COUNTIF(OFFSET(class5_2,MATCH(BQ$1,'5 класс'!$A:$A,0)-7+'Итог по классам'!$B63,,,),"р")</f>
        <v>#N/A</v>
      </c>
      <c r="BR63" t="e">
        <f ca="1">COUNTIF(OFFSET(class5_2,MATCH(BR$1,'5 класс'!$A:$A,0)-7+'Итог по классам'!$B63,,,),"ш")</f>
        <v>#N/A</v>
      </c>
      <c r="BS63" s="55" t="e">
        <f ca="1">COUNTIF(OFFSET(class5_1,MATCH(BS$1,'5 класс'!$A:$A,0)-7+'Итог по классам'!$B63,,,),"Ф")</f>
        <v>#N/A</v>
      </c>
      <c r="BT63" t="e">
        <f ca="1">COUNTIF(OFFSET(class5_1,MATCH(BT$1,'5 класс'!$A:$A,0)-7+'Итог по классам'!$B63,,,),"р")</f>
        <v>#N/A</v>
      </c>
      <c r="BU63" t="e">
        <f ca="1">COUNTIF(OFFSET(class5_1,MATCH(BU$1,'5 класс'!$A:$A,0)-7+'Итог по классам'!$B63,,,),"ш")</f>
        <v>#N/A</v>
      </c>
      <c r="BV63" t="e">
        <f ca="1">COUNTIF(OFFSET(class5_2,MATCH(BV$1,'5 класс'!$A:$A,0)-7+'Итог по классам'!$B63,,,),"Ф")</f>
        <v>#N/A</v>
      </c>
      <c r="BW63" t="e">
        <f ca="1">COUNTIF(OFFSET(class5_2,MATCH(BW$1,'5 класс'!$A:$A,0)-7+'Итог по классам'!$B63,,,),"р")</f>
        <v>#N/A</v>
      </c>
      <c r="BX63" t="e">
        <f ca="1">COUNTIF(OFFSET(class5_2,MATCH(BX$1,'5 класс'!$A:$A,0)-7+'Итог по классам'!$B63,,,),"ш")</f>
        <v>#N/A</v>
      </c>
      <c r="BY63" s="55" t="e">
        <f ca="1">COUNTIF(OFFSET(class5_1,MATCH(BY$1,'5 класс'!$A:$A,0)-7+'Итог по классам'!$B63,,,),"Ф")</f>
        <v>#N/A</v>
      </c>
      <c r="BZ63" t="e">
        <f ca="1">COUNTIF(OFFSET(class5_1,MATCH(BZ$1,'5 класс'!$A:$A,0)-7+'Итог по классам'!$B63,,,),"р")</f>
        <v>#N/A</v>
      </c>
      <c r="CA63" t="e">
        <f ca="1">COUNTIF(OFFSET(class5_1,MATCH(CA$1,'5 класс'!$A:$A,0)-7+'Итог по классам'!$B63,,,),"ш")</f>
        <v>#N/A</v>
      </c>
      <c r="CB63" t="e">
        <f ca="1">COUNTIF(OFFSET(class5_2,MATCH(CB$1,'5 класс'!$A:$A,0)-7+'Итог по классам'!$B63,,,),"Ф")</f>
        <v>#N/A</v>
      </c>
      <c r="CC63" t="e">
        <f ca="1">COUNTIF(OFFSET(class5_2,MATCH(CC$1,'5 класс'!$A:$A,0)-7+'Итог по классам'!$B63,,,),"р")</f>
        <v>#N/A</v>
      </c>
      <c r="CD63" t="e">
        <f ca="1">COUNTIF(OFFSET(class5_2,MATCH(CD$1,'5 класс'!$A:$A,0)-7+'Итог по классам'!$B63,,,),"ш")</f>
        <v>#N/A</v>
      </c>
      <c r="CE63" s="55" t="e">
        <f ca="1">COUNTIF(OFFSET(class5_1,MATCH(CE$1,'5 класс'!$A:$A,0)-7+'Итог по классам'!$B63,,,),"Ф")</f>
        <v>#N/A</v>
      </c>
      <c r="CF63" t="e">
        <f ca="1">COUNTIF(OFFSET(class5_1,MATCH(CF$1,'5 класс'!$A:$A,0)-7+'Итог по классам'!$B63,,,),"р")</f>
        <v>#N/A</v>
      </c>
      <c r="CG63" t="e">
        <f ca="1">COUNTIF(OFFSET(class5_1,MATCH(CG$1,'5 класс'!$A:$A,0)-7+'Итог по классам'!$B63,,,),"ш")</f>
        <v>#N/A</v>
      </c>
      <c r="CH63" t="e">
        <f ca="1">COUNTIF(OFFSET(class5_2,MATCH(CH$1,'5 класс'!$A:$A,0)-7+'Итог по классам'!$B63,,,),"Ф")</f>
        <v>#N/A</v>
      </c>
      <c r="CI63" t="e">
        <f ca="1">COUNTIF(OFFSET(class5_2,MATCH(CI$1,'5 класс'!$A:$A,0)-7+'Итог по классам'!$B63,,,),"р")</f>
        <v>#N/A</v>
      </c>
      <c r="CJ63" t="e">
        <f ca="1">COUNTIF(OFFSET(class5_2,MATCH(CJ$1,'5 класс'!$A:$A,0)-7+'Итог по классам'!$B63,,,),"ш")</f>
        <v>#N/A</v>
      </c>
      <c r="CK63" s="55" t="e">
        <f ca="1">COUNTIF(OFFSET(class5_1,MATCH(CK$1,'5 класс'!$A:$A,0)-7+'Итог по классам'!$B63,,,),"Ф")</f>
        <v>#N/A</v>
      </c>
      <c r="CL63" t="e">
        <f ca="1">COUNTIF(OFFSET(class5_1,MATCH(CL$1,'5 класс'!$A:$A,0)-7+'Итог по классам'!$B63,,,),"р")</f>
        <v>#N/A</v>
      </c>
      <c r="CM63" t="e">
        <f ca="1">COUNTIF(OFFSET(class5_1,MATCH(CM$1,'5 класс'!$A:$A,0)-7+'Итог по классам'!$B63,,,),"ш")</f>
        <v>#N/A</v>
      </c>
      <c r="CN63" t="e">
        <f ca="1">COUNTIF(OFFSET(class5_2,MATCH(CN$1,'5 класс'!$A:$A,0)-7+'Итог по классам'!$B63,,,),"Ф")</f>
        <v>#N/A</v>
      </c>
      <c r="CO63" t="e">
        <f ca="1">COUNTIF(OFFSET(class5_2,MATCH(CO$1,'5 класс'!$A:$A,0)-7+'Итог по классам'!$B63,,,),"р")</f>
        <v>#N/A</v>
      </c>
      <c r="CP63" t="e">
        <f ca="1">COUNTIF(OFFSET(class5_2,MATCH(CP$1,'5 класс'!$A:$A,0)-7+'Итог по классам'!$B63,,,),"ш")</f>
        <v>#N/A</v>
      </c>
      <c r="CQ63" s="55" t="e">
        <f ca="1">COUNTIF(OFFSET(class5_1,MATCH(CQ$1,'5 класс'!$A:$A,0)-7+'Итог по классам'!$B63,,,),"Ф")</f>
        <v>#N/A</v>
      </c>
      <c r="CR63" t="e">
        <f ca="1">COUNTIF(OFFSET(class5_1,MATCH(CR$1,'5 класс'!$A:$A,0)-7+'Итог по классам'!$B63,,,),"р")</f>
        <v>#N/A</v>
      </c>
      <c r="CS63" t="e">
        <f ca="1">COUNTIF(OFFSET(class5_1,MATCH(CS$1,'5 класс'!$A:$A,0)-7+'Итог по классам'!$B63,,,),"ш")</f>
        <v>#N/A</v>
      </c>
      <c r="CT63" t="e">
        <f ca="1">COUNTIF(OFFSET(class5_2,MATCH(CT$1,'5 класс'!$A:$A,0)-7+'Итог по классам'!$B63,,,),"Ф")</f>
        <v>#N/A</v>
      </c>
      <c r="CU63" t="e">
        <f ca="1">COUNTIF(OFFSET(class5_2,MATCH(CU$1,'5 класс'!$A:$A,0)-7+'Итог по классам'!$B63,,,),"р")</f>
        <v>#N/A</v>
      </c>
      <c r="CV63" t="e">
        <f ca="1">COUNTIF(OFFSET(class5_2,MATCH(CV$1,'5 класс'!$A:$A,0)-7+'Итог по классам'!$B63,,,),"ш")</f>
        <v>#N/A</v>
      </c>
      <c r="CW63" s="55" t="e">
        <f ca="1">COUNTIF(OFFSET(class5_1,MATCH(CW$1,'5 класс'!$A:$A,0)-7+'Итог по классам'!$B63,,,),"Ф")</f>
        <v>#N/A</v>
      </c>
      <c r="CX63" t="e">
        <f ca="1">COUNTIF(OFFSET(class5_1,MATCH(CX$1,'5 класс'!$A:$A,0)-7+'Итог по классам'!$B63,,,),"р")</f>
        <v>#N/A</v>
      </c>
      <c r="CY63" t="e">
        <f ca="1">COUNTIF(OFFSET(class5_1,MATCH(CY$1,'5 класс'!$A:$A,0)-7+'Итог по классам'!$B63,,,),"ш")</f>
        <v>#N/A</v>
      </c>
      <c r="CZ63" t="e">
        <f ca="1">COUNTIF(OFFSET(class5_2,MATCH(CZ$1,'5 класс'!$A:$A,0)-7+'Итог по классам'!$B63,,,),"Ф")</f>
        <v>#N/A</v>
      </c>
      <c r="DA63" t="e">
        <f ca="1">COUNTIF(OFFSET(class5_2,MATCH(DA$1,'5 класс'!$A:$A,0)-7+'Итог по классам'!$B63,,,),"р")</f>
        <v>#N/A</v>
      </c>
      <c r="DB63" t="e">
        <f ca="1">COUNTIF(OFFSET(class5_2,MATCH(DB$1,'5 класс'!$A:$A,0)-7+'Итог по классам'!$B63,,,),"ш")</f>
        <v>#N/A</v>
      </c>
      <c r="DC63" s="55" t="e">
        <f ca="1">COUNTIF(OFFSET(class5_1,MATCH(DC$1,'5 класс'!$A:$A,0)-7+'Итог по классам'!$B63,,,),"Ф")</f>
        <v>#N/A</v>
      </c>
      <c r="DD63" t="e">
        <f ca="1">COUNTIF(OFFSET(class5_1,MATCH(DD$1,'5 класс'!$A:$A,0)-7+'Итог по классам'!$B63,,,),"р")</f>
        <v>#N/A</v>
      </c>
      <c r="DE63" t="e">
        <f ca="1">COUNTIF(OFFSET(class5_1,MATCH(DE$1,'5 класс'!$A:$A,0)-7+'Итог по классам'!$B63,,,),"ш")</f>
        <v>#N/A</v>
      </c>
      <c r="DF63" t="e">
        <f ca="1">COUNTIF(OFFSET(class5_2,MATCH(DF$1,'5 класс'!$A:$A,0)-7+'Итог по классам'!$B63,,,),"Ф")</f>
        <v>#N/A</v>
      </c>
      <c r="DG63" t="e">
        <f ca="1">COUNTIF(OFFSET(class5_2,MATCH(DG$1,'5 класс'!$A:$A,0)-7+'Итог по классам'!$B63,,,),"р")</f>
        <v>#N/A</v>
      </c>
      <c r="DH63" t="e">
        <f ca="1">COUNTIF(OFFSET(class5_2,MATCH(DH$1,'5 класс'!$A:$A,0)-7+'Итог по классам'!$B63,,,),"ш")</f>
        <v>#N/A</v>
      </c>
      <c r="DI63" s="55" t="e">
        <f ca="1">COUNTIF(OFFSET(class5_1,MATCH(DI$1,'5 класс'!$A:$A,0)-7+'Итог по классам'!$B63,,,),"Ф")</f>
        <v>#N/A</v>
      </c>
      <c r="DJ63" t="e">
        <f ca="1">COUNTIF(OFFSET(class5_1,MATCH(DJ$1,'5 класс'!$A:$A,0)-7+'Итог по классам'!$B63,,,),"р")</f>
        <v>#N/A</v>
      </c>
      <c r="DK63" t="e">
        <f ca="1">COUNTIF(OFFSET(class5_1,MATCH(DK$1,'5 класс'!$A:$A,0)-7+'Итог по классам'!$B63,,,),"ш")</f>
        <v>#N/A</v>
      </c>
      <c r="DL63" t="e">
        <f ca="1">COUNTIF(OFFSET(class5_2,MATCH(DL$1,'5 класс'!$A:$A,0)-7+'Итог по классам'!$B63,,,),"Ф")</f>
        <v>#N/A</v>
      </c>
      <c r="DM63" t="e">
        <f ca="1">COUNTIF(OFFSET(class5_2,MATCH(DM$1,'5 класс'!$A:$A,0)-7+'Итог по классам'!$B63,,,),"р")</f>
        <v>#N/A</v>
      </c>
      <c r="DN63" t="e">
        <f ca="1">COUNTIF(OFFSET(class5_2,MATCH(DN$1,'5 класс'!$A:$A,0)-7+'Итог по классам'!$B63,,,),"ш")</f>
        <v>#N/A</v>
      </c>
      <c r="DO63" s="55" t="e">
        <f ca="1">COUNTIF(OFFSET(class5_1,MATCH(DO$1,'5 класс'!$A:$A,0)-7+'Итог по классам'!$B63,,,),"Ф")</f>
        <v>#N/A</v>
      </c>
      <c r="DP63" t="e">
        <f ca="1">COUNTIF(OFFSET(class5_1,MATCH(DP$1,'5 класс'!$A:$A,0)-7+'Итог по классам'!$B63,,,),"р")</f>
        <v>#N/A</v>
      </c>
      <c r="DQ63" t="e">
        <f ca="1">COUNTIF(OFFSET(class5_1,MATCH(DQ$1,'5 класс'!$A:$A,0)-7+'Итог по классам'!$B63,,,),"ш")</f>
        <v>#N/A</v>
      </c>
      <c r="DR63" t="e">
        <f ca="1">COUNTIF(OFFSET(class5_2,MATCH(DR$1,'5 класс'!$A:$A,0)-7+'Итог по классам'!$B63,,,),"Ф")</f>
        <v>#N/A</v>
      </c>
      <c r="DS63" t="e">
        <f ca="1">COUNTIF(OFFSET(class5_2,MATCH(DS$1,'5 класс'!$A:$A,0)-7+'Итог по классам'!$B63,,,),"р")</f>
        <v>#N/A</v>
      </c>
      <c r="DT63" t="e">
        <f ca="1">COUNTIF(OFFSET(class5_2,MATCH(DT$1,'5 класс'!$A:$A,0)-7+'Итог по классам'!$B63,,,),"ш")</f>
        <v>#N/A</v>
      </c>
      <c r="DU63" s="55" t="e">
        <f ca="1">COUNTIF(OFFSET(class5_1,MATCH(DU$1,'5 класс'!$A:$A,0)-7+'Итог по классам'!$B63,,,),"Ф")</f>
        <v>#N/A</v>
      </c>
      <c r="DV63" t="e">
        <f ca="1">COUNTIF(OFFSET(class5_1,MATCH(DV$1,'5 класс'!$A:$A,0)-7+'Итог по классам'!$B63,,,),"р")</f>
        <v>#N/A</v>
      </c>
      <c r="DW63" t="e">
        <f ca="1">COUNTIF(OFFSET(class5_1,MATCH(DW$1,'5 класс'!$A:$A,0)-7+'Итог по классам'!$B63,,,),"ш")</f>
        <v>#N/A</v>
      </c>
      <c r="DX63" t="e">
        <f ca="1">COUNTIF(OFFSET(class5_2,MATCH(DX$1,'5 класс'!$A:$A,0)-7+'Итог по классам'!$B63,,,),"Ф")</f>
        <v>#N/A</v>
      </c>
      <c r="DY63" t="e">
        <f ca="1">COUNTIF(OFFSET(class5_2,MATCH(DY$1,'5 класс'!$A:$A,0)-7+'Итог по классам'!$B63,,,),"р")</f>
        <v>#N/A</v>
      </c>
      <c r="DZ63" t="e">
        <f ca="1">COUNTIF(OFFSET(class5_2,MATCH(DZ$1,'5 класс'!$A:$A,0)-7+'Итог по классам'!$B63,,,),"ш")</f>
        <v>#N/A</v>
      </c>
      <c r="EA63" s="55" t="e">
        <f ca="1">COUNTIF(OFFSET(class5_1,MATCH(EA$1,'5 класс'!$A:$A,0)-7+'Итог по классам'!$B63,,,),"Ф")</f>
        <v>#N/A</v>
      </c>
      <c r="EB63" t="e">
        <f ca="1">COUNTIF(OFFSET(class5_1,MATCH(EB$1,'5 класс'!$A:$A,0)-7+'Итог по классам'!$B63,,,),"р")</f>
        <v>#N/A</v>
      </c>
      <c r="EC63" t="e">
        <f ca="1">COUNTIF(OFFSET(class5_1,MATCH(EC$1,'5 класс'!$A:$A,0)-7+'Итог по классам'!$B63,,,),"ш")</f>
        <v>#N/A</v>
      </c>
      <c r="ED63" t="e">
        <f ca="1">COUNTIF(OFFSET(class5_2,MATCH(ED$1,'5 класс'!$A:$A,0)-7+'Итог по классам'!$B63,,,),"Ф")</f>
        <v>#N/A</v>
      </c>
      <c r="EE63" t="e">
        <f ca="1">COUNTIF(OFFSET(class5_2,MATCH(EE$1,'5 класс'!$A:$A,0)-7+'Итог по классам'!$B63,,,),"р")</f>
        <v>#N/A</v>
      </c>
      <c r="EF63" t="e">
        <f ca="1">COUNTIF(OFFSET(class5_2,MATCH(EF$1,'5 класс'!$A:$A,0)-7+'Итог по классам'!$B63,,,),"ш")</f>
        <v>#N/A</v>
      </c>
      <c r="EG63" s="55" t="e">
        <f ca="1">COUNTIF(OFFSET(class5_1,MATCH(EG$1,'5 класс'!$A:$A,0)-7+'Итог по классам'!$B63,,,),"Ф")</f>
        <v>#N/A</v>
      </c>
      <c r="EH63" t="e">
        <f ca="1">COUNTIF(OFFSET(class5_1,MATCH(EH$1,'5 класс'!$A:$A,0)-7+'Итог по классам'!$B63,,,),"р")</f>
        <v>#N/A</v>
      </c>
      <c r="EI63" t="e">
        <f ca="1">COUNTIF(OFFSET(class5_1,MATCH(EI$1,'5 класс'!$A:$A,0)-7+'Итог по классам'!$B63,,,),"ш")</f>
        <v>#N/A</v>
      </c>
      <c r="EJ63" t="e">
        <f ca="1">COUNTIF(OFFSET(class5_2,MATCH(EJ$1,'5 класс'!$A:$A,0)-7+'Итог по классам'!$B63,,,),"Ф")</f>
        <v>#N/A</v>
      </c>
      <c r="EK63" t="e">
        <f ca="1">COUNTIF(OFFSET(class5_2,MATCH(EK$1,'5 класс'!$A:$A,0)-7+'Итог по классам'!$B63,,,),"р")</f>
        <v>#N/A</v>
      </c>
      <c r="EL63" t="e">
        <f ca="1">COUNTIF(OFFSET(class5_2,MATCH(EL$1,'5 класс'!$A:$A,0)-7+'Итог по классам'!$B63,,,),"ш")</f>
        <v>#N/A</v>
      </c>
      <c r="EM63" s="55" t="e">
        <f ca="1">COUNTIF(OFFSET(class5_1,MATCH(EM$1,'5 класс'!$A:$A,0)-7+'Итог по классам'!$B63,,,),"Ф")</f>
        <v>#N/A</v>
      </c>
      <c r="EN63" t="e">
        <f ca="1">COUNTIF(OFFSET(class5_1,MATCH(EN$1,'5 класс'!$A:$A,0)-7+'Итог по классам'!$B63,,,),"р")</f>
        <v>#N/A</v>
      </c>
      <c r="EO63" t="e">
        <f ca="1">COUNTIF(OFFSET(class5_1,MATCH(EO$1,'5 класс'!$A:$A,0)-7+'Итог по классам'!$B63,,,),"ш")</f>
        <v>#N/A</v>
      </c>
      <c r="EP63" t="e">
        <f ca="1">COUNTIF(OFFSET(class5_2,MATCH(EP$1,'5 класс'!$A:$A,0)-7+'Итог по классам'!$B63,,,),"Ф")</f>
        <v>#N/A</v>
      </c>
      <c r="EQ63" t="e">
        <f ca="1">COUNTIF(OFFSET(class5_2,MATCH(EQ$1,'5 класс'!$A:$A,0)-7+'Итог по классам'!$B63,,,),"р")</f>
        <v>#N/A</v>
      </c>
      <c r="ER63" t="e">
        <f ca="1">COUNTIF(OFFSET(class5_2,MATCH(ER$1,'5 класс'!$A:$A,0)-7+'Итог по классам'!$B63,,,),"ш")</f>
        <v>#N/A</v>
      </c>
      <c r="ES63" s="55" t="e">
        <f ca="1">COUNTIF(OFFSET(class5_1,MATCH(ES$1,'5 класс'!$A:$A,0)-7+'Итог по классам'!$B63,,,),"Ф")</f>
        <v>#N/A</v>
      </c>
      <c r="ET63" t="e">
        <f ca="1">COUNTIF(OFFSET(class5_1,MATCH(ET$1,'5 класс'!$A:$A,0)-7+'Итог по классам'!$B63,,,),"р")</f>
        <v>#N/A</v>
      </c>
      <c r="EU63" t="e">
        <f ca="1">COUNTIF(OFFSET(class5_1,MATCH(EU$1,'5 класс'!$A:$A,0)-7+'Итог по классам'!$B63,,,),"ш")</f>
        <v>#N/A</v>
      </c>
      <c r="EV63" t="e">
        <f ca="1">COUNTIF(OFFSET(class5_2,MATCH(EV$1,'5 класс'!$A:$A,0)-7+'Итог по классам'!$B63,,,),"Ф")</f>
        <v>#N/A</v>
      </c>
      <c r="EW63" t="e">
        <f ca="1">COUNTIF(OFFSET(class5_2,MATCH(EW$1,'5 класс'!$A:$A,0)-7+'Итог по классам'!$B63,,,),"р")</f>
        <v>#N/A</v>
      </c>
      <c r="EX63" t="e">
        <f ca="1">COUNTIF(OFFSET(class5_2,MATCH(EX$1,'5 класс'!$A:$A,0)-7+'Итог по классам'!$B63,,,),"ш")</f>
        <v>#N/A</v>
      </c>
      <c r="EY63" s="55" t="e">
        <f ca="1">COUNTIF(OFFSET(class5_1,MATCH(EY$1,'5 класс'!$A:$A,0)-7+'Итог по классам'!$B63,,,),"Ф")</f>
        <v>#N/A</v>
      </c>
      <c r="EZ63" t="e">
        <f ca="1">COUNTIF(OFFSET(class5_1,MATCH(EZ$1,'5 класс'!$A:$A,0)-7+'Итог по классам'!$B63,,,),"р")</f>
        <v>#N/A</v>
      </c>
      <c r="FA63" t="e">
        <f ca="1">COUNTIF(OFFSET(class5_1,MATCH(FA$1,'5 класс'!$A:$A,0)-7+'Итог по классам'!$B63,,,),"ш")</f>
        <v>#N/A</v>
      </c>
      <c r="FB63" t="e">
        <f ca="1">COUNTIF(OFFSET(class5_2,MATCH(FB$1,'5 класс'!$A:$A,0)-7+'Итог по классам'!$B63,,,),"Ф")</f>
        <v>#N/A</v>
      </c>
      <c r="FC63" t="e">
        <f ca="1">COUNTIF(OFFSET(class5_2,MATCH(FC$1,'5 класс'!$A:$A,0)-7+'Итог по классам'!$B63,,,),"р")</f>
        <v>#N/A</v>
      </c>
      <c r="FD63" t="e">
        <f ca="1">COUNTIF(OFFSET(class5_2,MATCH(FD$1,'5 класс'!$A:$A,0)-7+'Итог по классам'!$B63,,,),"ш")</f>
        <v>#N/A</v>
      </c>
      <c r="FE63" s="55" t="e">
        <f ca="1">COUNTIF(OFFSET(class5_1,MATCH(FE$1,'5 класс'!$A:$A,0)-7+'Итог по классам'!$B63,,,),"Ф")</f>
        <v>#N/A</v>
      </c>
      <c r="FF63" t="e">
        <f ca="1">COUNTIF(OFFSET(class5_1,MATCH(FF$1,'5 класс'!$A:$A,0)-7+'Итог по классам'!$B63,,,),"р")</f>
        <v>#N/A</v>
      </c>
      <c r="FG63" t="e">
        <f ca="1">COUNTIF(OFFSET(class5_1,MATCH(FG$1,'5 класс'!$A:$A,0)-7+'Итог по классам'!$B63,,,),"ш")</f>
        <v>#N/A</v>
      </c>
      <c r="FH63" t="e">
        <f ca="1">COUNTIF(OFFSET(class5_2,MATCH(FH$1,'5 класс'!$A:$A,0)-7+'Итог по классам'!$B63,,,),"Ф")</f>
        <v>#N/A</v>
      </c>
      <c r="FI63" t="e">
        <f ca="1">COUNTIF(OFFSET(class5_2,MATCH(FI$1,'5 класс'!$A:$A,0)-7+'Итог по классам'!$B63,,,),"р")</f>
        <v>#N/A</v>
      </c>
      <c r="FJ63" t="e">
        <f ca="1">COUNTIF(OFFSET(class5_2,MATCH(FJ$1,'5 класс'!$A:$A,0)-7+'Итог по классам'!$B63,,,),"ш")</f>
        <v>#N/A</v>
      </c>
      <c r="FK63" s="55" t="e">
        <f ca="1">COUNTIF(OFFSET(class5_1,MATCH(FK$1,'5 класс'!$A:$A,0)-7+'Итог по классам'!$B63,,,),"Ф")</f>
        <v>#N/A</v>
      </c>
      <c r="FL63" t="e">
        <f ca="1">COUNTIF(OFFSET(class5_1,MATCH(FL$1,'5 класс'!$A:$A,0)-7+'Итог по классам'!$B63,,,),"р")</f>
        <v>#N/A</v>
      </c>
      <c r="FM63" t="e">
        <f ca="1">COUNTIF(OFFSET(class5_1,MATCH(FM$1,'5 класс'!$A:$A,0)-7+'Итог по классам'!$B63,,,),"ш")</f>
        <v>#N/A</v>
      </c>
      <c r="FN63" t="e">
        <f ca="1">COUNTIF(OFFSET(class5_2,MATCH(FN$1,'5 класс'!$A:$A,0)-7+'Итог по классам'!$B63,,,),"Ф")</f>
        <v>#N/A</v>
      </c>
      <c r="FO63" t="e">
        <f ca="1">COUNTIF(OFFSET(class5_2,MATCH(FO$1,'5 класс'!$A:$A,0)-7+'Итог по классам'!$B63,,,),"р")</f>
        <v>#N/A</v>
      </c>
      <c r="FP63" t="e">
        <f ca="1">COUNTIF(OFFSET(class5_2,MATCH(FP$1,'5 класс'!$A:$A,0)-7+'Итог по классам'!$B63,,,),"ш")</f>
        <v>#N/A</v>
      </c>
      <c r="FQ63" s="55" t="e">
        <f ca="1">COUNTIF(OFFSET(class5_1,MATCH(FQ$1,'5 класс'!$A:$A,0)-7+'Итог по классам'!$B63,,,),"Ф")</f>
        <v>#N/A</v>
      </c>
      <c r="FR63" t="e">
        <f ca="1">COUNTIF(OFFSET(class5_1,MATCH(FR$1,'5 класс'!$A:$A,0)-7+'Итог по классам'!$B63,,,),"р")</f>
        <v>#N/A</v>
      </c>
      <c r="FS63" t="e">
        <f ca="1">COUNTIF(OFFSET(class5_1,MATCH(FS$1,'5 класс'!$A:$A,0)-7+'Итог по классам'!$B63,,,),"ш")</f>
        <v>#N/A</v>
      </c>
      <c r="FT63" t="e">
        <f ca="1">COUNTIF(OFFSET(class5_2,MATCH(FT$1,'5 класс'!$A:$A,0)-7+'Итог по классам'!$B63,,,),"Ф")</f>
        <v>#N/A</v>
      </c>
      <c r="FU63" t="e">
        <f ca="1">COUNTIF(OFFSET(class5_2,MATCH(FU$1,'5 класс'!$A:$A,0)-7+'Итог по классам'!$B63,,,),"р")</f>
        <v>#N/A</v>
      </c>
      <c r="FV63" t="e">
        <f ca="1">COUNTIF(OFFSET(class5_2,MATCH(FV$1,'5 класс'!$A:$A,0)-7+'Итог по классам'!$B63,,,),"ш")</f>
        <v>#N/A</v>
      </c>
      <c r="FW63" s="55" t="e">
        <f ca="1">COUNTIF(OFFSET(class5_1,MATCH(FW$1,'5 класс'!$A:$A,0)-7+'Итог по классам'!$B63,,,),"Ф")</f>
        <v>#N/A</v>
      </c>
      <c r="FX63" t="e">
        <f ca="1">COUNTIF(OFFSET(class5_1,MATCH(FX$1,'5 класс'!$A:$A,0)-7+'Итог по классам'!$B63,,,),"р")</f>
        <v>#N/A</v>
      </c>
      <c r="FY63" t="e">
        <f ca="1">COUNTIF(OFFSET(class5_1,MATCH(FY$1,'5 класс'!$A:$A,0)-7+'Итог по классам'!$B63,,,),"ш")</f>
        <v>#N/A</v>
      </c>
      <c r="FZ63" t="e">
        <f ca="1">COUNTIF(OFFSET(class5_2,MATCH(FZ$1,'5 класс'!$A:$A,0)-7+'Итог по классам'!$B63,,,),"Ф")</f>
        <v>#N/A</v>
      </c>
      <c r="GA63" t="e">
        <f ca="1">COUNTIF(OFFSET(class5_2,MATCH(GA$1,'5 класс'!$A:$A,0)-7+'Итог по классам'!$B63,,,),"р")</f>
        <v>#N/A</v>
      </c>
      <c r="GB63" t="e">
        <f ca="1">COUNTIF(OFFSET(class5_2,MATCH(GB$1,'5 класс'!$A:$A,0)-7+'Итог по классам'!$B63,,,),"ш")</f>
        <v>#N/A</v>
      </c>
      <c r="GC63" s="55" t="e">
        <f ca="1">COUNTIF(OFFSET(class5_1,MATCH(GC$1,'5 класс'!$A:$A,0)-7+'Итог по классам'!$B63,,,),"Ф")</f>
        <v>#N/A</v>
      </c>
      <c r="GD63" t="e">
        <f ca="1">COUNTIF(OFFSET(class5_1,MATCH(GD$1,'5 класс'!$A:$A,0)-7+'Итог по классам'!$B63,,,),"р")</f>
        <v>#N/A</v>
      </c>
      <c r="GE63" t="e">
        <f ca="1">COUNTIF(OFFSET(class5_1,MATCH(GE$1,'5 класс'!$A:$A,0)-7+'Итог по классам'!$B63,,,),"ш")</f>
        <v>#N/A</v>
      </c>
      <c r="GF63" t="e">
        <f ca="1">COUNTIF(OFFSET(class5_2,MATCH(GF$1,'5 класс'!$A:$A,0)-7+'Итог по классам'!$B63,,,),"Ф")</f>
        <v>#N/A</v>
      </c>
      <c r="GG63" t="e">
        <f ca="1">COUNTIF(OFFSET(class5_2,MATCH(GG$1,'5 класс'!$A:$A,0)-7+'Итог по классам'!$B63,,,),"р")</f>
        <v>#N/A</v>
      </c>
      <c r="GH63" t="e">
        <f ca="1">COUNTIF(OFFSET(class5_2,MATCH(GH$1,'5 класс'!$A:$A,0)-7+'Итог по классам'!$B63,,,),"ш")</f>
        <v>#N/A</v>
      </c>
      <c r="GI63" s="55" t="e">
        <f ca="1">COUNTIF(OFFSET(class5_1,MATCH(GI$1,'5 класс'!$A:$A,0)-7+'Итог по классам'!$B63,,,),"Ф")</f>
        <v>#N/A</v>
      </c>
      <c r="GJ63" t="e">
        <f ca="1">COUNTIF(OFFSET(class5_1,MATCH(GJ$1,'5 класс'!$A:$A,0)-7+'Итог по классам'!$B63,,,),"р")</f>
        <v>#N/A</v>
      </c>
      <c r="GK63" t="e">
        <f ca="1">COUNTIF(OFFSET(class5_1,MATCH(GK$1,'5 класс'!$A:$A,0)-7+'Итог по классам'!$B63,,,),"ш")</f>
        <v>#N/A</v>
      </c>
      <c r="GL63" t="e">
        <f ca="1">COUNTIF(OFFSET(class5_2,MATCH(GL$1,'5 класс'!$A:$A,0)-7+'Итог по классам'!$B63,,,),"Ф")</f>
        <v>#N/A</v>
      </c>
      <c r="GM63" t="e">
        <f ca="1">COUNTIF(OFFSET(class5_2,MATCH(GM$1,'5 класс'!$A:$A,0)-7+'Итог по классам'!$B63,,,),"р")</f>
        <v>#N/A</v>
      </c>
      <c r="GN63" t="e">
        <f ca="1">COUNTIF(OFFSET(class5_2,MATCH(GN$1,'5 класс'!$A:$A,0)-7+'Итог по классам'!$B63,,,),"ш")</f>
        <v>#N/A</v>
      </c>
      <c r="GO63" s="55" t="e">
        <f ca="1">COUNTIF(OFFSET(class5_1,MATCH(GO$1,'5 класс'!$A:$A,0)-7+'Итог по классам'!$B63,,,),"Ф")</f>
        <v>#N/A</v>
      </c>
      <c r="GP63" t="e">
        <f ca="1">COUNTIF(OFFSET(class5_1,MATCH(GP$1,'5 класс'!$A:$A,0)-7+'Итог по классам'!$B63,,,),"р")</f>
        <v>#N/A</v>
      </c>
      <c r="GQ63" t="e">
        <f ca="1">COUNTIF(OFFSET(class5_1,MATCH(GQ$1,'5 класс'!$A:$A,0)-7+'Итог по классам'!$B63,,,),"ш")</f>
        <v>#N/A</v>
      </c>
      <c r="GR63" t="e">
        <f ca="1">COUNTIF(OFFSET(class5_2,MATCH(GR$1,'5 класс'!$A:$A,0)-7+'Итог по классам'!$B63,,,),"Ф")</f>
        <v>#N/A</v>
      </c>
      <c r="GS63" t="e">
        <f ca="1">COUNTIF(OFFSET(class5_2,MATCH(GS$1,'5 класс'!$A:$A,0)-7+'Итог по классам'!$B63,,,),"р")</f>
        <v>#N/A</v>
      </c>
      <c r="GT63" t="e">
        <f ca="1">COUNTIF(OFFSET(class5_2,MATCH(GT$1,'5 класс'!$A:$A,0)-7+'Итог по классам'!$B63,,,),"ш")</f>
        <v>#N/A</v>
      </c>
      <c r="GU63" s="55" t="e">
        <f ca="1">COUNTIF(OFFSET(class5_1,MATCH(GU$1,'5 класс'!$A:$A,0)-7+'Итог по классам'!$B63,,,),"Ф")</f>
        <v>#N/A</v>
      </c>
      <c r="GV63" t="e">
        <f ca="1">COUNTIF(OFFSET(class5_1,MATCH(GV$1,'5 класс'!$A:$A,0)-7+'Итог по классам'!$B63,,,),"р")</f>
        <v>#N/A</v>
      </c>
      <c r="GW63" t="e">
        <f ca="1">COUNTIF(OFFSET(class5_1,MATCH(GW$1,'5 класс'!$A:$A,0)-7+'Итог по классам'!$B63,,,),"ш")</f>
        <v>#N/A</v>
      </c>
      <c r="GX63" t="e">
        <f ca="1">COUNTIF(OFFSET(class5_2,MATCH(GX$1,'5 класс'!$A:$A,0)-7+'Итог по классам'!$B63,,,),"Ф")</f>
        <v>#N/A</v>
      </c>
      <c r="GY63" t="e">
        <f ca="1">COUNTIF(OFFSET(class5_2,MATCH(GY$1,'5 класс'!$A:$A,0)-7+'Итог по классам'!$B63,,,),"р")</f>
        <v>#N/A</v>
      </c>
      <c r="GZ63" t="e">
        <f ca="1">COUNTIF(OFFSET(class5_2,MATCH(GZ$1,'5 класс'!$A:$A,0)-7+'Итог по классам'!$B63,,,),"ш")</f>
        <v>#N/A</v>
      </c>
      <c r="HA63" s="55" t="e">
        <f ca="1">COUNTIF(OFFSET(class5_1,MATCH(HA$1,'5 класс'!$A:$A,0)-7+'Итог по классам'!$B63,,,),"Ф")</f>
        <v>#N/A</v>
      </c>
      <c r="HB63" t="e">
        <f ca="1">COUNTIF(OFFSET(class5_1,MATCH(HB$1,'5 класс'!$A:$A,0)-7+'Итог по классам'!$B63,,,),"р")</f>
        <v>#N/A</v>
      </c>
      <c r="HC63" t="e">
        <f ca="1">COUNTIF(OFFSET(class5_1,MATCH(HC$1,'5 класс'!$A:$A,0)-7+'Итог по классам'!$B63,,,),"ш")</f>
        <v>#N/A</v>
      </c>
      <c r="HD63" t="e">
        <f ca="1">COUNTIF(OFFSET(class5_2,MATCH(HD$1,'5 класс'!$A:$A,0)-7+'Итог по классам'!$B63,,,),"Ф")</f>
        <v>#N/A</v>
      </c>
      <c r="HE63" t="e">
        <f ca="1">COUNTIF(OFFSET(class5_2,MATCH(HE$1,'5 класс'!$A:$A,0)-7+'Итог по классам'!$B63,,,),"р")</f>
        <v>#N/A</v>
      </c>
      <c r="HF63" t="e">
        <f ca="1">COUNTIF(OFFSET(class5_2,MATCH(HF$1,'5 класс'!$A:$A,0)-7+'Итог по классам'!$B63,,,),"ш")</f>
        <v>#N/A</v>
      </c>
      <c r="HG63" s="55" t="e">
        <f ca="1">COUNTIF(OFFSET(class5_1,MATCH(HG$1,'5 класс'!$A:$A,0)-7+'Итог по классам'!$B63,,,),"Ф")</f>
        <v>#N/A</v>
      </c>
      <c r="HH63" t="e">
        <f ca="1">COUNTIF(OFFSET(class5_1,MATCH(HH$1,'5 класс'!$A:$A,0)-7+'Итог по классам'!$B63,,,),"р")</f>
        <v>#N/A</v>
      </c>
      <c r="HI63" t="e">
        <f ca="1">COUNTIF(OFFSET(class5_1,MATCH(HI$1,'5 класс'!$A:$A,0)-7+'Итог по классам'!$B63,,,),"ш")</f>
        <v>#N/A</v>
      </c>
      <c r="HJ63" t="e">
        <f ca="1">COUNTIF(OFFSET(class5_2,MATCH(HJ$1,'5 класс'!$A:$A,0)-7+'Итог по классам'!$B63,,,),"Ф")</f>
        <v>#N/A</v>
      </c>
      <c r="HK63" t="e">
        <f ca="1">COUNTIF(OFFSET(class5_2,MATCH(HK$1,'5 класс'!$A:$A,0)-7+'Итог по классам'!$B63,,,),"р")</f>
        <v>#N/A</v>
      </c>
      <c r="HL63" t="e">
        <f ca="1">COUNTIF(OFFSET(class5_2,MATCH(HL$1,'5 класс'!$A:$A,0)-7+'Итог по классам'!$B63,,,),"ш")</f>
        <v>#N/A</v>
      </c>
      <c r="HM63" s="55" t="e">
        <f ca="1">COUNTIF(OFFSET(class5_1,MATCH(HM$1,'5 класс'!$A:$A,0)-7+'Итог по классам'!$B63,,,),"Ф")</f>
        <v>#N/A</v>
      </c>
      <c r="HN63" t="e">
        <f ca="1">COUNTIF(OFFSET(class5_1,MATCH(HN$1,'5 класс'!$A:$A,0)-7+'Итог по классам'!$B63,,,),"р")</f>
        <v>#N/A</v>
      </c>
      <c r="HO63" t="e">
        <f ca="1">COUNTIF(OFFSET(class5_1,MATCH(HO$1,'5 класс'!$A:$A,0)-7+'Итог по классам'!$B63,,,),"ш")</f>
        <v>#N/A</v>
      </c>
      <c r="HP63" t="e">
        <f ca="1">COUNTIF(OFFSET(class5_2,MATCH(HP$1,'5 класс'!$A:$A,0)-7+'Итог по классам'!$B63,,,),"Ф")</f>
        <v>#N/A</v>
      </c>
      <c r="HQ63" t="e">
        <f ca="1">COUNTIF(OFFSET(class5_2,MATCH(HQ$1,'5 класс'!$A:$A,0)-7+'Итог по классам'!$B63,,,),"р")</f>
        <v>#N/A</v>
      </c>
      <c r="HR63" t="e">
        <f ca="1">COUNTIF(OFFSET(class5_2,MATCH(HR$1,'5 класс'!$A:$A,0)-7+'Итог по классам'!$B63,,,),"ш")</f>
        <v>#N/A</v>
      </c>
      <c r="HS63" s="55" t="e">
        <f ca="1">COUNTIF(OFFSET(class5_1,MATCH(HS$1,'5 класс'!$A:$A,0)-7+'Итог по классам'!$B63,,,),"Ф")</f>
        <v>#N/A</v>
      </c>
      <c r="HT63" t="e">
        <f ca="1">COUNTIF(OFFSET(class5_1,MATCH(HT$1,'5 класс'!$A:$A,0)-7+'Итог по классам'!$B63,,,),"р")</f>
        <v>#N/A</v>
      </c>
      <c r="HU63" t="e">
        <f ca="1">COUNTIF(OFFSET(class5_1,MATCH(HU$1,'5 класс'!$A:$A,0)-7+'Итог по классам'!$B63,,,),"ш")</f>
        <v>#N/A</v>
      </c>
      <c r="HV63" t="e">
        <f ca="1">COUNTIF(OFFSET(class5_2,MATCH(HV$1,'5 класс'!$A:$A,0)-7+'Итог по классам'!$B63,,,),"Ф")</f>
        <v>#N/A</v>
      </c>
      <c r="HW63" t="e">
        <f ca="1">COUNTIF(OFFSET(class5_2,MATCH(HW$1,'5 класс'!$A:$A,0)-7+'Итог по классам'!$B63,,,),"р")</f>
        <v>#N/A</v>
      </c>
      <c r="HX63" t="e">
        <f ca="1">COUNTIF(OFFSET(class5_2,MATCH(HX$1,'5 класс'!$A:$A,0)-7+'Итог по классам'!$B63,,,),"ш")</f>
        <v>#N/A</v>
      </c>
      <c r="HY63" s="55" t="e">
        <f ca="1">COUNTIF(OFFSET(class5_1,MATCH(HY$1,'5 класс'!$A:$A,0)-7+'Итог по классам'!$B63,,,),"Ф")</f>
        <v>#N/A</v>
      </c>
      <c r="HZ63" t="e">
        <f ca="1">COUNTIF(OFFSET(class5_1,MATCH(HZ$1,'5 класс'!$A:$A,0)-7+'Итог по классам'!$B63,,,),"р")</f>
        <v>#N/A</v>
      </c>
      <c r="IA63" t="e">
        <f ca="1">COUNTIF(OFFSET(class5_1,MATCH(IA$1,'5 класс'!$A:$A,0)-7+'Итог по классам'!$B63,,,),"ш")</f>
        <v>#N/A</v>
      </c>
      <c r="IB63" t="e">
        <f ca="1">COUNTIF(OFFSET(class5_2,MATCH(IB$1,'5 класс'!$A:$A,0)-7+'Итог по классам'!$B63,,,),"Ф")</f>
        <v>#N/A</v>
      </c>
      <c r="IC63" t="e">
        <f ca="1">COUNTIF(OFFSET(class5_2,MATCH(IC$1,'5 класс'!$A:$A,0)-7+'Итог по классам'!$B63,,,),"р")</f>
        <v>#N/A</v>
      </c>
      <c r="ID63" t="e">
        <f ca="1">COUNTIF(OFFSET(class5_2,MATCH(ID$1,'5 класс'!$A:$A,0)-7+'Итог по классам'!$B63,,,),"ш")</f>
        <v>#N/A</v>
      </c>
      <c r="IE63" s="55" t="e">
        <f ca="1">COUNTIF(OFFSET(class5_1,MATCH(IE$1,'5 класс'!$A:$A,0)-7+'Итог по классам'!$B63,,,),"Ф")</f>
        <v>#N/A</v>
      </c>
      <c r="IF63" t="e">
        <f ca="1">COUNTIF(OFFSET(class5_1,MATCH(IF$1,'5 класс'!$A:$A,0)-7+'Итог по классам'!$B63,,,),"р")</f>
        <v>#N/A</v>
      </c>
      <c r="IG63" t="e">
        <f ca="1">COUNTIF(OFFSET(class5_1,MATCH(IG$1,'5 класс'!$A:$A,0)-7+'Итог по классам'!$B63,,,),"ш")</f>
        <v>#N/A</v>
      </c>
      <c r="IH63" t="e">
        <f ca="1">COUNTIF(OFFSET(class5_2,MATCH(IH$1,'5 класс'!$A:$A,0)-7+'Итог по классам'!$B63,,,),"Ф")</f>
        <v>#N/A</v>
      </c>
      <c r="II63" t="e">
        <f ca="1">COUNTIF(OFFSET(class5_2,MATCH(II$1,'5 класс'!$A:$A,0)-7+'Итог по классам'!$B63,,,),"р")</f>
        <v>#N/A</v>
      </c>
      <c r="IJ63" t="e">
        <f ca="1">COUNTIF(OFFSET(class5_2,MATCH(IJ$1,'5 класс'!$A:$A,0)-7+'Итог по классам'!$B63,,,),"ш")</f>
        <v>#N/A</v>
      </c>
      <c r="IK63" s="55" t="e">
        <f ca="1">COUNTIF(OFFSET(class5_1,MATCH(IK$1,'5 класс'!$A:$A,0)-7+'Итог по классам'!$B63,,,),"Ф")</f>
        <v>#N/A</v>
      </c>
      <c r="IL63" t="e">
        <f ca="1">COUNTIF(OFFSET(class5_1,MATCH(IL$1,'5 класс'!$A:$A,0)-7+'Итог по классам'!$B63,,,),"р")</f>
        <v>#N/A</v>
      </c>
      <c r="IM63" t="e">
        <f ca="1">COUNTIF(OFFSET(class5_1,MATCH(IM$1,'5 класс'!$A:$A,0)-7+'Итог по классам'!$B63,,,),"ш")</f>
        <v>#N/A</v>
      </c>
      <c r="IN63" t="e">
        <f ca="1">COUNTIF(OFFSET(class5_2,MATCH(IN$1,'5 класс'!$A:$A,0)-7+'Итог по классам'!$B63,,,),"Ф")</f>
        <v>#N/A</v>
      </c>
      <c r="IO63" t="e">
        <f ca="1">COUNTIF(OFFSET(class5_2,MATCH(IO$1,'5 класс'!$A:$A,0)-7+'Итог по классам'!$B63,,,),"р")</f>
        <v>#N/A</v>
      </c>
      <c r="IP63" t="e">
        <f ca="1">COUNTIF(OFFSET(class5_2,MATCH(IP$1,'5 класс'!$A:$A,0)-7+'Итог по классам'!$B63,,,),"ш")</f>
        <v>#N/A</v>
      </c>
      <c r="IQ63" s="55" t="e">
        <f ca="1">COUNTIF(OFFSET(class5_1,MATCH(IQ$1,'5 класс'!$A:$A,0)-7+'Итог по классам'!$B63,,,),"Ф")</f>
        <v>#N/A</v>
      </c>
      <c r="IR63" t="e">
        <f ca="1">COUNTIF(OFFSET(class5_1,MATCH(IR$1,'5 класс'!$A:$A,0)-7+'Итог по классам'!$B63,,,),"р")</f>
        <v>#N/A</v>
      </c>
      <c r="IS63" t="e">
        <f ca="1">COUNTIF(OFFSET(class5_1,MATCH(IS$1,'5 класс'!$A:$A,0)-7+'Итог по классам'!$B63,,,),"ш")</f>
        <v>#N/A</v>
      </c>
      <c r="IT63" t="e">
        <f ca="1">COUNTIF(OFFSET(class5_2,MATCH(IT$1,'5 класс'!$A:$A,0)-7+'Итог по классам'!$B63,,,),"Ф")</f>
        <v>#N/A</v>
      </c>
      <c r="IU63" t="e">
        <f ca="1">COUNTIF(OFFSET(class5_2,MATCH(IU$1,'5 класс'!$A:$A,0)-7+'Итог по классам'!$B63,,,),"р")</f>
        <v>#N/A</v>
      </c>
      <c r="IV63" t="e">
        <f ca="1">COUNTIF(OFFSET(class5_2,MATCH(IV$1,'5 класс'!$A:$A,0)-7+'Итог по классам'!$B63,,,),"ш")</f>
        <v>#N/A</v>
      </c>
      <c r="IW63" s="55" t="e">
        <f ca="1">COUNTIF(OFFSET(class5_1,MATCH(IW$1,'5 класс'!$A:$A,0)-7+'Итог по классам'!$B63,,,),"Ф")</f>
        <v>#N/A</v>
      </c>
      <c r="IX63" t="e">
        <f ca="1">COUNTIF(OFFSET(class5_1,MATCH(IX$1,'5 класс'!$A:$A,0)-7+'Итог по классам'!$B63,,,),"р")</f>
        <v>#N/A</v>
      </c>
      <c r="IY63" t="e">
        <f ca="1">COUNTIF(OFFSET(class5_1,MATCH(IY$1,'5 класс'!$A:$A,0)-7+'Итог по классам'!$B63,,,),"ш")</f>
        <v>#N/A</v>
      </c>
      <c r="IZ63" t="e">
        <f ca="1">COUNTIF(OFFSET(class5_2,MATCH(IZ$1,'5 класс'!$A:$A,0)-7+'Итог по классам'!$B63,,,),"Ф")</f>
        <v>#N/A</v>
      </c>
      <c r="JA63" t="e">
        <f ca="1">COUNTIF(OFFSET(class5_2,MATCH(JA$1,'5 класс'!$A:$A,0)-7+'Итог по классам'!$B63,,,),"р")</f>
        <v>#N/A</v>
      </c>
      <c r="JB63" t="e">
        <f ca="1">COUNTIF(OFFSET(class5_2,MATCH(JB$1,'5 класс'!$A:$A,0)-7+'Итог по классам'!$B63,,,),"ш")</f>
        <v>#N/A</v>
      </c>
      <c r="JC63" s="55" t="e">
        <f ca="1">COUNTIF(OFFSET(class5_1,MATCH(JC$1,'5 класс'!$A:$A,0)-7+'Итог по классам'!$B63,,,),"Ф")</f>
        <v>#N/A</v>
      </c>
      <c r="JD63" t="e">
        <f ca="1">COUNTIF(OFFSET(class5_1,MATCH(JD$1,'5 класс'!$A:$A,0)-7+'Итог по классам'!$B63,,,),"р")</f>
        <v>#N/A</v>
      </c>
      <c r="JE63" t="e">
        <f ca="1">COUNTIF(OFFSET(class5_1,MATCH(JE$1,'5 класс'!$A:$A,0)-7+'Итог по классам'!$B63,,,),"ш")</f>
        <v>#N/A</v>
      </c>
      <c r="JF63" t="e">
        <f ca="1">COUNTIF(OFFSET(class5_2,MATCH(JF$1,'5 класс'!$A:$A,0)-7+'Итог по классам'!$B63,,,),"Ф")</f>
        <v>#N/A</v>
      </c>
      <c r="JG63" t="e">
        <f ca="1">COUNTIF(OFFSET(class5_2,MATCH(JG$1,'5 класс'!$A:$A,0)-7+'Итог по классам'!$B63,,,),"р")</f>
        <v>#N/A</v>
      </c>
      <c r="JH63" t="e">
        <f ca="1">COUNTIF(OFFSET(class5_2,MATCH(JH$1,'5 класс'!$A:$A,0)-7+'Итог по классам'!$B63,,,),"ш")</f>
        <v>#N/A</v>
      </c>
      <c r="JI63" s="55" t="e">
        <f ca="1">COUNTIF(OFFSET(class5_1,MATCH(JI$1,'5 класс'!$A:$A,0)-7+'Итог по классам'!$B63,,,),"Ф")</f>
        <v>#N/A</v>
      </c>
      <c r="JJ63" t="e">
        <f ca="1">COUNTIF(OFFSET(class5_1,MATCH(JJ$1,'5 класс'!$A:$A,0)-7+'Итог по классам'!$B63,,,),"р")</f>
        <v>#N/A</v>
      </c>
      <c r="JK63" t="e">
        <f ca="1">COUNTIF(OFFSET(class5_1,MATCH(JK$1,'5 класс'!$A:$A,0)-7+'Итог по классам'!$B63,,,),"ш")</f>
        <v>#N/A</v>
      </c>
      <c r="JL63" t="e">
        <f ca="1">COUNTIF(OFFSET(class5_2,MATCH(JL$1,'5 класс'!$A:$A,0)-7+'Итог по классам'!$B63,,,),"Ф")</f>
        <v>#N/A</v>
      </c>
      <c r="JM63" t="e">
        <f ca="1">COUNTIF(OFFSET(class5_2,MATCH(JM$1,'5 класс'!$A:$A,0)-7+'Итог по классам'!$B63,,,),"р")</f>
        <v>#N/A</v>
      </c>
      <c r="JN63" t="e">
        <f ca="1">COUNTIF(OFFSET(class5_2,MATCH(JN$1,'5 класс'!$A:$A,0)-7+'Итог по классам'!$B63,,,),"ш")</f>
        <v>#N/A</v>
      </c>
      <c r="JO63" s="55" t="e">
        <f ca="1">COUNTIF(OFFSET(class5_1,MATCH(JO$1,'5 класс'!$A:$A,0)-7+'Итог по классам'!$B63,,,),"Ф")</f>
        <v>#N/A</v>
      </c>
      <c r="JP63" t="e">
        <f ca="1">COUNTIF(OFFSET(class5_1,MATCH(JP$1,'5 класс'!$A:$A,0)-7+'Итог по классам'!$B63,,,),"р")</f>
        <v>#N/A</v>
      </c>
      <c r="JQ63" t="e">
        <f ca="1">COUNTIF(OFFSET(class5_1,MATCH(JQ$1,'5 класс'!$A:$A,0)-7+'Итог по классам'!$B63,,,),"ш")</f>
        <v>#N/A</v>
      </c>
      <c r="JR63" t="e">
        <f ca="1">COUNTIF(OFFSET(class5_2,MATCH(JR$1,'5 класс'!$A:$A,0)-7+'Итог по классам'!$B63,,,),"Ф")</f>
        <v>#N/A</v>
      </c>
      <c r="JS63" t="e">
        <f ca="1">COUNTIF(OFFSET(class5_2,MATCH(JS$1,'5 класс'!$A:$A,0)-7+'Итог по классам'!$B63,,,),"р")</f>
        <v>#N/A</v>
      </c>
      <c r="JT63" t="e">
        <f ca="1">COUNTIF(OFFSET(class5_2,MATCH(JT$1,'5 класс'!$A:$A,0)-7+'Итог по классам'!$B63,,,),"ш")</f>
        <v>#N/A</v>
      </c>
      <c r="JU63" s="55" t="e">
        <f ca="1">COUNTIF(OFFSET(class5_1,MATCH(JU$1,'5 класс'!$A:$A,0)-7+'Итог по классам'!$B63,,,),"Ф")</f>
        <v>#N/A</v>
      </c>
      <c r="JV63" t="e">
        <f ca="1">COUNTIF(OFFSET(class5_1,MATCH(JV$1,'5 класс'!$A:$A,0)-7+'Итог по классам'!$B63,,,),"р")</f>
        <v>#N/A</v>
      </c>
      <c r="JW63" t="e">
        <f ca="1">COUNTIF(OFFSET(class5_1,MATCH(JW$1,'5 класс'!$A:$A,0)-7+'Итог по классам'!$B63,,,),"ш")</f>
        <v>#N/A</v>
      </c>
      <c r="JX63" t="e">
        <f ca="1">COUNTIF(OFFSET(class5_2,MATCH(JX$1,'5 класс'!$A:$A,0)-7+'Итог по классам'!$B63,,,),"Ф")</f>
        <v>#N/A</v>
      </c>
      <c r="JY63" t="e">
        <f ca="1">COUNTIF(OFFSET(class5_2,MATCH(JY$1,'5 класс'!$A:$A,0)-7+'Итог по классам'!$B63,,,),"р")</f>
        <v>#N/A</v>
      </c>
      <c r="JZ63" t="e">
        <f ca="1">COUNTIF(OFFSET(class5_2,MATCH(JZ$1,'5 класс'!$A:$A,0)-7+'Итог по классам'!$B63,,,),"ш")</f>
        <v>#N/A</v>
      </c>
      <c r="KA63" s="55" t="e">
        <f ca="1">COUNTIF(OFFSET(class5_1,MATCH(KA$1,'5 класс'!$A:$A,0)-7+'Итог по классам'!$B63,,,),"Ф")</f>
        <v>#N/A</v>
      </c>
      <c r="KB63" t="e">
        <f ca="1">COUNTIF(OFFSET(class5_1,MATCH(KB$1,'5 класс'!$A:$A,0)-7+'Итог по классам'!$B63,,,),"р")</f>
        <v>#N/A</v>
      </c>
      <c r="KC63" t="e">
        <f ca="1">COUNTIF(OFFSET(class5_1,MATCH(KC$1,'5 класс'!$A:$A,0)-7+'Итог по классам'!$B63,,,),"ш")</f>
        <v>#N/A</v>
      </c>
      <c r="KD63" t="e">
        <f ca="1">COUNTIF(OFFSET(class5_2,MATCH(KD$1,'5 класс'!$A:$A,0)-7+'Итог по классам'!$B63,,,),"Ф")</f>
        <v>#N/A</v>
      </c>
      <c r="KE63" t="e">
        <f ca="1">COUNTIF(OFFSET(class5_2,MATCH(KE$1,'5 класс'!$A:$A,0)-7+'Итог по классам'!$B63,,,),"р")</f>
        <v>#N/A</v>
      </c>
      <c r="KF63" t="e">
        <f ca="1">COUNTIF(OFFSET(class5_2,MATCH(KF$1,'5 класс'!$A:$A,0)-7+'Итог по классам'!$B63,,,),"ш")</f>
        <v>#N/A</v>
      </c>
      <c r="KG63" s="55" t="e">
        <f ca="1">COUNTIF(OFFSET(class5_1,MATCH(KG$1,'5 класс'!$A:$A,0)-7+'Итог по классам'!$B63,,,),"Ф")</f>
        <v>#N/A</v>
      </c>
      <c r="KH63" t="e">
        <f ca="1">COUNTIF(OFFSET(class5_1,MATCH(KH$1,'5 класс'!$A:$A,0)-7+'Итог по классам'!$B63,,,),"р")</f>
        <v>#N/A</v>
      </c>
      <c r="KI63" t="e">
        <f ca="1">COUNTIF(OFFSET(class5_1,MATCH(KI$1,'5 класс'!$A:$A,0)-7+'Итог по классам'!$B63,,,),"ш")</f>
        <v>#N/A</v>
      </c>
      <c r="KJ63" t="e">
        <f ca="1">COUNTIF(OFFSET(class5_2,MATCH(KJ$1,'5 класс'!$A:$A,0)-7+'Итог по классам'!$B63,,,),"Ф")</f>
        <v>#N/A</v>
      </c>
      <c r="KK63" t="e">
        <f ca="1">COUNTIF(OFFSET(class5_2,MATCH(KK$1,'5 класс'!$A:$A,0)-7+'Итог по классам'!$B63,,,),"р")</f>
        <v>#N/A</v>
      </c>
      <c r="KL63" t="e">
        <f ca="1">COUNTIF(OFFSET(class5_2,MATCH(KL$1,'5 класс'!$A:$A,0)-7+'Итог по классам'!$B63,,,),"ш")</f>
        <v>#N/A</v>
      </c>
      <c r="KM63" s="55" t="e">
        <f ca="1">COUNTIF(OFFSET(class5_1,MATCH(KM$1,'5 класс'!$A:$A,0)-7+'Итог по классам'!$B63,,,),"Ф")</f>
        <v>#N/A</v>
      </c>
      <c r="KN63" t="e">
        <f ca="1">COUNTIF(OFFSET(class5_1,MATCH(KN$1,'5 класс'!$A:$A,0)-7+'Итог по классам'!$B63,,,),"р")</f>
        <v>#N/A</v>
      </c>
      <c r="KO63" t="e">
        <f ca="1">COUNTIF(OFFSET(class5_1,MATCH(KO$1,'5 класс'!$A:$A,0)-7+'Итог по классам'!$B63,,,),"ш")</f>
        <v>#N/A</v>
      </c>
      <c r="KP63" t="e">
        <f ca="1">COUNTIF(OFFSET(class5_2,MATCH(KP$1,'5 класс'!$A:$A,0)-7+'Итог по классам'!$B63,,,),"Ф")</f>
        <v>#N/A</v>
      </c>
      <c r="KQ63" t="e">
        <f ca="1">COUNTIF(OFFSET(class5_2,MATCH(KQ$1,'5 класс'!$A:$A,0)-7+'Итог по классам'!$B63,,,),"р")</f>
        <v>#N/A</v>
      </c>
      <c r="KR63" t="e">
        <f ca="1">COUNTIF(OFFSET(class5_2,MATCH(KR$1,'5 класс'!$A:$A,0)-7+'Итог по классам'!$B63,,,),"ш")</f>
        <v>#N/A</v>
      </c>
    </row>
    <row r="64" spans="1:304" ht="15.75" customHeight="1" x14ac:dyDescent="0.25">
      <c r="A64" s="54">
        <f t="shared" si="5"/>
        <v>7</v>
      </c>
      <c r="B64">
        <v>16</v>
      </c>
      <c r="C64" s="37" t="s">
        <v>77</v>
      </c>
      <c r="D64" s="37" t="s">
        <v>100</v>
      </c>
      <c r="E64">
        <f ca="1">COUNTIF(OFFSET(class5_1,MATCH(E$1,'5 класс'!$A:$A,0)-7+'Итог по классам'!$B64,,,),"Ф")</f>
        <v>0</v>
      </c>
      <c r="F64">
        <f ca="1">COUNTIF(OFFSET(class5_1,MATCH(F$1,'5 класс'!$A:$A,0)-7+'Итог по классам'!$B64,,,),"р")</f>
        <v>0</v>
      </c>
      <c r="G64">
        <f ca="1">COUNTIF(OFFSET(class5_1,MATCH(G$1,'5 класс'!$A:$A,0)-7+'Итог по классам'!$B64,,,),"ш")</f>
        <v>3</v>
      </c>
      <c r="H64">
        <f ca="1">COUNTIF(OFFSET(class5_2,MATCH(H$1,'5 класс'!$A:$A,0)-7+'Итог по классам'!$B64,,,),"Ф")</f>
        <v>1</v>
      </c>
      <c r="I64">
        <f ca="1">COUNTIF(OFFSET(class5_2,MATCH(I$1,'5 класс'!$A:$A,0)-7+'Итог по классам'!$B64,,,),"р")</f>
        <v>0</v>
      </c>
      <c r="J64">
        <f ca="1">COUNTIF(OFFSET(class5_2,MATCH(J$1,'5 класс'!$A:$A,0)-7+'Итог по классам'!$B64,,,),"ш")</f>
        <v>3</v>
      </c>
      <c r="K64" s="55">
        <f ca="1">COUNTIF(OFFSET(class5_1,MATCH(K$1,'5 класс'!$A:$A,0)-7+'Итог по классам'!$B64,,,),"Ф")</f>
        <v>0</v>
      </c>
      <c r="L64">
        <f ca="1">COUNTIF(OFFSET(class5_1,MATCH(L$1,'5 класс'!$A:$A,0)-7+'Итог по классам'!$B64,,,),"р")</f>
        <v>0</v>
      </c>
      <c r="M64">
        <f ca="1">COUNTIF(OFFSET(class5_1,MATCH(M$1,'5 класс'!$A:$A,0)-7+'Итог по классам'!$B64,,,),"ш")</f>
        <v>3</v>
      </c>
      <c r="N64">
        <f ca="1">COUNTIF(OFFSET(class5_2,MATCH(N$1,'5 класс'!$A:$A,0)-7+'Итог по классам'!$B64,,,),"Ф")</f>
        <v>1</v>
      </c>
      <c r="O64">
        <f ca="1">COUNTIF(OFFSET(class5_2,MATCH(O$1,'5 класс'!$A:$A,0)-7+'Итог по классам'!$B64,,,),"р")</f>
        <v>0</v>
      </c>
      <c r="P64">
        <f ca="1">COUNTIF(OFFSET(class5_2,MATCH(P$1,'5 класс'!$A:$A,0)-7+'Итог по классам'!$B64,,,),"ш")</f>
        <v>3</v>
      </c>
      <c r="Q64" s="55">
        <f ca="1">COUNTIF(OFFSET(class5_1,MATCH(Q$1,'5 класс'!$A:$A,0)-7+'Итог по классам'!$B64,,,),"Ф")</f>
        <v>0</v>
      </c>
      <c r="R64">
        <f ca="1">COUNTIF(OFFSET(class5_1,MATCH(R$1,'5 класс'!$A:$A,0)-7+'Итог по классам'!$B64,,,),"р")</f>
        <v>0</v>
      </c>
      <c r="S64">
        <f ca="1">COUNTIF(OFFSET(class5_1,MATCH(S$1,'5 класс'!$A:$A,0)-7+'Итог по классам'!$B64,,,),"ш")</f>
        <v>3</v>
      </c>
      <c r="T64">
        <f ca="1">COUNTIF(OFFSET(class5_2,MATCH(T$1,'5 класс'!$A:$A,0)-7+'Итог по классам'!$B64,,,),"Ф")</f>
        <v>1</v>
      </c>
      <c r="U64">
        <f ca="1">COUNTIF(OFFSET(class5_2,MATCH(U$1,'5 класс'!$A:$A,0)-7+'Итог по классам'!$B64,,,),"р")</f>
        <v>0</v>
      </c>
      <c r="V64">
        <f ca="1">COUNTIF(OFFSET(class5_2,MATCH(V$1,'5 класс'!$A:$A,0)-7+'Итог по классам'!$B64,,,),"ш")</f>
        <v>3</v>
      </c>
      <c r="W64" s="55">
        <f ca="1">COUNTIF(OFFSET(class5_1,MATCH(W$1,'5 класс'!$A:$A,0)-7+'Итог по классам'!$B64,,,),"Ф")</f>
        <v>0</v>
      </c>
      <c r="X64">
        <f ca="1">COUNTIF(OFFSET(class5_1,MATCH(X$1,'5 класс'!$A:$A,0)-7+'Итог по классам'!$B64,,,),"р")</f>
        <v>0</v>
      </c>
      <c r="Y64">
        <f ca="1">COUNTIF(OFFSET(class5_1,MATCH(Y$1,'5 класс'!$A:$A,0)-7+'Итог по классам'!$B64,,,),"ш")</f>
        <v>3</v>
      </c>
      <c r="Z64">
        <f ca="1">COUNTIF(OFFSET(class5_2,MATCH(Z$1,'5 класс'!$A:$A,0)-7+'Итог по классам'!$B64,,,),"Ф")</f>
        <v>1</v>
      </c>
      <c r="AA64">
        <f ca="1">COUNTIF(OFFSET(class5_2,MATCH(AA$1,'5 класс'!$A:$A,0)-7+'Итог по классам'!$B64,,,),"р")</f>
        <v>0</v>
      </c>
      <c r="AB64">
        <f ca="1">COUNTIF(OFFSET(class5_2,MATCH(AB$1,'5 класс'!$A:$A,0)-7+'Итог по классам'!$B64,,,),"ш")</f>
        <v>3</v>
      </c>
      <c r="AC64" s="55">
        <f ca="1">COUNTIF(OFFSET(class5_1,MATCH(AC$1,'5 класс'!$A:$A,0)-7+'Итог по классам'!$B64,,,),"Ф")</f>
        <v>0</v>
      </c>
      <c r="AD64">
        <f ca="1">COUNTIF(OFFSET(class5_1,MATCH(AD$1,'5 класс'!$A:$A,0)-7+'Итог по классам'!$B64,,,),"р")</f>
        <v>0</v>
      </c>
      <c r="AE64">
        <f ca="1">COUNTIF(OFFSET(class5_1,MATCH(AE$1,'5 класс'!$A:$A,0)-7+'Итог по классам'!$B64,,,),"ш")</f>
        <v>3</v>
      </c>
      <c r="AF64">
        <f ca="1">COUNTIF(OFFSET(class5_2,MATCH(AF$1,'5 класс'!$A:$A,0)-7+'Итог по классам'!$B64,,,),"Ф")</f>
        <v>1</v>
      </c>
      <c r="AG64">
        <f ca="1">COUNTIF(OFFSET(class5_2,MATCH(AG$1,'5 класс'!$A:$A,0)-7+'Итог по классам'!$B64,,,),"р")</f>
        <v>0</v>
      </c>
      <c r="AH64">
        <f ca="1">COUNTIF(OFFSET(class5_2,MATCH(AH$1,'5 класс'!$A:$A,0)-7+'Итог по классам'!$B64,,,),"ш")</f>
        <v>3</v>
      </c>
      <c r="AI64" s="55">
        <f ca="1">COUNTIF(OFFSET(class5_1,MATCH(AI$1,'5 класс'!$A:$A,0)-7+'Итог по классам'!$B64,,,),"Ф")</f>
        <v>0</v>
      </c>
      <c r="AJ64">
        <f ca="1">COUNTIF(OFFSET(class5_1,MATCH(AJ$1,'5 класс'!$A:$A,0)-7+'Итог по классам'!$B64,,,),"р")</f>
        <v>0</v>
      </c>
      <c r="AK64">
        <f ca="1">COUNTIF(OFFSET(class5_1,MATCH(AK$1,'5 класс'!$A:$A,0)-7+'Итог по классам'!$B64,,,),"ш")</f>
        <v>3</v>
      </c>
      <c r="AL64">
        <f ca="1">COUNTIF(OFFSET(class5_2,MATCH(AL$1,'5 класс'!$A:$A,0)-7+'Итог по классам'!$B64,,,),"Ф")</f>
        <v>1</v>
      </c>
      <c r="AM64">
        <f ca="1">COUNTIF(OFFSET(class5_2,MATCH(AM$1,'5 класс'!$A:$A,0)-7+'Итог по классам'!$B64,,,),"р")</f>
        <v>0</v>
      </c>
      <c r="AN64">
        <f ca="1">COUNTIF(OFFSET(class5_2,MATCH(AN$1,'5 класс'!$A:$A,0)-7+'Итог по классам'!$B64,,,),"ш")</f>
        <v>3</v>
      </c>
      <c r="AO64" s="55">
        <f ca="1">COUNTIF(OFFSET(class5_1,MATCH(AO$1,'5 класс'!$A:$A,0)-7+'Итог по классам'!$B64,,,),"Ф")</f>
        <v>0</v>
      </c>
      <c r="AP64">
        <f ca="1">COUNTIF(OFFSET(class5_1,MATCH(AP$1,'5 класс'!$A:$A,0)-7+'Итог по классам'!$B64,,,),"р")</f>
        <v>0</v>
      </c>
      <c r="AQ64">
        <f ca="1">COUNTIF(OFFSET(class5_1,MATCH(AQ$1,'5 класс'!$A:$A,0)-7+'Итог по классам'!$B64,,,),"ш")</f>
        <v>0</v>
      </c>
      <c r="AR64">
        <f ca="1">COUNTIF(OFFSET(class5_2,MATCH(AR$1,'5 класс'!$A:$A,0)-7+'Итог по классам'!$B64,,,),"Ф")</f>
        <v>0</v>
      </c>
      <c r="AS64">
        <f ca="1">COUNTIF(OFFSET(class5_2,MATCH(AS$1,'5 класс'!$A:$A,0)-7+'Итог по классам'!$B64,,,),"р")</f>
        <v>0</v>
      </c>
      <c r="AT64">
        <f ca="1">COUNTIF(OFFSET(class5_2,MATCH(AT$1,'5 класс'!$A:$A,0)-7+'Итог по классам'!$B64,,,),"ш")</f>
        <v>0</v>
      </c>
      <c r="AU64" s="55" t="e">
        <f ca="1">COUNTIF(OFFSET(class5_1,MATCH(AU$1,'5 класс'!$A:$A,0)-7+'Итог по классам'!$B64,,,),"Ф")</f>
        <v>#N/A</v>
      </c>
      <c r="AV64" t="e">
        <f ca="1">COUNTIF(OFFSET(class5_1,MATCH(AV$1,'5 класс'!$A:$A,0)-7+'Итог по классам'!$B64,,,),"р")</f>
        <v>#N/A</v>
      </c>
      <c r="AW64" t="e">
        <f ca="1">COUNTIF(OFFSET(class5_1,MATCH(AW$1,'5 класс'!$A:$A,0)-7+'Итог по классам'!$B64,,,),"ш")</f>
        <v>#N/A</v>
      </c>
      <c r="AX64" t="e">
        <f ca="1">COUNTIF(OFFSET(class5_2,MATCH(AX$1,'5 класс'!$A:$A,0)-7+'Итог по классам'!$B64,,,),"Ф")</f>
        <v>#N/A</v>
      </c>
      <c r="AY64" t="e">
        <f ca="1">COUNTIF(OFFSET(class5_2,MATCH(AY$1,'5 класс'!$A:$A,0)-7+'Итог по классам'!$B64,,,),"р")</f>
        <v>#N/A</v>
      </c>
      <c r="AZ64" t="e">
        <f ca="1">COUNTIF(OFFSET(class5_2,MATCH(AZ$1,'5 класс'!$A:$A,0)-7+'Итог по классам'!$B64,,,),"ш")</f>
        <v>#N/A</v>
      </c>
      <c r="BA64" s="55" t="e">
        <f ca="1">COUNTIF(OFFSET(class5_1,MATCH(BA$1,'5 класс'!$A:$A,0)-7+'Итог по классам'!$B64,,,),"Ф")</f>
        <v>#N/A</v>
      </c>
      <c r="BB64" t="e">
        <f ca="1">COUNTIF(OFFSET(class5_1,MATCH(BB$1,'5 класс'!$A:$A,0)-7+'Итог по классам'!$B64,,,),"р")</f>
        <v>#N/A</v>
      </c>
      <c r="BC64" t="e">
        <f ca="1">COUNTIF(OFFSET(class5_1,MATCH(BC$1,'5 класс'!$A:$A,0)-7+'Итог по классам'!$B64,,,),"ш")</f>
        <v>#N/A</v>
      </c>
      <c r="BD64" t="e">
        <f ca="1">COUNTIF(OFFSET(class5_2,MATCH(BD$1,'5 класс'!$A:$A,0)-7+'Итог по классам'!$B64,,,),"Ф")</f>
        <v>#N/A</v>
      </c>
      <c r="BE64" t="e">
        <f ca="1">COUNTIF(OFFSET(class5_2,MATCH(BE$1,'5 класс'!$A:$A,0)-7+'Итог по классам'!$B64,,,),"р")</f>
        <v>#N/A</v>
      </c>
      <c r="BF64" t="e">
        <f ca="1">COUNTIF(OFFSET(class5_2,MATCH(BF$1,'5 класс'!$A:$A,0)-7+'Итог по классам'!$B64,,,),"ш")</f>
        <v>#N/A</v>
      </c>
      <c r="BG64" s="55" t="e">
        <f ca="1">COUNTIF(OFFSET(class5_1,MATCH(BG$1,'5 класс'!$A:$A,0)-7+'Итог по классам'!$B64,,,),"Ф")</f>
        <v>#N/A</v>
      </c>
      <c r="BH64" t="e">
        <f ca="1">COUNTIF(OFFSET(class5_1,MATCH(BH$1,'5 класс'!$A:$A,0)-7+'Итог по классам'!$B64,,,),"р")</f>
        <v>#N/A</v>
      </c>
      <c r="BI64" t="e">
        <f ca="1">COUNTIF(OFFSET(class5_1,MATCH(BI$1,'5 класс'!$A:$A,0)-7+'Итог по классам'!$B64,,,),"ш")</f>
        <v>#N/A</v>
      </c>
      <c r="BJ64" t="e">
        <f ca="1">COUNTIF(OFFSET(class5_2,MATCH(BJ$1,'5 класс'!$A:$A,0)-7+'Итог по классам'!$B64,,,),"Ф")</f>
        <v>#N/A</v>
      </c>
      <c r="BK64" t="e">
        <f ca="1">COUNTIF(OFFSET(class5_2,MATCH(BK$1,'5 класс'!$A:$A,0)-7+'Итог по классам'!$B64,,,),"р")</f>
        <v>#N/A</v>
      </c>
      <c r="BL64" t="e">
        <f ca="1">COUNTIF(OFFSET(class5_2,MATCH(BL$1,'5 класс'!$A:$A,0)-7+'Итог по классам'!$B64,,,),"ш")</f>
        <v>#N/A</v>
      </c>
      <c r="BM64" s="55" t="e">
        <f ca="1">COUNTIF(OFFSET(class5_1,MATCH(BM$1,'5 класс'!$A:$A,0)-7+'Итог по классам'!$B64,,,),"Ф")</f>
        <v>#N/A</v>
      </c>
      <c r="BN64" t="e">
        <f ca="1">COUNTIF(OFFSET(class5_1,MATCH(BN$1,'5 класс'!$A:$A,0)-7+'Итог по классам'!$B64,,,),"р")</f>
        <v>#N/A</v>
      </c>
      <c r="BO64" t="e">
        <f ca="1">COUNTIF(OFFSET(class5_1,MATCH(BO$1,'5 класс'!$A:$A,0)-7+'Итог по классам'!$B64,,,),"ш")</f>
        <v>#N/A</v>
      </c>
      <c r="BP64" t="e">
        <f ca="1">COUNTIF(OFFSET(class5_2,MATCH(BP$1,'5 класс'!$A:$A,0)-7+'Итог по классам'!$B64,,,),"Ф")</f>
        <v>#N/A</v>
      </c>
      <c r="BQ64" t="e">
        <f ca="1">COUNTIF(OFFSET(class5_2,MATCH(BQ$1,'5 класс'!$A:$A,0)-7+'Итог по классам'!$B64,,,),"р")</f>
        <v>#N/A</v>
      </c>
      <c r="BR64" t="e">
        <f ca="1">COUNTIF(OFFSET(class5_2,MATCH(BR$1,'5 класс'!$A:$A,0)-7+'Итог по классам'!$B64,,,),"ш")</f>
        <v>#N/A</v>
      </c>
      <c r="BS64" s="55" t="e">
        <f ca="1">COUNTIF(OFFSET(class5_1,MATCH(BS$1,'5 класс'!$A:$A,0)-7+'Итог по классам'!$B64,,,),"Ф")</f>
        <v>#N/A</v>
      </c>
      <c r="BT64" t="e">
        <f ca="1">COUNTIF(OFFSET(class5_1,MATCH(BT$1,'5 класс'!$A:$A,0)-7+'Итог по классам'!$B64,,,),"р")</f>
        <v>#N/A</v>
      </c>
      <c r="BU64" t="e">
        <f ca="1">COUNTIF(OFFSET(class5_1,MATCH(BU$1,'5 класс'!$A:$A,0)-7+'Итог по классам'!$B64,,,),"ш")</f>
        <v>#N/A</v>
      </c>
      <c r="BV64" t="e">
        <f ca="1">COUNTIF(OFFSET(class5_2,MATCH(BV$1,'5 класс'!$A:$A,0)-7+'Итог по классам'!$B64,,,),"Ф")</f>
        <v>#N/A</v>
      </c>
      <c r="BW64" t="e">
        <f ca="1">COUNTIF(OFFSET(class5_2,MATCH(BW$1,'5 класс'!$A:$A,0)-7+'Итог по классам'!$B64,,,),"р")</f>
        <v>#N/A</v>
      </c>
      <c r="BX64" t="e">
        <f ca="1">COUNTIF(OFFSET(class5_2,MATCH(BX$1,'5 класс'!$A:$A,0)-7+'Итог по классам'!$B64,,,),"ш")</f>
        <v>#N/A</v>
      </c>
      <c r="BY64" s="55" t="e">
        <f ca="1">COUNTIF(OFFSET(class5_1,MATCH(BY$1,'5 класс'!$A:$A,0)-7+'Итог по классам'!$B64,,,),"Ф")</f>
        <v>#N/A</v>
      </c>
      <c r="BZ64" t="e">
        <f ca="1">COUNTIF(OFFSET(class5_1,MATCH(BZ$1,'5 класс'!$A:$A,0)-7+'Итог по классам'!$B64,,,),"р")</f>
        <v>#N/A</v>
      </c>
      <c r="CA64" t="e">
        <f ca="1">COUNTIF(OFFSET(class5_1,MATCH(CA$1,'5 класс'!$A:$A,0)-7+'Итог по классам'!$B64,,,),"ш")</f>
        <v>#N/A</v>
      </c>
      <c r="CB64" t="e">
        <f ca="1">COUNTIF(OFFSET(class5_2,MATCH(CB$1,'5 класс'!$A:$A,0)-7+'Итог по классам'!$B64,,,),"Ф")</f>
        <v>#N/A</v>
      </c>
      <c r="CC64" t="e">
        <f ca="1">COUNTIF(OFFSET(class5_2,MATCH(CC$1,'5 класс'!$A:$A,0)-7+'Итог по классам'!$B64,,,),"р")</f>
        <v>#N/A</v>
      </c>
      <c r="CD64" t="e">
        <f ca="1">COUNTIF(OFFSET(class5_2,MATCH(CD$1,'5 класс'!$A:$A,0)-7+'Итог по классам'!$B64,,,),"ш")</f>
        <v>#N/A</v>
      </c>
      <c r="CE64" s="55" t="e">
        <f ca="1">COUNTIF(OFFSET(class5_1,MATCH(CE$1,'5 класс'!$A:$A,0)-7+'Итог по классам'!$B64,,,),"Ф")</f>
        <v>#N/A</v>
      </c>
      <c r="CF64" t="e">
        <f ca="1">COUNTIF(OFFSET(class5_1,MATCH(CF$1,'5 класс'!$A:$A,0)-7+'Итог по классам'!$B64,,,),"р")</f>
        <v>#N/A</v>
      </c>
      <c r="CG64" t="e">
        <f ca="1">COUNTIF(OFFSET(class5_1,MATCH(CG$1,'5 класс'!$A:$A,0)-7+'Итог по классам'!$B64,,,),"ш")</f>
        <v>#N/A</v>
      </c>
      <c r="CH64" t="e">
        <f ca="1">COUNTIF(OFFSET(class5_2,MATCH(CH$1,'5 класс'!$A:$A,0)-7+'Итог по классам'!$B64,,,),"Ф")</f>
        <v>#N/A</v>
      </c>
      <c r="CI64" t="e">
        <f ca="1">COUNTIF(OFFSET(class5_2,MATCH(CI$1,'5 класс'!$A:$A,0)-7+'Итог по классам'!$B64,,,),"р")</f>
        <v>#N/A</v>
      </c>
      <c r="CJ64" t="e">
        <f ca="1">COUNTIF(OFFSET(class5_2,MATCH(CJ$1,'5 класс'!$A:$A,0)-7+'Итог по классам'!$B64,,,),"ш")</f>
        <v>#N/A</v>
      </c>
      <c r="CK64" s="55" t="e">
        <f ca="1">COUNTIF(OFFSET(class5_1,MATCH(CK$1,'5 класс'!$A:$A,0)-7+'Итог по классам'!$B64,,,),"Ф")</f>
        <v>#N/A</v>
      </c>
      <c r="CL64" t="e">
        <f ca="1">COUNTIF(OFFSET(class5_1,MATCH(CL$1,'5 класс'!$A:$A,0)-7+'Итог по классам'!$B64,,,),"р")</f>
        <v>#N/A</v>
      </c>
      <c r="CM64" t="e">
        <f ca="1">COUNTIF(OFFSET(class5_1,MATCH(CM$1,'5 класс'!$A:$A,0)-7+'Итог по классам'!$B64,,,),"ш")</f>
        <v>#N/A</v>
      </c>
      <c r="CN64" t="e">
        <f ca="1">COUNTIF(OFFSET(class5_2,MATCH(CN$1,'5 класс'!$A:$A,0)-7+'Итог по классам'!$B64,,,),"Ф")</f>
        <v>#N/A</v>
      </c>
      <c r="CO64" t="e">
        <f ca="1">COUNTIF(OFFSET(class5_2,MATCH(CO$1,'5 класс'!$A:$A,0)-7+'Итог по классам'!$B64,,,),"р")</f>
        <v>#N/A</v>
      </c>
      <c r="CP64" t="e">
        <f ca="1">COUNTIF(OFFSET(class5_2,MATCH(CP$1,'5 класс'!$A:$A,0)-7+'Итог по классам'!$B64,,,),"ш")</f>
        <v>#N/A</v>
      </c>
      <c r="CQ64" s="55" t="e">
        <f ca="1">COUNTIF(OFFSET(class5_1,MATCH(CQ$1,'5 класс'!$A:$A,0)-7+'Итог по классам'!$B64,,,),"Ф")</f>
        <v>#N/A</v>
      </c>
      <c r="CR64" t="e">
        <f ca="1">COUNTIF(OFFSET(class5_1,MATCH(CR$1,'5 класс'!$A:$A,0)-7+'Итог по классам'!$B64,,,),"р")</f>
        <v>#N/A</v>
      </c>
      <c r="CS64" t="e">
        <f ca="1">COUNTIF(OFFSET(class5_1,MATCH(CS$1,'5 класс'!$A:$A,0)-7+'Итог по классам'!$B64,,,),"ш")</f>
        <v>#N/A</v>
      </c>
      <c r="CT64" t="e">
        <f ca="1">COUNTIF(OFFSET(class5_2,MATCH(CT$1,'5 класс'!$A:$A,0)-7+'Итог по классам'!$B64,,,),"Ф")</f>
        <v>#N/A</v>
      </c>
      <c r="CU64" t="e">
        <f ca="1">COUNTIF(OFFSET(class5_2,MATCH(CU$1,'5 класс'!$A:$A,0)-7+'Итог по классам'!$B64,,,),"р")</f>
        <v>#N/A</v>
      </c>
      <c r="CV64" t="e">
        <f ca="1">COUNTIF(OFFSET(class5_2,MATCH(CV$1,'5 класс'!$A:$A,0)-7+'Итог по классам'!$B64,,,),"ш")</f>
        <v>#N/A</v>
      </c>
      <c r="CW64" s="55" t="e">
        <f ca="1">COUNTIF(OFFSET(class5_1,MATCH(CW$1,'5 класс'!$A:$A,0)-7+'Итог по классам'!$B64,,,),"Ф")</f>
        <v>#N/A</v>
      </c>
      <c r="CX64" t="e">
        <f ca="1">COUNTIF(OFFSET(class5_1,MATCH(CX$1,'5 класс'!$A:$A,0)-7+'Итог по классам'!$B64,,,),"р")</f>
        <v>#N/A</v>
      </c>
      <c r="CY64" t="e">
        <f ca="1">COUNTIF(OFFSET(class5_1,MATCH(CY$1,'5 класс'!$A:$A,0)-7+'Итог по классам'!$B64,,,),"ш")</f>
        <v>#N/A</v>
      </c>
      <c r="CZ64" t="e">
        <f ca="1">COUNTIF(OFFSET(class5_2,MATCH(CZ$1,'5 класс'!$A:$A,0)-7+'Итог по классам'!$B64,,,),"Ф")</f>
        <v>#N/A</v>
      </c>
      <c r="DA64" t="e">
        <f ca="1">COUNTIF(OFFSET(class5_2,MATCH(DA$1,'5 класс'!$A:$A,0)-7+'Итог по классам'!$B64,,,),"р")</f>
        <v>#N/A</v>
      </c>
      <c r="DB64" t="e">
        <f ca="1">COUNTIF(OFFSET(class5_2,MATCH(DB$1,'5 класс'!$A:$A,0)-7+'Итог по классам'!$B64,,,),"ш")</f>
        <v>#N/A</v>
      </c>
      <c r="DC64" s="55" t="e">
        <f ca="1">COUNTIF(OFFSET(class5_1,MATCH(DC$1,'5 класс'!$A:$A,0)-7+'Итог по классам'!$B64,,,),"Ф")</f>
        <v>#N/A</v>
      </c>
      <c r="DD64" t="e">
        <f ca="1">COUNTIF(OFFSET(class5_1,MATCH(DD$1,'5 класс'!$A:$A,0)-7+'Итог по классам'!$B64,,,),"р")</f>
        <v>#N/A</v>
      </c>
      <c r="DE64" t="e">
        <f ca="1">COUNTIF(OFFSET(class5_1,MATCH(DE$1,'5 класс'!$A:$A,0)-7+'Итог по классам'!$B64,,,),"ш")</f>
        <v>#N/A</v>
      </c>
      <c r="DF64" t="e">
        <f ca="1">COUNTIF(OFFSET(class5_2,MATCH(DF$1,'5 класс'!$A:$A,0)-7+'Итог по классам'!$B64,,,),"Ф")</f>
        <v>#N/A</v>
      </c>
      <c r="DG64" t="e">
        <f ca="1">COUNTIF(OFFSET(class5_2,MATCH(DG$1,'5 класс'!$A:$A,0)-7+'Итог по классам'!$B64,,,),"р")</f>
        <v>#N/A</v>
      </c>
      <c r="DH64" t="e">
        <f ca="1">COUNTIF(OFFSET(class5_2,MATCH(DH$1,'5 класс'!$A:$A,0)-7+'Итог по классам'!$B64,,,),"ш")</f>
        <v>#N/A</v>
      </c>
      <c r="DI64" s="55" t="e">
        <f ca="1">COUNTIF(OFFSET(class5_1,MATCH(DI$1,'5 класс'!$A:$A,0)-7+'Итог по классам'!$B64,,,),"Ф")</f>
        <v>#N/A</v>
      </c>
      <c r="DJ64" t="e">
        <f ca="1">COUNTIF(OFFSET(class5_1,MATCH(DJ$1,'5 класс'!$A:$A,0)-7+'Итог по классам'!$B64,,,),"р")</f>
        <v>#N/A</v>
      </c>
      <c r="DK64" t="e">
        <f ca="1">COUNTIF(OFFSET(class5_1,MATCH(DK$1,'5 класс'!$A:$A,0)-7+'Итог по классам'!$B64,,,),"ш")</f>
        <v>#N/A</v>
      </c>
      <c r="DL64" t="e">
        <f ca="1">COUNTIF(OFFSET(class5_2,MATCH(DL$1,'5 класс'!$A:$A,0)-7+'Итог по классам'!$B64,,,),"Ф")</f>
        <v>#N/A</v>
      </c>
      <c r="DM64" t="e">
        <f ca="1">COUNTIF(OFFSET(class5_2,MATCH(DM$1,'5 класс'!$A:$A,0)-7+'Итог по классам'!$B64,,,),"р")</f>
        <v>#N/A</v>
      </c>
      <c r="DN64" t="e">
        <f ca="1">COUNTIF(OFFSET(class5_2,MATCH(DN$1,'5 класс'!$A:$A,0)-7+'Итог по классам'!$B64,,,),"ш")</f>
        <v>#N/A</v>
      </c>
      <c r="DO64" s="55" t="e">
        <f ca="1">COUNTIF(OFFSET(class5_1,MATCH(DO$1,'5 класс'!$A:$A,0)-7+'Итог по классам'!$B64,,,),"Ф")</f>
        <v>#N/A</v>
      </c>
      <c r="DP64" t="e">
        <f ca="1">COUNTIF(OFFSET(class5_1,MATCH(DP$1,'5 класс'!$A:$A,0)-7+'Итог по классам'!$B64,,,),"р")</f>
        <v>#N/A</v>
      </c>
      <c r="DQ64" t="e">
        <f ca="1">COUNTIF(OFFSET(class5_1,MATCH(DQ$1,'5 класс'!$A:$A,0)-7+'Итог по классам'!$B64,,,),"ш")</f>
        <v>#N/A</v>
      </c>
      <c r="DR64" t="e">
        <f ca="1">COUNTIF(OFFSET(class5_2,MATCH(DR$1,'5 класс'!$A:$A,0)-7+'Итог по классам'!$B64,,,),"Ф")</f>
        <v>#N/A</v>
      </c>
      <c r="DS64" t="e">
        <f ca="1">COUNTIF(OFFSET(class5_2,MATCH(DS$1,'5 класс'!$A:$A,0)-7+'Итог по классам'!$B64,,,),"р")</f>
        <v>#N/A</v>
      </c>
      <c r="DT64" t="e">
        <f ca="1">COUNTIF(OFFSET(class5_2,MATCH(DT$1,'5 класс'!$A:$A,0)-7+'Итог по классам'!$B64,,,),"ш")</f>
        <v>#N/A</v>
      </c>
      <c r="DU64" s="55" t="e">
        <f ca="1">COUNTIF(OFFSET(class5_1,MATCH(DU$1,'5 класс'!$A:$A,0)-7+'Итог по классам'!$B64,,,),"Ф")</f>
        <v>#N/A</v>
      </c>
      <c r="DV64" t="e">
        <f ca="1">COUNTIF(OFFSET(class5_1,MATCH(DV$1,'5 класс'!$A:$A,0)-7+'Итог по классам'!$B64,,,),"р")</f>
        <v>#N/A</v>
      </c>
      <c r="DW64" t="e">
        <f ca="1">COUNTIF(OFFSET(class5_1,MATCH(DW$1,'5 класс'!$A:$A,0)-7+'Итог по классам'!$B64,,,),"ш")</f>
        <v>#N/A</v>
      </c>
      <c r="DX64" t="e">
        <f ca="1">COUNTIF(OFFSET(class5_2,MATCH(DX$1,'5 класс'!$A:$A,0)-7+'Итог по классам'!$B64,,,),"Ф")</f>
        <v>#N/A</v>
      </c>
      <c r="DY64" t="e">
        <f ca="1">COUNTIF(OFFSET(class5_2,MATCH(DY$1,'5 класс'!$A:$A,0)-7+'Итог по классам'!$B64,,,),"р")</f>
        <v>#N/A</v>
      </c>
      <c r="DZ64" t="e">
        <f ca="1">COUNTIF(OFFSET(class5_2,MATCH(DZ$1,'5 класс'!$A:$A,0)-7+'Итог по классам'!$B64,,,),"ш")</f>
        <v>#N/A</v>
      </c>
      <c r="EA64" s="55" t="e">
        <f ca="1">COUNTIF(OFFSET(class5_1,MATCH(EA$1,'5 класс'!$A:$A,0)-7+'Итог по классам'!$B64,,,),"Ф")</f>
        <v>#N/A</v>
      </c>
      <c r="EB64" t="e">
        <f ca="1">COUNTIF(OFFSET(class5_1,MATCH(EB$1,'5 класс'!$A:$A,0)-7+'Итог по классам'!$B64,,,),"р")</f>
        <v>#N/A</v>
      </c>
      <c r="EC64" t="e">
        <f ca="1">COUNTIF(OFFSET(class5_1,MATCH(EC$1,'5 класс'!$A:$A,0)-7+'Итог по классам'!$B64,,,),"ш")</f>
        <v>#N/A</v>
      </c>
      <c r="ED64" t="e">
        <f ca="1">COUNTIF(OFFSET(class5_2,MATCH(ED$1,'5 класс'!$A:$A,0)-7+'Итог по классам'!$B64,,,),"Ф")</f>
        <v>#N/A</v>
      </c>
      <c r="EE64" t="e">
        <f ca="1">COUNTIF(OFFSET(class5_2,MATCH(EE$1,'5 класс'!$A:$A,0)-7+'Итог по классам'!$B64,,,),"р")</f>
        <v>#N/A</v>
      </c>
      <c r="EF64" t="e">
        <f ca="1">COUNTIF(OFFSET(class5_2,MATCH(EF$1,'5 класс'!$A:$A,0)-7+'Итог по классам'!$B64,,,),"ш")</f>
        <v>#N/A</v>
      </c>
      <c r="EG64" s="55" t="e">
        <f ca="1">COUNTIF(OFFSET(class5_1,MATCH(EG$1,'5 класс'!$A:$A,0)-7+'Итог по классам'!$B64,,,),"Ф")</f>
        <v>#N/A</v>
      </c>
      <c r="EH64" t="e">
        <f ca="1">COUNTIF(OFFSET(class5_1,MATCH(EH$1,'5 класс'!$A:$A,0)-7+'Итог по классам'!$B64,,,),"р")</f>
        <v>#N/A</v>
      </c>
      <c r="EI64" t="e">
        <f ca="1">COUNTIF(OFFSET(class5_1,MATCH(EI$1,'5 класс'!$A:$A,0)-7+'Итог по классам'!$B64,,,),"ш")</f>
        <v>#N/A</v>
      </c>
      <c r="EJ64" t="e">
        <f ca="1">COUNTIF(OFFSET(class5_2,MATCH(EJ$1,'5 класс'!$A:$A,0)-7+'Итог по классам'!$B64,,,),"Ф")</f>
        <v>#N/A</v>
      </c>
      <c r="EK64" t="e">
        <f ca="1">COUNTIF(OFFSET(class5_2,MATCH(EK$1,'5 класс'!$A:$A,0)-7+'Итог по классам'!$B64,,,),"р")</f>
        <v>#N/A</v>
      </c>
      <c r="EL64" t="e">
        <f ca="1">COUNTIF(OFFSET(class5_2,MATCH(EL$1,'5 класс'!$A:$A,0)-7+'Итог по классам'!$B64,,,),"ш")</f>
        <v>#N/A</v>
      </c>
      <c r="EM64" s="55" t="e">
        <f ca="1">COUNTIF(OFFSET(class5_1,MATCH(EM$1,'5 класс'!$A:$A,0)-7+'Итог по классам'!$B64,,,),"Ф")</f>
        <v>#N/A</v>
      </c>
      <c r="EN64" t="e">
        <f ca="1">COUNTIF(OFFSET(class5_1,MATCH(EN$1,'5 класс'!$A:$A,0)-7+'Итог по классам'!$B64,,,),"р")</f>
        <v>#N/A</v>
      </c>
      <c r="EO64" t="e">
        <f ca="1">COUNTIF(OFFSET(class5_1,MATCH(EO$1,'5 класс'!$A:$A,0)-7+'Итог по классам'!$B64,,,),"ш")</f>
        <v>#N/A</v>
      </c>
      <c r="EP64" t="e">
        <f ca="1">COUNTIF(OFFSET(class5_2,MATCH(EP$1,'5 класс'!$A:$A,0)-7+'Итог по классам'!$B64,,,),"Ф")</f>
        <v>#N/A</v>
      </c>
      <c r="EQ64" t="e">
        <f ca="1">COUNTIF(OFFSET(class5_2,MATCH(EQ$1,'5 класс'!$A:$A,0)-7+'Итог по классам'!$B64,,,),"р")</f>
        <v>#N/A</v>
      </c>
      <c r="ER64" t="e">
        <f ca="1">COUNTIF(OFFSET(class5_2,MATCH(ER$1,'5 класс'!$A:$A,0)-7+'Итог по классам'!$B64,,,),"ш")</f>
        <v>#N/A</v>
      </c>
      <c r="ES64" s="55" t="e">
        <f ca="1">COUNTIF(OFFSET(class5_1,MATCH(ES$1,'5 класс'!$A:$A,0)-7+'Итог по классам'!$B64,,,),"Ф")</f>
        <v>#N/A</v>
      </c>
      <c r="ET64" t="e">
        <f ca="1">COUNTIF(OFFSET(class5_1,MATCH(ET$1,'5 класс'!$A:$A,0)-7+'Итог по классам'!$B64,,,),"р")</f>
        <v>#N/A</v>
      </c>
      <c r="EU64" t="e">
        <f ca="1">COUNTIF(OFFSET(class5_1,MATCH(EU$1,'5 класс'!$A:$A,0)-7+'Итог по классам'!$B64,,,),"ш")</f>
        <v>#N/A</v>
      </c>
      <c r="EV64" t="e">
        <f ca="1">COUNTIF(OFFSET(class5_2,MATCH(EV$1,'5 класс'!$A:$A,0)-7+'Итог по классам'!$B64,,,),"Ф")</f>
        <v>#N/A</v>
      </c>
      <c r="EW64" t="e">
        <f ca="1">COUNTIF(OFFSET(class5_2,MATCH(EW$1,'5 класс'!$A:$A,0)-7+'Итог по классам'!$B64,,,),"р")</f>
        <v>#N/A</v>
      </c>
      <c r="EX64" t="e">
        <f ca="1">COUNTIF(OFFSET(class5_2,MATCH(EX$1,'5 класс'!$A:$A,0)-7+'Итог по классам'!$B64,,,),"ш")</f>
        <v>#N/A</v>
      </c>
      <c r="EY64" s="55" t="e">
        <f ca="1">COUNTIF(OFFSET(class5_1,MATCH(EY$1,'5 класс'!$A:$A,0)-7+'Итог по классам'!$B64,,,),"Ф")</f>
        <v>#N/A</v>
      </c>
      <c r="EZ64" t="e">
        <f ca="1">COUNTIF(OFFSET(class5_1,MATCH(EZ$1,'5 класс'!$A:$A,0)-7+'Итог по классам'!$B64,,,),"р")</f>
        <v>#N/A</v>
      </c>
      <c r="FA64" t="e">
        <f ca="1">COUNTIF(OFFSET(class5_1,MATCH(FA$1,'5 класс'!$A:$A,0)-7+'Итог по классам'!$B64,,,),"ш")</f>
        <v>#N/A</v>
      </c>
      <c r="FB64" t="e">
        <f ca="1">COUNTIF(OFFSET(class5_2,MATCH(FB$1,'5 класс'!$A:$A,0)-7+'Итог по классам'!$B64,,,),"Ф")</f>
        <v>#N/A</v>
      </c>
      <c r="FC64" t="e">
        <f ca="1">COUNTIF(OFFSET(class5_2,MATCH(FC$1,'5 класс'!$A:$A,0)-7+'Итог по классам'!$B64,,,),"р")</f>
        <v>#N/A</v>
      </c>
      <c r="FD64" t="e">
        <f ca="1">COUNTIF(OFFSET(class5_2,MATCH(FD$1,'5 класс'!$A:$A,0)-7+'Итог по классам'!$B64,,,),"ш")</f>
        <v>#N/A</v>
      </c>
      <c r="FE64" s="55" t="e">
        <f ca="1">COUNTIF(OFFSET(class5_1,MATCH(FE$1,'5 класс'!$A:$A,0)-7+'Итог по классам'!$B64,,,),"Ф")</f>
        <v>#N/A</v>
      </c>
      <c r="FF64" t="e">
        <f ca="1">COUNTIF(OFFSET(class5_1,MATCH(FF$1,'5 класс'!$A:$A,0)-7+'Итог по классам'!$B64,,,),"р")</f>
        <v>#N/A</v>
      </c>
      <c r="FG64" t="e">
        <f ca="1">COUNTIF(OFFSET(class5_1,MATCH(FG$1,'5 класс'!$A:$A,0)-7+'Итог по классам'!$B64,,,),"ш")</f>
        <v>#N/A</v>
      </c>
      <c r="FH64" t="e">
        <f ca="1">COUNTIF(OFFSET(class5_2,MATCH(FH$1,'5 класс'!$A:$A,0)-7+'Итог по классам'!$B64,,,),"Ф")</f>
        <v>#N/A</v>
      </c>
      <c r="FI64" t="e">
        <f ca="1">COUNTIF(OFFSET(class5_2,MATCH(FI$1,'5 класс'!$A:$A,0)-7+'Итог по классам'!$B64,,,),"р")</f>
        <v>#N/A</v>
      </c>
      <c r="FJ64" t="e">
        <f ca="1">COUNTIF(OFFSET(class5_2,MATCH(FJ$1,'5 класс'!$A:$A,0)-7+'Итог по классам'!$B64,,,),"ш")</f>
        <v>#N/A</v>
      </c>
      <c r="FK64" s="55" t="e">
        <f ca="1">COUNTIF(OFFSET(class5_1,MATCH(FK$1,'5 класс'!$A:$A,0)-7+'Итог по классам'!$B64,,,),"Ф")</f>
        <v>#N/A</v>
      </c>
      <c r="FL64" t="e">
        <f ca="1">COUNTIF(OFFSET(class5_1,MATCH(FL$1,'5 класс'!$A:$A,0)-7+'Итог по классам'!$B64,,,),"р")</f>
        <v>#N/A</v>
      </c>
      <c r="FM64" t="e">
        <f ca="1">COUNTIF(OFFSET(class5_1,MATCH(FM$1,'5 класс'!$A:$A,0)-7+'Итог по классам'!$B64,,,),"ш")</f>
        <v>#N/A</v>
      </c>
      <c r="FN64" t="e">
        <f ca="1">COUNTIF(OFFSET(class5_2,MATCH(FN$1,'5 класс'!$A:$A,0)-7+'Итог по классам'!$B64,,,),"Ф")</f>
        <v>#N/A</v>
      </c>
      <c r="FO64" t="e">
        <f ca="1">COUNTIF(OFFSET(class5_2,MATCH(FO$1,'5 класс'!$A:$A,0)-7+'Итог по классам'!$B64,,,),"р")</f>
        <v>#N/A</v>
      </c>
      <c r="FP64" t="e">
        <f ca="1">COUNTIF(OFFSET(class5_2,MATCH(FP$1,'5 класс'!$A:$A,0)-7+'Итог по классам'!$B64,,,),"ш")</f>
        <v>#N/A</v>
      </c>
      <c r="FQ64" s="55" t="e">
        <f ca="1">COUNTIF(OFFSET(class5_1,MATCH(FQ$1,'5 класс'!$A:$A,0)-7+'Итог по классам'!$B64,,,),"Ф")</f>
        <v>#N/A</v>
      </c>
      <c r="FR64" t="e">
        <f ca="1">COUNTIF(OFFSET(class5_1,MATCH(FR$1,'5 класс'!$A:$A,0)-7+'Итог по классам'!$B64,,,),"р")</f>
        <v>#N/A</v>
      </c>
      <c r="FS64" t="e">
        <f ca="1">COUNTIF(OFFSET(class5_1,MATCH(FS$1,'5 класс'!$A:$A,0)-7+'Итог по классам'!$B64,,,),"ш")</f>
        <v>#N/A</v>
      </c>
      <c r="FT64" t="e">
        <f ca="1">COUNTIF(OFFSET(class5_2,MATCH(FT$1,'5 класс'!$A:$A,0)-7+'Итог по классам'!$B64,,,),"Ф")</f>
        <v>#N/A</v>
      </c>
      <c r="FU64" t="e">
        <f ca="1">COUNTIF(OFFSET(class5_2,MATCH(FU$1,'5 класс'!$A:$A,0)-7+'Итог по классам'!$B64,,,),"р")</f>
        <v>#N/A</v>
      </c>
      <c r="FV64" t="e">
        <f ca="1">COUNTIF(OFFSET(class5_2,MATCH(FV$1,'5 класс'!$A:$A,0)-7+'Итог по классам'!$B64,,,),"ш")</f>
        <v>#N/A</v>
      </c>
      <c r="FW64" s="55" t="e">
        <f ca="1">COUNTIF(OFFSET(class5_1,MATCH(FW$1,'5 класс'!$A:$A,0)-7+'Итог по классам'!$B64,,,),"Ф")</f>
        <v>#N/A</v>
      </c>
      <c r="FX64" t="e">
        <f ca="1">COUNTIF(OFFSET(class5_1,MATCH(FX$1,'5 класс'!$A:$A,0)-7+'Итог по классам'!$B64,,,),"р")</f>
        <v>#N/A</v>
      </c>
      <c r="FY64" t="e">
        <f ca="1">COUNTIF(OFFSET(class5_1,MATCH(FY$1,'5 класс'!$A:$A,0)-7+'Итог по классам'!$B64,,,),"ш")</f>
        <v>#N/A</v>
      </c>
      <c r="FZ64" t="e">
        <f ca="1">COUNTIF(OFFSET(class5_2,MATCH(FZ$1,'5 класс'!$A:$A,0)-7+'Итог по классам'!$B64,,,),"Ф")</f>
        <v>#N/A</v>
      </c>
      <c r="GA64" t="e">
        <f ca="1">COUNTIF(OFFSET(class5_2,MATCH(GA$1,'5 класс'!$A:$A,0)-7+'Итог по классам'!$B64,,,),"р")</f>
        <v>#N/A</v>
      </c>
      <c r="GB64" t="e">
        <f ca="1">COUNTIF(OFFSET(class5_2,MATCH(GB$1,'5 класс'!$A:$A,0)-7+'Итог по классам'!$B64,,,),"ш")</f>
        <v>#N/A</v>
      </c>
      <c r="GC64" s="55" t="e">
        <f ca="1">COUNTIF(OFFSET(class5_1,MATCH(GC$1,'5 класс'!$A:$A,0)-7+'Итог по классам'!$B64,,,),"Ф")</f>
        <v>#N/A</v>
      </c>
      <c r="GD64" t="e">
        <f ca="1">COUNTIF(OFFSET(class5_1,MATCH(GD$1,'5 класс'!$A:$A,0)-7+'Итог по классам'!$B64,,,),"р")</f>
        <v>#N/A</v>
      </c>
      <c r="GE64" t="e">
        <f ca="1">COUNTIF(OFFSET(class5_1,MATCH(GE$1,'5 класс'!$A:$A,0)-7+'Итог по классам'!$B64,,,),"ш")</f>
        <v>#N/A</v>
      </c>
      <c r="GF64" t="e">
        <f ca="1">COUNTIF(OFFSET(class5_2,MATCH(GF$1,'5 класс'!$A:$A,0)-7+'Итог по классам'!$B64,,,),"Ф")</f>
        <v>#N/A</v>
      </c>
      <c r="GG64" t="e">
        <f ca="1">COUNTIF(OFFSET(class5_2,MATCH(GG$1,'5 класс'!$A:$A,0)-7+'Итог по классам'!$B64,,,),"р")</f>
        <v>#N/A</v>
      </c>
      <c r="GH64" t="e">
        <f ca="1">COUNTIF(OFFSET(class5_2,MATCH(GH$1,'5 класс'!$A:$A,0)-7+'Итог по классам'!$B64,,,),"ш")</f>
        <v>#N/A</v>
      </c>
      <c r="GI64" s="55" t="e">
        <f ca="1">COUNTIF(OFFSET(class5_1,MATCH(GI$1,'5 класс'!$A:$A,0)-7+'Итог по классам'!$B64,,,),"Ф")</f>
        <v>#N/A</v>
      </c>
      <c r="GJ64" t="e">
        <f ca="1">COUNTIF(OFFSET(class5_1,MATCH(GJ$1,'5 класс'!$A:$A,0)-7+'Итог по классам'!$B64,,,),"р")</f>
        <v>#N/A</v>
      </c>
      <c r="GK64" t="e">
        <f ca="1">COUNTIF(OFFSET(class5_1,MATCH(GK$1,'5 класс'!$A:$A,0)-7+'Итог по классам'!$B64,,,),"ш")</f>
        <v>#N/A</v>
      </c>
      <c r="GL64" t="e">
        <f ca="1">COUNTIF(OFFSET(class5_2,MATCH(GL$1,'5 класс'!$A:$A,0)-7+'Итог по классам'!$B64,,,),"Ф")</f>
        <v>#N/A</v>
      </c>
      <c r="GM64" t="e">
        <f ca="1">COUNTIF(OFFSET(class5_2,MATCH(GM$1,'5 класс'!$A:$A,0)-7+'Итог по классам'!$B64,,,),"р")</f>
        <v>#N/A</v>
      </c>
      <c r="GN64" t="e">
        <f ca="1">COUNTIF(OFFSET(class5_2,MATCH(GN$1,'5 класс'!$A:$A,0)-7+'Итог по классам'!$B64,,,),"ш")</f>
        <v>#N/A</v>
      </c>
      <c r="GO64" s="55" t="e">
        <f ca="1">COUNTIF(OFFSET(class5_1,MATCH(GO$1,'5 класс'!$A:$A,0)-7+'Итог по классам'!$B64,,,),"Ф")</f>
        <v>#N/A</v>
      </c>
      <c r="GP64" t="e">
        <f ca="1">COUNTIF(OFFSET(class5_1,MATCH(GP$1,'5 класс'!$A:$A,0)-7+'Итог по классам'!$B64,,,),"р")</f>
        <v>#N/A</v>
      </c>
      <c r="GQ64" t="e">
        <f ca="1">COUNTIF(OFFSET(class5_1,MATCH(GQ$1,'5 класс'!$A:$A,0)-7+'Итог по классам'!$B64,,,),"ш")</f>
        <v>#N/A</v>
      </c>
      <c r="GR64" t="e">
        <f ca="1">COUNTIF(OFFSET(class5_2,MATCH(GR$1,'5 класс'!$A:$A,0)-7+'Итог по классам'!$B64,,,),"Ф")</f>
        <v>#N/A</v>
      </c>
      <c r="GS64" t="e">
        <f ca="1">COUNTIF(OFFSET(class5_2,MATCH(GS$1,'5 класс'!$A:$A,0)-7+'Итог по классам'!$B64,,,),"р")</f>
        <v>#N/A</v>
      </c>
      <c r="GT64" t="e">
        <f ca="1">COUNTIF(OFFSET(class5_2,MATCH(GT$1,'5 класс'!$A:$A,0)-7+'Итог по классам'!$B64,,,),"ш")</f>
        <v>#N/A</v>
      </c>
      <c r="GU64" s="55" t="e">
        <f ca="1">COUNTIF(OFFSET(class5_1,MATCH(GU$1,'5 класс'!$A:$A,0)-7+'Итог по классам'!$B64,,,),"Ф")</f>
        <v>#N/A</v>
      </c>
      <c r="GV64" t="e">
        <f ca="1">COUNTIF(OFFSET(class5_1,MATCH(GV$1,'5 класс'!$A:$A,0)-7+'Итог по классам'!$B64,,,),"р")</f>
        <v>#N/A</v>
      </c>
      <c r="GW64" t="e">
        <f ca="1">COUNTIF(OFFSET(class5_1,MATCH(GW$1,'5 класс'!$A:$A,0)-7+'Итог по классам'!$B64,,,),"ш")</f>
        <v>#N/A</v>
      </c>
      <c r="GX64" t="e">
        <f ca="1">COUNTIF(OFFSET(class5_2,MATCH(GX$1,'5 класс'!$A:$A,0)-7+'Итог по классам'!$B64,,,),"Ф")</f>
        <v>#N/A</v>
      </c>
      <c r="GY64" t="e">
        <f ca="1">COUNTIF(OFFSET(class5_2,MATCH(GY$1,'5 класс'!$A:$A,0)-7+'Итог по классам'!$B64,,,),"р")</f>
        <v>#N/A</v>
      </c>
      <c r="GZ64" t="e">
        <f ca="1">COUNTIF(OFFSET(class5_2,MATCH(GZ$1,'5 класс'!$A:$A,0)-7+'Итог по классам'!$B64,,,),"ш")</f>
        <v>#N/A</v>
      </c>
      <c r="HA64" s="55" t="e">
        <f ca="1">COUNTIF(OFFSET(class5_1,MATCH(HA$1,'5 класс'!$A:$A,0)-7+'Итог по классам'!$B64,,,),"Ф")</f>
        <v>#N/A</v>
      </c>
      <c r="HB64" t="e">
        <f ca="1">COUNTIF(OFFSET(class5_1,MATCH(HB$1,'5 класс'!$A:$A,0)-7+'Итог по классам'!$B64,,,),"р")</f>
        <v>#N/A</v>
      </c>
      <c r="HC64" t="e">
        <f ca="1">COUNTIF(OFFSET(class5_1,MATCH(HC$1,'5 класс'!$A:$A,0)-7+'Итог по классам'!$B64,,,),"ш")</f>
        <v>#N/A</v>
      </c>
      <c r="HD64" t="e">
        <f ca="1">COUNTIF(OFFSET(class5_2,MATCH(HD$1,'5 класс'!$A:$A,0)-7+'Итог по классам'!$B64,,,),"Ф")</f>
        <v>#N/A</v>
      </c>
      <c r="HE64" t="e">
        <f ca="1">COUNTIF(OFFSET(class5_2,MATCH(HE$1,'5 класс'!$A:$A,0)-7+'Итог по классам'!$B64,,,),"р")</f>
        <v>#N/A</v>
      </c>
      <c r="HF64" t="e">
        <f ca="1">COUNTIF(OFFSET(class5_2,MATCH(HF$1,'5 класс'!$A:$A,0)-7+'Итог по классам'!$B64,,,),"ш")</f>
        <v>#N/A</v>
      </c>
      <c r="HG64" s="55" t="e">
        <f ca="1">COUNTIF(OFFSET(class5_1,MATCH(HG$1,'5 класс'!$A:$A,0)-7+'Итог по классам'!$B64,,,),"Ф")</f>
        <v>#N/A</v>
      </c>
      <c r="HH64" t="e">
        <f ca="1">COUNTIF(OFFSET(class5_1,MATCH(HH$1,'5 класс'!$A:$A,0)-7+'Итог по классам'!$B64,,,),"р")</f>
        <v>#N/A</v>
      </c>
      <c r="HI64" t="e">
        <f ca="1">COUNTIF(OFFSET(class5_1,MATCH(HI$1,'5 класс'!$A:$A,0)-7+'Итог по классам'!$B64,,,),"ш")</f>
        <v>#N/A</v>
      </c>
      <c r="HJ64" t="e">
        <f ca="1">COUNTIF(OFFSET(class5_2,MATCH(HJ$1,'5 класс'!$A:$A,0)-7+'Итог по классам'!$B64,,,),"Ф")</f>
        <v>#N/A</v>
      </c>
      <c r="HK64" t="e">
        <f ca="1">COUNTIF(OFFSET(class5_2,MATCH(HK$1,'5 класс'!$A:$A,0)-7+'Итог по классам'!$B64,,,),"р")</f>
        <v>#N/A</v>
      </c>
      <c r="HL64" t="e">
        <f ca="1">COUNTIF(OFFSET(class5_2,MATCH(HL$1,'5 класс'!$A:$A,0)-7+'Итог по классам'!$B64,,,),"ш")</f>
        <v>#N/A</v>
      </c>
      <c r="HM64" s="55" t="e">
        <f ca="1">COUNTIF(OFFSET(class5_1,MATCH(HM$1,'5 класс'!$A:$A,0)-7+'Итог по классам'!$B64,,,),"Ф")</f>
        <v>#N/A</v>
      </c>
      <c r="HN64" t="e">
        <f ca="1">COUNTIF(OFFSET(class5_1,MATCH(HN$1,'5 класс'!$A:$A,0)-7+'Итог по классам'!$B64,,,),"р")</f>
        <v>#N/A</v>
      </c>
      <c r="HO64" t="e">
        <f ca="1">COUNTIF(OFFSET(class5_1,MATCH(HO$1,'5 класс'!$A:$A,0)-7+'Итог по классам'!$B64,,,),"ш")</f>
        <v>#N/A</v>
      </c>
      <c r="HP64" t="e">
        <f ca="1">COUNTIF(OFFSET(class5_2,MATCH(HP$1,'5 класс'!$A:$A,0)-7+'Итог по классам'!$B64,,,),"Ф")</f>
        <v>#N/A</v>
      </c>
      <c r="HQ64" t="e">
        <f ca="1">COUNTIF(OFFSET(class5_2,MATCH(HQ$1,'5 класс'!$A:$A,0)-7+'Итог по классам'!$B64,,,),"р")</f>
        <v>#N/A</v>
      </c>
      <c r="HR64" t="e">
        <f ca="1">COUNTIF(OFFSET(class5_2,MATCH(HR$1,'5 класс'!$A:$A,0)-7+'Итог по классам'!$B64,,,),"ш")</f>
        <v>#N/A</v>
      </c>
      <c r="HS64" s="55" t="e">
        <f ca="1">COUNTIF(OFFSET(class5_1,MATCH(HS$1,'5 класс'!$A:$A,0)-7+'Итог по классам'!$B64,,,),"Ф")</f>
        <v>#N/A</v>
      </c>
      <c r="HT64" t="e">
        <f ca="1">COUNTIF(OFFSET(class5_1,MATCH(HT$1,'5 класс'!$A:$A,0)-7+'Итог по классам'!$B64,,,),"р")</f>
        <v>#N/A</v>
      </c>
      <c r="HU64" t="e">
        <f ca="1">COUNTIF(OFFSET(class5_1,MATCH(HU$1,'5 класс'!$A:$A,0)-7+'Итог по классам'!$B64,,,),"ш")</f>
        <v>#N/A</v>
      </c>
      <c r="HV64" t="e">
        <f ca="1">COUNTIF(OFFSET(class5_2,MATCH(HV$1,'5 класс'!$A:$A,0)-7+'Итог по классам'!$B64,,,),"Ф")</f>
        <v>#N/A</v>
      </c>
      <c r="HW64" t="e">
        <f ca="1">COUNTIF(OFFSET(class5_2,MATCH(HW$1,'5 класс'!$A:$A,0)-7+'Итог по классам'!$B64,,,),"р")</f>
        <v>#N/A</v>
      </c>
      <c r="HX64" t="e">
        <f ca="1">COUNTIF(OFFSET(class5_2,MATCH(HX$1,'5 класс'!$A:$A,0)-7+'Итог по классам'!$B64,,,),"ш")</f>
        <v>#N/A</v>
      </c>
      <c r="HY64" s="55" t="e">
        <f ca="1">COUNTIF(OFFSET(class5_1,MATCH(HY$1,'5 класс'!$A:$A,0)-7+'Итог по классам'!$B64,,,),"Ф")</f>
        <v>#N/A</v>
      </c>
      <c r="HZ64" t="e">
        <f ca="1">COUNTIF(OFFSET(class5_1,MATCH(HZ$1,'5 класс'!$A:$A,0)-7+'Итог по классам'!$B64,,,),"р")</f>
        <v>#N/A</v>
      </c>
      <c r="IA64" t="e">
        <f ca="1">COUNTIF(OFFSET(class5_1,MATCH(IA$1,'5 класс'!$A:$A,0)-7+'Итог по классам'!$B64,,,),"ш")</f>
        <v>#N/A</v>
      </c>
      <c r="IB64" t="e">
        <f ca="1">COUNTIF(OFFSET(class5_2,MATCH(IB$1,'5 класс'!$A:$A,0)-7+'Итог по классам'!$B64,,,),"Ф")</f>
        <v>#N/A</v>
      </c>
      <c r="IC64" t="e">
        <f ca="1">COUNTIF(OFFSET(class5_2,MATCH(IC$1,'5 класс'!$A:$A,0)-7+'Итог по классам'!$B64,,,),"р")</f>
        <v>#N/A</v>
      </c>
      <c r="ID64" t="e">
        <f ca="1">COUNTIF(OFFSET(class5_2,MATCH(ID$1,'5 класс'!$A:$A,0)-7+'Итог по классам'!$B64,,,),"ш")</f>
        <v>#N/A</v>
      </c>
      <c r="IE64" s="55" t="e">
        <f ca="1">COUNTIF(OFFSET(class5_1,MATCH(IE$1,'5 класс'!$A:$A,0)-7+'Итог по классам'!$B64,,,),"Ф")</f>
        <v>#N/A</v>
      </c>
      <c r="IF64" t="e">
        <f ca="1">COUNTIF(OFFSET(class5_1,MATCH(IF$1,'5 класс'!$A:$A,0)-7+'Итог по классам'!$B64,,,),"р")</f>
        <v>#N/A</v>
      </c>
      <c r="IG64" t="e">
        <f ca="1">COUNTIF(OFFSET(class5_1,MATCH(IG$1,'5 класс'!$A:$A,0)-7+'Итог по классам'!$B64,,,),"ш")</f>
        <v>#N/A</v>
      </c>
      <c r="IH64" t="e">
        <f ca="1">COUNTIF(OFFSET(class5_2,MATCH(IH$1,'5 класс'!$A:$A,0)-7+'Итог по классам'!$B64,,,),"Ф")</f>
        <v>#N/A</v>
      </c>
      <c r="II64" t="e">
        <f ca="1">COUNTIF(OFFSET(class5_2,MATCH(II$1,'5 класс'!$A:$A,0)-7+'Итог по классам'!$B64,,,),"р")</f>
        <v>#N/A</v>
      </c>
      <c r="IJ64" t="e">
        <f ca="1">COUNTIF(OFFSET(class5_2,MATCH(IJ$1,'5 класс'!$A:$A,0)-7+'Итог по классам'!$B64,,,),"ш")</f>
        <v>#N/A</v>
      </c>
      <c r="IK64" s="55" t="e">
        <f ca="1">COUNTIF(OFFSET(class5_1,MATCH(IK$1,'5 класс'!$A:$A,0)-7+'Итог по классам'!$B64,,,),"Ф")</f>
        <v>#N/A</v>
      </c>
      <c r="IL64" t="e">
        <f ca="1">COUNTIF(OFFSET(class5_1,MATCH(IL$1,'5 класс'!$A:$A,0)-7+'Итог по классам'!$B64,,,),"р")</f>
        <v>#N/A</v>
      </c>
      <c r="IM64" t="e">
        <f ca="1">COUNTIF(OFFSET(class5_1,MATCH(IM$1,'5 класс'!$A:$A,0)-7+'Итог по классам'!$B64,,,),"ш")</f>
        <v>#N/A</v>
      </c>
      <c r="IN64" t="e">
        <f ca="1">COUNTIF(OFFSET(class5_2,MATCH(IN$1,'5 класс'!$A:$A,0)-7+'Итог по классам'!$B64,,,),"Ф")</f>
        <v>#N/A</v>
      </c>
      <c r="IO64" t="e">
        <f ca="1">COUNTIF(OFFSET(class5_2,MATCH(IO$1,'5 класс'!$A:$A,0)-7+'Итог по классам'!$B64,,,),"р")</f>
        <v>#N/A</v>
      </c>
      <c r="IP64" t="e">
        <f ca="1">COUNTIF(OFFSET(class5_2,MATCH(IP$1,'5 класс'!$A:$A,0)-7+'Итог по классам'!$B64,,,),"ш")</f>
        <v>#N/A</v>
      </c>
      <c r="IQ64" s="55" t="e">
        <f ca="1">COUNTIF(OFFSET(class5_1,MATCH(IQ$1,'5 класс'!$A:$A,0)-7+'Итог по классам'!$B64,,,),"Ф")</f>
        <v>#N/A</v>
      </c>
      <c r="IR64" t="e">
        <f ca="1">COUNTIF(OFFSET(class5_1,MATCH(IR$1,'5 класс'!$A:$A,0)-7+'Итог по классам'!$B64,,,),"р")</f>
        <v>#N/A</v>
      </c>
      <c r="IS64" t="e">
        <f ca="1">COUNTIF(OFFSET(class5_1,MATCH(IS$1,'5 класс'!$A:$A,0)-7+'Итог по классам'!$B64,,,),"ш")</f>
        <v>#N/A</v>
      </c>
      <c r="IT64" t="e">
        <f ca="1">COUNTIF(OFFSET(class5_2,MATCH(IT$1,'5 класс'!$A:$A,0)-7+'Итог по классам'!$B64,,,),"Ф")</f>
        <v>#N/A</v>
      </c>
      <c r="IU64" t="e">
        <f ca="1">COUNTIF(OFFSET(class5_2,MATCH(IU$1,'5 класс'!$A:$A,0)-7+'Итог по классам'!$B64,,,),"р")</f>
        <v>#N/A</v>
      </c>
      <c r="IV64" t="e">
        <f ca="1">COUNTIF(OFFSET(class5_2,MATCH(IV$1,'5 класс'!$A:$A,0)-7+'Итог по классам'!$B64,,,),"ш")</f>
        <v>#N/A</v>
      </c>
      <c r="IW64" s="55" t="e">
        <f ca="1">COUNTIF(OFFSET(class5_1,MATCH(IW$1,'5 класс'!$A:$A,0)-7+'Итог по классам'!$B64,,,),"Ф")</f>
        <v>#N/A</v>
      </c>
      <c r="IX64" t="e">
        <f ca="1">COUNTIF(OFFSET(class5_1,MATCH(IX$1,'5 класс'!$A:$A,0)-7+'Итог по классам'!$B64,,,),"р")</f>
        <v>#N/A</v>
      </c>
      <c r="IY64" t="e">
        <f ca="1">COUNTIF(OFFSET(class5_1,MATCH(IY$1,'5 класс'!$A:$A,0)-7+'Итог по классам'!$B64,,,),"ш")</f>
        <v>#N/A</v>
      </c>
      <c r="IZ64" t="e">
        <f ca="1">COUNTIF(OFFSET(class5_2,MATCH(IZ$1,'5 класс'!$A:$A,0)-7+'Итог по классам'!$B64,,,),"Ф")</f>
        <v>#N/A</v>
      </c>
      <c r="JA64" t="e">
        <f ca="1">COUNTIF(OFFSET(class5_2,MATCH(JA$1,'5 класс'!$A:$A,0)-7+'Итог по классам'!$B64,,,),"р")</f>
        <v>#N/A</v>
      </c>
      <c r="JB64" t="e">
        <f ca="1">COUNTIF(OFFSET(class5_2,MATCH(JB$1,'5 класс'!$A:$A,0)-7+'Итог по классам'!$B64,,,),"ш")</f>
        <v>#N/A</v>
      </c>
      <c r="JC64" s="55" t="e">
        <f ca="1">COUNTIF(OFFSET(class5_1,MATCH(JC$1,'5 класс'!$A:$A,0)-7+'Итог по классам'!$B64,,,),"Ф")</f>
        <v>#N/A</v>
      </c>
      <c r="JD64" t="e">
        <f ca="1">COUNTIF(OFFSET(class5_1,MATCH(JD$1,'5 класс'!$A:$A,0)-7+'Итог по классам'!$B64,,,),"р")</f>
        <v>#N/A</v>
      </c>
      <c r="JE64" t="e">
        <f ca="1">COUNTIF(OFFSET(class5_1,MATCH(JE$1,'5 класс'!$A:$A,0)-7+'Итог по классам'!$B64,,,),"ш")</f>
        <v>#N/A</v>
      </c>
      <c r="JF64" t="e">
        <f ca="1">COUNTIF(OFFSET(class5_2,MATCH(JF$1,'5 класс'!$A:$A,0)-7+'Итог по классам'!$B64,,,),"Ф")</f>
        <v>#N/A</v>
      </c>
      <c r="JG64" t="e">
        <f ca="1">COUNTIF(OFFSET(class5_2,MATCH(JG$1,'5 класс'!$A:$A,0)-7+'Итог по классам'!$B64,,,),"р")</f>
        <v>#N/A</v>
      </c>
      <c r="JH64" t="e">
        <f ca="1">COUNTIF(OFFSET(class5_2,MATCH(JH$1,'5 класс'!$A:$A,0)-7+'Итог по классам'!$B64,,,),"ш")</f>
        <v>#N/A</v>
      </c>
      <c r="JI64" s="55" t="e">
        <f ca="1">COUNTIF(OFFSET(class5_1,MATCH(JI$1,'5 класс'!$A:$A,0)-7+'Итог по классам'!$B64,,,),"Ф")</f>
        <v>#N/A</v>
      </c>
      <c r="JJ64" t="e">
        <f ca="1">COUNTIF(OFFSET(class5_1,MATCH(JJ$1,'5 класс'!$A:$A,0)-7+'Итог по классам'!$B64,,,),"р")</f>
        <v>#N/A</v>
      </c>
      <c r="JK64" t="e">
        <f ca="1">COUNTIF(OFFSET(class5_1,MATCH(JK$1,'5 класс'!$A:$A,0)-7+'Итог по классам'!$B64,,,),"ш")</f>
        <v>#N/A</v>
      </c>
      <c r="JL64" t="e">
        <f ca="1">COUNTIF(OFFSET(class5_2,MATCH(JL$1,'5 класс'!$A:$A,0)-7+'Итог по классам'!$B64,,,),"Ф")</f>
        <v>#N/A</v>
      </c>
      <c r="JM64" t="e">
        <f ca="1">COUNTIF(OFFSET(class5_2,MATCH(JM$1,'5 класс'!$A:$A,0)-7+'Итог по классам'!$B64,,,),"р")</f>
        <v>#N/A</v>
      </c>
      <c r="JN64" t="e">
        <f ca="1">COUNTIF(OFFSET(class5_2,MATCH(JN$1,'5 класс'!$A:$A,0)-7+'Итог по классам'!$B64,,,),"ш")</f>
        <v>#N/A</v>
      </c>
      <c r="JO64" s="55" t="e">
        <f ca="1">COUNTIF(OFFSET(class5_1,MATCH(JO$1,'5 класс'!$A:$A,0)-7+'Итог по классам'!$B64,,,),"Ф")</f>
        <v>#N/A</v>
      </c>
      <c r="JP64" t="e">
        <f ca="1">COUNTIF(OFFSET(class5_1,MATCH(JP$1,'5 класс'!$A:$A,0)-7+'Итог по классам'!$B64,,,),"р")</f>
        <v>#N/A</v>
      </c>
      <c r="JQ64" t="e">
        <f ca="1">COUNTIF(OFFSET(class5_1,MATCH(JQ$1,'5 класс'!$A:$A,0)-7+'Итог по классам'!$B64,,,),"ш")</f>
        <v>#N/A</v>
      </c>
      <c r="JR64" t="e">
        <f ca="1">COUNTIF(OFFSET(class5_2,MATCH(JR$1,'5 класс'!$A:$A,0)-7+'Итог по классам'!$B64,,,),"Ф")</f>
        <v>#N/A</v>
      </c>
      <c r="JS64" t="e">
        <f ca="1">COUNTIF(OFFSET(class5_2,MATCH(JS$1,'5 класс'!$A:$A,0)-7+'Итог по классам'!$B64,,,),"р")</f>
        <v>#N/A</v>
      </c>
      <c r="JT64" t="e">
        <f ca="1">COUNTIF(OFFSET(class5_2,MATCH(JT$1,'5 класс'!$A:$A,0)-7+'Итог по классам'!$B64,,,),"ш")</f>
        <v>#N/A</v>
      </c>
      <c r="JU64" s="55" t="e">
        <f ca="1">COUNTIF(OFFSET(class5_1,MATCH(JU$1,'5 класс'!$A:$A,0)-7+'Итог по классам'!$B64,,,),"Ф")</f>
        <v>#N/A</v>
      </c>
      <c r="JV64" t="e">
        <f ca="1">COUNTIF(OFFSET(class5_1,MATCH(JV$1,'5 класс'!$A:$A,0)-7+'Итог по классам'!$B64,,,),"р")</f>
        <v>#N/A</v>
      </c>
      <c r="JW64" t="e">
        <f ca="1">COUNTIF(OFFSET(class5_1,MATCH(JW$1,'5 класс'!$A:$A,0)-7+'Итог по классам'!$B64,,,),"ш")</f>
        <v>#N/A</v>
      </c>
      <c r="JX64" t="e">
        <f ca="1">COUNTIF(OFFSET(class5_2,MATCH(JX$1,'5 класс'!$A:$A,0)-7+'Итог по классам'!$B64,,,),"Ф")</f>
        <v>#N/A</v>
      </c>
      <c r="JY64" t="e">
        <f ca="1">COUNTIF(OFFSET(class5_2,MATCH(JY$1,'5 класс'!$A:$A,0)-7+'Итог по классам'!$B64,,,),"р")</f>
        <v>#N/A</v>
      </c>
      <c r="JZ64" t="e">
        <f ca="1">COUNTIF(OFFSET(class5_2,MATCH(JZ$1,'5 класс'!$A:$A,0)-7+'Итог по классам'!$B64,,,),"ш")</f>
        <v>#N/A</v>
      </c>
      <c r="KA64" s="55" t="e">
        <f ca="1">COUNTIF(OFFSET(class5_1,MATCH(KA$1,'5 класс'!$A:$A,0)-7+'Итог по классам'!$B64,,,),"Ф")</f>
        <v>#N/A</v>
      </c>
      <c r="KB64" t="e">
        <f ca="1">COUNTIF(OFFSET(class5_1,MATCH(KB$1,'5 класс'!$A:$A,0)-7+'Итог по классам'!$B64,,,),"р")</f>
        <v>#N/A</v>
      </c>
      <c r="KC64" t="e">
        <f ca="1">COUNTIF(OFFSET(class5_1,MATCH(KC$1,'5 класс'!$A:$A,0)-7+'Итог по классам'!$B64,,,),"ш")</f>
        <v>#N/A</v>
      </c>
      <c r="KD64" t="e">
        <f ca="1">COUNTIF(OFFSET(class5_2,MATCH(KD$1,'5 класс'!$A:$A,0)-7+'Итог по классам'!$B64,,,),"Ф")</f>
        <v>#N/A</v>
      </c>
      <c r="KE64" t="e">
        <f ca="1">COUNTIF(OFFSET(class5_2,MATCH(KE$1,'5 класс'!$A:$A,0)-7+'Итог по классам'!$B64,,,),"р")</f>
        <v>#N/A</v>
      </c>
      <c r="KF64" t="e">
        <f ca="1">COUNTIF(OFFSET(class5_2,MATCH(KF$1,'5 класс'!$A:$A,0)-7+'Итог по классам'!$B64,,,),"ш")</f>
        <v>#N/A</v>
      </c>
      <c r="KG64" s="55" t="e">
        <f ca="1">COUNTIF(OFFSET(class5_1,MATCH(KG$1,'5 класс'!$A:$A,0)-7+'Итог по классам'!$B64,,,),"Ф")</f>
        <v>#N/A</v>
      </c>
      <c r="KH64" t="e">
        <f ca="1">COUNTIF(OFFSET(class5_1,MATCH(KH$1,'5 класс'!$A:$A,0)-7+'Итог по классам'!$B64,,,),"р")</f>
        <v>#N/A</v>
      </c>
      <c r="KI64" t="e">
        <f ca="1">COUNTIF(OFFSET(class5_1,MATCH(KI$1,'5 класс'!$A:$A,0)-7+'Итог по классам'!$B64,,,),"ш")</f>
        <v>#N/A</v>
      </c>
      <c r="KJ64" t="e">
        <f ca="1">COUNTIF(OFFSET(class5_2,MATCH(KJ$1,'5 класс'!$A:$A,0)-7+'Итог по классам'!$B64,,,),"Ф")</f>
        <v>#N/A</v>
      </c>
      <c r="KK64" t="e">
        <f ca="1">COUNTIF(OFFSET(class5_2,MATCH(KK$1,'5 класс'!$A:$A,0)-7+'Итог по классам'!$B64,,,),"р")</f>
        <v>#N/A</v>
      </c>
      <c r="KL64" t="e">
        <f ca="1">COUNTIF(OFFSET(class5_2,MATCH(KL$1,'5 класс'!$A:$A,0)-7+'Итог по классам'!$B64,,,),"ш")</f>
        <v>#N/A</v>
      </c>
      <c r="KM64" s="55" t="e">
        <f ca="1">COUNTIF(OFFSET(class5_1,MATCH(KM$1,'5 класс'!$A:$A,0)-7+'Итог по классам'!$B64,,,),"Ф")</f>
        <v>#N/A</v>
      </c>
      <c r="KN64" t="e">
        <f ca="1">COUNTIF(OFFSET(class5_1,MATCH(KN$1,'5 класс'!$A:$A,0)-7+'Итог по классам'!$B64,,,),"р")</f>
        <v>#N/A</v>
      </c>
      <c r="KO64" t="e">
        <f ca="1">COUNTIF(OFFSET(class5_1,MATCH(KO$1,'5 класс'!$A:$A,0)-7+'Итог по классам'!$B64,,,),"ш")</f>
        <v>#N/A</v>
      </c>
      <c r="KP64" t="e">
        <f ca="1">COUNTIF(OFFSET(class5_2,MATCH(KP$1,'5 класс'!$A:$A,0)-7+'Итог по классам'!$B64,,,),"Ф")</f>
        <v>#N/A</v>
      </c>
      <c r="KQ64" t="e">
        <f ca="1">COUNTIF(OFFSET(class5_2,MATCH(KQ$1,'5 класс'!$A:$A,0)-7+'Итог по классам'!$B64,,,),"р")</f>
        <v>#N/A</v>
      </c>
      <c r="KR64" t="e">
        <f ca="1">COUNTIF(OFFSET(class5_2,MATCH(KR$1,'5 класс'!$A:$A,0)-7+'Итог по классам'!$B64,,,),"ш")</f>
        <v>#N/A</v>
      </c>
    </row>
    <row r="65" spans="1:304" ht="15.75" customHeight="1" x14ac:dyDescent="0.25">
      <c r="A65" s="54">
        <f t="shared" si="5"/>
        <v>7</v>
      </c>
      <c r="B65">
        <v>17</v>
      </c>
      <c r="C65" s="37" t="s">
        <v>78</v>
      </c>
      <c r="D65" s="37" t="s">
        <v>100</v>
      </c>
      <c r="E65">
        <f ca="1">COUNTIF(OFFSET(class5_1,MATCH(E$1,'5 класс'!$A:$A,0)-7+'Итог по классам'!$B65,,,),"Ф")</f>
        <v>0</v>
      </c>
      <c r="F65">
        <f ca="1">COUNTIF(OFFSET(class5_1,MATCH(F$1,'5 класс'!$A:$A,0)-7+'Итог по классам'!$B65,,,),"р")</f>
        <v>0</v>
      </c>
      <c r="G65">
        <f ca="1">COUNTIF(OFFSET(class5_1,MATCH(G$1,'5 класс'!$A:$A,0)-7+'Итог по классам'!$B65,,,),"ш")</f>
        <v>1</v>
      </c>
      <c r="H65">
        <f ca="1">COUNTIF(OFFSET(class5_2,MATCH(H$1,'5 класс'!$A:$A,0)-7+'Итог по классам'!$B65,,,),"Ф")</f>
        <v>0</v>
      </c>
      <c r="I65">
        <f ca="1">COUNTIF(OFFSET(class5_2,MATCH(I$1,'5 класс'!$A:$A,0)-7+'Итог по классам'!$B65,,,),"р")</f>
        <v>0</v>
      </c>
      <c r="J65">
        <f ca="1">COUNTIF(OFFSET(class5_2,MATCH(J$1,'5 класс'!$A:$A,0)-7+'Итог по классам'!$B65,,,),"ш")</f>
        <v>1</v>
      </c>
      <c r="K65" s="55">
        <f ca="1">COUNTIF(OFFSET(class5_1,MATCH(K$1,'5 класс'!$A:$A,0)-7+'Итог по классам'!$B65,,,),"Ф")</f>
        <v>0</v>
      </c>
      <c r="L65">
        <f ca="1">COUNTIF(OFFSET(class5_1,MATCH(L$1,'5 класс'!$A:$A,0)-7+'Итог по классам'!$B65,,,),"р")</f>
        <v>0</v>
      </c>
      <c r="M65">
        <f ca="1">COUNTIF(OFFSET(class5_1,MATCH(M$1,'5 класс'!$A:$A,0)-7+'Итог по классам'!$B65,,,),"ш")</f>
        <v>1</v>
      </c>
      <c r="N65">
        <f ca="1">COUNTIF(OFFSET(class5_2,MATCH(N$1,'5 класс'!$A:$A,0)-7+'Итог по классам'!$B65,,,),"Ф")</f>
        <v>0</v>
      </c>
      <c r="O65">
        <f ca="1">COUNTIF(OFFSET(class5_2,MATCH(O$1,'5 класс'!$A:$A,0)-7+'Итог по классам'!$B65,,,),"р")</f>
        <v>0</v>
      </c>
      <c r="P65">
        <f ca="1">COUNTIF(OFFSET(class5_2,MATCH(P$1,'5 класс'!$A:$A,0)-7+'Итог по классам'!$B65,,,),"ш")</f>
        <v>1</v>
      </c>
      <c r="Q65" s="55">
        <f ca="1">COUNTIF(OFFSET(class5_1,MATCH(Q$1,'5 класс'!$A:$A,0)-7+'Итог по классам'!$B65,,,),"Ф")</f>
        <v>0</v>
      </c>
      <c r="R65">
        <f ca="1">COUNTIF(OFFSET(class5_1,MATCH(R$1,'5 класс'!$A:$A,0)-7+'Итог по классам'!$B65,,,),"р")</f>
        <v>0</v>
      </c>
      <c r="S65">
        <f ca="1">COUNTIF(OFFSET(class5_1,MATCH(S$1,'5 класс'!$A:$A,0)-7+'Итог по классам'!$B65,,,),"ш")</f>
        <v>1</v>
      </c>
      <c r="T65">
        <f ca="1">COUNTIF(OFFSET(class5_2,MATCH(T$1,'5 класс'!$A:$A,0)-7+'Итог по классам'!$B65,,,),"Ф")</f>
        <v>0</v>
      </c>
      <c r="U65">
        <f ca="1">COUNTIF(OFFSET(class5_2,MATCH(U$1,'5 класс'!$A:$A,0)-7+'Итог по классам'!$B65,,,),"р")</f>
        <v>0</v>
      </c>
      <c r="V65">
        <f ca="1">COUNTIF(OFFSET(class5_2,MATCH(V$1,'5 класс'!$A:$A,0)-7+'Итог по классам'!$B65,,,),"ш")</f>
        <v>1</v>
      </c>
      <c r="W65" s="55">
        <f ca="1">COUNTIF(OFFSET(class5_1,MATCH(W$1,'5 класс'!$A:$A,0)-7+'Итог по классам'!$B65,,,),"Ф")</f>
        <v>0</v>
      </c>
      <c r="X65">
        <f ca="1">COUNTIF(OFFSET(class5_1,MATCH(X$1,'5 класс'!$A:$A,0)-7+'Итог по классам'!$B65,,,),"р")</f>
        <v>0</v>
      </c>
      <c r="Y65">
        <f ca="1">COUNTIF(OFFSET(class5_1,MATCH(Y$1,'5 класс'!$A:$A,0)-7+'Итог по классам'!$B65,,,),"ш")</f>
        <v>1</v>
      </c>
      <c r="Z65">
        <f ca="1">COUNTIF(OFFSET(class5_2,MATCH(Z$1,'5 класс'!$A:$A,0)-7+'Итог по классам'!$B65,,,),"Ф")</f>
        <v>0</v>
      </c>
      <c r="AA65">
        <f ca="1">COUNTIF(OFFSET(class5_2,MATCH(AA$1,'5 класс'!$A:$A,0)-7+'Итог по классам'!$B65,,,),"р")</f>
        <v>0</v>
      </c>
      <c r="AB65">
        <f ca="1">COUNTIF(OFFSET(class5_2,MATCH(AB$1,'5 класс'!$A:$A,0)-7+'Итог по классам'!$B65,,,),"ш")</f>
        <v>1</v>
      </c>
      <c r="AC65" s="55">
        <f ca="1">COUNTIF(OFFSET(class5_1,MATCH(AC$1,'5 класс'!$A:$A,0)-7+'Итог по классам'!$B65,,,),"Ф")</f>
        <v>0</v>
      </c>
      <c r="AD65">
        <f ca="1">COUNTIF(OFFSET(class5_1,MATCH(AD$1,'5 класс'!$A:$A,0)-7+'Итог по классам'!$B65,,,),"р")</f>
        <v>0</v>
      </c>
      <c r="AE65">
        <f ca="1">COUNTIF(OFFSET(class5_1,MATCH(AE$1,'5 класс'!$A:$A,0)-7+'Итог по классам'!$B65,,,),"ш")</f>
        <v>1</v>
      </c>
      <c r="AF65">
        <f ca="1">COUNTIF(OFFSET(class5_2,MATCH(AF$1,'5 класс'!$A:$A,0)-7+'Итог по классам'!$B65,,,),"Ф")</f>
        <v>0</v>
      </c>
      <c r="AG65">
        <f ca="1">COUNTIF(OFFSET(class5_2,MATCH(AG$1,'5 класс'!$A:$A,0)-7+'Итог по классам'!$B65,,,),"р")</f>
        <v>0</v>
      </c>
      <c r="AH65">
        <f ca="1">COUNTIF(OFFSET(class5_2,MATCH(AH$1,'5 класс'!$A:$A,0)-7+'Итог по классам'!$B65,,,),"ш")</f>
        <v>1</v>
      </c>
      <c r="AI65" s="55">
        <f ca="1">COUNTIF(OFFSET(class5_1,MATCH(AI$1,'5 класс'!$A:$A,0)-7+'Итог по классам'!$B65,,,),"Ф")</f>
        <v>0</v>
      </c>
      <c r="AJ65">
        <f ca="1">COUNTIF(OFFSET(class5_1,MATCH(AJ$1,'5 класс'!$A:$A,0)-7+'Итог по классам'!$B65,,,),"р")</f>
        <v>0</v>
      </c>
      <c r="AK65">
        <f ca="1">COUNTIF(OFFSET(class5_1,MATCH(AK$1,'5 класс'!$A:$A,0)-7+'Итог по классам'!$B65,,,),"ш")</f>
        <v>1</v>
      </c>
      <c r="AL65">
        <f ca="1">COUNTIF(OFFSET(class5_2,MATCH(AL$1,'5 класс'!$A:$A,0)-7+'Итог по классам'!$B65,,,),"Ф")</f>
        <v>0</v>
      </c>
      <c r="AM65">
        <f ca="1">COUNTIF(OFFSET(class5_2,MATCH(AM$1,'5 класс'!$A:$A,0)-7+'Итог по классам'!$B65,,,),"р")</f>
        <v>0</v>
      </c>
      <c r="AN65">
        <f ca="1">COUNTIF(OFFSET(class5_2,MATCH(AN$1,'5 класс'!$A:$A,0)-7+'Итог по классам'!$B65,,,),"ш")</f>
        <v>1</v>
      </c>
      <c r="AO65" s="55">
        <f ca="1">COUNTIF(OFFSET(class5_1,MATCH(AO$1,'5 класс'!$A:$A,0)-7+'Итог по классам'!$B65,,,),"Ф")</f>
        <v>0</v>
      </c>
      <c r="AP65">
        <f ca="1">COUNTIF(OFFSET(class5_1,MATCH(AP$1,'5 класс'!$A:$A,0)-7+'Итог по классам'!$B65,,,),"р")</f>
        <v>0</v>
      </c>
      <c r="AQ65">
        <f ca="1">COUNTIF(OFFSET(class5_1,MATCH(AQ$1,'5 класс'!$A:$A,0)-7+'Итог по классам'!$B65,,,),"ш")</f>
        <v>0</v>
      </c>
      <c r="AR65">
        <f ca="1">COUNTIF(OFFSET(class5_2,MATCH(AR$1,'5 класс'!$A:$A,0)-7+'Итог по классам'!$B65,,,),"Ф")</f>
        <v>0</v>
      </c>
      <c r="AS65">
        <f ca="1">COUNTIF(OFFSET(class5_2,MATCH(AS$1,'5 класс'!$A:$A,0)-7+'Итог по классам'!$B65,,,),"р")</f>
        <v>0</v>
      </c>
      <c r="AT65">
        <f ca="1">COUNTIF(OFFSET(class5_2,MATCH(AT$1,'5 класс'!$A:$A,0)-7+'Итог по классам'!$B65,,,),"ш")</f>
        <v>0</v>
      </c>
      <c r="AU65" s="55" t="e">
        <f ca="1">COUNTIF(OFFSET(class5_1,MATCH(AU$1,'5 класс'!$A:$A,0)-7+'Итог по классам'!$B65,,,),"Ф")</f>
        <v>#N/A</v>
      </c>
      <c r="AV65" t="e">
        <f ca="1">COUNTIF(OFFSET(class5_1,MATCH(AV$1,'5 класс'!$A:$A,0)-7+'Итог по классам'!$B65,,,),"р")</f>
        <v>#N/A</v>
      </c>
      <c r="AW65" t="e">
        <f ca="1">COUNTIF(OFFSET(class5_1,MATCH(AW$1,'5 класс'!$A:$A,0)-7+'Итог по классам'!$B65,,,),"ш")</f>
        <v>#N/A</v>
      </c>
      <c r="AX65" t="e">
        <f ca="1">COUNTIF(OFFSET(class5_2,MATCH(AX$1,'5 класс'!$A:$A,0)-7+'Итог по классам'!$B65,,,),"Ф")</f>
        <v>#N/A</v>
      </c>
      <c r="AY65" t="e">
        <f ca="1">COUNTIF(OFFSET(class5_2,MATCH(AY$1,'5 класс'!$A:$A,0)-7+'Итог по классам'!$B65,,,),"р")</f>
        <v>#N/A</v>
      </c>
      <c r="AZ65" t="e">
        <f ca="1">COUNTIF(OFFSET(class5_2,MATCH(AZ$1,'5 класс'!$A:$A,0)-7+'Итог по классам'!$B65,,,),"ш")</f>
        <v>#N/A</v>
      </c>
      <c r="BA65" s="55" t="e">
        <f ca="1">COUNTIF(OFFSET(class5_1,MATCH(BA$1,'5 класс'!$A:$A,0)-7+'Итог по классам'!$B65,,,),"Ф")</f>
        <v>#N/A</v>
      </c>
      <c r="BB65" t="e">
        <f ca="1">COUNTIF(OFFSET(class5_1,MATCH(BB$1,'5 класс'!$A:$A,0)-7+'Итог по классам'!$B65,,,),"р")</f>
        <v>#N/A</v>
      </c>
      <c r="BC65" t="e">
        <f ca="1">COUNTIF(OFFSET(class5_1,MATCH(BC$1,'5 класс'!$A:$A,0)-7+'Итог по классам'!$B65,,,),"ш")</f>
        <v>#N/A</v>
      </c>
      <c r="BD65" t="e">
        <f ca="1">COUNTIF(OFFSET(class5_2,MATCH(BD$1,'5 класс'!$A:$A,0)-7+'Итог по классам'!$B65,,,),"Ф")</f>
        <v>#N/A</v>
      </c>
      <c r="BE65" t="e">
        <f ca="1">COUNTIF(OFFSET(class5_2,MATCH(BE$1,'5 класс'!$A:$A,0)-7+'Итог по классам'!$B65,,,),"р")</f>
        <v>#N/A</v>
      </c>
      <c r="BF65" t="e">
        <f ca="1">COUNTIF(OFFSET(class5_2,MATCH(BF$1,'5 класс'!$A:$A,0)-7+'Итог по классам'!$B65,,,),"ш")</f>
        <v>#N/A</v>
      </c>
      <c r="BG65" s="55" t="e">
        <f ca="1">COUNTIF(OFFSET(class5_1,MATCH(BG$1,'5 класс'!$A:$A,0)-7+'Итог по классам'!$B65,,,),"Ф")</f>
        <v>#N/A</v>
      </c>
      <c r="BH65" t="e">
        <f ca="1">COUNTIF(OFFSET(class5_1,MATCH(BH$1,'5 класс'!$A:$A,0)-7+'Итог по классам'!$B65,,,),"р")</f>
        <v>#N/A</v>
      </c>
      <c r="BI65" t="e">
        <f ca="1">COUNTIF(OFFSET(class5_1,MATCH(BI$1,'5 класс'!$A:$A,0)-7+'Итог по классам'!$B65,,,),"ш")</f>
        <v>#N/A</v>
      </c>
      <c r="BJ65" t="e">
        <f ca="1">COUNTIF(OFFSET(class5_2,MATCH(BJ$1,'5 класс'!$A:$A,0)-7+'Итог по классам'!$B65,,,),"Ф")</f>
        <v>#N/A</v>
      </c>
      <c r="BK65" t="e">
        <f ca="1">COUNTIF(OFFSET(class5_2,MATCH(BK$1,'5 класс'!$A:$A,0)-7+'Итог по классам'!$B65,,,),"р")</f>
        <v>#N/A</v>
      </c>
      <c r="BL65" t="e">
        <f ca="1">COUNTIF(OFFSET(class5_2,MATCH(BL$1,'5 класс'!$A:$A,0)-7+'Итог по классам'!$B65,,,),"ш")</f>
        <v>#N/A</v>
      </c>
      <c r="BM65" s="55" t="e">
        <f ca="1">COUNTIF(OFFSET(class5_1,MATCH(BM$1,'5 класс'!$A:$A,0)-7+'Итог по классам'!$B65,,,),"Ф")</f>
        <v>#N/A</v>
      </c>
      <c r="BN65" t="e">
        <f ca="1">COUNTIF(OFFSET(class5_1,MATCH(BN$1,'5 класс'!$A:$A,0)-7+'Итог по классам'!$B65,,,),"р")</f>
        <v>#N/A</v>
      </c>
      <c r="BO65" t="e">
        <f ca="1">COUNTIF(OFFSET(class5_1,MATCH(BO$1,'5 класс'!$A:$A,0)-7+'Итог по классам'!$B65,,,),"ш")</f>
        <v>#N/A</v>
      </c>
      <c r="BP65" t="e">
        <f ca="1">COUNTIF(OFFSET(class5_2,MATCH(BP$1,'5 класс'!$A:$A,0)-7+'Итог по классам'!$B65,,,),"Ф")</f>
        <v>#N/A</v>
      </c>
      <c r="BQ65" t="e">
        <f ca="1">COUNTIF(OFFSET(class5_2,MATCH(BQ$1,'5 класс'!$A:$A,0)-7+'Итог по классам'!$B65,,,),"р")</f>
        <v>#N/A</v>
      </c>
      <c r="BR65" t="e">
        <f ca="1">COUNTIF(OFFSET(class5_2,MATCH(BR$1,'5 класс'!$A:$A,0)-7+'Итог по классам'!$B65,,,),"ш")</f>
        <v>#N/A</v>
      </c>
      <c r="BS65" s="55" t="e">
        <f ca="1">COUNTIF(OFFSET(class5_1,MATCH(BS$1,'5 класс'!$A:$A,0)-7+'Итог по классам'!$B65,,,),"Ф")</f>
        <v>#N/A</v>
      </c>
      <c r="BT65" t="e">
        <f ca="1">COUNTIF(OFFSET(class5_1,MATCH(BT$1,'5 класс'!$A:$A,0)-7+'Итог по классам'!$B65,,,),"р")</f>
        <v>#N/A</v>
      </c>
      <c r="BU65" t="e">
        <f ca="1">COUNTIF(OFFSET(class5_1,MATCH(BU$1,'5 класс'!$A:$A,0)-7+'Итог по классам'!$B65,,,),"ш")</f>
        <v>#N/A</v>
      </c>
      <c r="BV65" t="e">
        <f ca="1">COUNTIF(OFFSET(class5_2,MATCH(BV$1,'5 класс'!$A:$A,0)-7+'Итог по классам'!$B65,,,),"Ф")</f>
        <v>#N/A</v>
      </c>
      <c r="BW65" t="e">
        <f ca="1">COUNTIF(OFFSET(class5_2,MATCH(BW$1,'5 класс'!$A:$A,0)-7+'Итог по классам'!$B65,,,),"р")</f>
        <v>#N/A</v>
      </c>
      <c r="BX65" t="e">
        <f ca="1">COUNTIF(OFFSET(class5_2,MATCH(BX$1,'5 класс'!$A:$A,0)-7+'Итог по классам'!$B65,,,),"ш")</f>
        <v>#N/A</v>
      </c>
      <c r="BY65" s="55" t="e">
        <f ca="1">COUNTIF(OFFSET(class5_1,MATCH(BY$1,'5 класс'!$A:$A,0)-7+'Итог по классам'!$B65,,,),"Ф")</f>
        <v>#N/A</v>
      </c>
      <c r="BZ65" t="e">
        <f ca="1">COUNTIF(OFFSET(class5_1,MATCH(BZ$1,'5 класс'!$A:$A,0)-7+'Итог по классам'!$B65,,,),"р")</f>
        <v>#N/A</v>
      </c>
      <c r="CA65" t="e">
        <f ca="1">COUNTIF(OFFSET(class5_1,MATCH(CA$1,'5 класс'!$A:$A,0)-7+'Итог по классам'!$B65,,,),"ш")</f>
        <v>#N/A</v>
      </c>
      <c r="CB65" t="e">
        <f ca="1">COUNTIF(OFFSET(class5_2,MATCH(CB$1,'5 класс'!$A:$A,0)-7+'Итог по классам'!$B65,,,),"Ф")</f>
        <v>#N/A</v>
      </c>
      <c r="CC65" t="e">
        <f ca="1">COUNTIF(OFFSET(class5_2,MATCH(CC$1,'5 класс'!$A:$A,0)-7+'Итог по классам'!$B65,,,),"р")</f>
        <v>#N/A</v>
      </c>
      <c r="CD65" t="e">
        <f ca="1">COUNTIF(OFFSET(class5_2,MATCH(CD$1,'5 класс'!$A:$A,0)-7+'Итог по классам'!$B65,,,),"ш")</f>
        <v>#N/A</v>
      </c>
      <c r="CE65" s="55" t="e">
        <f ca="1">COUNTIF(OFFSET(class5_1,MATCH(CE$1,'5 класс'!$A:$A,0)-7+'Итог по классам'!$B65,,,),"Ф")</f>
        <v>#N/A</v>
      </c>
      <c r="CF65" t="e">
        <f ca="1">COUNTIF(OFFSET(class5_1,MATCH(CF$1,'5 класс'!$A:$A,0)-7+'Итог по классам'!$B65,,,),"р")</f>
        <v>#N/A</v>
      </c>
      <c r="CG65" t="e">
        <f ca="1">COUNTIF(OFFSET(class5_1,MATCH(CG$1,'5 класс'!$A:$A,0)-7+'Итог по классам'!$B65,,,),"ш")</f>
        <v>#N/A</v>
      </c>
      <c r="CH65" t="e">
        <f ca="1">COUNTIF(OFFSET(class5_2,MATCH(CH$1,'5 класс'!$A:$A,0)-7+'Итог по классам'!$B65,,,),"Ф")</f>
        <v>#N/A</v>
      </c>
      <c r="CI65" t="e">
        <f ca="1">COUNTIF(OFFSET(class5_2,MATCH(CI$1,'5 класс'!$A:$A,0)-7+'Итог по классам'!$B65,,,),"р")</f>
        <v>#N/A</v>
      </c>
      <c r="CJ65" t="e">
        <f ca="1">COUNTIF(OFFSET(class5_2,MATCH(CJ$1,'5 класс'!$A:$A,0)-7+'Итог по классам'!$B65,,,),"ш")</f>
        <v>#N/A</v>
      </c>
      <c r="CK65" s="55" t="e">
        <f ca="1">COUNTIF(OFFSET(class5_1,MATCH(CK$1,'5 класс'!$A:$A,0)-7+'Итог по классам'!$B65,,,),"Ф")</f>
        <v>#N/A</v>
      </c>
      <c r="CL65" t="e">
        <f ca="1">COUNTIF(OFFSET(class5_1,MATCH(CL$1,'5 класс'!$A:$A,0)-7+'Итог по классам'!$B65,,,),"р")</f>
        <v>#N/A</v>
      </c>
      <c r="CM65" t="e">
        <f ca="1">COUNTIF(OFFSET(class5_1,MATCH(CM$1,'5 класс'!$A:$A,0)-7+'Итог по классам'!$B65,,,),"ш")</f>
        <v>#N/A</v>
      </c>
      <c r="CN65" t="e">
        <f ca="1">COUNTIF(OFFSET(class5_2,MATCH(CN$1,'5 класс'!$A:$A,0)-7+'Итог по классам'!$B65,,,),"Ф")</f>
        <v>#N/A</v>
      </c>
      <c r="CO65" t="e">
        <f ca="1">COUNTIF(OFFSET(class5_2,MATCH(CO$1,'5 класс'!$A:$A,0)-7+'Итог по классам'!$B65,,,),"р")</f>
        <v>#N/A</v>
      </c>
      <c r="CP65" t="e">
        <f ca="1">COUNTIF(OFFSET(class5_2,MATCH(CP$1,'5 класс'!$A:$A,0)-7+'Итог по классам'!$B65,,,),"ш")</f>
        <v>#N/A</v>
      </c>
      <c r="CQ65" s="55" t="e">
        <f ca="1">COUNTIF(OFFSET(class5_1,MATCH(CQ$1,'5 класс'!$A:$A,0)-7+'Итог по классам'!$B65,,,),"Ф")</f>
        <v>#N/A</v>
      </c>
      <c r="CR65" t="e">
        <f ca="1">COUNTIF(OFFSET(class5_1,MATCH(CR$1,'5 класс'!$A:$A,0)-7+'Итог по классам'!$B65,,,),"р")</f>
        <v>#N/A</v>
      </c>
      <c r="CS65" t="e">
        <f ca="1">COUNTIF(OFFSET(class5_1,MATCH(CS$1,'5 класс'!$A:$A,0)-7+'Итог по классам'!$B65,,,),"ш")</f>
        <v>#N/A</v>
      </c>
      <c r="CT65" t="e">
        <f ca="1">COUNTIF(OFFSET(class5_2,MATCH(CT$1,'5 класс'!$A:$A,0)-7+'Итог по классам'!$B65,,,),"Ф")</f>
        <v>#N/A</v>
      </c>
      <c r="CU65" t="e">
        <f ca="1">COUNTIF(OFFSET(class5_2,MATCH(CU$1,'5 класс'!$A:$A,0)-7+'Итог по классам'!$B65,,,),"р")</f>
        <v>#N/A</v>
      </c>
      <c r="CV65" t="e">
        <f ca="1">COUNTIF(OFFSET(class5_2,MATCH(CV$1,'5 класс'!$A:$A,0)-7+'Итог по классам'!$B65,,,),"ш")</f>
        <v>#N/A</v>
      </c>
      <c r="CW65" s="55" t="e">
        <f ca="1">COUNTIF(OFFSET(class5_1,MATCH(CW$1,'5 класс'!$A:$A,0)-7+'Итог по классам'!$B65,,,),"Ф")</f>
        <v>#N/A</v>
      </c>
      <c r="CX65" t="e">
        <f ca="1">COUNTIF(OFFSET(class5_1,MATCH(CX$1,'5 класс'!$A:$A,0)-7+'Итог по классам'!$B65,,,),"р")</f>
        <v>#N/A</v>
      </c>
      <c r="CY65" t="e">
        <f ca="1">COUNTIF(OFFSET(class5_1,MATCH(CY$1,'5 класс'!$A:$A,0)-7+'Итог по классам'!$B65,,,),"ш")</f>
        <v>#N/A</v>
      </c>
      <c r="CZ65" t="e">
        <f ca="1">COUNTIF(OFFSET(class5_2,MATCH(CZ$1,'5 класс'!$A:$A,0)-7+'Итог по классам'!$B65,,,),"Ф")</f>
        <v>#N/A</v>
      </c>
      <c r="DA65" t="e">
        <f ca="1">COUNTIF(OFFSET(class5_2,MATCH(DA$1,'5 класс'!$A:$A,0)-7+'Итог по классам'!$B65,,,),"р")</f>
        <v>#N/A</v>
      </c>
      <c r="DB65" t="e">
        <f ca="1">COUNTIF(OFFSET(class5_2,MATCH(DB$1,'5 класс'!$A:$A,0)-7+'Итог по классам'!$B65,,,),"ш")</f>
        <v>#N/A</v>
      </c>
      <c r="DC65" s="55" t="e">
        <f ca="1">COUNTIF(OFFSET(class5_1,MATCH(DC$1,'5 класс'!$A:$A,0)-7+'Итог по классам'!$B65,,,),"Ф")</f>
        <v>#N/A</v>
      </c>
      <c r="DD65" t="e">
        <f ca="1">COUNTIF(OFFSET(class5_1,MATCH(DD$1,'5 класс'!$A:$A,0)-7+'Итог по классам'!$B65,,,),"р")</f>
        <v>#N/A</v>
      </c>
      <c r="DE65" t="e">
        <f ca="1">COUNTIF(OFFSET(class5_1,MATCH(DE$1,'5 класс'!$A:$A,0)-7+'Итог по классам'!$B65,,,),"ш")</f>
        <v>#N/A</v>
      </c>
      <c r="DF65" t="e">
        <f ca="1">COUNTIF(OFFSET(class5_2,MATCH(DF$1,'5 класс'!$A:$A,0)-7+'Итог по классам'!$B65,,,),"Ф")</f>
        <v>#N/A</v>
      </c>
      <c r="DG65" t="e">
        <f ca="1">COUNTIF(OFFSET(class5_2,MATCH(DG$1,'5 класс'!$A:$A,0)-7+'Итог по классам'!$B65,,,),"р")</f>
        <v>#N/A</v>
      </c>
      <c r="DH65" t="e">
        <f ca="1">COUNTIF(OFFSET(class5_2,MATCH(DH$1,'5 класс'!$A:$A,0)-7+'Итог по классам'!$B65,,,),"ш")</f>
        <v>#N/A</v>
      </c>
      <c r="DI65" s="55" t="e">
        <f ca="1">COUNTIF(OFFSET(class5_1,MATCH(DI$1,'5 класс'!$A:$A,0)-7+'Итог по классам'!$B65,,,),"Ф")</f>
        <v>#N/A</v>
      </c>
      <c r="DJ65" t="e">
        <f ca="1">COUNTIF(OFFSET(class5_1,MATCH(DJ$1,'5 класс'!$A:$A,0)-7+'Итог по классам'!$B65,,,),"р")</f>
        <v>#N/A</v>
      </c>
      <c r="DK65" t="e">
        <f ca="1">COUNTIF(OFFSET(class5_1,MATCH(DK$1,'5 класс'!$A:$A,0)-7+'Итог по классам'!$B65,,,),"ш")</f>
        <v>#N/A</v>
      </c>
      <c r="DL65" t="e">
        <f ca="1">COUNTIF(OFFSET(class5_2,MATCH(DL$1,'5 класс'!$A:$A,0)-7+'Итог по классам'!$B65,,,),"Ф")</f>
        <v>#N/A</v>
      </c>
      <c r="DM65" t="e">
        <f ca="1">COUNTIF(OFFSET(class5_2,MATCH(DM$1,'5 класс'!$A:$A,0)-7+'Итог по классам'!$B65,,,),"р")</f>
        <v>#N/A</v>
      </c>
      <c r="DN65" t="e">
        <f ca="1">COUNTIF(OFFSET(class5_2,MATCH(DN$1,'5 класс'!$A:$A,0)-7+'Итог по классам'!$B65,,,),"ш")</f>
        <v>#N/A</v>
      </c>
      <c r="DO65" s="55" t="e">
        <f ca="1">COUNTIF(OFFSET(class5_1,MATCH(DO$1,'5 класс'!$A:$A,0)-7+'Итог по классам'!$B65,,,),"Ф")</f>
        <v>#N/A</v>
      </c>
      <c r="DP65" t="e">
        <f ca="1">COUNTIF(OFFSET(class5_1,MATCH(DP$1,'5 класс'!$A:$A,0)-7+'Итог по классам'!$B65,,,),"р")</f>
        <v>#N/A</v>
      </c>
      <c r="DQ65" t="e">
        <f ca="1">COUNTIF(OFFSET(class5_1,MATCH(DQ$1,'5 класс'!$A:$A,0)-7+'Итог по классам'!$B65,,,),"ш")</f>
        <v>#N/A</v>
      </c>
      <c r="DR65" t="e">
        <f ca="1">COUNTIF(OFFSET(class5_2,MATCH(DR$1,'5 класс'!$A:$A,0)-7+'Итог по классам'!$B65,,,),"Ф")</f>
        <v>#N/A</v>
      </c>
      <c r="DS65" t="e">
        <f ca="1">COUNTIF(OFFSET(class5_2,MATCH(DS$1,'5 класс'!$A:$A,0)-7+'Итог по классам'!$B65,,,),"р")</f>
        <v>#N/A</v>
      </c>
      <c r="DT65" t="e">
        <f ca="1">COUNTIF(OFFSET(class5_2,MATCH(DT$1,'5 класс'!$A:$A,0)-7+'Итог по классам'!$B65,,,),"ш")</f>
        <v>#N/A</v>
      </c>
      <c r="DU65" s="55" t="e">
        <f ca="1">COUNTIF(OFFSET(class5_1,MATCH(DU$1,'5 класс'!$A:$A,0)-7+'Итог по классам'!$B65,,,),"Ф")</f>
        <v>#N/A</v>
      </c>
      <c r="DV65" t="e">
        <f ca="1">COUNTIF(OFFSET(class5_1,MATCH(DV$1,'5 класс'!$A:$A,0)-7+'Итог по классам'!$B65,,,),"р")</f>
        <v>#N/A</v>
      </c>
      <c r="DW65" t="e">
        <f ca="1">COUNTIF(OFFSET(class5_1,MATCH(DW$1,'5 класс'!$A:$A,0)-7+'Итог по классам'!$B65,,,),"ш")</f>
        <v>#N/A</v>
      </c>
      <c r="DX65" t="e">
        <f ca="1">COUNTIF(OFFSET(class5_2,MATCH(DX$1,'5 класс'!$A:$A,0)-7+'Итог по классам'!$B65,,,),"Ф")</f>
        <v>#N/A</v>
      </c>
      <c r="DY65" t="e">
        <f ca="1">COUNTIF(OFFSET(class5_2,MATCH(DY$1,'5 класс'!$A:$A,0)-7+'Итог по классам'!$B65,,,),"р")</f>
        <v>#N/A</v>
      </c>
      <c r="DZ65" t="e">
        <f ca="1">COUNTIF(OFFSET(class5_2,MATCH(DZ$1,'5 класс'!$A:$A,0)-7+'Итог по классам'!$B65,,,),"ш")</f>
        <v>#N/A</v>
      </c>
      <c r="EA65" s="55" t="e">
        <f ca="1">COUNTIF(OFFSET(class5_1,MATCH(EA$1,'5 класс'!$A:$A,0)-7+'Итог по классам'!$B65,,,),"Ф")</f>
        <v>#N/A</v>
      </c>
      <c r="EB65" t="e">
        <f ca="1">COUNTIF(OFFSET(class5_1,MATCH(EB$1,'5 класс'!$A:$A,0)-7+'Итог по классам'!$B65,,,),"р")</f>
        <v>#N/A</v>
      </c>
      <c r="EC65" t="e">
        <f ca="1">COUNTIF(OFFSET(class5_1,MATCH(EC$1,'5 класс'!$A:$A,0)-7+'Итог по классам'!$B65,,,),"ш")</f>
        <v>#N/A</v>
      </c>
      <c r="ED65" t="e">
        <f ca="1">COUNTIF(OFFSET(class5_2,MATCH(ED$1,'5 класс'!$A:$A,0)-7+'Итог по классам'!$B65,,,),"Ф")</f>
        <v>#N/A</v>
      </c>
      <c r="EE65" t="e">
        <f ca="1">COUNTIF(OFFSET(class5_2,MATCH(EE$1,'5 класс'!$A:$A,0)-7+'Итог по классам'!$B65,,,),"р")</f>
        <v>#N/A</v>
      </c>
      <c r="EF65" t="e">
        <f ca="1">COUNTIF(OFFSET(class5_2,MATCH(EF$1,'5 класс'!$A:$A,0)-7+'Итог по классам'!$B65,,,),"ш")</f>
        <v>#N/A</v>
      </c>
      <c r="EG65" s="55" t="e">
        <f ca="1">COUNTIF(OFFSET(class5_1,MATCH(EG$1,'5 класс'!$A:$A,0)-7+'Итог по классам'!$B65,,,),"Ф")</f>
        <v>#N/A</v>
      </c>
      <c r="EH65" t="e">
        <f ca="1">COUNTIF(OFFSET(class5_1,MATCH(EH$1,'5 класс'!$A:$A,0)-7+'Итог по классам'!$B65,,,),"р")</f>
        <v>#N/A</v>
      </c>
      <c r="EI65" t="e">
        <f ca="1">COUNTIF(OFFSET(class5_1,MATCH(EI$1,'5 класс'!$A:$A,0)-7+'Итог по классам'!$B65,,,),"ш")</f>
        <v>#N/A</v>
      </c>
      <c r="EJ65" t="e">
        <f ca="1">COUNTIF(OFFSET(class5_2,MATCH(EJ$1,'5 класс'!$A:$A,0)-7+'Итог по классам'!$B65,,,),"Ф")</f>
        <v>#N/A</v>
      </c>
      <c r="EK65" t="e">
        <f ca="1">COUNTIF(OFFSET(class5_2,MATCH(EK$1,'5 класс'!$A:$A,0)-7+'Итог по классам'!$B65,,,),"р")</f>
        <v>#N/A</v>
      </c>
      <c r="EL65" t="e">
        <f ca="1">COUNTIF(OFFSET(class5_2,MATCH(EL$1,'5 класс'!$A:$A,0)-7+'Итог по классам'!$B65,,,),"ш")</f>
        <v>#N/A</v>
      </c>
      <c r="EM65" s="55" t="e">
        <f ca="1">COUNTIF(OFFSET(class5_1,MATCH(EM$1,'5 класс'!$A:$A,0)-7+'Итог по классам'!$B65,,,),"Ф")</f>
        <v>#N/A</v>
      </c>
      <c r="EN65" t="e">
        <f ca="1">COUNTIF(OFFSET(class5_1,MATCH(EN$1,'5 класс'!$A:$A,0)-7+'Итог по классам'!$B65,,,),"р")</f>
        <v>#N/A</v>
      </c>
      <c r="EO65" t="e">
        <f ca="1">COUNTIF(OFFSET(class5_1,MATCH(EO$1,'5 класс'!$A:$A,0)-7+'Итог по классам'!$B65,,,),"ш")</f>
        <v>#N/A</v>
      </c>
      <c r="EP65" t="e">
        <f ca="1">COUNTIF(OFFSET(class5_2,MATCH(EP$1,'5 класс'!$A:$A,0)-7+'Итог по классам'!$B65,,,),"Ф")</f>
        <v>#N/A</v>
      </c>
      <c r="EQ65" t="e">
        <f ca="1">COUNTIF(OFFSET(class5_2,MATCH(EQ$1,'5 класс'!$A:$A,0)-7+'Итог по классам'!$B65,,,),"р")</f>
        <v>#N/A</v>
      </c>
      <c r="ER65" t="e">
        <f ca="1">COUNTIF(OFFSET(class5_2,MATCH(ER$1,'5 класс'!$A:$A,0)-7+'Итог по классам'!$B65,,,),"ш")</f>
        <v>#N/A</v>
      </c>
      <c r="ES65" s="55" t="e">
        <f ca="1">COUNTIF(OFFSET(class5_1,MATCH(ES$1,'5 класс'!$A:$A,0)-7+'Итог по классам'!$B65,,,),"Ф")</f>
        <v>#N/A</v>
      </c>
      <c r="ET65" t="e">
        <f ca="1">COUNTIF(OFFSET(class5_1,MATCH(ET$1,'5 класс'!$A:$A,0)-7+'Итог по классам'!$B65,,,),"р")</f>
        <v>#N/A</v>
      </c>
      <c r="EU65" t="e">
        <f ca="1">COUNTIF(OFFSET(class5_1,MATCH(EU$1,'5 класс'!$A:$A,0)-7+'Итог по классам'!$B65,,,),"ш")</f>
        <v>#N/A</v>
      </c>
      <c r="EV65" t="e">
        <f ca="1">COUNTIF(OFFSET(class5_2,MATCH(EV$1,'5 класс'!$A:$A,0)-7+'Итог по классам'!$B65,,,),"Ф")</f>
        <v>#N/A</v>
      </c>
      <c r="EW65" t="e">
        <f ca="1">COUNTIF(OFFSET(class5_2,MATCH(EW$1,'5 класс'!$A:$A,0)-7+'Итог по классам'!$B65,,,),"р")</f>
        <v>#N/A</v>
      </c>
      <c r="EX65" t="e">
        <f ca="1">COUNTIF(OFFSET(class5_2,MATCH(EX$1,'5 класс'!$A:$A,0)-7+'Итог по классам'!$B65,,,),"ш")</f>
        <v>#N/A</v>
      </c>
      <c r="EY65" s="55" t="e">
        <f ca="1">COUNTIF(OFFSET(class5_1,MATCH(EY$1,'5 класс'!$A:$A,0)-7+'Итог по классам'!$B65,,,),"Ф")</f>
        <v>#N/A</v>
      </c>
      <c r="EZ65" t="e">
        <f ca="1">COUNTIF(OFFSET(class5_1,MATCH(EZ$1,'5 класс'!$A:$A,0)-7+'Итог по классам'!$B65,,,),"р")</f>
        <v>#N/A</v>
      </c>
      <c r="FA65" t="e">
        <f ca="1">COUNTIF(OFFSET(class5_1,MATCH(FA$1,'5 класс'!$A:$A,0)-7+'Итог по классам'!$B65,,,),"ш")</f>
        <v>#N/A</v>
      </c>
      <c r="FB65" t="e">
        <f ca="1">COUNTIF(OFFSET(class5_2,MATCH(FB$1,'5 класс'!$A:$A,0)-7+'Итог по классам'!$B65,,,),"Ф")</f>
        <v>#N/A</v>
      </c>
      <c r="FC65" t="e">
        <f ca="1">COUNTIF(OFFSET(class5_2,MATCH(FC$1,'5 класс'!$A:$A,0)-7+'Итог по классам'!$B65,,,),"р")</f>
        <v>#N/A</v>
      </c>
      <c r="FD65" t="e">
        <f ca="1">COUNTIF(OFFSET(class5_2,MATCH(FD$1,'5 класс'!$A:$A,0)-7+'Итог по классам'!$B65,,,),"ш")</f>
        <v>#N/A</v>
      </c>
      <c r="FE65" s="55" t="e">
        <f ca="1">COUNTIF(OFFSET(class5_1,MATCH(FE$1,'5 класс'!$A:$A,0)-7+'Итог по классам'!$B65,,,),"Ф")</f>
        <v>#N/A</v>
      </c>
      <c r="FF65" t="e">
        <f ca="1">COUNTIF(OFFSET(class5_1,MATCH(FF$1,'5 класс'!$A:$A,0)-7+'Итог по классам'!$B65,,,),"р")</f>
        <v>#N/A</v>
      </c>
      <c r="FG65" t="e">
        <f ca="1">COUNTIF(OFFSET(class5_1,MATCH(FG$1,'5 класс'!$A:$A,0)-7+'Итог по классам'!$B65,,,),"ш")</f>
        <v>#N/A</v>
      </c>
      <c r="FH65" t="e">
        <f ca="1">COUNTIF(OFFSET(class5_2,MATCH(FH$1,'5 класс'!$A:$A,0)-7+'Итог по классам'!$B65,,,),"Ф")</f>
        <v>#N/A</v>
      </c>
      <c r="FI65" t="e">
        <f ca="1">COUNTIF(OFFSET(class5_2,MATCH(FI$1,'5 класс'!$A:$A,0)-7+'Итог по классам'!$B65,,,),"р")</f>
        <v>#N/A</v>
      </c>
      <c r="FJ65" t="e">
        <f ca="1">COUNTIF(OFFSET(class5_2,MATCH(FJ$1,'5 класс'!$A:$A,0)-7+'Итог по классам'!$B65,,,),"ш")</f>
        <v>#N/A</v>
      </c>
      <c r="FK65" s="55" t="e">
        <f ca="1">COUNTIF(OFFSET(class5_1,MATCH(FK$1,'5 класс'!$A:$A,0)-7+'Итог по классам'!$B65,,,),"Ф")</f>
        <v>#N/A</v>
      </c>
      <c r="FL65" t="e">
        <f ca="1">COUNTIF(OFFSET(class5_1,MATCH(FL$1,'5 класс'!$A:$A,0)-7+'Итог по классам'!$B65,,,),"р")</f>
        <v>#N/A</v>
      </c>
      <c r="FM65" t="e">
        <f ca="1">COUNTIF(OFFSET(class5_1,MATCH(FM$1,'5 класс'!$A:$A,0)-7+'Итог по классам'!$B65,,,),"ш")</f>
        <v>#N/A</v>
      </c>
      <c r="FN65" t="e">
        <f ca="1">COUNTIF(OFFSET(class5_2,MATCH(FN$1,'5 класс'!$A:$A,0)-7+'Итог по классам'!$B65,,,),"Ф")</f>
        <v>#N/A</v>
      </c>
      <c r="FO65" t="e">
        <f ca="1">COUNTIF(OFFSET(class5_2,MATCH(FO$1,'5 класс'!$A:$A,0)-7+'Итог по классам'!$B65,,,),"р")</f>
        <v>#N/A</v>
      </c>
      <c r="FP65" t="e">
        <f ca="1">COUNTIF(OFFSET(class5_2,MATCH(FP$1,'5 класс'!$A:$A,0)-7+'Итог по классам'!$B65,,,),"ш")</f>
        <v>#N/A</v>
      </c>
      <c r="FQ65" s="55" t="e">
        <f ca="1">COUNTIF(OFFSET(class5_1,MATCH(FQ$1,'5 класс'!$A:$A,0)-7+'Итог по классам'!$B65,,,),"Ф")</f>
        <v>#N/A</v>
      </c>
      <c r="FR65" t="e">
        <f ca="1">COUNTIF(OFFSET(class5_1,MATCH(FR$1,'5 класс'!$A:$A,0)-7+'Итог по классам'!$B65,,,),"р")</f>
        <v>#N/A</v>
      </c>
      <c r="FS65" t="e">
        <f ca="1">COUNTIF(OFFSET(class5_1,MATCH(FS$1,'5 класс'!$A:$A,0)-7+'Итог по классам'!$B65,,,),"ш")</f>
        <v>#N/A</v>
      </c>
      <c r="FT65" t="e">
        <f ca="1">COUNTIF(OFFSET(class5_2,MATCH(FT$1,'5 класс'!$A:$A,0)-7+'Итог по классам'!$B65,,,),"Ф")</f>
        <v>#N/A</v>
      </c>
      <c r="FU65" t="e">
        <f ca="1">COUNTIF(OFFSET(class5_2,MATCH(FU$1,'5 класс'!$A:$A,0)-7+'Итог по классам'!$B65,,,),"р")</f>
        <v>#N/A</v>
      </c>
      <c r="FV65" t="e">
        <f ca="1">COUNTIF(OFFSET(class5_2,MATCH(FV$1,'5 класс'!$A:$A,0)-7+'Итог по классам'!$B65,,,),"ш")</f>
        <v>#N/A</v>
      </c>
      <c r="FW65" s="55" t="e">
        <f ca="1">COUNTIF(OFFSET(class5_1,MATCH(FW$1,'5 класс'!$A:$A,0)-7+'Итог по классам'!$B65,,,),"Ф")</f>
        <v>#N/A</v>
      </c>
      <c r="FX65" t="e">
        <f ca="1">COUNTIF(OFFSET(class5_1,MATCH(FX$1,'5 класс'!$A:$A,0)-7+'Итог по классам'!$B65,,,),"р")</f>
        <v>#N/A</v>
      </c>
      <c r="FY65" t="e">
        <f ca="1">COUNTIF(OFFSET(class5_1,MATCH(FY$1,'5 класс'!$A:$A,0)-7+'Итог по классам'!$B65,,,),"ш")</f>
        <v>#N/A</v>
      </c>
      <c r="FZ65" t="e">
        <f ca="1">COUNTIF(OFFSET(class5_2,MATCH(FZ$1,'5 класс'!$A:$A,0)-7+'Итог по классам'!$B65,,,),"Ф")</f>
        <v>#N/A</v>
      </c>
      <c r="GA65" t="e">
        <f ca="1">COUNTIF(OFFSET(class5_2,MATCH(GA$1,'5 класс'!$A:$A,0)-7+'Итог по классам'!$B65,,,),"р")</f>
        <v>#N/A</v>
      </c>
      <c r="GB65" t="e">
        <f ca="1">COUNTIF(OFFSET(class5_2,MATCH(GB$1,'5 класс'!$A:$A,0)-7+'Итог по классам'!$B65,,,),"ш")</f>
        <v>#N/A</v>
      </c>
      <c r="GC65" s="55" t="e">
        <f ca="1">COUNTIF(OFFSET(class5_1,MATCH(GC$1,'5 класс'!$A:$A,0)-7+'Итог по классам'!$B65,,,),"Ф")</f>
        <v>#N/A</v>
      </c>
      <c r="GD65" t="e">
        <f ca="1">COUNTIF(OFFSET(class5_1,MATCH(GD$1,'5 класс'!$A:$A,0)-7+'Итог по классам'!$B65,,,),"р")</f>
        <v>#N/A</v>
      </c>
      <c r="GE65" t="e">
        <f ca="1">COUNTIF(OFFSET(class5_1,MATCH(GE$1,'5 класс'!$A:$A,0)-7+'Итог по классам'!$B65,,,),"ш")</f>
        <v>#N/A</v>
      </c>
      <c r="GF65" t="e">
        <f ca="1">COUNTIF(OFFSET(class5_2,MATCH(GF$1,'5 класс'!$A:$A,0)-7+'Итог по классам'!$B65,,,),"Ф")</f>
        <v>#N/A</v>
      </c>
      <c r="GG65" t="e">
        <f ca="1">COUNTIF(OFFSET(class5_2,MATCH(GG$1,'5 класс'!$A:$A,0)-7+'Итог по классам'!$B65,,,),"р")</f>
        <v>#N/A</v>
      </c>
      <c r="GH65" t="e">
        <f ca="1">COUNTIF(OFFSET(class5_2,MATCH(GH$1,'5 класс'!$A:$A,0)-7+'Итог по классам'!$B65,,,),"ш")</f>
        <v>#N/A</v>
      </c>
      <c r="GI65" s="55" t="e">
        <f ca="1">COUNTIF(OFFSET(class5_1,MATCH(GI$1,'5 класс'!$A:$A,0)-7+'Итог по классам'!$B65,,,),"Ф")</f>
        <v>#N/A</v>
      </c>
      <c r="GJ65" t="e">
        <f ca="1">COUNTIF(OFFSET(class5_1,MATCH(GJ$1,'5 класс'!$A:$A,0)-7+'Итог по классам'!$B65,,,),"р")</f>
        <v>#N/A</v>
      </c>
      <c r="GK65" t="e">
        <f ca="1">COUNTIF(OFFSET(class5_1,MATCH(GK$1,'5 класс'!$A:$A,0)-7+'Итог по классам'!$B65,,,),"ш")</f>
        <v>#N/A</v>
      </c>
      <c r="GL65" t="e">
        <f ca="1">COUNTIF(OFFSET(class5_2,MATCH(GL$1,'5 класс'!$A:$A,0)-7+'Итог по классам'!$B65,,,),"Ф")</f>
        <v>#N/A</v>
      </c>
      <c r="GM65" t="e">
        <f ca="1">COUNTIF(OFFSET(class5_2,MATCH(GM$1,'5 класс'!$A:$A,0)-7+'Итог по классам'!$B65,,,),"р")</f>
        <v>#N/A</v>
      </c>
      <c r="GN65" t="e">
        <f ca="1">COUNTIF(OFFSET(class5_2,MATCH(GN$1,'5 класс'!$A:$A,0)-7+'Итог по классам'!$B65,,,),"ш")</f>
        <v>#N/A</v>
      </c>
      <c r="GO65" s="55" t="e">
        <f ca="1">COUNTIF(OFFSET(class5_1,MATCH(GO$1,'5 класс'!$A:$A,0)-7+'Итог по классам'!$B65,,,),"Ф")</f>
        <v>#N/A</v>
      </c>
      <c r="GP65" t="e">
        <f ca="1">COUNTIF(OFFSET(class5_1,MATCH(GP$1,'5 класс'!$A:$A,0)-7+'Итог по классам'!$B65,,,),"р")</f>
        <v>#N/A</v>
      </c>
      <c r="GQ65" t="e">
        <f ca="1">COUNTIF(OFFSET(class5_1,MATCH(GQ$1,'5 класс'!$A:$A,0)-7+'Итог по классам'!$B65,,,),"ш")</f>
        <v>#N/A</v>
      </c>
      <c r="GR65" t="e">
        <f ca="1">COUNTIF(OFFSET(class5_2,MATCH(GR$1,'5 класс'!$A:$A,0)-7+'Итог по классам'!$B65,,,),"Ф")</f>
        <v>#N/A</v>
      </c>
      <c r="GS65" t="e">
        <f ca="1">COUNTIF(OFFSET(class5_2,MATCH(GS$1,'5 класс'!$A:$A,0)-7+'Итог по классам'!$B65,,,),"р")</f>
        <v>#N/A</v>
      </c>
      <c r="GT65" t="e">
        <f ca="1">COUNTIF(OFFSET(class5_2,MATCH(GT$1,'5 класс'!$A:$A,0)-7+'Итог по классам'!$B65,,,),"ш")</f>
        <v>#N/A</v>
      </c>
      <c r="GU65" s="55" t="e">
        <f ca="1">COUNTIF(OFFSET(class5_1,MATCH(GU$1,'5 класс'!$A:$A,0)-7+'Итог по классам'!$B65,,,),"Ф")</f>
        <v>#N/A</v>
      </c>
      <c r="GV65" t="e">
        <f ca="1">COUNTIF(OFFSET(class5_1,MATCH(GV$1,'5 класс'!$A:$A,0)-7+'Итог по классам'!$B65,,,),"р")</f>
        <v>#N/A</v>
      </c>
      <c r="GW65" t="e">
        <f ca="1">COUNTIF(OFFSET(class5_1,MATCH(GW$1,'5 класс'!$A:$A,0)-7+'Итог по классам'!$B65,,,),"ш")</f>
        <v>#N/A</v>
      </c>
      <c r="GX65" t="e">
        <f ca="1">COUNTIF(OFFSET(class5_2,MATCH(GX$1,'5 класс'!$A:$A,0)-7+'Итог по классам'!$B65,,,),"Ф")</f>
        <v>#N/A</v>
      </c>
      <c r="GY65" t="e">
        <f ca="1">COUNTIF(OFFSET(class5_2,MATCH(GY$1,'5 класс'!$A:$A,0)-7+'Итог по классам'!$B65,,,),"р")</f>
        <v>#N/A</v>
      </c>
      <c r="GZ65" t="e">
        <f ca="1">COUNTIF(OFFSET(class5_2,MATCH(GZ$1,'5 класс'!$A:$A,0)-7+'Итог по классам'!$B65,,,),"ш")</f>
        <v>#N/A</v>
      </c>
      <c r="HA65" s="55" t="e">
        <f ca="1">COUNTIF(OFFSET(class5_1,MATCH(HA$1,'5 класс'!$A:$A,0)-7+'Итог по классам'!$B65,,,),"Ф")</f>
        <v>#N/A</v>
      </c>
      <c r="HB65" t="e">
        <f ca="1">COUNTIF(OFFSET(class5_1,MATCH(HB$1,'5 класс'!$A:$A,0)-7+'Итог по классам'!$B65,,,),"р")</f>
        <v>#N/A</v>
      </c>
      <c r="HC65" t="e">
        <f ca="1">COUNTIF(OFFSET(class5_1,MATCH(HC$1,'5 класс'!$A:$A,0)-7+'Итог по классам'!$B65,,,),"ш")</f>
        <v>#N/A</v>
      </c>
      <c r="HD65" t="e">
        <f ca="1">COUNTIF(OFFSET(class5_2,MATCH(HD$1,'5 класс'!$A:$A,0)-7+'Итог по классам'!$B65,,,),"Ф")</f>
        <v>#N/A</v>
      </c>
      <c r="HE65" t="e">
        <f ca="1">COUNTIF(OFFSET(class5_2,MATCH(HE$1,'5 класс'!$A:$A,0)-7+'Итог по классам'!$B65,,,),"р")</f>
        <v>#N/A</v>
      </c>
      <c r="HF65" t="e">
        <f ca="1">COUNTIF(OFFSET(class5_2,MATCH(HF$1,'5 класс'!$A:$A,0)-7+'Итог по классам'!$B65,,,),"ш")</f>
        <v>#N/A</v>
      </c>
      <c r="HG65" s="55" t="e">
        <f ca="1">COUNTIF(OFFSET(class5_1,MATCH(HG$1,'5 класс'!$A:$A,0)-7+'Итог по классам'!$B65,,,),"Ф")</f>
        <v>#N/A</v>
      </c>
      <c r="HH65" t="e">
        <f ca="1">COUNTIF(OFFSET(class5_1,MATCH(HH$1,'5 класс'!$A:$A,0)-7+'Итог по классам'!$B65,,,),"р")</f>
        <v>#N/A</v>
      </c>
      <c r="HI65" t="e">
        <f ca="1">COUNTIF(OFFSET(class5_1,MATCH(HI$1,'5 класс'!$A:$A,0)-7+'Итог по классам'!$B65,,,),"ш")</f>
        <v>#N/A</v>
      </c>
      <c r="HJ65" t="e">
        <f ca="1">COUNTIF(OFFSET(class5_2,MATCH(HJ$1,'5 класс'!$A:$A,0)-7+'Итог по классам'!$B65,,,),"Ф")</f>
        <v>#N/A</v>
      </c>
      <c r="HK65" t="e">
        <f ca="1">COUNTIF(OFFSET(class5_2,MATCH(HK$1,'5 класс'!$A:$A,0)-7+'Итог по классам'!$B65,,,),"р")</f>
        <v>#N/A</v>
      </c>
      <c r="HL65" t="e">
        <f ca="1">COUNTIF(OFFSET(class5_2,MATCH(HL$1,'5 класс'!$A:$A,0)-7+'Итог по классам'!$B65,,,),"ш")</f>
        <v>#N/A</v>
      </c>
      <c r="HM65" s="55" t="e">
        <f ca="1">COUNTIF(OFFSET(class5_1,MATCH(HM$1,'5 класс'!$A:$A,0)-7+'Итог по классам'!$B65,,,),"Ф")</f>
        <v>#N/A</v>
      </c>
      <c r="HN65" t="e">
        <f ca="1">COUNTIF(OFFSET(class5_1,MATCH(HN$1,'5 класс'!$A:$A,0)-7+'Итог по классам'!$B65,,,),"р")</f>
        <v>#N/A</v>
      </c>
      <c r="HO65" t="e">
        <f ca="1">COUNTIF(OFFSET(class5_1,MATCH(HO$1,'5 класс'!$A:$A,0)-7+'Итог по классам'!$B65,,,),"ш")</f>
        <v>#N/A</v>
      </c>
      <c r="HP65" t="e">
        <f ca="1">COUNTIF(OFFSET(class5_2,MATCH(HP$1,'5 класс'!$A:$A,0)-7+'Итог по классам'!$B65,,,),"Ф")</f>
        <v>#N/A</v>
      </c>
      <c r="HQ65" t="e">
        <f ca="1">COUNTIF(OFFSET(class5_2,MATCH(HQ$1,'5 класс'!$A:$A,0)-7+'Итог по классам'!$B65,,,),"р")</f>
        <v>#N/A</v>
      </c>
      <c r="HR65" t="e">
        <f ca="1">COUNTIF(OFFSET(class5_2,MATCH(HR$1,'5 класс'!$A:$A,0)-7+'Итог по классам'!$B65,,,),"ш")</f>
        <v>#N/A</v>
      </c>
      <c r="HS65" s="55" t="e">
        <f ca="1">COUNTIF(OFFSET(class5_1,MATCH(HS$1,'5 класс'!$A:$A,0)-7+'Итог по классам'!$B65,,,),"Ф")</f>
        <v>#N/A</v>
      </c>
      <c r="HT65" t="e">
        <f ca="1">COUNTIF(OFFSET(class5_1,MATCH(HT$1,'5 класс'!$A:$A,0)-7+'Итог по классам'!$B65,,,),"р")</f>
        <v>#N/A</v>
      </c>
      <c r="HU65" t="e">
        <f ca="1">COUNTIF(OFFSET(class5_1,MATCH(HU$1,'5 класс'!$A:$A,0)-7+'Итог по классам'!$B65,,,),"ш")</f>
        <v>#N/A</v>
      </c>
      <c r="HV65" t="e">
        <f ca="1">COUNTIF(OFFSET(class5_2,MATCH(HV$1,'5 класс'!$A:$A,0)-7+'Итог по классам'!$B65,,,),"Ф")</f>
        <v>#N/A</v>
      </c>
      <c r="HW65" t="e">
        <f ca="1">COUNTIF(OFFSET(class5_2,MATCH(HW$1,'5 класс'!$A:$A,0)-7+'Итог по классам'!$B65,,,),"р")</f>
        <v>#N/A</v>
      </c>
      <c r="HX65" t="e">
        <f ca="1">COUNTIF(OFFSET(class5_2,MATCH(HX$1,'5 класс'!$A:$A,0)-7+'Итог по классам'!$B65,,,),"ш")</f>
        <v>#N/A</v>
      </c>
      <c r="HY65" s="55" t="e">
        <f ca="1">COUNTIF(OFFSET(class5_1,MATCH(HY$1,'5 класс'!$A:$A,0)-7+'Итог по классам'!$B65,,,),"Ф")</f>
        <v>#N/A</v>
      </c>
      <c r="HZ65" t="e">
        <f ca="1">COUNTIF(OFFSET(class5_1,MATCH(HZ$1,'5 класс'!$A:$A,0)-7+'Итог по классам'!$B65,,,),"р")</f>
        <v>#N/A</v>
      </c>
      <c r="IA65" t="e">
        <f ca="1">COUNTIF(OFFSET(class5_1,MATCH(IA$1,'5 класс'!$A:$A,0)-7+'Итог по классам'!$B65,,,),"ш")</f>
        <v>#N/A</v>
      </c>
      <c r="IB65" t="e">
        <f ca="1">COUNTIF(OFFSET(class5_2,MATCH(IB$1,'5 класс'!$A:$A,0)-7+'Итог по классам'!$B65,,,),"Ф")</f>
        <v>#N/A</v>
      </c>
      <c r="IC65" t="e">
        <f ca="1">COUNTIF(OFFSET(class5_2,MATCH(IC$1,'5 класс'!$A:$A,0)-7+'Итог по классам'!$B65,,,),"р")</f>
        <v>#N/A</v>
      </c>
      <c r="ID65" t="e">
        <f ca="1">COUNTIF(OFFSET(class5_2,MATCH(ID$1,'5 класс'!$A:$A,0)-7+'Итог по классам'!$B65,,,),"ш")</f>
        <v>#N/A</v>
      </c>
      <c r="IE65" s="55" t="e">
        <f ca="1">COUNTIF(OFFSET(class5_1,MATCH(IE$1,'5 класс'!$A:$A,0)-7+'Итог по классам'!$B65,,,),"Ф")</f>
        <v>#N/A</v>
      </c>
      <c r="IF65" t="e">
        <f ca="1">COUNTIF(OFFSET(class5_1,MATCH(IF$1,'5 класс'!$A:$A,0)-7+'Итог по классам'!$B65,,,),"р")</f>
        <v>#N/A</v>
      </c>
      <c r="IG65" t="e">
        <f ca="1">COUNTIF(OFFSET(class5_1,MATCH(IG$1,'5 класс'!$A:$A,0)-7+'Итог по классам'!$B65,,,),"ш")</f>
        <v>#N/A</v>
      </c>
      <c r="IH65" t="e">
        <f ca="1">COUNTIF(OFFSET(class5_2,MATCH(IH$1,'5 класс'!$A:$A,0)-7+'Итог по классам'!$B65,,,),"Ф")</f>
        <v>#N/A</v>
      </c>
      <c r="II65" t="e">
        <f ca="1">COUNTIF(OFFSET(class5_2,MATCH(II$1,'5 класс'!$A:$A,0)-7+'Итог по классам'!$B65,,,),"р")</f>
        <v>#N/A</v>
      </c>
      <c r="IJ65" t="e">
        <f ca="1">COUNTIF(OFFSET(class5_2,MATCH(IJ$1,'5 класс'!$A:$A,0)-7+'Итог по классам'!$B65,,,),"ш")</f>
        <v>#N/A</v>
      </c>
      <c r="IK65" s="55" t="e">
        <f ca="1">COUNTIF(OFFSET(class5_1,MATCH(IK$1,'5 класс'!$A:$A,0)-7+'Итог по классам'!$B65,,,),"Ф")</f>
        <v>#N/A</v>
      </c>
      <c r="IL65" t="e">
        <f ca="1">COUNTIF(OFFSET(class5_1,MATCH(IL$1,'5 класс'!$A:$A,0)-7+'Итог по классам'!$B65,,,),"р")</f>
        <v>#N/A</v>
      </c>
      <c r="IM65" t="e">
        <f ca="1">COUNTIF(OFFSET(class5_1,MATCH(IM$1,'5 класс'!$A:$A,0)-7+'Итог по классам'!$B65,,,),"ш")</f>
        <v>#N/A</v>
      </c>
      <c r="IN65" t="e">
        <f ca="1">COUNTIF(OFFSET(class5_2,MATCH(IN$1,'5 класс'!$A:$A,0)-7+'Итог по классам'!$B65,,,),"Ф")</f>
        <v>#N/A</v>
      </c>
      <c r="IO65" t="e">
        <f ca="1">COUNTIF(OFFSET(class5_2,MATCH(IO$1,'5 класс'!$A:$A,0)-7+'Итог по классам'!$B65,,,),"р")</f>
        <v>#N/A</v>
      </c>
      <c r="IP65" t="e">
        <f ca="1">COUNTIF(OFFSET(class5_2,MATCH(IP$1,'5 класс'!$A:$A,0)-7+'Итог по классам'!$B65,,,),"ш")</f>
        <v>#N/A</v>
      </c>
      <c r="IQ65" s="55" t="e">
        <f ca="1">COUNTIF(OFFSET(class5_1,MATCH(IQ$1,'5 класс'!$A:$A,0)-7+'Итог по классам'!$B65,,,),"Ф")</f>
        <v>#N/A</v>
      </c>
      <c r="IR65" t="e">
        <f ca="1">COUNTIF(OFFSET(class5_1,MATCH(IR$1,'5 класс'!$A:$A,0)-7+'Итог по классам'!$B65,,,),"р")</f>
        <v>#N/A</v>
      </c>
      <c r="IS65" t="e">
        <f ca="1">COUNTIF(OFFSET(class5_1,MATCH(IS$1,'5 класс'!$A:$A,0)-7+'Итог по классам'!$B65,,,),"ш")</f>
        <v>#N/A</v>
      </c>
      <c r="IT65" t="e">
        <f ca="1">COUNTIF(OFFSET(class5_2,MATCH(IT$1,'5 класс'!$A:$A,0)-7+'Итог по классам'!$B65,,,),"Ф")</f>
        <v>#N/A</v>
      </c>
      <c r="IU65" t="e">
        <f ca="1">COUNTIF(OFFSET(class5_2,MATCH(IU$1,'5 класс'!$A:$A,0)-7+'Итог по классам'!$B65,,,),"р")</f>
        <v>#N/A</v>
      </c>
      <c r="IV65" t="e">
        <f ca="1">COUNTIF(OFFSET(class5_2,MATCH(IV$1,'5 класс'!$A:$A,0)-7+'Итог по классам'!$B65,,,),"ш")</f>
        <v>#N/A</v>
      </c>
      <c r="IW65" s="55" t="e">
        <f ca="1">COUNTIF(OFFSET(class5_1,MATCH(IW$1,'5 класс'!$A:$A,0)-7+'Итог по классам'!$B65,,,),"Ф")</f>
        <v>#N/A</v>
      </c>
      <c r="IX65" t="e">
        <f ca="1">COUNTIF(OFFSET(class5_1,MATCH(IX$1,'5 класс'!$A:$A,0)-7+'Итог по классам'!$B65,,,),"р")</f>
        <v>#N/A</v>
      </c>
      <c r="IY65" t="e">
        <f ca="1">COUNTIF(OFFSET(class5_1,MATCH(IY$1,'5 класс'!$A:$A,0)-7+'Итог по классам'!$B65,,,),"ш")</f>
        <v>#N/A</v>
      </c>
      <c r="IZ65" t="e">
        <f ca="1">COUNTIF(OFFSET(class5_2,MATCH(IZ$1,'5 класс'!$A:$A,0)-7+'Итог по классам'!$B65,,,),"Ф")</f>
        <v>#N/A</v>
      </c>
      <c r="JA65" t="e">
        <f ca="1">COUNTIF(OFFSET(class5_2,MATCH(JA$1,'5 класс'!$A:$A,0)-7+'Итог по классам'!$B65,,,),"р")</f>
        <v>#N/A</v>
      </c>
      <c r="JB65" t="e">
        <f ca="1">COUNTIF(OFFSET(class5_2,MATCH(JB$1,'5 класс'!$A:$A,0)-7+'Итог по классам'!$B65,,,),"ш")</f>
        <v>#N/A</v>
      </c>
      <c r="JC65" s="55" t="e">
        <f ca="1">COUNTIF(OFFSET(class5_1,MATCH(JC$1,'5 класс'!$A:$A,0)-7+'Итог по классам'!$B65,,,),"Ф")</f>
        <v>#N/A</v>
      </c>
      <c r="JD65" t="e">
        <f ca="1">COUNTIF(OFFSET(class5_1,MATCH(JD$1,'5 класс'!$A:$A,0)-7+'Итог по классам'!$B65,,,),"р")</f>
        <v>#N/A</v>
      </c>
      <c r="JE65" t="e">
        <f ca="1">COUNTIF(OFFSET(class5_1,MATCH(JE$1,'5 класс'!$A:$A,0)-7+'Итог по классам'!$B65,,,),"ш")</f>
        <v>#N/A</v>
      </c>
      <c r="JF65" t="e">
        <f ca="1">COUNTIF(OFFSET(class5_2,MATCH(JF$1,'5 класс'!$A:$A,0)-7+'Итог по классам'!$B65,,,),"Ф")</f>
        <v>#N/A</v>
      </c>
      <c r="JG65" t="e">
        <f ca="1">COUNTIF(OFFSET(class5_2,MATCH(JG$1,'5 класс'!$A:$A,0)-7+'Итог по классам'!$B65,,,),"р")</f>
        <v>#N/A</v>
      </c>
      <c r="JH65" t="e">
        <f ca="1">COUNTIF(OFFSET(class5_2,MATCH(JH$1,'5 класс'!$A:$A,0)-7+'Итог по классам'!$B65,,,),"ш")</f>
        <v>#N/A</v>
      </c>
      <c r="JI65" s="55" t="e">
        <f ca="1">COUNTIF(OFFSET(class5_1,MATCH(JI$1,'5 класс'!$A:$A,0)-7+'Итог по классам'!$B65,,,),"Ф")</f>
        <v>#N/A</v>
      </c>
      <c r="JJ65" t="e">
        <f ca="1">COUNTIF(OFFSET(class5_1,MATCH(JJ$1,'5 класс'!$A:$A,0)-7+'Итог по классам'!$B65,,,),"р")</f>
        <v>#N/A</v>
      </c>
      <c r="JK65" t="e">
        <f ca="1">COUNTIF(OFFSET(class5_1,MATCH(JK$1,'5 класс'!$A:$A,0)-7+'Итог по классам'!$B65,,,),"ш")</f>
        <v>#N/A</v>
      </c>
      <c r="JL65" t="e">
        <f ca="1">COUNTIF(OFFSET(class5_2,MATCH(JL$1,'5 класс'!$A:$A,0)-7+'Итог по классам'!$B65,,,),"Ф")</f>
        <v>#N/A</v>
      </c>
      <c r="JM65" t="e">
        <f ca="1">COUNTIF(OFFSET(class5_2,MATCH(JM$1,'5 класс'!$A:$A,0)-7+'Итог по классам'!$B65,,,),"р")</f>
        <v>#N/A</v>
      </c>
      <c r="JN65" t="e">
        <f ca="1">COUNTIF(OFFSET(class5_2,MATCH(JN$1,'5 класс'!$A:$A,0)-7+'Итог по классам'!$B65,,,),"ш")</f>
        <v>#N/A</v>
      </c>
      <c r="JO65" s="55" t="e">
        <f ca="1">COUNTIF(OFFSET(class5_1,MATCH(JO$1,'5 класс'!$A:$A,0)-7+'Итог по классам'!$B65,,,),"Ф")</f>
        <v>#N/A</v>
      </c>
      <c r="JP65" t="e">
        <f ca="1">COUNTIF(OFFSET(class5_1,MATCH(JP$1,'5 класс'!$A:$A,0)-7+'Итог по классам'!$B65,,,),"р")</f>
        <v>#N/A</v>
      </c>
      <c r="JQ65" t="e">
        <f ca="1">COUNTIF(OFFSET(class5_1,MATCH(JQ$1,'5 класс'!$A:$A,0)-7+'Итог по классам'!$B65,,,),"ш")</f>
        <v>#N/A</v>
      </c>
      <c r="JR65" t="e">
        <f ca="1">COUNTIF(OFFSET(class5_2,MATCH(JR$1,'5 класс'!$A:$A,0)-7+'Итог по классам'!$B65,,,),"Ф")</f>
        <v>#N/A</v>
      </c>
      <c r="JS65" t="e">
        <f ca="1">COUNTIF(OFFSET(class5_2,MATCH(JS$1,'5 класс'!$A:$A,0)-7+'Итог по классам'!$B65,,,),"р")</f>
        <v>#N/A</v>
      </c>
      <c r="JT65" t="e">
        <f ca="1">COUNTIF(OFFSET(class5_2,MATCH(JT$1,'5 класс'!$A:$A,0)-7+'Итог по классам'!$B65,,,),"ш")</f>
        <v>#N/A</v>
      </c>
      <c r="JU65" s="55" t="e">
        <f ca="1">COUNTIF(OFFSET(class5_1,MATCH(JU$1,'5 класс'!$A:$A,0)-7+'Итог по классам'!$B65,,,),"Ф")</f>
        <v>#N/A</v>
      </c>
      <c r="JV65" t="e">
        <f ca="1">COUNTIF(OFFSET(class5_1,MATCH(JV$1,'5 класс'!$A:$A,0)-7+'Итог по классам'!$B65,,,),"р")</f>
        <v>#N/A</v>
      </c>
      <c r="JW65" t="e">
        <f ca="1">COUNTIF(OFFSET(class5_1,MATCH(JW$1,'5 класс'!$A:$A,0)-7+'Итог по классам'!$B65,,,),"ш")</f>
        <v>#N/A</v>
      </c>
      <c r="JX65" t="e">
        <f ca="1">COUNTIF(OFFSET(class5_2,MATCH(JX$1,'5 класс'!$A:$A,0)-7+'Итог по классам'!$B65,,,),"Ф")</f>
        <v>#N/A</v>
      </c>
      <c r="JY65" t="e">
        <f ca="1">COUNTIF(OFFSET(class5_2,MATCH(JY$1,'5 класс'!$A:$A,0)-7+'Итог по классам'!$B65,,,),"р")</f>
        <v>#N/A</v>
      </c>
      <c r="JZ65" t="e">
        <f ca="1">COUNTIF(OFFSET(class5_2,MATCH(JZ$1,'5 класс'!$A:$A,0)-7+'Итог по классам'!$B65,,,),"ш")</f>
        <v>#N/A</v>
      </c>
      <c r="KA65" s="55" t="e">
        <f ca="1">COUNTIF(OFFSET(class5_1,MATCH(KA$1,'5 класс'!$A:$A,0)-7+'Итог по классам'!$B65,,,),"Ф")</f>
        <v>#N/A</v>
      </c>
      <c r="KB65" t="e">
        <f ca="1">COUNTIF(OFFSET(class5_1,MATCH(KB$1,'5 класс'!$A:$A,0)-7+'Итог по классам'!$B65,,,),"р")</f>
        <v>#N/A</v>
      </c>
      <c r="KC65" t="e">
        <f ca="1">COUNTIF(OFFSET(class5_1,MATCH(KC$1,'5 класс'!$A:$A,0)-7+'Итог по классам'!$B65,,,),"ш")</f>
        <v>#N/A</v>
      </c>
      <c r="KD65" t="e">
        <f ca="1">COUNTIF(OFFSET(class5_2,MATCH(KD$1,'5 класс'!$A:$A,0)-7+'Итог по классам'!$B65,,,),"Ф")</f>
        <v>#N/A</v>
      </c>
      <c r="KE65" t="e">
        <f ca="1">COUNTIF(OFFSET(class5_2,MATCH(KE$1,'5 класс'!$A:$A,0)-7+'Итог по классам'!$B65,,,),"р")</f>
        <v>#N/A</v>
      </c>
      <c r="KF65" t="e">
        <f ca="1">COUNTIF(OFFSET(class5_2,MATCH(KF$1,'5 класс'!$A:$A,0)-7+'Итог по классам'!$B65,,,),"ш")</f>
        <v>#N/A</v>
      </c>
      <c r="KG65" s="55" t="e">
        <f ca="1">COUNTIF(OFFSET(class5_1,MATCH(KG$1,'5 класс'!$A:$A,0)-7+'Итог по классам'!$B65,,,),"Ф")</f>
        <v>#N/A</v>
      </c>
      <c r="KH65" t="e">
        <f ca="1">COUNTIF(OFFSET(class5_1,MATCH(KH$1,'5 класс'!$A:$A,0)-7+'Итог по классам'!$B65,,,),"р")</f>
        <v>#N/A</v>
      </c>
      <c r="KI65" t="e">
        <f ca="1">COUNTIF(OFFSET(class5_1,MATCH(KI$1,'5 класс'!$A:$A,0)-7+'Итог по классам'!$B65,,,),"ш")</f>
        <v>#N/A</v>
      </c>
      <c r="KJ65" t="e">
        <f ca="1">COUNTIF(OFFSET(class5_2,MATCH(KJ$1,'5 класс'!$A:$A,0)-7+'Итог по классам'!$B65,,,),"Ф")</f>
        <v>#N/A</v>
      </c>
      <c r="KK65" t="e">
        <f ca="1">COUNTIF(OFFSET(class5_2,MATCH(KK$1,'5 класс'!$A:$A,0)-7+'Итог по классам'!$B65,,,),"р")</f>
        <v>#N/A</v>
      </c>
      <c r="KL65" t="e">
        <f ca="1">COUNTIF(OFFSET(class5_2,MATCH(KL$1,'5 класс'!$A:$A,0)-7+'Итог по классам'!$B65,,,),"ш")</f>
        <v>#N/A</v>
      </c>
      <c r="KM65" s="55" t="e">
        <f ca="1">COUNTIF(OFFSET(class5_1,MATCH(KM$1,'5 класс'!$A:$A,0)-7+'Итог по классам'!$B65,,,),"Ф")</f>
        <v>#N/A</v>
      </c>
      <c r="KN65" t="e">
        <f ca="1">COUNTIF(OFFSET(class5_1,MATCH(KN$1,'5 класс'!$A:$A,0)-7+'Итог по классам'!$B65,,,),"р")</f>
        <v>#N/A</v>
      </c>
      <c r="KO65" t="e">
        <f ca="1">COUNTIF(OFFSET(class5_1,MATCH(KO$1,'5 класс'!$A:$A,0)-7+'Итог по классам'!$B65,,,),"ш")</f>
        <v>#N/A</v>
      </c>
      <c r="KP65" t="e">
        <f ca="1">COUNTIF(OFFSET(class5_2,MATCH(KP$1,'5 класс'!$A:$A,0)-7+'Итог по классам'!$B65,,,),"Ф")</f>
        <v>#N/A</v>
      </c>
      <c r="KQ65" t="e">
        <f ca="1">COUNTIF(OFFSET(class5_2,MATCH(KQ$1,'5 класс'!$A:$A,0)-7+'Итог по классам'!$B65,,,),"р")</f>
        <v>#N/A</v>
      </c>
      <c r="KR65" t="e">
        <f ca="1">COUNTIF(OFFSET(class5_2,MATCH(KR$1,'5 класс'!$A:$A,0)-7+'Итог по классам'!$B65,,,),"ш")</f>
        <v>#N/A</v>
      </c>
    </row>
    <row r="66" spans="1:304" ht="15.75" customHeight="1" x14ac:dyDescent="0.25">
      <c r="A66" s="54">
        <f t="shared" si="5"/>
        <v>7</v>
      </c>
      <c r="B66">
        <v>18</v>
      </c>
      <c r="C66" s="37" t="s">
        <v>79</v>
      </c>
      <c r="D66" s="37" t="s">
        <v>100</v>
      </c>
      <c r="E66">
        <f ca="1">COUNTIF(OFFSET(class5_1,MATCH(E$1,'5 класс'!$A:$A,0)-7+'Итог по классам'!$B66,,,),"Ф")</f>
        <v>0</v>
      </c>
      <c r="F66">
        <f ca="1">COUNTIF(OFFSET(class5_1,MATCH(F$1,'5 класс'!$A:$A,0)-7+'Итог по классам'!$B66,,,),"р")</f>
        <v>0</v>
      </c>
      <c r="G66">
        <f ca="1">COUNTIF(OFFSET(class5_1,MATCH(G$1,'5 класс'!$A:$A,0)-7+'Итог по классам'!$B66,,,),"ш")</f>
        <v>2</v>
      </c>
      <c r="H66">
        <f ca="1">COUNTIF(OFFSET(class5_2,MATCH(H$1,'5 класс'!$A:$A,0)-7+'Итог по классам'!$B66,,,),"Ф")</f>
        <v>0</v>
      </c>
      <c r="I66">
        <f ca="1">COUNTIF(OFFSET(class5_2,MATCH(I$1,'5 класс'!$A:$A,0)-7+'Итог по классам'!$B66,,,),"р")</f>
        <v>0</v>
      </c>
      <c r="J66">
        <f ca="1">COUNTIF(OFFSET(class5_2,MATCH(J$1,'5 класс'!$A:$A,0)-7+'Итог по классам'!$B66,,,),"ш")</f>
        <v>2</v>
      </c>
      <c r="K66" s="55">
        <f ca="1">COUNTIF(OFFSET(class5_1,MATCH(K$1,'5 класс'!$A:$A,0)-7+'Итог по классам'!$B66,,,),"Ф")</f>
        <v>0</v>
      </c>
      <c r="L66">
        <f ca="1">COUNTIF(OFFSET(class5_1,MATCH(L$1,'5 класс'!$A:$A,0)-7+'Итог по классам'!$B66,,,),"р")</f>
        <v>0</v>
      </c>
      <c r="M66">
        <f ca="1">COUNTIF(OFFSET(class5_1,MATCH(M$1,'5 класс'!$A:$A,0)-7+'Итог по классам'!$B66,,,),"ш")</f>
        <v>2</v>
      </c>
      <c r="N66">
        <f ca="1">COUNTIF(OFFSET(class5_2,MATCH(N$1,'5 класс'!$A:$A,0)-7+'Итог по классам'!$B66,,,),"Ф")</f>
        <v>0</v>
      </c>
      <c r="O66">
        <f ca="1">COUNTIF(OFFSET(class5_2,MATCH(O$1,'5 класс'!$A:$A,0)-7+'Итог по классам'!$B66,,,),"р")</f>
        <v>0</v>
      </c>
      <c r="P66">
        <f ca="1">COUNTIF(OFFSET(class5_2,MATCH(P$1,'5 класс'!$A:$A,0)-7+'Итог по классам'!$B66,,,),"ш")</f>
        <v>1</v>
      </c>
      <c r="Q66" s="55">
        <f ca="1">COUNTIF(OFFSET(class5_1,MATCH(Q$1,'5 класс'!$A:$A,0)-7+'Итог по классам'!$B66,,,),"Ф")</f>
        <v>0</v>
      </c>
      <c r="R66">
        <f ca="1">COUNTIF(OFFSET(class5_1,MATCH(R$1,'5 класс'!$A:$A,0)-7+'Итог по классам'!$B66,,,),"р")</f>
        <v>0</v>
      </c>
      <c r="S66">
        <f ca="1">COUNTIF(OFFSET(class5_1,MATCH(S$1,'5 класс'!$A:$A,0)-7+'Итог по классам'!$B66,,,),"ш")</f>
        <v>2</v>
      </c>
      <c r="T66">
        <f ca="1">COUNTIF(OFFSET(class5_2,MATCH(T$1,'5 класс'!$A:$A,0)-7+'Итог по классам'!$B66,,,),"Ф")</f>
        <v>0</v>
      </c>
      <c r="U66">
        <f ca="1">COUNTIF(OFFSET(class5_2,MATCH(U$1,'5 класс'!$A:$A,0)-7+'Итог по классам'!$B66,,,),"р")</f>
        <v>0</v>
      </c>
      <c r="V66">
        <f ca="1">COUNTIF(OFFSET(class5_2,MATCH(V$1,'5 класс'!$A:$A,0)-7+'Итог по классам'!$B66,,,),"ш")</f>
        <v>1</v>
      </c>
      <c r="W66" s="55">
        <f ca="1">COUNTIF(OFFSET(class5_1,MATCH(W$1,'5 класс'!$A:$A,0)-7+'Итог по классам'!$B66,,,),"Ф")</f>
        <v>0</v>
      </c>
      <c r="X66">
        <f ca="1">COUNTIF(OFFSET(class5_1,MATCH(X$1,'5 класс'!$A:$A,0)-7+'Итог по классам'!$B66,,,),"р")</f>
        <v>0</v>
      </c>
      <c r="Y66">
        <f ca="1">COUNTIF(OFFSET(class5_1,MATCH(Y$1,'5 класс'!$A:$A,0)-7+'Итог по классам'!$B66,,,),"ш")</f>
        <v>2</v>
      </c>
      <c r="Z66">
        <f ca="1">COUNTIF(OFFSET(class5_2,MATCH(Z$1,'5 класс'!$A:$A,0)-7+'Итог по классам'!$B66,,,),"Ф")</f>
        <v>0</v>
      </c>
      <c r="AA66">
        <f ca="1">COUNTIF(OFFSET(class5_2,MATCH(AA$1,'5 класс'!$A:$A,0)-7+'Итог по классам'!$B66,,,),"р")</f>
        <v>0</v>
      </c>
      <c r="AB66">
        <f ca="1">COUNTIF(OFFSET(class5_2,MATCH(AB$1,'5 класс'!$A:$A,0)-7+'Итог по классам'!$B66,,,),"ш")</f>
        <v>1</v>
      </c>
      <c r="AC66" s="55">
        <f ca="1">COUNTIF(OFFSET(class5_1,MATCH(AC$1,'5 класс'!$A:$A,0)-7+'Итог по классам'!$B66,,,),"Ф")</f>
        <v>0</v>
      </c>
      <c r="AD66">
        <f ca="1">COUNTIF(OFFSET(class5_1,MATCH(AD$1,'5 класс'!$A:$A,0)-7+'Итог по классам'!$B66,,,),"р")</f>
        <v>0</v>
      </c>
      <c r="AE66">
        <f ca="1">COUNTIF(OFFSET(class5_1,MATCH(AE$1,'5 класс'!$A:$A,0)-7+'Итог по классам'!$B66,,,),"ш")</f>
        <v>2</v>
      </c>
      <c r="AF66">
        <f ca="1">COUNTIF(OFFSET(class5_2,MATCH(AF$1,'5 класс'!$A:$A,0)-7+'Итог по классам'!$B66,,,),"Ф")</f>
        <v>0</v>
      </c>
      <c r="AG66">
        <f ca="1">COUNTIF(OFFSET(class5_2,MATCH(AG$1,'5 класс'!$A:$A,0)-7+'Итог по классам'!$B66,,,),"р")</f>
        <v>0</v>
      </c>
      <c r="AH66">
        <f ca="1">COUNTIF(OFFSET(class5_2,MATCH(AH$1,'5 класс'!$A:$A,0)-7+'Итог по классам'!$B66,,,),"ш")</f>
        <v>1</v>
      </c>
      <c r="AI66" s="55">
        <f ca="1">COUNTIF(OFFSET(class5_1,MATCH(AI$1,'5 класс'!$A:$A,0)-7+'Итог по классам'!$B66,,,),"Ф")</f>
        <v>0</v>
      </c>
      <c r="AJ66">
        <f ca="1">COUNTIF(OFFSET(class5_1,MATCH(AJ$1,'5 класс'!$A:$A,0)-7+'Итог по классам'!$B66,,,),"р")</f>
        <v>0</v>
      </c>
      <c r="AK66">
        <f ca="1">COUNTIF(OFFSET(class5_1,MATCH(AK$1,'5 класс'!$A:$A,0)-7+'Итог по классам'!$B66,,,),"ш")</f>
        <v>2</v>
      </c>
      <c r="AL66">
        <f ca="1">COUNTIF(OFFSET(class5_2,MATCH(AL$1,'5 класс'!$A:$A,0)-7+'Итог по классам'!$B66,,,),"Ф")</f>
        <v>0</v>
      </c>
      <c r="AM66">
        <f ca="1">COUNTIF(OFFSET(class5_2,MATCH(AM$1,'5 класс'!$A:$A,0)-7+'Итог по классам'!$B66,,,),"р")</f>
        <v>0</v>
      </c>
      <c r="AN66">
        <f ca="1">COUNTIF(OFFSET(class5_2,MATCH(AN$1,'5 класс'!$A:$A,0)-7+'Итог по классам'!$B66,,,),"ш")</f>
        <v>1</v>
      </c>
      <c r="AO66" s="55">
        <f ca="1">COUNTIF(OFFSET(class5_1,MATCH(AO$1,'5 класс'!$A:$A,0)-7+'Итог по классам'!$B66,,,),"Ф")</f>
        <v>0</v>
      </c>
      <c r="AP66">
        <f ca="1">COUNTIF(OFFSET(class5_1,MATCH(AP$1,'5 класс'!$A:$A,0)-7+'Итог по классам'!$B66,,,),"р")</f>
        <v>0</v>
      </c>
      <c r="AQ66">
        <f ca="1">COUNTIF(OFFSET(class5_1,MATCH(AQ$1,'5 класс'!$A:$A,0)-7+'Итог по классам'!$B66,,,),"ш")</f>
        <v>0</v>
      </c>
      <c r="AR66">
        <f ca="1">COUNTIF(OFFSET(class5_2,MATCH(AR$1,'5 класс'!$A:$A,0)-7+'Итог по классам'!$B66,,,),"Ф")</f>
        <v>0</v>
      </c>
      <c r="AS66">
        <f ca="1">COUNTIF(OFFSET(class5_2,MATCH(AS$1,'5 класс'!$A:$A,0)-7+'Итог по классам'!$B66,,,),"р")</f>
        <v>0</v>
      </c>
      <c r="AT66">
        <f ca="1">COUNTIF(OFFSET(class5_2,MATCH(AT$1,'5 класс'!$A:$A,0)-7+'Итог по классам'!$B66,,,),"ш")</f>
        <v>0</v>
      </c>
      <c r="AU66" s="55" t="e">
        <f ca="1">COUNTIF(OFFSET(class5_1,MATCH(AU$1,'5 класс'!$A:$A,0)-7+'Итог по классам'!$B66,,,),"Ф")</f>
        <v>#N/A</v>
      </c>
      <c r="AV66" t="e">
        <f ca="1">COUNTIF(OFFSET(class5_1,MATCH(AV$1,'5 класс'!$A:$A,0)-7+'Итог по классам'!$B66,,,),"р")</f>
        <v>#N/A</v>
      </c>
      <c r="AW66" t="e">
        <f ca="1">COUNTIF(OFFSET(class5_1,MATCH(AW$1,'5 класс'!$A:$A,0)-7+'Итог по классам'!$B66,,,),"ш")</f>
        <v>#N/A</v>
      </c>
      <c r="AX66" t="e">
        <f ca="1">COUNTIF(OFFSET(class5_2,MATCH(AX$1,'5 класс'!$A:$A,0)-7+'Итог по классам'!$B66,,,),"Ф")</f>
        <v>#N/A</v>
      </c>
      <c r="AY66" t="e">
        <f ca="1">COUNTIF(OFFSET(class5_2,MATCH(AY$1,'5 класс'!$A:$A,0)-7+'Итог по классам'!$B66,,,),"р")</f>
        <v>#N/A</v>
      </c>
      <c r="AZ66" t="e">
        <f ca="1">COUNTIF(OFFSET(class5_2,MATCH(AZ$1,'5 класс'!$A:$A,0)-7+'Итог по классам'!$B66,,,),"ш")</f>
        <v>#N/A</v>
      </c>
      <c r="BA66" s="55" t="e">
        <f ca="1">COUNTIF(OFFSET(class5_1,MATCH(BA$1,'5 класс'!$A:$A,0)-7+'Итог по классам'!$B66,,,),"Ф")</f>
        <v>#N/A</v>
      </c>
      <c r="BB66" t="e">
        <f ca="1">COUNTIF(OFFSET(class5_1,MATCH(BB$1,'5 класс'!$A:$A,0)-7+'Итог по классам'!$B66,,,),"р")</f>
        <v>#N/A</v>
      </c>
      <c r="BC66" t="e">
        <f ca="1">COUNTIF(OFFSET(class5_1,MATCH(BC$1,'5 класс'!$A:$A,0)-7+'Итог по классам'!$B66,,,),"ш")</f>
        <v>#N/A</v>
      </c>
      <c r="BD66" t="e">
        <f ca="1">COUNTIF(OFFSET(class5_2,MATCH(BD$1,'5 класс'!$A:$A,0)-7+'Итог по классам'!$B66,,,),"Ф")</f>
        <v>#N/A</v>
      </c>
      <c r="BE66" t="e">
        <f ca="1">COUNTIF(OFFSET(class5_2,MATCH(BE$1,'5 класс'!$A:$A,0)-7+'Итог по классам'!$B66,,,),"р")</f>
        <v>#N/A</v>
      </c>
      <c r="BF66" t="e">
        <f ca="1">COUNTIF(OFFSET(class5_2,MATCH(BF$1,'5 класс'!$A:$A,0)-7+'Итог по классам'!$B66,,,),"ш")</f>
        <v>#N/A</v>
      </c>
      <c r="BG66" s="55" t="e">
        <f ca="1">COUNTIF(OFFSET(class5_1,MATCH(BG$1,'5 класс'!$A:$A,0)-7+'Итог по классам'!$B66,,,),"Ф")</f>
        <v>#N/A</v>
      </c>
      <c r="BH66" t="e">
        <f ca="1">COUNTIF(OFFSET(class5_1,MATCH(BH$1,'5 класс'!$A:$A,0)-7+'Итог по классам'!$B66,,,),"р")</f>
        <v>#N/A</v>
      </c>
      <c r="BI66" t="e">
        <f ca="1">COUNTIF(OFFSET(class5_1,MATCH(BI$1,'5 класс'!$A:$A,0)-7+'Итог по классам'!$B66,,,),"ш")</f>
        <v>#N/A</v>
      </c>
      <c r="BJ66" t="e">
        <f ca="1">COUNTIF(OFFSET(class5_2,MATCH(BJ$1,'5 класс'!$A:$A,0)-7+'Итог по классам'!$B66,,,),"Ф")</f>
        <v>#N/A</v>
      </c>
      <c r="BK66" t="e">
        <f ca="1">COUNTIF(OFFSET(class5_2,MATCH(BK$1,'5 класс'!$A:$A,0)-7+'Итог по классам'!$B66,,,),"р")</f>
        <v>#N/A</v>
      </c>
      <c r="BL66" t="e">
        <f ca="1">COUNTIF(OFFSET(class5_2,MATCH(BL$1,'5 класс'!$A:$A,0)-7+'Итог по классам'!$B66,,,),"ш")</f>
        <v>#N/A</v>
      </c>
      <c r="BM66" s="55" t="e">
        <f ca="1">COUNTIF(OFFSET(class5_1,MATCH(BM$1,'5 класс'!$A:$A,0)-7+'Итог по классам'!$B66,,,),"Ф")</f>
        <v>#N/A</v>
      </c>
      <c r="BN66" t="e">
        <f ca="1">COUNTIF(OFFSET(class5_1,MATCH(BN$1,'5 класс'!$A:$A,0)-7+'Итог по классам'!$B66,,,),"р")</f>
        <v>#N/A</v>
      </c>
      <c r="BO66" t="e">
        <f ca="1">COUNTIF(OFFSET(class5_1,MATCH(BO$1,'5 класс'!$A:$A,0)-7+'Итог по классам'!$B66,,,),"ш")</f>
        <v>#N/A</v>
      </c>
      <c r="BP66" t="e">
        <f ca="1">COUNTIF(OFFSET(class5_2,MATCH(BP$1,'5 класс'!$A:$A,0)-7+'Итог по классам'!$B66,,,),"Ф")</f>
        <v>#N/A</v>
      </c>
      <c r="BQ66" t="e">
        <f ca="1">COUNTIF(OFFSET(class5_2,MATCH(BQ$1,'5 класс'!$A:$A,0)-7+'Итог по классам'!$B66,,,),"р")</f>
        <v>#N/A</v>
      </c>
      <c r="BR66" t="e">
        <f ca="1">COUNTIF(OFFSET(class5_2,MATCH(BR$1,'5 класс'!$A:$A,0)-7+'Итог по классам'!$B66,,,),"ш")</f>
        <v>#N/A</v>
      </c>
      <c r="BS66" s="55" t="e">
        <f ca="1">COUNTIF(OFFSET(class5_1,MATCH(BS$1,'5 класс'!$A:$A,0)-7+'Итог по классам'!$B66,,,),"Ф")</f>
        <v>#N/A</v>
      </c>
      <c r="BT66" t="e">
        <f ca="1">COUNTIF(OFFSET(class5_1,MATCH(BT$1,'5 класс'!$A:$A,0)-7+'Итог по классам'!$B66,,,),"р")</f>
        <v>#N/A</v>
      </c>
      <c r="BU66" t="e">
        <f ca="1">COUNTIF(OFFSET(class5_1,MATCH(BU$1,'5 класс'!$A:$A,0)-7+'Итог по классам'!$B66,,,),"ш")</f>
        <v>#N/A</v>
      </c>
      <c r="BV66" t="e">
        <f ca="1">COUNTIF(OFFSET(class5_2,MATCH(BV$1,'5 класс'!$A:$A,0)-7+'Итог по классам'!$B66,,,),"Ф")</f>
        <v>#N/A</v>
      </c>
      <c r="BW66" t="e">
        <f ca="1">COUNTIF(OFFSET(class5_2,MATCH(BW$1,'5 класс'!$A:$A,0)-7+'Итог по классам'!$B66,,,),"р")</f>
        <v>#N/A</v>
      </c>
      <c r="BX66" t="e">
        <f ca="1">COUNTIF(OFFSET(class5_2,MATCH(BX$1,'5 класс'!$A:$A,0)-7+'Итог по классам'!$B66,,,),"ш")</f>
        <v>#N/A</v>
      </c>
      <c r="BY66" s="55" t="e">
        <f ca="1">COUNTIF(OFFSET(class5_1,MATCH(BY$1,'5 класс'!$A:$A,0)-7+'Итог по классам'!$B66,,,),"Ф")</f>
        <v>#N/A</v>
      </c>
      <c r="BZ66" t="e">
        <f ca="1">COUNTIF(OFFSET(class5_1,MATCH(BZ$1,'5 класс'!$A:$A,0)-7+'Итог по классам'!$B66,,,),"р")</f>
        <v>#N/A</v>
      </c>
      <c r="CA66" t="e">
        <f ca="1">COUNTIF(OFFSET(class5_1,MATCH(CA$1,'5 класс'!$A:$A,0)-7+'Итог по классам'!$B66,,,),"ш")</f>
        <v>#N/A</v>
      </c>
      <c r="CB66" t="e">
        <f ca="1">COUNTIF(OFFSET(class5_2,MATCH(CB$1,'5 класс'!$A:$A,0)-7+'Итог по классам'!$B66,,,),"Ф")</f>
        <v>#N/A</v>
      </c>
      <c r="CC66" t="e">
        <f ca="1">COUNTIF(OFFSET(class5_2,MATCH(CC$1,'5 класс'!$A:$A,0)-7+'Итог по классам'!$B66,,,),"р")</f>
        <v>#N/A</v>
      </c>
      <c r="CD66" t="e">
        <f ca="1">COUNTIF(OFFSET(class5_2,MATCH(CD$1,'5 класс'!$A:$A,0)-7+'Итог по классам'!$B66,,,),"ш")</f>
        <v>#N/A</v>
      </c>
      <c r="CE66" s="55" t="e">
        <f ca="1">COUNTIF(OFFSET(class5_1,MATCH(CE$1,'5 класс'!$A:$A,0)-7+'Итог по классам'!$B66,,,),"Ф")</f>
        <v>#N/A</v>
      </c>
      <c r="CF66" t="e">
        <f ca="1">COUNTIF(OFFSET(class5_1,MATCH(CF$1,'5 класс'!$A:$A,0)-7+'Итог по классам'!$B66,,,),"р")</f>
        <v>#N/A</v>
      </c>
      <c r="CG66" t="e">
        <f ca="1">COUNTIF(OFFSET(class5_1,MATCH(CG$1,'5 класс'!$A:$A,0)-7+'Итог по классам'!$B66,,,),"ш")</f>
        <v>#N/A</v>
      </c>
      <c r="CH66" t="e">
        <f ca="1">COUNTIF(OFFSET(class5_2,MATCH(CH$1,'5 класс'!$A:$A,0)-7+'Итог по классам'!$B66,,,),"Ф")</f>
        <v>#N/A</v>
      </c>
      <c r="CI66" t="e">
        <f ca="1">COUNTIF(OFFSET(class5_2,MATCH(CI$1,'5 класс'!$A:$A,0)-7+'Итог по классам'!$B66,,,),"р")</f>
        <v>#N/A</v>
      </c>
      <c r="CJ66" t="e">
        <f ca="1">COUNTIF(OFFSET(class5_2,MATCH(CJ$1,'5 класс'!$A:$A,0)-7+'Итог по классам'!$B66,,,),"ш")</f>
        <v>#N/A</v>
      </c>
      <c r="CK66" s="55" t="e">
        <f ca="1">COUNTIF(OFFSET(class5_1,MATCH(CK$1,'5 класс'!$A:$A,0)-7+'Итог по классам'!$B66,,,),"Ф")</f>
        <v>#N/A</v>
      </c>
      <c r="CL66" t="e">
        <f ca="1">COUNTIF(OFFSET(class5_1,MATCH(CL$1,'5 класс'!$A:$A,0)-7+'Итог по классам'!$B66,,,),"р")</f>
        <v>#N/A</v>
      </c>
      <c r="CM66" t="e">
        <f ca="1">COUNTIF(OFFSET(class5_1,MATCH(CM$1,'5 класс'!$A:$A,0)-7+'Итог по классам'!$B66,,,),"ш")</f>
        <v>#N/A</v>
      </c>
      <c r="CN66" t="e">
        <f ca="1">COUNTIF(OFFSET(class5_2,MATCH(CN$1,'5 класс'!$A:$A,0)-7+'Итог по классам'!$B66,,,),"Ф")</f>
        <v>#N/A</v>
      </c>
      <c r="CO66" t="e">
        <f ca="1">COUNTIF(OFFSET(class5_2,MATCH(CO$1,'5 класс'!$A:$A,0)-7+'Итог по классам'!$B66,,,),"р")</f>
        <v>#N/A</v>
      </c>
      <c r="CP66" t="e">
        <f ca="1">COUNTIF(OFFSET(class5_2,MATCH(CP$1,'5 класс'!$A:$A,0)-7+'Итог по классам'!$B66,,,),"ш")</f>
        <v>#N/A</v>
      </c>
      <c r="CQ66" s="55" t="e">
        <f ca="1">COUNTIF(OFFSET(class5_1,MATCH(CQ$1,'5 класс'!$A:$A,0)-7+'Итог по классам'!$B66,,,),"Ф")</f>
        <v>#N/A</v>
      </c>
      <c r="CR66" t="e">
        <f ca="1">COUNTIF(OFFSET(class5_1,MATCH(CR$1,'5 класс'!$A:$A,0)-7+'Итог по классам'!$B66,,,),"р")</f>
        <v>#N/A</v>
      </c>
      <c r="CS66" t="e">
        <f ca="1">COUNTIF(OFFSET(class5_1,MATCH(CS$1,'5 класс'!$A:$A,0)-7+'Итог по классам'!$B66,,,),"ш")</f>
        <v>#N/A</v>
      </c>
      <c r="CT66" t="e">
        <f ca="1">COUNTIF(OFFSET(class5_2,MATCH(CT$1,'5 класс'!$A:$A,0)-7+'Итог по классам'!$B66,,,),"Ф")</f>
        <v>#N/A</v>
      </c>
      <c r="CU66" t="e">
        <f ca="1">COUNTIF(OFFSET(class5_2,MATCH(CU$1,'5 класс'!$A:$A,0)-7+'Итог по классам'!$B66,,,),"р")</f>
        <v>#N/A</v>
      </c>
      <c r="CV66" t="e">
        <f ca="1">COUNTIF(OFFSET(class5_2,MATCH(CV$1,'5 класс'!$A:$A,0)-7+'Итог по классам'!$B66,,,),"ш")</f>
        <v>#N/A</v>
      </c>
      <c r="CW66" s="55" t="e">
        <f ca="1">COUNTIF(OFFSET(class5_1,MATCH(CW$1,'5 класс'!$A:$A,0)-7+'Итог по классам'!$B66,,,),"Ф")</f>
        <v>#N/A</v>
      </c>
      <c r="CX66" t="e">
        <f ca="1">COUNTIF(OFFSET(class5_1,MATCH(CX$1,'5 класс'!$A:$A,0)-7+'Итог по классам'!$B66,,,),"р")</f>
        <v>#N/A</v>
      </c>
      <c r="CY66" t="e">
        <f ca="1">COUNTIF(OFFSET(class5_1,MATCH(CY$1,'5 класс'!$A:$A,0)-7+'Итог по классам'!$B66,,,),"ш")</f>
        <v>#N/A</v>
      </c>
      <c r="CZ66" t="e">
        <f ca="1">COUNTIF(OFFSET(class5_2,MATCH(CZ$1,'5 класс'!$A:$A,0)-7+'Итог по классам'!$B66,,,),"Ф")</f>
        <v>#N/A</v>
      </c>
      <c r="DA66" t="e">
        <f ca="1">COUNTIF(OFFSET(class5_2,MATCH(DA$1,'5 класс'!$A:$A,0)-7+'Итог по классам'!$B66,,,),"р")</f>
        <v>#N/A</v>
      </c>
      <c r="DB66" t="e">
        <f ca="1">COUNTIF(OFFSET(class5_2,MATCH(DB$1,'5 класс'!$A:$A,0)-7+'Итог по классам'!$B66,,,),"ш")</f>
        <v>#N/A</v>
      </c>
      <c r="DC66" s="55" t="e">
        <f ca="1">COUNTIF(OFFSET(class5_1,MATCH(DC$1,'5 класс'!$A:$A,0)-7+'Итог по классам'!$B66,,,),"Ф")</f>
        <v>#N/A</v>
      </c>
      <c r="DD66" t="e">
        <f ca="1">COUNTIF(OFFSET(class5_1,MATCH(DD$1,'5 класс'!$A:$A,0)-7+'Итог по классам'!$B66,,,),"р")</f>
        <v>#N/A</v>
      </c>
      <c r="DE66" t="e">
        <f ca="1">COUNTIF(OFFSET(class5_1,MATCH(DE$1,'5 класс'!$A:$A,0)-7+'Итог по классам'!$B66,,,),"ш")</f>
        <v>#N/A</v>
      </c>
      <c r="DF66" t="e">
        <f ca="1">COUNTIF(OFFSET(class5_2,MATCH(DF$1,'5 класс'!$A:$A,0)-7+'Итог по классам'!$B66,,,),"Ф")</f>
        <v>#N/A</v>
      </c>
      <c r="DG66" t="e">
        <f ca="1">COUNTIF(OFFSET(class5_2,MATCH(DG$1,'5 класс'!$A:$A,0)-7+'Итог по классам'!$B66,,,),"р")</f>
        <v>#N/A</v>
      </c>
      <c r="DH66" t="e">
        <f ca="1">COUNTIF(OFFSET(class5_2,MATCH(DH$1,'5 класс'!$A:$A,0)-7+'Итог по классам'!$B66,,,),"ш")</f>
        <v>#N/A</v>
      </c>
      <c r="DI66" s="55" t="e">
        <f ca="1">COUNTIF(OFFSET(class5_1,MATCH(DI$1,'5 класс'!$A:$A,0)-7+'Итог по классам'!$B66,,,),"Ф")</f>
        <v>#N/A</v>
      </c>
      <c r="DJ66" t="e">
        <f ca="1">COUNTIF(OFFSET(class5_1,MATCH(DJ$1,'5 класс'!$A:$A,0)-7+'Итог по классам'!$B66,,,),"р")</f>
        <v>#N/A</v>
      </c>
      <c r="DK66" t="e">
        <f ca="1">COUNTIF(OFFSET(class5_1,MATCH(DK$1,'5 класс'!$A:$A,0)-7+'Итог по классам'!$B66,,,),"ш")</f>
        <v>#N/A</v>
      </c>
      <c r="DL66" t="e">
        <f ca="1">COUNTIF(OFFSET(class5_2,MATCH(DL$1,'5 класс'!$A:$A,0)-7+'Итог по классам'!$B66,,,),"Ф")</f>
        <v>#N/A</v>
      </c>
      <c r="DM66" t="e">
        <f ca="1">COUNTIF(OFFSET(class5_2,MATCH(DM$1,'5 класс'!$A:$A,0)-7+'Итог по классам'!$B66,,,),"р")</f>
        <v>#N/A</v>
      </c>
      <c r="DN66" t="e">
        <f ca="1">COUNTIF(OFFSET(class5_2,MATCH(DN$1,'5 класс'!$A:$A,0)-7+'Итог по классам'!$B66,,,),"ш")</f>
        <v>#N/A</v>
      </c>
      <c r="DO66" s="55" t="e">
        <f ca="1">COUNTIF(OFFSET(class5_1,MATCH(DO$1,'5 класс'!$A:$A,0)-7+'Итог по классам'!$B66,,,),"Ф")</f>
        <v>#N/A</v>
      </c>
      <c r="DP66" t="e">
        <f ca="1">COUNTIF(OFFSET(class5_1,MATCH(DP$1,'5 класс'!$A:$A,0)-7+'Итог по классам'!$B66,,,),"р")</f>
        <v>#N/A</v>
      </c>
      <c r="DQ66" t="e">
        <f ca="1">COUNTIF(OFFSET(class5_1,MATCH(DQ$1,'5 класс'!$A:$A,0)-7+'Итог по классам'!$B66,,,),"ш")</f>
        <v>#N/A</v>
      </c>
      <c r="DR66" t="e">
        <f ca="1">COUNTIF(OFFSET(class5_2,MATCH(DR$1,'5 класс'!$A:$A,0)-7+'Итог по классам'!$B66,,,),"Ф")</f>
        <v>#N/A</v>
      </c>
      <c r="DS66" t="e">
        <f ca="1">COUNTIF(OFFSET(class5_2,MATCH(DS$1,'5 класс'!$A:$A,0)-7+'Итог по классам'!$B66,,,),"р")</f>
        <v>#N/A</v>
      </c>
      <c r="DT66" t="e">
        <f ca="1">COUNTIF(OFFSET(class5_2,MATCH(DT$1,'5 класс'!$A:$A,0)-7+'Итог по классам'!$B66,,,),"ш")</f>
        <v>#N/A</v>
      </c>
      <c r="DU66" s="55" t="e">
        <f ca="1">COUNTIF(OFFSET(class5_1,MATCH(DU$1,'5 класс'!$A:$A,0)-7+'Итог по классам'!$B66,,,),"Ф")</f>
        <v>#N/A</v>
      </c>
      <c r="DV66" t="e">
        <f ca="1">COUNTIF(OFFSET(class5_1,MATCH(DV$1,'5 класс'!$A:$A,0)-7+'Итог по классам'!$B66,,,),"р")</f>
        <v>#N/A</v>
      </c>
      <c r="DW66" t="e">
        <f ca="1">COUNTIF(OFFSET(class5_1,MATCH(DW$1,'5 класс'!$A:$A,0)-7+'Итог по классам'!$B66,,,),"ш")</f>
        <v>#N/A</v>
      </c>
      <c r="DX66" t="e">
        <f ca="1">COUNTIF(OFFSET(class5_2,MATCH(DX$1,'5 класс'!$A:$A,0)-7+'Итог по классам'!$B66,,,),"Ф")</f>
        <v>#N/A</v>
      </c>
      <c r="DY66" t="e">
        <f ca="1">COUNTIF(OFFSET(class5_2,MATCH(DY$1,'5 класс'!$A:$A,0)-7+'Итог по классам'!$B66,,,),"р")</f>
        <v>#N/A</v>
      </c>
      <c r="DZ66" t="e">
        <f ca="1">COUNTIF(OFFSET(class5_2,MATCH(DZ$1,'5 класс'!$A:$A,0)-7+'Итог по классам'!$B66,,,),"ш")</f>
        <v>#N/A</v>
      </c>
      <c r="EA66" s="55" t="e">
        <f ca="1">COUNTIF(OFFSET(class5_1,MATCH(EA$1,'5 класс'!$A:$A,0)-7+'Итог по классам'!$B66,,,),"Ф")</f>
        <v>#N/A</v>
      </c>
      <c r="EB66" t="e">
        <f ca="1">COUNTIF(OFFSET(class5_1,MATCH(EB$1,'5 класс'!$A:$A,0)-7+'Итог по классам'!$B66,,,),"р")</f>
        <v>#N/A</v>
      </c>
      <c r="EC66" t="e">
        <f ca="1">COUNTIF(OFFSET(class5_1,MATCH(EC$1,'5 класс'!$A:$A,0)-7+'Итог по классам'!$B66,,,),"ш")</f>
        <v>#N/A</v>
      </c>
      <c r="ED66" t="e">
        <f ca="1">COUNTIF(OFFSET(class5_2,MATCH(ED$1,'5 класс'!$A:$A,0)-7+'Итог по классам'!$B66,,,),"Ф")</f>
        <v>#N/A</v>
      </c>
      <c r="EE66" t="e">
        <f ca="1">COUNTIF(OFFSET(class5_2,MATCH(EE$1,'5 класс'!$A:$A,0)-7+'Итог по классам'!$B66,,,),"р")</f>
        <v>#N/A</v>
      </c>
      <c r="EF66" t="e">
        <f ca="1">COUNTIF(OFFSET(class5_2,MATCH(EF$1,'5 класс'!$A:$A,0)-7+'Итог по классам'!$B66,,,),"ш")</f>
        <v>#N/A</v>
      </c>
      <c r="EG66" s="55" t="e">
        <f ca="1">COUNTIF(OFFSET(class5_1,MATCH(EG$1,'5 класс'!$A:$A,0)-7+'Итог по классам'!$B66,,,),"Ф")</f>
        <v>#N/A</v>
      </c>
      <c r="EH66" t="e">
        <f ca="1">COUNTIF(OFFSET(class5_1,MATCH(EH$1,'5 класс'!$A:$A,0)-7+'Итог по классам'!$B66,,,),"р")</f>
        <v>#N/A</v>
      </c>
      <c r="EI66" t="e">
        <f ca="1">COUNTIF(OFFSET(class5_1,MATCH(EI$1,'5 класс'!$A:$A,0)-7+'Итог по классам'!$B66,,,),"ш")</f>
        <v>#N/A</v>
      </c>
      <c r="EJ66" t="e">
        <f ca="1">COUNTIF(OFFSET(class5_2,MATCH(EJ$1,'5 класс'!$A:$A,0)-7+'Итог по классам'!$B66,,,),"Ф")</f>
        <v>#N/A</v>
      </c>
      <c r="EK66" t="e">
        <f ca="1">COUNTIF(OFFSET(class5_2,MATCH(EK$1,'5 класс'!$A:$A,0)-7+'Итог по классам'!$B66,,,),"р")</f>
        <v>#N/A</v>
      </c>
      <c r="EL66" t="e">
        <f ca="1">COUNTIF(OFFSET(class5_2,MATCH(EL$1,'5 класс'!$A:$A,0)-7+'Итог по классам'!$B66,,,),"ш")</f>
        <v>#N/A</v>
      </c>
      <c r="EM66" s="55" t="e">
        <f ca="1">COUNTIF(OFFSET(class5_1,MATCH(EM$1,'5 класс'!$A:$A,0)-7+'Итог по классам'!$B66,,,),"Ф")</f>
        <v>#N/A</v>
      </c>
      <c r="EN66" t="e">
        <f ca="1">COUNTIF(OFFSET(class5_1,MATCH(EN$1,'5 класс'!$A:$A,0)-7+'Итог по классам'!$B66,,,),"р")</f>
        <v>#N/A</v>
      </c>
      <c r="EO66" t="e">
        <f ca="1">COUNTIF(OFFSET(class5_1,MATCH(EO$1,'5 класс'!$A:$A,0)-7+'Итог по классам'!$B66,,,),"ш")</f>
        <v>#N/A</v>
      </c>
      <c r="EP66" t="e">
        <f ca="1">COUNTIF(OFFSET(class5_2,MATCH(EP$1,'5 класс'!$A:$A,0)-7+'Итог по классам'!$B66,,,),"Ф")</f>
        <v>#N/A</v>
      </c>
      <c r="EQ66" t="e">
        <f ca="1">COUNTIF(OFFSET(class5_2,MATCH(EQ$1,'5 класс'!$A:$A,0)-7+'Итог по классам'!$B66,,,),"р")</f>
        <v>#N/A</v>
      </c>
      <c r="ER66" t="e">
        <f ca="1">COUNTIF(OFFSET(class5_2,MATCH(ER$1,'5 класс'!$A:$A,0)-7+'Итог по классам'!$B66,,,),"ш")</f>
        <v>#N/A</v>
      </c>
      <c r="ES66" s="55" t="e">
        <f ca="1">COUNTIF(OFFSET(class5_1,MATCH(ES$1,'5 класс'!$A:$A,0)-7+'Итог по классам'!$B66,,,),"Ф")</f>
        <v>#N/A</v>
      </c>
      <c r="ET66" t="e">
        <f ca="1">COUNTIF(OFFSET(class5_1,MATCH(ET$1,'5 класс'!$A:$A,0)-7+'Итог по классам'!$B66,,,),"р")</f>
        <v>#N/A</v>
      </c>
      <c r="EU66" t="e">
        <f ca="1">COUNTIF(OFFSET(class5_1,MATCH(EU$1,'5 класс'!$A:$A,0)-7+'Итог по классам'!$B66,,,),"ш")</f>
        <v>#N/A</v>
      </c>
      <c r="EV66" t="e">
        <f ca="1">COUNTIF(OFFSET(class5_2,MATCH(EV$1,'5 класс'!$A:$A,0)-7+'Итог по классам'!$B66,,,),"Ф")</f>
        <v>#N/A</v>
      </c>
      <c r="EW66" t="e">
        <f ca="1">COUNTIF(OFFSET(class5_2,MATCH(EW$1,'5 класс'!$A:$A,0)-7+'Итог по классам'!$B66,,,),"р")</f>
        <v>#N/A</v>
      </c>
      <c r="EX66" t="e">
        <f ca="1">COUNTIF(OFFSET(class5_2,MATCH(EX$1,'5 класс'!$A:$A,0)-7+'Итог по классам'!$B66,,,),"ш")</f>
        <v>#N/A</v>
      </c>
      <c r="EY66" s="55" t="e">
        <f ca="1">COUNTIF(OFFSET(class5_1,MATCH(EY$1,'5 класс'!$A:$A,0)-7+'Итог по классам'!$B66,,,),"Ф")</f>
        <v>#N/A</v>
      </c>
      <c r="EZ66" t="e">
        <f ca="1">COUNTIF(OFFSET(class5_1,MATCH(EZ$1,'5 класс'!$A:$A,0)-7+'Итог по классам'!$B66,,,),"р")</f>
        <v>#N/A</v>
      </c>
      <c r="FA66" t="e">
        <f ca="1">COUNTIF(OFFSET(class5_1,MATCH(FA$1,'5 класс'!$A:$A,0)-7+'Итог по классам'!$B66,,,),"ш")</f>
        <v>#N/A</v>
      </c>
      <c r="FB66" t="e">
        <f ca="1">COUNTIF(OFFSET(class5_2,MATCH(FB$1,'5 класс'!$A:$A,0)-7+'Итог по классам'!$B66,,,),"Ф")</f>
        <v>#N/A</v>
      </c>
      <c r="FC66" t="e">
        <f ca="1">COUNTIF(OFFSET(class5_2,MATCH(FC$1,'5 класс'!$A:$A,0)-7+'Итог по классам'!$B66,,,),"р")</f>
        <v>#N/A</v>
      </c>
      <c r="FD66" t="e">
        <f ca="1">COUNTIF(OFFSET(class5_2,MATCH(FD$1,'5 класс'!$A:$A,0)-7+'Итог по классам'!$B66,,,),"ш")</f>
        <v>#N/A</v>
      </c>
      <c r="FE66" s="55" t="e">
        <f ca="1">COUNTIF(OFFSET(class5_1,MATCH(FE$1,'5 класс'!$A:$A,0)-7+'Итог по классам'!$B66,,,),"Ф")</f>
        <v>#N/A</v>
      </c>
      <c r="FF66" t="e">
        <f ca="1">COUNTIF(OFFSET(class5_1,MATCH(FF$1,'5 класс'!$A:$A,0)-7+'Итог по классам'!$B66,,,),"р")</f>
        <v>#N/A</v>
      </c>
      <c r="FG66" t="e">
        <f ca="1">COUNTIF(OFFSET(class5_1,MATCH(FG$1,'5 класс'!$A:$A,0)-7+'Итог по классам'!$B66,,,),"ш")</f>
        <v>#N/A</v>
      </c>
      <c r="FH66" t="e">
        <f ca="1">COUNTIF(OFFSET(class5_2,MATCH(FH$1,'5 класс'!$A:$A,0)-7+'Итог по классам'!$B66,,,),"Ф")</f>
        <v>#N/A</v>
      </c>
      <c r="FI66" t="e">
        <f ca="1">COUNTIF(OFFSET(class5_2,MATCH(FI$1,'5 класс'!$A:$A,0)-7+'Итог по классам'!$B66,,,),"р")</f>
        <v>#N/A</v>
      </c>
      <c r="FJ66" t="e">
        <f ca="1">COUNTIF(OFFSET(class5_2,MATCH(FJ$1,'5 класс'!$A:$A,0)-7+'Итог по классам'!$B66,,,),"ш")</f>
        <v>#N/A</v>
      </c>
      <c r="FK66" s="55" t="e">
        <f ca="1">COUNTIF(OFFSET(class5_1,MATCH(FK$1,'5 класс'!$A:$A,0)-7+'Итог по классам'!$B66,,,),"Ф")</f>
        <v>#N/A</v>
      </c>
      <c r="FL66" t="e">
        <f ca="1">COUNTIF(OFFSET(class5_1,MATCH(FL$1,'5 класс'!$A:$A,0)-7+'Итог по классам'!$B66,,,),"р")</f>
        <v>#N/A</v>
      </c>
      <c r="FM66" t="e">
        <f ca="1">COUNTIF(OFFSET(class5_1,MATCH(FM$1,'5 класс'!$A:$A,0)-7+'Итог по классам'!$B66,,,),"ш")</f>
        <v>#N/A</v>
      </c>
      <c r="FN66" t="e">
        <f ca="1">COUNTIF(OFFSET(class5_2,MATCH(FN$1,'5 класс'!$A:$A,0)-7+'Итог по классам'!$B66,,,),"Ф")</f>
        <v>#N/A</v>
      </c>
      <c r="FO66" t="e">
        <f ca="1">COUNTIF(OFFSET(class5_2,MATCH(FO$1,'5 класс'!$A:$A,0)-7+'Итог по классам'!$B66,,,),"р")</f>
        <v>#N/A</v>
      </c>
      <c r="FP66" t="e">
        <f ca="1">COUNTIF(OFFSET(class5_2,MATCH(FP$1,'5 класс'!$A:$A,0)-7+'Итог по классам'!$B66,,,),"ш")</f>
        <v>#N/A</v>
      </c>
      <c r="FQ66" s="55" t="e">
        <f ca="1">COUNTIF(OFFSET(class5_1,MATCH(FQ$1,'5 класс'!$A:$A,0)-7+'Итог по классам'!$B66,,,),"Ф")</f>
        <v>#N/A</v>
      </c>
      <c r="FR66" t="e">
        <f ca="1">COUNTIF(OFFSET(class5_1,MATCH(FR$1,'5 класс'!$A:$A,0)-7+'Итог по классам'!$B66,,,),"р")</f>
        <v>#N/A</v>
      </c>
      <c r="FS66" t="e">
        <f ca="1">COUNTIF(OFFSET(class5_1,MATCH(FS$1,'5 класс'!$A:$A,0)-7+'Итог по классам'!$B66,,,),"ш")</f>
        <v>#N/A</v>
      </c>
      <c r="FT66" t="e">
        <f ca="1">COUNTIF(OFFSET(class5_2,MATCH(FT$1,'5 класс'!$A:$A,0)-7+'Итог по классам'!$B66,,,),"Ф")</f>
        <v>#N/A</v>
      </c>
      <c r="FU66" t="e">
        <f ca="1">COUNTIF(OFFSET(class5_2,MATCH(FU$1,'5 класс'!$A:$A,0)-7+'Итог по классам'!$B66,,,),"р")</f>
        <v>#N/A</v>
      </c>
      <c r="FV66" t="e">
        <f ca="1">COUNTIF(OFFSET(class5_2,MATCH(FV$1,'5 класс'!$A:$A,0)-7+'Итог по классам'!$B66,,,),"ш")</f>
        <v>#N/A</v>
      </c>
      <c r="FW66" s="55" t="e">
        <f ca="1">COUNTIF(OFFSET(class5_1,MATCH(FW$1,'5 класс'!$A:$A,0)-7+'Итог по классам'!$B66,,,),"Ф")</f>
        <v>#N/A</v>
      </c>
      <c r="FX66" t="e">
        <f ca="1">COUNTIF(OFFSET(class5_1,MATCH(FX$1,'5 класс'!$A:$A,0)-7+'Итог по классам'!$B66,,,),"р")</f>
        <v>#N/A</v>
      </c>
      <c r="FY66" t="e">
        <f ca="1">COUNTIF(OFFSET(class5_1,MATCH(FY$1,'5 класс'!$A:$A,0)-7+'Итог по классам'!$B66,,,),"ш")</f>
        <v>#N/A</v>
      </c>
      <c r="FZ66" t="e">
        <f ca="1">COUNTIF(OFFSET(class5_2,MATCH(FZ$1,'5 класс'!$A:$A,0)-7+'Итог по классам'!$B66,,,),"Ф")</f>
        <v>#N/A</v>
      </c>
      <c r="GA66" t="e">
        <f ca="1">COUNTIF(OFFSET(class5_2,MATCH(GA$1,'5 класс'!$A:$A,0)-7+'Итог по классам'!$B66,,,),"р")</f>
        <v>#N/A</v>
      </c>
      <c r="GB66" t="e">
        <f ca="1">COUNTIF(OFFSET(class5_2,MATCH(GB$1,'5 класс'!$A:$A,0)-7+'Итог по классам'!$B66,,,),"ш")</f>
        <v>#N/A</v>
      </c>
      <c r="GC66" s="55" t="e">
        <f ca="1">COUNTIF(OFFSET(class5_1,MATCH(GC$1,'5 класс'!$A:$A,0)-7+'Итог по классам'!$B66,,,),"Ф")</f>
        <v>#N/A</v>
      </c>
      <c r="GD66" t="e">
        <f ca="1">COUNTIF(OFFSET(class5_1,MATCH(GD$1,'5 класс'!$A:$A,0)-7+'Итог по классам'!$B66,,,),"р")</f>
        <v>#N/A</v>
      </c>
      <c r="GE66" t="e">
        <f ca="1">COUNTIF(OFFSET(class5_1,MATCH(GE$1,'5 класс'!$A:$A,0)-7+'Итог по классам'!$B66,,,),"ш")</f>
        <v>#N/A</v>
      </c>
      <c r="GF66" t="e">
        <f ca="1">COUNTIF(OFFSET(class5_2,MATCH(GF$1,'5 класс'!$A:$A,0)-7+'Итог по классам'!$B66,,,),"Ф")</f>
        <v>#N/A</v>
      </c>
      <c r="GG66" t="e">
        <f ca="1">COUNTIF(OFFSET(class5_2,MATCH(GG$1,'5 класс'!$A:$A,0)-7+'Итог по классам'!$B66,,,),"р")</f>
        <v>#N/A</v>
      </c>
      <c r="GH66" t="e">
        <f ca="1">COUNTIF(OFFSET(class5_2,MATCH(GH$1,'5 класс'!$A:$A,0)-7+'Итог по классам'!$B66,,,),"ш")</f>
        <v>#N/A</v>
      </c>
      <c r="GI66" s="55" t="e">
        <f ca="1">COUNTIF(OFFSET(class5_1,MATCH(GI$1,'5 класс'!$A:$A,0)-7+'Итог по классам'!$B66,,,),"Ф")</f>
        <v>#N/A</v>
      </c>
      <c r="GJ66" t="e">
        <f ca="1">COUNTIF(OFFSET(class5_1,MATCH(GJ$1,'5 класс'!$A:$A,0)-7+'Итог по классам'!$B66,,,),"р")</f>
        <v>#N/A</v>
      </c>
      <c r="GK66" t="e">
        <f ca="1">COUNTIF(OFFSET(class5_1,MATCH(GK$1,'5 класс'!$A:$A,0)-7+'Итог по классам'!$B66,,,),"ш")</f>
        <v>#N/A</v>
      </c>
      <c r="GL66" t="e">
        <f ca="1">COUNTIF(OFFSET(class5_2,MATCH(GL$1,'5 класс'!$A:$A,0)-7+'Итог по классам'!$B66,,,),"Ф")</f>
        <v>#N/A</v>
      </c>
      <c r="GM66" t="e">
        <f ca="1">COUNTIF(OFFSET(class5_2,MATCH(GM$1,'5 класс'!$A:$A,0)-7+'Итог по классам'!$B66,,,),"р")</f>
        <v>#N/A</v>
      </c>
      <c r="GN66" t="e">
        <f ca="1">COUNTIF(OFFSET(class5_2,MATCH(GN$1,'5 класс'!$A:$A,0)-7+'Итог по классам'!$B66,,,),"ш")</f>
        <v>#N/A</v>
      </c>
      <c r="GO66" s="55" t="e">
        <f ca="1">COUNTIF(OFFSET(class5_1,MATCH(GO$1,'5 класс'!$A:$A,0)-7+'Итог по классам'!$B66,,,),"Ф")</f>
        <v>#N/A</v>
      </c>
      <c r="GP66" t="e">
        <f ca="1">COUNTIF(OFFSET(class5_1,MATCH(GP$1,'5 класс'!$A:$A,0)-7+'Итог по классам'!$B66,,,),"р")</f>
        <v>#N/A</v>
      </c>
      <c r="GQ66" t="e">
        <f ca="1">COUNTIF(OFFSET(class5_1,MATCH(GQ$1,'5 класс'!$A:$A,0)-7+'Итог по классам'!$B66,,,),"ш")</f>
        <v>#N/A</v>
      </c>
      <c r="GR66" t="e">
        <f ca="1">COUNTIF(OFFSET(class5_2,MATCH(GR$1,'5 класс'!$A:$A,0)-7+'Итог по классам'!$B66,,,),"Ф")</f>
        <v>#N/A</v>
      </c>
      <c r="GS66" t="e">
        <f ca="1">COUNTIF(OFFSET(class5_2,MATCH(GS$1,'5 класс'!$A:$A,0)-7+'Итог по классам'!$B66,,,),"р")</f>
        <v>#N/A</v>
      </c>
      <c r="GT66" t="e">
        <f ca="1">COUNTIF(OFFSET(class5_2,MATCH(GT$1,'5 класс'!$A:$A,0)-7+'Итог по классам'!$B66,,,),"ш")</f>
        <v>#N/A</v>
      </c>
      <c r="GU66" s="55" t="e">
        <f ca="1">COUNTIF(OFFSET(class5_1,MATCH(GU$1,'5 класс'!$A:$A,0)-7+'Итог по классам'!$B66,,,),"Ф")</f>
        <v>#N/A</v>
      </c>
      <c r="GV66" t="e">
        <f ca="1">COUNTIF(OFFSET(class5_1,MATCH(GV$1,'5 класс'!$A:$A,0)-7+'Итог по классам'!$B66,,,),"р")</f>
        <v>#N/A</v>
      </c>
      <c r="GW66" t="e">
        <f ca="1">COUNTIF(OFFSET(class5_1,MATCH(GW$1,'5 класс'!$A:$A,0)-7+'Итог по классам'!$B66,,,),"ш")</f>
        <v>#N/A</v>
      </c>
      <c r="GX66" t="e">
        <f ca="1">COUNTIF(OFFSET(class5_2,MATCH(GX$1,'5 класс'!$A:$A,0)-7+'Итог по классам'!$B66,,,),"Ф")</f>
        <v>#N/A</v>
      </c>
      <c r="GY66" t="e">
        <f ca="1">COUNTIF(OFFSET(class5_2,MATCH(GY$1,'5 класс'!$A:$A,0)-7+'Итог по классам'!$B66,,,),"р")</f>
        <v>#N/A</v>
      </c>
      <c r="GZ66" t="e">
        <f ca="1">COUNTIF(OFFSET(class5_2,MATCH(GZ$1,'5 класс'!$A:$A,0)-7+'Итог по классам'!$B66,,,),"ш")</f>
        <v>#N/A</v>
      </c>
      <c r="HA66" s="55" t="e">
        <f ca="1">COUNTIF(OFFSET(class5_1,MATCH(HA$1,'5 класс'!$A:$A,0)-7+'Итог по классам'!$B66,,,),"Ф")</f>
        <v>#N/A</v>
      </c>
      <c r="HB66" t="e">
        <f ca="1">COUNTIF(OFFSET(class5_1,MATCH(HB$1,'5 класс'!$A:$A,0)-7+'Итог по классам'!$B66,,,),"р")</f>
        <v>#N/A</v>
      </c>
      <c r="HC66" t="e">
        <f ca="1">COUNTIF(OFFSET(class5_1,MATCH(HC$1,'5 класс'!$A:$A,0)-7+'Итог по классам'!$B66,,,),"ш")</f>
        <v>#N/A</v>
      </c>
      <c r="HD66" t="e">
        <f ca="1">COUNTIF(OFFSET(class5_2,MATCH(HD$1,'5 класс'!$A:$A,0)-7+'Итог по классам'!$B66,,,),"Ф")</f>
        <v>#N/A</v>
      </c>
      <c r="HE66" t="e">
        <f ca="1">COUNTIF(OFFSET(class5_2,MATCH(HE$1,'5 класс'!$A:$A,0)-7+'Итог по классам'!$B66,,,),"р")</f>
        <v>#N/A</v>
      </c>
      <c r="HF66" t="e">
        <f ca="1">COUNTIF(OFFSET(class5_2,MATCH(HF$1,'5 класс'!$A:$A,0)-7+'Итог по классам'!$B66,,,),"ш")</f>
        <v>#N/A</v>
      </c>
      <c r="HG66" s="55" t="e">
        <f ca="1">COUNTIF(OFFSET(class5_1,MATCH(HG$1,'5 класс'!$A:$A,0)-7+'Итог по классам'!$B66,,,),"Ф")</f>
        <v>#N/A</v>
      </c>
      <c r="HH66" t="e">
        <f ca="1">COUNTIF(OFFSET(class5_1,MATCH(HH$1,'5 класс'!$A:$A,0)-7+'Итог по классам'!$B66,,,),"р")</f>
        <v>#N/A</v>
      </c>
      <c r="HI66" t="e">
        <f ca="1">COUNTIF(OFFSET(class5_1,MATCH(HI$1,'5 класс'!$A:$A,0)-7+'Итог по классам'!$B66,,,),"ш")</f>
        <v>#N/A</v>
      </c>
      <c r="HJ66" t="e">
        <f ca="1">COUNTIF(OFFSET(class5_2,MATCH(HJ$1,'5 класс'!$A:$A,0)-7+'Итог по классам'!$B66,,,),"Ф")</f>
        <v>#N/A</v>
      </c>
      <c r="HK66" t="e">
        <f ca="1">COUNTIF(OFFSET(class5_2,MATCH(HK$1,'5 класс'!$A:$A,0)-7+'Итог по классам'!$B66,,,),"р")</f>
        <v>#N/A</v>
      </c>
      <c r="HL66" t="e">
        <f ca="1">COUNTIF(OFFSET(class5_2,MATCH(HL$1,'5 класс'!$A:$A,0)-7+'Итог по классам'!$B66,,,),"ш")</f>
        <v>#N/A</v>
      </c>
      <c r="HM66" s="55" t="e">
        <f ca="1">COUNTIF(OFFSET(class5_1,MATCH(HM$1,'5 класс'!$A:$A,0)-7+'Итог по классам'!$B66,,,),"Ф")</f>
        <v>#N/A</v>
      </c>
      <c r="HN66" t="e">
        <f ca="1">COUNTIF(OFFSET(class5_1,MATCH(HN$1,'5 класс'!$A:$A,0)-7+'Итог по классам'!$B66,,,),"р")</f>
        <v>#N/A</v>
      </c>
      <c r="HO66" t="e">
        <f ca="1">COUNTIF(OFFSET(class5_1,MATCH(HO$1,'5 класс'!$A:$A,0)-7+'Итог по классам'!$B66,,,),"ш")</f>
        <v>#N/A</v>
      </c>
      <c r="HP66" t="e">
        <f ca="1">COUNTIF(OFFSET(class5_2,MATCH(HP$1,'5 класс'!$A:$A,0)-7+'Итог по классам'!$B66,,,),"Ф")</f>
        <v>#N/A</v>
      </c>
      <c r="HQ66" t="e">
        <f ca="1">COUNTIF(OFFSET(class5_2,MATCH(HQ$1,'5 класс'!$A:$A,0)-7+'Итог по классам'!$B66,,,),"р")</f>
        <v>#N/A</v>
      </c>
      <c r="HR66" t="e">
        <f ca="1">COUNTIF(OFFSET(class5_2,MATCH(HR$1,'5 класс'!$A:$A,0)-7+'Итог по классам'!$B66,,,),"ш")</f>
        <v>#N/A</v>
      </c>
      <c r="HS66" s="55" t="e">
        <f ca="1">COUNTIF(OFFSET(class5_1,MATCH(HS$1,'5 класс'!$A:$A,0)-7+'Итог по классам'!$B66,,,),"Ф")</f>
        <v>#N/A</v>
      </c>
      <c r="HT66" t="e">
        <f ca="1">COUNTIF(OFFSET(class5_1,MATCH(HT$1,'5 класс'!$A:$A,0)-7+'Итог по классам'!$B66,,,),"р")</f>
        <v>#N/A</v>
      </c>
      <c r="HU66" t="e">
        <f ca="1">COUNTIF(OFFSET(class5_1,MATCH(HU$1,'5 класс'!$A:$A,0)-7+'Итог по классам'!$B66,,,),"ш")</f>
        <v>#N/A</v>
      </c>
      <c r="HV66" t="e">
        <f ca="1">COUNTIF(OFFSET(class5_2,MATCH(HV$1,'5 класс'!$A:$A,0)-7+'Итог по классам'!$B66,,,),"Ф")</f>
        <v>#N/A</v>
      </c>
      <c r="HW66" t="e">
        <f ca="1">COUNTIF(OFFSET(class5_2,MATCH(HW$1,'5 класс'!$A:$A,0)-7+'Итог по классам'!$B66,,,),"р")</f>
        <v>#N/A</v>
      </c>
      <c r="HX66" t="e">
        <f ca="1">COUNTIF(OFFSET(class5_2,MATCH(HX$1,'5 класс'!$A:$A,0)-7+'Итог по классам'!$B66,,,),"ш")</f>
        <v>#N/A</v>
      </c>
      <c r="HY66" s="55" t="e">
        <f ca="1">COUNTIF(OFFSET(class5_1,MATCH(HY$1,'5 класс'!$A:$A,0)-7+'Итог по классам'!$B66,,,),"Ф")</f>
        <v>#N/A</v>
      </c>
      <c r="HZ66" t="e">
        <f ca="1">COUNTIF(OFFSET(class5_1,MATCH(HZ$1,'5 класс'!$A:$A,0)-7+'Итог по классам'!$B66,,,),"р")</f>
        <v>#N/A</v>
      </c>
      <c r="IA66" t="e">
        <f ca="1">COUNTIF(OFFSET(class5_1,MATCH(IA$1,'5 класс'!$A:$A,0)-7+'Итог по классам'!$B66,,,),"ш")</f>
        <v>#N/A</v>
      </c>
      <c r="IB66" t="e">
        <f ca="1">COUNTIF(OFFSET(class5_2,MATCH(IB$1,'5 класс'!$A:$A,0)-7+'Итог по классам'!$B66,,,),"Ф")</f>
        <v>#N/A</v>
      </c>
      <c r="IC66" t="e">
        <f ca="1">COUNTIF(OFFSET(class5_2,MATCH(IC$1,'5 класс'!$A:$A,0)-7+'Итог по классам'!$B66,,,),"р")</f>
        <v>#N/A</v>
      </c>
      <c r="ID66" t="e">
        <f ca="1">COUNTIF(OFFSET(class5_2,MATCH(ID$1,'5 класс'!$A:$A,0)-7+'Итог по классам'!$B66,,,),"ш")</f>
        <v>#N/A</v>
      </c>
      <c r="IE66" s="55" t="e">
        <f ca="1">COUNTIF(OFFSET(class5_1,MATCH(IE$1,'5 класс'!$A:$A,0)-7+'Итог по классам'!$B66,,,),"Ф")</f>
        <v>#N/A</v>
      </c>
      <c r="IF66" t="e">
        <f ca="1">COUNTIF(OFFSET(class5_1,MATCH(IF$1,'5 класс'!$A:$A,0)-7+'Итог по классам'!$B66,,,),"р")</f>
        <v>#N/A</v>
      </c>
      <c r="IG66" t="e">
        <f ca="1">COUNTIF(OFFSET(class5_1,MATCH(IG$1,'5 класс'!$A:$A,0)-7+'Итог по классам'!$B66,,,),"ш")</f>
        <v>#N/A</v>
      </c>
      <c r="IH66" t="e">
        <f ca="1">COUNTIF(OFFSET(class5_2,MATCH(IH$1,'5 класс'!$A:$A,0)-7+'Итог по классам'!$B66,,,),"Ф")</f>
        <v>#N/A</v>
      </c>
      <c r="II66" t="e">
        <f ca="1">COUNTIF(OFFSET(class5_2,MATCH(II$1,'5 класс'!$A:$A,0)-7+'Итог по классам'!$B66,,,),"р")</f>
        <v>#N/A</v>
      </c>
      <c r="IJ66" t="e">
        <f ca="1">COUNTIF(OFFSET(class5_2,MATCH(IJ$1,'5 класс'!$A:$A,0)-7+'Итог по классам'!$B66,,,),"ш")</f>
        <v>#N/A</v>
      </c>
      <c r="IK66" s="55" t="e">
        <f ca="1">COUNTIF(OFFSET(class5_1,MATCH(IK$1,'5 класс'!$A:$A,0)-7+'Итог по классам'!$B66,,,),"Ф")</f>
        <v>#N/A</v>
      </c>
      <c r="IL66" t="e">
        <f ca="1">COUNTIF(OFFSET(class5_1,MATCH(IL$1,'5 класс'!$A:$A,0)-7+'Итог по классам'!$B66,,,),"р")</f>
        <v>#N/A</v>
      </c>
      <c r="IM66" t="e">
        <f ca="1">COUNTIF(OFFSET(class5_1,MATCH(IM$1,'5 класс'!$A:$A,0)-7+'Итог по классам'!$B66,,,),"ш")</f>
        <v>#N/A</v>
      </c>
      <c r="IN66" t="e">
        <f ca="1">COUNTIF(OFFSET(class5_2,MATCH(IN$1,'5 класс'!$A:$A,0)-7+'Итог по классам'!$B66,,,),"Ф")</f>
        <v>#N/A</v>
      </c>
      <c r="IO66" t="e">
        <f ca="1">COUNTIF(OFFSET(class5_2,MATCH(IO$1,'5 класс'!$A:$A,0)-7+'Итог по классам'!$B66,,,),"р")</f>
        <v>#N/A</v>
      </c>
      <c r="IP66" t="e">
        <f ca="1">COUNTIF(OFFSET(class5_2,MATCH(IP$1,'5 класс'!$A:$A,0)-7+'Итог по классам'!$B66,,,),"ш")</f>
        <v>#N/A</v>
      </c>
      <c r="IQ66" s="55" t="e">
        <f ca="1">COUNTIF(OFFSET(class5_1,MATCH(IQ$1,'5 класс'!$A:$A,0)-7+'Итог по классам'!$B66,,,),"Ф")</f>
        <v>#N/A</v>
      </c>
      <c r="IR66" t="e">
        <f ca="1">COUNTIF(OFFSET(class5_1,MATCH(IR$1,'5 класс'!$A:$A,0)-7+'Итог по классам'!$B66,,,),"р")</f>
        <v>#N/A</v>
      </c>
      <c r="IS66" t="e">
        <f ca="1">COUNTIF(OFFSET(class5_1,MATCH(IS$1,'5 класс'!$A:$A,0)-7+'Итог по классам'!$B66,,,),"ш")</f>
        <v>#N/A</v>
      </c>
      <c r="IT66" t="e">
        <f ca="1">COUNTIF(OFFSET(class5_2,MATCH(IT$1,'5 класс'!$A:$A,0)-7+'Итог по классам'!$B66,,,),"Ф")</f>
        <v>#N/A</v>
      </c>
      <c r="IU66" t="e">
        <f ca="1">COUNTIF(OFFSET(class5_2,MATCH(IU$1,'5 класс'!$A:$A,0)-7+'Итог по классам'!$B66,,,),"р")</f>
        <v>#N/A</v>
      </c>
      <c r="IV66" t="e">
        <f ca="1">COUNTIF(OFFSET(class5_2,MATCH(IV$1,'5 класс'!$A:$A,0)-7+'Итог по классам'!$B66,,,),"ш")</f>
        <v>#N/A</v>
      </c>
      <c r="IW66" s="55" t="e">
        <f ca="1">COUNTIF(OFFSET(class5_1,MATCH(IW$1,'5 класс'!$A:$A,0)-7+'Итог по классам'!$B66,,,),"Ф")</f>
        <v>#N/A</v>
      </c>
      <c r="IX66" t="e">
        <f ca="1">COUNTIF(OFFSET(class5_1,MATCH(IX$1,'5 класс'!$A:$A,0)-7+'Итог по классам'!$B66,,,),"р")</f>
        <v>#N/A</v>
      </c>
      <c r="IY66" t="e">
        <f ca="1">COUNTIF(OFFSET(class5_1,MATCH(IY$1,'5 класс'!$A:$A,0)-7+'Итог по классам'!$B66,,,),"ш")</f>
        <v>#N/A</v>
      </c>
      <c r="IZ66" t="e">
        <f ca="1">COUNTIF(OFFSET(class5_2,MATCH(IZ$1,'5 класс'!$A:$A,0)-7+'Итог по классам'!$B66,,,),"Ф")</f>
        <v>#N/A</v>
      </c>
      <c r="JA66" t="e">
        <f ca="1">COUNTIF(OFFSET(class5_2,MATCH(JA$1,'5 класс'!$A:$A,0)-7+'Итог по классам'!$B66,,,),"р")</f>
        <v>#N/A</v>
      </c>
      <c r="JB66" t="e">
        <f ca="1">COUNTIF(OFFSET(class5_2,MATCH(JB$1,'5 класс'!$A:$A,0)-7+'Итог по классам'!$B66,,,),"ш")</f>
        <v>#N/A</v>
      </c>
      <c r="JC66" s="55" t="e">
        <f ca="1">COUNTIF(OFFSET(class5_1,MATCH(JC$1,'5 класс'!$A:$A,0)-7+'Итог по классам'!$B66,,,),"Ф")</f>
        <v>#N/A</v>
      </c>
      <c r="JD66" t="e">
        <f ca="1">COUNTIF(OFFSET(class5_1,MATCH(JD$1,'5 класс'!$A:$A,0)-7+'Итог по классам'!$B66,,,),"р")</f>
        <v>#N/A</v>
      </c>
      <c r="JE66" t="e">
        <f ca="1">COUNTIF(OFFSET(class5_1,MATCH(JE$1,'5 класс'!$A:$A,0)-7+'Итог по классам'!$B66,,,),"ш")</f>
        <v>#N/A</v>
      </c>
      <c r="JF66" t="e">
        <f ca="1">COUNTIF(OFFSET(class5_2,MATCH(JF$1,'5 класс'!$A:$A,0)-7+'Итог по классам'!$B66,,,),"Ф")</f>
        <v>#N/A</v>
      </c>
      <c r="JG66" t="e">
        <f ca="1">COUNTIF(OFFSET(class5_2,MATCH(JG$1,'5 класс'!$A:$A,0)-7+'Итог по классам'!$B66,,,),"р")</f>
        <v>#N/A</v>
      </c>
      <c r="JH66" t="e">
        <f ca="1">COUNTIF(OFFSET(class5_2,MATCH(JH$1,'5 класс'!$A:$A,0)-7+'Итог по классам'!$B66,,,),"ш")</f>
        <v>#N/A</v>
      </c>
      <c r="JI66" s="55" t="e">
        <f ca="1">COUNTIF(OFFSET(class5_1,MATCH(JI$1,'5 класс'!$A:$A,0)-7+'Итог по классам'!$B66,,,),"Ф")</f>
        <v>#N/A</v>
      </c>
      <c r="JJ66" t="e">
        <f ca="1">COUNTIF(OFFSET(class5_1,MATCH(JJ$1,'5 класс'!$A:$A,0)-7+'Итог по классам'!$B66,,,),"р")</f>
        <v>#N/A</v>
      </c>
      <c r="JK66" t="e">
        <f ca="1">COUNTIF(OFFSET(class5_1,MATCH(JK$1,'5 класс'!$A:$A,0)-7+'Итог по классам'!$B66,,,),"ш")</f>
        <v>#N/A</v>
      </c>
      <c r="JL66" t="e">
        <f ca="1">COUNTIF(OFFSET(class5_2,MATCH(JL$1,'5 класс'!$A:$A,0)-7+'Итог по классам'!$B66,,,),"Ф")</f>
        <v>#N/A</v>
      </c>
      <c r="JM66" t="e">
        <f ca="1">COUNTIF(OFFSET(class5_2,MATCH(JM$1,'5 класс'!$A:$A,0)-7+'Итог по классам'!$B66,,,),"р")</f>
        <v>#N/A</v>
      </c>
      <c r="JN66" t="e">
        <f ca="1">COUNTIF(OFFSET(class5_2,MATCH(JN$1,'5 класс'!$A:$A,0)-7+'Итог по классам'!$B66,,,),"ш")</f>
        <v>#N/A</v>
      </c>
      <c r="JO66" s="55" t="e">
        <f ca="1">COUNTIF(OFFSET(class5_1,MATCH(JO$1,'5 класс'!$A:$A,0)-7+'Итог по классам'!$B66,,,),"Ф")</f>
        <v>#N/A</v>
      </c>
      <c r="JP66" t="e">
        <f ca="1">COUNTIF(OFFSET(class5_1,MATCH(JP$1,'5 класс'!$A:$A,0)-7+'Итог по классам'!$B66,,,),"р")</f>
        <v>#N/A</v>
      </c>
      <c r="JQ66" t="e">
        <f ca="1">COUNTIF(OFFSET(class5_1,MATCH(JQ$1,'5 класс'!$A:$A,0)-7+'Итог по классам'!$B66,,,),"ш")</f>
        <v>#N/A</v>
      </c>
      <c r="JR66" t="e">
        <f ca="1">COUNTIF(OFFSET(class5_2,MATCH(JR$1,'5 класс'!$A:$A,0)-7+'Итог по классам'!$B66,,,),"Ф")</f>
        <v>#N/A</v>
      </c>
      <c r="JS66" t="e">
        <f ca="1">COUNTIF(OFFSET(class5_2,MATCH(JS$1,'5 класс'!$A:$A,0)-7+'Итог по классам'!$B66,,,),"р")</f>
        <v>#N/A</v>
      </c>
      <c r="JT66" t="e">
        <f ca="1">COUNTIF(OFFSET(class5_2,MATCH(JT$1,'5 класс'!$A:$A,0)-7+'Итог по классам'!$B66,,,),"ш")</f>
        <v>#N/A</v>
      </c>
      <c r="JU66" s="55" t="e">
        <f ca="1">COUNTIF(OFFSET(class5_1,MATCH(JU$1,'5 класс'!$A:$A,0)-7+'Итог по классам'!$B66,,,),"Ф")</f>
        <v>#N/A</v>
      </c>
      <c r="JV66" t="e">
        <f ca="1">COUNTIF(OFFSET(class5_1,MATCH(JV$1,'5 класс'!$A:$A,0)-7+'Итог по классам'!$B66,,,),"р")</f>
        <v>#N/A</v>
      </c>
      <c r="JW66" t="e">
        <f ca="1">COUNTIF(OFFSET(class5_1,MATCH(JW$1,'5 класс'!$A:$A,0)-7+'Итог по классам'!$B66,,,),"ш")</f>
        <v>#N/A</v>
      </c>
      <c r="JX66" t="e">
        <f ca="1">COUNTIF(OFFSET(class5_2,MATCH(JX$1,'5 класс'!$A:$A,0)-7+'Итог по классам'!$B66,,,),"Ф")</f>
        <v>#N/A</v>
      </c>
      <c r="JY66" t="e">
        <f ca="1">COUNTIF(OFFSET(class5_2,MATCH(JY$1,'5 класс'!$A:$A,0)-7+'Итог по классам'!$B66,,,),"р")</f>
        <v>#N/A</v>
      </c>
      <c r="JZ66" t="e">
        <f ca="1">COUNTIF(OFFSET(class5_2,MATCH(JZ$1,'5 класс'!$A:$A,0)-7+'Итог по классам'!$B66,,,),"ш")</f>
        <v>#N/A</v>
      </c>
      <c r="KA66" s="55" t="e">
        <f ca="1">COUNTIF(OFFSET(class5_1,MATCH(KA$1,'5 класс'!$A:$A,0)-7+'Итог по классам'!$B66,,,),"Ф")</f>
        <v>#N/A</v>
      </c>
      <c r="KB66" t="e">
        <f ca="1">COUNTIF(OFFSET(class5_1,MATCH(KB$1,'5 класс'!$A:$A,0)-7+'Итог по классам'!$B66,,,),"р")</f>
        <v>#N/A</v>
      </c>
      <c r="KC66" t="e">
        <f ca="1">COUNTIF(OFFSET(class5_1,MATCH(KC$1,'5 класс'!$A:$A,0)-7+'Итог по классам'!$B66,,,),"ш")</f>
        <v>#N/A</v>
      </c>
      <c r="KD66" t="e">
        <f ca="1">COUNTIF(OFFSET(class5_2,MATCH(KD$1,'5 класс'!$A:$A,0)-7+'Итог по классам'!$B66,,,),"Ф")</f>
        <v>#N/A</v>
      </c>
      <c r="KE66" t="e">
        <f ca="1">COUNTIF(OFFSET(class5_2,MATCH(KE$1,'5 класс'!$A:$A,0)-7+'Итог по классам'!$B66,,,),"р")</f>
        <v>#N/A</v>
      </c>
      <c r="KF66" t="e">
        <f ca="1">COUNTIF(OFFSET(class5_2,MATCH(KF$1,'5 класс'!$A:$A,0)-7+'Итог по классам'!$B66,,,),"ш")</f>
        <v>#N/A</v>
      </c>
      <c r="KG66" s="55" t="e">
        <f ca="1">COUNTIF(OFFSET(class5_1,MATCH(KG$1,'5 класс'!$A:$A,0)-7+'Итог по классам'!$B66,,,),"Ф")</f>
        <v>#N/A</v>
      </c>
      <c r="KH66" t="e">
        <f ca="1">COUNTIF(OFFSET(class5_1,MATCH(KH$1,'5 класс'!$A:$A,0)-7+'Итог по классам'!$B66,,,),"р")</f>
        <v>#N/A</v>
      </c>
      <c r="KI66" t="e">
        <f ca="1">COUNTIF(OFFSET(class5_1,MATCH(KI$1,'5 класс'!$A:$A,0)-7+'Итог по классам'!$B66,,,),"ш")</f>
        <v>#N/A</v>
      </c>
      <c r="KJ66" t="e">
        <f ca="1">COUNTIF(OFFSET(class5_2,MATCH(KJ$1,'5 класс'!$A:$A,0)-7+'Итог по классам'!$B66,,,),"Ф")</f>
        <v>#N/A</v>
      </c>
      <c r="KK66" t="e">
        <f ca="1">COUNTIF(OFFSET(class5_2,MATCH(KK$1,'5 класс'!$A:$A,0)-7+'Итог по классам'!$B66,,,),"р")</f>
        <v>#N/A</v>
      </c>
      <c r="KL66" t="e">
        <f ca="1">COUNTIF(OFFSET(class5_2,MATCH(KL$1,'5 класс'!$A:$A,0)-7+'Итог по классам'!$B66,,,),"ш")</f>
        <v>#N/A</v>
      </c>
      <c r="KM66" s="55" t="e">
        <f ca="1">COUNTIF(OFFSET(class5_1,MATCH(KM$1,'5 класс'!$A:$A,0)-7+'Итог по классам'!$B66,,,),"Ф")</f>
        <v>#N/A</v>
      </c>
      <c r="KN66" t="e">
        <f ca="1">COUNTIF(OFFSET(class5_1,MATCH(KN$1,'5 класс'!$A:$A,0)-7+'Итог по классам'!$B66,,,),"р")</f>
        <v>#N/A</v>
      </c>
      <c r="KO66" t="e">
        <f ca="1">COUNTIF(OFFSET(class5_1,MATCH(KO$1,'5 класс'!$A:$A,0)-7+'Итог по классам'!$B66,,,),"ш")</f>
        <v>#N/A</v>
      </c>
      <c r="KP66" t="e">
        <f ca="1">COUNTIF(OFFSET(class5_2,MATCH(KP$1,'5 класс'!$A:$A,0)-7+'Итог по классам'!$B66,,,),"Ф")</f>
        <v>#N/A</v>
      </c>
      <c r="KQ66" t="e">
        <f ca="1">COUNTIF(OFFSET(class5_2,MATCH(KQ$1,'5 класс'!$A:$A,0)-7+'Итог по классам'!$B66,,,),"р")</f>
        <v>#N/A</v>
      </c>
      <c r="KR66" t="e">
        <f ca="1">COUNTIF(OFFSET(class5_2,MATCH(KR$1,'5 класс'!$A:$A,0)-7+'Итог по классам'!$B66,,,),"ш")</f>
        <v>#N/A</v>
      </c>
    </row>
    <row r="67" spans="1:304" ht="15.75" customHeight="1" x14ac:dyDescent="0.25">
      <c r="A67" s="54">
        <f t="shared" si="5"/>
        <v>7</v>
      </c>
      <c r="B67">
        <v>19</v>
      </c>
      <c r="C67" s="37" t="s">
        <v>129</v>
      </c>
      <c r="D67" s="37" t="s">
        <v>100</v>
      </c>
      <c r="E67">
        <f ca="1">COUNTIF(OFFSET(class5_1,MATCH(E$1,'5 класс'!$A:$A,0)-7+'Итог по классам'!$B67,,,),"Ф")</f>
        <v>0</v>
      </c>
      <c r="F67">
        <f ca="1">COUNTIF(OFFSET(class5_1,MATCH(F$1,'5 класс'!$A:$A,0)-7+'Итог по классам'!$B67,,,),"р")</f>
        <v>0</v>
      </c>
      <c r="G67">
        <f ca="1">COUNTIF(OFFSET(class5_1,MATCH(G$1,'5 класс'!$A:$A,0)-7+'Итог по классам'!$B67,,,),"ш")</f>
        <v>2</v>
      </c>
      <c r="H67">
        <f ca="1">COUNTIF(OFFSET(class5_2,MATCH(H$1,'5 класс'!$A:$A,0)-7+'Итог по классам'!$B67,,,),"Ф")</f>
        <v>1</v>
      </c>
      <c r="I67">
        <f ca="1">COUNTIF(OFFSET(class5_2,MATCH(I$1,'5 класс'!$A:$A,0)-7+'Итог по классам'!$B67,,,),"р")</f>
        <v>0</v>
      </c>
      <c r="J67">
        <f ca="1">COUNTIF(OFFSET(class5_2,MATCH(J$1,'5 класс'!$A:$A,0)-7+'Итог по классам'!$B67,,,),"ш")</f>
        <v>1</v>
      </c>
      <c r="K67" s="55">
        <f ca="1">COUNTIF(OFFSET(class5_1,MATCH(K$1,'5 класс'!$A:$A,0)-7+'Итог по классам'!$B67,,,),"Ф")</f>
        <v>0</v>
      </c>
      <c r="L67">
        <f ca="1">COUNTIF(OFFSET(class5_1,MATCH(L$1,'5 класс'!$A:$A,0)-7+'Итог по классам'!$B67,,,),"р")</f>
        <v>0</v>
      </c>
      <c r="M67">
        <f ca="1">COUNTIF(OFFSET(class5_1,MATCH(M$1,'5 класс'!$A:$A,0)-7+'Итог по классам'!$B67,,,),"ш")</f>
        <v>2</v>
      </c>
      <c r="N67">
        <f ca="1">COUNTIF(OFFSET(class5_2,MATCH(N$1,'5 класс'!$A:$A,0)-7+'Итог по классам'!$B67,,,),"Ф")</f>
        <v>1</v>
      </c>
      <c r="O67">
        <f ca="1">COUNTIF(OFFSET(class5_2,MATCH(O$1,'5 класс'!$A:$A,0)-7+'Итог по классам'!$B67,,,),"р")</f>
        <v>0</v>
      </c>
      <c r="P67">
        <f ca="1">COUNTIF(OFFSET(class5_2,MATCH(P$1,'5 класс'!$A:$A,0)-7+'Итог по классам'!$B67,,,),"ш")</f>
        <v>2</v>
      </c>
      <c r="Q67" s="55">
        <f ca="1">COUNTIF(OFFSET(class5_1,MATCH(Q$1,'5 класс'!$A:$A,0)-7+'Итог по классам'!$B67,,,),"Ф")</f>
        <v>0</v>
      </c>
      <c r="R67">
        <f ca="1">COUNTIF(OFFSET(class5_1,MATCH(R$1,'5 класс'!$A:$A,0)-7+'Итог по классам'!$B67,,,),"р")</f>
        <v>0</v>
      </c>
      <c r="S67">
        <f ca="1">COUNTIF(OFFSET(class5_1,MATCH(S$1,'5 класс'!$A:$A,0)-7+'Итог по классам'!$B67,,,),"ш")</f>
        <v>2</v>
      </c>
      <c r="T67">
        <f ca="1">COUNTIF(OFFSET(class5_2,MATCH(T$1,'5 класс'!$A:$A,0)-7+'Итог по классам'!$B67,,,),"Ф")</f>
        <v>1</v>
      </c>
      <c r="U67">
        <f ca="1">COUNTIF(OFFSET(class5_2,MATCH(U$1,'5 класс'!$A:$A,0)-7+'Итог по классам'!$B67,,,),"р")</f>
        <v>0</v>
      </c>
      <c r="V67">
        <f ca="1">COUNTIF(OFFSET(class5_2,MATCH(V$1,'5 класс'!$A:$A,0)-7+'Итог по классам'!$B67,,,),"ш")</f>
        <v>2</v>
      </c>
      <c r="W67" s="55">
        <f ca="1">COUNTIF(OFFSET(class5_1,MATCH(W$1,'5 класс'!$A:$A,0)-7+'Итог по классам'!$B67,,,),"Ф")</f>
        <v>0</v>
      </c>
      <c r="X67">
        <f ca="1">COUNTIF(OFFSET(class5_1,MATCH(X$1,'5 класс'!$A:$A,0)-7+'Итог по классам'!$B67,,,),"р")</f>
        <v>0</v>
      </c>
      <c r="Y67">
        <f ca="1">COUNTIF(OFFSET(class5_1,MATCH(Y$1,'5 класс'!$A:$A,0)-7+'Итог по классам'!$B67,,,),"ш")</f>
        <v>2</v>
      </c>
      <c r="Z67">
        <f ca="1">COUNTIF(OFFSET(class5_2,MATCH(Z$1,'5 класс'!$A:$A,0)-7+'Итог по классам'!$B67,,,),"Ф")</f>
        <v>1</v>
      </c>
      <c r="AA67">
        <f ca="1">COUNTIF(OFFSET(class5_2,MATCH(AA$1,'5 класс'!$A:$A,0)-7+'Итог по классам'!$B67,,,),"р")</f>
        <v>0</v>
      </c>
      <c r="AB67">
        <f ca="1">COUNTIF(OFFSET(class5_2,MATCH(AB$1,'5 класс'!$A:$A,0)-7+'Итог по классам'!$B67,,,),"ш")</f>
        <v>2</v>
      </c>
      <c r="AC67" s="55">
        <f ca="1">COUNTIF(OFFSET(class5_1,MATCH(AC$1,'5 класс'!$A:$A,0)-7+'Итог по классам'!$B67,,,),"Ф")</f>
        <v>0</v>
      </c>
      <c r="AD67">
        <f ca="1">COUNTIF(OFFSET(class5_1,MATCH(AD$1,'5 класс'!$A:$A,0)-7+'Итог по классам'!$B67,,,),"р")</f>
        <v>0</v>
      </c>
      <c r="AE67">
        <f ca="1">COUNTIF(OFFSET(class5_1,MATCH(AE$1,'5 класс'!$A:$A,0)-7+'Итог по классам'!$B67,,,),"ш")</f>
        <v>2</v>
      </c>
      <c r="AF67">
        <f ca="1">COUNTIF(OFFSET(class5_2,MATCH(AF$1,'5 класс'!$A:$A,0)-7+'Итог по классам'!$B67,,,),"Ф")</f>
        <v>1</v>
      </c>
      <c r="AG67">
        <f ca="1">COUNTIF(OFFSET(class5_2,MATCH(AG$1,'5 класс'!$A:$A,0)-7+'Итог по классам'!$B67,,,),"р")</f>
        <v>0</v>
      </c>
      <c r="AH67">
        <f ca="1">COUNTIF(OFFSET(class5_2,MATCH(AH$1,'5 класс'!$A:$A,0)-7+'Итог по классам'!$B67,,,),"ш")</f>
        <v>2</v>
      </c>
      <c r="AI67" s="55">
        <f ca="1">COUNTIF(OFFSET(class5_1,MATCH(AI$1,'5 класс'!$A:$A,0)-7+'Итог по классам'!$B67,,,),"Ф")</f>
        <v>0</v>
      </c>
      <c r="AJ67">
        <f ca="1">COUNTIF(OFFSET(class5_1,MATCH(AJ$1,'5 класс'!$A:$A,0)-7+'Итог по классам'!$B67,,,),"р")</f>
        <v>0</v>
      </c>
      <c r="AK67">
        <f ca="1">COUNTIF(OFFSET(class5_1,MATCH(AK$1,'5 класс'!$A:$A,0)-7+'Итог по классам'!$B67,,,),"ш")</f>
        <v>2</v>
      </c>
      <c r="AL67">
        <f ca="1">COUNTIF(OFFSET(class5_2,MATCH(AL$1,'5 класс'!$A:$A,0)-7+'Итог по классам'!$B67,,,),"Ф")</f>
        <v>1</v>
      </c>
      <c r="AM67">
        <f ca="1">COUNTIF(OFFSET(class5_2,MATCH(AM$1,'5 класс'!$A:$A,0)-7+'Итог по классам'!$B67,,,),"р")</f>
        <v>0</v>
      </c>
      <c r="AN67">
        <f ca="1">COUNTIF(OFFSET(class5_2,MATCH(AN$1,'5 класс'!$A:$A,0)-7+'Итог по классам'!$B67,,,),"ш")</f>
        <v>2</v>
      </c>
      <c r="AO67" s="55">
        <f ca="1">COUNTIF(OFFSET(class5_1,MATCH(AO$1,'5 класс'!$A:$A,0)-7+'Итог по классам'!$B67,,,),"Ф")</f>
        <v>0</v>
      </c>
      <c r="AP67">
        <f ca="1">COUNTIF(OFFSET(class5_1,MATCH(AP$1,'5 класс'!$A:$A,0)-7+'Итог по классам'!$B67,,,),"р")</f>
        <v>0</v>
      </c>
      <c r="AQ67">
        <f ca="1">COUNTIF(OFFSET(class5_1,MATCH(AQ$1,'5 класс'!$A:$A,0)-7+'Итог по классам'!$B67,,,),"ш")</f>
        <v>0</v>
      </c>
      <c r="AR67">
        <f ca="1">COUNTIF(OFFSET(class5_2,MATCH(AR$1,'5 класс'!$A:$A,0)-7+'Итог по классам'!$B67,,,),"Ф")</f>
        <v>0</v>
      </c>
      <c r="AS67">
        <f ca="1">COUNTIF(OFFSET(class5_2,MATCH(AS$1,'5 класс'!$A:$A,0)-7+'Итог по классам'!$B67,,,),"р")</f>
        <v>0</v>
      </c>
      <c r="AT67">
        <f ca="1">COUNTIF(OFFSET(class5_2,MATCH(AT$1,'5 класс'!$A:$A,0)-7+'Итог по классам'!$B67,,,),"ш")</f>
        <v>0</v>
      </c>
      <c r="AU67" s="55" t="e">
        <f ca="1">COUNTIF(OFFSET(class5_1,MATCH(AU$1,'5 класс'!$A:$A,0)-7+'Итог по классам'!$B67,,,),"Ф")</f>
        <v>#N/A</v>
      </c>
      <c r="AV67" t="e">
        <f ca="1">COUNTIF(OFFSET(class5_1,MATCH(AV$1,'5 класс'!$A:$A,0)-7+'Итог по классам'!$B67,,,),"р")</f>
        <v>#N/A</v>
      </c>
      <c r="AW67" t="e">
        <f ca="1">COUNTIF(OFFSET(class5_1,MATCH(AW$1,'5 класс'!$A:$A,0)-7+'Итог по классам'!$B67,,,),"ш")</f>
        <v>#N/A</v>
      </c>
      <c r="AX67" t="e">
        <f ca="1">COUNTIF(OFFSET(class5_2,MATCH(AX$1,'5 класс'!$A:$A,0)-7+'Итог по классам'!$B67,,,),"Ф")</f>
        <v>#N/A</v>
      </c>
      <c r="AY67" t="e">
        <f ca="1">COUNTIF(OFFSET(class5_2,MATCH(AY$1,'5 класс'!$A:$A,0)-7+'Итог по классам'!$B67,,,),"р")</f>
        <v>#N/A</v>
      </c>
      <c r="AZ67" t="e">
        <f ca="1">COUNTIF(OFFSET(class5_2,MATCH(AZ$1,'5 класс'!$A:$A,0)-7+'Итог по классам'!$B67,,,),"ш")</f>
        <v>#N/A</v>
      </c>
      <c r="BA67" s="55" t="e">
        <f ca="1">COUNTIF(OFFSET(class5_1,MATCH(BA$1,'5 класс'!$A:$A,0)-7+'Итог по классам'!$B67,,,),"Ф")</f>
        <v>#N/A</v>
      </c>
      <c r="BB67" t="e">
        <f ca="1">COUNTIF(OFFSET(class5_1,MATCH(BB$1,'5 класс'!$A:$A,0)-7+'Итог по классам'!$B67,,,),"р")</f>
        <v>#N/A</v>
      </c>
      <c r="BC67" t="e">
        <f ca="1">COUNTIF(OFFSET(class5_1,MATCH(BC$1,'5 класс'!$A:$A,0)-7+'Итог по классам'!$B67,,,),"ш")</f>
        <v>#N/A</v>
      </c>
      <c r="BD67" t="e">
        <f ca="1">COUNTIF(OFFSET(class5_2,MATCH(BD$1,'5 класс'!$A:$A,0)-7+'Итог по классам'!$B67,,,),"Ф")</f>
        <v>#N/A</v>
      </c>
      <c r="BE67" t="e">
        <f ca="1">COUNTIF(OFFSET(class5_2,MATCH(BE$1,'5 класс'!$A:$A,0)-7+'Итог по классам'!$B67,,,),"р")</f>
        <v>#N/A</v>
      </c>
      <c r="BF67" t="e">
        <f ca="1">COUNTIF(OFFSET(class5_2,MATCH(BF$1,'5 класс'!$A:$A,0)-7+'Итог по классам'!$B67,,,),"ш")</f>
        <v>#N/A</v>
      </c>
      <c r="BG67" s="55" t="e">
        <f ca="1">COUNTIF(OFFSET(class5_1,MATCH(BG$1,'5 класс'!$A:$A,0)-7+'Итог по классам'!$B67,,,),"Ф")</f>
        <v>#N/A</v>
      </c>
      <c r="BH67" t="e">
        <f ca="1">COUNTIF(OFFSET(class5_1,MATCH(BH$1,'5 класс'!$A:$A,0)-7+'Итог по классам'!$B67,,,),"р")</f>
        <v>#N/A</v>
      </c>
      <c r="BI67" t="e">
        <f ca="1">COUNTIF(OFFSET(class5_1,MATCH(BI$1,'5 класс'!$A:$A,0)-7+'Итог по классам'!$B67,,,),"ш")</f>
        <v>#N/A</v>
      </c>
      <c r="BJ67" t="e">
        <f ca="1">COUNTIF(OFFSET(class5_2,MATCH(BJ$1,'5 класс'!$A:$A,0)-7+'Итог по классам'!$B67,,,),"Ф")</f>
        <v>#N/A</v>
      </c>
      <c r="BK67" t="e">
        <f ca="1">COUNTIF(OFFSET(class5_2,MATCH(BK$1,'5 класс'!$A:$A,0)-7+'Итог по классам'!$B67,,,),"р")</f>
        <v>#N/A</v>
      </c>
      <c r="BL67" t="e">
        <f ca="1">COUNTIF(OFFSET(class5_2,MATCH(BL$1,'5 класс'!$A:$A,0)-7+'Итог по классам'!$B67,,,),"ш")</f>
        <v>#N/A</v>
      </c>
      <c r="BM67" s="55" t="e">
        <f ca="1">COUNTIF(OFFSET(class5_1,MATCH(BM$1,'5 класс'!$A:$A,0)-7+'Итог по классам'!$B67,,,),"Ф")</f>
        <v>#N/A</v>
      </c>
      <c r="BN67" t="e">
        <f ca="1">COUNTIF(OFFSET(class5_1,MATCH(BN$1,'5 класс'!$A:$A,0)-7+'Итог по классам'!$B67,,,),"р")</f>
        <v>#N/A</v>
      </c>
      <c r="BO67" t="e">
        <f ca="1">COUNTIF(OFFSET(class5_1,MATCH(BO$1,'5 класс'!$A:$A,0)-7+'Итог по классам'!$B67,,,),"ш")</f>
        <v>#N/A</v>
      </c>
      <c r="BP67" t="e">
        <f ca="1">COUNTIF(OFFSET(class5_2,MATCH(BP$1,'5 класс'!$A:$A,0)-7+'Итог по классам'!$B67,,,),"Ф")</f>
        <v>#N/A</v>
      </c>
      <c r="BQ67" t="e">
        <f ca="1">COUNTIF(OFFSET(class5_2,MATCH(BQ$1,'5 класс'!$A:$A,0)-7+'Итог по классам'!$B67,,,),"р")</f>
        <v>#N/A</v>
      </c>
      <c r="BR67" t="e">
        <f ca="1">COUNTIF(OFFSET(class5_2,MATCH(BR$1,'5 класс'!$A:$A,0)-7+'Итог по классам'!$B67,,,),"ш")</f>
        <v>#N/A</v>
      </c>
      <c r="BS67" s="55" t="e">
        <f ca="1">COUNTIF(OFFSET(class5_1,MATCH(BS$1,'5 класс'!$A:$A,0)-7+'Итог по классам'!$B67,,,),"Ф")</f>
        <v>#N/A</v>
      </c>
      <c r="BT67" t="e">
        <f ca="1">COUNTIF(OFFSET(class5_1,MATCH(BT$1,'5 класс'!$A:$A,0)-7+'Итог по классам'!$B67,,,),"р")</f>
        <v>#N/A</v>
      </c>
      <c r="BU67" t="e">
        <f ca="1">COUNTIF(OFFSET(class5_1,MATCH(BU$1,'5 класс'!$A:$A,0)-7+'Итог по классам'!$B67,,,),"ш")</f>
        <v>#N/A</v>
      </c>
      <c r="BV67" t="e">
        <f ca="1">COUNTIF(OFFSET(class5_2,MATCH(BV$1,'5 класс'!$A:$A,0)-7+'Итог по классам'!$B67,,,),"Ф")</f>
        <v>#N/A</v>
      </c>
      <c r="BW67" t="e">
        <f ca="1">COUNTIF(OFFSET(class5_2,MATCH(BW$1,'5 класс'!$A:$A,0)-7+'Итог по классам'!$B67,,,),"р")</f>
        <v>#N/A</v>
      </c>
      <c r="BX67" t="e">
        <f ca="1">COUNTIF(OFFSET(class5_2,MATCH(BX$1,'5 класс'!$A:$A,0)-7+'Итог по классам'!$B67,,,),"ш")</f>
        <v>#N/A</v>
      </c>
      <c r="BY67" s="55" t="e">
        <f ca="1">COUNTIF(OFFSET(class5_1,MATCH(BY$1,'5 класс'!$A:$A,0)-7+'Итог по классам'!$B67,,,),"Ф")</f>
        <v>#N/A</v>
      </c>
      <c r="BZ67" t="e">
        <f ca="1">COUNTIF(OFFSET(class5_1,MATCH(BZ$1,'5 класс'!$A:$A,0)-7+'Итог по классам'!$B67,,,),"р")</f>
        <v>#N/A</v>
      </c>
      <c r="CA67" t="e">
        <f ca="1">COUNTIF(OFFSET(class5_1,MATCH(CA$1,'5 класс'!$A:$A,0)-7+'Итог по классам'!$B67,,,),"ш")</f>
        <v>#N/A</v>
      </c>
      <c r="CB67" t="e">
        <f ca="1">COUNTIF(OFFSET(class5_2,MATCH(CB$1,'5 класс'!$A:$A,0)-7+'Итог по классам'!$B67,,,),"Ф")</f>
        <v>#N/A</v>
      </c>
      <c r="CC67" t="e">
        <f ca="1">COUNTIF(OFFSET(class5_2,MATCH(CC$1,'5 класс'!$A:$A,0)-7+'Итог по классам'!$B67,,,),"р")</f>
        <v>#N/A</v>
      </c>
      <c r="CD67" t="e">
        <f ca="1">COUNTIF(OFFSET(class5_2,MATCH(CD$1,'5 класс'!$A:$A,0)-7+'Итог по классам'!$B67,,,),"ш")</f>
        <v>#N/A</v>
      </c>
      <c r="CE67" s="55" t="e">
        <f ca="1">COUNTIF(OFFSET(class5_1,MATCH(CE$1,'5 класс'!$A:$A,0)-7+'Итог по классам'!$B67,,,),"Ф")</f>
        <v>#N/A</v>
      </c>
      <c r="CF67" t="e">
        <f ca="1">COUNTIF(OFFSET(class5_1,MATCH(CF$1,'5 класс'!$A:$A,0)-7+'Итог по классам'!$B67,,,),"р")</f>
        <v>#N/A</v>
      </c>
      <c r="CG67" t="e">
        <f ca="1">COUNTIF(OFFSET(class5_1,MATCH(CG$1,'5 класс'!$A:$A,0)-7+'Итог по классам'!$B67,,,),"ш")</f>
        <v>#N/A</v>
      </c>
      <c r="CH67" t="e">
        <f ca="1">COUNTIF(OFFSET(class5_2,MATCH(CH$1,'5 класс'!$A:$A,0)-7+'Итог по классам'!$B67,,,),"Ф")</f>
        <v>#N/A</v>
      </c>
      <c r="CI67" t="e">
        <f ca="1">COUNTIF(OFFSET(class5_2,MATCH(CI$1,'5 класс'!$A:$A,0)-7+'Итог по классам'!$B67,,,),"р")</f>
        <v>#N/A</v>
      </c>
      <c r="CJ67" t="e">
        <f ca="1">COUNTIF(OFFSET(class5_2,MATCH(CJ$1,'5 класс'!$A:$A,0)-7+'Итог по классам'!$B67,,,),"ш")</f>
        <v>#N/A</v>
      </c>
      <c r="CK67" s="55" t="e">
        <f ca="1">COUNTIF(OFFSET(class5_1,MATCH(CK$1,'5 класс'!$A:$A,0)-7+'Итог по классам'!$B67,,,),"Ф")</f>
        <v>#N/A</v>
      </c>
      <c r="CL67" t="e">
        <f ca="1">COUNTIF(OFFSET(class5_1,MATCH(CL$1,'5 класс'!$A:$A,0)-7+'Итог по классам'!$B67,,,),"р")</f>
        <v>#N/A</v>
      </c>
      <c r="CM67" t="e">
        <f ca="1">COUNTIF(OFFSET(class5_1,MATCH(CM$1,'5 класс'!$A:$A,0)-7+'Итог по классам'!$B67,,,),"ш")</f>
        <v>#N/A</v>
      </c>
      <c r="CN67" t="e">
        <f ca="1">COUNTIF(OFFSET(class5_2,MATCH(CN$1,'5 класс'!$A:$A,0)-7+'Итог по классам'!$B67,,,),"Ф")</f>
        <v>#N/A</v>
      </c>
      <c r="CO67" t="e">
        <f ca="1">COUNTIF(OFFSET(class5_2,MATCH(CO$1,'5 класс'!$A:$A,0)-7+'Итог по классам'!$B67,,,),"р")</f>
        <v>#N/A</v>
      </c>
      <c r="CP67" t="e">
        <f ca="1">COUNTIF(OFFSET(class5_2,MATCH(CP$1,'5 класс'!$A:$A,0)-7+'Итог по классам'!$B67,,,),"ш")</f>
        <v>#N/A</v>
      </c>
      <c r="CQ67" s="55" t="e">
        <f ca="1">COUNTIF(OFFSET(class5_1,MATCH(CQ$1,'5 класс'!$A:$A,0)-7+'Итог по классам'!$B67,,,),"Ф")</f>
        <v>#N/A</v>
      </c>
      <c r="CR67" t="e">
        <f ca="1">COUNTIF(OFFSET(class5_1,MATCH(CR$1,'5 класс'!$A:$A,0)-7+'Итог по классам'!$B67,,,),"р")</f>
        <v>#N/A</v>
      </c>
      <c r="CS67" t="e">
        <f ca="1">COUNTIF(OFFSET(class5_1,MATCH(CS$1,'5 класс'!$A:$A,0)-7+'Итог по классам'!$B67,,,),"ш")</f>
        <v>#N/A</v>
      </c>
      <c r="CT67" t="e">
        <f ca="1">COUNTIF(OFFSET(class5_2,MATCH(CT$1,'5 класс'!$A:$A,0)-7+'Итог по классам'!$B67,,,),"Ф")</f>
        <v>#N/A</v>
      </c>
      <c r="CU67" t="e">
        <f ca="1">COUNTIF(OFFSET(class5_2,MATCH(CU$1,'5 класс'!$A:$A,0)-7+'Итог по классам'!$B67,,,),"р")</f>
        <v>#N/A</v>
      </c>
      <c r="CV67" t="e">
        <f ca="1">COUNTIF(OFFSET(class5_2,MATCH(CV$1,'5 класс'!$A:$A,0)-7+'Итог по классам'!$B67,,,),"ш")</f>
        <v>#N/A</v>
      </c>
      <c r="CW67" s="55" t="e">
        <f ca="1">COUNTIF(OFFSET(class5_1,MATCH(CW$1,'5 класс'!$A:$A,0)-7+'Итог по классам'!$B67,,,),"Ф")</f>
        <v>#N/A</v>
      </c>
      <c r="CX67" t="e">
        <f ca="1">COUNTIF(OFFSET(class5_1,MATCH(CX$1,'5 класс'!$A:$A,0)-7+'Итог по классам'!$B67,,,),"р")</f>
        <v>#N/A</v>
      </c>
      <c r="CY67" t="e">
        <f ca="1">COUNTIF(OFFSET(class5_1,MATCH(CY$1,'5 класс'!$A:$A,0)-7+'Итог по классам'!$B67,,,),"ш")</f>
        <v>#N/A</v>
      </c>
      <c r="CZ67" t="e">
        <f ca="1">COUNTIF(OFFSET(class5_2,MATCH(CZ$1,'5 класс'!$A:$A,0)-7+'Итог по классам'!$B67,,,),"Ф")</f>
        <v>#N/A</v>
      </c>
      <c r="DA67" t="e">
        <f ca="1">COUNTIF(OFFSET(class5_2,MATCH(DA$1,'5 класс'!$A:$A,0)-7+'Итог по классам'!$B67,,,),"р")</f>
        <v>#N/A</v>
      </c>
      <c r="DB67" t="e">
        <f ca="1">COUNTIF(OFFSET(class5_2,MATCH(DB$1,'5 класс'!$A:$A,0)-7+'Итог по классам'!$B67,,,),"ш")</f>
        <v>#N/A</v>
      </c>
      <c r="DC67" s="55" t="e">
        <f ca="1">COUNTIF(OFFSET(class5_1,MATCH(DC$1,'5 класс'!$A:$A,0)-7+'Итог по классам'!$B67,,,),"Ф")</f>
        <v>#N/A</v>
      </c>
      <c r="DD67" t="e">
        <f ca="1">COUNTIF(OFFSET(class5_1,MATCH(DD$1,'5 класс'!$A:$A,0)-7+'Итог по классам'!$B67,,,),"р")</f>
        <v>#N/A</v>
      </c>
      <c r="DE67" t="e">
        <f ca="1">COUNTIF(OFFSET(class5_1,MATCH(DE$1,'5 класс'!$A:$A,0)-7+'Итог по классам'!$B67,,,),"ш")</f>
        <v>#N/A</v>
      </c>
      <c r="DF67" t="e">
        <f ca="1">COUNTIF(OFFSET(class5_2,MATCH(DF$1,'5 класс'!$A:$A,0)-7+'Итог по классам'!$B67,,,),"Ф")</f>
        <v>#N/A</v>
      </c>
      <c r="DG67" t="e">
        <f ca="1">COUNTIF(OFFSET(class5_2,MATCH(DG$1,'5 класс'!$A:$A,0)-7+'Итог по классам'!$B67,,,),"р")</f>
        <v>#N/A</v>
      </c>
      <c r="DH67" t="e">
        <f ca="1">COUNTIF(OFFSET(class5_2,MATCH(DH$1,'5 класс'!$A:$A,0)-7+'Итог по классам'!$B67,,,),"ш")</f>
        <v>#N/A</v>
      </c>
      <c r="DI67" s="55" t="e">
        <f ca="1">COUNTIF(OFFSET(class5_1,MATCH(DI$1,'5 класс'!$A:$A,0)-7+'Итог по классам'!$B67,,,),"Ф")</f>
        <v>#N/A</v>
      </c>
      <c r="DJ67" t="e">
        <f ca="1">COUNTIF(OFFSET(class5_1,MATCH(DJ$1,'5 класс'!$A:$A,0)-7+'Итог по классам'!$B67,,,),"р")</f>
        <v>#N/A</v>
      </c>
      <c r="DK67" t="e">
        <f ca="1">COUNTIF(OFFSET(class5_1,MATCH(DK$1,'5 класс'!$A:$A,0)-7+'Итог по классам'!$B67,,,),"ш")</f>
        <v>#N/A</v>
      </c>
      <c r="DL67" t="e">
        <f ca="1">COUNTIF(OFFSET(class5_2,MATCH(DL$1,'5 класс'!$A:$A,0)-7+'Итог по классам'!$B67,,,),"Ф")</f>
        <v>#N/A</v>
      </c>
      <c r="DM67" t="e">
        <f ca="1">COUNTIF(OFFSET(class5_2,MATCH(DM$1,'5 класс'!$A:$A,0)-7+'Итог по классам'!$B67,,,),"р")</f>
        <v>#N/A</v>
      </c>
      <c r="DN67" t="e">
        <f ca="1">COUNTIF(OFFSET(class5_2,MATCH(DN$1,'5 класс'!$A:$A,0)-7+'Итог по классам'!$B67,,,),"ш")</f>
        <v>#N/A</v>
      </c>
      <c r="DO67" s="55" t="e">
        <f ca="1">COUNTIF(OFFSET(class5_1,MATCH(DO$1,'5 класс'!$A:$A,0)-7+'Итог по классам'!$B67,,,),"Ф")</f>
        <v>#N/A</v>
      </c>
      <c r="DP67" t="e">
        <f ca="1">COUNTIF(OFFSET(class5_1,MATCH(DP$1,'5 класс'!$A:$A,0)-7+'Итог по классам'!$B67,,,),"р")</f>
        <v>#N/A</v>
      </c>
      <c r="DQ67" t="e">
        <f ca="1">COUNTIF(OFFSET(class5_1,MATCH(DQ$1,'5 класс'!$A:$A,0)-7+'Итог по классам'!$B67,,,),"ш")</f>
        <v>#N/A</v>
      </c>
      <c r="DR67" t="e">
        <f ca="1">COUNTIF(OFFSET(class5_2,MATCH(DR$1,'5 класс'!$A:$A,0)-7+'Итог по классам'!$B67,,,),"Ф")</f>
        <v>#N/A</v>
      </c>
      <c r="DS67" t="e">
        <f ca="1">COUNTIF(OFFSET(class5_2,MATCH(DS$1,'5 класс'!$A:$A,0)-7+'Итог по классам'!$B67,,,),"р")</f>
        <v>#N/A</v>
      </c>
      <c r="DT67" t="e">
        <f ca="1">COUNTIF(OFFSET(class5_2,MATCH(DT$1,'5 класс'!$A:$A,0)-7+'Итог по классам'!$B67,,,),"ш")</f>
        <v>#N/A</v>
      </c>
      <c r="DU67" s="55" t="e">
        <f ca="1">COUNTIF(OFFSET(class5_1,MATCH(DU$1,'5 класс'!$A:$A,0)-7+'Итог по классам'!$B67,,,),"Ф")</f>
        <v>#N/A</v>
      </c>
      <c r="DV67" t="e">
        <f ca="1">COUNTIF(OFFSET(class5_1,MATCH(DV$1,'5 класс'!$A:$A,0)-7+'Итог по классам'!$B67,,,),"р")</f>
        <v>#N/A</v>
      </c>
      <c r="DW67" t="e">
        <f ca="1">COUNTIF(OFFSET(class5_1,MATCH(DW$1,'5 класс'!$A:$A,0)-7+'Итог по классам'!$B67,,,),"ш")</f>
        <v>#N/A</v>
      </c>
      <c r="DX67" t="e">
        <f ca="1">COUNTIF(OFFSET(class5_2,MATCH(DX$1,'5 класс'!$A:$A,0)-7+'Итог по классам'!$B67,,,),"Ф")</f>
        <v>#N/A</v>
      </c>
      <c r="DY67" t="e">
        <f ca="1">COUNTIF(OFFSET(class5_2,MATCH(DY$1,'5 класс'!$A:$A,0)-7+'Итог по классам'!$B67,,,),"р")</f>
        <v>#N/A</v>
      </c>
      <c r="DZ67" t="e">
        <f ca="1">COUNTIF(OFFSET(class5_2,MATCH(DZ$1,'5 класс'!$A:$A,0)-7+'Итог по классам'!$B67,,,),"ш")</f>
        <v>#N/A</v>
      </c>
      <c r="EA67" s="55" t="e">
        <f ca="1">COUNTIF(OFFSET(class5_1,MATCH(EA$1,'5 класс'!$A:$A,0)-7+'Итог по классам'!$B67,,,),"Ф")</f>
        <v>#N/A</v>
      </c>
      <c r="EB67" t="e">
        <f ca="1">COUNTIF(OFFSET(class5_1,MATCH(EB$1,'5 класс'!$A:$A,0)-7+'Итог по классам'!$B67,,,),"р")</f>
        <v>#N/A</v>
      </c>
      <c r="EC67" t="e">
        <f ca="1">COUNTIF(OFFSET(class5_1,MATCH(EC$1,'5 класс'!$A:$A,0)-7+'Итог по классам'!$B67,,,),"ш")</f>
        <v>#N/A</v>
      </c>
      <c r="ED67" t="e">
        <f ca="1">COUNTIF(OFFSET(class5_2,MATCH(ED$1,'5 класс'!$A:$A,0)-7+'Итог по классам'!$B67,,,),"Ф")</f>
        <v>#N/A</v>
      </c>
      <c r="EE67" t="e">
        <f ca="1">COUNTIF(OFFSET(class5_2,MATCH(EE$1,'5 класс'!$A:$A,0)-7+'Итог по классам'!$B67,,,),"р")</f>
        <v>#N/A</v>
      </c>
      <c r="EF67" t="e">
        <f ca="1">COUNTIF(OFFSET(class5_2,MATCH(EF$1,'5 класс'!$A:$A,0)-7+'Итог по классам'!$B67,,,),"ш")</f>
        <v>#N/A</v>
      </c>
      <c r="EG67" s="55" t="e">
        <f ca="1">COUNTIF(OFFSET(class5_1,MATCH(EG$1,'5 класс'!$A:$A,0)-7+'Итог по классам'!$B67,,,),"Ф")</f>
        <v>#N/A</v>
      </c>
      <c r="EH67" t="e">
        <f ca="1">COUNTIF(OFFSET(class5_1,MATCH(EH$1,'5 класс'!$A:$A,0)-7+'Итог по классам'!$B67,,,),"р")</f>
        <v>#N/A</v>
      </c>
      <c r="EI67" t="e">
        <f ca="1">COUNTIF(OFFSET(class5_1,MATCH(EI$1,'5 класс'!$A:$A,0)-7+'Итог по классам'!$B67,,,),"ш")</f>
        <v>#N/A</v>
      </c>
      <c r="EJ67" t="e">
        <f ca="1">COUNTIF(OFFSET(class5_2,MATCH(EJ$1,'5 класс'!$A:$A,0)-7+'Итог по классам'!$B67,,,),"Ф")</f>
        <v>#N/A</v>
      </c>
      <c r="EK67" t="e">
        <f ca="1">COUNTIF(OFFSET(class5_2,MATCH(EK$1,'5 класс'!$A:$A,0)-7+'Итог по классам'!$B67,,,),"р")</f>
        <v>#N/A</v>
      </c>
      <c r="EL67" t="e">
        <f ca="1">COUNTIF(OFFSET(class5_2,MATCH(EL$1,'5 класс'!$A:$A,0)-7+'Итог по классам'!$B67,,,),"ш")</f>
        <v>#N/A</v>
      </c>
      <c r="EM67" s="55" t="e">
        <f ca="1">COUNTIF(OFFSET(class5_1,MATCH(EM$1,'5 класс'!$A:$A,0)-7+'Итог по классам'!$B67,,,),"Ф")</f>
        <v>#N/A</v>
      </c>
      <c r="EN67" t="e">
        <f ca="1">COUNTIF(OFFSET(class5_1,MATCH(EN$1,'5 класс'!$A:$A,0)-7+'Итог по классам'!$B67,,,),"р")</f>
        <v>#N/A</v>
      </c>
      <c r="EO67" t="e">
        <f ca="1">COUNTIF(OFFSET(class5_1,MATCH(EO$1,'5 класс'!$A:$A,0)-7+'Итог по классам'!$B67,,,),"ш")</f>
        <v>#N/A</v>
      </c>
      <c r="EP67" t="e">
        <f ca="1">COUNTIF(OFFSET(class5_2,MATCH(EP$1,'5 класс'!$A:$A,0)-7+'Итог по классам'!$B67,,,),"Ф")</f>
        <v>#N/A</v>
      </c>
      <c r="EQ67" t="e">
        <f ca="1">COUNTIF(OFFSET(class5_2,MATCH(EQ$1,'5 класс'!$A:$A,0)-7+'Итог по классам'!$B67,,,),"р")</f>
        <v>#N/A</v>
      </c>
      <c r="ER67" t="e">
        <f ca="1">COUNTIF(OFFSET(class5_2,MATCH(ER$1,'5 класс'!$A:$A,0)-7+'Итог по классам'!$B67,,,),"ш")</f>
        <v>#N/A</v>
      </c>
      <c r="ES67" s="55" t="e">
        <f ca="1">COUNTIF(OFFSET(class5_1,MATCH(ES$1,'5 класс'!$A:$A,0)-7+'Итог по классам'!$B67,,,),"Ф")</f>
        <v>#N/A</v>
      </c>
      <c r="ET67" t="e">
        <f ca="1">COUNTIF(OFFSET(class5_1,MATCH(ET$1,'5 класс'!$A:$A,0)-7+'Итог по классам'!$B67,,,),"р")</f>
        <v>#N/A</v>
      </c>
      <c r="EU67" t="e">
        <f ca="1">COUNTIF(OFFSET(class5_1,MATCH(EU$1,'5 класс'!$A:$A,0)-7+'Итог по классам'!$B67,,,),"ш")</f>
        <v>#N/A</v>
      </c>
      <c r="EV67" t="e">
        <f ca="1">COUNTIF(OFFSET(class5_2,MATCH(EV$1,'5 класс'!$A:$A,0)-7+'Итог по классам'!$B67,,,),"Ф")</f>
        <v>#N/A</v>
      </c>
      <c r="EW67" t="e">
        <f ca="1">COUNTIF(OFFSET(class5_2,MATCH(EW$1,'5 класс'!$A:$A,0)-7+'Итог по классам'!$B67,,,),"р")</f>
        <v>#N/A</v>
      </c>
      <c r="EX67" t="e">
        <f ca="1">COUNTIF(OFFSET(class5_2,MATCH(EX$1,'5 класс'!$A:$A,0)-7+'Итог по классам'!$B67,,,),"ш")</f>
        <v>#N/A</v>
      </c>
      <c r="EY67" s="55" t="e">
        <f ca="1">COUNTIF(OFFSET(class5_1,MATCH(EY$1,'5 класс'!$A:$A,0)-7+'Итог по классам'!$B67,,,),"Ф")</f>
        <v>#N/A</v>
      </c>
      <c r="EZ67" t="e">
        <f ca="1">COUNTIF(OFFSET(class5_1,MATCH(EZ$1,'5 класс'!$A:$A,0)-7+'Итог по классам'!$B67,,,),"р")</f>
        <v>#N/A</v>
      </c>
      <c r="FA67" t="e">
        <f ca="1">COUNTIF(OFFSET(class5_1,MATCH(FA$1,'5 класс'!$A:$A,0)-7+'Итог по классам'!$B67,,,),"ш")</f>
        <v>#N/A</v>
      </c>
      <c r="FB67" t="e">
        <f ca="1">COUNTIF(OFFSET(class5_2,MATCH(FB$1,'5 класс'!$A:$A,0)-7+'Итог по классам'!$B67,,,),"Ф")</f>
        <v>#N/A</v>
      </c>
      <c r="FC67" t="e">
        <f ca="1">COUNTIF(OFFSET(class5_2,MATCH(FC$1,'5 класс'!$A:$A,0)-7+'Итог по классам'!$B67,,,),"р")</f>
        <v>#N/A</v>
      </c>
      <c r="FD67" t="e">
        <f ca="1">COUNTIF(OFFSET(class5_2,MATCH(FD$1,'5 класс'!$A:$A,0)-7+'Итог по классам'!$B67,,,),"ш")</f>
        <v>#N/A</v>
      </c>
      <c r="FE67" s="55" t="e">
        <f ca="1">COUNTIF(OFFSET(class5_1,MATCH(FE$1,'5 класс'!$A:$A,0)-7+'Итог по классам'!$B67,,,),"Ф")</f>
        <v>#N/A</v>
      </c>
      <c r="FF67" t="e">
        <f ca="1">COUNTIF(OFFSET(class5_1,MATCH(FF$1,'5 класс'!$A:$A,0)-7+'Итог по классам'!$B67,,,),"р")</f>
        <v>#N/A</v>
      </c>
      <c r="FG67" t="e">
        <f ca="1">COUNTIF(OFFSET(class5_1,MATCH(FG$1,'5 класс'!$A:$A,0)-7+'Итог по классам'!$B67,,,),"ш")</f>
        <v>#N/A</v>
      </c>
      <c r="FH67" t="e">
        <f ca="1">COUNTIF(OFFSET(class5_2,MATCH(FH$1,'5 класс'!$A:$A,0)-7+'Итог по классам'!$B67,,,),"Ф")</f>
        <v>#N/A</v>
      </c>
      <c r="FI67" t="e">
        <f ca="1">COUNTIF(OFFSET(class5_2,MATCH(FI$1,'5 класс'!$A:$A,0)-7+'Итог по классам'!$B67,,,),"р")</f>
        <v>#N/A</v>
      </c>
      <c r="FJ67" t="e">
        <f ca="1">COUNTIF(OFFSET(class5_2,MATCH(FJ$1,'5 класс'!$A:$A,0)-7+'Итог по классам'!$B67,,,),"ш")</f>
        <v>#N/A</v>
      </c>
      <c r="FK67" s="55" t="e">
        <f ca="1">COUNTIF(OFFSET(class5_1,MATCH(FK$1,'5 класс'!$A:$A,0)-7+'Итог по классам'!$B67,,,),"Ф")</f>
        <v>#N/A</v>
      </c>
      <c r="FL67" t="e">
        <f ca="1">COUNTIF(OFFSET(class5_1,MATCH(FL$1,'5 класс'!$A:$A,0)-7+'Итог по классам'!$B67,,,),"р")</f>
        <v>#N/A</v>
      </c>
      <c r="FM67" t="e">
        <f ca="1">COUNTIF(OFFSET(class5_1,MATCH(FM$1,'5 класс'!$A:$A,0)-7+'Итог по классам'!$B67,,,),"ш")</f>
        <v>#N/A</v>
      </c>
      <c r="FN67" t="e">
        <f ca="1">COUNTIF(OFFSET(class5_2,MATCH(FN$1,'5 класс'!$A:$A,0)-7+'Итог по классам'!$B67,,,),"Ф")</f>
        <v>#N/A</v>
      </c>
      <c r="FO67" t="e">
        <f ca="1">COUNTIF(OFFSET(class5_2,MATCH(FO$1,'5 класс'!$A:$A,0)-7+'Итог по классам'!$B67,,,),"р")</f>
        <v>#N/A</v>
      </c>
      <c r="FP67" t="e">
        <f ca="1">COUNTIF(OFFSET(class5_2,MATCH(FP$1,'5 класс'!$A:$A,0)-7+'Итог по классам'!$B67,,,),"ш")</f>
        <v>#N/A</v>
      </c>
      <c r="FQ67" s="55" t="e">
        <f ca="1">COUNTIF(OFFSET(class5_1,MATCH(FQ$1,'5 класс'!$A:$A,0)-7+'Итог по классам'!$B67,,,),"Ф")</f>
        <v>#N/A</v>
      </c>
      <c r="FR67" t="e">
        <f ca="1">COUNTIF(OFFSET(class5_1,MATCH(FR$1,'5 класс'!$A:$A,0)-7+'Итог по классам'!$B67,,,),"р")</f>
        <v>#N/A</v>
      </c>
      <c r="FS67" t="e">
        <f ca="1">COUNTIF(OFFSET(class5_1,MATCH(FS$1,'5 класс'!$A:$A,0)-7+'Итог по классам'!$B67,,,),"ш")</f>
        <v>#N/A</v>
      </c>
      <c r="FT67" t="e">
        <f ca="1">COUNTIF(OFFSET(class5_2,MATCH(FT$1,'5 класс'!$A:$A,0)-7+'Итог по классам'!$B67,,,),"Ф")</f>
        <v>#N/A</v>
      </c>
      <c r="FU67" t="e">
        <f ca="1">COUNTIF(OFFSET(class5_2,MATCH(FU$1,'5 класс'!$A:$A,0)-7+'Итог по классам'!$B67,,,),"р")</f>
        <v>#N/A</v>
      </c>
      <c r="FV67" t="e">
        <f ca="1">COUNTIF(OFFSET(class5_2,MATCH(FV$1,'5 класс'!$A:$A,0)-7+'Итог по классам'!$B67,,,),"ш")</f>
        <v>#N/A</v>
      </c>
      <c r="FW67" s="55" t="e">
        <f ca="1">COUNTIF(OFFSET(class5_1,MATCH(FW$1,'5 класс'!$A:$A,0)-7+'Итог по классам'!$B67,,,),"Ф")</f>
        <v>#N/A</v>
      </c>
      <c r="FX67" t="e">
        <f ca="1">COUNTIF(OFFSET(class5_1,MATCH(FX$1,'5 класс'!$A:$A,0)-7+'Итог по классам'!$B67,,,),"р")</f>
        <v>#N/A</v>
      </c>
      <c r="FY67" t="e">
        <f ca="1">COUNTIF(OFFSET(class5_1,MATCH(FY$1,'5 класс'!$A:$A,0)-7+'Итог по классам'!$B67,,,),"ш")</f>
        <v>#N/A</v>
      </c>
      <c r="FZ67" t="e">
        <f ca="1">COUNTIF(OFFSET(class5_2,MATCH(FZ$1,'5 класс'!$A:$A,0)-7+'Итог по классам'!$B67,,,),"Ф")</f>
        <v>#N/A</v>
      </c>
      <c r="GA67" t="e">
        <f ca="1">COUNTIF(OFFSET(class5_2,MATCH(GA$1,'5 класс'!$A:$A,0)-7+'Итог по классам'!$B67,,,),"р")</f>
        <v>#N/A</v>
      </c>
      <c r="GB67" t="e">
        <f ca="1">COUNTIF(OFFSET(class5_2,MATCH(GB$1,'5 класс'!$A:$A,0)-7+'Итог по классам'!$B67,,,),"ш")</f>
        <v>#N/A</v>
      </c>
      <c r="GC67" s="55" t="e">
        <f ca="1">COUNTIF(OFFSET(class5_1,MATCH(GC$1,'5 класс'!$A:$A,0)-7+'Итог по классам'!$B67,,,),"Ф")</f>
        <v>#N/A</v>
      </c>
      <c r="GD67" t="e">
        <f ca="1">COUNTIF(OFFSET(class5_1,MATCH(GD$1,'5 класс'!$A:$A,0)-7+'Итог по классам'!$B67,,,),"р")</f>
        <v>#N/A</v>
      </c>
      <c r="GE67" t="e">
        <f ca="1">COUNTIF(OFFSET(class5_1,MATCH(GE$1,'5 класс'!$A:$A,0)-7+'Итог по классам'!$B67,,,),"ш")</f>
        <v>#N/A</v>
      </c>
      <c r="GF67" t="e">
        <f ca="1">COUNTIF(OFFSET(class5_2,MATCH(GF$1,'5 класс'!$A:$A,0)-7+'Итог по классам'!$B67,,,),"Ф")</f>
        <v>#N/A</v>
      </c>
      <c r="GG67" t="e">
        <f ca="1">COUNTIF(OFFSET(class5_2,MATCH(GG$1,'5 класс'!$A:$A,0)-7+'Итог по классам'!$B67,,,),"р")</f>
        <v>#N/A</v>
      </c>
      <c r="GH67" t="e">
        <f ca="1">COUNTIF(OFFSET(class5_2,MATCH(GH$1,'5 класс'!$A:$A,0)-7+'Итог по классам'!$B67,,,),"ш")</f>
        <v>#N/A</v>
      </c>
      <c r="GI67" s="55" t="e">
        <f ca="1">COUNTIF(OFFSET(class5_1,MATCH(GI$1,'5 класс'!$A:$A,0)-7+'Итог по классам'!$B67,,,),"Ф")</f>
        <v>#N/A</v>
      </c>
      <c r="GJ67" t="e">
        <f ca="1">COUNTIF(OFFSET(class5_1,MATCH(GJ$1,'5 класс'!$A:$A,0)-7+'Итог по классам'!$B67,,,),"р")</f>
        <v>#N/A</v>
      </c>
      <c r="GK67" t="e">
        <f ca="1">COUNTIF(OFFSET(class5_1,MATCH(GK$1,'5 класс'!$A:$A,0)-7+'Итог по классам'!$B67,,,),"ш")</f>
        <v>#N/A</v>
      </c>
      <c r="GL67" t="e">
        <f ca="1">COUNTIF(OFFSET(class5_2,MATCH(GL$1,'5 класс'!$A:$A,0)-7+'Итог по классам'!$B67,,,),"Ф")</f>
        <v>#N/A</v>
      </c>
      <c r="GM67" t="e">
        <f ca="1">COUNTIF(OFFSET(class5_2,MATCH(GM$1,'5 класс'!$A:$A,0)-7+'Итог по классам'!$B67,,,),"р")</f>
        <v>#N/A</v>
      </c>
      <c r="GN67" t="e">
        <f ca="1">COUNTIF(OFFSET(class5_2,MATCH(GN$1,'5 класс'!$A:$A,0)-7+'Итог по классам'!$B67,,,),"ш")</f>
        <v>#N/A</v>
      </c>
      <c r="GO67" s="55" t="e">
        <f ca="1">COUNTIF(OFFSET(class5_1,MATCH(GO$1,'5 класс'!$A:$A,0)-7+'Итог по классам'!$B67,,,),"Ф")</f>
        <v>#N/A</v>
      </c>
      <c r="GP67" t="e">
        <f ca="1">COUNTIF(OFFSET(class5_1,MATCH(GP$1,'5 класс'!$A:$A,0)-7+'Итог по классам'!$B67,,,),"р")</f>
        <v>#N/A</v>
      </c>
      <c r="GQ67" t="e">
        <f ca="1">COUNTIF(OFFSET(class5_1,MATCH(GQ$1,'5 класс'!$A:$A,0)-7+'Итог по классам'!$B67,,,),"ш")</f>
        <v>#N/A</v>
      </c>
      <c r="GR67" t="e">
        <f ca="1">COUNTIF(OFFSET(class5_2,MATCH(GR$1,'5 класс'!$A:$A,0)-7+'Итог по классам'!$B67,,,),"Ф")</f>
        <v>#N/A</v>
      </c>
      <c r="GS67" t="e">
        <f ca="1">COUNTIF(OFFSET(class5_2,MATCH(GS$1,'5 класс'!$A:$A,0)-7+'Итог по классам'!$B67,,,),"р")</f>
        <v>#N/A</v>
      </c>
      <c r="GT67" t="e">
        <f ca="1">COUNTIF(OFFSET(class5_2,MATCH(GT$1,'5 класс'!$A:$A,0)-7+'Итог по классам'!$B67,,,),"ш")</f>
        <v>#N/A</v>
      </c>
      <c r="GU67" s="55" t="e">
        <f ca="1">COUNTIF(OFFSET(class5_1,MATCH(GU$1,'5 класс'!$A:$A,0)-7+'Итог по классам'!$B67,,,),"Ф")</f>
        <v>#N/A</v>
      </c>
      <c r="GV67" t="e">
        <f ca="1">COUNTIF(OFFSET(class5_1,MATCH(GV$1,'5 класс'!$A:$A,0)-7+'Итог по классам'!$B67,,,),"р")</f>
        <v>#N/A</v>
      </c>
      <c r="GW67" t="e">
        <f ca="1">COUNTIF(OFFSET(class5_1,MATCH(GW$1,'5 класс'!$A:$A,0)-7+'Итог по классам'!$B67,,,),"ш")</f>
        <v>#N/A</v>
      </c>
      <c r="GX67" t="e">
        <f ca="1">COUNTIF(OFFSET(class5_2,MATCH(GX$1,'5 класс'!$A:$A,0)-7+'Итог по классам'!$B67,,,),"Ф")</f>
        <v>#N/A</v>
      </c>
      <c r="GY67" t="e">
        <f ca="1">COUNTIF(OFFSET(class5_2,MATCH(GY$1,'5 класс'!$A:$A,0)-7+'Итог по классам'!$B67,,,),"р")</f>
        <v>#N/A</v>
      </c>
      <c r="GZ67" t="e">
        <f ca="1">COUNTIF(OFFSET(class5_2,MATCH(GZ$1,'5 класс'!$A:$A,0)-7+'Итог по классам'!$B67,,,),"ш")</f>
        <v>#N/A</v>
      </c>
      <c r="HA67" s="55" t="e">
        <f ca="1">COUNTIF(OFFSET(class5_1,MATCH(HA$1,'5 класс'!$A:$A,0)-7+'Итог по классам'!$B67,,,),"Ф")</f>
        <v>#N/A</v>
      </c>
      <c r="HB67" t="e">
        <f ca="1">COUNTIF(OFFSET(class5_1,MATCH(HB$1,'5 класс'!$A:$A,0)-7+'Итог по классам'!$B67,,,),"р")</f>
        <v>#N/A</v>
      </c>
      <c r="HC67" t="e">
        <f ca="1">COUNTIF(OFFSET(class5_1,MATCH(HC$1,'5 класс'!$A:$A,0)-7+'Итог по классам'!$B67,,,),"ш")</f>
        <v>#N/A</v>
      </c>
      <c r="HD67" t="e">
        <f ca="1">COUNTIF(OFFSET(class5_2,MATCH(HD$1,'5 класс'!$A:$A,0)-7+'Итог по классам'!$B67,,,),"Ф")</f>
        <v>#N/A</v>
      </c>
      <c r="HE67" t="e">
        <f ca="1">COUNTIF(OFFSET(class5_2,MATCH(HE$1,'5 класс'!$A:$A,0)-7+'Итог по классам'!$B67,,,),"р")</f>
        <v>#N/A</v>
      </c>
      <c r="HF67" t="e">
        <f ca="1">COUNTIF(OFFSET(class5_2,MATCH(HF$1,'5 класс'!$A:$A,0)-7+'Итог по классам'!$B67,,,),"ш")</f>
        <v>#N/A</v>
      </c>
      <c r="HG67" s="55" t="e">
        <f ca="1">COUNTIF(OFFSET(class5_1,MATCH(HG$1,'5 класс'!$A:$A,0)-7+'Итог по классам'!$B67,,,),"Ф")</f>
        <v>#N/A</v>
      </c>
      <c r="HH67" t="e">
        <f ca="1">COUNTIF(OFFSET(class5_1,MATCH(HH$1,'5 класс'!$A:$A,0)-7+'Итог по классам'!$B67,,,),"р")</f>
        <v>#N/A</v>
      </c>
      <c r="HI67" t="e">
        <f ca="1">COUNTIF(OFFSET(class5_1,MATCH(HI$1,'5 класс'!$A:$A,0)-7+'Итог по классам'!$B67,,,),"ш")</f>
        <v>#N/A</v>
      </c>
      <c r="HJ67" t="e">
        <f ca="1">COUNTIF(OFFSET(class5_2,MATCH(HJ$1,'5 класс'!$A:$A,0)-7+'Итог по классам'!$B67,,,),"Ф")</f>
        <v>#N/A</v>
      </c>
      <c r="HK67" t="e">
        <f ca="1">COUNTIF(OFFSET(class5_2,MATCH(HK$1,'5 класс'!$A:$A,0)-7+'Итог по классам'!$B67,,,),"р")</f>
        <v>#N/A</v>
      </c>
      <c r="HL67" t="e">
        <f ca="1">COUNTIF(OFFSET(class5_2,MATCH(HL$1,'5 класс'!$A:$A,0)-7+'Итог по классам'!$B67,,,),"ш")</f>
        <v>#N/A</v>
      </c>
      <c r="HM67" s="55" t="e">
        <f ca="1">COUNTIF(OFFSET(class5_1,MATCH(HM$1,'5 класс'!$A:$A,0)-7+'Итог по классам'!$B67,,,),"Ф")</f>
        <v>#N/A</v>
      </c>
      <c r="HN67" t="e">
        <f ca="1">COUNTIF(OFFSET(class5_1,MATCH(HN$1,'5 класс'!$A:$A,0)-7+'Итог по классам'!$B67,,,),"р")</f>
        <v>#N/A</v>
      </c>
      <c r="HO67" t="e">
        <f ca="1">COUNTIF(OFFSET(class5_1,MATCH(HO$1,'5 класс'!$A:$A,0)-7+'Итог по классам'!$B67,,,),"ш")</f>
        <v>#N/A</v>
      </c>
      <c r="HP67" t="e">
        <f ca="1">COUNTIF(OFFSET(class5_2,MATCH(HP$1,'5 класс'!$A:$A,0)-7+'Итог по классам'!$B67,,,),"Ф")</f>
        <v>#N/A</v>
      </c>
      <c r="HQ67" t="e">
        <f ca="1">COUNTIF(OFFSET(class5_2,MATCH(HQ$1,'5 класс'!$A:$A,0)-7+'Итог по классам'!$B67,,,),"р")</f>
        <v>#N/A</v>
      </c>
      <c r="HR67" t="e">
        <f ca="1">COUNTIF(OFFSET(class5_2,MATCH(HR$1,'5 класс'!$A:$A,0)-7+'Итог по классам'!$B67,,,),"ш")</f>
        <v>#N/A</v>
      </c>
      <c r="HS67" s="55" t="e">
        <f ca="1">COUNTIF(OFFSET(class5_1,MATCH(HS$1,'5 класс'!$A:$A,0)-7+'Итог по классам'!$B67,,,),"Ф")</f>
        <v>#N/A</v>
      </c>
      <c r="HT67" t="e">
        <f ca="1">COUNTIF(OFFSET(class5_1,MATCH(HT$1,'5 класс'!$A:$A,0)-7+'Итог по классам'!$B67,,,),"р")</f>
        <v>#N/A</v>
      </c>
      <c r="HU67" t="e">
        <f ca="1">COUNTIF(OFFSET(class5_1,MATCH(HU$1,'5 класс'!$A:$A,0)-7+'Итог по классам'!$B67,,,),"ш")</f>
        <v>#N/A</v>
      </c>
      <c r="HV67" t="e">
        <f ca="1">COUNTIF(OFFSET(class5_2,MATCH(HV$1,'5 класс'!$A:$A,0)-7+'Итог по классам'!$B67,,,),"Ф")</f>
        <v>#N/A</v>
      </c>
      <c r="HW67" t="e">
        <f ca="1">COUNTIF(OFFSET(class5_2,MATCH(HW$1,'5 класс'!$A:$A,0)-7+'Итог по классам'!$B67,,,),"р")</f>
        <v>#N/A</v>
      </c>
      <c r="HX67" t="e">
        <f ca="1">COUNTIF(OFFSET(class5_2,MATCH(HX$1,'5 класс'!$A:$A,0)-7+'Итог по классам'!$B67,,,),"ш")</f>
        <v>#N/A</v>
      </c>
      <c r="HY67" s="55" t="e">
        <f ca="1">COUNTIF(OFFSET(class5_1,MATCH(HY$1,'5 класс'!$A:$A,0)-7+'Итог по классам'!$B67,,,),"Ф")</f>
        <v>#N/A</v>
      </c>
      <c r="HZ67" t="e">
        <f ca="1">COUNTIF(OFFSET(class5_1,MATCH(HZ$1,'5 класс'!$A:$A,0)-7+'Итог по классам'!$B67,,,),"р")</f>
        <v>#N/A</v>
      </c>
      <c r="IA67" t="e">
        <f ca="1">COUNTIF(OFFSET(class5_1,MATCH(IA$1,'5 класс'!$A:$A,0)-7+'Итог по классам'!$B67,,,),"ш")</f>
        <v>#N/A</v>
      </c>
      <c r="IB67" t="e">
        <f ca="1">COUNTIF(OFFSET(class5_2,MATCH(IB$1,'5 класс'!$A:$A,0)-7+'Итог по классам'!$B67,,,),"Ф")</f>
        <v>#N/A</v>
      </c>
      <c r="IC67" t="e">
        <f ca="1">COUNTIF(OFFSET(class5_2,MATCH(IC$1,'5 класс'!$A:$A,0)-7+'Итог по классам'!$B67,,,),"р")</f>
        <v>#N/A</v>
      </c>
      <c r="ID67" t="e">
        <f ca="1">COUNTIF(OFFSET(class5_2,MATCH(ID$1,'5 класс'!$A:$A,0)-7+'Итог по классам'!$B67,,,),"ш")</f>
        <v>#N/A</v>
      </c>
      <c r="IE67" s="55" t="e">
        <f ca="1">COUNTIF(OFFSET(class5_1,MATCH(IE$1,'5 класс'!$A:$A,0)-7+'Итог по классам'!$B67,,,),"Ф")</f>
        <v>#N/A</v>
      </c>
      <c r="IF67" t="e">
        <f ca="1">COUNTIF(OFFSET(class5_1,MATCH(IF$1,'5 класс'!$A:$A,0)-7+'Итог по классам'!$B67,,,),"р")</f>
        <v>#N/A</v>
      </c>
      <c r="IG67" t="e">
        <f ca="1">COUNTIF(OFFSET(class5_1,MATCH(IG$1,'5 класс'!$A:$A,0)-7+'Итог по классам'!$B67,,,),"ш")</f>
        <v>#N/A</v>
      </c>
      <c r="IH67" t="e">
        <f ca="1">COUNTIF(OFFSET(class5_2,MATCH(IH$1,'5 класс'!$A:$A,0)-7+'Итог по классам'!$B67,,,),"Ф")</f>
        <v>#N/A</v>
      </c>
      <c r="II67" t="e">
        <f ca="1">COUNTIF(OFFSET(class5_2,MATCH(II$1,'5 класс'!$A:$A,0)-7+'Итог по классам'!$B67,,,),"р")</f>
        <v>#N/A</v>
      </c>
      <c r="IJ67" t="e">
        <f ca="1">COUNTIF(OFFSET(class5_2,MATCH(IJ$1,'5 класс'!$A:$A,0)-7+'Итог по классам'!$B67,,,),"ш")</f>
        <v>#N/A</v>
      </c>
      <c r="IK67" s="55" t="e">
        <f ca="1">COUNTIF(OFFSET(class5_1,MATCH(IK$1,'5 класс'!$A:$A,0)-7+'Итог по классам'!$B67,,,),"Ф")</f>
        <v>#N/A</v>
      </c>
      <c r="IL67" t="e">
        <f ca="1">COUNTIF(OFFSET(class5_1,MATCH(IL$1,'5 класс'!$A:$A,0)-7+'Итог по классам'!$B67,,,),"р")</f>
        <v>#N/A</v>
      </c>
      <c r="IM67" t="e">
        <f ca="1">COUNTIF(OFFSET(class5_1,MATCH(IM$1,'5 класс'!$A:$A,0)-7+'Итог по классам'!$B67,,,),"ш")</f>
        <v>#N/A</v>
      </c>
      <c r="IN67" t="e">
        <f ca="1">COUNTIF(OFFSET(class5_2,MATCH(IN$1,'5 класс'!$A:$A,0)-7+'Итог по классам'!$B67,,,),"Ф")</f>
        <v>#N/A</v>
      </c>
      <c r="IO67" t="e">
        <f ca="1">COUNTIF(OFFSET(class5_2,MATCH(IO$1,'5 класс'!$A:$A,0)-7+'Итог по классам'!$B67,,,),"р")</f>
        <v>#N/A</v>
      </c>
      <c r="IP67" t="e">
        <f ca="1">COUNTIF(OFFSET(class5_2,MATCH(IP$1,'5 класс'!$A:$A,0)-7+'Итог по классам'!$B67,,,),"ш")</f>
        <v>#N/A</v>
      </c>
      <c r="IQ67" s="55" t="e">
        <f ca="1">COUNTIF(OFFSET(class5_1,MATCH(IQ$1,'5 класс'!$A:$A,0)-7+'Итог по классам'!$B67,,,),"Ф")</f>
        <v>#N/A</v>
      </c>
      <c r="IR67" t="e">
        <f ca="1">COUNTIF(OFFSET(class5_1,MATCH(IR$1,'5 класс'!$A:$A,0)-7+'Итог по классам'!$B67,,,),"р")</f>
        <v>#N/A</v>
      </c>
      <c r="IS67" t="e">
        <f ca="1">COUNTIF(OFFSET(class5_1,MATCH(IS$1,'5 класс'!$A:$A,0)-7+'Итог по классам'!$B67,,,),"ш")</f>
        <v>#N/A</v>
      </c>
      <c r="IT67" t="e">
        <f ca="1">COUNTIF(OFFSET(class5_2,MATCH(IT$1,'5 класс'!$A:$A,0)-7+'Итог по классам'!$B67,,,),"Ф")</f>
        <v>#N/A</v>
      </c>
      <c r="IU67" t="e">
        <f ca="1">COUNTIF(OFFSET(class5_2,MATCH(IU$1,'5 класс'!$A:$A,0)-7+'Итог по классам'!$B67,,,),"р")</f>
        <v>#N/A</v>
      </c>
      <c r="IV67" t="e">
        <f ca="1">COUNTIF(OFFSET(class5_2,MATCH(IV$1,'5 класс'!$A:$A,0)-7+'Итог по классам'!$B67,,,),"ш")</f>
        <v>#N/A</v>
      </c>
      <c r="IW67" s="55" t="e">
        <f ca="1">COUNTIF(OFFSET(class5_1,MATCH(IW$1,'5 класс'!$A:$A,0)-7+'Итог по классам'!$B67,,,),"Ф")</f>
        <v>#N/A</v>
      </c>
      <c r="IX67" t="e">
        <f ca="1">COUNTIF(OFFSET(class5_1,MATCH(IX$1,'5 класс'!$A:$A,0)-7+'Итог по классам'!$B67,,,),"р")</f>
        <v>#N/A</v>
      </c>
      <c r="IY67" t="e">
        <f ca="1">COUNTIF(OFFSET(class5_1,MATCH(IY$1,'5 класс'!$A:$A,0)-7+'Итог по классам'!$B67,,,),"ш")</f>
        <v>#N/A</v>
      </c>
      <c r="IZ67" t="e">
        <f ca="1">COUNTIF(OFFSET(class5_2,MATCH(IZ$1,'5 класс'!$A:$A,0)-7+'Итог по классам'!$B67,,,),"Ф")</f>
        <v>#N/A</v>
      </c>
      <c r="JA67" t="e">
        <f ca="1">COUNTIF(OFFSET(class5_2,MATCH(JA$1,'5 класс'!$A:$A,0)-7+'Итог по классам'!$B67,,,),"р")</f>
        <v>#N/A</v>
      </c>
      <c r="JB67" t="e">
        <f ca="1">COUNTIF(OFFSET(class5_2,MATCH(JB$1,'5 класс'!$A:$A,0)-7+'Итог по классам'!$B67,,,),"ш")</f>
        <v>#N/A</v>
      </c>
      <c r="JC67" s="55" t="e">
        <f ca="1">COUNTIF(OFFSET(class5_1,MATCH(JC$1,'5 класс'!$A:$A,0)-7+'Итог по классам'!$B67,,,),"Ф")</f>
        <v>#N/A</v>
      </c>
      <c r="JD67" t="e">
        <f ca="1">COUNTIF(OFFSET(class5_1,MATCH(JD$1,'5 класс'!$A:$A,0)-7+'Итог по классам'!$B67,,,),"р")</f>
        <v>#N/A</v>
      </c>
      <c r="JE67" t="e">
        <f ca="1">COUNTIF(OFFSET(class5_1,MATCH(JE$1,'5 класс'!$A:$A,0)-7+'Итог по классам'!$B67,,,),"ш")</f>
        <v>#N/A</v>
      </c>
      <c r="JF67" t="e">
        <f ca="1">COUNTIF(OFFSET(class5_2,MATCH(JF$1,'5 класс'!$A:$A,0)-7+'Итог по классам'!$B67,,,),"Ф")</f>
        <v>#N/A</v>
      </c>
      <c r="JG67" t="e">
        <f ca="1">COUNTIF(OFFSET(class5_2,MATCH(JG$1,'5 класс'!$A:$A,0)-7+'Итог по классам'!$B67,,,),"р")</f>
        <v>#N/A</v>
      </c>
      <c r="JH67" t="e">
        <f ca="1">COUNTIF(OFFSET(class5_2,MATCH(JH$1,'5 класс'!$A:$A,0)-7+'Итог по классам'!$B67,,,),"ш")</f>
        <v>#N/A</v>
      </c>
      <c r="JI67" s="55" t="e">
        <f ca="1">COUNTIF(OFFSET(class5_1,MATCH(JI$1,'5 класс'!$A:$A,0)-7+'Итог по классам'!$B67,,,),"Ф")</f>
        <v>#N/A</v>
      </c>
      <c r="JJ67" t="e">
        <f ca="1">COUNTIF(OFFSET(class5_1,MATCH(JJ$1,'5 класс'!$A:$A,0)-7+'Итог по классам'!$B67,,,),"р")</f>
        <v>#N/A</v>
      </c>
      <c r="JK67" t="e">
        <f ca="1">COUNTIF(OFFSET(class5_1,MATCH(JK$1,'5 класс'!$A:$A,0)-7+'Итог по классам'!$B67,,,),"ш")</f>
        <v>#N/A</v>
      </c>
      <c r="JL67" t="e">
        <f ca="1">COUNTIF(OFFSET(class5_2,MATCH(JL$1,'5 класс'!$A:$A,0)-7+'Итог по классам'!$B67,,,),"Ф")</f>
        <v>#N/A</v>
      </c>
      <c r="JM67" t="e">
        <f ca="1">COUNTIF(OFFSET(class5_2,MATCH(JM$1,'5 класс'!$A:$A,0)-7+'Итог по классам'!$B67,,,),"р")</f>
        <v>#N/A</v>
      </c>
      <c r="JN67" t="e">
        <f ca="1">COUNTIF(OFFSET(class5_2,MATCH(JN$1,'5 класс'!$A:$A,0)-7+'Итог по классам'!$B67,,,),"ш")</f>
        <v>#N/A</v>
      </c>
      <c r="JO67" s="55" t="e">
        <f ca="1">COUNTIF(OFFSET(class5_1,MATCH(JO$1,'5 класс'!$A:$A,0)-7+'Итог по классам'!$B67,,,),"Ф")</f>
        <v>#N/A</v>
      </c>
      <c r="JP67" t="e">
        <f ca="1">COUNTIF(OFFSET(class5_1,MATCH(JP$1,'5 класс'!$A:$A,0)-7+'Итог по классам'!$B67,,,),"р")</f>
        <v>#N/A</v>
      </c>
      <c r="JQ67" t="e">
        <f ca="1">COUNTIF(OFFSET(class5_1,MATCH(JQ$1,'5 класс'!$A:$A,0)-7+'Итог по классам'!$B67,,,),"ш")</f>
        <v>#N/A</v>
      </c>
      <c r="JR67" t="e">
        <f ca="1">COUNTIF(OFFSET(class5_2,MATCH(JR$1,'5 класс'!$A:$A,0)-7+'Итог по классам'!$B67,,,),"Ф")</f>
        <v>#N/A</v>
      </c>
      <c r="JS67" t="e">
        <f ca="1">COUNTIF(OFFSET(class5_2,MATCH(JS$1,'5 класс'!$A:$A,0)-7+'Итог по классам'!$B67,,,),"р")</f>
        <v>#N/A</v>
      </c>
      <c r="JT67" t="e">
        <f ca="1">COUNTIF(OFFSET(class5_2,MATCH(JT$1,'5 класс'!$A:$A,0)-7+'Итог по классам'!$B67,,,),"ш")</f>
        <v>#N/A</v>
      </c>
      <c r="JU67" s="55" t="e">
        <f ca="1">COUNTIF(OFFSET(class5_1,MATCH(JU$1,'5 класс'!$A:$A,0)-7+'Итог по классам'!$B67,,,),"Ф")</f>
        <v>#N/A</v>
      </c>
      <c r="JV67" t="e">
        <f ca="1">COUNTIF(OFFSET(class5_1,MATCH(JV$1,'5 класс'!$A:$A,0)-7+'Итог по классам'!$B67,,,),"р")</f>
        <v>#N/A</v>
      </c>
      <c r="JW67" t="e">
        <f ca="1">COUNTIF(OFFSET(class5_1,MATCH(JW$1,'5 класс'!$A:$A,0)-7+'Итог по классам'!$B67,,,),"ш")</f>
        <v>#N/A</v>
      </c>
      <c r="JX67" t="e">
        <f ca="1">COUNTIF(OFFSET(class5_2,MATCH(JX$1,'5 класс'!$A:$A,0)-7+'Итог по классам'!$B67,,,),"Ф")</f>
        <v>#N/A</v>
      </c>
      <c r="JY67" t="e">
        <f ca="1">COUNTIF(OFFSET(class5_2,MATCH(JY$1,'5 класс'!$A:$A,0)-7+'Итог по классам'!$B67,,,),"р")</f>
        <v>#N/A</v>
      </c>
      <c r="JZ67" t="e">
        <f ca="1">COUNTIF(OFFSET(class5_2,MATCH(JZ$1,'5 класс'!$A:$A,0)-7+'Итог по классам'!$B67,,,),"ш")</f>
        <v>#N/A</v>
      </c>
      <c r="KA67" s="55" t="e">
        <f ca="1">COUNTIF(OFFSET(class5_1,MATCH(KA$1,'5 класс'!$A:$A,0)-7+'Итог по классам'!$B67,,,),"Ф")</f>
        <v>#N/A</v>
      </c>
      <c r="KB67" t="e">
        <f ca="1">COUNTIF(OFFSET(class5_1,MATCH(KB$1,'5 класс'!$A:$A,0)-7+'Итог по классам'!$B67,,,),"р")</f>
        <v>#N/A</v>
      </c>
      <c r="KC67" t="e">
        <f ca="1">COUNTIF(OFFSET(class5_1,MATCH(KC$1,'5 класс'!$A:$A,0)-7+'Итог по классам'!$B67,,,),"ш")</f>
        <v>#N/A</v>
      </c>
      <c r="KD67" t="e">
        <f ca="1">COUNTIF(OFFSET(class5_2,MATCH(KD$1,'5 класс'!$A:$A,0)-7+'Итог по классам'!$B67,,,),"Ф")</f>
        <v>#N/A</v>
      </c>
      <c r="KE67" t="e">
        <f ca="1">COUNTIF(OFFSET(class5_2,MATCH(KE$1,'5 класс'!$A:$A,0)-7+'Итог по классам'!$B67,,,),"р")</f>
        <v>#N/A</v>
      </c>
      <c r="KF67" t="e">
        <f ca="1">COUNTIF(OFFSET(class5_2,MATCH(KF$1,'5 класс'!$A:$A,0)-7+'Итог по классам'!$B67,,,),"ш")</f>
        <v>#N/A</v>
      </c>
      <c r="KG67" s="55" t="e">
        <f ca="1">COUNTIF(OFFSET(class5_1,MATCH(KG$1,'5 класс'!$A:$A,0)-7+'Итог по классам'!$B67,,,),"Ф")</f>
        <v>#N/A</v>
      </c>
      <c r="KH67" t="e">
        <f ca="1">COUNTIF(OFFSET(class5_1,MATCH(KH$1,'5 класс'!$A:$A,0)-7+'Итог по классам'!$B67,,,),"р")</f>
        <v>#N/A</v>
      </c>
      <c r="KI67" t="e">
        <f ca="1">COUNTIF(OFFSET(class5_1,MATCH(KI$1,'5 класс'!$A:$A,0)-7+'Итог по классам'!$B67,,,),"ш")</f>
        <v>#N/A</v>
      </c>
      <c r="KJ67" t="e">
        <f ca="1">COUNTIF(OFFSET(class5_2,MATCH(KJ$1,'5 класс'!$A:$A,0)-7+'Итог по классам'!$B67,,,),"Ф")</f>
        <v>#N/A</v>
      </c>
      <c r="KK67" t="e">
        <f ca="1">COUNTIF(OFFSET(class5_2,MATCH(KK$1,'5 класс'!$A:$A,0)-7+'Итог по классам'!$B67,,,),"р")</f>
        <v>#N/A</v>
      </c>
      <c r="KL67" t="e">
        <f ca="1">COUNTIF(OFFSET(class5_2,MATCH(KL$1,'5 класс'!$A:$A,0)-7+'Итог по классам'!$B67,,,),"ш")</f>
        <v>#N/A</v>
      </c>
      <c r="KM67" s="55" t="e">
        <f ca="1">COUNTIF(OFFSET(class5_1,MATCH(KM$1,'5 класс'!$A:$A,0)-7+'Итог по классам'!$B67,,,),"Ф")</f>
        <v>#N/A</v>
      </c>
      <c r="KN67" t="e">
        <f ca="1">COUNTIF(OFFSET(class5_1,MATCH(KN$1,'5 класс'!$A:$A,0)-7+'Итог по классам'!$B67,,,),"р")</f>
        <v>#N/A</v>
      </c>
      <c r="KO67" t="e">
        <f ca="1">COUNTIF(OFFSET(class5_1,MATCH(KO$1,'5 класс'!$A:$A,0)-7+'Итог по классам'!$B67,,,),"ш")</f>
        <v>#N/A</v>
      </c>
      <c r="KP67" t="e">
        <f ca="1">COUNTIF(OFFSET(class5_2,MATCH(KP$1,'5 класс'!$A:$A,0)-7+'Итог по классам'!$B67,,,),"Ф")</f>
        <v>#N/A</v>
      </c>
      <c r="KQ67" t="e">
        <f ca="1">COUNTIF(OFFSET(class5_2,MATCH(KQ$1,'5 класс'!$A:$A,0)-7+'Итог по классам'!$B67,,,),"р")</f>
        <v>#N/A</v>
      </c>
      <c r="KR67" t="e">
        <f ca="1">COUNTIF(OFFSET(class5_2,MATCH(KR$1,'5 класс'!$A:$A,0)-7+'Итог по классам'!$B67,,,),"ш")</f>
        <v>#N/A</v>
      </c>
    </row>
    <row r="68" spans="1:304" ht="15.75" customHeight="1" x14ac:dyDescent="0.25">
      <c r="A68" s="54">
        <f t="shared" si="5"/>
        <v>7</v>
      </c>
      <c r="B68">
        <v>20</v>
      </c>
      <c r="C68" s="37" t="s">
        <v>80</v>
      </c>
      <c r="D68" s="37" t="s">
        <v>100</v>
      </c>
      <c r="E68">
        <f ca="1">COUNTIF(OFFSET(class5_1,MATCH(E$1,'5 класс'!$A:$A,0)-7+'Итог по классам'!$B68,,,),"Ф")</f>
        <v>0</v>
      </c>
      <c r="F68">
        <f ca="1">COUNTIF(OFFSET(class5_1,MATCH(F$1,'5 класс'!$A:$A,0)-7+'Итог по классам'!$B68,,,),"р")</f>
        <v>0</v>
      </c>
      <c r="G68">
        <f ca="1">COUNTIF(OFFSET(class5_1,MATCH(G$1,'5 класс'!$A:$A,0)-7+'Итог по классам'!$B68,,,),"ш")</f>
        <v>0</v>
      </c>
      <c r="H68">
        <f ca="1">COUNTIF(OFFSET(class5_2,MATCH(H$1,'5 класс'!$A:$A,0)-7+'Итог по классам'!$B68,,,),"Ф")</f>
        <v>1</v>
      </c>
      <c r="I68">
        <f ca="1">COUNTIF(OFFSET(class5_2,MATCH(I$1,'5 класс'!$A:$A,0)-7+'Итог по классам'!$B68,,,),"р")</f>
        <v>0</v>
      </c>
      <c r="J68">
        <f ca="1">COUNTIF(OFFSET(class5_2,MATCH(J$1,'5 класс'!$A:$A,0)-7+'Итог по классам'!$B68,,,),"ш")</f>
        <v>0</v>
      </c>
      <c r="K68" s="55">
        <f ca="1">COUNTIF(OFFSET(class5_1,MATCH(K$1,'5 класс'!$A:$A,0)-7+'Итог по классам'!$B68,,,),"Ф")</f>
        <v>0</v>
      </c>
      <c r="L68">
        <f ca="1">COUNTIF(OFFSET(class5_1,MATCH(L$1,'5 класс'!$A:$A,0)-7+'Итог по классам'!$B68,,,),"р")</f>
        <v>0</v>
      </c>
      <c r="M68">
        <f ca="1">COUNTIF(OFFSET(class5_1,MATCH(M$1,'5 класс'!$A:$A,0)-7+'Итог по классам'!$B68,,,),"ш")</f>
        <v>0</v>
      </c>
      <c r="N68">
        <f ca="1">COUNTIF(OFFSET(class5_2,MATCH(N$1,'5 класс'!$A:$A,0)-7+'Итог по классам'!$B68,,,),"Ф")</f>
        <v>1</v>
      </c>
      <c r="O68">
        <f ca="1">COUNTIF(OFFSET(class5_2,MATCH(O$1,'5 класс'!$A:$A,0)-7+'Итог по классам'!$B68,,,),"р")</f>
        <v>0</v>
      </c>
      <c r="P68">
        <f ca="1">COUNTIF(OFFSET(class5_2,MATCH(P$1,'5 класс'!$A:$A,0)-7+'Итог по классам'!$B68,,,),"ш")</f>
        <v>0</v>
      </c>
      <c r="Q68" s="55">
        <f ca="1">COUNTIF(OFFSET(class5_1,MATCH(Q$1,'5 класс'!$A:$A,0)-7+'Итог по классам'!$B68,,,),"Ф")</f>
        <v>0</v>
      </c>
      <c r="R68">
        <f ca="1">COUNTIF(OFFSET(class5_1,MATCH(R$1,'5 класс'!$A:$A,0)-7+'Итог по классам'!$B68,,,),"р")</f>
        <v>0</v>
      </c>
      <c r="S68">
        <f ca="1">COUNTIF(OFFSET(class5_1,MATCH(S$1,'5 класс'!$A:$A,0)-7+'Итог по классам'!$B68,,,),"ш")</f>
        <v>0</v>
      </c>
      <c r="T68">
        <f ca="1">COUNTIF(OFFSET(class5_2,MATCH(T$1,'5 класс'!$A:$A,0)-7+'Итог по классам'!$B68,,,),"Ф")</f>
        <v>1</v>
      </c>
      <c r="U68">
        <f ca="1">COUNTIF(OFFSET(class5_2,MATCH(U$1,'5 класс'!$A:$A,0)-7+'Итог по классам'!$B68,,,),"р")</f>
        <v>0</v>
      </c>
      <c r="V68">
        <f ca="1">COUNTIF(OFFSET(class5_2,MATCH(V$1,'5 класс'!$A:$A,0)-7+'Итог по классам'!$B68,,,),"ш")</f>
        <v>0</v>
      </c>
      <c r="W68" s="55">
        <f ca="1">COUNTIF(OFFSET(class5_1,MATCH(W$1,'5 класс'!$A:$A,0)-7+'Итог по классам'!$B68,,,),"Ф")</f>
        <v>0</v>
      </c>
      <c r="X68">
        <f ca="1">COUNTIF(OFFSET(class5_1,MATCH(X$1,'5 класс'!$A:$A,0)-7+'Итог по классам'!$B68,,,),"р")</f>
        <v>0</v>
      </c>
      <c r="Y68">
        <f ca="1">COUNTIF(OFFSET(class5_1,MATCH(Y$1,'5 класс'!$A:$A,0)-7+'Итог по классам'!$B68,,,),"ш")</f>
        <v>0</v>
      </c>
      <c r="Z68">
        <f ca="1">COUNTIF(OFFSET(class5_2,MATCH(Z$1,'5 класс'!$A:$A,0)-7+'Итог по классам'!$B68,,,),"Ф")</f>
        <v>1</v>
      </c>
      <c r="AA68">
        <f ca="1">COUNTIF(OFFSET(class5_2,MATCH(AA$1,'5 класс'!$A:$A,0)-7+'Итог по классам'!$B68,,,),"р")</f>
        <v>0</v>
      </c>
      <c r="AB68">
        <f ca="1">COUNTIF(OFFSET(class5_2,MATCH(AB$1,'5 класс'!$A:$A,0)-7+'Итог по классам'!$B68,,,),"ш")</f>
        <v>0</v>
      </c>
      <c r="AC68" s="55">
        <f ca="1">COUNTIF(OFFSET(class5_1,MATCH(AC$1,'5 класс'!$A:$A,0)-7+'Итог по классам'!$B68,,,),"Ф")</f>
        <v>0</v>
      </c>
      <c r="AD68">
        <f ca="1">COUNTIF(OFFSET(class5_1,MATCH(AD$1,'5 класс'!$A:$A,0)-7+'Итог по классам'!$B68,,,),"р")</f>
        <v>0</v>
      </c>
      <c r="AE68">
        <f ca="1">COUNTIF(OFFSET(class5_1,MATCH(AE$1,'5 класс'!$A:$A,0)-7+'Итог по классам'!$B68,,,),"ш")</f>
        <v>0</v>
      </c>
      <c r="AF68">
        <f ca="1">COUNTIF(OFFSET(class5_2,MATCH(AF$1,'5 класс'!$A:$A,0)-7+'Итог по классам'!$B68,,,),"Ф")</f>
        <v>1</v>
      </c>
      <c r="AG68">
        <f ca="1">COUNTIF(OFFSET(class5_2,MATCH(AG$1,'5 класс'!$A:$A,0)-7+'Итог по классам'!$B68,,,),"р")</f>
        <v>0</v>
      </c>
      <c r="AH68">
        <f ca="1">COUNTIF(OFFSET(class5_2,MATCH(AH$1,'5 класс'!$A:$A,0)-7+'Итог по классам'!$B68,,,),"ш")</f>
        <v>0</v>
      </c>
      <c r="AI68" s="55">
        <f ca="1">COUNTIF(OFFSET(class5_1,MATCH(AI$1,'5 класс'!$A:$A,0)-7+'Итог по классам'!$B68,,,),"Ф")</f>
        <v>0</v>
      </c>
      <c r="AJ68">
        <f ca="1">COUNTIF(OFFSET(class5_1,MATCH(AJ$1,'5 класс'!$A:$A,0)-7+'Итог по классам'!$B68,,,),"р")</f>
        <v>0</v>
      </c>
      <c r="AK68">
        <f ca="1">COUNTIF(OFFSET(class5_1,MATCH(AK$1,'5 класс'!$A:$A,0)-7+'Итог по классам'!$B68,,,),"ш")</f>
        <v>0</v>
      </c>
      <c r="AL68">
        <f ca="1">COUNTIF(OFFSET(class5_2,MATCH(AL$1,'5 класс'!$A:$A,0)-7+'Итог по классам'!$B68,,,),"Ф")</f>
        <v>1</v>
      </c>
      <c r="AM68">
        <f ca="1">COUNTIF(OFFSET(class5_2,MATCH(AM$1,'5 класс'!$A:$A,0)-7+'Итог по классам'!$B68,,,),"р")</f>
        <v>0</v>
      </c>
      <c r="AN68">
        <f ca="1">COUNTIF(OFFSET(class5_2,MATCH(AN$1,'5 класс'!$A:$A,0)-7+'Итог по классам'!$B68,,,),"ш")</f>
        <v>0</v>
      </c>
      <c r="AO68" s="55">
        <f ca="1">COUNTIF(OFFSET(class5_1,MATCH(AO$1,'5 класс'!$A:$A,0)-7+'Итог по классам'!$B68,,,),"Ф")</f>
        <v>0</v>
      </c>
      <c r="AP68">
        <f ca="1">COUNTIF(OFFSET(class5_1,MATCH(AP$1,'5 класс'!$A:$A,0)-7+'Итог по классам'!$B68,,,),"р")</f>
        <v>0</v>
      </c>
      <c r="AQ68">
        <f ca="1">COUNTIF(OFFSET(class5_1,MATCH(AQ$1,'5 класс'!$A:$A,0)-7+'Итог по классам'!$B68,,,),"ш")</f>
        <v>0</v>
      </c>
      <c r="AR68">
        <f ca="1">COUNTIF(OFFSET(class5_2,MATCH(AR$1,'5 класс'!$A:$A,0)-7+'Итог по классам'!$B68,,,),"Ф")</f>
        <v>0</v>
      </c>
      <c r="AS68">
        <f ca="1">COUNTIF(OFFSET(class5_2,MATCH(AS$1,'5 класс'!$A:$A,0)-7+'Итог по классам'!$B68,,,),"р")</f>
        <v>0</v>
      </c>
      <c r="AT68">
        <f ca="1">COUNTIF(OFFSET(class5_2,MATCH(AT$1,'5 класс'!$A:$A,0)-7+'Итог по классам'!$B68,,,),"ш")</f>
        <v>0</v>
      </c>
      <c r="AU68" s="55" t="e">
        <f ca="1">COUNTIF(OFFSET(class5_1,MATCH(AU$1,'5 класс'!$A:$A,0)-7+'Итог по классам'!$B68,,,),"Ф")</f>
        <v>#N/A</v>
      </c>
      <c r="AV68" t="e">
        <f ca="1">COUNTIF(OFFSET(class5_1,MATCH(AV$1,'5 класс'!$A:$A,0)-7+'Итог по классам'!$B68,,,),"р")</f>
        <v>#N/A</v>
      </c>
      <c r="AW68" t="e">
        <f ca="1">COUNTIF(OFFSET(class5_1,MATCH(AW$1,'5 класс'!$A:$A,0)-7+'Итог по классам'!$B68,,,),"ш")</f>
        <v>#N/A</v>
      </c>
      <c r="AX68" t="e">
        <f ca="1">COUNTIF(OFFSET(class5_2,MATCH(AX$1,'5 класс'!$A:$A,0)-7+'Итог по классам'!$B68,,,),"Ф")</f>
        <v>#N/A</v>
      </c>
      <c r="AY68" t="e">
        <f ca="1">COUNTIF(OFFSET(class5_2,MATCH(AY$1,'5 класс'!$A:$A,0)-7+'Итог по классам'!$B68,,,),"р")</f>
        <v>#N/A</v>
      </c>
      <c r="AZ68" t="e">
        <f ca="1">COUNTIF(OFFSET(class5_2,MATCH(AZ$1,'5 класс'!$A:$A,0)-7+'Итог по классам'!$B68,,,),"ш")</f>
        <v>#N/A</v>
      </c>
      <c r="BA68" s="55" t="e">
        <f ca="1">COUNTIF(OFFSET(class5_1,MATCH(BA$1,'5 класс'!$A:$A,0)-7+'Итог по классам'!$B68,,,),"Ф")</f>
        <v>#N/A</v>
      </c>
      <c r="BB68" t="e">
        <f ca="1">COUNTIF(OFFSET(class5_1,MATCH(BB$1,'5 класс'!$A:$A,0)-7+'Итог по классам'!$B68,,,),"р")</f>
        <v>#N/A</v>
      </c>
      <c r="BC68" t="e">
        <f ca="1">COUNTIF(OFFSET(class5_1,MATCH(BC$1,'5 класс'!$A:$A,0)-7+'Итог по классам'!$B68,,,),"ш")</f>
        <v>#N/A</v>
      </c>
      <c r="BD68" t="e">
        <f ca="1">COUNTIF(OFFSET(class5_2,MATCH(BD$1,'5 класс'!$A:$A,0)-7+'Итог по классам'!$B68,,,),"Ф")</f>
        <v>#N/A</v>
      </c>
      <c r="BE68" t="e">
        <f ca="1">COUNTIF(OFFSET(class5_2,MATCH(BE$1,'5 класс'!$A:$A,0)-7+'Итог по классам'!$B68,,,),"р")</f>
        <v>#N/A</v>
      </c>
      <c r="BF68" t="e">
        <f ca="1">COUNTIF(OFFSET(class5_2,MATCH(BF$1,'5 класс'!$A:$A,0)-7+'Итог по классам'!$B68,,,),"ш")</f>
        <v>#N/A</v>
      </c>
      <c r="BG68" s="55" t="e">
        <f ca="1">COUNTIF(OFFSET(class5_1,MATCH(BG$1,'5 класс'!$A:$A,0)-7+'Итог по классам'!$B68,,,),"Ф")</f>
        <v>#N/A</v>
      </c>
      <c r="BH68" t="e">
        <f ca="1">COUNTIF(OFFSET(class5_1,MATCH(BH$1,'5 класс'!$A:$A,0)-7+'Итог по классам'!$B68,,,),"р")</f>
        <v>#N/A</v>
      </c>
      <c r="BI68" t="e">
        <f ca="1">COUNTIF(OFFSET(class5_1,MATCH(BI$1,'5 класс'!$A:$A,0)-7+'Итог по классам'!$B68,,,),"ш")</f>
        <v>#N/A</v>
      </c>
      <c r="BJ68" t="e">
        <f ca="1">COUNTIF(OFFSET(class5_2,MATCH(BJ$1,'5 класс'!$A:$A,0)-7+'Итог по классам'!$B68,,,),"Ф")</f>
        <v>#N/A</v>
      </c>
      <c r="BK68" t="e">
        <f ca="1">COUNTIF(OFFSET(class5_2,MATCH(BK$1,'5 класс'!$A:$A,0)-7+'Итог по классам'!$B68,,,),"р")</f>
        <v>#N/A</v>
      </c>
      <c r="BL68" t="e">
        <f ca="1">COUNTIF(OFFSET(class5_2,MATCH(BL$1,'5 класс'!$A:$A,0)-7+'Итог по классам'!$B68,,,),"ш")</f>
        <v>#N/A</v>
      </c>
      <c r="BM68" s="55" t="e">
        <f ca="1">COUNTIF(OFFSET(class5_1,MATCH(BM$1,'5 класс'!$A:$A,0)-7+'Итог по классам'!$B68,,,),"Ф")</f>
        <v>#N/A</v>
      </c>
      <c r="BN68" t="e">
        <f ca="1">COUNTIF(OFFSET(class5_1,MATCH(BN$1,'5 класс'!$A:$A,0)-7+'Итог по классам'!$B68,,,),"р")</f>
        <v>#N/A</v>
      </c>
      <c r="BO68" t="e">
        <f ca="1">COUNTIF(OFFSET(class5_1,MATCH(BO$1,'5 класс'!$A:$A,0)-7+'Итог по классам'!$B68,,,),"ш")</f>
        <v>#N/A</v>
      </c>
      <c r="BP68" t="e">
        <f ca="1">COUNTIF(OFFSET(class5_2,MATCH(BP$1,'5 класс'!$A:$A,0)-7+'Итог по классам'!$B68,,,),"Ф")</f>
        <v>#N/A</v>
      </c>
      <c r="BQ68" t="e">
        <f ca="1">COUNTIF(OFFSET(class5_2,MATCH(BQ$1,'5 класс'!$A:$A,0)-7+'Итог по классам'!$B68,,,),"р")</f>
        <v>#N/A</v>
      </c>
      <c r="BR68" t="e">
        <f ca="1">COUNTIF(OFFSET(class5_2,MATCH(BR$1,'5 класс'!$A:$A,0)-7+'Итог по классам'!$B68,,,),"ш")</f>
        <v>#N/A</v>
      </c>
      <c r="BS68" s="55" t="e">
        <f ca="1">COUNTIF(OFFSET(class5_1,MATCH(BS$1,'5 класс'!$A:$A,0)-7+'Итог по классам'!$B68,,,),"Ф")</f>
        <v>#N/A</v>
      </c>
      <c r="BT68" t="e">
        <f ca="1">COUNTIF(OFFSET(class5_1,MATCH(BT$1,'5 класс'!$A:$A,0)-7+'Итог по классам'!$B68,,,),"р")</f>
        <v>#N/A</v>
      </c>
      <c r="BU68" t="e">
        <f ca="1">COUNTIF(OFFSET(class5_1,MATCH(BU$1,'5 класс'!$A:$A,0)-7+'Итог по классам'!$B68,,,),"ш")</f>
        <v>#N/A</v>
      </c>
      <c r="BV68" t="e">
        <f ca="1">COUNTIF(OFFSET(class5_2,MATCH(BV$1,'5 класс'!$A:$A,0)-7+'Итог по классам'!$B68,,,),"Ф")</f>
        <v>#N/A</v>
      </c>
      <c r="BW68" t="e">
        <f ca="1">COUNTIF(OFFSET(class5_2,MATCH(BW$1,'5 класс'!$A:$A,0)-7+'Итог по классам'!$B68,,,),"р")</f>
        <v>#N/A</v>
      </c>
      <c r="BX68" t="e">
        <f ca="1">COUNTIF(OFFSET(class5_2,MATCH(BX$1,'5 класс'!$A:$A,0)-7+'Итог по классам'!$B68,,,),"ш")</f>
        <v>#N/A</v>
      </c>
      <c r="BY68" s="55" t="e">
        <f ca="1">COUNTIF(OFFSET(class5_1,MATCH(BY$1,'5 класс'!$A:$A,0)-7+'Итог по классам'!$B68,,,),"Ф")</f>
        <v>#N/A</v>
      </c>
      <c r="BZ68" t="e">
        <f ca="1">COUNTIF(OFFSET(class5_1,MATCH(BZ$1,'5 класс'!$A:$A,0)-7+'Итог по классам'!$B68,,,),"р")</f>
        <v>#N/A</v>
      </c>
      <c r="CA68" t="e">
        <f ca="1">COUNTIF(OFFSET(class5_1,MATCH(CA$1,'5 класс'!$A:$A,0)-7+'Итог по классам'!$B68,,,),"ш")</f>
        <v>#N/A</v>
      </c>
      <c r="CB68" t="e">
        <f ca="1">COUNTIF(OFFSET(class5_2,MATCH(CB$1,'5 класс'!$A:$A,0)-7+'Итог по классам'!$B68,,,),"Ф")</f>
        <v>#N/A</v>
      </c>
      <c r="CC68" t="e">
        <f ca="1">COUNTIF(OFFSET(class5_2,MATCH(CC$1,'5 класс'!$A:$A,0)-7+'Итог по классам'!$B68,,,),"р")</f>
        <v>#N/A</v>
      </c>
      <c r="CD68" t="e">
        <f ca="1">COUNTIF(OFFSET(class5_2,MATCH(CD$1,'5 класс'!$A:$A,0)-7+'Итог по классам'!$B68,,,),"ш")</f>
        <v>#N/A</v>
      </c>
      <c r="CE68" s="55" t="e">
        <f ca="1">COUNTIF(OFFSET(class5_1,MATCH(CE$1,'5 класс'!$A:$A,0)-7+'Итог по классам'!$B68,,,),"Ф")</f>
        <v>#N/A</v>
      </c>
      <c r="CF68" t="e">
        <f ca="1">COUNTIF(OFFSET(class5_1,MATCH(CF$1,'5 класс'!$A:$A,0)-7+'Итог по классам'!$B68,,,),"р")</f>
        <v>#N/A</v>
      </c>
      <c r="CG68" t="e">
        <f ca="1">COUNTIF(OFFSET(class5_1,MATCH(CG$1,'5 класс'!$A:$A,0)-7+'Итог по классам'!$B68,,,),"ш")</f>
        <v>#N/A</v>
      </c>
      <c r="CH68" t="e">
        <f ca="1">COUNTIF(OFFSET(class5_2,MATCH(CH$1,'5 класс'!$A:$A,0)-7+'Итог по классам'!$B68,,,),"Ф")</f>
        <v>#N/A</v>
      </c>
      <c r="CI68" t="e">
        <f ca="1">COUNTIF(OFFSET(class5_2,MATCH(CI$1,'5 класс'!$A:$A,0)-7+'Итог по классам'!$B68,,,),"р")</f>
        <v>#N/A</v>
      </c>
      <c r="CJ68" t="e">
        <f ca="1">COUNTIF(OFFSET(class5_2,MATCH(CJ$1,'5 класс'!$A:$A,0)-7+'Итог по классам'!$B68,,,),"ш")</f>
        <v>#N/A</v>
      </c>
      <c r="CK68" s="55" t="e">
        <f ca="1">COUNTIF(OFFSET(class5_1,MATCH(CK$1,'5 класс'!$A:$A,0)-7+'Итог по классам'!$B68,,,),"Ф")</f>
        <v>#N/A</v>
      </c>
      <c r="CL68" t="e">
        <f ca="1">COUNTIF(OFFSET(class5_1,MATCH(CL$1,'5 класс'!$A:$A,0)-7+'Итог по классам'!$B68,,,),"р")</f>
        <v>#N/A</v>
      </c>
      <c r="CM68" t="e">
        <f ca="1">COUNTIF(OFFSET(class5_1,MATCH(CM$1,'5 класс'!$A:$A,0)-7+'Итог по классам'!$B68,,,),"ш")</f>
        <v>#N/A</v>
      </c>
      <c r="CN68" t="e">
        <f ca="1">COUNTIF(OFFSET(class5_2,MATCH(CN$1,'5 класс'!$A:$A,0)-7+'Итог по классам'!$B68,,,),"Ф")</f>
        <v>#N/A</v>
      </c>
      <c r="CO68" t="e">
        <f ca="1">COUNTIF(OFFSET(class5_2,MATCH(CO$1,'5 класс'!$A:$A,0)-7+'Итог по классам'!$B68,,,),"р")</f>
        <v>#N/A</v>
      </c>
      <c r="CP68" t="e">
        <f ca="1">COUNTIF(OFFSET(class5_2,MATCH(CP$1,'5 класс'!$A:$A,0)-7+'Итог по классам'!$B68,,,),"ш")</f>
        <v>#N/A</v>
      </c>
      <c r="CQ68" s="55" t="e">
        <f ca="1">COUNTIF(OFFSET(class5_1,MATCH(CQ$1,'5 класс'!$A:$A,0)-7+'Итог по классам'!$B68,,,),"Ф")</f>
        <v>#N/A</v>
      </c>
      <c r="CR68" t="e">
        <f ca="1">COUNTIF(OFFSET(class5_1,MATCH(CR$1,'5 класс'!$A:$A,0)-7+'Итог по классам'!$B68,,,),"р")</f>
        <v>#N/A</v>
      </c>
      <c r="CS68" t="e">
        <f ca="1">COUNTIF(OFFSET(class5_1,MATCH(CS$1,'5 класс'!$A:$A,0)-7+'Итог по классам'!$B68,,,),"ш")</f>
        <v>#N/A</v>
      </c>
      <c r="CT68" t="e">
        <f ca="1">COUNTIF(OFFSET(class5_2,MATCH(CT$1,'5 класс'!$A:$A,0)-7+'Итог по классам'!$B68,,,),"Ф")</f>
        <v>#N/A</v>
      </c>
      <c r="CU68" t="e">
        <f ca="1">COUNTIF(OFFSET(class5_2,MATCH(CU$1,'5 класс'!$A:$A,0)-7+'Итог по классам'!$B68,,,),"р")</f>
        <v>#N/A</v>
      </c>
      <c r="CV68" t="e">
        <f ca="1">COUNTIF(OFFSET(class5_2,MATCH(CV$1,'5 класс'!$A:$A,0)-7+'Итог по классам'!$B68,,,),"ш")</f>
        <v>#N/A</v>
      </c>
      <c r="CW68" s="55" t="e">
        <f ca="1">COUNTIF(OFFSET(class5_1,MATCH(CW$1,'5 класс'!$A:$A,0)-7+'Итог по классам'!$B68,,,),"Ф")</f>
        <v>#N/A</v>
      </c>
      <c r="CX68" t="e">
        <f ca="1">COUNTIF(OFFSET(class5_1,MATCH(CX$1,'5 класс'!$A:$A,0)-7+'Итог по классам'!$B68,,,),"р")</f>
        <v>#N/A</v>
      </c>
      <c r="CY68" t="e">
        <f ca="1">COUNTIF(OFFSET(class5_1,MATCH(CY$1,'5 класс'!$A:$A,0)-7+'Итог по классам'!$B68,,,),"ш")</f>
        <v>#N/A</v>
      </c>
      <c r="CZ68" t="e">
        <f ca="1">COUNTIF(OFFSET(class5_2,MATCH(CZ$1,'5 класс'!$A:$A,0)-7+'Итог по классам'!$B68,,,),"Ф")</f>
        <v>#N/A</v>
      </c>
      <c r="DA68" t="e">
        <f ca="1">COUNTIF(OFFSET(class5_2,MATCH(DA$1,'5 класс'!$A:$A,0)-7+'Итог по классам'!$B68,,,),"р")</f>
        <v>#N/A</v>
      </c>
      <c r="DB68" t="e">
        <f ca="1">COUNTIF(OFFSET(class5_2,MATCH(DB$1,'5 класс'!$A:$A,0)-7+'Итог по классам'!$B68,,,),"ш")</f>
        <v>#N/A</v>
      </c>
      <c r="DC68" s="55" t="e">
        <f ca="1">COUNTIF(OFFSET(class5_1,MATCH(DC$1,'5 класс'!$A:$A,0)-7+'Итог по классам'!$B68,,,),"Ф")</f>
        <v>#N/A</v>
      </c>
      <c r="DD68" t="e">
        <f ca="1">COUNTIF(OFFSET(class5_1,MATCH(DD$1,'5 класс'!$A:$A,0)-7+'Итог по классам'!$B68,,,),"р")</f>
        <v>#N/A</v>
      </c>
      <c r="DE68" t="e">
        <f ca="1">COUNTIF(OFFSET(class5_1,MATCH(DE$1,'5 класс'!$A:$A,0)-7+'Итог по классам'!$B68,,,),"ш")</f>
        <v>#N/A</v>
      </c>
      <c r="DF68" t="e">
        <f ca="1">COUNTIF(OFFSET(class5_2,MATCH(DF$1,'5 класс'!$A:$A,0)-7+'Итог по классам'!$B68,,,),"Ф")</f>
        <v>#N/A</v>
      </c>
      <c r="DG68" t="e">
        <f ca="1">COUNTIF(OFFSET(class5_2,MATCH(DG$1,'5 класс'!$A:$A,0)-7+'Итог по классам'!$B68,,,),"р")</f>
        <v>#N/A</v>
      </c>
      <c r="DH68" t="e">
        <f ca="1">COUNTIF(OFFSET(class5_2,MATCH(DH$1,'5 класс'!$A:$A,0)-7+'Итог по классам'!$B68,,,),"ш")</f>
        <v>#N/A</v>
      </c>
      <c r="DI68" s="55" t="e">
        <f ca="1">COUNTIF(OFFSET(class5_1,MATCH(DI$1,'5 класс'!$A:$A,0)-7+'Итог по классам'!$B68,,,),"Ф")</f>
        <v>#N/A</v>
      </c>
      <c r="DJ68" t="e">
        <f ca="1">COUNTIF(OFFSET(class5_1,MATCH(DJ$1,'5 класс'!$A:$A,0)-7+'Итог по классам'!$B68,,,),"р")</f>
        <v>#N/A</v>
      </c>
      <c r="DK68" t="e">
        <f ca="1">COUNTIF(OFFSET(class5_1,MATCH(DK$1,'5 класс'!$A:$A,0)-7+'Итог по классам'!$B68,,,),"ш")</f>
        <v>#N/A</v>
      </c>
      <c r="DL68" t="e">
        <f ca="1">COUNTIF(OFFSET(class5_2,MATCH(DL$1,'5 класс'!$A:$A,0)-7+'Итог по классам'!$B68,,,),"Ф")</f>
        <v>#N/A</v>
      </c>
      <c r="DM68" t="e">
        <f ca="1">COUNTIF(OFFSET(class5_2,MATCH(DM$1,'5 класс'!$A:$A,0)-7+'Итог по классам'!$B68,,,),"р")</f>
        <v>#N/A</v>
      </c>
      <c r="DN68" t="e">
        <f ca="1">COUNTIF(OFFSET(class5_2,MATCH(DN$1,'5 класс'!$A:$A,0)-7+'Итог по классам'!$B68,,,),"ш")</f>
        <v>#N/A</v>
      </c>
      <c r="DO68" s="55" t="e">
        <f ca="1">COUNTIF(OFFSET(class5_1,MATCH(DO$1,'5 класс'!$A:$A,0)-7+'Итог по классам'!$B68,,,),"Ф")</f>
        <v>#N/A</v>
      </c>
      <c r="DP68" t="e">
        <f ca="1">COUNTIF(OFFSET(class5_1,MATCH(DP$1,'5 класс'!$A:$A,0)-7+'Итог по классам'!$B68,,,),"р")</f>
        <v>#N/A</v>
      </c>
      <c r="DQ68" t="e">
        <f ca="1">COUNTIF(OFFSET(class5_1,MATCH(DQ$1,'5 класс'!$A:$A,0)-7+'Итог по классам'!$B68,,,),"ш")</f>
        <v>#N/A</v>
      </c>
      <c r="DR68" t="e">
        <f ca="1">COUNTIF(OFFSET(class5_2,MATCH(DR$1,'5 класс'!$A:$A,0)-7+'Итог по классам'!$B68,,,),"Ф")</f>
        <v>#N/A</v>
      </c>
      <c r="DS68" t="e">
        <f ca="1">COUNTIF(OFFSET(class5_2,MATCH(DS$1,'5 класс'!$A:$A,0)-7+'Итог по классам'!$B68,,,),"р")</f>
        <v>#N/A</v>
      </c>
      <c r="DT68" t="e">
        <f ca="1">COUNTIF(OFFSET(class5_2,MATCH(DT$1,'5 класс'!$A:$A,0)-7+'Итог по классам'!$B68,,,),"ш")</f>
        <v>#N/A</v>
      </c>
      <c r="DU68" s="55" t="e">
        <f ca="1">COUNTIF(OFFSET(class5_1,MATCH(DU$1,'5 класс'!$A:$A,0)-7+'Итог по классам'!$B68,,,),"Ф")</f>
        <v>#N/A</v>
      </c>
      <c r="DV68" t="e">
        <f ca="1">COUNTIF(OFFSET(class5_1,MATCH(DV$1,'5 класс'!$A:$A,0)-7+'Итог по классам'!$B68,,,),"р")</f>
        <v>#N/A</v>
      </c>
      <c r="DW68" t="e">
        <f ca="1">COUNTIF(OFFSET(class5_1,MATCH(DW$1,'5 класс'!$A:$A,0)-7+'Итог по классам'!$B68,,,),"ш")</f>
        <v>#N/A</v>
      </c>
      <c r="DX68" t="e">
        <f ca="1">COUNTIF(OFFSET(class5_2,MATCH(DX$1,'5 класс'!$A:$A,0)-7+'Итог по классам'!$B68,,,),"Ф")</f>
        <v>#N/A</v>
      </c>
      <c r="DY68" t="e">
        <f ca="1">COUNTIF(OFFSET(class5_2,MATCH(DY$1,'5 класс'!$A:$A,0)-7+'Итог по классам'!$B68,,,),"р")</f>
        <v>#N/A</v>
      </c>
      <c r="DZ68" t="e">
        <f ca="1">COUNTIF(OFFSET(class5_2,MATCH(DZ$1,'5 класс'!$A:$A,0)-7+'Итог по классам'!$B68,,,),"ш")</f>
        <v>#N/A</v>
      </c>
      <c r="EA68" s="55" t="e">
        <f ca="1">COUNTIF(OFFSET(class5_1,MATCH(EA$1,'5 класс'!$A:$A,0)-7+'Итог по классам'!$B68,,,),"Ф")</f>
        <v>#N/A</v>
      </c>
      <c r="EB68" t="e">
        <f ca="1">COUNTIF(OFFSET(class5_1,MATCH(EB$1,'5 класс'!$A:$A,0)-7+'Итог по классам'!$B68,,,),"р")</f>
        <v>#N/A</v>
      </c>
      <c r="EC68" t="e">
        <f ca="1">COUNTIF(OFFSET(class5_1,MATCH(EC$1,'5 класс'!$A:$A,0)-7+'Итог по классам'!$B68,,,),"ш")</f>
        <v>#N/A</v>
      </c>
      <c r="ED68" t="e">
        <f ca="1">COUNTIF(OFFSET(class5_2,MATCH(ED$1,'5 класс'!$A:$A,0)-7+'Итог по классам'!$B68,,,),"Ф")</f>
        <v>#N/A</v>
      </c>
      <c r="EE68" t="e">
        <f ca="1">COUNTIF(OFFSET(class5_2,MATCH(EE$1,'5 класс'!$A:$A,0)-7+'Итог по классам'!$B68,,,),"р")</f>
        <v>#N/A</v>
      </c>
      <c r="EF68" t="e">
        <f ca="1">COUNTIF(OFFSET(class5_2,MATCH(EF$1,'5 класс'!$A:$A,0)-7+'Итог по классам'!$B68,,,),"ш")</f>
        <v>#N/A</v>
      </c>
      <c r="EG68" s="55" t="e">
        <f ca="1">COUNTIF(OFFSET(class5_1,MATCH(EG$1,'5 класс'!$A:$A,0)-7+'Итог по классам'!$B68,,,),"Ф")</f>
        <v>#N/A</v>
      </c>
      <c r="EH68" t="e">
        <f ca="1">COUNTIF(OFFSET(class5_1,MATCH(EH$1,'5 класс'!$A:$A,0)-7+'Итог по классам'!$B68,,,),"р")</f>
        <v>#N/A</v>
      </c>
      <c r="EI68" t="e">
        <f ca="1">COUNTIF(OFFSET(class5_1,MATCH(EI$1,'5 класс'!$A:$A,0)-7+'Итог по классам'!$B68,,,),"ш")</f>
        <v>#N/A</v>
      </c>
      <c r="EJ68" t="e">
        <f ca="1">COUNTIF(OFFSET(class5_2,MATCH(EJ$1,'5 класс'!$A:$A,0)-7+'Итог по классам'!$B68,,,),"Ф")</f>
        <v>#N/A</v>
      </c>
      <c r="EK68" t="e">
        <f ca="1">COUNTIF(OFFSET(class5_2,MATCH(EK$1,'5 класс'!$A:$A,0)-7+'Итог по классам'!$B68,,,),"р")</f>
        <v>#N/A</v>
      </c>
      <c r="EL68" t="e">
        <f ca="1">COUNTIF(OFFSET(class5_2,MATCH(EL$1,'5 класс'!$A:$A,0)-7+'Итог по классам'!$B68,,,),"ш")</f>
        <v>#N/A</v>
      </c>
      <c r="EM68" s="55" t="e">
        <f ca="1">COUNTIF(OFFSET(class5_1,MATCH(EM$1,'5 класс'!$A:$A,0)-7+'Итог по классам'!$B68,,,),"Ф")</f>
        <v>#N/A</v>
      </c>
      <c r="EN68" t="e">
        <f ca="1">COUNTIF(OFFSET(class5_1,MATCH(EN$1,'5 класс'!$A:$A,0)-7+'Итог по классам'!$B68,,,),"р")</f>
        <v>#N/A</v>
      </c>
      <c r="EO68" t="e">
        <f ca="1">COUNTIF(OFFSET(class5_1,MATCH(EO$1,'5 класс'!$A:$A,0)-7+'Итог по классам'!$B68,,,),"ш")</f>
        <v>#N/A</v>
      </c>
      <c r="EP68" t="e">
        <f ca="1">COUNTIF(OFFSET(class5_2,MATCH(EP$1,'5 класс'!$A:$A,0)-7+'Итог по классам'!$B68,,,),"Ф")</f>
        <v>#N/A</v>
      </c>
      <c r="EQ68" t="e">
        <f ca="1">COUNTIF(OFFSET(class5_2,MATCH(EQ$1,'5 класс'!$A:$A,0)-7+'Итог по классам'!$B68,,,),"р")</f>
        <v>#N/A</v>
      </c>
      <c r="ER68" t="e">
        <f ca="1">COUNTIF(OFFSET(class5_2,MATCH(ER$1,'5 класс'!$A:$A,0)-7+'Итог по классам'!$B68,,,),"ш")</f>
        <v>#N/A</v>
      </c>
      <c r="ES68" s="55" t="e">
        <f ca="1">COUNTIF(OFFSET(class5_1,MATCH(ES$1,'5 класс'!$A:$A,0)-7+'Итог по классам'!$B68,,,),"Ф")</f>
        <v>#N/A</v>
      </c>
      <c r="ET68" t="e">
        <f ca="1">COUNTIF(OFFSET(class5_1,MATCH(ET$1,'5 класс'!$A:$A,0)-7+'Итог по классам'!$B68,,,),"р")</f>
        <v>#N/A</v>
      </c>
      <c r="EU68" t="e">
        <f ca="1">COUNTIF(OFFSET(class5_1,MATCH(EU$1,'5 класс'!$A:$A,0)-7+'Итог по классам'!$B68,,,),"ш")</f>
        <v>#N/A</v>
      </c>
      <c r="EV68" t="e">
        <f ca="1">COUNTIF(OFFSET(class5_2,MATCH(EV$1,'5 класс'!$A:$A,0)-7+'Итог по классам'!$B68,,,),"Ф")</f>
        <v>#N/A</v>
      </c>
      <c r="EW68" t="e">
        <f ca="1">COUNTIF(OFFSET(class5_2,MATCH(EW$1,'5 класс'!$A:$A,0)-7+'Итог по классам'!$B68,,,),"р")</f>
        <v>#N/A</v>
      </c>
      <c r="EX68" t="e">
        <f ca="1">COUNTIF(OFFSET(class5_2,MATCH(EX$1,'5 класс'!$A:$A,0)-7+'Итог по классам'!$B68,,,),"ш")</f>
        <v>#N/A</v>
      </c>
      <c r="EY68" s="55" t="e">
        <f ca="1">COUNTIF(OFFSET(class5_1,MATCH(EY$1,'5 класс'!$A:$A,0)-7+'Итог по классам'!$B68,,,),"Ф")</f>
        <v>#N/A</v>
      </c>
      <c r="EZ68" t="e">
        <f ca="1">COUNTIF(OFFSET(class5_1,MATCH(EZ$1,'5 класс'!$A:$A,0)-7+'Итог по классам'!$B68,,,),"р")</f>
        <v>#N/A</v>
      </c>
      <c r="FA68" t="e">
        <f ca="1">COUNTIF(OFFSET(class5_1,MATCH(FA$1,'5 класс'!$A:$A,0)-7+'Итог по классам'!$B68,,,),"ш")</f>
        <v>#N/A</v>
      </c>
      <c r="FB68" t="e">
        <f ca="1">COUNTIF(OFFSET(class5_2,MATCH(FB$1,'5 класс'!$A:$A,0)-7+'Итог по классам'!$B68,,,),"Ф")</f>
        <v>#N/A</v>
      </c>
      <c r="FC68" t="e">
        <f ca="1">COUNTIF(OFFSET(class5_2,MATCH(FC$1,'5 класс'!$A:$A,0)-7+'Итог по классам'!$B68,,,),"р")</f>
        <v>#N/A</v>
      </c>
      <c r="FD68" t="e">
        <f ca="1">COUNTIF(OFFSET(class5_2,MATCH(FD$1,'5 класс'!$A:$A,0)-7+'Итог по классам'!$B68,,,),"ш")</f>
        <v>#N/A</v>
      </c>
      <c r="FE68" s="55" t="e">
        <f ca="1">COUNTIF(OFFSET(class5_1,MATCH(FE$1,'5 класс'!$A:$A,0)-7+'Итог по классам'!$B68,,,),"Ф")</f>
        <v>#N/A</v>
      </c>
      <c r="FF68" t="e">
        <f ca="1">COUNTIF(OFFSET(class5_1,MATCH(FF$1,'5 класс'!$A:$A,0)-7+'Итог по классам'!$B68,,,),"р")</f>
        <v>#N/A</v>
      </c>
      <c r="FG68" t="e">
        <f ca="1">COUNTIF(OFFSET(class5_1,MATCH(FG$1,'5 класс'!$A:$A,0)-7+'Итог по классам'!$B68,,,),"ш")</f>
        <v>#N/A</v>
      </c>
      <c r="FH68" t="e">
        <f ca="1">COUNTIF(OFFSET(class5_2,MATCH(FH$1,'5 класс'!$A:$A,0)-7+'Итог по классам'!$B68,,,),"Ф")</f>
        <v>#N/A</v>
      </c>
      <c r="FI68" t="e">
        <f ca="1">COUNTIF(OFFSET(class5_2,MATCH(FI$1,'5 класс'!$A:$A,0)-7+'Итог по классам'!$B68,,,),"р")</f>
        <v>#N/A</v>
      </c>
      <c r="FJ68" t="e">
        <f ca="1">COUNTIF(OFFSET(class5_2,MATCH(FJ$1,'5 класс'!$A:$A,0)-7+'Итог по классам'!$B68,,,),"ш")</f>
        <v>#N/A</v>
      </c>
      <c r="FK68" s="55" t="e">
        <f ca="1">COUNTIF(OFFSET(class5_1,MATCH(FK$1,'5 класс'!$A:$A,0)-7+'Итог по классам'!$B68,,,),"Ф")</f>
        <v>#N/A</v>
      </c>
      <c r="FL68" t="e">
        <f ca="1">COUNTIF(OFFSET(class5_1,MATCH(FL$1,'5 класс'!$A:$A,0)-7+'Итог по классам'!$B68,,,),"р")</f>
        <v>#N/A</v>
      </c>
      <c r="FM68" t="e">
        <f ca="1">COUNTIF(OFFSET(class5_1,MATCH(FM$1,'5 класс'!$A:$A,0)-7+'Итог по классам'!$B68,,,),"ш")</f>
        <v>#N/A</v>
      </c>
      <c r="FN68" t="e">
        <f ca="1">COUNTIF(OFFSET(class5_2,MATCH(FN$1,'5 класс'!$A:$A,0)-7+'Итог по классам'!$B68,,,),"Ф")</f>
        <v>#N/A</v>
      </c>
      <c r="FO68" t="e">
        <f ca="1">COUNTIF(OFFSET(class5_2,MATCH(FO$1,'5 класс'!$A:$A,0)-7+'Итог по классам'!$B68,,,),"р")</f>
        <v>#N/A</v>
      </c>
      <c r="FP68" t="e">
        <f ca="1">COUNTIF(OFFSET(class5_2,MATCH(FP$1,'5 класс'!$A:$A,0)-7+'Итог по классам'!$B68,,,),"ш")</f>
        <v>#N/A</v>
      </c>
      <c r="FQ68" s="55" t="e">
        <f ca="1">COUNTIF(OFFSET(class5_1,MATCH(FQ$1,'5 класс'!$A:$A,0)-7+'Итог по классам'!$B68,,,),"Ф")</f>
        <v>#N/A</v>
      </c>
      <c r="FR68" t="e">
        <f ca="1">COUNTIF(OFFSET(class5_1,MATCH(FR$1,'5 класс'!$A:$A,0)-7+'Итог по классам'!$B68,,,),"р")</f>
        <v>#N/A</v>
      </c>
      <c r="FS68" t="e">
        <f ca="1">COUNTIF(OFFSET(class5_1,MATCH(FS$1,'5 класс'!$A:$A,0)-7+'Итог по классам'!$B68,,,),"ш")</f>
        <v>#N/A</v>
      </c>
      <c r="FT68" t="e">
        <f ca="1">COUNTIF(OFFSET(class5_2,MATCH(FT$1,'5 класс'!$A:$A,0)-7+'Итог по классам'!$B68,,,),"Ф")</f>
        <v>#N/A</v>
      </c>
      <c r="FU68" t="e">
        <f ca="1">COUNTIF(OFFSET(class5_2,MATCH(FU$1,'5 класс'!$A:$A,0)-7+'Итог по классам'!$B68,,,),"р")</f>
        <v>#N/A</v>
      </c>
      <c r="FV68" t="e">
        <f ca="1">COUNTIF(OFFSET(class5_2,MATCH(FV$1,'5 класс'!$A:$A,0)-7+'Итог по классам'!$B68,,,),"ш")</f>
        <v>#N/A</v>
      </c>
      <c r="FW68" s="55" t="e">
        <f ca="1">COUNTIF(OFFSET(class5_1,MATCH(FW$1,'5 класс'!$A:$A,0)-7+'Итог по классам'!$B68,,,),"Ф")</f>
        <v>#N/A</v>
      </c>
      <c r="FX68" t="e">
        <f ca="1">COUNTIF(OFFSET(class5_1,MATCH(FX$1,'5 класс'!$A:$A,0)-7+'Итог по классам'!$B68,,,),"р")</f>
        <v>#N/A</v>
      </c>
      <c r="FY68" t="e">
        <f ca="1">COUNTIF(OFFSET(class5_1,MATCH(FY$1,'5 класс'!$A:$A,0)-7+'Итог по классам'!$B68,,,),"ш")</f>
        <v>#N/A</v>
      </c>
      <c r="FZ68" t="e">
        <f ca="1">COUNTIF(OFFSET(class5_2,MATCH(FZ$1,'5 класс'!$A:$A,0)-7+'Итог по классам'!$B68,,,),"Ф")</f>
        <v>#N/A</v>
      </c>
      <c r="GA68" t="e">
        <f ca="1">COUNTIF(OFFSET(class5_2,MATCH(GA$1,'5 класс'!$A:$A,0)-7+'Итог по классам'!$B68,,,),"р")</f>
        <v>#N/A</v>
      </c>
      <c r="GB68" t="e">
        <f ca="1">COUNTIF(OFFSET(class5_2,MATCH(GB$1,'5 класс'!$A:$A,0)-7+'Итог по классам'!$B68,,,),"ш")</f>
        <v>#N/A</v>
      </c>
      <c r="GC68" s="55" t="e">
        <f ca="1">COUNTIF(OFFSET(class5_1,MATCH(GC$1,'5 класс'!$A:$A,0)-7+'Итог по классам'!$B68,,,),"Ф")</f>
        <v>#N/A</v>
      </c>
      <c r="GD68" t="e">
        <f ca="1">COUNTIF(OFFSET(class5_1,MATCH(GD$1,'5 класс'!$A:$A,0)-7+'Итог по классам'!$B68,,,),"р")</f>
        <v>#N/A</v>
      </c>
      <c r="GE68" t="e">
        <f ca="1">COUNTIF(OFFSET(class5_1,MATCH(GE$1,'5 класс'!$A:$A,0)-7+'Итог по классам'!$B68,,,),"ш")</f>
        <v>#N/A</v>
      </c>
      <c r="GF68" t="e">
        <f ca="1">COUNTIF(OFFSET(class5_2,MATCH(GF$1,'5 класс'!$A:$A,0)-7+'Итог по классам'!$B68,,,),"Ф")</f>
        <v>#N/A</v>
      </c>
      <c r="GG68" t="e">
        <f ca="1">COUNTIF(OFFSET(class5_2,MATCH(GG$1,'5 класс'!$A:$A,0)-7+'Итог по классам'!$B68,,,),"р")</f>
        <v>#N/A</v>
      </c>
      <c r="GH68" t="e">
        <f ca="1">COUNTIF(OFFSET(class5_2,MATCH(GH$1,'5 класс'!$A:$A,0)-7+'Итог по классам'!$B68,,,),"ш")</f>
        <v>#N/A</v>
      </c>
      <c r="GI68" s="55" t="e">
        <f ca="1">COUNTIF(OFFSET(class5_1,MATCH(GI$1,'5 класс'!$A:$A,0)-7+'Итог по классам'!$B68,,,),"Ф")</f>
        <v>#N/A</v>
      </c>
      <c r="GJ68" t="e">
        <f ca="1">COUNTIF(OFFSET(class5_1,MATCH(GJ$1,'5 класс'!$A:$A,0)-7+'Итог по классам'!$B68,,,),"р")</f>
        <v>#N/A</v>
      </c>
      <c r="GK68" t="e">
        <f ca="1">COUNTIF(OFFSET(class5_1,MATCH(GK$1,'5 класс'!$A:$A,0)-7+'Итог по классам'!$B68,,,),"ш")</f>
        <v>#N/A</v>
      </c>
      <c r="GL68" t="e">
        <f ca="1">COUNTIF(OFFSET(class5_2,MATCH(GL$1,'5 класс'!$A:$A,0)-7+'Итог по классам'!$B68,,,),"Ф")</f>
        <v>#N/A</v>
      </c>
      <c r="GM68" t="e">
        <f ca="1">COUNTIF(OFFSET(class5_2,MATCH(GM$1,'5 класс'!$A:$A,0)-7+'Итог по классам'!$B68,,,),"р")</f>
        <v>#N/A</v>
      </c>
      <c r="GN68" t="e">
        <f ca="1">COUNTIF(OFFSET(class5_2,MATCH(GN$1,'5 класс'!$A:$A,0)-7+'Итог по классам'!$B68,,,),"ш")</f>
        <v>#N/A</v>
      </c>
      <c r="GO68" s="55" t="e">
        <f ca="1">COUNTIF(OFFSET(class5_1,MATCH(GO$1,'5 класс'!$A:$A,0)-7+'Итог по классам'!$B68,,,),"Ф")</f>
        <v>#N/A</v>
      </c>
      <c r="GP68" t="e">
        <f ca="1">COUNTIF(OFFSET(class5_1,MATCH(GP$1,'5 класс'!$A:$A,0)-7+'Итог по классам'!$B68,,,),"р")</f>
        <v>#N/A</v>
      </c>
      <c r="GQ68" t="e">
        <f ca="1">COUNTIF(OFFSET(class5_1,MATCH(GQ$1,'5 класс'!$A:$A,0)-7+'Итог по классам'!$B68,,,),"ш")</f>
        <v>#N/A</v>
      </c>
      <c r="GR68" t="e">
        <f ca="1">COUNTIF(OFFSET(class5_2,MATCH(GR$1,'5 класс'!$A:$A,0)-7+'Итог по классам'!$B68,,,),"Ф")</f>
        <v>#N/A</v>
      </c>
      <c r="GS68" t="e">
        <f ca="1">COUNTIF(OFFSET(class5_2,MATCH(GS$1,'5 класс'!$A:$A,0)-7+'Итог по классам'!$B68,,,),"р")</f>
        <v>#N/A</v>
      </c>
      <c r="GT68" t="e">
        <f ca="1">COUNTIF(OFFSET(class5_2,MATCH(GT$1,'5 класс'!$A:$A,0)-7+'Итог по классам'!$B68,,,),"ш")</f>
        <v>#N/A</v>
      </c>
      <c r="GU68" s="55" t="e">
        <f ca="1">COUNTIF(OFFSET(class5_1,MATCH(GU$1,'5 класс'!$A:$A,0)-7+'Итог по классам'!$B68,,,),"Ф")</f>
        <v>#N/A</v>
      </c>
      <c r="GV68" t="e">
        <f ca="1">COUNTIF(OFFSET(class5_1,MATCH(GV$1,'5 класс'!$A:$A,0)-7+'Итог по классам'!$B68,,,),"р")</f>
        <v>#N/A</v>
      </c>
      <c r="GW68" t="e">
        <f ca="1">COUNTIF(OFFSET(class5_1,MATCH(GW$1,'5 класс'!$A:$A,0)-7+'Итог по классам'!$B68,,,),"ш")</f>
        <v>#N/A</v>
      </c>
      <c r="GX68" t="e">
        <f ca="1">COUNTIF(OFFSET(class5_2,MATCH(GX$1,'5 класс'!$A:$A,0)-7+'Итог по классам'!$B68,,,),"Ф")</f>
        <v>#N/A</v>
      </c>
      <c r="GY68" t="e">
        <f ca="1">COUNTIF(OFFSET(class5_2,MATCH(GY$1,'5 класс'!$A:$A,0)-7+'Итог по классам'!$B68,,,),"р")</f>
        <v>#N/A</v>
      </c>
      <c r="GZ68" t="e">
        <f ca="1">COUNTIF(OFFSET(class5_2,MATCH(GZ$1,'5 класс'!$A:$A,0)-7+'Итог по классам'!$B68,,,),"ш")</f>
        <v>#N/A</v>
      </c>
      <c r="HA68" s="55" t="e">
        <f ca="1">COUNTIF(OFFSET(class5_1,MATCH(HA$1,'5 класс'!$A:$A,0)-7+'Итог по классам'!$B68,,,),"Ф")</f>
        <v>#N/A</v>
      </c>
      <c r="HB68" t="e">
        <f ca="1">COUNTIF(OFFSET(class5_1,MATCH(HB$1,'5 класс'!$A:$A,0)-7+'Итог по классам'!$B68,,,),"р")</f>
        <v>#N/A</v>
      </c>
      <c r="HC68" t="e">
        <f ca="1">COUNTIF(OFFSET(class5_1,MATCH(HC$1,'5 класс'!$A:$A,0)-7+'Итог по классам'!$B68,,,),"ш")</f>
        <v>#N/A</v>
      </c>
      <c r="HD68" t="e">
        <f ca="1">COUNTIF(OFFSET(class5_2,MATCH(HD$1,'5 класс'!$A:$A,0)-7+'Итог по классам'!$B68,,,),"Ф")</f>
        <v>#N/A</v>
      </c>
      <c r="HE68" t="e">
        <f ca="1">COUNTIF(OFFSET(class5_2,MATCH(HE$1,'5 класс'!$A:$A,0)-7+'Итог по классам'!$B68,,,),"р")</f>
        <v>#N/A</v>
      </c>
      <c r="HF68" t="e">
        <f ca="1">COUNTIF(OFFSET(class5_2,MATCH(HF$1,'5 класс'!$A:$A,0)-7+'Итог по классам'!$B68,,,),"ш")</f>
        <v>#N/A</v>
      </c>
      <c r="HG68" s="55" t="e">
        <f ca="1">COUNTIF(OFFSET(class5_1,MATCH(HG$1,'5 класс'!$A:$A,0)-7+'Итог по классам'!$B68,,,),"Ф")</f>
        <v>#N/A</v>
      </c>
      <c r="HH68" t="e">
        <f ca="1">COUNTIF(OFFSET(class5_1,MATCH(HH$1,'5 класс'!$A:$A,0)-7+'Итог по классам'!$B68,,,),"р")</f>
        <v>#N/A</v>
      </c>
      <c r="HI68" t="e">
        <f ca="1">COUNTIF(OFFSET(class5_1,MATCH(HI$1,'5 класс'!$A:$A,0)-7+'Итог по классам'!$B68,,,),"ш")</f>
        <v>#N/A</v>
      </c>
      <c r="HJ68" t="e">
        <f ca="1">COUNTIF(OFFSET(class5_2,MATCH(HJ$1,'5 класс'!$A:$A,0)-7+'Итог по классам'!$B68,,,),"Ф")</f>
        <v>#N/A</v>
      </c>
      <c r="HK68" t="e">
        <f ca="1">COUNTIF(OFFSET(class5_2,MATCH(HK$1,'5 класс'!$A:$A,0)-7+'Итог по классам'!$B68,,,),"р")</f>
        <v>#N/A</v>
      </c>
      <c r="HL68" t="e">
        <f ca="1">COUNTIF(OFFSET(class5_2,MATCH(HL$1,'5 класс'!$A:$A,0)-7+'Итог по классам'!$B68,,,),"ш")</f>
        <v>#N/A</v>
      </c>
      <c r="HM68" s="55" t="e">
        <f ca="1">COUNTIF(OFFSET(class5_1,MATCH(HM$1,'5 класс'!$A:$A,0)-7+'Итог по классам'!$B68,,,),"Ф")</f>
        <v>#N/A</v>
      </c>
      <c r="HN68" t="e">
        <f ca="1">COUNTIF(OFFSET(class5_1,MATCH(HN$1,'5 класс'!$A:$A,0)-7+'Итог по классам'!$B68,,,),"р")</f>
        <v>#N/A</v>
      </c>
      <c r="HO68" t="e">
        <f ca="1">COUNTIF(OFFSET(class5_1,MATCH(HO$1,'5 класс'!$A:$A,0)-7+'Итог по классам'!$B68,,,),"ш")</f>
        <v>#N/A</v>
      </c>
      <c r="HP68" t="e">
        <f ca="1">COUNTIF(OFFSET(class5_2,MATCH(HP$1,'5 класс'!$A:$A,0)-7+'Итог по классам'!$B68,,,),"Ф")</f>
        <v>#N/A</v>
      </c>
      <c r="HQ68" t="e">
        <f ca="1">COUNTIF(OFFSET(class5_2,MATCH(HQ$1,'5 класс'!$A:$A,0)-7+'Итог по классам'!$B68,,,),"р")</f>
        <v>#N/A</v>
      </c>
      <c r="HR68" t="e">
        <f ca="1">COUNTIF(OFFSET(class5_2,MATCH(HR$1,'5 класс'!$A:$A,0)-7+'Итог по классам'!$B68,,,),"ш")</f>
        <v>#N/A</v>
      </c>
      <c r="HS68" s="55" t="e">
        <f ca="1">COUNTIF(OFFSET(class5_1,MATCH(HS$1,'5 класс'!$A:$A,0)-7+'Итог по классам'!$B68,,,),"Ф")</f>
        <v>#N/A</v>
      </c>
      <c r="HT68" t="e">
        <f ca="1">COUNTIF(OFFSET(class5_1,MATCH(HT$1,'5 класс'!$A:$A,0)-7+'Итог по классам'!$B68,,,),"р")</f>
        <v>#N/A</v>
      </c>
      <c r="HU68" t="e">
        <f ca="1">COUNTIF(OFFSET(class5_1,MATCH(HU$1,'5 класс'!$A:$A,0)-7+'Итог по классам'!$B68,,,),"ш")</f>
        <v>#N/A</v>
      </c>
      <c r="HV68" t="e">
        <f ca="1">COUNTIF(OFFSET(class5_2,MATCH(HV$1,'5 класс'!$A:$A,0)-7+'Итог по классам'!$B68,,,),"Ф")</f>
        <v>#N/A</v>
      </c>
      <c r="HW68" t="e">
        <f ca="1">COUNTIF(OFFSET(class5_2,MATCH(HW$1,'5 класс'!$A:$A,0)-7+'Итог по классам'!$B68,,,),"р")</f>
        <v>#N/A</v>
      </c>
      <c r="HX68" t="e">
        <f ca="1">COUNTIF(OFFSET(class5_2,MATCH(HX$1,'5 класс'!$A:$A,0)-7+'Итог по классам'!$B68,,,),"ш")</f>
        <v>#N/A</v>
      </c>
      <c r="HY68" s="55" t="e">
        <f ca="1">COUNTIF(OFFSET(class5_1,MATCH(HY$1,'5 класс'!$A:$A,0)-7+'Итог по классам'!$B68,,,),"Ф")</f>
        <v>#N/A</v>
      </c>
      <c r="HZ68" t="e">
        <f ca="1">COUNTIF(OFFSET(class5_1,MATCH(HZ$1,'5 класс'!$A:$A,0)-7+'Итог по классам'!$B68,,,),"р")</f>
        <v>#N/A</v>
      </c>
      <c r="IA68" t="e">
        <f ca="1">COUNTIF(OFFSET(class5_1,MATCH(IA$1,'5 класс'!$A:$A,0)-7+'Итог по классам'!$B68,,,),"ш")</f>
        <v>#N/A</v>
      </c>
      <c r="IB68" t="e">
        <f ca="1">COUNTIF(OFFSET(class5_2,MATCH(IB$1,'5 класс'!$A:$A,0)-7+'Итог по классам'!$B68,,,),"Ф")</f>
        <v>#N/A</v>
      </c>
      <c r="IC68" t="e">
        <f ca="1">COUNTIF(OFFSET(class5_2,MATCH(IC$1,'5 класс'!$A:$A,0)-7+'Итог по классам'!$B68,,,),"р")</f>
        <v>#N/A</v>
      </c>
      <c r="ID68" t="e">
        <f ca="1">COUNTIF(OFFSET(class5_2,MATCH(ID$1,'5 класс'!$A:$A,0)-7+'Итог по классам'!$B68,,,),"ш")</f>
        <v>#N/A</v>
      </c>
      <c r="IE68" s="55" t="e">
        <f ca="1">COUNTIF(OFFSET(class5_1,MATCH(IE$1,'5 класс'!$A:$A,0)-7+'Итог по классам'!$B68,,,),"Ф")</f>
        <v>#N/A</v>
      </c>
      <c r="IF68" t="e">
        <f ca="1">COUNTIF(OFFSET(class5_1,MATCH(IF$1,'5 класс'!$A:$A,0)-7+'Итог по классам'!$B68,,,),"р")</f>
        <v>#N/A</v>
      </c>
      <c r="IG68" t="e">
        <f ca="1">COUNTIF(OFFSET(class5_1,MATCH(IG$1,'5 класс'!$A:$A,0)-7+'Итог по классам'!$B68,,,),"ш")</f>
        <v>#N/A</v>
      </c>
      <c r="IH68" t="e">
        <f ca="1">COUNTIF(OFFSET(class5_2,MATCH(IH$1,'5 класс'!$A:$A,0)-7+'Итог по классам'!$B68,,,),"Ф")</f>
        <v>#N/A</v>
      </c>
      <c r="II68" t="e">
        <f ca="1">COUNTIF(OFFSET(class5_2,MATCH(II$1,'5 класс'!$A:$A,0)-7+'Итог по классам'!$B68,,,),"р")</f>
        <v>#N/A</v>
      </c>
      <c r="IJ68" t="e">
        <f ca="1">COUNTIF(OFFSET(class5_2,MATCH(IJ$1,'5 класс'!$A:$A,0)-7+'Итог по классам'!$B68,,,),"ш")</f>
        <v>#N/A</v>
      </c>
      <c r="IK68" s="55" t="e">
        <f ca="1">COUNTIF(OFFSET(class5_1,MATCH(IK$1,'5 класс'!$A:$A,0)-7+'Итог по классам'!$B68,,,),"Ф")</f>
        <v>#N/A</v>
      </c>
      <c r="IL68" t="e">
        <f ca="1">COUNTIF(OFFSET(class5_1,MATCH(IL$1,'5 класс'!$A:$A,0)-7+'Итог по классам'!$B68,,,),"р")</f>
        <v>#N/A</v>
      </c>
      <c r="IM68" t="e">
        <f ca="1">COUNTIF(OFFSET(class5_1,MATCH(IM$1,'5 класс'!$A:$A,0)-7+'Итог по классам'!$B68,,,),"ш")</f>
        <v>#N/A</v>
      </c>
      <c r="IN68" t="e">
        <f ca="1">COUNTIF(OFFSET(class5_2,MATCH(IN$1,'5 класс'!$A:$A,0)-7+'Итог по классам'!$B68,,,),"Ф")</f>
        <v>#N/A</v>
      </c>
      <c r="IO68" t="e">
        <f ca="1">COUNTIF(OFFSET(class5_2,MATCH(IO$1,'5 класс'!$A:$A,0)-7+'Итог по классам'!$B68,,,),"р")</f>
        <v>#N/A</v>
      </c>
      <c r="IP68" t="e">
        <f ca="1">COUNTIF(OFFSET(class5_2,MATCH(IP$1,'5 класс'!$A:$A,0)-7+'Итог по классам'!$B68,,,),"ш")</f>
        <v>#N/A</v>
      </c>
      <c r="IQ68" s="55" t="e">
        <f ca="1">COUNTIF(OFFSET(class5_1,MATCH(IQ$1,'5 класс'!$A:$A,0)-7+'Итог по классам'!$B68,,,),"Ф")</f>
        <v>#N/A</v>
      </c>
      <c r="IR68" t="e">
        <f ca="1">COUNTIF(OFFSET(class5_1,MATCH(IR$1,'5 класс'!$A:$A,0)-7+'Итог по классам'!$B68,,,),"р")</f>
        <v>#N/A</v>
      </c>
      <c r="IS68" t="e">
        <f ca="1">COUNTIF(OFFSET(class5_1,MATCH(IS$1,'5 класс'!$A:$A,0)-7+'Итог по классам'!$B68,,,),"ш")</f>
        <v>#N/A</v>
      </c>
      <c r="IT68" t="e">
        <f ca="1">COUNTIF(OFFSET(class5_2,MATCH(IT$1,'5 класс'!$A:$A,0)-7+'Итог по классам'!$B68,,,),"Ф")</f>
        <v>#N/A</v>
      </c>
      <c r="IU68" t="e">
        <f ca="1">COUNTIF(OFFSET(class5_2,MATCH(IU$1,'5 класс'!$A:$A,0)-7+'Итог по классам'!$B68,,,),"р")</f>
        <v>#N/A</v>
      </c>
      <c r="IV68" t="e">
        <f ca="1">COUNTIF(OFFSET(class5_2,MATCH(IV$1,'5 класс'!$A:$A,0)-7+'Итог по классам'!$B68,,,),"ш")</f>
        <v>#N/A</v>
      </c>
      <c r="IW68" s="55" t="e">
        <f ca="1">COUNTIF(OFFSET(class5_1,MATCH(IW$1,'5 класс'!$A:$A,0)-7+'Итог по классам'!$B68,,,),"Ф")</f>
        <v>#N/A</v>
      </c>
      <c r="IX68" t="e">
        <f ca="1">COUNTIF(OFFSET(class5_1,MATCH(IX$1,'5 класс'!$A:$A,0)-7+'Итог по классам'!$B68,,,),"р")</f>
        <v>#N/A</v>
      </c>
      <c r="IY68" t="e">
        <f ca="1">COUNTIF(OFFSET(class5_1,MATCH(IY$1,'5 класс'!$A:$A,0)-7+'Итог по классам'!$B68,,,),"ш")</f>
        <v>#N/A</v>
      </c>
      <c r="IZ68" t="e">
        <f ca="1">COUNTIF(OFFSET(class5_2,MATCH(IZ$1,'5 класс'!$A:$A,0)-7+'Итог по классам'!$B68,,,),"Ф")</f>
        <v>#N/A</v>
      </c>
      <c r="JA68" t="e">
        <f ca="1">COUNTIF(OFFSET(class5_2,MATCH(JA$1,'5 класс'!$A:$A,0)-7+'Итог по классам'!$B68,,,),"р")</f>
        <v>#N/A</v>
      </c>
      <c r="JB68" t="e">
        <f ca="1">COUNTIF(OFFSET(class5_2,MATCH(JB$1,'5 класс'!$A:$A,0)-7+'Итог по классам'!$B68,,,),"ш")</f>
        <v>#N/A</v>
      </c>
      <c r="JC68" s="55" t="e">
        <f ca="1">COUNTIF(OFFSET(class5_1,MATCH(JC$1,'5 класс'!$A:$A,0)-7+'Итог по классам'!$B68,,,),"Ф")</f>
        <v>#N/A</v>
      </c>
      <c r="JD68" t="e">
        <f ca="1">COUNTIF(OFFSET(class5_1,MATCH(JD$1,'5 класс'!$A:$A,0)-7+'Итог по классам'!$B68,,,),"р")</f>
        <v>#N/A</v>
      </c>
      <c r="JE68" t="e">
        <f ca="1">COUNTIF(OFFSET(class5_1,MATCH(JE$1,'5 класс'!$A:$A,0)-7+'Итог по классам'!$B68,,,),"ш")</f>
        <v>#N/A</v>
      </c>
      <c r="JF68" t="e">
        <f ca="1">COUNTIF(OFFSET(class5_2,MATCH(JF$1,'5 класс'!$A:$A,0)-7+'Итог по классам'!$B68,,,),"Ф")</f>
        <v>#N/A</v>
      </c>
      <c r="JG68" t="e">
        <f ca="1">COUNTIF(OFFSET(class5_2,MATCH(JG$1,'5 класс'!$A:$A,0)-7+'Итог по классам'!$B68,,,),"р")</f>
        <v>#N/A</v>
      </c>
      <c r="JH68" t="e">
        <f ca="1">COUNTIF(OFFSET(class5_2,MATCH(JH$1,'5 класс'!$A:$A,0)-7+'Итог по классам'!$B68,,,),"ш")</f>
        <v>#N/A</v>
      </c>
      <c r="JI68" s="55" t="e">
        <f ca="1">COUNTIF(OFFSET(class5_1,MATCH(JI$1,'5 класс'!$A:$A,0)-7+'Итог по классам'!$B68,,,),"Ф")</f>
        <v>#N/A</v>
      </c>
      <c r="JJ68" t="e">
        <f ca="1">COUNTIF(OFFSET(class5_1,MATCH(JJ$1,'5 класс'!$A:$A,0)-7+'Итог по классам'!$B68,,,),"р")</f>
        <v>#N/A</v>
      </c>
      <c r="JK68" t="e">
        <f ca="1">COUNTIF(OFFSET(class5_1,MATCH(JK$1,'5 класс'!$A:$A,0)-7+'Итог по классам'!$B68,,,),"ш")</f>
        <v>#N/A</v>
      </c>
      <c r="JL68" t="e">
        <f ca="1">COUNTIF(OFFSET(class5_2,MATCH(JL$1,'5 класс'!$A:$A,0)-7+'Итог по классам'!$B68,,,),"Ф")</f>
        <v>#N/A</v>
      </c>
      <c r="JM68" t="e">
        <f ca="1">COUNTIF(OFFSET(class5_2,MATCH(JM$1,'5 класс'!$A:$A,0)-7+'Итог по классам'!$B68,,,),"р")</f>
        <v>#N/A</v>
      </c>
      <c r="JN68" t="e">
        <f ca="1">COUNTIF(OFFSET(class5_2,MATCH(JN$1,'5 класс'!$A:$A,0)-7+'Итог по классам'!$B68,,,),"ш")</f>
        <v>#N/A</v>
      </c>
      <c r="JO68" s="55" t="e">
        <f ca="1">COUNTIF(OFFSET(class5_1,MATCH(JO$1,'5 класс'!$A:$A,0)-7+'Итог по классам'!$B68,,,),"Ф")</f>
        <v>#N/A</v>
      </c>
      <c r="JP68" t="e">
        <f ca="1">COUNTIF(OFFSET(class5_1,MATCH(JP$1,'5 класс'!$A:$A,0)-7+'Итог по классам'!$B68,,,),"р")</f>
        <v>#N/A</v>
      </c>
      <c r="JQ68" t="e">
        <f ca="1">COUNTIF(OFFSET(class5_1,MATCH(JQ$1,'5 класс'!$A:$A,0)-7+'Итог по классам'!$B68,,,),"ш")</f>
        <v>#N/A</v>
      </c>
      <c r="JR68" t="e">
        <f ca="1">COUNTIF(OFFSET(class5_2,MATCH(JR$1,'5 класс'!$A:$A,0)-7+'Итог по классам'!$B68,,,),"Ф")</f>
        <v>#N/A</v>
      </c>
      <c r="JS68" t="e">
        <f ca="1">COUNTIF(OFFSET(class5_2,MATCH(JS$1,'5 класс'!$A:$A,0)-7+'Итог по классам'!$B68,,,),"р")</f>
        <v>#N/A</v>
      </c>
      <c r="JT68" t="e">
        <f ca="1">COUNTIF(OFFSET(class5_2,MATCH(JT$1,'5 класс'!$A:$A,0)-7+'Итог по классам'!$B68,,,),"ш")</f>
        <v>#N/A</v>
      </c>
      <c r="JU68" s="55" t="e">
        <f ca="1">COUNTIF(OFFSET(class5_1,MATCH(JU$1,'5 класс'!$A:$A,0)-7+'Итог по классам'!$B68,,,),"Ф")</f>
        <v>#N/A</v>
      </c>
      <c r="JV68" t="e">
        <f ca="1">COUNTIF(OFFSET(class5_1,MATCH(JV$1,'5 класс'!$A:$A,0)-7+'Итог по классам'!$B68,,,),"р")</f>
        <v>#N/A</v>
      </c>
      <c r="JW68" t="e">
        <f ca="1">COUNTIF(OFFSET(class5_1,MATCH(JW$1,'5 класс'!$A:$A,0)-7+'Итог по классам'!$B68,,,),"ш")</f>
        <v>#N/A</v>
      </c>
      <c r="JX68" t="e">
        <f ca="1">COUNTIF(OFFSET(class5_2,MATCH(JX$1,'5 класс'!$A:$A,0)-7+'Итог по классам'!$B68,,,),"Ф")</f>
        <v>#N/A</v>
      </c>
      <c r="JY68" t="e">
        <f ca="1">COUNTIF(OFFSET(class5_2,MATCH(JY$1,'5 класс'!$A:$A,0)-7+'Итог по классам'!$B68,,,),"р")</f>
        <v>#N/A</v>
      </c>
      <c r="JZ68" t="e">
        <f ca="1">COUNTIF(OFFSET(class5_2,MATCH(JZ$1,'5 класс'!$A:$A,0)-7+'Итог по классам'!$B68,,,),"ш")</f>
        <v>#N/A</v>
      </c>
      <c r="KA68" s="55" t="e">
        <f ca="1">COUNTIF(OFFSET(class5_1,MATCH(KA$1,'5 класс'!$A:$A,0)-7+'Итог по классам'!$B68,,,),"Ф")</f>
        <v>#N/A</v>
      </c>
      <c r="KB68" t="e">
        <f ca="1">COUNTIF(OFFSET(class5_1,MATCH(KB$1,'5 класс'!$A:$A,0)-7+'Итог по классам'!$B68,,,),"р")</f>
        <v>#N/A</v>
      </c>
      <c r="KC68" t="e">
        <f ca="1">COUNTIF(OFFSET(class5_1,MATCH(KC$1,'5 класс'!$A:$A,0)-7+'Итог по классам'!$B68,,,),"ш")</f>
        <v>#N/A</v>
      </c>
      <c r="KD68" t="e">
        <f ca="1">COUNTIF(OFFSET(class5_2,MATCH(KD$1,'5 класс'!$A:$A,0)-7+'Итог по классам'!$B68,,,),"Ф")</f>
        <v>#N/A</v>
      </c>
      <c r="KE68" t="e">
        <f ca="1">COUNTIF(OFFSET(class5_2,MATCH(KE$1,'5 класс'!$A:$A,0)-7+'Итог по классам'!$B68,,,),"р")</f>
        <v>#N/A</v>
      </c>
      <c r="KF68" t="e">
        <f ca="1">COUNTIF(OFFSET(class5_2,MATCH(KF$1,'5 класс'!$A:$A,0)-7+'Итог по классам'!$B68,,,),"ш")</f>
        <v>#N/A</v>
      </c>
      <c r="KG68" s="55" t="e">
        <f ca="1">COUNTIF(OFFSET(class5_1,MATCH(KG$1,'5 класс'!$A:$A,0)-7+'Итог по классам'!$B68,,,),"Ф")</f>
        <v>#N/A</v>
      </c>
      <c r="KH68" t="e">
        <f ca="1">COUNTIF(OFFSET(class5_1,MATCH(KH$1,'5 класс'!$A:$A,0)-7+'Итог по классам'!$B68,,,),"р")</f>
        <v>#N/A</v>
      </c>
      <c r="KI68" t="e">
        <f ca="1">COUNTIF(OFFSET(class5_1,MATCH(KI$1,'5 класс'!$A:$A,0)-7+'Итог по классам'!$B68,,,),"ш")</f>
        <v>#N/A</v>
      </c>
      <c r="KJ68" t="e">
        <f ca="1">COUNTIF(OFFSET(class5_2,MATCH(KJ$1,'5 класс'!$A:$A,0)-7+'Итог по классам'!$B68,,,),"Ф")</f>
        <v>#N/A</v>
      </c>
      <c r="KK68" t="e">
        <f ca="1">COUNTIF(OFFSET(class5_2,MATCH(KK$1,'5 класс'!$A:$A,0)-7+'Итог по классам'!$B68,,,),"р")</f>
        <v>#N/A</v>
      </c>
      <c r="KL68" t="e">
        <f ca="1">COUNTIF(OFFSET(class5_2,MATCH(KL$1,'5 класс'!$A:$A,0)-7+'Итог по классам'!$B68,,,),"ш")</f>
        <v>#N/A</v>
      </c>
      <c r="KM68" s="55" t="e">
        <f ca="1">COUNTIF(OFFSET(class5_1,MATCH(KM$1,'5 класс'!$A:$A,0)-7+'Итог по классам'!$B68,,,),"Ф")</f>
        <v>#N/A</v>
      </c>
      <c r="KN68" t="e">
        <f ca="1">COUNTIF(OFFSET(class5_1,MATCH(KN$1,'5 класс'!$A:$A,0)-7+'Итог по классам'!$B68,,,),"р")</f>
        <v>#N/A</v>
      </c>
      <c r="KO68" t="e">
        <f ca="1">COUNTIF(OFFSET(class5_1,MATCH(KO$1,'5 класс'!$A:$A,0)-7+'Итог по классам'!$B68,,,),"ш")</f>
        <v>#N/A</v>
      </c>
      <c r="KP68" t="e">
        <f ca="1">COUNTIF(OFFSET(class5_2,MATCH(KP$1,'5 класс'!$A:$A,0)-7+'Итог по классам'!$B68,,,),"Ф")</f>
        <v>#N/A</v>
      </c>
      <c r="KQ68" t="e">
        <f ca="1">COUNTIF(OFFSET(class5_2,MATCH(KQ$1,'5 класс'!$A:$A,0)-7+'Итог по классам'!$B68,,,),"р")</f>
        <v>#N/A</v>
      </c>
      <c r="KR68" t="e">
        <f ca="1">COUNTIF(OFFSET(class5_2,MATCH(KR$1,'5 класс'!$A:$A,0)-7+'Итог по классам'!$B68,,,),"ш")</f>
        <v>#N/A</v>
      </c>
    </row>
    <row r="69" spans="1:304" ht="15.75" customHeight="1" x14ac:dyDescent="0.25">
      <c r="A69" s="54">
        <f>'6 класс'!C2</f>
        <v>6</v>
      </c>
      <c r="C69" s="67" t="s">
        <v>103</v>
      </c>
      <c r="D69" s="67"/>
      <c r="E69" s="68" t="str">
        <f ca="1">"6 "&amp;CLEAN(OFFSET(cl6name,(E$1-1)*22,,,))</f>
        <v>6 А</v>
      </c>
      <c r="F69" s="54"/>
      <c r="G69" s="54"/>
      <c r="H69" s="54"/>
      <c r="I69" s="54"/>
      <c r="J69" s="54"/>
      <c r="K69" s="68" t="str">
        <f ca="1">"6 "&amp;CLEAN(OFFSET(cl6name,(K$1-1)*22,,,))</f>
        <v xml:space="preserve">6 </v>
      </c>
      <c r="L69" s="54"/>
      <c r="M69" s="54"/>
      <c r="N69" s="54"/>
      <c r="O69" s="54"/>
      <c r="P69" s="54"/>
      <c r="Q69" s="68" t="str">
        <f ca="1">"6 "&amp;CLEAN(OFFSET(cl6name,(Q$1-1)*22,,,))</f>
        <v xml:space="preserve">6 </v>
      </c>
      <c r="R69" s="54"/>
      <c r="S69" s="54"/>
      <c r="T69" s="54"/>
      <c r="U69" s="54"/>
      <c r="V69" s="54"/>
      <c r="W69" s="68" t="str">
        <f ca="1">"6 "&amp;CLEAN(OFFSET(cl6name,(W$1-1)*22,,,))</f>
        <v xml:space="preserve">6 </v>
      </c>
      <c r="X69" s="54"/>
      <c r="Y69" s="54"/>
      <c r="Z69" s="54"/>
      <c r="AA69" s="54"/>
      <c r="AB69" s="54"/>
      <c r="AC69" s="68" t="str">
        <f ca="1">"6 "&amp;CLEAN(OFFSET(cl6name,(AC$1-1)*22,,,))</f>
        <v xml:space="preserve">6 </v>
      </c>
      <c r="AD69" s="54"/>
      <c r="AE69" s="54"/>
      <c r="AF69" s="54"/>
      <c r="AG69" s="54"/>
      <c r="AH69" s="54"/>
      <c r="AI69" s="68" t="str">
        <f ca="1">"6 "&amp;CLEAN(OFFSET(cl6name,(AI$1-1)*22,,,))</f>
        <v xml:space="preserve">6 </v>
      </c>
      <c r="AJ69" s="54"/>
      <c r="AK69" s="54"/>
      <c r="AL69" s="54"/>
      <c r="AM69" s="54"/>
      <c r="AN69" s="54"/>
      <c r="AO69" s="68" t="str">
        <f ca="1">"6 "&amp;CLEAN(OFFSET(cl6name,(AO$1-1)*22,,,))</f>
        <v xml:space="preserve">6 </v>
      </c>
      <c r="AP69" s="54"/>
      <c r="AQ69" s="54"/>
      <c r="AR69" s="54"/>
      <c r="AS69" s="54"/>
      <c r="AT69" s="54"/>
      <c r="AU69" s="68" t="str">
        <f ca="1">"6 "&amp;CLEAN(OFFSET(cl6name,(AU$1-1)*22,,,))</f>
        <v xml:space="preserve">6 </v>
      </c>
      <c r="AV69" s="54"/>
      <c r="AW69" s="54"/>
      <c r="AX69" s="54"/>
      <c r="AY69" s="54"/>
      <c r="AZ69" s="54"/>
      <c r="BA69" s="68" t="str">
        <f ca="1">"6 "&amp;CLEAN(OFFSET(cl6name,(BA$1-1)*22,,,))</f>
        <v xml:space="preserve">6 </v>
      </c>
      <c r="BB69" s="54"/>
      <c r="BC69" s="54"/>
      <c r="BD69" s="54"/>
      <c r="BE69" s="54"/>
      <c r="BF69" s="54"/>
      <c r="BG69" s="68" t="str">
        <f ca="1">"6 "&amp;CLEAN(OFFSET(cl6name,(BG$1-1)*22,,,))</f>
        <v xml:space="preserve">6 </v>
      </c>
      <c r="BH69" s="54"/>
      <c r="BI69" s="54"/>
      <c r="BJ69" s="54"/>
      <c r="BK69" s="54"/>
      <c r="BL69" s="54"/>
      <c r="BM69" s="68" t="str">
        <f ca="1">"6 "&amp;CLEAN(OFFSET(cl6name,(BM$1-1)*22,,,))</f>
        <v xml:space="preserve">6 </v>
      </c>
      <c r="BN69" s="54"/>
      <c r="BO69" s="54"/>
      <c r="BP69" s="54"/>
      <c r="BQ69" s="54"/>
      <c r="BR69" s="54"/>
      <c r="BS69" s="68" t="str">
        <f ca="1">"6 "&amp;CLEAN(OFFSET(cl6name,(BS$1-1)*22,,,))</f>
        <v xml:space="preserve">6 </v>
      </c>
      <c r="BT69" s="54"/>
      <c r="BU69" s="54"/>
      <c r="BV69" s="54"/>
      <c r="BW69" s="54"/>
      <c r="BX69" s="54"/>
      <c r="BY69" s="68" t="str">
        <f ca="1">"6 "&amp;CLEAN(OFFSET(cl6name,(BY$1-1)*22,,,))</f>
        <v xml:space="preserve">6 </v>
      </c>
      <c r="BZ69" s="54"/>
      <c r="CA69" s="54"/>
      <c r="CB69" s="54"/>
      <c r="CC69" s="54"/>
      <c r="CD69" s="54"/>
      <c r="CE69" s="68" t="str">
        <f ca="1">"6 "&amp;CLEAN(OFFSET(cl6name,(CE$1-1)*22,,,))</f>
        <v xml:space="preserve">6 </v>
      </c>
      <c r="CF69" s="54"/>
      <c r="CG69" s="54"/>
      <c r="CH69" s="54"/>
      <c r="CI69" s="54"/>
      <c r="CJ69" s="54"/>
      <c r="CK69" s="68" t="str">
        <f ca="1">"6 "&amp;CLEAN(OFFSET(cl6name,(CK$1-1)*22,,,))</f>
        <v xml:space="preserve">6 </v>
      </c>
      <c r="CL69" s="54"/>
      <c r="CM69" s="54"/>
      <c r="CN69" s="54"/>
      <c r="CO69" s="54"/>
      <c r="CP69" s="54"/>
      <c r="CQ69" s="68" t="str">
        <f ca="1">"6 "&amp;CLEAN(OFFSET(cl6name,(CQ$1-1)*22,,,))</f>
        <v xml:space="preserve">6 </v>
      </c>
      <c r="CR69" s="54"/>
      <c r="CS69" s="54"/>
      <c r="CT69" s="54"/>
      <c r="CU69" s="54"/>
      <c r="CV69" s="54"/>
      <c r="CW69" s="68" t="str">
        <f ca="1">"6 "&amp;CLEAN(OFFSET(cl6name,(CW$1-1)*22,,,))</f>
        <v xml:space="preserve">6 </v>
      </c>
      <c r="CX69" s="54"/>
      <c r="CY69" s="54"/>
      <c r="CZ69" s="54"/>
      <c r="DA69" s="54"/>
      <c r="DB69" s="54"/>
      <c r="DC69" s="68" t="str">
        <f ca="1">"6 "&amp;CLEAN(OFFSET(cl6name,(DC$1-1)*22,,,))</f>
        <v xml:space="preserve">6 </v>
      </c>
      <c r="DD69" s="54"/>
      <c r="DE69" s="54"/>
      <c r="DF69" s="54"/>
      <c r="DG69" s="54"/>
      <c r="DH69" s="54"/>
      <c r="DI69" s="68" t="str">
        <f ca="1">"6 "&amp;CLEAN(OFFSET(cl6name,(DI$1-1)*22,,,))</f>
        <v xml:space="preserve">6 </v>
      </c>
      <c r="DJ69" s="54"/>
      <c r="DK69" s="54"/>
      <c r="DL69" s="54"/>
      <c r="DM69" s="54"/>
      <c r="DN69" s="54"/>
      <c r="DO69" s="68" t="str">
        <f ca="1">"6 "&amp;CLEAN(OFFSET(cl6name,(DO$1-1)*22,,,))</f>
        <v xml:space="preserve">6 </v>
      </c>
      <c r="DP69" s="54"/>
      <c r="DQ69" s="54"/>
      <c r="DR69" s="54"/>
      <c r="DS69" s="54"/>
      <c r="DT69" s="54"/>
      <c r="DU69" s="68" t="str">
        <f ca="1">"6 "&amp;CLEAN(OFFSET(cl6name,(DU$1-1)*22,,,))</f>
        <v xml:space="preserve">6 </v>
      </c>
      <c r="DV69" s="54"/>
      <c r="DW69" s="54"/>
      <c r="DX69" s="54"/>
      <c r="DY69" s="54"/>
      <c r="DZ69" s="54"/>
      <c r="EA69" s="68" t="str">
        <f ca="1">"6 "&amp;CLEAN(OFFSET(cl6name,(EA$1-1)*22,,,))</f>
        <v xml:space="preserve">6 </v>
      </c>
      <c r="EB69" s="54"/>
      <c r="EC69" s="54"/>
      <c r="ED69" s="54"/>
      <c r="EE69" s="54"/>
      <c r="EF69" s="54"/>
      <c r="EG69" s="68" t="str">
        <f ca="1">"6 "&amp;CLEAN(OFFSET(cl6name,(EG$1-1)*22,,,))</f>
        <v xml:space="preserve">6 </v>
      </c>
      <c r="EH69" s="54"/>
      <c r="EI69" s="54"/>
      <c r="EJ69" s="54"/>
      <c r="EK69" s="54"/>
      <c r="EL69" s="54"/>
      <c r="EM69" s="68" t="str">
        <f ca="1">"6 "&amp;CLEAN(OFFSET(cl6name,(EM$1-1)*22,,,))</f>
        <v xml:space="preserve">6 </v>
      </c>
      <c r="EN69" s="54"/>
      <c r="EO69" s="54"/>
      <c r="EP69" s="54"/>
      <c r="EQ69" s="54"/>
      <c r="ER69" s="54"/>
      <c r="ES69" s="68" t="str">
        <f ca="1">"6 "&amp;CLEAN(OFFSET(cl6name,(ES$1-1)*22,,,))</f>
        <v xml:space="preserve">6 </v>
      </c>
      <c r="ET69" s="54"/>
      <c r="EU69" s="54"/>
      <c r="EV69" s="54"/>
      <c r="EW69" s="54"/>
      <c r="EX69" s="54"/>
      <c r="EY69" s="68" t="str">
        <f ca="1">"6 "&amp;CLEAN(OFFSET(cl6name,(EY$1-1)*22,,,))</f>
        <v xml:space="preserve">6 </v>
      </c>
      <c r="EZ69" s="54"/>
      <c r="FA69" s="54"/>
      <c r="FB69" s="54"/>
      <c r="FC69" s="54"/>
      <c r="FD69" s="54"/>
      <c r="FE69" s="68" t="str">
        <f ca="1">"6 "&amp;CLEAN(OFFSET(cl6name,(FE$1-1)*22,,,))</f>
        <v xml:space="preserve">6 </v>
      </c>
      <c r="FF69" s="54"/>
      <c r="FG69" s="54"/>
      <c r="FH69" s="54"/>
      <c r="FI69" s="54"/>
      <c r="FJ69" s="54"/>
      <c r="FK69" s="68" t="str">
        <f ca="1">"6 "&amp;CLEAN(OFFSET(cl6name,(FK$1-1)*22,,,))</f>
        <v xml:space="preserve">6 </v>
      </c>
      <c r="FL69" s="54"/>
      <c r="FM69" s="54"/>
      <c r="FN69" s="54"/>
      <c r="FO69" s="54"/>
      <c r="FP69" s="54"/>
      <c r="FQ69" s="68" t="str">
        <f ca="1">"6 "&amp;CLEAN(OFFSET(cl6name,(FQ$1-1)*22,,,))</f>
        <v xml:space="preserve">6 </v>
      </c>
      <c r="FR69" s="54"/>
      <c r="FS69" s="54"/>
      <c r="FT69" s="54"/>
      <c r="FU69" s="54"/>
      <c r="FV69" s="54"/>
      <c r="FW69" s="68" t="str">
        <f ca="1">"6 "&amp;CLEAN(OFFSET(cl6name,(FW$1-1)*22,,,))</f>
        <v xml:space="preserve">6 </v>
      </c>
      <c r="FX69" s="54"/>
      <c r="FY69" s="54"/>
      <c r="FZ69" s="54"/>
      <c r="GA69" s="54"/>
      <c r="GB69" s="54"/>
      <c r="GC69" s="68" t="str">
        <f ca="1">"6 "&amp;CLEAN(OFFSET(cl6name,(GC$1-1)*22,,,))</f>
        <v xml:space="preserve">6 </v>
      </c>
      <c r="GD69" s="54"/>
      <c r="GE69" s="54"/>
      <c r="GF69" s="54"/>
      <c r="GG69" s="54"/>
      <c r="GH69" s="54"/>
      <c r="GI69" s="68" t="str">
        <f ca="1">"6 "&amp;CLEAN(OFFSET(cl6name,(GI$1-1)*22,,,))</f>
        <v xml:space="preserve">6 </v>
      </c>
      <c r="GJ69" s="54"/>
      <c r="GK69" s="54"/>
      <c r="GL69" s="54"/>
      <c r="GM69" s="54"/>
      <c r="GN69" s="54"/>
      <c r="GO69" s="68" t="str">
        <f ca="1">"6 "&amp;CLEAN(OFFSET(cl6name,(GO$1-1)*22,,,))</f>
        <v xml:space="preserve">6 </v>
      </c>
      <c r="GP69" s="54"/>
      <c r="GQ69" s="54"/>
      <c r="GR69" s="54"/>
      <c r="GS69" s="54"/>
      <c r="GT69" s="54"/>
      <c r="GU69" s="68" t="str">
        <f ca="1">"6 "&amp;CLEAN(OFFSET(cl6name,(GU$1-1)*22,,,))</f>
        <v xml:space="preserve">6 </v>
      </c>
      <c r="GV69" s="54"/>
      <c r="GW69" s="54"/>
      <c r="GX69" s="54"/>
      <c r="GY69" s="54"/>
      <c r="GZ69" s="54"/>
      <c r="HA69" s="68" t="str">
        <f ca="1">"6 "&amp;CLEAN(OFFSET(cl6name,(HA$1-1)*22,,,))</f>
        <v xml:space="preserve">6 </v>
      </c>
      <c r="HB69" s="54"/>
      <c r="HC69" s="54"/>
      <c r="HD69" s="54"/>
      <c r="HE69" s="54"/>
      <c r="HF69" s="54"/>
      <c r="HG69" s="68" t="str">
        <f ca="1">"6 "&amp;CLEAN(OFFSET(cl6name,(HG$1-1)*22,,,))</f>
        <v xml:space="preserve">6 </v>
      </c>
      <c r="HH69" s="54"/>
      <c r="HI69" s="54"/>
      <c r="HJ69" s="54"/>
      <c r="HK69" s="54"/>
      <c r="HL69" s="54"/>
      <c r="HM69" s="68" t="str">
        <f ca="1">"6 "&amp;CLEAN(OFFSET(cl6name,(HM$1-1)*22,,,))</f>
        <v xml:space="preserve">6 </v>
      </c>
      <c r="HN69" s="54"/>
      <c r="HO69" s="54"/>
      <c r="HP69" s="54"/>
      <c r="HQ69" s="54"/>
      <c r="HR69" s="54"/>
      <c r="HS69" s="68" t="str">
        <f ca="1">"6 "&amp;CLEAN(OFFSET(cl6name,(HS$1-1)*22,,,))</f>
        <v xml:space="preserve">6 </v>
      </c>
      <c r="HT69" s="54"/>
      <c r="HU69" s="54"/>
      <c r="HV69" s="54"/>
      <c r="HW69" s="54"/>
      <c r="HX69" s="54"/>
      <c r="HY69" s="68" t="str">
        <f ca="1">"6 "&amp;CLEAN(OFFSET(cl6name,(HY$1-1)*22,,,))</f>
        <v xml:space="preserve">6 </v>
      </c>
      <c r="HZ69" s="54"/>
      <c r="IA69" s="54"/>
      <c r="IB69" s="54"/>
      <c r="IC69" s="54"/>
      <c r="ID69" s="54"/>
      <c r="IE69" s="68" t="str">
        <f ca="1">"6 "&amp;CLEAN(OFFSET(cl6name,(IE$1-1)*22,,,))</f>
        <v xml:space="preserve">6 </v>
      </c>
      <c r="IF69" s="54"/>
      <c r="IG69" s="54"/>
      <c r="IH69" s="54"/>
      <c r="II69" s="54"/>
      <c r="IJ69" s="54"/>
      <c r="IK69" s="68" t="str">
        <f ca="1">"6 "&amp;CLEAN(OFFSET(cl6name,(IK$1-1)*22,,,))</f>
        <v xml:space="preserve">6 </v>
      </c>
      <c r="IL69" s="54"/>
      <c r="IM69" s="54"/>
      <c r="IN69" s="54"/>
      <c r="IO69" s="54"/>
      <c r="IP69" s="54"/>
      <c r="IQ69" s="68" t="str">
        <f ca="1">"6 "&amp;CLEAN(OFFSET(cl6name,(IQ$1-1)*22,,,))</f>
        <v xml:space="preserve">6 </v>
      </c>
      <c r="IR69" s="54"/>
      <c r="IS69" s="54"/>
      <c r="IT69" s="54"/>
      <c r="IU69" s="54"/>
      <c r="IV69" s="54"/>
      <c r="IW69" s="68" t="str">
        <f ca="1">"6 "&amp;CLEAN(OFFSET(cl6name,(IW$1-1)*22,,,))</f>
        <v xml:space="preserve">6 </v>
      </c>
      <c r="IX69" s="54"/>
      <c r="IY69" s="54"/>
      <c r="IZ69" s="54"/>
      <c r="JA69" s="54"/>
      <c r="JB69" s="54"/>
      <c r="JC69" s="68" t="str">
        <f ca="1">"6 "&amp;CLEAN(OFFSET(cl6name,(JC$1-1)*22,,,))</f>
        <v xml:space="preserve">6 </v>
      </c>
      <c r="JD69" s="54"/>
      <c r="JE69" s="54"/>
      <c r="JF69" s="54"/>
      <c r="JG69" s="54"/>
      <c r="JH69" s="54"/>
      <c r="JI69" s="68" t="str">
        <f ca="1">"6 "&amp;CLEAN(OFFSET(cl6name,(JI$1-1)*22,,,))</f>
        <v xml:space="preserve">6 </v>
      </c>
      <c r="JJ69" s="54"/>
      <c r="JK69" s="54"/>
      <c r="JL69" s="54"/>
      <c r="JM69" s="54"/>
      <c r="JN69" s="54"/>
      <c r="JO69" s="68" t="str">
        <f ca="1">"6 "&amp;CLEAN(OFFSET(cl6name,(JO$1-1)*22,,,))</f>
        <v xml:space="preserve">6 </v>
      </c>
      <c r="JP69" s="54"/>
      <c r="JQ69" s="54"/>
      <c r="JR69" s="54"/>
      <c r="JS69" s="54"/>
      <c r="JT69" s="54"/>
      <c r="JU69" s="68" t="str">
        <f ca="1">"6 "&amp;CLEAN(OFFSET(cl6name,(JU$1-1)*22,,,))</f>
        <v xml:space="preserve">6 </v>
      </c>
      <c r="JV69" s="54"/>
      <c r="JW69" s="54"/>
      <c r="JX69" s="54"/>
      <c r="JY69" s="54"/>
      <c r="JZ69" s="54"/>
      <c r="KA69" s="68" t="str">
        <f ca="1">"6 "&amp;CLEAN(OFFSET(cl6name,(KA$1-1)*22,,,))</f>
        <v xml:space="preserve">6 </v>
      </c>
      <c r="KB69" s="54"/>
      <c r="KC69" s="54"/>
      <c r="KD69" s="54"/>
      <c r="KE69" s="54"/>
      <c r="KF69" s="54"/>
      <c r="KG69" s="68" t="str">
        <f ca="1">"6 "&amp;CLEAN(OFFSET(cl6name,(KG$1-1)*22,,,))</f>
        <v xml:space="preserve">6 </v>
      </c>
      <c r="KH69" s="54"/>
      <c r="KI69" s="54"/>
      <c r="KJ69" s="54"/>
      <c r="KK69" s="54"/>
      <c r="KL69" s="54"/>
      <c r="KM69" s="68" t="str">
        <f ca="1">"6 "&amp;CLEAN(OFFSET(cl6name,(KM$1-1)*22,,,))</f>
        <v xml:space="preserve">6 </v>
      </c>
      <c r="KN69" s="54"/>
      <c r="KO69" s="54"/>
      <c r="KP69" s="54"/>
      <c r="KQ69" s="54"/>
      <c r="KR69" s="54"/>
    </row>
    <row r="70" spans="1:304" ht="15.75" customHeight="1" x14ac:dyDescent="0.25">
      <c r="A70" s="54">
        <f t="shared" ref="A70:A76" si="6">A69</f>
        <v>6</v>
      </c>
      <c r="B70">
        <v>1</v>
      </c>
      <c r="C70" s="37" t="s">
        <v>70</v>
      </c>
      <c r="D70" s="37" t="s">
        <v>103</v>
      </c>
      <c r="E70" t="e">
        <f ca="1">COUNTIF(OFFSET(class6_1,MATCH(#REF!,'6 класс'!$A:$A,0)-7+'Итог по классам'!$B70,,,),"Ф")</f>
        <v>#REF!</v>
      </c>
      <c r="F70" t="e">
        <f ca="1">COUNTIF(OFFSET(class6_1,MATCH(#REF!,'6 класс'!$A:$A,0)-7+'Итог по классам'!$B70,,,),"р")</f>
        <v>#REF!</v>
      </c>
      <c r="G70" t="e">
        <f ca="1">COUNTIF(OFFSET(class6_1,MATCH(#REF!,'6 класс'!$A:$A,0)-7+'Итог по классам'!$B70,,,),"ш")</f>
        <v>#REF!</v>
      </c>
      <c r="H70" t="e">
        <f ca="1">COUNTIF(OFFSET(class6_2,MATCH(#REF!,'6 класс'!$A:$A,0)-7+'Итог по классам'!$B70,,,),"Ф")</f>
        <v>#REF!</v>
      </c>
      <c r="I70">
        <f ca="1">COUNTIF(OFFSET(class6_2,MATCH(I$1,'6 класс'!$A:$A,0)-7+'Итог по классам'!$B70,,,),"р")</f>
        <v>0</v>
      </c>
      <c r="J70">
        <f ca="1">COUNTIF(OFFSET(class6_2,MATCH(J$1,'6 класс'!$A:$A,0)-7+'Итог по классам'!$B70,,,),"ш")</f>
        <v>2</v>
      </c>
      <c r="K70" s="55" t="e">
        <f ca="1">COUNTIF(OFFSET(class6_1,MATCH(K$1,#REF!,0)-7+'Итог по классам'!$B70,,,),"Ф")</f>
        <v>#REF!</v>
      </c>
      <c r="L70" t="e">
        <f ca="1">COUNTIF(OFFSET(class6_1,MATCH(L$1,#REF!,0)-7+'Итог по классам'!$B70,,,),"р")</f>
        <v>#REF!</v>
      </c>
      <c r="M70" t="e">
        <f ca="1">COUNTIF(OFFSET(class6_1,MATCH(M$1,#REF!,0)-7+'Итог по классам'!$B70,,,),"ш")</f>
        <v>#REF!</v>
      </c>
      <c r="N70">
        <f ca="1">COUNTIF(OFFSET(class6_2,MATCH(N$1,'6 класс'!$A:$A,0)-7+'Итог по классам'!$B70,,,),"Ф")</f>
        <v>1</v>
      </c>
      <c r="O70">
        <f ca="1">COUNTIF(OFFSET(class6_2,MATCH(O$1,'6 класс'!$A:$A,0)-7+'Итог по классам'!$B70,,,),"р")</f>
        <v>0</v>
      </c>
      <c r="P70" t="e">
        <f ca="1">COUNTIF(OFFSET(class6_2,MATCH(P$1,'6 класс'!$A:$A,0)-7+#REF!,,,),"ш")</f>
        <v>#REF!</v>
      </c>
      <c r="Q70" s="55" t="e">
        <f ca="1">COUNTIF(OFFSET(class6_1,MATCH(Q$1,'6 класс'!$A:$A,0)-7+#REF!,,,),"Ф")</f>
        <v>#REF!</v>
      </c>
      <c r="R70" t="e">
        <f ca="1">COUNTIF(OFFSET(class6_1,MATCH(R$1,'6 класс'!$A:$A,0)-7+#REF!,,,),"р")</f>
        <v>#REF!</v>
      </c>
      <c r="S70">
        <f ca="1">COUNTIF(OFFSET(class6_1,MATCH(S$1,'6 класс'!$A:$A,0)-7+'Итог по классам'!$B70,,,),"ш")</f>
        <v>4</v>
      </c>
      <c r="T70">
        <f ca="1">COUNTIF(OFFSET(class6_2,MATCH(T$1,'6 класс'!$A:$A,0)-7+'Итог по классам'!$B70,,,),"Ф")</f>
        <v>1</v>
      </c>
      <c r="U70">
        <f ca="1">COUNTIF(OFFSET(class6_2,MATCH(U$1,'6 класс'!$A:$A,0)-7+'Итог по классам'!$B70,,,),"р")</f>
        <v>0</v>
      </c>
      <c r="V70">
        <f ca="1">COUNTIF(OFFSET(class6_2,MATCH(V$1,'6 класс'!$A:$A,0)-7+'Итог по классам'!$B70,,,),"ш")</f>
        <v>2</v>
      </c>
      <c r="W70" s="55">
        <f ca="1">COUNTIF(OFFSET(class6_1,MATCH(W$1,'6 класс'!$A:$A,0)-7+'Итог по классам'!$B70,,,),"Ф")</f>
        <v>0</v>
      </c>
      <c r="X70">
        <f ca="1">COUNTIF(OFFSET(class6_1,MATCH(X$1,'6 класс'!$A:$A,0)-7+'Итог по классам'!$B70,,,),"р")</f>
        <v>0</v>
      </c>
      <c r="Y70">
        <f ca="1">COUNTIF(OFFSET(class6_1,MATCH(Y$1,'6 класс'!$A:$A,0)-7+'Итог по классам'!$B70,,,),"ш")</f>
        <v>4</v>
      </c>
      <c r="Z70">
        <f ca="1">COUNTIF(OFFSET(class6_2,MATCH(Z$1,'6 класс'!$A:$A,0)-7+'Итог по классам'!$B70,,,),"Ф")</f>
        <v>1</v>
      </c>
      <c r="AA70">
        <f ca="1">COUNTIF(OFFSET(class6_2,MATCH(AA$1,'6 класс'!$A:$A,0)-7+'Итог по классам'!$B70,,,),"р")</f>
        <v>0</v>
      </c>
      <c r="AB70">
        <f ca="1">COUNTIF(OFFSET(class6_2,MATCH(AB$1,'6 класс'!$A:$A,0)-7+'Итог по классам'!$B70,,,),"ш")</f>
        <v>2</v>
      </c>
      <c r="AC70" s="55">
        <f ca="1">COUNTIF(OFFSET(class6_1,MATCH(AC$1,'6 класс'!$A:$A,0)-7+'Итог по классам'!$B70,,,),"Ф")</f>
        <v>0</v>
      </c>
      <c r="AD70">
        <f ca="1">COUNTIF(OFFSET(class6_1,MATCH(AD$1,'6 класс'!$A:$A,0)-7+'Итог по классам'!$B70,,,),"р")</f>
        <v>0</v>
      </c>
      <c r="AE70">
        <f ca="1">COUNTIF(OFFSET(class6_1,MATCH(AE$1,'6 класс'!$A:$A,0)-7+'Итог по классам'!$B70,,,),"ш")</f>
        <v>4</v>
      </c>
      <c r="AF70">
        <f ca="1">COUNTIF(OFFSET(class6_2,MATCH(AF$1,'6 класс'!$A:$A,0)-7+'Итог по классам'!$B70,,,),"Ф")</f>
        <v>1</v>
      </c>
      <c r="AG70">
        <f ca="1">COUNTIF(OFFSET(class6_2,MATCH(AG$1,'6 класс'!$A:$A,0)-7+'Итог по классам'!$B70,,,),"р")</f>
        <v>0</v>
      </c>
      <c r="AH70">
        <f ca="1">COUNTIF(OFFSET(class6_2,MATCH(AH$1,'6 класс'!$A:$A,0)-7+'Итог по классам'!$B70,,,),"ш")</f>
        <v>2</v>
      </c>
      <c r="AI70" s="55">
        <f ca="1">COUNTIF(OFFSET(class6_1,MATCH(AI$1,'6 класс'!$A:$A,0)-7+'Итог по классам'!$B70,,,),"Ф")</f>
        <v>0</v>
      </c>
      <c r="AJ70">
        <f ca="1">COUNTIF(OFFSET(class6_1,MATCH(AJ$1,'6 класс'!$A:$A,0)-7+'Итог по классам'!$B70,,,),"р")</f>
        <v>0</v>
      </c>
      <c r="AK70">
        <f ca="1">COUNTIF(OFFSET(class6_1,MATCH(AK$1,'6 класс'!$A:$A,0)-7+'Итог по классам'!$B70,,,),"ш")</f>
        <v>4</v>
      </c>
      <c r="AL70">
        <f ca="1">COUNTIF(OFFSET(class6_2,MATCH(AL$1,'6 класс'!$A:$A,0)-7+'Итог по классам'!$B70,,,),"Ф")</f>
        <v>1</v>
      </c>
      <c r="AM70">
        <f ca="1">COUNTIF(OFFSET(class6_2,MATCH(AM$1,'6 класс'!$A:$A,0)-7+'Итог по классам'!$B70,,,),"р")</f>
        <v>0</v>
      </c>
      <c r="AN70">
        <f ca="1">COUNTIF(OFFSET(class6_2,MATCH(AN$1,'6 класс'!$A:$A,0)-7+'Итог по классам'!$B70,,,),"ш")</f>
        <v>2</v>
      </c>
      <c r="AO70" s="55" t="e">
        <f ca="1">COUNTIF(OFFSET(class6_1,MATCH(AO$1,'6 класс'!$A:$A,0)-7+'Итог по классам'!$B70,,,),"Ф")</f>
        <v>#N/A</v>
      </c>
      <c r="AP70" t="e">
        <f ca="1">COUNTIF(OFFSET(class6_1,MATCH(AP$1,'6 класс'!$A:$A,0)-7+'Итог по классам'!$B70,,,),"р")</f>
        <v>#N/A</v>
      </c>
      <c r="AQ70" t="e">
        <f ca="1">COUNTIF(OFFSET(class6_1,MATCH(AQ$1,'6 класс'!$A:$A,0)-7+'Итог по классам'!$B70,,,),"ш")</f>
        <v>#N/A</v>
      </c>
      <c r="AR70" t="e">
        <f ca="1">COUNTIF(OFFSET(class6_2,MATCH(AR$1,'6 класс'!$A:$A,0)-7+'Итог по классам'!$B70,,,),"Ф")</f>
        <v>#N/A</v>
      </c>
      <c r="AS70" t="e">
        <f ca="1">COUNTIF(OFFSET(class6_2,MATCH(AS$1,'6 класс'!$A:$A,0)-7+'Итог по классам'!$B70,,,),"р")</f>
        <v>#N/A</v>
      </c>
      <c r="AT70" t="e">
        <f ca="1">COUNTIF(OFFSET(class6_2,MATCH(AT$1,'6 класс'!$A:$A,0)-7+'Итог по классам'!$B70,,,),"ш")</f>
        <v>#N/A</v>
      </c>
      <c r="AU70" s="55" t="e">
        <f ca="1">COUNTIF(OFFSET(class6_1,MATCH(AU$1,'6 класс'!$A:$A,0)-7+'Итог по классам'!$B70,,,),"Ф")</f>
        <v>#N/A</v>
      </c>
      <c r="AV70" t="e">
        <f ca="1">COUNTIF(OFFSET(class6_1,MATCH(AV$1,'6 класс'!$A:$A,0)-7+'Итог по классам'!$B70,,,),"р")</f>
        <v>#N/A</v>
      </c>
      <c r="AW70" t="e">
        <f ca="1">COUNTIF(OFFSET(class6_1,MATCH(AW$1,'6 класс'!$A:$A,0)-7+'Итог по классам'!$B70,,,),"ш")</f>
        <v>#N/A</v>
      </c>
      <c r="AX70" t="e">
        <f ca="1">COUNTIF(OFFSET(class6_2,MATCH(AX$1,'6 класс'!$A:$A,0)-7+'Итог по классам'!$B70,,,),"Ф")</f>
        <v>#N/A</v>
      </c>
      <c r="AY70" t="e">
        <f ca="1">COUNTIF(OFFSET(class6_2,MATCH(AY$1,'6 класс'!$A:$A,0)-7+'Итог по классам'!$B70,,,),"р")</f>
        <v>#N/A</v>
      </c>
      <c r="AZ70" t="e">
        <f ca="1">COUNTIF(OFFSET(class6_2,MATCH(AZ$1,'6 класс'!$A:$A,0)-7+'Итог по классам'!$B70,,,),"ш")</f>
        <v>#N/A</v>
      </c>
      <c r="BA70" s="55" t="e">
        <f ca="1">COUNTIF(OFFSET(class6_1,MATCH(BA$1,'6 класс'!$A:$A,0)-7+'Итог по классам'!$B70,,,),"Ф")</f>
        <v>#N/A</v>
      </c>
      <c r="BB70" t="e">
        <f ca="1">COUNTIF(OFFSET(class6_1,MATCH(BB$1,'6 класс'!$A:$A,0)-7+'Итог по классам'!$B70,,,),"р")</f>
        <v>#N/A</v>
      </c>
      <c r="BC70" t="e">
        <f ca="1">COUNTIF(OFFSET(class6_1,MATCH(BC$1,'6 класс'!$A:$A,0)-7+'Итог по классам'!$B70,,,),"ш")</f>
        <v>#N/A</v>
      </c>
      <c r="BD70" t="e">
        <f ca="1">COUNTIF(OFFSET(class6_2,MATCH(BD$1,'6 класс'!$A:$A,0)-7+'Итог по классам'!$B70,,,),"Ф")</f>
        <v>#N/A</v>
      </c>
      <c r="BE70" t="e">
        <f ca="1">COUNTIF(OFFSET(class6_2,MATCH(BE$1,'6 класс'!$A:$A,0)-7+'Итог по классам'!$B70,,,),"р")</f>
        <v>#N/A</v>
      </c>
      <c r="BF70" t="e">
        <f ca="1">COUNTIF(OFFSET(class6_2,MATCH(BF$1,'6 класс'!$A:$A,0)-7+'Итог по классам'!$B70,,,),"ш")</f>
        <v>#N/A</v>
      </c>
      <c r="BG70" s="55" t="e">
        <f ca="1">COUNTIF(OFFSET(class6_1,MATCH(BG$1,'6 класс'!$A:$A,0)-7+'Итог по классам'!$B70,,,),"Ф")</f>
        <v>#N/A</v>
      </c>
      <c r="BH70" t="e">
        <f ca="1">COUNTIF(OFFSET(class6_1,MATCH(BH$1,'6 класс'!$A:$A,0)-7+'Итог по классам'!$B70,,,),"р")</f>
        <v>#N/A</v>
      </c>
      <c r="BI70" t="e">
        <f ca="1">COUNTIF(OFFSET(class6_1,MATCH(BI$1,'6 класс'!$A:$A,0)-7+'Итог по классам'!$B70,,,),"ш")</f>
        <v>#N/A</v>
      </c>
      <c r="BJ70" t="e">
        <f ca="1">COUNTIF(OFFSET(class6_2,MATCH(BJ$1,'6 класс'!$A:$A,0)-7+'Итог по классам'!$B70,,,),"Ф")</f>
        <v>#N/A</v>
      </c>
      <c r="BK70" t="e">
        <f ca="1">COUNTIF(OFFSET(class6_2,MATCH(BK$1,'6 класс'!$A:$A,0)-7+'Итог по классам'!$B70,,,),"р")</f>
        <v>#N/A</v>
      </c>
      <c r="BL70" t="e">
        <f ca="1">COUNTIF(OFFSET(class6_2,MATCH(BL$1,'6 класс'!$A:$A,0)-7+'Итог по классам'!$B70,,,),"ш")</f>
        <v>#N/A</v>
      </c>
      <c r="BM70" s="55" t="e">
        <f ca="1">COUNTIF(OFFSET(class6_1,MATCH(BM$1,'6 класс'!$A:$A,0)-7+'Итог по классам'!$B70,,,),"Ф")</f>
        <v>#N/A</v>
      </c>
      <c r="BN70" t="e">
        <f ca="1">COUNTIF(OFFSET(class6_1,MATCH(BN$1,'6 класс'!$A:$A,0)-7+'Итог по классам'!$B70,,,),"р")</f>
        <v>#N/A</v>
      </c>
      <c r="BO70" t="e">
        <f ca="1">COUNTIF(OFFSET(class6_1,MATCH(BO$1,'6 класс'!$A:$A,0)-7+'Итог по классам'!$B70,,,),"ш")</f>
        <v>#N/A</v>
      </c>
      <c r="BP70" t="e">
        <f ca="1">COUNTIF(OFFSET(class6_2,MATCH(BP$1,'6 класс'!$A:$A,0)-7+'Итог по классам'!$B70,,,),"Ф")</f>
        <v>#N/A</v>
      </c>
      <c r="BQ70" t="e">
        <f ca="1">COUNTIF(OFFSET(class6_2,MATCH(BQ$1,'6 класс'!$A:$A,0)-7+'Итог по классам'!$B70,,,),"р")</f>
        <v>#N/A</v>
      </c>
      <c r="BR70" t="e">
        <f ca="1">COUNTIF(OFFSET(class6_2,MATCH(BR$1,'6 класс'!$A:$A,0)-7+'Итог по классам'!$B70,,,),"ш")</f>
        <v>#N/A</v>
      </c>
      <c r="BS70" s="55" t="e">
        <f ca="1">COUNTIF(OFFSET(class6_1,MATCH(BS$1,'6 класс'!$A:$A,0)-7+'Итог по классам'!$B70,,,),"Ф")</f>
        <v>#N/A</v>
      </c>
      <c r="BT70" t="e">
        <f ca="1">COUNTIF(OFFSET(class6_1,MATCH(BT$1,'6 класс'!$A:$A,0)-7+'Итог по классам'!$B70,,,),"р")</f>
        <v>#N/A</v>
      </c>
      <c r="BU70" t="e">
        <f ca="1">COUNTIF(OFFSET(class6_1,MATCH(BU$1,'6 класс'!$A:$A,0)-7+'Итог по классам'!$B70,,,),"ш")</f>
        <v>#N/A</v>
      </c>
      <c r="BV70" t="e">
        <f ca="1">COUNTIF(OFFSET(class6_2,MATCH(BV$1,'6 класс'!$A:$A,0)-7+'Итог по классам'!$B70,,,),"Ф")</f>
        <v>#N/A</v>
      </c>
      <c r="BW70" t="e">
        <f ca="1">COUNTIF(OFFSET(class6_2,MATCH(BW$1,'6 класс'!$A:$A,0)-7+'Итог по классам'!$B70,,,),"р")</f>
        <v>#N/A</v>
      </c>
      <c r="BX70" t="e">
        <f ca="1">COUNTIF(OFFSET(class6_2,MATCH(BX$1,'6 класс'!$A:$A,0)-7+'Итог по классам'!$B70,,,),"ш")</f>
        <v>#N/A</v>
      </c>
      <c r="BY70" s="55" t="e">
        <f ca="1">COUNTIF(OFFSET(class6_1,MATCH(BY$1,'6 класс'!$A:$A,0)-7+'Итог по классам'!$B70,,,),"Ф")</f>
        <v>#N/A</v>
      </c>
      <c r="BZ70" t="e">
        <f ca="1">COUNTIF(OFFSET(class6_1,MATCH(BZ$1,'6 класс'!$A:$A,0)-7+'Итог по классам'!$B70,,,),"р")</f>
        <v>#N/A</v>
      </c>
      <c r="CA70" t="e">
        <f ca="1">COUNTIF(OFFSET(class6_1,MATCH(CA$1,'6 класс'!$A:$A,0)-7+'Итог по классам'!$B70,,,),"ш")</f>
        <v>#N/A</v>
      </c>
      <c r="CB70" t="e">
        <f ca="1">COUNTIF(OFFSET(class6_2,MATCH(CB$1,'6 класс'!$A:$A,0)-7+'Итог по классам'!$B70,,,),"Ф")</f>
        <v>#N/A</v>
      </c>
      <c r="CC70" t="e">
        <f ca="1">COUNTIF(OFFSET(class6_2,MATCH(CC$1,'6 класс'!$A:$A,0)-7+'Итог по классам'!$B70,,,),"р")</f>
        <v>#N/A</v>
      </c>
      <c r="CD70" t="e">
        <f ca="1">COUNTIF(OFFSET(class6_2,MATCH(CD$1,'6 класс'!$A:$A,0)-7+'Итог по классам'!$B70,,,),"ш")</f>
        <v>#N/A</v>
      </c>
      <c r="CE70" s="55" t="e">
        <f ca="1">COUNTIF(OFFSET(class6_1,MATCH(CE$1,'6 класс'!$A:$A,0)-7+'Итог по классам'!$B70,,,),"Ф")</f>
        <v>#N/A</v>
      </c>
      <c r="CF70" t="e">
        <f ca="1">COUNTIF(OFFSET(class6_1,MATCH(CF$1,'6 класс'!$A:$A,0)-7+'Итог по классам'!$B70,,,),"р")</f>
        <v>#N/A</v>
      </c>
      <c r="CG70" t="e">
        <f ca="1">COUNTIF(OFFSET(class6_1,MATCH(CG$1,'6 класс'!$A:$A,0)-7+'Итог по классам'!$B70,,,),"ш")</f>
        <v>#N/A</v>
      </c>
      <c r="CH70" t="e">
        <f ca="1">COUNTIF(OFFSET(class6_2,MATCH(CH$1,'6 класс'!$A:$A,0)-7+'Итог по классам'!$B70,,,),"Ф")</f>
        <v>#N/A</v>
      </c>
      <c r="CI70" t="e">
        <f ca="1">COUNTIF(OFFSET(class6_2,MATCH(CI$1,'6 класс'!$A:$A,0)-7+'Итог по классам'!$B70,,,),"р")</f>
        <v>#N/A</v>
      </c>
      <c r="CJ70" t="e">
        <f ca="1">COUNTIF(OFFSET(class6_2,MATCH(CJ$1,'6 класс'!$A:$A,0)-7+'Итог по классам'!$B70,,,),"ш")</f>
        <v>#N/A</v>
      </c>
      <c r="CK70" s="55" t="e">
        <f ca="1">COUNTIF(OFFSET(class6_1,MATCH(CK$1,'6 класс'!$A:$A,0)-7+'Итог по классам'!$B70,,,),"Ф")</f>
        <v>#N/A</v>
      </c>
      <c r="CL70" t="e">
        <f ca="1">COUNTIF(OFFSET(class6_1,MATCH(CL$1,'6 класс'!$A:$A,0)-7+'Итог по классам'!$B70,,,),"р")</f>
        <v>#N/A</v>
      </c>
      <c r="CM70" t="e">
        <f ca="1">COUNTIF(OFFSET(class6_1,MATCH(CM$1,'6 класс'!$A:$A,0)-7+'Итог по классам'!$B70,,,),"ш")</f>
        <v>#N/A</v>
      </c>
      <c r="CN70" t="e">
        <f ca="1">COUNTIF(OFFSET(class6_2,MATCH(CN$1,'6 класс'!$A:$A,0)-7+'Итог по классам'!$B70,,,),"Ф")</f>
        <v>#N/A</v>
      </c>
      <c r="CO70" t="e">
        <f ca="1">COUNTIF(OFFSET(class6_2,MATCH(CO$1,'6 класс'!$A:$A,0)-7+'Итог по классам'!$B70,,,),"р")</f>
        <v>#N/A</v>
      </c>
      <c r="CP70" t="e">
        <f ca="1">COUNTIF(OFFSET(class6_2,MATCH(CP$1,'6 класс'!$A:$A,0)-7+'Итог по классам'!$B70,,,),"ш")</f>
        <v>#N/A</v>
      </c>
      <c r="CQ70" s="55" t="e">
        <f ca="1">COUNTIF(OFFSET(class6_1,MATCH(CQ$1,'6 класс'!$A:$A,0)-7+'Итог по классам'!$B70,,,),"Ф")</f>
        <v>#N/A</v>
      </c>
      <c r="CR70" t="e">
        <f ca="1">COUNTIF(OFFSET(class6_1,MATCH(CR$1,'6 класс'!$A:$A,0)-7+'Итог по классам'!$B70,,,),"р")</f>
        <v>#N/A</v>
      </c>
      <c r="CS70" t="e">
        <f ca="1">COUNTIF(OFFSET(class6_1,MATCH(CS$1,'6 класс'!$A:$A,0)-7+'Итог по классам'!$B70,,,),"ш")</f>
        <v>#N/A</v>
      </c>
      <c r="CT70" t="e">
        <f ca="1">COUNTIF(OFFSET(class6_2,MATCH(CT$1,'6 класс'!$A:$A,0)-7+'Итог по классам'!$B70,,,),"Ф")</f>
        <v>#N/A</v>
      </c>
      <c r="CU70" t="e">
        <f ca="1">COUNTIF(OFFSET(class6_2,MATCH(CU$1,'6 класс'!$A:$A,0)-7+'Итог по классам'!$B70,,,),"р")</f>
        <v>#N/A</v>
      </c>
      <c r="CV70" t="e">
        <f ca="1">COUNTIF(OFFSET(class6_2,MATCH(CV$1,'6 класс'!$A:$A,0)-7+'Итог по классам'!$B70,,,),"ш")</f>
        <v>#N/A</v>
      </c>
      <c r="CW70" s="55" t="e">
        <f ca="1">COUNTIF(OFFSET(class6_1,MATCH(CW$1,'6 класс'!$A:$A,0)-7+'Итог по классам'!$B70,,,),"Ф")</f>
        <v>#N/A</v>
      </c>
      <c r="CX70" t="e">
        <f ca="1">COUNTIF(OFFSET(class6_1,MATCH(CX$1,'6 класс'!$A:$A,0)-7+'Итог по классам'!$B70,,,),"р")</f>
        <v>#N/A</v>
      </c>
      <c r="CY70" t="e">
        <f ca="1">COUNTIF(OFFSET(class6_1,MATCH(CY$1,'6 класс'!$A:$A,0)-7+'Итог по классам'!$B70,,,),"ш")</f>
        <v>#N/A</v>
      </c>
      <c r="CZ70" t="e">
        <f ca="1">COUNTIF(OFFSET(class6_2,MATCH(CZ$1,'6 класс'!$A:$A,0)-7+'Итог по классам'!$B70,,,),"Ф")</f>
        <v>#N/A</v>
      </c>
      <c r="DA70" t="e">
        <f ca="1">COUNTIF(OFFSET(class6_2,MATCH(DA$1,'6 класс'!$A:$A,0)-7+'Итог по классам'!$B70,,,),"р")</f>
        <v>#N/A</v>
      </c>
      <c r="DB70" t="e">
        <f ca="1">COUNTIF(OFFSET(class6_2,MATCH(DB$1,'6 класс'!$A:$A,0)-7+'Итог по классам'!$B70,,,),"ш")</f>
        <v>#N/A</v>
      </c>
      <c r="DC70" s="55" t="e">
        <f ca="1">COUNTIF(OFFSET(class6_1,MATCH(DC$1,'6 класс'!$A:$A,0)-7+'Итог по классам'!$B70,,,),"Ф")</f>
        <v>#N/A</v>
      </c>
      <c r="DD70" t="e">
        <f ca="1">COUNTIF(OFFSET(class6_1,MATCH(DD$1,'6 класс'!$A:$A,0)-7+'Итог по классам'!$B70,,,),"р")</f>
        <v>#N/A</v>
      </c>
      <c r="DE70" t="e">
        <f ca="1">COUNTIF(OFFSET(class6_1,MATCH(DE$1,'6 класс'!$A:$A,0)-7+'Итог по классам'!$B70,,,),"ш")</f>
        <v>#N/A</v>
      </c>
      <c r="DF70" t="e">
        <f ca="1">COUNTIF(OFFSET(class6_2,MATCH(DF$1,'6 класс'!$A:$A,0)-7+'Итог по классам'!$B70,,,),"Ф")</f>
        <v>#N/A</v>
      </c>
      <c r="DG70" t="e">
        <f ca="1">COUNTIF(OFFSET(class6_2,MATCH(DG$1,'6 класс'!$A:$A,0)-7+'Итог по классам'!$B70,,,),"р")</f>
        <v>#N/A</v>
      </c>
      <c r="DH70" t="e">
        <f ca="1">COUNTIF(OFFSET(class6_2,MATCH(DH$1,'6 класс'!$A:$A,0)-7+'Итог по классам'!$B70,,,),"ш")</f>
        <v>#N/A</v>
      </c>
      <c r="DI70" s="55" t="e">
        <f ca="1">COUNTIF(OFFSET(class6_1,MATCH(DI$1,'6 класс'!$A:$A,0)-7+'Итог по классам'!$B70,,,),"Ф")</f>
        <v>#N/A</v>
      </c>
      <c r="DJ70" t="e">
        <f ca="1">COUNTIF(OFFSET(class6_1,MATCH(DJ$1,'6 класс'!$A:$A,0)-7+'Итог по классам'!$B70,,,),"р")</f>
        <v>#N/A</v>
      </c>
      <c r="DK70" t="e">
        <f ca="1">COUNTIF(OFFSET(class6_1,MATCH(DK$1,'6 класс'!$A:$A,0)-7+'Итог по классам'!$B70,,,),"ш")</f>
        <v>#N/A</v>
      </c>
      <c r="DL70" t="e">
        <f ca="1">COUNTIF(OFFSET(class6_2,MATCH(DL$1,'6 класс'!$A:$A,0)-7+'Итог по классам'!$B70,,,),"Ф")</f>
        <v>#N/A</v>
      </c>
      <c r="DM70" t="e">
        <f ca="1">COUNTIF(OFFSET(class6_2,MATCH(DM$1,'6 класс'!$A:$A,0)-7+'Итог по классам'!$B70,,,),"р")</f>
        <v>#N/A</v>
      </c>
      <c r="DN70" t="e">
        <f ca="1">COUNTIF(OFFSET(class6_2,MATCH(DN$1,'6 класс'!$A:$A,0)-7+'Итог по классам'!$B70,,,),"ш")</f>
        <v>#N/A</v>
      </c>
      <c r="DO70" s="55" t="e">
        <f ca="1">COUNTIF(OFFSET(class6_1,MATCH(DO$1,'6 класс'!$A:$A,0)-7+'Итог по классам'!$B70,,,),"Ф")</f>
        <v>#N/A</v>
      </c>
      <c r="DP70" t="e">
        <f ca="1">COUNTIF(OFFSET(class6_1,MATCH(DP$1,'6 класс'!$A:$A,0)-7+'Итог по классам'!$B70,,,),"р")</f>
        <v>#N/A</v>
      </c>
      <c r="DQ70" t="e">
        <f ca="1">COUNTIF(OFFSET(class6_1,MATCH(DQ$1,'6 класс'!$A:$A,0)-7+'Итог по классам'!$B70,,,),"ш")</f>
        <v>#N/A</v>
      </c>
      <c r="DR70" t="e">
        <f ca="1">COUNTIF(OFFSET(class6_2,MATCH(DR$1,'6 класс'!$A:$A,0)-7+'Итог по классам'!$B70,,,),"Ф")</f>
        <v>#N/A</v>
      </c>
      <c r="DS70" t="e">
        <f ca="1">COUNTIF(OFFSET(class6_2,MATCH(DS$1,'6 класс'!$A:$A,0)-7+'Итог по классам'!$B70,,,),"р")</f>
        <v>#N/A</v>
      </c>
      <c r="DT70" t="e">
        <f ca="1">COUNTIF(OFFSET(class6_2,MATCH(DT$1,'6 класс'!$A:$A,0)-7+'Итог по классам'!$B70,,,),"ш")</f>
        <v>#N/A</v>
      </c>
      <c r="DU70" s="55" t="e">
        <f ca="1">COUNTIF(OFFSET(class6_1,MATCH(DU$1,'6 класс'!$A:$A,0)-7+'Итог по классам'!$B70,,,),"Ф")</f>
        <v>#N/A</v>
      </c>
      <c r="DV70" t="e">
        <f ca="1">COUNTIF(OFFSET(class6_1,MATCH(DV$1,'6 класс'!$A:$A,0)-7+'Итог по классам'!$B70,,,),"р")</f>
        <v>#N/A</v>
      </c>
      <c r="DW70" t="e">
        <f ca="1">COUNTIF(OFFSET(class6_1,MATCH(DW$1,'6 класс'!$A:$A,0)-7+'Итог по классам'!$B70,,,),"ш")</f>
        <v>#N/A</v>
      </c>
      <c r="DX70" t="e">
        <f ca="1">COUNTIF(OFFSET(class6_2,MATCH(DX$1,'6 класс'!$A:$A,0)-7+'Итог по классам'!$B70,,,),"Ф")</f>
        <v>#N/A</v>
      </c>
      <c r="DY70" t="e">
        <f ca="1">COUNTIF(OFFSET(class6_2,MATCH(DY$1,'6 класс'!$A:$A,0)-7+'Итог по классам'!$B70,,,),"р")</f>
        <v>#N/A</v>
      </c>
      <c r="DZ70" t="e">
        <f ca="1">COUNTIF(OFFSET(class6_2,MATCH(DZ$1,'6 класс'!$A:$A,0)-7+'Итог по классам'!$B70,,,),"ш")</f>
        <v>#N/A</v>
      </c>
      <c r="EA70" s="55" t="e">
        <f ca="1">COUNTIF(OFFSET(class6_1,MATCH(EA$1,'6 класс'!$A:$A,0)-7+'Итог по классам'!$B70,,,),"Ф")</f>
        <v>#N/A</v>
      </c>
      <c r="EB70" t="e">
        <f ca="1">COUNTIF(OFFSET(class6_1,MATCH(EB$1,'6 класс'!$A:$A,0)-7+'Итог по классам'!$B70,,,),"р")</f>
        <v>#N/A</v>
      </c>
      <c r="EC70" t="e">
        <f ca="1">COUNTIF(OFFSET(class6_1,MATCH(EC$1,'6 класс'!$A:$A,0)-7+'Итог по классам'!$B70,,,),"ш")</f>
        <v>#N/A</v>
      </c>
      <c r="ED70" t="e">
        <f ca="1">COUNTIF(OFFSET(class6_2,MATCH(ED$1,'6 класс'!$A:$A,0)-7+'Итог по классам'!$B70,,,),"Ф")</f>
        <v>#N/A</v>
      </c>
      <c r="EE70" t="e">
        <f ca="1">COUNTIF(OFFSET(class6_2,MATCH(EE$1,'6 класс'!$A:$A,0)-7+'Итог по классам'!$B70,,,),"р")</f>
        <v>#N/A</v>
      </c>
      <c r="EF70" t="e">
        <f ca="1">COUNTIF(OFFSET(class6_2,MATCH(EF$1,'6 класс'!$A:$A,0)-7+'Итог по классам'!$B70,,,),"ш")</f>
        <v>#N/A</v>
      </c>
      <c r="EG70" s="55" t="e">
        <f ca="1">COUNTIF(OFFSET(class6_1,MATCH(EG$1,'6 класс'!$A:$A,0)-7+'Итог по классам'!$B70,,,),"Ф")</f>
        <v>#N/A</v>
      </c>
      <c r="EH70" t="e">
        <f ca="1">COUNTIF(OFFSET(class6_1,MATCH(EH$1,'6 класс'!$A:$A,0)-7+'Итог по классам'!$B70,,,),"р")</f>
        <v>#N/A</v>
      </c>
      <c r="EI70" t="e">
        <f ca="1">COUNTIF(OFFSET(class6_1,MATCH(EI$1,'6 класс'!$A:$A,0)-7+'Итог по классам'!$B70,,,),"ш")</f>
        <v>#N/A</v>
      </c>
      <c r="EJ70" t="e">
        <f ca="1">COUNTIF(OFFSET(class6_2,MATCH(EJ$1,'6 класс'!$A:$A,0)-7+'Итог по классам'!$B70,,,),"Ф")</f>
        <v>#N/A</v>
      </c>
      <c r="EK70" t="e">
        <f ca="1">COUNTIF(OFFSET(class6_2,MATCH(EK$1,'6 класс'!$A:$A,0)-7+'Итог по классам'!$B70,,,),"р")</f>
        <v>#N/A</v>
      </c>
      <c r="EL70" t="e">
        <f ca="1">COUNTIF(OFFSET(class6_2,MATCH(EL$1,'6 класс'!$A:$A,0)-7+'Итог по классам'!$B70,,,),"ш")</f>
        <v>#N/A</v>
      </c>
      <c r="EM70" s="55" t="e">
        <f ca="1">COUNTIF(OFFSET(class6_1,MATCH(EM$1,'6 класс'!$A:$A,0)-7+'Итог по классам'!$B70,,,),"Ф")</f>
        <v>#N/A</v>
      </c>
      <c r="EN70" t="e">
        <f ca="1">COUNTIF(OFFSET(class6_1,MATCH(EN$1,'6 класс'!$A:$A,0)-7+'Итог по классам'!$B70,,,),"р")</f>
        <v>#N/A</v>
      </c>
      <c r="EO70" t="e">
        <f ca="1">COUNTIF(OFFSET(class6_1,MATCH(EO$1,'6 класс'!$A:$A,0)-7+'Итог по классам'!$B70,,,),"ш")</f>
        <v>#N/A</v>
      </c>
      <c r="EP70" t="e">
        <f ca="1">COUNTIF(OFFSET(class6_2,MATCH(EP$1,'6 класс'!$A:$A,0)-7+'Итог по классам'!$B70,,,),"Ф")</f>
        <v>#N/A</v>
      </c>
      <c r="EQ70" t="e">
        <f ca="1">COUNTIF(OFFSET(class6_2,MATCH(EQ$1,'6 класс'!$A:$A,0)-7+'Итог по классам'!$B70,,,),"р")</f>
        <v>#N/A</v>
      </c>
      <c r="ER70" t="e">
        <f ca="1">COUNTIF(OFFSET(class6_2,MATCH(ER$1,'6 класс'!$A:$A,0)-7+'Итог по классам'!$B70,,,),"ш")</f>
        <v>#N/A</v>
      </c>
      <c r="ES70" s="55" t="e">
        <f ca="1">COUNTIF(OFFSET(class6_1,MATCH(ES$1,'6 класс'!$A:$A,0)-7+'Итог по классам'!$B70,,,),"Ф")</f>
        <v>#N/A</v>
      </c>
      <c r="ET70" t="e">
        <f ca="1">COUNTIF(OFFSET(class6_1,MATCH(ET$1,'6 класс'!$A:$A,0)-7+'Итог по классам'!$B70,,,),"р")</f>
        <v>#N/A</v>
      </c>
      <c r="EU70" t="e">
        <f ca="1">COUNTIF(OFFSET(class6_1,MATCH(EU$1,'6 класс'!$A:$A,0)-7+'Итог по классам'!$B70,,,),"ш")</f>
        <v>#N/A</v>
      </c>
      <c r="EV70" t="e">
        <f ca="1">COUNTIF(OFFSET(class6_2,MATCH(EV$1,'6 класс'!$A:$A,0)-7+'Итог по классам'!$B70,,,),"Ф")</f>
        <v>#N/A</v>
      </c>
      <c r="EW70" t="e">
        <f ca="1">COUNTIF(OFFSET(class6_2,MATCH(EW$1,'6 класс'!$A:$A,0)-7+'Итог по классам'!$B70,,,),"р")</f>
        <v>#N/A</v>
      </c>
      <c r="EX70" t="e">
        <f ca="1">COUNTIF(OFFSET(class6_2,MATCH(EX$1,'6 класс'!$A:$A,0)-7+'Итог по классам'!$B70,,,),"ш")</f>
        <v>#N/A</v>
      </c>
      <c r="EY70" s="55" t="e">
        <f ca="1">COUNTIF(OFFSET(class6_1,MATCH(EY$1,'6 класс'!$A:$A,0)-7+'Итог по классам'!$B70,,,),"Ф")</f>
        <v>#N/A</v>
      </c>
      <c r="EZ70" t="e">
        <f ca="1">COUNTIF(OFFSET(class6_1,MATCH(EZ$1,'6 класс'!$A:$A,0)-7+'Итог по классам'!$B70,,,),"р")</f>
        <v>#N/A</v>
      </c>
      <c r="FA70" t="e">
        <f ca="1">COUNTIF(OFFSET(class6_1,MATCH(FA$1,'6 класс'!$A:$A,0)-7+'Итог по классам'!$B70,,,),"ш")</f>
        <v>#N/A</v>
      </c>
      <c r="FB70" t="e">
        <f ca="1">COUNTIF(OFFSET(class6_2,MATCH(FB$1,'6 класс'!$A:$A,0)-7+'Итог по классам'!$B70,,,),"Ф")</f>
        <v>#N/A</v>
      </c>
      <c r="FC70" t="e">
        <f ca="1">COUNTIF(OFFSET(class6_2,MATCH(FC$1,'6 класс'!$A:$A,0)-7+'Итог по классам'!$B70,,,),"р")</f>
        <v>#N/A</v>
      </c>
      <c r="FD70" t="e">
        <f ca="1">COUNTIF(OFFSET(class6_2,MATCH(FD$1,'6 класс'!$A:$A,0)-7+'Итог по классам'!$B70,,,),"ш")</f>
        <v>#N/A</v>
      </c>
      <c r="FE70" s="55" t="e">
        <f ca="1">COUNTIF(OFFSET(class6_1,MATCH(FE$1,'6 класс'!$A:$A,0)-7+'Итог по классам'!$B70,,,),"Ф")</f>
        <v>#N/A</v>
      </c>
      <c r="FF70" t="e">
        <f ca="1">COUNTIF(OFFSET(class6_1,MATCH(FF$1,'6 класс'!$A:$A,0)-7+'Итог по классам'!$B70,,,),"р")</f>
        <v>#N/A</v>
      </c>
      <c r="FG70" t="e">
        <f ca="1">COUNTIF(OFFSET(class6_1,MATCH(FG$1,'6 класс'!$A:$A,0)-7+'Итог по классам'!$B70,,,),"ш")</f>
        <v>#N/A</v>
      </c>
      <c r="FH70" t="e">
        <f ca="1">COUNTIF(OFFSET(class6_2,MATCH(FH$1,'6 класс'!$A:$A,0)-7+'Итог по классам'!$B70,,,),"Ф")</f>
        <v>#N/A</v>
      </c>
      <c r="FI70" t="e">
        <f ca="1">COUNTIF(OFFSET(class6_2,MATCH(FI$1,'6 класс'!$A:$A,0)-7+'Итог по классам'!$B70,,,),"р")</f>
        <v>#N/A</v>
      </c>
      <c r="FJ70" t="e">
        <f ca="1">COUNTIF(OFFSET(class6_2,MATCH(FJ$1,'6 класс'!$A:$A,0)-7+'Итог по классам'!$B70,,,),"ш")</f>
        <v>#N/A</v>
      </c>
      <c r="FK70" s="55" t="e">
        <f ca="1">COUNTIF(OFFSET(class6_1,MATCH(FK$1,'6 класс'!$A:$A,0)-7+'Итог по классам'!$B70,,,),"Ф")</f>
        <v>#N/A</v>
      </c>
      <c r="FL70" t="e">
        <f ca="1">COUNTIF(OFFSET(class6_1,MATCH(FL$1,'6 класс'!$A:$A,0)-7+'Итог по классам'!$B70,,,),"р")</f>
        <v>#N/A</v>
      </c>
      <c r="FM70" t="e">
        <f ca="1">COUNTIF(OFFSET(class6_1,MATCH(FM$1,'6 класс'!$A:$A,0)-7+'Итог по классам'!$B70,,,),"ш")</f>
        <v>#N/A</v>
      </c>
      <c r="FN70" t="e">
        <f ca="1">COUNTIF(OFFSET(class6_2,MATCH(FN$1,'6 класс'!$A:$A,0)-7+'Итог по классам'!$B70,,,),"Ф")</f>
        <v>#N/A</v>
      </c>
      <c r="FO70" t="e">
        <f ca="1">COUNTIF(OFFSET(class6_2,MATCH(FO$1,'6 класс'!$A:$A,0)-7+'Итог по классам'!$B70,,,),"р")</f>
        <v>#N/A</v>
      </c>
      <c r="FP70" t="e">
        <f ca="1">COUNTIF(OFFSET(class6_2,MATCH(FP$1,'6 класс'!$A:$A,0)-7+'Итог по классам'!$B70,,,),"ш")</f>
        <v>#N/A</v>
      </c>
      <c r="FQ70" s="55" t="e">
        <f ca="1">COUNTIF(OFFSET(class6_1,MATCH(FQ$1,'6 класс'!$A:$A,0)-7+'Итог по классам'!$B70,,,),"Ф")</f>
        <v>#N/A</v>
      </c>
      <c r="FR70" t="e">
        <f ca="1">COUNTIF(OFFSET(class6_1,MATCH(FR$1,'6 класс'!$A:$A,0)-7+'Итог по классам'!$B70,,,),"р")</f>
        <v>#N/A</v>
      </c>
      <c r="FS70" t="e">
        <f ca="1">COUNTIF(OFFSET(class6_1,MATCH(FS$1,'6 класс'!$A:$A,0)-7+'Итог по классам'!$B70,,,),"ш")</f>
        <v>#N/A</v>
      </c>
      <c r="FT70" t="e">
        <f ca="1">COUNTIF(OFFSET(class6_2,MATCH(FT$1,'6 класс'!$A:$A,0)-7+'Итог по классам'!$B70,,,),"Ф")</f>
        <v>#N/A</v>
      </c>
      <c r="FU70" t="e">
        <f ca="1">COUNTIF(OFFSET(class6_2,MATCH(FU$1,'6 класс'!$A:$A,0)-7+'Итог по классам'!$B70,,,),"р")</f>
        <v>#N/A</v>
      </c>
      <c r="FV70" t="e">
        <f ca="1">COUNTIF(OFFSET(class6_2,MATCH(FV$1,'6 класс'!$A:$A,0)-7+'Итог по классам'!$B70,,,),"ш")</f>
        <v>#N/A</v>
      </c>
      <c r="FW70" s="55" t="e">
        <f ca="1">COUNTIF(OFFSET(class6_1,MATCH(FW$1,'6 класс'!$A:$A,0)-7+'Итог по классам'!$B70,,,),"Ф")</f>
        <v>#N/A</v>
      </c>
      <c r="FX70" t="e">
        <f ca="1">COUNTIF(OFFSET(class6_1,MATCH(FX$1,'6 класс'!$A:$A,0)-7+'Итог по классам'!$B70,,,),"р")</f>
        <v>#N/A</v>
      </c>
      <c r="FY70" t="e">
        <f ca="1">COUNTIF(OFFSET(class6_1,MATCH(FY$1,'6 класс'!$A:$A,0)-7+'Итог по классам'!$B70,,,),"ш")</f>
        <v>#N/A</v>
      </c>
      <c r="FZ70" t="e">
        <f ca="1">COUNTIF(OFFSET(class6_2,MATCH(FZ$1,'6 класс'!$A:$A,0)-7+'Итог по классам'!$B70,,,),"Ф")</f>
        <v>#N/A</v>
      </c>
      <c r="GA70" t="e">
        <f ca="1">COUNTIF(OFFSET(class6_2,MATCH(GA$1,'6 класс'!$A:$A,0)-7+'Итог по классам'!$B70,,,),"р")</f>
        <v>#N/A</v>
      </c>
      <c r="GB70" t="e">
        <f ca="1">COUNTIF(OFFSET(class6_2,MATCH(GB$1,'6 класс'!$A:$A,0)-7+'Итог по классам'!$B70,,,),"ш")</f>
        <v>#N/A</v>
      </c>
      <c r="GC70" s="55" t="e">
        <f ca="1">COUNTIF(OFFSET(class6_1,MATCH(GC$1,'6 класс'!$A:$A,0)-7+'Итог по классам'!$B70,,,),"Ф")</f>
        <v>#N/A</v>
      </c>
      <c r="GD70" t="e">
        <f ca="1">COUNTIF(OFFSET(class6_1,MATCH(GD$1,'6 класс'!$A:$A,0)-7+'Итог по классам'!$B70,,,),"р")</f>
        <v>#N/A</v>
      </c>
      <c r="GE70" t="e">
        <f ca="1">COUNTIF(OFFSET(class6_1,MATCH(GE$1,'6 класс'!$A:$A,0)-7+'Итог по классам'!$B70,,,),"ш")</f>
        <v>#N/A</v>
      </c>
      <c r="GF70" t="e">
        <f ca="1">COUNTIF(OFFSET(class6_2,MATCH(GF$1,'6 класс'!$A:$A,0)-7+'Итог по классам'!$B70,,,),"Ф")</f>
        <v>#N/A</v>
      </c>
      <c r="GG70" t="e">
        <f ca="1">COUNTIF(OFFSET(class6_2,MATCH(GG$1,'6 класс'!$A:$A,0)-7+'Итог по классам'!$B70,,,),"р")</f>
        <v>#N/A</v>
      </c>
      <c r="GH70" t="e">
        <f ca="1">COUNTIF(OFFSET(class6_2,MATCH(GH$1,'6 класс'!$A:$A,0)-7+'Итог по классам'!$B70,,,),"ш")</f>
        <v>#N/A</v>
      </c>
      <c r="GI70" s="55" t="e">
        <f ca="1">COUNTIF(OFFSET(class6_1,MATCH(GI$1,'6 класс'!$A:$A,0)-7+'Итог по классам'!$B70,,,),"Ф")</f>
        <v>#N/A</v>
      </c>
      <c r="GJ70" t="e">
        <f ca="1">COUNTIF(OFFSET(class6_1,MATCH(GJ$1,'6 класс'!$A:$A,0)-7+'Итог по классам'!$B70,,,),"р")</f>
        <v>#N/A</v>
      </c>
      <c r="GK70" t="e">
        <f ca="1">COUNTIF(OFFSET(class6_1,MATCH(GK$1,'6 класс'!$A:$A,0)-7+'Итог по классам'!$B70,,,),"ш")</f>
        <v>#N/A</v>
      </c>
      <c r="GL70" t="e">
        <f ca="1">COUNTIF(OFFSET(class6_2,MATCH(GL$1,'6 класс'!$A:$A,0)-7+'Итог по классам'!$B70,,,),"Ф")</f>
        <v>#N/A</v>
      </c>
      <c r="GM70" t="e">
        <f ca="1">COUNTIF(OFFSET(class6_2,MATCH(GM$1,'6 класс'!$A:$A,0)-7+'Итог по классам'!$B70,,,),"р")</f>
        <v>#N/A</v>
      </c>
      <c r="GN70" t="e">
        <f ca="1">COUNTIF(OFFSET(class6_2,MATCH(GN$1,'6 класс'!$A:$A,0)-7+'Итог по классам'!$B70,,,),"ш")</f>
        <v>#N/A</v>
      </c>
      <c r="GO70" s="55" t="e">
        <f ca="1">COUNTIF(OFFSET(class6_1,MATCH(GO$1,'6 класс'!$A:$A,0)-7+'Итог по классам'!$B70,,,),"Ф")</f>
        <v>#N/A</v>
      </c>
      <c r="GP70" t="e">
        <f ca="1">COUNTIF(OFFSET(class6_1,MATCH(GP$1,'6 класс'!$A:$A,0)-7+'Итог по классам'!$B70,,,),"р")</f>
        <v>#N/A</v>
      </c>
      <c r="GQ70" t="e">
        <f ca="1">COUNTIF(OFFSET(class6_1,MATCH(GQ$1,'6 класс'!$A:$A,0)-7+'Итог по классам'!$B70,,,),"ш")</f>
        <v>#N/A</v>
      </c>
      <c r="GR70" t="e">
        <f ca="1">COUNTIF(OFFSET(class6_2,MATCH(GR$1,'6 класс'!$A:$A,0)-7+'Итог по классам'!$B70,,,),"Ф")</f>
        <v>#N/A</v>
      </c>
      <c r="GS70" t="e">
        <f ca="1">COUNTIF(OFFSET(class6_2,MATCH(GS$1,'6 класс'!$A:$A,0)-7+'Итог по классам'!$B70,,,),"р")</f>
        <v>#N/A</v>
      </c>
      <c r="GT70" t="e">
        <f ca="1">COUNTIF(OFFSET(class6_2,MATCH(GT$1,'6 класс'!$A:$A,0)-7+'Итог по классам'!$B70,,,),"ш")</f>
        <v>#N/A</v>
      </c>
      <c r="GU70" s="55" t="e">
        <f ca="1">COUNTIF(OFFSET(class6_1,MATCH(GU$1,'6 класс'!$A:$A,0)-7+'Итог по классам'!$B70,,,),"Ф")</f>
        <v>#N/A</v>
      </c>
      <c r="GV70" t="e">
        <f ca="1">COUNTIF(OFFSET(class6_1,MATCH(GV$1,'6 класс'!$A:$A,0)-7+'Итог по классам'!$B70,,,),"р")</f>
        <v>#N/A</v>
      </c>
      <c r="GW70" t="e">
        <f ca="1">COUNTIF(OFFSET(class6_1,MATCH(GW$1,'6 класс'!$A:$A,0)-7+'Итог по классам'!$B70,,,),"ш")</f>
        <v>#N/A</v>
      </c>
      <c r="GX70" t="e">
        <f ca="1">COUNTIF(OFFSET(class6_2,MATCH(GX$1,'6 класс'!$A:$A,0)-7+'Итог по классам'!$B70,,,),"Ф")</f>
        <v>#N/A</v>
      </c>
      <c r="GY70" t="e">
        <f ca="1">COUNTIF(OFFSET(class6_2,MATCH(GY$1,'6 класс'!$A:$A,0)-7+'Итог по классам'!$B70,,,),"р")</f>
        <v>#N/A</v>
      </c>
      <c r="GZ70" t="e">
        <f ca="1">COUNTIF(OFFSET(class6_2,MATCH(GZ$1,'6 класс'!$A:$A,0)-7+'Итог по классам'!$B70,,,),"ш")</f>
        <v>#N/A</v>
      </c>
      <c r="HA70" s="55" t="e">
        <f ca="1">COUNTIF(OFFSET(class6_1,MATCH(HA$1,'6 класс'!$A:$A,0)-7+'Итог по классам'!$B70,,,),"Ф")</f>
        <v>#N/A</v>
      </c>
      <c r="HB70" t="e">
        <f ca="1">COUNTIF(OFFSET(class6_1,MATCH(HB$1,'6 класс'!$A:$A,0)-7+'Итог по классам'!$B70,,,),"р")</f>
        <v>#N/A</v>
      </c>
      <c r="HC70" t="e">
        <f ca="1">COUNTIF(OFFSET(class6_1,MATCH(HC$1,'6 класс'!$A:$A,0)-7+'Итог по классам'!$B70,,,),"ш")</f>
        <v>#N/A</v>
      </c>
      <c r="HD70" t="e">
        <f ca="1">COUNTIF(OFFSET(class6_2,MATCH(HD$1,'6 класс'!$A:$A,0)-7+'Итог по классам'!$B70,,,),"Ф")</f>
        <v>#N/A</v>
      </c>
      <c r="HE70" t="e">
        <f ca="1">COUNTIF(OFFSET(class6_2,MATCH(HE$1,'6 класс'!$A:$A,0)-7+'Итог по классам'!$B70,,,),"р")</f>
        <v>#N/A</v>
      </c>
      <c r="HF70" t="e">
        <f ca="1">COUNTIF(OFFSET(class6_2,MATCH(HF$1,'6 класс'!$A:$A,0)-7+'Итог по классам'!$B70,,,),"ш")</f>
        <v>#N/A</v>
      </c>
      <c r="HG70" s="55" t="e">
        <f ca="1">COUNTIF(OFFSET(class6_1,MATCH(HG$1,'6 класс'!$A:$A,0)-7+'Итог по классам'!$B70,,,),"Ф")</f>
        <v>#N/A</v>
      </c>
      <c r="HH70" t="e">
        <f ca="1">COUNTIF(OFFSET(class6_1,MATCH(HH$1,'6 класс'!$A:$A,0)-7+'Итог по классам'!$B70,,,),"р")</f>
        <v>#N/A</v>
      </c>
      <c r="HI70" t="e">
        <f ca="1">COUNTIF(OFFSET(class6_1,MATCH(HI$1,'6 класс'!$A:$A,0)-7+'Итог по классам'!$B70,,,),"ш")</f>
        <v>#N/A</v>
      </c>
      <c r="HJ70" t="e">
        <f ca="1">COUNTIF(OFFSET(class6_2,MATCH(HJ$1,'6 класс'!$A:$A,0)-7+'Итог по классам'!$B70,,,),"Ф")</f>
        <v>#N/A</v>
      </c>
      <c r="HK70" t="e">
        <f ca="1">COUNTIF(OFFSET(class6_2,MATCH(HK$1,'6 класс'!$A:$A,0)-7+'Итог по классам'!$B70,,,),"р")</f>
        <v>#N/A</v>
      </c>
      <c r="HL70" t="e">
        <f ca="1">COUNTIF(OFFSET(class6_2,MATCH(HL$1,'6 класс'!$A:$A,0)-7+'Итог по классам'!$B70,,,),"ш")</f>
        <v>#N/A</v>
      </c>
      <c r="HM70" s="55" t="e">
        <f ca="1">COUNTIF(OFFSET(class6_1,MATCH(HM$1,'6 класс'!$A:$A,0)-7+'Итог по классам'!$B70,,,),"Ф")</f>
        <v>#N/A</v>
      </c>
      <c r="HN70" t="e">
        <f ca="1">COUNTIF(OFFSET(class6_1,MATCH(HN$1,'6 класс'!$A:$A,0)-7+'Итог по классам'!$B70,,,),"р")</f>
        <v>#N/A</v>
      </c>
      <c r="HO70" t="e">
        <f ca="1">COUNTIF(OFFSET(class6_1,MATCH(HO$1,'6 класс'!$A:$A,0)-7+'Итог по классам'!$B70,,,),"ш")</f>
        <v>#N/A</v>
      </c>
      <c r="HP70" t="e">
        <f ca="1">COUNTIF(OFFSET(class6_2,MATCH(HP$1,'6 класс'!$A:$A,0)-7+'Итог по классам'!$B70,,,),"Ф")</f>
        <v>#N/A</v>
      </c>
      <c r="HQ70" t="e">
        <f ca="1">COUNTIF(OFFSET(class6_2,MATCH(HQ$1,'6 класс'!$A:$A,0)-7+'Итог по классам'!$B70,,,),"р")</f>
        <v>#N/A</v>
      </c>
      <c r="HR70" t="e">
        <f ca="1">COUNTIF(OFFSET(class6_2,MATCH(HR$1,'6 класс'!$A:$A,0)-7+'Итог по классам'!$B70,,,),"ш")</f>
        <v>#N/A</v>
      </c>
      <c r="HS70" s="55" t="e">
        <f ca="1">COUNTIF(OFFSET(class6_1,MATCH(HS$1,'6 класс'!$A:$A,0)-7+'Итог по классам'!$B70,,,),"Ф")</f>
        <v>#N/A</v>
      </c>
      <c r="HT70" t="e">
        <f ca="1">COUNTIF(OFFSET(class6_1,MATCH(HT$1,'6 класс'!$A:$A,0)-7+'Итог по классам'!$B70,,,),"р")</f>
        <v>#N/A</v>
      </c>
      <c r="HU70" t="e">
        <f ca="1">COUNTIF(OFFSET(class6_1,MATCH(HU$1,'6 класс'!$A:$A,0)-7+'Итог по классам'!$B70,,,),"ш")</f>
        <v>#N/A</v>
      </c>
      <c r="HV70" t="e">
        <f ca="1">COUNTIF(OFFSET(class6_2,MATCH(HV$1,'6 класс'!$A:$A,0)-7+'Итог по классам'!$B70,,,),"Ф")</f>
        <v>#N/A</v>
      </c>
      <c r="HW70" t="e">
        <f ca="1">COUNTIF(OFFSET(class6_2,MATCH(HW$1,'6 класс'!$A:$A,0)-7+'Итог по классам'!$B70,,,),"р")</f>
        <v>#N/A</v>
      </c>
      <c r="HX70" t="e">
        <f ca="1">COUNTIF(OFFSET(class6_2,MATCH(HX$1,'6 класс'!$A:$A,0)-7+'Итог по классам'!$B70,,,),"ш")</f>
        <v>#N/A</v>
      </c>
      <c r="HY70" s="55" t="e">
        <f ca="1">COUNTIF(OFFSET(class6_1,MATCH(HY$1,'6 класс'!$A:$A,0)-7+'Итог по классам'!$B70,,,),"Ф")</f>
        <v>#N/A</v>
      </c>
      <c r="HZ70" t="e">
        <f ca="1">COUNTIF(OFFSET(class6_1,MATCH(HZ$1,'6 класс'!$A:$A,0)-7+'Итог по классам'!$B70,,,),"р")</f>
        <v>#N/A</v>
      </c>
      <c r="IA70" t="e">
        <f ca="1">COUNTIF(OFFSET(class6_1,MATCH(IA$1,'6 класс'!$A:$A,0)-7+'Итог по классам'!$B70,,,),"ш")</f>
        <v>#N/A</v>
      </c>
      <c r="IB70" t="e">
        <f ca="1">COUNTIF(OFFSET(class6_2,MATCH(IB$1,'6 класс'!$A:$A,0)-7+'Итог по классам'!$B70,,,),"Ф")</f>
        <v>#N/A</v>
      </c>
      <c r="IC70" t="e">
        <f ca="1">COUNTIF(OFFSET(class6_2,MATCH(IC$1,'6 класс'!$A:$A,0)-7+'Итог по классам'!$B70,,,),"р")</f>
        <v>#N/A</v>
      </c>
      <c r="ID70" t="e">
        <f ca="1">COUNTIF(OFFSET(class6_2,MATCH(ID$1,'6 класс'!$A:$A,0)-7+'Итог по классам'!$B70,,,),"ш")</f>
        <v>#N/A</v>
      </c>
      <c r="IE70" s="55" t="e">
        <f ca="1">COUNTIF(OFFSET(class6_1,MATCH(IE$1,'6 класс'!$A:$A,0)-7+'Итог по классам'!$B70,,,),"Ф")</f>
        <v>#N/A</v>
      </c>
      <c r="IF70" t="e">
        <f ca="1">COUNTIF(OFFSET(class6_1,MATCH(IF$1,'6 класс'!$A:$A,0)-7+'Итог по классам'!$B70,,,),"р")</f>
        <v>#N/A</v>
      </c>
      <c r="IG70" t="e">
        <f ca="1">COUNTIF(OFFSET(class6_1,MATCH(IG$1,'6 класс'!$A:$A,0)-7+'Итог по классам'!$B70,,,),"ш")</f>
        <v>#N/A</v>
      </c>
      <c r="IH70" t="e">
        <f ca="1">COUNTIF(OFFSET(class6_2,MATCH(IH$1,'6 класс'!$A:$A,0)-7+'Итог по классам'!$B70,,,),"Ф")</f>
        <v>#N/A</v>
      </c>
      <c r="II70" t="e">
        <f ca="1">COUNTIF(OFFSET(class6_2,MATCH(II$1,'6 класс'!$A:$A,0)-7+'Итог по классам'!$B70,,,),"р")</f>
        <v>#N/A</v>
      </c>
      <c r="IJ70" t="e">
        <f ca="1">COUNTIF(OFFSET(class6_2,MATCH(IJ$1,'6 класс'!$A:$A,0)-7+'Итог по классам'!$B70,,,),"ш")</f>
        <v>#N/A</v>
      </c>
      <c r="IK70" s="55" t="e">
        <f ca="1">COUNTIF(OFFSET(class6_1,MATCH(IK$1,'6 класс'!$A:$A,0)-7+'Итог по классам'!$B70,,,),"Ф")</f>
        <v>#N/A</v>
      </c>
      <c r="IL70" t="e">
        <f ca="1">COUNTIF(OFFSET(class6_1,MATCH(IL$1,'6 класс'!$A:$A,0)-7+'Итог по классам'!$B70,,,),"р")</f>
        <v>#N/A</v>
      </c>
      <c r="IM70" t="e">
        <f ca="1">COUNTIF(OFFSET(class6_1,MATCH(IM$1,'6 класс'!$A:$A,0)-7+'Итог по классам'!$B70,,,),"ш")</f>
        <v>#N/A</v>
      </c>
      <c r="IN70" t="e">
        <f ca="1">COUNTIF(OFFSET(class6_2,MATCH(IN$1,'6 класс'!$A:$A,0)-7+'Итог по классам'!$B70,,,),"Ф")</f>
        <v>#N/A</v>
      </c>
      <c r="IO70" t="e">
        <f ca="1">COUNTIF(OFFSET(class6_2,MATCH(IO$1,'6 класс'!$A:$A,0)-7+'Итог по классам'!$B70,,,),"р")</f>
        <v>#N/A</v>
      </c>
      <c r="IP70" t="e">
        <f ca="1">COUNTIF(OFFSET(class6_2,MATCH(IP$1,'6 класс'!$A:$A,0)-7+'Итог по классам'!$B70,,,),"ш")</f>
        <v>#N/A</v>
      </c>
      <c r="IQ70" s="55" t="e">
        <f ca="1">COUNTIF(OFFSET(class6_1,MATCH(IQ$1,'6 класс'!$A:$A,0)-7+'Итог по классам'!$B70,,,),"Ф")</f>
        <v>#N/A</v>
      </c>
      <c r="IR70" t="e">
        <f ca="1">COUNTIF(OFFSET(class6_1,MATCH(IR$1,'6 класс'!$A:$A,0)-7+'Итог по классам'!$B70,,,),"р")</f>
        <v>#N/A</v>
      </c>
      <c r="IS70" t="e">
        <f ca="1">COUNTIF(OFFSET(class6_1,MATCH(IS$1,'6 класс'!$A:$A,0)-7+'Итог по классам'!$B70,,,),"ш")</f>
        <v>#N/A</v>
      </c>
      <c r="IT70" t="e">
        <f ca="1">COUNTIF(OFFSET(class6_2,MATCH(IT$1,'6 класс'!$A:$A,0)-7+'Итог по классам'!$B70,,,),"Ф")</f>
        <v>#N/A</v>
      </c>
      <c r="IU70" t="e">
        <f ca="1">COUNTIF(OFFSET(class6_2,MATCH(IU$1,'6 класс'!$A:$A,0)-7+'Итог по классам'!$B70,,,),"р")</f>
        <v>#N/A</v>
      </c>
      <c r="IV70" t="e">
        <f ca="1">COUNTIF(OFFSET(class6_2,MATCH(IV$1,'6 класс'!$A:$A,0)-7+'Итог по классам'!$B70,,,),"ш")</f>
        <v>#N/A</v>
      </c>
      <c r="IW70" s="55" t="e">
        <f ca="1">COUNTIF(OFFSET(class6_1,MATCH(IW$1,'6 класс'!$A:$A,0)-7+'Итог по классам'!$B70,,,),"Ф")</f>
        <v>#N/A</v>
      </c>
      <c r="IX70" t="e">
        <f ca="1">COUNTIF(OFFSET(class6_1,MATCH(IX$1,'6 класс'!$A:$A,0)-7+'Итог по классам'!$B70,,,),"р")</f>
        <v>#N/A</v>
      </c>
      <c r="IY70" t="e">
        <f ca="1">COUNTIF(OFFSET(class6_1,MATCH(IY$1,'6 класс'!$A:$A,0)-7+'Итог по классам'!$B70,,,),"ш")</f>
        <v>#N/A</v>
      </c>
      <c r="IZ70" t="e">
        <f ca="1">COUNTIF(OFFSET(class6_2,MATCH(IZ$1,'6 класс'!$A:$A,0)-7+'Итог по классам'!$B70,,,),"Ф")</f>
        <v>#N/A</v>
      </c>
      <c r="JA70" t="e">
        <f ca="1">COUNTIF(OFFSET(class6_2,MATCH(JA$1,'6 класс'!$A:$A,0)-7+'Итог по классам'!$B70,,,),"р")</f>
        <v>#N/A</v>
      </c>
      <c r="JB70" t="e">
        <f ca="1">COUNTIF(OFFSET(class6_2,MATCH(JB$1,'6 класс'!$A:$A,0)-7+'Итог по классам'!$B70,,,),"ш")</f>
        <v>#N/A</v>
      </c>
      <c r="JC70" s="55" t="e">
        <f ca="1">COUNTIF(OFFSET(class6_1,MATCH(JC$1,'6 класс'!$A:$A,0)-7+'Итог по классам'!$B70,,,),"Ф")</f>
        <v>#N/A</v>
      </c>
      <c r="JD70" t="e">
        <f ca="1">COUNTIF(OFFSET(class6_1,MATCH(JD$1,'6 класс'!$A:$A,0)-7+'Итог по классам'!$B70,,,),"р")</f>
        <v>#N/A</v>
      </c>
      <c r="JE70" t="e">
        <f ca="1">COUNTIF(OFFSET(class6_1,MATCH(JE$1,'6 класс'!$A:$A,0)-7+'Итог по классам'!$B70,,,),"ш")</f>
        <v>#N/A</v>
      </c>
      <c r="JF70" t="e">
        <f ca="1">COUNTIF(OFFSET(class6_2,MATCH(JF$1,'6 класс'!$A:$A,0)-7+'Итог по классам'!$B70,,,),"Ф")</f>
        <v>#N/A</v>
      </c>
      <c r="JG70" t="e">
        <f ca="1">COUNTIF(OFFSET(class6_2,MATCH(JG$1,'6 класс'!$A:$A,0)-7+'Итог по классам'!$B70,,,),"р")</f>
        <v>#N/A</v>
      </c>
      <c r="JH70" t="e">
        <f ca="1">COUNTIF(OFFSET(class6_2,MATCH(JH$1,'6 класс'!$A:$A,0)-7+'Итог по классам'!$B70,,,),"ш")</f>
        <v>#N/A</v>
      </c>
      <c r="JI70" s="55" t="e">
        <f ca="1">COUNTIF(OFFSET(class6_1,MATCH(JI$1,'6 класс'!$A:$A,0)-7+'Итог по классам'!$B70,,,),"Ф")</f>
        <v>#N/A</v>
      </c>
      <c r="JJ70" t="e">
        <f ca="1">COUNTIF(OFFSET(class6_1,MATCH(JJ$1,'6 класс'!$A:$A,0)-7+'Итог по классам'!$B70,,,),"р")</f>
        <v>#N/A</v>
      </c>
      <c r="JK70" t="e">
        <f ca="1">COUNTIF(OFFSET(class6_1,MATCH(JK$1,'6 класс'!$A:$A,0)-7+'Итог по классам'!$B70,,,),"ш")</f>
        <v>#N/A</v>
      </c>
      <c r="JL70" t="e">
        <f ca="1">COUNTIF(OFFSET(class6_2,MATCH(JL$1,'6 класс'!$A:$A,0)-7+'Итог по классам'!$B70,,,),"Ф")</f>
        <v>#N/A</v>
      </c>
      <c r="JM70" t="e">
        <f ca="1">COUNTIF(OFFSET(class6_2,MATCH(JM$1,'6 класс'!$A:$A,0)-7+'Итог по классам'!$B70,,,),"р")</f>
        <v>#N/A</v>
      </c>
      <c r="JN70" t="e">
        <f ca="1">COUNTIF(OFFSET(class6_2,MATCH(JN$1,'6 класс'!$A:$A,0)-7+'Итог по классам'!$B70,,,),"ш")</f>
        <v>#N/A</v>
      </c>
      <c r="JO70" s="55" t="e">
        <f ca="1">COUNTIF(OFFSET(class6_1,MATCH(JO$1,'6 класс'!$A:$A,0)-7+'Итог по классам'!$B70,,,),"Ф")</f>
        <v>#N/A</v>
      </c>
      <c r="JP70" t="e">
        <f ca="1">COUNTIF(OFFSET(class6_1,MATCH(JP$1,'6 класс'!$A:$A,0)-7+'Итог по классам'!$B70,,,),"р")</f>
        <v>#N/A</v>
      </c>
      <c r="JQ70" t="e">
        <f ca="1">COUNTIF(OFFSET(class6_1,MATCH(JQ$1,'6 класс'!$A:$A,0)-7+'Итог по классам'!$B70,,,),"ш")</f>
        <v>#N/A</v>
      </c>
      <c r="JR70" t="e">
        <f ca="1">COUNTIF(OFFSET(class6_2,MATCH(JR$1,'6 класс'!$A:$A,0)-7+'Итог по классам'!$B70,,,),"Ф")</f>
        <v>#N/A</v>
      </c>
      <c r="JS70" t="e">
        <f ca="1">COUNTIF(OFFSET(class6_2,MATCH(JS$1,'6 класс'!$A:$A,0)-7+'Итог по классам'!$B70,,,),"р")</f>
        <v>#N/A</v>
      </c>
      <c r="JT70" t="e">
        <f ca="1">COUNTIF(OFFSET(class6_2,MATCH(JT$1,'6 класс'!$A:$A,0)-7+'Итог по классам'!$B70,,,),"ш")</f>
        <v>#N/A</v>
      </c>
      <c r="JU70" s="55" t="e">
        <f ca="1">COUNTIF(OFFSET(class6_1,MATCH(JU$1,'6 класс'!$A:$A,0)-7+'Итог по классам'!$B70,,,),"Ф")</f>
        <v>#N/A</v>
      </c>
      <c r="JV70" t="e">
        <f ca="1">COUNTIF(OFFSET(class6_1,MATCH(JV$1,'6 класс'!$A:$A,0)-7+'Итог по классам'!$B70,,,),"р")</f>
        <v>#N/A</v>
      </c>
      <c r="JW70" t="e">
        <f ca="1">COUNTIF(OFFSET(class6_1,MATCH(JW$1,'6 класс'!$A:$A,0)-7+'Итог по классам'!$B70,,,),"ш")</f>
        <v>#N/A</v>
      </c>
      <c r="JX70" t="e">
        <f ca="1">COUNTIF(OFFSET(class6_2,MATCH(JX$1,'6 класс'!$A:$A,0)-7+'Итог по классам'!$B70,,,),"Ф")</f>
        <v>#N/A</v>
      </c>
      <c r="JY70" t="e">
        <f ca="1">COUNTIF(OFFSET(class6_2,MATCH(JY$1,'6 класс'!$A:$A,0)-7+'Итог по классам'!$B70,,,),"р")</f>
        <v>#N/A</v>
      </c>
      <c r="JZ70" t="e">
        <f ca="1">COUNTIF(OFFSET(class6_2,MATCH(JZ$1,'6 класс'!$A:$A,0)-7+'Итог по классам'!$B70,,,),"ш")</f>
        <v>#N/A</v>
      </c>
      <c r="KA70" s="55" t="e">
        <f ca="1">COUNTIF(OFFSET(class6_1,MATCH(KA$1,'6 класс'!$A:$A,0)-7+'Итог по классам'!$B70,,,),"Ф")</f>
        <v>#N/A</v>
      </c>
      <c r="KB70" t="e">
        <f ca="1">COUNTIF(OFFSET(class6_1,MATCH(KB$1,'6 класс'!$A:$A,0)-7+'Итог по классам'!$B70,,,),"р")</f>
        <v>#N/A</v>
      </c>
      <c r="KC70" t="e">
        <f ca="1">COUNTIF(OFFSET(class6_1,MATCH(KC$1,'6 класс'!$A:$A,0)-7+'Итог по классам'!$B70,,,),"ш")</f>
        <v>#N/A</v>
      </c>
      <c r="KD70" t="e">
        <f ca="1">COUNTIF(OFFSET(class6_2,MATCH(KD$1,'6 класс'!$A:$A,0)-7+'Итог по классам'!$B70,,,),"Ф")</f>
        <v>#N/A</v>
      </c>
      <c r="KE70" t="e">
        <f ca="1">COUNTIF(OFFSET(class6_2,MATCH(KE$1,'6 класс'!$A:$A,0)-7+'Итог по классам'!$B70,,,),"р")</f>
        <v>#N/A</v>
      </c>
      <c r="KF70" t="e">
        <f ca="1">COUNTIF(OFFSET(class6_2,MATCH(KF$1,'6 класс'!$A:$A,0)-7+'Итог по классам'!$B70,,,),"ш")</f>
        <v>#N/A</v>
      </c>
      <c r="KG70" s="55" t="e">
        <f ca="1">COUNTIF(OFFSET(class6_1,MATCH(KG$1,'6 класс'!$A:$A,0)-7+'Итог по классам'!$B70,,,),"Ф")</f>
        <v>#N/A</v>
      </c>
      <c r="KH70" t="e">
        <f ca="1">COUNTIF(OFFSET(class6_1,MATCH(KH$1,'6 класс'!$A:$A,0)-7+'Итог по классам'!$B70,,,),"р")</f>
        <v>#N/A</v>
      </c>
      <c r="KI70" t="e">
        <f ca="1">COUNTIF(OFFSET(class6_1,MATCH(KI$1,'6 класс'!$A:$A,0)-7+'Итог по классам'!$B70,,,),"ш")</f>
        <v>#N/A</v>
      </c>
      <c r="KJ70" t="e">
        <f ca="1">COUNTIF(OFFSET(class6_2,MATCH(KJ$1,'6 класс'!$A:$A,0)-7+'Итог по классам'!$B70,,,),"Ф")</f>
        <v>#N/A</v>
      </c>
      <c r="KK70" t="e">
        <f ca="1">COUNTIF(OFFSET(class6_2,MATCH(KK$1,'6 класс'!$A:$A,0)-7+'Итог по классам'!$B70,,,),"р")</f>
        <v>#N/A</v>
      </c>
      <c r="KL70" t="e">
        <f ca="1">COUNTIF(OFFSET(class6_2,MATCH(KL$1,'6 класс'!$A:$A,0)-7+'Итог по классам'!$B70,,,),"ш")</f>
        <v>#N/A</v>
      </c>
      <c r="KM70" s="55" t="e">
        <f ca="1">COUNTIF(OFFSET(class6_1,MATCH(KM$1,'6 класс'!$A:$A,0)-7+'Итог по классам'!$B70,,,),"Ф")</f>
        <v>#N/A</v>
      </c>
      <c r="KN70" t="e">
        <f ca="1">COUNTIF(OFFSET(class6_1,MATCH(KN$1,'6 класс'!$A:$A,0)-7+'Итог по классам'!$B70,,,),"р")</f>
        <v>#N/A</v>
      </c>
      <c r="KO70" t="e">
        <f ca="1">COUNTIF(OFFSET(class6_1,MATCH(KO$1,'6 класс'!$A:$A,0)-7+'Итог по классам'!$B70,,,),"ш")</f>
        <v>#N/A</v>
      </c>
      <c r="KP70" t="e">
        <f ca="1">COUNTIF(OFFSET(class6_2,MATCH(KP$1,'6 класс'!$A:$A,0)-7+'Итог по классам'!$B70,,,),"Ф")</f>
        <v>#N/A</v>
      </c>
      <c r="KQ70" t="e">
        <f ca="1">COUNTIF(OFFSET(class6_2,MATCH(KQ$1,'6 класс'!$A:$A,0)-7+'Итог по классам'!$B70,,,),"р")</f>
        <v>#N/A</v>
      </c>
      <c r="KR70" t="e">
        <f ca="1">COUNTIF(OFFSET(class6_2,MATCH(KR$1,'6 класс'!$A:$A,0)-7+'Итог по классам'!$B70,,,),"ш")</f>
        <v>#N/A</v>
      </c>
    </row>
    <row r="71" spans="1:304" ht="15.75" customHeight="1" x14ac:dyDescent="0.25">
      <c r="A71" s="54">
        <f t="shared" si="6"/>
        <v>6</v>
      </c>
      <c r="B71">
        <v>2</v>
      </c>
      <c r="C71" s="37" t="s">
        <v>118</v>
      </c>
      <c r="D71" s="37" t="s">
        <v>103</v>
      </c>
      <c r="E71">
        <f ca="1">COUNTIF(OFFSET(class6_1,MATCH(E$1,'6 класс'!$A:$A,0)-7+'Итог по классам'!$B71,,,),"Ф")</f>
        <v>0</v>
      </c>
      <c r="F71">
        <f ca="1">COUNTIF(OFFSET(class6_1,MATCH(F$1,'6 класс'!$A:$A,0)-7+'Итог по классам'!$B71,,,),"р")</f>
        <v>0</v>
      </c>
      <c r="G71">
        <f ca="1">COUNTIF(OFFSET(class6_1,MATCH(G$1,'6 класс'!$A:$A,0)-7+'Итог по классам'!$B71,,,),"ш")</f>
        <v>1</v>
      </c>
      <c r="H71">
        <f ca="1">COUNTIF(OFFSET(class6_2,MATCH(H$1,'6 класс'!$A:$A,0)-7+'Итог по классам'!$B71,,,),"Ф")</f>
        <v>0</v>
      </c>
      <c r="I71">
        <f ca="1">COUNTIF(OFFSET(class6_2,MATCH(I$1,'6 класс'!$A:$A,0)-7+'Итог по классам'!$B71,,,),"р")</f>
        <v>0</v>
      </c>
      <c r="J71">
        <f ca="1">COUNTIF(OFFSET(class6_2,MATCH(J$1,'6 класс'!$A:$A,0)-7+'Итог по классам'!$B71,,,),"ш")</f>
        <v>1</v>
      </c>
      <c r="K71" s="55">
        <f ca="1">COUNTIF(OFFSET(class6_1,MATCH(K$1,'6 класс'!$A:$A,0)-7+'Итог по классам'!$B71,,,),"Ф")</f>
        <v>0</v>
      </c>
      <c r="L71">
        <f ca="1">COUNTIF(OFFSET(class6_1,MATCH(L$1,'6 класс'!$A:$A,0)-7+'Итог по классам'!$B71,,,),"р")</f>
        <v>0</v>
      </c>
      <c r="M71">
        <f ca="1">COUNTIF(OFFSET(class6_1,MATCH(M$1,'6 класс'!$A:$A,0)-7+'Итог по классам'!$B71,,,),"ш")</f>
        <v>1</v>
      </c>
      <c r="N71">
        <f ca="1">COUNTIF(OFFSET(class6_2,MATCH(N$1,'6 класс'!$A:$A,0)-7+'Итог по классам'!$B71,,,),"Ф")</f>
        <v>0</v>
      </c>
      <c r="O71">
        <f ca="1">COUNTIF(OFFSET(class6_2,MATCH(O$1,'6 класс'!$A:$A,0)-7+'Итог по классам'!$B71,,,),"р")</f>
        <v>0</v>
      </c>
      <c r="P71">
        <f ca="1">COUNTIF(OFFSET(class6_2,MATCH(P$1,'6 класс'!$A:$A,0)-7+'Итог по классам'!$B71,,,),"ш")</f>
        <v>1</v>
      </c>
      <c r="Q71" s="55">
        <f ca="1">COUNTIF(OFFSET(class6_1,MATCH(Q$1,'6 класс'!$A:$A,0)-7+'Итог по классам'!$B71,,,),"Ф")</f>
        <v>0</v>
      </c>
      <c r="R71">
        <f ca="1">COUNTIF(OFFSET(class6_1,MATCH(R$1,'6 класс'!$A:$A,0)-7+'Итог по классам'!$B71,,,),"р")</f>
        <v>0</v>
      </c>
      <c r="S71">
        <f ca="1">COUNTIF(OFFSET(class6_1,MATCH(S$1,'6 класс'!$A:$A,0)-7+'Итог по классам'!$B71,,,),"ш")</f>
        <v>1</v>
      </c>
      <c r="T71">
        <f ca="1">COUNTIF(OFFSET(class6_2,MATCH(T$1,'6 класс'!$A:$A,0)-7+'Итог по классам'!$B71,,,),"Ф")</f>
        <v>0</v>
      </c>
      <c r="U71">
        <f ca="1">COUNTIF(OFFSET(class6_2,MATCH(U$1,'6 класс'!$A:$A,0)-7+'Итог по классам'!$B71,,,),"р")</f>
        <v>0</v>
      </c>
      <c r="V71">
        <f ca="1">COUNTIF(OFFSET(class6_2,MATCH(V$1,'6 класс'!$A:$A,0)-7+'Итог по классам'!$B71,,,),"ш")</f>
        <v>1</v>
      </c>
      <c r="W71" s="55">
        <f ca="1">COUNTIF(OFFSET(class6_1,MATCH(W$1,'6 класс'!$A:$A,0)-7+'Итог по классам'!$B71,,,),"Ф")</f>
        <v>0</v>
      </c>
      <c r="X71">
        <f ca="1">COUNTIF(OFFSET(class6_1,MATCH(X$1,'6 класс'!$A:$A,0)-7+'Итог по классам'!$B71,,,),"р")</f>
        <v>0</v>
      </c>
      <c r="Y71">
        <f ca="1">COUNTIF(OFFSET(class6_1,MATCH(Y$1,'6 класс'!$A:$A,0)-7+'Итог по классам'!$B71,,,),"ш")</f>
        <v>1</v>
      </c>
      <c r="Z71">
        <f ca="1">COUNTIF(OFFSET(class6_2,MATCH(Z$1,'6 класс'!$A:$A,0)-7+'Итог по классам'!$B71,,,),"Ф")</f>
        <v>0</v>
      </c>
      <c r="AA71">
        <f ca="1">COUNTIF(OFFSET(class6_2,MATCH(AA$1,'6 класс'!$A:$A,0)-7+'Итог по классам'!$B71,,,),"р")</f>
        <v>0</v>
      </c>
      <c r="AB71">
        <f ca="1">COUNTIF(OFFSET(class6_2,MATCH(AB$1,'6 класс'!$A:$A,0)-7+'Итог по классам'!$B71,,,),"ш")</f>
        <v>1</v>
      </c>
      <c r="AC71" s="55">
        <f ca="1">COUNTIF(OFFSET(class6_1,MATCH(AC$1,'6 класс'!$A:$A,0)-7+'Итог по классам'!$B71,,,),"Ф")</f>
        <v>0</v>
      </c>
      <c r="AD71">
        <f ca="1">COUNTIF(OFFSET(class6_1,MATCH(AD$1,'6 класс'!$A:$A,0)-7+'Итог по классам'!$B71,,,),"р")</f>
        <v>0</v>
      </c>
      <c r="AE71">
        <f ca="1">COUNTIF(OFFSET(class6_1,MATCH(AE$1,'6 класс'!$A:$A,0)-7+'Итог по классам'!$B71,,,),"ш")</f>
        <v>1</v>
      </c>
      <c r="AF71">
        <f ca="1">COUNTIF(OFFSET(class6_2,MATCH(AF$1,'6 класс'!$A:$A,0)-7+'Итог по классам'!$B71,,,),"Ф")</f>
        <v>0</v>
      </c>
      <c r="AG71">
        <f ca="1">COUNTIF(OFFSET(class6_2,MATCH(AG$1,'6 класс'!$A:$A,0)-7+'Итог по классам'!$B71,,,),"р")</f>
        <v>0</v>
      </c>
      <c r="AH71">
        <f ca="1">COUNTIF(OFFSET(class6_2,MATCH(AH$1,'6 класс'!$A:$A,0)-7+'Итог по классам'!$B71,,,),"ш")</f>
        <v>1</v>
      </c>
      <c r="AI71" s="55">
        <f ca="1">COUNTIF(OFFSET(class6_1,MATCH(AI$1,'6 класс'!$A:$A,0)-7+'Итог по классам'!$B71,,,),"Ф")</f>
        <v>0</v>
      </c>
      <c r="AJ71">
        <f ca="1">COUNTIF(OFFSET(class6_1,MATCH(AJ$1,'6 класс'!$A:$A,0)-7+'Итог по классам'!$B71,,,),"р")</f>
        <v>0</v>
      </c>
      <c r="AK71">
        <f ca="1">COUNTIF(OFFSET(class6_1,MATCH(AK$1,'6 класс'!$A:$A,0)-7+'Итог по классам'!$B71,,,),"ш")</f>
        <v>1</v>
      </c>
      <c r="AL71">
        <f ca="1">COUNTIF(OFFSET(class6_2,MATCH(AL$1,'6 класс'!$A:$A,0)-7+'Итог по классам'!$B71,,,),"Ф")</f>
        <v>0</v>
      </c>
      <c r="AM71">
        <f ca="1">COUNTIF(OFFSET(class6_2,MATCH(AM$1,'6 класс'!$A:$A,0)-7+'Итог по классам'!$B71,,,),"р")</f>
        <v>0</v>
      </c>
      <c r="AN71">
        <f ca="1">COUNTIF(OFFSET(class6_2,MATCH(AN$1,'6 класс'!$A:$A,0)-7+'Итог по классам'!$B71,,,),"ш")</f>
        <v>1</v>
      </c>
      <c r="AO71" s="55" t="e">
        <f ca="1">COUNTIF(OFFSET(class6_1,MATCH(AO$1,'6 класс'!$A:$A,0)-7+'Итог по классам'!$B71,,,),"Ф")</f>
        <v>#N/A</v>
      </c>
      <c r="AP71" t="e">
        <f ca="1">COUNTIF(OFFSET(class6_1,MATCH(AP$1,'6 класс'!$A:$A,0)-7+'Итог по классам'!$B71,,,),"р")</f>
        <v>#N/A</v>
      </c>
      <c r="AQ71" t="e">
        <f ca="1">COUNTIF(OFFSET(class6_1,MATCH(AQ$1,'6 класс'!$A:$A,0)-7+'Итог по классам'!$B71,,,),"ш")</f>
        <v>#N/A</v>
      </c>
      <c r="AR71" t="e">
        <f ca="1">COUNTIF(OFFSET(class6_2,MATCH(AR$1,'6 класс'!$A:$A,0)-7+'Итог по классам'!$B71,,,),"Ф")</f>
        <v>#N/A</v>
      </c>
      <c r="AS71" t="e">
        <f ca="1">COUNTIF(OFFSET(class6_2,MATCH(AS$1,'6 класс'!$A:$A,0)-7+'Итог по классам'!$B71,,,),"р")</f>
        <v>#N/A</v>
      </c>
      <c r="AT71" t="e">
        <f ca="1">COUNTIF(OFFSET(class6_2,MATCH(AT$1,'6 класс'!$A:$A,0)-7+'Итог по классам'!$B71,,,),"ш")</f>
        <v>#N/A</v>
      </c>
      <c r="AU71" s="55" t="e">
        <f ca="1">COUNTIF(OFFSET(class6_1,MATCH(AU$1,'6 класс'!$A:$A,0)-7+'Итог по классам'!$B71,,,),"Ф")</f>
        <v>#N/A</v>
      </c>
      <c r="AV71" t="e">
        <f ca="1">COUNTIF(OFFSET(class6_1,MATCH(AV$1,'6 класс'!$A:$A,0)-7+'Итог по классам'!$B71,,,),"р")</f>
        <v>#N/A</v>
      </c>
      <c r="AW71" t="e">
        <f ca="1">COUNTIF(OFFSET(class6_1,MATCH(AW$1,'6 класс'!$A:$A,0)-7+'Итог по классам'!$B71,,,),"ш")</f>
        <v>#N/A</v>
      </c>
      <c r="AX71" t="e">
        <f ca="1">COUNTIF(OFFSET(class6_2,MATCH(AX$1,'6 класс'!$A:$A,0)-7+'Итог по классам'!$B71,,,),"Ф")</f>
        <v>#N/A</v>
      </c>
      <c r="AY71" t="e">
        <f ca="1">COUNTIF(OFFSET(class6_2,MATCH(AY$1,'6 класс'!$A:$A,0)-7+'Итог по классам'!$B71,,,),"р")</f>
        <v>#N/A</v>
      </c>
      <c r="AZ71" t="e">
        <f ca="1">COUNTIF(OFFSET(class6_2,MATCH(AZ$1,'6 класс'!$A:$A,0)-7+'Итог по классам'!$B71,,,),"ш")</f>
        <v>#N/A</v>
      </c>
      <c r="BA71" s="55" t="e">
        <f ca="1">COUNTIF(OFFSET(class6_1,MATCH(BA$1,'6 класс'!$A:$A,0)-7+'Итог по классам'!$B71,,,),"Ф")</f>
        <v>#N/A</v>
      </c>
      <c r="BB71" t="e">
        <f ca="1">COUNTIF(OFFSET(class6_1,MATCH(BB$1,'6 класс'!$A:$A,0)-7+'Итог по классам'!$B71,,,),"р")</f>
        <v>#N/A</v>
      </c>
      <c r="BC71" t="e">
        <f ca="1">COUNTIF(OFFSET(class6_1,MATCH(BC$1,'6 класс'!$A:$A,0)-7+'Итог по классам'!$B71,,,),"ш")</f>
        <v>#N/A</v>
      </c>
      <c r="BD71" t="e">
        <f ca="1">COUNTIF(OFFSET(class6_2,MATCH(BD$1,'6 класс'!$A:$A,0)-7+'Итог по классам'!$B71,,,),"Ф")</f>
        <v>#N/A</v>
      </c>
      <c r="BE71" t="e">
        <f ca="1">COUNTIF(OFFSET(class6_2,MATCH(BE$1,'6 класс'!$A:$A,0)-7+'Итог по классам'!$B71,,,),"р")</f>
        <v>#N/A</v>
      </c>
      <c r="BF71" t="e">
        <f ca="1">COUNTIF(OFFSET(class6_2,MATCH(BF$1,'6 класс'!$A:$A,0)-7+'Итог по классам'!$B71,,,),"ш")</f>
        <v>#N/A</v>
      </c>
      <c r="BG71" s="55" t="e">
        <f ca="1">COUNTIF(OFFSET(class6_1,MATCH(BG$1,'6 класс'!$A:$A,0)-7+'Итог по классам'!$B71,,,),"Ф")</f>
        <v>#N/A</v>
      </c>
      <c r="BH71" t="e">
        <f ca="1">COUNTIF(OFFSET(class6_1,MATCH(BH$1,'6 класс'!$A:$A,0)-7+'Итог по классам'!$B71,,,),"р")</f>
        <v>#N/A</v>
      </c>
      <c r="BI71" t="e">
        <f ca="1">COUNTIF(OFFSET(class6_1,MATCH(BI$1,'6 класс'!$A:$A,0)-7+'Итог по классам'!$B71,,,),"ш")</f>
        <v>#N/A</v>
      </c>
      <c r="BJ71" t="e">
        <f ca="1">COUNTIF(OFFSET(class6_2,MATCH(BJ$1,'6 класс'!$A:$A,0)-7+'Итог по классам'!$B71,,,),"Ф")</f>
        <v>#N/A</v>
      </c>
      <c r="BK71" t="e">
        <f ca="1">COUNTIF(OFFSET(class6_2,MATCH(BK$1,'6 класс'!$A:$A,0)-7+'Итог по классам'!$B71,,,),"р")</f>
        <v>#N/A</v>
      </c>
      <c r="BL71" t="e">
        <f ca="1">COUNTIF(OFFSET(class6_2,MATCH(BL$1,'6 класс'!$A:$A,0)-7+'Итог по классам'!$B71,,,),"ш")</f>
        <v>#N/A</v>
      </c>
      <c r="BM71" s="55" t="e">
        <f ca="1">COUNTIF(OFFSET(class6_1,MATCH(BM$1,'6 класс'!$A:$A,0)-7+'Итог по классам'!$B71,,,),"Ф")</f>
        <v>#N/A</v>
      </c>
      <c r="BN71" t="e">
        <f ca="1">COUNTIF(OFFSET(class6_1,MATCH(BN$1,'6 класс'!$A:$A,0)-7+'Итог по классам'!$B71,,,),"р")</f>
        <v>#N/A</v>
      </c>
      <c r="BO71" t="e">
        <f ca="1">COUNTIF(OFFSET(class6_1,MATCH(BO$1,'6 класс'!$A:$A,0)-7+'Итог по классам'!$B71,,,),"ш")</f>
        <v>#N/A</v>
      </c>
      <c r="BP71" t="e">
        <f ca="1">COUNTIF(OFFSET(class6_2,MATCH(BP$1,'6 класс'!$A:$A,0)-7+'Итог по классам'!$B71,,,),"Ф")</f>
        <v>#N/A</v>
      </c>
      <c r="BQ71" t="e">
        <f ca="1">COUNTIF(OFFSET(class6_2,MATCH(BQ$1,'6 класс'!$A:$A,0)-7+'Итог по классам'!$B71,,,),"р")</f>
        <v>#N/A</v>
      </c>
      <c r="BR71" t="e">
        <f ca="1">COUNTIF(OFFSET(class6_2,MATCH(BR$1,'6 класс'!$A:$A,0)-7+'Итог по классам'!$B71,,,),"ш")</f>
        <v>#N/A</v>
      </c>
      <c r="BS71" s="55" t="e">
        <f ca="1">COUNTIF(OFFSET(class6_1,MATCH(BS$1,'6 класс'!$A:$A,0)-7+'Итог по классам'!$B71,,,),"Ф")</f>
        <v>#N/A</v>
      </c>
      <c r="BT71" t="e">
        <f ca="1">COUNTIF(OFFSET(class6_1,MATCH(BT$1,'6 класс'!$A:$A,0)-7+'Итог по классам'!$B71,,,),"р")</f>
        <v>#N/A</v>
      </c>
      <c r="BU71" t="e">
        <f ca="1">COUNTIF(OFFSET(class6_1,MATCH(BU$1,'6 класс'!$A:$A,0)-7+'Итог по классам'!$B71,,,),"ш")</f>
        <v>#N/A</v>
      </c>
      <c r="BV71" t="e">
        <f ca="1">COUNTIF(OFFSET(class6_2,MATCH(BV$1,'6 класс'!$A:$A,0)-7+'Итог по классам'!$B71,,,),"Ф")</f>
        <v>#N/A</v>
      </c>
      <c r="BW71" t="e">
        <f ca="1">COUNTIF(OFFSET(class6_2,MATCH(BW$1,'6 класс'!$A:$A,0)-7+'Итог по классам'!$B71,,,),"р")</f>
        <v>#N/A</v>
      </c>
      <c r="BX71" t="e">
        <f ca="1">COUNTIF(OFFSET(class6_2,MATCH(BX$1,'6 класс'!$A:$A,0)-7+'Итог по классам'!$B71,,,),"ш")</f>
        <v>#N/A</v>
      </c>
      <c r="BY71" s="55" t="e">
        <f ca="1">COUNTIF(OFFSET(class6_1,MATCH(BY$1,'6 класс'!$A:$A,0)-7+'Итог по классам'!$B71,,,),"Ф")</f>
        <v>#N/A</v>
      </c>
      <c r="BZ71" t="e">
        <f ca="1">COUNTIF(OFFSET(class6_1,MATCH(BZ$1,'6 класс'!$A:$A,0)-7+'Итог по классам'!$B71,,,),"р")</f>
        <v>#N/A</v>
      </c>
      <c r="CA71" t="e">
        <f ca="1">COUNTIF(OFFSET(class6_1,MATCH(CA$1,'6 класс'!$A:$A,0)-7+'Итог по классам'!$B71,,,),"ш")</f>
        <v>#N/A</v>
      </c>
      <c r="CB71" t="e">
        <f ca="1">COUNTIF(OFFSET(class6_2,MATCH(CB$1,'6 класс'!$A:$A,0)-7+'Итог по классам'!$B71,,,),"Ф")</f>
        <v>#N/A</v>
      </c>
      <c r="CC71" t="e">
        <f ca="1">COUNTIF(OFFSET(class6_2,MATCH(CC$1,'6 класс'!$A:$A,0)-7+'Итог по классам'!$B71,,,),"р")</f>
        <v>#N/A</v>
      </c>
      <c r="CD71" t="e">
        <f ca="1">COUNTIF(OFFSET(class6_2,MATCH(CD$1,'6 класс'!$A:$A,0)-7+'Итог по классам'!$B71,,,),"ш")</f>
        <v>#N/A</v>
      </c>
      <c r="CE71" s="55" t="e">
        <f ca="1">COUNTIF(OFFSET(class6_1,MATCH(CE$1,'6 класс'!$A:$A,0)-7+'Итог по классам'!$B71,,,),"Ф")</f>
        <v>#N/A</v>
      </c>
      <c r="CF71" t="e">
        <f ca="1">COUNTIF(OFFSET(class6_1,MATCH(CF$1,'6 класс'!$A:$A,0)-7+'Итог по классам'!$B71,,,),"р")</f>
        <v>#N/A</v>
      </c>
      <c r="CG71" t="e">
        <f ca="1">COUNTIF(OFFSET(class6_1,MATCH(CG$1,'6 класс'!$A:$A,0)-7+'Итог по классам'!$B71,,,),"ш")</f>
        <v>#N/A</v>
      </c>
      <c r="CH71" t="e">
        <f ca="1">COUNTIF(OFFSET(class6_2,MATCH(CH$1,'6 класс'!$A:$A,0)-7+'Итог по классам'!$B71,,,),"Ф")</f>
        <v>#N/A</v>
      </c>
      <c r="CI71" t="e">
        <f ca="1">COUNTIF(OFFSET(class6_2,MATCH(CI$1,'6 класс'!$A:$A,0)-7+'Итог по классам'!$B71,,,),"р")</f>
        <v>#N/A</v>
      </c>
      <c r="CJ71" t="e">
        <f ca="1">COUNTIF(OFFSET(class6_2,MATCH(CJ$1,'6 класс'!$A:$A,0)-7+'Итог по классам'!$B71,,,),"ш")</f>
        <v>#N/A</v>
      </c>
      <c r="CK71" s="55" t="e">
        <f ca="1">COUNTIF(OFFSET(class6_1,MATCH(CK$1,'6 класс'!$A:$A,0)-7+'Итог по классам'!$B71,,,),"Ф")</f>
        <v>#N/A</v>
      </c>
      <c r="CL71" t="e">
        <f ca="1">COUNTIF(OFFSET(class6_1,MATCH(CL$1,'6 класс'!$A:$A,0)-7+'Итог по классам'!$B71,,,),"р")</f>
        <v>#N/A</v>
      </c>
      <c r="CM71" t="e">
        <f ca="1">COUNTIF(OFFSET(class6_1,MATCH(CM$1,'6 класс'!$A:$A,0)-7+'Итог по классам'!$B71,,,),"ш")</f>
        <v>#N/A</v>
      </c>
      <c r="CN71" t="e">
        <f ca="1">COUNTIF(OFFSET(class6_2,MATCH(CN$1,'6 класс'!$A:$A,0)-7+'Итог по классам'!$B71,,,),"Ф")</f>
        <v>#N/A</v>
      </c>
      <c r="CO71" t="e">
        <f ca="1">COUNTIF(OFFSET(class6_2,MATCH(CO$1,'6 класс'!$A:$A,0)-7+'Итог по классам'!$B71,,,),"р")</f>
        <v>#N/A</v>
      </c>
      <c r="CP71" t="e">
        <f ca="1">COUNTIF(OFFSET(class6_2,MATCH(CP$1,'6 класс'!$A:$A,0)-7+'Итог по классам'!$B71,,,),"ш")</f>
        <v>#N/A</v>
      </c>
      <c r="CQ71" s="55" t="e">
        <f ca="1">COUNTIF(OFFSET(class6_1,MATCH(CQ$1,'6 класс'!$A:$A,0)-7+'Итог по классам'!$B71,,,),"Ф")</f>
        <v>#N/A</v>
      </c>
      <c r="CR71" t="e">
        <f ca="1">COUNTIF(OFFSET(class6_1,MATCH(CR$1,'6 класс'!$A:$A,0)-7+'Итог по классам'!$B71,,,),"р")</f>
        <v>#N/A</v>
      </c>
      <c r="CS71" t="e">
        <f ca="1">COUNTIF(OFFSET(class6_1,MATCH(CS$1,'6 класс'!$A:$A,0)-7+'Итог по классам'!$B71,,,),"ш")</f>
        <v>#N/A</v>
      </c>
      <c r="CT71" t="e">
        <f ca="1">COUNTIF(OFFSET(class6_2,MATCH(CT$1,'6 класс'!$A:$A,0)-7+'Итог по классам'!$B71,,,),"Ф")</f>
        <v>#N/A</v>
      </c>
      <c r="CU71" t="e">
        <f ca="1">COUNTIF(OFFSET(class6_2,MATCH(CU$1,'6 класс'!$A:$A,0)-7+'Итог по классам'!$B71,,,),"р")</f>
        <v>#N/A</v>
      </c>
      <c r="CV71" t="e">
        <f ca="1">COUNTIF(OFFSET(class6_2,MATCH(CV$1,'6 класс'!$A:$A,0)-7+'Итог по классам'!$B71,,,),"ш")</f>
        <v>#N/A</v>
      </c>
      <c r="CW71" s="55" t="e">
        <f ca="1">COUNTIF(OFFSET(class6_1,MATCH(CW$1,'6 класс'!$A:$A,0)-7+'Итог по классам'!$B71,,,),"Ф")</f>
        <v>#N/A</v>
      </c>
      <c r="CX71" t="e">
        <f ca="1">COUNTIF(OFFSET(class6_1,MATCH(CX$1,'6 класс'!$A:$A,0)-7+'Итог по классам'!$B71,,,),"р")</f>
        <v>#N/A</v>
      </c>
      <c r="CY71" t="e">
        <f ca="1">COUNTIF(OFFSET(class6_1,MATCH(CY$1,'6 класс'!$A:$A,0)-7+'Итог по классам'!$B71,,,),"ш")</f>
        <v>#N/A</v>
      </c>
      <c r="CZ71" t="e">
        <f ca="1">COUNTIF(OFFSET(class6_2,MATCH(CZ$1,'6 класс'!$A:$A,0)-7+'Итог по классам'!$B71,,,),"Ф")</f>
        <v>#N/A</v>
      </c>
      <c r="DA71" t="e">
        <f ca="1">COUNTIF(OFFSET(class6_2,MATCH(DA$1,'6 класс'!$A:$A,0)-7+'Итог по классам'!$B71,,,),"р")</f>
        <v>#N/A</v>
      </c>
      <c r="DB71" t="e">
        <f ca="1">COUNTIF(OFFSET(class6_2,MATCH(DB$1,'6 класс'!$A:$A,0)-7+'Итог по классам'!$B71,,,),"ш")</f>
        <v>#N/A</v>
      </c>
      <c r="DC71" s="55" t="e">
        <f ca="1">COUNTIF(OFFSET(class6_1,MATCH(DC$1,'6 класс'!$A:$A,0)-7+'Итог по классам'!$B71,,,),"Ф")</f>
        <v>#N/A</v>
      </c>
      <c r="DD71" t="e">
        <f ca="1">COUNTIF(OFFSET(class6_1,MATCH(DD$1,'6 класс'!$A:$A,0)-7+'Итог по классам'!$B71,,,),"р")</f>
        <v>#N/A</v>
      </c>
      <c r="DE71" t="e">
        <f ca="1">COUNTIF(OFFSET(class6_1,MATCH(DE$1,'6 класс'!$A:$A,0)-7+'Итог по классам'!$B71,,,),"ш")</f>
        <v>#N/A</v>
      </c>
      <c r="DF71" t="e">
        <f ca="1">COUNTIF(OFFSET(class6_2,MATCH(DF$1,'6 класс'!$A:$A,0)-7+'Итог по классам'!$B71,,,),"Ф")</f>
        <v>#N/A</v>
      </c>
      <c r="DG71" t="e">
        <f ca="1">COUNTIF(OFFSET(class6_2,MATCH(DG$1,'6 класс'!$A:$A,0)-7+'Итог по классам'!$B71,,,),"р")</f>
        <v>#N/A</v>
      </c>
      <c r="DH71" t="e">
        <f ca="1">COUNTIF(OFFSET(class6_2,MATCH(DH$1,'6 класс'!$A:$A,0)-7+'Итог по классам'!$B71,,,),"ш")</f>
        <v>#N/A</v>
      </c>
      <c r="DI71" s="55" t="e">
        <f ca="1">COUNTIF(OFFSET(class6_1,MATCH(DI$1,'6 класс'!$A:$A,0)-7+'Итог по классам'!$B71,,,),"Ф")</f>
        <v>#N/A</v>
      </c>
      <c r="DJ71" t="e">
        <f ca="1">COUNTIF(OFFSET(class6_1,MATCH(DJ$1,'6 класс'!$A:$A,0)-7+'Итог по классам'!$B71,,,),"р")</f>
        <v>#N/A</v>
      </c>
      <c r="DK71" t="e">
        <f ca="1">COUNTIF(OFFSET(class6_1,MATCH(DK$1,'6 класс'!$A:$A,0)-7+'Итог по классам'!$B71,,,),"ш")</f>
        <v>#N/A</v>
      </c>
      <c r="DL71" t="e">
        <f ca="1">COUNTIF(OFFSET(class6_2,MATCH(DL$1,'6 класс'!$A:$A,0)-7+'Итог по классам'!$B71,,,),"Ф")</f>
        <v>#N/A</v>
      </c>
      <c r="DM71" t="e">
        <f ca="1">COUNTIF(OFFSET(class6_2,MATCH(DM$1,'6 класс'!$A:$A,0)-7+'Итог по классам'!$B71,,,),"р")</f>
        <v>#N/A</v>
      </c>
      <c r="DN71" t="e">
        <f ca="1">COUNTIF(OFFSET(class6_2,MATCH(DN$1,'6 класс'!$A:$A,0)-7+'Итог по классам'!$B71,,,),"ш")</f>
        <v>#N/A</v>
      </c>
      <c r="DO71" s="55" t="e">
        <f ca="1">COUNTIF(OFFSET(class6_1,MATCH(DO$1,'6 класс'!$A:$A,0)-7+'Итог по классам'!$B71,,,),"Ф")</f>
        <v>#N/A</v>
      </c>
      <c r="DP71" t="e">
        <f ca="1">COUNTIF(OFFSET(class6_1,MATCH(DP$1,'6 класс'!$A:$A,0)-7+'Итог по классам'!$B71,,,),"р")</f>
        <v>#N/A</v>
      </c>
      <c r="DQ71" t="e">
        <f ca="1">COUNTIF(OFFSET(class6_1,MATCH(DQ$1,'6 класс'!$A:$A,0)-7+'Итог по классам'!$B71,,,),"ш")</f>
        <v>#N/A</v>
      </c>
      <c r="DR71" t="e">
        <f ca="1">COUNTIF(OFFSET(class6_2,MATCH(DR$1,'6 класс'!$A:$A,0)-7+'Итог по классам'!$B71,,,),"Ф")</f>
        <v>#N/A</v>
      </c>
      <c r="DS71" t="e">
        <f ca="1">COUNTIF(OFFSET(class6_2,MATCH(DS$1,'6 класс'!$A:$A,0)-7+'Итог по классам'!$B71,,,),"р")</f>
        <v>#N/A</v>
      </c>
      <c r="DT71" t="e">
        <f ca="1">COUNTIF(OFFSET(class6_2,MATCH(DT$1,'6 класс'!$A:$A,0)-7+'Итог по классам'!$B71,,,),"ш")</f>
        <v>#N/A</v>
      </c>
      <c r="DU71" s="55" t="e">
        <f ca="1">COUNTIF(OFFSET(class6_1,MATCH(DU$1,'6 класс'!$A:$A,0)-7+'Итог по классам'!$B71,,,),"Ф")</f>
        <v>#N/A</v>
      </c>
      <c r="DV71" t="e">
        <f ca="1">COUNTIF(OFFSET(class6_1,MATCH(DV$1,'6 класс'!$A:$A,0)-7+'Итог по классам'!$B71,,,),"р")</f>
        <v>#N/A</v>
      </c>
      <c r="DW71" t="e">
        <f ca="1">COUNTIF(OFFSET(class6_1,MATCH(DW$1,'6 класс'!$A:$A,0)-7+'Итог по классам'!$B71,,,),"ш")</f>
        <v>#N/A</v>
      </c>
      <c r="DX71" t="e">
        <f ca="1">COUNTIF(OFFSET(class6_2,MATCH(DX$1,'6 класс'!$A:$A,0)-7+'Итог по классам'!$B71,,,),"Ф")</f>
        <v>#N/A</v>
      </c>
      <c r="DY71" t="e">
        <f ca="1">COUNTIF(OFFSET(class6_2,MATCH(DY$1,'6 класс'!$A:$A,0)-7+'Итог по классам'!$B71,,,),"р")</f>
        <v>#N/A</v>
      </c>
      <c r="DZ71" t="e">
        <f ca="1">COUNTIF(OFFSET(class6_2,MATCH(DZ$1,'6 класс'!$A:$A,0)-7+'Итог по классам'!$B71,,,),"ш")</f>
        <v>#N/A</v>
      </c>
      <c r="EA71" s="55" t="e">
        <f ca="1">COUNTIF(OFFSET(class6_1,MATCH(EA$1,'6 класс'!$A:$A,0)-7+'Итог по классам'!$B71,,,),"Ф")</f>
        <v>#N/A</v>
      </c>
      <c r="EB71" t="e">
        <f ca="1">COUNTIF(OFFSET(class6_1,MATCH(EB$1,'6 класс'!$A:$A,0)-7+'Итог по классам'!$B71,,,),"р")</f>
        <v>#N/A</v>
      </c>
      <c r="EC71" t="e">
        <f ca="1">COUNTIF(OFFSET(class6_1,MATCH(EC$1,'6 класс'!$A:$A,0)-7+'Итог по классам'!$B71,,,),"ш")</f>
        <v>#N/A</v>
      </c>
      <c r="ED71" t="e">
        <f ca="1">COUNTIF(OFFSET(class6_2,MATCH(ED$1,'6 класс'!$A:$A,0)-7+'Итог по классам'!$B71,,,),"Ф")</f>
        <v>#N/A</v>
      </c>
      <c r="EE71" t="e">
        <f ca="1">COUNTIF(OFFSET(class6_2,MATCH(EE$1,'6 класс'!$A:$A,0)-7+'Итог по классам'!$B71,,,),"р")</f>
        <v>#N/A</v>
      </c>
      <c r="EF71" t="e">
        <f ca="1">COUNTIF(OFFSET(class6_2,MATCH(EF$1,'6 класс'!$A:$A,0)-7+'Итог по классам'!$B71,,,),"ш")</f>
        <v>#N/A</v>
      </c>
      <c r="EG71" s="55" t="e">
        <f ca="1">COUNTIF(OFFSET(class6_1,MATCH(EG$1,'6 класс'!$A:$A,0)-7+'Итог по классам'!$B71,,,),"Ф")</f>
        <v>#N/A</v>
      </c>
      <c r="EH71" t="e">
        <f ca="1">COUNTIF(OFFSET(class6_1,MATCH(EH$1,'6 класс'!$A:$A,0)-7+'Итог по классам'!$B71,,,),"р")</f>
        <v>#N/A</v>
      </c>
      <c r="EI71" t="e">
        <f ca="1">COUNTIF(OFFSET(class6_1,MATCH(EI$1,'6 класс'!$A:$A,0)-7+'Итог по классам'!$B71,,,),"ш")</f>
        <v>#N/A</v>
      </c>
      <c r="EJ71" t="e">
        <f ca="1">COUNTIF(OFFSET(class6_2,MATCH(EJ$1,'6 класс'!$A:$A,0)-7+'Итог по классам'!$B71,,,),"Ф")</f>
        <v>#N/A</v>
      </c>
      <c r="EK71" t="e">
        <f ca="1">COUNTIF(OFFSET(class6_2,MATCH(EK$1,'6 класс'!$A:$A,0)-7+'Итог по классам'!$B71,,,),"р")</f>
        <v>#N/A</v>
      </c>
      <c r="EL71" t="e">
        <f ca="1">COUNTIF(OFFSET(class6_2,MATCH(EL$1,'6 класс'!$A:$A,0)-7+'Итог по классам'!$B71,,,),"ш")</f>
        <v>#N/A</v>
      </c>
      <c r="EM71" s="55" t="e">
        <f ca="1">COUNTIF(OFFSET(class6_1,MATCH(EM$1,'6 класс'!$A:$A,0)-7+'Итог по классам'!$B71,,,),"Ф")</f>
        <v>#N/A</v>
      </c>
      <c r="EN71" t="e">
        <f ca="1">COUNTIF(OFFSET(class6_1,MATCH(EN$1,'6 класс'!$A:$A,0)-7+'Итог по классам'!$B71,,,),"р")</f>
        <v>#N/A</v>
      </c>
      <c r="EO71" t="e">
        <f ca="1">COUNTIF(OFFSET(class6_1,MATCH(EO$1,'6 класс'!$A:$A,0)-7+'Итог по классам'!$B71,,,),"ш")</f>
        <v>#N/A</v>
      </c>
      <c r="EP71" t="e">
        <f ca="1">COUNTIF(OFFSET(class6_2,MATCH(EP$1,'6 класс'!$A:$A,0)-7+'Итог по классам'!$B71,,,),"Ф")</f>
        <v>#N/A</v>
      </c>
      <c r="EQ71" t="e">
        <f ca="1">COUNTIF(OFFSET(class6_2,MATCH(EQ$1,'6 класс'!$A:$A,0)-7+'Итог по классам'!$B71,,,),"р")</f>
        <v>#N/A</v>
      </c>
      <c r="ER71" t="e">
        <f ca="1">COUNTIF(OFFSET(class6_2,MATCH(ER$1,'6 класс'!$A:$A,0)-7+'Итог по классам'!$B71,,,),"ш")</f>
        <v>#N/A</v>
      </c>
      <c r="ES71" s="55" t="e">
        <f ca="1">COUNTIF(OFFSET(class6_1,MATCH(ES$1,'6 класс'!$A:$A,0)-7+'Итог по классам'!$B71,,,),"Ф")</f>
        <v>#N/A</v>
      </c>
      <c r="ET71" t="e">
        <f ca="1">COUNTIF(OFFSET(class6_1,MATCH(ET$1,'6 класс'!$A:$A,0)-7+'Итог по классам'!$B71,,,),"р")</f>
        <v>#N/A</v>
      </c>
      <c r="EU71" t="e">
        <f ca="1">COUNTIF(OFFSET(class6_1,MATCH(EU$1,'6 класс'!$A:$A,0)-7+'Итог по классам'!$B71,,,),"ш")</f>
        <v>#N/A</v>
      </c>
      <c r="EV71" t="e">
        <f ca="1">COUNTIF(OFFSET(class6_2,MATCH(EV$1,'6 класс'!$A:$A,0)-7+'Итог по классам'!$B71,,,),"Ф")</f>
        <v>#N/A</v>
      </c>
      <c r="EW71" t="e">
        <f ca="1">COUNTIF(OFFSET(class6_2,MATCH(EW$1,'6 класс'!$A:$A,0)-7+'Итог по классам'!$B71,,,),"р")</f>
        <v>#N/A</v>
      </c>
      <c r="EX71" t="e">
        <f ca="1">COUNTIF(OFFSET(class6_2,MATCH(EX$1,'6 класс'!$A:$A,0)-7+'Итог по классам'!$B71,,,),"ш")</f>
        <v>#N/A</v>
      </c>
      <c r="EY71" s="55" t="e">
        <f ca="1">COUNTIF(OFFSET(class6_1,MATCH(EY$1,'6 класс'!$A:$A,0)-7+'Итог по классам'!$B71,,,),"Ф")</f>
        <v>#N/A</v>
      </c>
      <c r="EZ71" t="e">
        <f ca="1">COUNTIF(OFFSET(class6_1,MATCH(EZ$1,'6 класс'!$A:$A,0)-7+'Итог по классам'!$B71,,,),"р")</f>
        <v>#N/A</v>
      </c>
      <c r="FA71" t="e">
        <f ca="1">COUNTIF(OFFSET(class6_1,MATCH(FA$1,'6 класс'!$A:$A,0)-7+'Итог по классам'!$B71,,,),"ш")</f>
        <v>#N/A</v>
      </c>
      <c r="FB71" t="e">
        <f ca="1">COUNTIF(OFFSET(class6_2,MATCH(FB$1,'6 класс'!$A:$A,0)-7+'Итог по классам'!$B71,,,),"Ф")</f>
        <v>#N/A</v>
      </c>
      <c r="FC71" t="e">
        <f ca="1">COUNTIF(OFFSET(class6_2,MATCH(FC$1,'6 класс'!$A:$A,0)-7+'Итог по классам'!$B71,,,),"р")</f>
        <v>#N/A</v>
      </c>
      <c r="FD71" t="e">
        <f ca="1">COUNTIF(OFFSET(class6_2,MATCH(FD$1,'6 класс'!$A:$A,0)-7+'Итог по классам'!$B71,,,),"ш")</f>
        <v>#N/A</v>
      </c>
      <c r="FE71" s="55" t="e">
        <f ca="1">COUNTIF(OFFSET(class6_1,MATCH(FE$1,'6 класс'!$A:$A,0)-7+'Итог по классам'!$B71,,,),"Ф")</f>
        <v>#N/A</v>
      </c>
      <c r="FF71" t="e">
        <f ca="1">COUNTIF(OFFSET(class6_1,MATCH(FF$1,'6 класс'!$A:$A,0)-7+'Итог по классам'!$B71,,,),"р")</f>
        <v>#N/A</v>
      </c>
      <c r="FG71" t="e">
        <f ca="1">COUNTIF(OFFSET(class6_1,MATCH(FG$1,'6 класс'!$A:$A,0)-7+'Итог по классам'!$B71,,,),"ш")</f>
        <v>#N/A</v>
      </c>
      <c r="FH71" t="e">
        <f ca="1">COUNTIF(OFFSET(class6_2,MATCH(FH$1,'6 класс'!$A:$A,0)-7+'Итог по классам'!$B71,,,),"Ф")</f>
        <v>#N/A</v>
      </c>
      <c r="FI71" t="e">
        <f ca="1">COUNTIF(OFFSET(class6_2,MATCH(FI$1,'6 класс'!$A:$A,0)-7+'Итог по классам'!$B71,,,),"р")</f>
        <v>#N/A</v>
      </c>
      <c r="FJ71" t="e">
        <f ca="1">COUNTIF(OFFSET(class6_2,MATCH(FJ$1,'6 класс'!$A:$A,0)-7+'Итог по классам'!$B71,,,),"ш")</f>
        <v>#N/A</v>
      </c>
      <c r="FK71" s="55" t="e">
        <f ca="1">COUNTIF(OFFSET(class6_1,MATCH(FK$1,'6 класс'!$A:$A,0)-7+'Итог по классам'!$B71,,,),"Ф")</f>
        <v>#N/A</v>
      </c>
      <c r="FL71" t="e">
        <f ca="1">COUNTIF(OFFSET(class6_1,MATCH(FL$1,'6 класс'!$A:$A,0)-7+'Итог по классам'!$B71,,,),"р")</f>
        <v>#N/A</v>
      </c>
      <c r="FM71" t="e">
        <f ca="1">COUNTIF(OFFSET(class6_1,MATCH(FM$1,'6 класс'!$A:$A,0)-7+'Итог по классам'!$B71,,,),"ш")</f>
        <v>#N/A</v>
      </c>
      <c r="FN71" t="e">
        <f ca="1">COUNTIF(OFFSET(class6_2,MATCH(FN$1,'6 класс'!$A:$A,0)-7+'Итог по классам'!$B71,,,),"Ф")</f>
        <v>#N/A</v>
      </c>
      <c r="FO71" t="e">
        <f ca="1">COUNTIF(OFFSET(class6_2,MATCH(FO$1,'6 класс'!$A:$A,0)-7+'Итог по классам'!$B71,,,),"р")</f>
        <v>#N/A</v>
      </c>
      <c r="FP71" t="e">
        <f ca="1">COUNTIF(OFFSET(class6_2,MATCH(FP$1,'6 класс'!$A:$A,0)-7+'Итог по классам'!$B71,,,),"ш")</f>
        <v>#N/A</v>
      </c>
      <c r="FQ71" s="55" t="e">
        <f ca="1">COUNTIF(OFFSET(class6_1,MATCH(FQ$1,'6 класс'!$A:$A,0)-7+'Итог по классам'!$B71,,,),"Ф")</f>
        <v>#N/A</v>
      </c>
      <c r="FR71" t="e">
        <f ca="1">COUNTIF(OFFSET(class6_1,MATCH(FR$1,'6 класс'!$A:$A,0)-7+'Итог по классам'!$B71,,,),"р")</f>
        <v>#N/A</v>
      </c>
      <c r="FS71" t="e">
        <f ca="1">COUNTIF(OFFSET(class6_1,MATCH(FS$1,'6 класс'!$A:$A,0)-7+'Итог по классам'!$B71,,,),"ш")</f>
        <v>#N/A</v>
      </c>
      <c r="FT71" t="e">
        <f ca="1">COUNTIF(OFFSET(class6_2,MATCH(FT$1,'6 класс'!$A:$A,0)-7+'Итог по классам'!$B71,,,),"Ф")</f>
        <v>#N/A</v>
      </c>
      <c r="FU71" t="e">
        <f ca="1">COUNTIF(OFFSET(class6_2,MATCH(FU$1,'6 класс'!$A:$A,0)-7+'Итог по классам'!$B71,,,),"р")</f>
        <v>#N/A</v>
      </c>
      <c r="FV71" t="e">
        <f ca="1">COUNTIF(OFFSET(class6_2,MATCH(FV$1,'6 класс'!$A:$A,0)-7+'Итог по классам'!$B71,,,),"ш")</f>
        <v>#N/A</v>
      </c>
      <c r="FW71" s="55" t="e">
        <f ca="1">COUNTIF(OFFSET(class6_1,MATCH(FW$1,'6 класс'!$A:$A,0)-7+'Итог по классам'!$B71,,,),"Ф")</f>
        <v>#N/A</v>
      </c>
      <c r="FX71" t="e">
        <f ca="1">COUNTIF(OFFSET(class6_1,MATCH(FX$1,'6 класс'!$A:$A,0)-7+'Итог по классам'!$B71,,,),"р")</f>
        <v>#N/A</v>
      </c>
      <c r="FY71" t="e">
        <f ca="1">COUNTIF(OFFSET(class6_1,MATCH(FY$1,'6 класс'!$A:$A,0)-7+'Итог по классам'!$B71,,,),"ш")</f>
        <v>#N/A</v>
      </c>
      <c r="FZ71" t="e">
        <f ca="1">COUNTIF(OFFSET(class6_2,MATCH(FZ$1,'6 класс'!$A:$A,0)-7+'Итог по классам'!$B71,,,),"Ф")</f>
        <v>#N/A</v>
      </c>
      <c r="GA71" t="e">
        <f ca="1">COUNTIF(OFFSET(class6_2,MATCH(GA$1,'6 класс'!$A:$A,0)-7+'Итог по классам'!$B71,,,),"р")</f>
        <v>#N/A</v>
      </c>
      <c r="GB71" t="e">
        <f ca="1">COUNTIF(OFFSET(class6_2,MATCH(GB$1,'6 класс'!$A:$A,0)-7+'Итог по классам'!$B71,,,),"ш")</f>
        <v>#N/A</v>
      </c>
      <c r="GC71" s="55" t="e">
        <f ca="1">COUNTIF(OFFSET(class6_1,MATCH(GC$1,'6 класс'!$A:$A,0)-7+'Итог по классам'!$B71,,,),"Ф")</f>
        <v>#N/A</v>
      </c>
      <c r="GD71" t="e">
        <f ca="1">COUNTIF(OFFSET(class6_1,MATCH(GD$1,'6 класс'!$A:$A,0)-7+'Итог по классам'!$B71,,,),"р")</f>
        <v>#N/A</v>
      </c>
      <c r="GE71" t="e">
        <f ca="1">COUNTIF(OFFSET(class6_1,MATCH(GE$1,'6 класс'!$A:$A,0)-7+'Итог по классам'!$B71,,,),"ш")</f>
        <v>#N/A</v>
      </c>
      <c r="GF71" t="e">
        <f ca="1">COUNTIF(OFFSET(class6_2,MATCH(GF$1,'6 класс'!$A:$A,0)-7+'Итог по классам'!$B71,,,),"Ф")</f>
        <v>#N/A</v>
      </c>
      <c r="GG71" t="e">
        <f ca="1">COUNTIF(OFFSET(class6_2,MATCH(GG$1,'6 класс'!$A:$A,0)-7+'Итог по классам'!$B71,,,),"р")</f>
        <v>#N/A</v>
      </c>
      <c r="GH71" t="e">
        <f ca="1">COUNTIF(OFFSET(class6_2,MATCH(GH$1,'6 класс'!$A:$A,0)-7+'Итог по классам'!$B71,,,),"ш")</f>
        <v>#N/A</v>
      </c>
      <c r="GI71" s="55" t="e">
        <f ca="1">COUNTIF(OFFSET(class6_1,MATCH(GI$1,'6 класс'!$A:$A,0)-7+'Итог по классам'!$B71,,,),"Ф")</f>
        <v>#N/A</v>
      </c>
      <c r="GJ71" t="e">
        <f ca="1">COUNTIF(OFFSET(class6_1,MATCH(GJ$1,'6 класс'!$A:$A,0)-7+'Итог по классам'!$B71,,,),"р")</f>
        <v>#N/A</v>
      </c>
      <c r="GK71" t="e">
        <f ca="1">COUNTIF(OFFSET(class6_1,MATCH(GK$1,'6 класс'!$A:$A,0)-7+'Итог по классам'!$B71,,,),"ш")</f>
        <v>#N/A</v>
      </c>
      <c r="GL71" t="e">
        <f ca="1">COUNTIF(OFFSET(class6_2,MATCH(GL$1,'6 класс'!$A:$A,0)-7+'Итог по классам'!$B71,,,),"Ф")</f>
        <v>#N/A</v>
      </c>
      <c r="GM71" t="e">
        <f ca="1">COUNTIF(OFFSET(class6_2,MATCH(GM$1,'6 класс'!$A:$A,0)-7+'Итог по классам'!$B71,,,),"р")</f>
        <v>#N/A</v>
      </c>
      <c r="GN71" t="e">
        <f ca="1">COUNTIF(OFFSET(class6_2,MATCH(GN$1,'6 класс'!$A:$A,0)-7+'Итог по классам'!$B71,,,),"ш")</f>
        <v>#N/A</v>
      </c>
      <c r="GO71" s="55" t="e">
        <f ca="1">COUNTIF(OFFSET(class6_1,MATCH(GO$1,'6 класс'!$A:$A,0)-7+'Итог по классам'!$B71,,,),"Ф")</f>
        <v>#N/A</v>
      </c>
      <c r="GP71" t="e">
        <f ca="1">COUNTIF(OFFSET(class6_1,MATCH(GP$1,'6 класс'!$A:$A,0)-7+'Итог по классам'!$B71,,,),"р")</f>
        <v>#N/A</v>
      </c>
      <c r="GQ71" t="e">
        <f ca="1">COUNTIF(OFFSET(class6_1,MATCH(GQ$1,'6 класс'!$A:$A,0)-7+'Итог по классам'!$B71,,,),"ш")</f>
        <v>#N/A</v>
      </c>
      <c r="GR71" t="e">
        <f ca="1">COUNTIF(OFFSET(class6_2,MATCH(GR$1,'6 класс'!$A:$A,0)-7+'Итог по классам'!$B71,,,),"Ф")</f>
        <v>#N/A</v>
      </c>
      <c r="GS71" t="e">
        <f ca="1">COUNTIF(OFFSET(class6_2,MATCH(GS$1,'6 класс'!$A:$A,0)-7+'Итог по классам'!$B71,,,),"р")</f>
        <v>#N/A</v>
      </c>
      <c r="GT71" t="e">
        <f ca="1">COUNTIF(OFFSET(class6_2,MATCH(GT$1,'6 класс'!$A:$A,0)-7+'Итог по классам'!$B71,,,),"ш")</f>
        <v>#N/A</v>
      </c>
      <c r="GU71" s="55" t="e">
        <f ca="1">COUNTIF(OFFSET(class6_1,MATCH(GU$1,'6 класс'!$A:$A,0)-7+'Итог по классам'!$B71,,,),"Ф")</f>
        <v>#N/A</v>
      </c>
      <c r="GV71" t="e">
        <f ca="1">COUNTIF(OFFSET(class6_1,MATCH(GV$1,'6 класс'!$A:$A,0)-7+'Итог по классам'!$B71,,,),"р")</f>
        <v>#N/A</v>
      </c>
      <c r="GW71" t="e">
        <f ca="1">COUNTIF(OFFSET(class6_1,MATCH(GW$1,'6 класс'!$A:$A,0)-7+'Итог по классам'!$B71,,,),"ш")</f>
        <v>#N/A</v>
      </c>
      <c r="GX71" t="e">
        <f ca="1">COUNTIF(OFFSET(class6_2,MATCH(GX$1,'6 класс'!$A:$A,0)-7+'Итог по классам'!$B71,,,),"Ф")</f>
        <v>#N/A</v>
      </c>
      <c r="GY71" t="e">
        <f ca="1">COUNTIF(OFFSET(class6_2,MATCH(GY$1,'6 класс'!$A:$A,0)-7+'Итог по классам'!$B71,,,),"р")</f>
        <v>#N/A</v>
      </c>
      <c r="GZ71" t="e">
        <f ca="1">COUNTIF(OFFSET(class6_2,MATCH(GZ$1,'6 класс'!$A:$A,0)-7+'Итог по классам'!$B71,,,),"ш")</f>
        <v>#N/A</v>
      </c>
      <c r="HA71" s="55" t="e">
        <f ca="1">COUNTIF(OFFSET(class6_1,MATCH(HA$1,'6 класс'!$A:$A,0)-7+'Итог по классам'!$B71,,,),"Ф")</f>
        <v>#N/A</v>
      </c>
      <c r="HB71" t="e">
        <f ca="1">COUNTIF(OFFSET(class6_1,MATCH(HB$1,'6 класс'!$A:$A,0)-7+'Итог по классам'!$B71,,,),"р")</f>
        <v>#N/A</v>
      </c>
      <c r="HC71" t="e">
        <f ca="1">COUNTIF(OFFSET(class6_1,MATCH(HC$1,'6 класс'!$A:$A,0)-7+'Итог по классам'!$B71,,,),"ш")</f>
        <v>#N/A</v>
      </c>
      <c r="HD71" t="e">
        <f ca="1">COUNTIF(OFFSET(class6_2,MATCH(HD$1,'6 класс'!$A:$A,0)-7+'Итог по классам'!$B71,,,),"Ф")</f>
        <v>#N/A</v>
      </c>
      <c r="HE71" t="e">
        <f ca="1">COUNTIF(OFFSET(class6_2,MATCH(HE$1,'6 класс'!$A:$A,0)-7+'Итог по классам'!$B71,,,),"р")</f>
        <v>#N/A</v>
      </c>
      <c r="HF71" t="e">
        <f ca="1">COUNTIF(OFFSET(class6_2,MATCH(HF$1,'6 класс'!$A:$A,0)-7+'Итог по классам'!$B71,,,),"ш")</f>
        <v>#N/A</v>
      </c>
      <c r="HG71" s="55" t="e">
        <f ca="1">COUNTIF(OFFSET(class6_1,MATCH(HG$1,'6 класс'!$A:$A,0)-7+'Итог по классам'!$B71,,,),"Ф")</f>
        <v>#N/A</v>
      </c>
      <c r="HH71" t="e">
        <f ca="1">COUNTIF(OFFSET(class6_1,MATCH(HH$1,'6 класс'!$A:$A,0)-7+'Итог по классам'!$B71,,,),"р")</f>
        <v>#N/A</v>
      </c>
      <c r="HI71" t="e">
        <f ca="1">COUNTIF(OFFSET(class6_1,MATCH(HI$1,'6 класс'!$A:$A,0)-7+'Итог по классам'!$B71,,,),"ш")</f>
        <v>#N/A</v>
      </c>
      <c r="HJ71" t="e">
        <f ca="1">COUNTIF(OFFSET(class6_2,MATCH(HJ$1,'6 класс'!$A:$A,0)-7+'Итог по классам'!$B71,,,),"Ф")</f>
        <v>#N/A</v>
      </c>
      <c r="HK71" t="e">
        <f ca="1">COUNTIF(OFFSET(class6_2,MATCH(HK$1,'6 класс'!$A:$A,0)-7+'Итог по классам'!$B71,,,),"р")</f>
        <v>#N/A</v>
      </c>
      <c r="HL71" t="e">
        <f ca="1">COUNTIF(OFFSET(class6_2,MATCH(HL$1,'6 класс'!$A:$A,0)-7+'Итог по классам'!$B71,,,),"ш")</f>
        <v>#N/A</v>
      </c>
      <c r="HM71" s="55" t="e">
        <f ca="1">COUNTIF(OFFSET(class6_1,MATCH(HM$1,'6 класс'!$A:$A,0)-7+'Итог по классам'!$B71,,,),"Ф")</f>
        <v>#N/A</v>
      </c>
      <c r="HN71" t="e">
        <f ca="1">COUNTIF(OFFSET(class6_1,MATCH(HN$1,'6 класс'!$A:$A,0)-7+'Итог по классам'!$B71,,,),"р")</f>
        <v>#N/A</v>
      </c>
      <c r="HO71" t="e">
        <f ca="1">COUNTIF(OFFSET(class6_1,MATCH(HO$1,'6 класс'!$A:$A,0)-7+'Итог по классам'!$B71,,,),"ш")</f>
        <v>#N/A</v>
      </c>
      <c r="HP71" t="e">
        <f ca="1">COUNTIF(OFFSET(class6_2,MATCH(HP$1,'6 класс'!$A:$A,0)-7+'Итог по классам'!$B71,,,),"Ф")</f>
        <v>#N/A</v>
      </c>
      <c r="HQ71" t="e">
        <f ca="1">COUNTIF(OFFSET(class6_2,MATCH(HQ$1,'6 класс'!$A:$A,0)-7+'Итог по классам'!$B71,,,),"р")</f>
        <v>#N/A</v>
      </c>
      <c r="HR71" t="e">
        <f ca="1">COUNTIF(OFFSET(class6_2,MATCH(HR$1,'6 класс'!$A:$A,0)-7+'Итог по классам'!$B71,,,),"ш")</f>
        <v>#N/A</v>
      </c>
      <c r="HS71" s="55" t="e">
        <f ca="1">COUNTIF(OFFSET(class6_1,MATCH(HS$1,'6 класс'!$A:$A,0)-7+'Итог по классам'!$B71,,,),"Ф")</f>
        <v>#N/A</v>
      </c>
      <c r="HT71" t="e">
        <f ca="1">COUNTIF(OFFSET(class6_1,MATCH(HT$1,'6 класс'!$A:$A,0)-7+'Итог по классам'!$B71,,,),"р")</f>
        <v>#N/A</v>
      </c>
      <c r="HU71" t="e">
        <f ca="1">COUNTIF(OFFSET(class6_1,MATCH(HU$1,'6 класс'!$A:$A,0)-7+'Итог по классам'!$B71,,,),"ш")</f>
        <v>#N/A</v>
      </c>
      <c r="HV71" t="e">
        <f ca="1">COUNTIF(OFFSET(class6_2,MATCH(HV$1,'6 класс'!$A:$A,0)-7+'Итог по классам'!$B71,,,),"Ф")</f>
        <v>#N/A</v>
      </c>
      <c r="HW71" t="e">
        <f ca="1">COUNTIF(OFFSET(class6_2,MATCH(HW$1,'6 класс'!$A:$A,0)-7+'Итог по классам'!$B71,,,),"р")</f>
        <v>#N/A</v>
      </c>
      <c r="HX71" t="e">
        <f ca="1">COUNTIF(OFFSET(class6_2,MATCH(HX$1,'6 класс'!$A:$A,0)-7+'Итог по классам'!$B71,,,),"ш")</f>
        <v>#N/A</v>
      </c>
      <c r="HY71" s="55" t="e">
        <f ca="1">COUNTIF(OFFSET(class6_1,MATCH(HY$1,'6 класс'!$A:$A,0)-7+'Итог по классам'!$B71,,,),"Ф")</f>
        <v>#N/A</v>
      </c>
      <c r="HZ71" t="e">
        <f ca="1">COUNTIF(OFFSET(class6_1,MATCH(HZ$1,'6 класс'!$A:$A,0)-7+'Итог по классам'!$B71,,,),"р")</f>
        <v>#N/A</v>
      </c>
      <c r="IA71" t="e">
        <f ca="1">COUNTIF(OFFSET(class6_1,MATCH(IA$1,'6 класс'!$A:$A,0)-7+'Итог по классам'!$B71,,,),"ш")</f>
        <v>#N/A</v>
      </c>
      <c r="IB71" t="e">
        <f ca="1">COUNTIF(OFFSET(class6_2,MATCH(IB$1,'6 класс'!$A:$A,0)-7+'Итог по классам'!$B71,,,),"Ф")</f>
        <v>#N/A</v>
      </c>
      <c r="IC71" t="e">
        <f ca="1">COUNTIF(OFFSET(class6_2,MATCH(IC$1,'6 класс'!$A:$A,0)-7+'Итог по классам'!$B71,,,),"р")</f>
        <v>#N/A</v>
      </c>
      <c r="ID71" t="e">
        <f ca="1">COUNTIF(OFFSET(class6_2,MATCH(ID$1,'6 класс'!$A:$A,0)-7+'Итог по классам'!$B71,,,),"ш")</f>
        <v>#N/A</v>
      </c>
      <c r="IE71" s="55" t="e">
        <f ca="1">COUNTIF(OFFSET(class6_1,MATCH(IE$1,'6 класс'!$A:$A,0)-7+'Итог по классам'!$B71,,,),"Ф")</f>
        <v>#N/A</v>
      </c>
      <c r="IF71" t="e">
        <f ca="1">COUNTIF(OFFSET(class6_1,MATCH(IF$1,'6 класс'!$A:$A,0)-7+'Итог по классам'!$B71,,,),"р")</f>
        <v>#N/A</v>
      </c>
      <c r="IG71" t="e">
        <f ca="1">COUNTIF(OFFSET(class6_1,MATCH(IG$1,'6 класс'!$A:$A,0)-7+'Итог по классам'!$B71,,,),"ш")</f>
        <v>#N/A</v>
      </c>
      <c r="IH71" t="e">
        <f ca="1">COUNTIF(OFFSET(class6_2,MATCH(IH$1,'6 класс'!$A:$A,0)-7+'Итог по классам'!$B71,,,),"Ф")</f>
        <v>#N/A</v>
      </c>
      <c r="II71" t="e">
        <f ca="1">COUNTIF(OFFSET(class6_2,MATCH(II$1,'6 класс'!$A:$A,0)-7+'Итог по классам'!$B71,,,),"р")</f>
        <v>#N/A</v>
      </c>
      <c r="IJ71" t="e">
        <f ca="1">COUNTIF(OFFSET(class6_2,MATCH(IJ$1,'6 класс'!$A:$A,0)-7+'Итог по классам'!$B71,,,),"ш")</f>
        <v>#N/A</v>
      </c>
      <c r="IK71" s="55" t="e">
        <f ca="1">COUNTIF(OFFSET(class6_1,MATCH(IK$1,'6 класс'!$A:$A,0)-7+'Итог по классам'!$B71,,,),"Ф")</f>
        <v>#N/A</v>
      </c>
      <c r="IL71" t="e">
        <f ca="1">COUNTIF(OFFSET(class6_1,MATCH(IL$1,'6 класс'!$A:$A,0)-7+'Итог по классам'!$B71,,,),"р")</f>
        <v>#N/A</v>
      </c>
      <c r="IM71" t="e">
        <f ca="1">COUNTIF(OFFSET(class6_1,MATCH(IM$1,'6 класс'!$A:$A,0)-7+'Итог по классам'!$B71,,,),"ш")</f>
        <v>#N/A</v>
      </c>
      <c r="IN71" t="e">
        <f ca="1">COUNTIF(OFFSET(class6_2,MATCH(IN$1,'6 класс'!$A:$A,0)-7+'Итог по классам'!$B71,,,),"Ф")</f>
        <v>#N/A</v>
      </c>
      <c r="IO71" t="e">
        <f ca="1">COUNTIF(OFFSET(class6_2,MATCH(IO$1,'6 класс'!$A:$A,0)-7+'Итог по классам'!$B71,,,),"р")</f>
        <v>#N/A</v>
      </c>
      <c r="IP71" t="e">
        <f ca="1">COUNTIF(OFFSET(class6_2,MATCH(IP$1,'6 класс'!$A:$A,0)-7+'Итог по классам'!$B71,,,),"ш")</f>
        <v>#N/A</v>
      </c>
      <c r="IQ71" s="55" t="e">
        <f ca="1">COUNTIF(OFFSET(class6_1,MATCH(IQ$1,'6 класс'!$A:$A,0)-7+'Итог по классам'!$B71,,,),"Ф")</f>
        <v>#N/A</v>
      </c>
      <c r="IR71" t="e">
        <f ca="1">COUNTIF(OFFSET(class6_1,MATCH(IR$1,'6 класс'!$A:$A,0)-7+'Итог по классам'!$B71,,,),"р")</f>
        <v>#N/A</v>
      </c>
      <c r="IS71" t="e">
        <f ca="1">COUNTIF(OFFSET(class6_1,MATCH(IS$1,'6 класс'!$A:$A,0)-7+'Итог по классам'!$B71,,,),"ш")</f>
        <v>#N/A</v>
      </c>
      <c r="IT71" t="e">
        <f ca="1">COUNTIF(OFFSET(class6_2,MATCH(IT$1,'6 класс'!$A:$A,0)-7+'Итог по классам'!$B71,,,),"Ф")</f>
        <v>#N/A</v>
      </c>
      <c r="IU71" t="e">
        <f ca="1">COUNTIF(OFFSET(class6_2,MATCH(IU$1,'6 класс'!$A:$A,0)-7+'Итог по классам'!$B71,,,),"р")</f>
        <v>#N/A</v>
      </c>
      <c r="IV71" t="e">
        <f ca="1">COUNTIF(OFFSET(class6_2,MATCH(IV$1,'6 класс'!$A:$A,0)-7+'Итог по классам'!$B71,,,),"ш")</f>
        <v>#N/A</v>
      </c>
      <c r="IW71" s="55" t="e">
        <f ca="1">COUNTIF(OFFSET(class6_1,MATCH(IW$1,'6 класс'!$A:$A,0)-7+'Итог по классам'!$B71,,,),"Ф")</f>
        <v>#N/A</v>
      </c>
      <c r="IX71" t="e">
        <f ca="1">COUNTIF(OFFSET(class6_1,MATCH(IX$1,'6 класс'!$A:$A,0)-7+'Итог по классам'!$B71,,,),"р")</f>
        <v>#N/A</v>
      </c>
      <c r="IY71" t="e">
        <f ca="1">COUNTIF(OFFSET(class6_1,MATCH(IY$1,'6 класс'!$A:$A,0)-7+'Итог по классам'!$B71,,,),"ш")</f>
        <v>#N/A</v>
      </c>
      <c r="IZ71" t="e">
        <f ca="1">COUNTIF(OFFSET(class6_2,MATCH(IZ$1,'6 класс'!$A:$A,0)-7+'Итог по классам'!$B71,,,),"Ф")</f>
        <v>#N/A</v>
      </c>
      <c r="JA71" t="e">
        <f ca="1">COUNTIF(OFFSET(class6_2,MATCH(JA$1,'6 класс'!$A:$A,0)-7+'Итог по классам'!$B71,,,),"р")</f>
        <v>#N/A</v>
      </c>
      <c r="JB71" t="e">
        <f ca="1">COUNTIF(OFFSET(class6_2,MATCH(JB$1,'6 класс'!$A:$A,0)-7+'Итог по классам'!$B71,,,),"ш")</f>
        <v>#N/A</v>
      </c>
      <c r="JC71" s="55" t="e">
        <f ca="1">COUNTIF(OFFSET(class6_1,MATCH(JC$1,'6 класс'!$A:$A,0)-7+'Итог по классам'!$B71,,,),"Ф")</f>
        <v>#N/A</v>
      </c>
      <c r="JD71" t="e">
        <f ca="1">COUNTIF(OFFSET(class6_1,MATCH(JD$1,'6 класс'!$A:$A,0)-7+'Итог по классам'!$B71,,,),"р")</f>
        <v>#N/A</v>
      </c>
      <c r="JE71" t="e">
        <f ca="1">COUNTIF(OFFSET(class6_1,MATCH(JE$1,'6 класс'!$A:$A,0)-7+'Итог по классам'!$B71,,,),"ш")</f>
        <v>#N/A</v>
      </c>
      <c r="JF71" t="e">
        <f ca="1">COUNTIF(OFFSET(class6_2,MATCH(JF$1,'6 класс'!$A:$A,0)-7+'Итог по классам'!$B71,,,),"Ф")</f>
        <v>#N/A</v>
      </c>
      <c r="JG71" t="e">
        <f ca="1">COUNTIF(OFFSET(class6_2,MATCH(JG$1,'6 класс'!$A:$A,0)-7+'Итог по классам'!$B71,,,),"р")</f>
        <v>#N/A</v>
      </c>
      <c r="JH71" t="e">
        <f ca="1">COUNTIF(OFFSET(class6_2,MATCH(JH$1,'6 класс'!$A:$A,0)-7+'Итог по классам'!$B71,,,),"ш")</f>
        <v>#N/A</v>
      </c>
      <c r="JI71" s="55" t="e">
        <f ca="1">COUNTIF(OFFSET(class6_1,MATCH(JI$1,'6 класс'!$A:$A,0)-7+'Итог по классам'!$B71,,,),"Ф")</f>
        <v>#N/A</v>
      </c>
      <c r="JJ71" t="e">
        <f ca="1">COUNTIF(OFFSET(class6_1,MATCH(JJ$1,'6 класс'!$A:$A,0)-7+'Итог по классам'!$B71,,,),"р")</f>
        <v>#N/A</v>
      </c>
      <c r="JK71" t="e">
        <f ca="1">COUNTIF(OFFSET(class6_1,MATCH(JK$1,'6 класс'!$A:$A,0)-7+'Итог по классам'!$B71,,,),"ш")</f>
        <v>#N/A</v>
      </c>
      <c r="JL71" t="e">
        <f ca="1">COUNTIF(OFFSET(class6_2,MATCH(JL$1,'6 класс'!$A:$A,0)-7+'Итог по классам'!$B71,,,),"Ф")</f>
        <v>#N/A</v>
      </c>
      <c r="JM71" t="e">
        <f ca="1">COUNTIF(OFFSET(class6_2,MATCH(JM$1,'6 класс'!$A:$A,0)-7+'Итог по классам'!$B71,,,),"р")</f>
        <v>#N/A</v>
      </c>
      <c r="JN71" t="e">
        <f ca="1">COUNTIF(OFFSET(class6_2,MATCH(JN$1,'6 класс'!$A:$A,0)-7+'Итог по классам'!$B71,,,),"ш")</f>
        <v>#N/A</v>
      </c>
      <c r="JO71" s="55" t="e">
        <f ca="1">COUNTIF(OFFSET(class6_1,MATCH(JO$1,'6 класс'!$A:$A,0)-7+'Итог по классам'!$B71,,,),"Ф")</f>
        <v>#N/A</v>
      </c>
      <c r="JP71" t="e">
        <f ca="1">COUNTIF(OFFSET(class6_1,MATCH(JP$1,'6 класс'!$A:$A,0)-7+'Итог по классам'!$B71,,,),"р")</f>
        <v>#N/A</v>
      </c>
      <c r="JQ71" t="e">
        <f ca="1">COUNTIF(OFFSET(class6_1,MATCH(JQ$1,'6 класс'!$A:$A,0)-7+'Итог по классам'!$B71,,,),"ш")</f>
        <v>#N/A</v>
      </c>
      <c r="JR71" t="e">
        <f ca="1">COUNTIF(OFFSET(class6_2,MATCH(JR$1,'6 класс'!$A:$A,0)-7+'Итог по классам'!$B71,,,),"Ф")</f>
        <v>#N/A</v>
      </c>
      <c r="JS71" t="e">
        <f ca="1">COUNTIF(OFFSET(class6_2,MATCH(JS$1,'6 класс'!$A:$A,0)-7+'Итог по классам'!$B71,,,),"р")</f>
        <v>#N/A</v>
      </c>
      <c r="JT71" t="e">
        <f ca="1">COUNTIF(OFFSET(class6_2,MATCH(JT$1,'6 класс'!$A:$A,0)-7+'Итог по классам'!$B71,,,),"ш")</f>
        <v>#N/A</v>
      </c>
      <c r="JU71" s="55" t="e">
        <f ca="1">COUNTIF(OFFSET(class6_1,MATCH(JU$1,'6 класс'!$A:$A,0)-7+'Итог по классам'!$B71,,,),"Ф")</f>
        <v>#N/A</v>
      </c>
      <c r="JV71" t="e">
        <f ca="1">COUNTIF(OFFSET(class6_1,MATCH(JV$1,'6 класс'!$A:$A,0)-7+'Итог по классам'!$B71,,,),"р")</f>
        <v>#N/A</v>
      </c>
      <c r="JW71" t="e">
        <f ca="1">COUNTIF(OFFSET(class6_1,MATCH(JW$1,'6 класс'!$A:$A,0)-7+'Итог по классам'!$B71,,,),"ш")</f>
        <v>#N/A</v>
      </c>
      <c r="JX71" t="e">
        <f ca="1">COUNTIF(OFFSET(class6_2,MATCH(JX$1,'6 класс'!$A:$A,0)-7+'Итог по классам'!$B71,,,),"Ф")</f>
        <v>#N/A</v>
      </c>
      <c r="JY71" t="e">
        <f ca="1">COUNTIF(OFFSET(class6_2,MATCH(JY$1,'6 класс'!$A:$A,0)-7+'Итог по классам'!$B71,,,),"р")</f>
        <v>#N/A</v>
      </c>
      <c r="JZ71" t="e">
        <f ca="1">COUNTIF(OFFSET(class6_2,MATCH(JZ$1,'6 класс'!$A:$A,0)-7+'Итог по классам'!$B71,,,),"ш")</f>
        <v>#N/A</v>
      </c>
      <c r="KA71" s="55" t="e">
        <f ca="1">COUNTIF(OFFSET(class6_1,MATCH(KA$1,'6 класс'!$A:$A,0)-7+'Итог по классам'!$B71,,,),"Ф")</f>
        <v>#N/A</v>
      </c>
      <c r="KB71" t="e">
        <f ca="1">COUNTIF(OFFSET(class6_1,MATCH(KB$1,'6 класс'!$A:$A,0)-7+'Итог по классам'!$B71,,,),"р")</f>
        <v>#N/A</v>
      </c>
      <c r="KC71" t="e">
        <f ca="1">COUNTIF(OFFSET(class6_1,MATCH(KC$1,'6 класс'!$A:$A,0)-7+'Итог по классам'!$B71,,,),"ш")</f>
        <v>#N/A</v>
      </c>
      <c r="KD71" t="e">
        <f ca="1">COUNTIF(OFFSET(class6_2,MATCH(KD$1,'6 класс'!$A:$A,0)-7+'Итог по классам'!$B71,,,),"Ф")</f>
        <v>#N/A</v>
      </c>
      <c r="KE71" t="e">
        <f ca="1">COUNTIF(OFFSET(class6_2,MATCH(KE$1,'6 класс'!$A:$A,0)-7+'Итог по классам'!$B71,,,),"р")</f>
        <v>#N/A</v>
      </c>
      <c r="KF71" t="e">
        <f ca="1">COUNTIF(OFFSET(class6_2,MATCH(KF$1,'6 класс'!$A:$A,0)-7+'Итог по классам'!$B71,,,),"ш")</f>
        <v>#N/A</v>
      </c>
      <c r="KG71" s="55" t="e">
        <f ca="1">COUNTIF(OFFSET(class6_1,MATCH(KG$1,'6 класс'!$A:$A,0)-7+'Итог по классам'!$B71,,,),"Ф")</f>
        <v>#N/A</v>
      </c>
      <c r="KH71" t="e">
        <f ca="1">COUNTIF(OFFSET(class6_1,MATCH(KH$1,'6 класс'!$A:$A,0)-7+'Итог по классам'!$B71,,,),"р")</f>
        <v>#N/A</v>
      </c>
      <c r="KI71" t="e">
        <f ca="1">COUNTIF(OFFSET(class6_1,MATCH(KI$1,'6 класс'!$A:$A,0)-7+'Итог по классам'!$B71,,,),"ш")</f>
        <v>#N/A</v>
      </c>
      <c r="KJ71" t="e">
        <f ca="1">COUNTIF(OFFSET(class6_2,MATCH(KJ$1,'6 класс'!$A:$A,0)-7+'Итог по классам'!$B71,,,),"Ф")</f>
        <v>#N/A</v>
      </c>
      <c r="KK71" t="e">
        <f ca="1">COUNTIF(OFFSET(class6_2,MATCH(KK$1,'6 класс'!$A:$A,0)-7+'Итог по классам'!$B71,,,),"р")</f>
        <v>#N/A</v>
      </c>
      <c r="KL71" t="e">
        <f ca="1">COUNTIF(OFFSET(class6_2,MATCH(KL$1,'6 класс'!$A:$A,0)-7+'Итог по классам'!$B71,,,),"ш")</f>
        <v>#N/A</v>
      </c>
      <c r="KM71" s="55" t="e">
        <f ca="1">COUNTIF(OFFSET(class6_1,MATCH(KM$1,'6 класс'!$A:$A,0)-7+'Итог по классам'!$B71,,,),"Ф")</f>
        <v>#N/A</v>
      </c>
      <c r="KN71" t="e">
        <f ca="1">COUNTIF(OFFSET(class6_1,MATCH(KN$1,'6 класс'!$A:$A,0)-7+'Итог по классам'!$B71,,,),"р")</f>
        <v>#N/A</v>
      </c>
      <c r="KO71" t="e">
        <f ca="1">COUNTIF(OFFSET(class6_1,MATCH(KO$1,'6 класс'!$A:$A,0)-7+'Итог по классам'!$B71,,,),"ш")</f>
        <v>#N/A</v>
      </c>
      <c r="KP71" t="e">
        <f ca="1">COUNTIF(OFFSET(class6_2,MATCH(KP$1,'6 класс'!$A:$A,0)-7+'Итог по классам'!$B71,,,),"Ф")</f>
        <v>#N/A</v>
      </c>
      <c r="KQ71" t="e">
        <f ca="1">COUNTIF(OFFSET(class6_2,MATCH(KQ$1,'6 класс'!$A:$A,0)-7+'Итог по классам'!$B71,,,),"р")</f>
        <v>#N/A</v>
      </c>
      <c r="KR71" t="e">
        <f ca="1">COUNTIF(OFFSET(class6_2,MATCH(KR$1,'6 класс'!$A:$A,0)-7+'Итог по классам'!$B71,,,),"ш")</f>
        <v>#N/A</v>
      </c>
    </row>
    <row r="72" spans="1:304" ht="15.75" customHeight="1" x14ac:dyDescent="0.25">
      <c r="A72" s="54">
        <f t="shared" si="6"/>
        <v>6</v>
      </c>
      <c r="B72">
        <v>3</v>
      </c>
      <c r="C72" s="37" t="s">
        <v>88</v>
      </c>
      <c r="D72" s="37" t="s">
        <v>103</v>
      </c>
      <c r="E72">
        <f ca="1">COUNTIF(OFFSET(class6_1,MATCH(E$1,'6 класс'!$A:$A,0)-7+'Итог по классам'!$B72,,,),"Ф")</f>
        <v>0</v>
      </c>
      <c r="F72">
        <f ca="1">COUNTIF(OFFSET(class6_1,MATCH(F$1,'6 класс'!$A:$A,0)-7+'Итог по классам'!$B72,,,),"р")</f>
        <v>0</v>
      </c>
      <c r="G72">
        <f ca="1">COUNTIF(OFFSET(class6_1,MATCH(G$1,'6 класс'!$A:$A,0)-7+'Итог по классам'!$B72,,,),"ш")</f>
        <v>2</v>
      </c>
      <c r="H72">
        <f ca="1">COUNTIF(OFFSET(class6_2,MATCH(H$1,'6 класс'!$A:$A,0)-7+'Итог по классам'!$B72,,,),"Ф")</f>
        <v>0</v>
      </c>
      <c r="I72">
        <f ca="1">COUNTIF(OFFSET(class6_2,MATCH(I$1,'6 класс'!$A:$A,0)-7+'Итог по классам'!$B72,,,),"р")</f>
        <v>0</v>
      </c>
      <c r="J72">
        <f ca="1">COUNTIF(OFFSET(class6_2,MATCH(J$1,'6 класс'!$A:$A,0)-7+'Итог по классам'!$B72,,,),"ш")</f>
        <v>2</v>
      </c>
      <c r="K72" s="55">
        <f ca="1">COUNTIF(OFFSET(class6_1,MATCH(K$1,'6 класс'!$A:$A,0)-7+'Итог по классам'!$B72,,,),"Ф")</f>
        <v>0</v>
      </c>
      <c r="L72">
        <f ca="1">COUNTIF(OFFSET(class6_1,MATCH(L$1,'6 класс'!$A:$A,0)-7+'Итог по классам'!$B72,,,),"р")</f>
        <v>0</v>
      </c>
      <c r="M72">
        <f ca="1">COUNTIF(OFFSET(class6_1,MATCH(M$1,'6 класс'!$A:$A,0)-7+'Итог по классам'!$B72,,,),"ш")</f>
        <v>2</v>
      </c>
      <c r="N72">
        <f ca="1">COUNTIF(OFFSET(class6_2,MATCH(N$1,'6 класс'!$A:$A,0)-7+'Итог по классам'!$B72,,,),"Ф")</f>
        <v>0</v>
      </c>
      <c r="O72">
        <f ca="1">COUNTIF(OFFSET(class6_2,MATCH(O$1,'6 класс'!$A:$A,0)-7+'Итог по классам'!$B72,,,),"р")</f>
        <v>0</v>
      </c>
      <c r="P72">
        <f ca="1">COUNTIF(OFFSET(class6_2,MATCH(P$1,'6 класс'!$A:$A,0)-7+'Итог по классам'!$B72,,,),"ш")</f>
        <v>2</v>
      </c>
      <c r="Q72" s="55">
        <f ca="1">COUNTIF(OFFSET(class6_1,MATCH(Q$1,'6 класс'!$A:$A,0)-7+'Итог по классам'!$B72,,,),"Ф")</f>
        <v>0</v>
      </c>
      <c r="R72">
        <f ca="1">COUNTIF(OFFSET(class6_1,MATCH(R$1,'6 класс'!$A:$A,0)-7+'Итог по классам'!$B72,,,),"р")</f>
        <v>0</v>
      </c>
      <c r="S72">
        <f ca="1">COUNTIF(OFFSET(class6_1,MATCH(S$1,'6 класс'!$A:$A,0)-7+'Итог по классам'!$B72,,,),"ш")</f>
        <v>2</v>
      </c>
      <c r="T72">
        <f ca="1">COUNTIF(OFFSET(class6_2,MATCH(T$1,'6 класс'!$A:$A,0)-7+'Итог по классам'!$B72,,,),"Ф")</f>
        <v>0</v>
      </c>
      <c r="U72">
        <f ca="1">COUNTIF(OFFSET(class6_2,MATCH(U$1,'6 класс'!$A:$A,0)-7+'Итог по классам'!$B72,,,),"р")</f>
        <v>0</v>
      </c>
      <c r="V72">
        <f ca="1">COUNTIF(OFFSET(class6_2,MATCH(V$1,'6 класс'!$A:$A,0)-7+'Итог по классам'!$B72,,,),"ш")</f>
        <v>1</v>
      </c>
      <c r="W72" s="55">
        <f ca="1">COUNTIF(OFFSET(class6_1,MATCH(W$1,'6 класс'!$A:$A,0)-7+'Итог по классам'!$B72,,,),"Ф")</f>
        <v>0</v>
      </c>
      <c r="X72">
        <f ca="1">COUNTIF(OFFSET(class6_1,MATCH(X$1,'6 класс'!$A:$A,0)-7+'Итог по классам'!$B72,,,),"р")</f>
        <v>0</v>
      </c>
      <c r="Y72">
        <f ca="1">COUNTIF(OFFSET(class6_1,MATCH(Y$1,'6 класс'!$A:$A,0)-7+'Итог по классам'!$B72,,,),"ш")</f>
        <v>2</v>
      </c>
      <c r="Z72">
        <f ca="1">COUNTIF(OFFSET(class6_2,MATCH(Z$1,'6 класс'!$A:$A,0)-7+'Итог по классам'!$B72,,,),"Ф")</f>
        <v>0</v>
      </c>
      <c r="AA72">
        <f ca="1">COUNTIF(OFFSET(class6_2,MATCH(AA$1,'6 класс'!$A:$A,0)-7+'Итог по классам'!$B72,,,),"р")</f>
        <v>0</v>
      </c>
      <c r="AB72">
        <f ca="1">COUNTIF(OFFSET(class6_2,MATCH(AB$1,'6 класс'!$A:$A,0)-7+'Итог по классам'!$B72,,,),"ш")</f>
        <v>1</v>
      </c>
      <c r="AC72" s="55">
        <f ca="1">COUNTIF(OFFSET(class6_1,MATCH(AC$1,'6 класс'!$A:$A,0)-7+'Итог по классам'!$B72,,,),"Ф")</f>
        <v>0</v>
      </c>
      <c r="AD72">
        <f ca="1">COUNTIF(OFFSET(class6_1,MATCH(AD$1,'6 класс'!$A:$A,0)-7+'Итог по классам'!$B72,,,),"р")</f>
        <v>0</v>
      </c>
      <c r="AE72">
        <f ca="1">COUNTIF(OFFSET(class6_1,MATCH(AE$1,'6 класс'!$A:$A,0)-7+'Итог по классам'!$B72,,,),"ш")</f>
        <v>2</v>
      </c>
      <c r="AF72">
        <f ca="1">COUNTIF(OFFSET(class6_2,MATCH(AF$1,'6 класс'!$A:$A,0)-7+'Итог по классам'!$B72,,,),"Ф")</f>
        <v>0</v>
      </c>
      <c r="AG72">
        <f ca="1">COUNTIF(OFFSET(class6_2,MATCH(AG$1,'6 класс'!$A:$A,0)-7+'Итог по классам'!$B72,,,),"р")</f>
        <v>0</v>
      </c>
      <c r="AH72">
        <f ca="1">COUNTIF(OFFSET(class6_2,MATCH(AH$1,'6 класс'!$A:$A,0)-7+'Итог по классам'!$B72,,,),"ш")</f>
        <v>1</v>
      </c>
      <c r="AI72" s="55">
        <f ca="1">COUNTIF(OFFSET(class6_1,MATCH(AI$1,'6 класс'!$A:$A,0)-7+'Итог по классам'!$B72,,,),"Ф")</f>
        <v>0</v>
      </c>
      <c r="AJ72">
        <f ca="1">COUNTIF(OFFSET(class6_1,MATCH(AJ$1,'6 класс'!$A:$A,0)-7+'Итог по классам'!$B72,,,),"р")</f>
        <v>0</v>
      </c>
      <c r="AK72">
        <f ca="1">COUNTIF(OFFSET(class6_1,MATCH(AK$1,'6 класс'!$A:$A,0)-7+'Итог по классам'!$B72,,,),"ш")</f>
        <v>2</v>
      </c>
      <c r="AL72">
        <f ca="1">COUNTIF(OFFSET(class6_2,MATCH(AL$1,'6 класс'!$A:$A,0)-7+'Итог по классам'!$B72,,,),"Ф")</f>
        <v>0</v>
      </c>
      <c r="AM72">
        <f ca="1">COUNTIF(OFFSET(class6_2,MATCH(AM$1,'6 класс'!$A:$A,0)-7+'Итог по классам'!$B72,,,),"р")</f>
        <v>0</v>
      </c>
      <c r="AN72">
        <f ca="1">COUNTIF(OFFSET(class6_2,MATCH(AN$1,'6 класс'!$A:$A,0)-7+'Итог по классам'!$B72,,,),"ш")</f>
        <v>1</v>
      </c>
      <c r="AO72" s="55" t="e">
        <f ca="1">COUNTIF(OFFSET(class6_1,MATCH(AO$1,'6 класс'!$A:$A,0)-7+'Итог по классам'!$B72,,,),"Ф")</f>
        <v>#N/A</v>
      </c>
      <c r="AP72" t="e">
        <f ca="1">COUNTIF(OFFSET(class6_1,MATCH(AP$1,'6 класс'!$A:$A,0)-7+'Итог по классам'!$B72,,,),"р")</f>
        <v>#N/A</v>
      </c>
      <c r="AQ72" t="e">
        <f ca="1">COUNTIF(OFFSET(class6_1,MATCH(AQ$1,'6 класс'!$A:$A,0)-7+'Итог по классам'!$B72,,,),"ш")</f>
        <v>#N/A</v>
      </c>
      <c r="AR72" t="e">
        <f ca="1">COUNTIF(OFFSET(class6_2,MATCH(AR$1,'6 класс'!$A:$A,0)-7+'Итог по классам'!$B72,,,),"Ф")</f>
        <v>#N/A</v>
      </c>
      <c r="AS72" t="e">
        <f ca="1">COUNTIF(OFFSET(class6_2,MATCH(AS$1,'6 класс'!$A:$A,0)-7+'Итог по классам'!$B72,,,),"р")</f>
        <v>#N/A</v>
      </c>
      <c r="AT72" t="e">
        <f ca="1">COUNTIF(OFFSET(class6_2,MATCH(AT$1,'6 класс'!$A:$A,0)-7+'Итог по классам'!$B72,,,),"ш")</f>
        <v>#N/A</v>
      </c>
      <c r="AU72" s="55" t="e">
        <f ca="1">COUNTIF(OFFSET(class6_1,MATCH(AU$1,'6 класс'!$A:$A,0)-7+'Итог по классам'!$B72,,,),"Ф")</f>
        <v>#N/A</v>
      </c>
      <c r="AV72" t="e">
        <f ca="1">COUNTIF(OFFSET(class6_1,MATCH(AV$1,'6 класс'!$A:$A,0)-7+'Итог по классам'!$B72,,,),"р")</f>
        <v>#N/A</v>
      </c>
      <c r="AW72" t="e">
        <f ca="1">COUNTIF(OFFSET(class6_1,MATCH(AW$1,'6 класс'!$A:$A,0)-7+'Итог по классам'!$B72,,,),"ш")</f>
        <v>#N/A</v>
      </c>
      <c r="AX72" t="e">
        <f ca="1">COUNTIF(OFFSET(class6_2,MATCH(AX$1,'6 класс'!$A:$A,0)-7+'Итог по классам'!$B72,,,),"Ф")</f>
        <v>#N/A</v>
      </c>
      <c r="AY72" t="e">
        <f ca="1">COUNTIF(OFFSET(class6_2,MATCH(AY$1,'6 класс'!$A:$A,0)-7+'Итог по классам'!$B72,,,),"р")</f>
        <v>#N/A</v>
      </c>
      <c r="AZ72" t="e">
        <f ca="1">COUNTIF(OFFSET(class6_2,MATCH(AZ$1,'6 класс'!$A:$A,0)-7+'Итог по классам'!$B72,,,),"ш")</f>
        <v>#N/A</v>
      </c>
      <c r="BA72" s="55" t="e">
        <f ca="1">COUNTIF(OFFSET(class6_1,MATCH(BA$1,'6 класс'!$A:$A,0)-7+'Итог по классам'!$B72,,,),"Ф")</f>
        <v>#N/A</v>
      </c>
      <c r="BB72" t="e">
        <f ca="1">COUNTIF(OFFSET(class6_1,MATCH(BB$1,'6 класс'!$A:$A,0)-7+'Итог по классам'!$B72,,,),"р")</f>
        <v>#N/A</v>
      </c>
      <c r="BC72" t="e">
        <f ca="1">COUNTIF(OFFSET(class6_1,MATCH(BC$1,'6 класс'!$A:$A,0)-7+'Итог по классам'!$B72,,,),"ш")</f>
        <v>#N/A</v>
      </c>
      <c r="BD72" t="e">
        <f ca="1">COUNTIF(OFFSET(class6_2,MATCH(BD$1,'6 класс'!$A:$A,0)-7+'Итог по классам'!$B72,,,),"Ф")</f>
        <v>#N/A</v>
      </c>
      <c r="BE72" t="e">
        <f ca="1">COUNTIF(OFFSET(class6_2,MATCH(BE$1,'6 класс'!$A:$A,0)-7+'Итог по классам'!$B72,,,),"р")</f>
        <v>#N/A</v>
      </c>
      <c r="BF72" t="e">
        <f ca="1">COUNTIF(OFFSET(class6_2,MATCH(BF$1,'6 класс'!$A:$A,0)-7+'Итог по классам'!$B72,,,),"ш")</f>
        <v>#N/A</v>
      </c>
      <c r="BG72" s="55" t="e">
        <f ca="1">COUNTIF(OFFSET(class6_1,MATCH(BG$1,'6 класс'!$A:$A,0)-7+'Итог по классам'!$B72,,,),"Ф")</f>
        <v>#N/A</v>
      </c>
      <c r="BH72" t="e">
        <f ca="1">COUNTIF(OFFSET(class6_1,MATCH(BH$1,'6 класс'!$A:$A,0)-7+'Итог по классам'!$B72,,,),"р")</f>
        <v>#N/A</v>
      </c>
      <c r="BI72" t="e">
        <f ca="1">COUNTIF(OFFSET(class6_1,MATCH(BI$1,'6 класс'!$A:$A,0)-7+'Итог по классам'!$B72,,,),"ш")</f>
        <v>#N/A</v>
      </c>
      <c r="BJ72" t="e">
        <f ca="1">COUNTIF(OFFSET(class6_2,MATCH(BJ$1,'6 класс'!$A:$A,0)-7+'Итог по классам'!$B72,,,),"Ф")</f>
        <v>#N/A</v>
      </c>
      <c r="BK72" t="e">
        <f ca="1">COUNTIF(OFFSET(class6_2,MATCH(BK$1,'6 класс'!$A:$A,0)-7+'Итог по классам'!$B72,,,),"р")</f>
        <v>#N/A</v>
      </c>
      <c r="BL72" t="e">
        <f ca="1">COUNTIF(OFFSET(class6_2,MATCH(BL$1,'6 класс'!$A:$A,0)-7+'Итог по классам'!$B72,,,),"ш")</f>
        <v>#N/A</v>
      </c>
      <c r="BM72" s="55" t="e">
        <f ca="1">COUNTIF(OFFSET(class6_1,MATCH(BM$1,'6 класс'!$A:$A,0)-7+'Итог по классам'!$B72,,,),"Ф")</f>
        <v>#N/A</v>
      </c>
      <c r="BN72" t="e">
        <f ca="1">COUNTIF(OFFSET(class6_1,MATCH(BN$1,'6 класс'!$A:$A,0)-7+'Итог по классам'!$B72,,,),"р")</f>
        <v>#N/A</v>
      </c>
      <c r="BO72" t="e">
        <f ca="1">COUNTIF(OFFSET(class6_1,MATCH(BO$1,'6 класс'!$A:$A,0)-7+'Итог по классам'!$B72,,,),"ш")</f>
        <v>#N/A</v>
      </c>
      <c r="BP72" t="e">
        <f ca="1">COUNTIF(OFFSET(class6_2,MATCH(BP$1,'6 класс'!$A:$A,0)-7+'Итог по классам'!$B72,,,),"Ф")</f>
        <v>#N/A</v>
      </c>
      <c r="BQ72" t="e">
        <f ca="1">COUNTIF(OFFSET(class6_2,MATCH(BQ$1,'6 класс'!$A:$A,0)-7+'Итог по классам'!$B72,,,),"р")</f>
        <v>#N/A</v>
      </c>
      <c r="BR72" t="e">
        <f ca="1">COUNTIF(OFFSET(class6_2,MATCH(BR$1,'6 класс'!$A:$A,0)-7+'Итог по классам'!$B72,,,),"ш")</f>
        <v>#N/A</v>
      </c>
      <c r="BS72" s="55" t="e">
        <f ca="1">COUNTIF(OFFSET(class6_1,MATCH(BS$1,'6 класс'!$A:$A,0)-7+'Итог по классам'!$B72,,,),"Ф")</f>
        <v>#N/A</v>
      </c>
      <c r="BT72" t="e">
        <f ca="1">COUNTIF(OFFSET(class6_1,MATCH(BT$1,'6 класс'!$A:$A,0)-7+'Итог по классам'!$B72,,,),"р")</f>
        <v>#N/A</v>
      </c>
      <c r="BU72" t="e">
        <f ca="1">COUNTIF(OFFSET(class6_1,MATCH(BU$1,'6 класс'!$A:$A,0)-7+'Итог по классам'!$B72,,,),"ш")</f>
        <v>#N/A</v>
      </c>
      <c r="BV72" t="e">
        <f ca="1">COUNTIF(OFFSET(class6_2,MATCH(BV$1,'6 класс'!$A:$A,0)-7+'Итог по классам'!$B72,,,),"Ф")</f>
        <v>#N/A</v>
      </c>
      <c r="BW72" t="e">
        <f ca="1">COUNTIF(OFFSET(class6_2,MATCH(BW$1,'6 класс'!$A:$A,0)-7+'Итог по классам'!$B72,,,),"р")</f>
        <v>#N/A</v>
      </c>
      <c r="BX72" t="e">
        <f ca="1">COUNTIF(OFFSET(class6_2,MATCH(BX$1,'6 класс'!$A:$A,0)-7+'Итог по классам'!$B72,,,),"ш")</f>
        <v>#N/A</v>
      </c>
      <c r="BY72" s="55" t="e">
        <f ca="1">COUNTIF(OFFSET(class6_1,MATCH(BY$1,'6 класс'!$A:$A,0)-7+'Итог по классам'!$B72,,,),"Ф")</f>
        <v>#N/A</v>
      </c>
      <c r="BZ72" t="e">
        <f ca="1">COUNTIF(OFFSET(class6_1,MATCH(BZ$1,'6 класс'!$A:$A,0)-7+'Итог по классам'!$B72,,,),"р")</f>
        <v>#N/A</v>
      </c>
      <c r="CA72" t="e">
        <f ca="1">COUNTIF(OFFSET(class6_1,MATCH(CA$1,'6 класс'!$A:$A,0)-7+'Итог по классам'!$B72,,,),"ш")</f>
        <v>#N/A</v>
      </c>
      <c r="CB72" t="e">
        <f ca="1">COUNTIF(OFFSET(class6_2,MATCH(CB$1,'6 класс'!$A:$A,0)-7+'Итог по классам'!$B72,,,),"Ф")</f>
        <v>#N/A</v>
      </c>
      <c r="CC72" t="e">
        <f ca="1">COUNTIF(OFFSET(class6_2,MATCH(CC$1,'6 класс'!$A:$A,0)-7+'Итог по классам'!$B72,,,),"р")</f>
        <v>#N/A</v>
      </c>
      <c r="CD72" t="e">
        <f ca="1">COUNTIF(OFFSET(class6_2,MATCH(CD$1,'6 класс'!$A:$A,0)-7+'Итог по классам'!$B72,,,),"ш")</f>
        <v>#N/A</v>
      </c>
      <c r="CE72" s="55" t="e">
        <f ca="1">COUNTIF(OFFSET(class6_1,MATCH(CE$1,'6 класс'!$A:$A,0)-7+'Итог по классам'!$B72,,,),"Ф")</f>
        <v>#N/A</v>
      </c>
      <c r="CF72" t="e">
        <f ca="1">COUNTIF(OFFSET(class6_1,MATCH(CF$1,'6 класс'!$A:$A,0)-7+'Итог по классам'!$B72,,,),"р")</f>
        <v>#N/A</v>
      </c>
      <c r="CG72" t="e">
        <f ca="1">COUNTIF(OFFSET(class6_1,MATCH(CG$1,'6 класс'!$A:$A,0)-7+'Итог по классам'!$B72,,,),"ш")</f>
        <v>#N/A</v>
      </c>
      <c r="CH72" t="e">
        <f ca="1">COUNTIF(OFFSET(class6_2,MATCH(CH$1,'6 класс'!$A:$A,0)-7+'Итог по классам'!$B72,,,),"Ф")</f>
        <v>#N/A</v>
      </c>
      <c r="CI72" t="e">
        <f ca="1">COUNTIF(OFFSET(class6_2,MATCH(CI$1,'6 класс'!$A:$A,0)-7+'Итог по классам'!$B72,,,),"р")</f>
        <v>#N/A</v>
      </c>
      <c r="CJ72" t="e">
        <f ca="1">COUNTIF(OFFSET(class6_2,MATCH(CJ$1,'6 класс'!$A:$A,0)-7+'Итог по классам'!$B72,,,),"ш")</f>
        <v>#N/A</v>
      </c>
      <c r="CK72" s="55" t="e">
        <f ca="1">COUNTIF(OFFSET(class6_1,MATCH(CK$1,'6 класс'!$A:$A,0)-7+'Итог по классам'!$B72,,,),"Ф")</f>
        <v>#N/A</v>
      </c>
      <c r="CL72" t="e">
        <f ca="1">COUNTIF(OFFSET(class6_1,MATCH(CL$1,'6 класс'!$A:$A,0)-7+'Итог по классам'!$B72,,,),"р")</f>
        <v>#N/A</v>
      </c>
      <c r="CM72" t="e">
        <f ca="1">COUNTIF(OFFSET(class6_1,MATCH(CM$1,'6 класс'!$A:$A,0)-7+'Итог по классам'!$B72,,,),"ш")</f>
        <v>#N/A</v>
      </c>
      <c r="CN72" t="e">
        <f ca="1">COUNTIF(OFFSET(class6_2,MATCH(CN$1,'6 класс'!$A:$A,0)-7+'Итог по классам'!$B72,,,),"Ф")</f>
        <v>#N/A</v>
      </c>
      <c r="CO72" t="e">
        <f ca="1">COUNTIF(OFFSET(class6_2,MATCH(CO$1,'6 класс'!$A:$A,0)-7+'Итог по классам'!$B72,,,),"р")</f>
        <v>#N/A</v>
      </c>
      <c r="CP72" t="e">
        <f ca="1">COUNTIF(OFFSET(class6_2,MATCH(CP$1,'6 класс'!$A:$A,0)-7+'Итог по классам'!$B72,,,),"ш")</f>
        <v>#N/A</v>
      </c>
      <c r="CQ72" s="55" t="e">
        <f ca="1">COUNTIF(OFFSET(class6_1,MATCH(CQ$1,'6 класс'!$A:$A,0)-7+'Итог по классам'!$B72,,,),"Ф")</f>
        <v>#N/A</v>
      </c>
      <c r="CR72" t="e">
        <f ca="1">COUNTIF(OFFSET(class6_1,MATCH(CR$1,'6 класс'!$A:$A,0)-7+'Итог по классам'!$B72,,,),"р")</f>
        <v>#N/A</v>
      </c>
      <c r="CS72" t="e">
        <f ca="1">COUNTIF(OFFSET(class6_1,MATCH(CS$1,'6 класс'!$A:$A,0)-7+'Итог по классам'!$B72,,,),"ш")</f>
        <v>#N/A</v>
      </c>
      <c r="CT72" t="e">
        <f ca="1">COUNTIF(OFFSET(class6_2,MATCH(CT$1,'6 класс'!$A:$A,0)-7+'Итог по классам'!$B72,,,),"Ф")</f>
        <v>#N/A</v>
      </c>
      <c r="CU72" t="e">
        <f ca="1">COUNTIF(OFFSET(class6_2,MATCH(CU$1,'6 класс'!$A:$A,0)-7+'Итог по классам'!$B72,,,),"р")</f>
        <v>#N/A</v>
      </c>
      <c r="CV72" t="e">
        <f ca="1">COUNTIF(OFFSET(class6_2,MATCH(CV$1,'6 класс'!$A:$A,0)-7+'Итог по классам'!$B72,,,),"ш")</f>
        <v>#N/A</v>
      </c>
      <c r="CW72" s="55" t="e">
        <f ca="1">COUNTIF(OFFSET(class6_1,MATCH(CW$1,'6 класс'!$A:$A,0)-7+'Итог по классам'!$B72,,,),"Ф")</f>
        <v>#N/A</v>
      </c>
      <c r="CX72" t="e">
        <f ca="1">COUNTIF(OFFSET(class6_1,MATCH(CX$1,'6 класс'!$A:$A,0)-7+'Итог по классам'!$B72,,,),"р")</f>
        <v>#N/A</v>
      </c>
      <c r="CY72" t="e">
        <f ca="1">COUNTIF(OFFSET(class6_1,MATCH(CY$1,'6 класс'!$A:$A,0)-7+'Итог по классам'!$B72,,,),"ш")</f>
        <v>#N/A</v>
      </c>
      <c r="CZ72" t="e">
        <f ca="1">COUNTIF(OFFSET(class6_2,MATCH(CZ$1,'6 класс'!$A:$A,0)-7+'Итог по классам'!$B72,,,),"Ф")</f>
        <v>#N/A</v>
      </c>
      <c r="DA72" t="e">
        <f ca="1">COUNTIF(OFFSET(class6_2,MATCH(DA$1,'6 класс'!$A:$A,0)-7+'Итог по классам'!$B72,,,),"р")</f>
        <v>#N/A</v>
      </c>
      <c r="DB72" t="e">
        <f ca="1">COUNTIF(OFFSET(class6_2,MATCH(DB$1,'6 класс'!$A:$A,0)-7+'Итог по классам'!$B72,,,),"ш")</f>
        <v>#N/A</v>
      </c>
      <c r="DC72" s="55" t="e">
        <f ca="1">COUNTIF(OFFSET(class6_1,MATCH(DC$1,'6 класс'!$A:$A,0)-7+'Итог по классам'!$B72,,,),"Ф")</f>
        <v>#N/A</v>
      </c>
      <c r="DD72" t="e">
        <f ca="1">COUNTIF(OFFSET(class6_1,MATCH(DD$1,'6 класс'!$A:$A,0)-7+'Итог по классам'!$B72,,,),"р")</f>
        <v>#N/A</v>
      </c>
      <c r="DE72" t="e">
        <f ca="1">COUNTIF(OFFSET(class6_1,MATCH(DE$1,'6 класс'!$A:$A,0)-7+'Итог по классам'!$B72,,,),"ш")</f>
        <v>#N/A</v>
      </c>
      <c r="DF72" t="e">
        <f ca="1">COUNTIF(OFFSET(class6_2,MATCH(DF$1,'6 класс'!$A:$A,0)-7+'Итог по классам'!$B72,,,),"Ф")</f>
        <v>#N/A</v>
      </c>
      <c r="DG72" t="e">
        <f ca="1">COUNTIF(OFFSET(class6_2,MATCH(DG$1,'6 класс'!$A:$A,0)-7+'Итог по классам'!$B72,,,),"р")</f>
        <v>#N/A</v>
      </c>
      <c r="DH72" t="e">
        <f ca="1">COUNTIF(OFFSET(class6_2,MATCH(DH$1,'6 класс'!$A:$A,0)-7+'Итог по классам'!$B72,,,),"ш")</f>
        <v>#N/A</v>
      </c>
      <c r="DI72" s="55" t="e">
        <f ca="1">COUNTIF(OFFSET(class6_1,MATCH(DI$1,'6 класс'!$A:$A,0)-7+'Итог по классам'!$B72,,,),"Ф")</f>
        <v>#N/A</v>
      </c>
      <c r="DJ72" t="e">
        <f ca="1">COUNTIF(OFFSET(class6_1,MATCH(DJ$1,'6 класс'!$A:$A,0)-7+'Итог по классам'!$B72,,,),"р")</f>
        <v>#N/A</v>
      </c>
      <c r="DK72" t="e">
        <f ca="1">COUNTIF(OFFSET(class6_1,MATCH(DK$1,'6 класс'!$A:$A,0)-7+'Итог по классам'!$B72,,,),"ш")</f>
        <v>#N/A</v>
      </c>
      <c r="DL72" t="e">
        <f ca="1">COUNTIF(OFFSET(class6_2,MATCH(DL$1,'6 класс'!$A:$A,0)-7+'Итог по классам'!$B72,,,),"Ф")</f>
        <v>#N/A</v>
      </c>
      <c r="DM72" t="e">
        <f ca="1">COUNTIF(OFFSET(class6_2,MATCH(DM$1,'6 класс'!$A:$A,0)-7+'Итог по классам'!$B72,,,),"р")</f>
        <v>#N/A</v>
      </c>
      <c r="DN72" t="e">
        <f ca="1">COUNTIF(OFFSET(class6_2,MATCH(DN$1,'6 класс'!$A:$A,0)-7+'Итог по классам'!$B72,,,),"ш")</f>
        <v>#N/A</v>
      </c>
      <c r="DO72" s="55" t="e">
        <f ca="1">COUNTIF(OFFSET(class6_1,MATCH(DO$1,'6 класс'!$A:$A,0)-7+'Итог по классам'!$B72,,,),"Ф")</f>
        <v>#N/A</v>
      </c>
      <c r="DP72" t="e">
        <f ca="1">COUNTIF(OFFSET(class6_1,MATCH(DP$1,'6 класс'!$A:$A,0)-7+'Итог по классам'!$B72,,,),"р")</f>
        <v>#N/A</v>
      </c>
      <c r="DQ72" t="e">
        <f ca="1">COUNTIF(OFFSET(class6_1,MATCH(DQ$1,'6 класс'!$A:$A,0)-7+'Итог по классам'!$B72,,,),"ш")</f>
        <v>#N/A</v>
      </c>
      <c r="DR72" t="e">
        <f ca="1">COUNTIF(OFFSET(class6_2,MATCH(DR$1,'6 класс'!$A:$A,0)-7+'Итог по классам'!$B72,,,),"Ф")</f>
        <v>#N/A</v>
      </c>
      <c r="DS72" t="e">
        <f ca="1">COUNTIF(OFFSET(class6_2,MATCH(DS$1,'6 класс'!$A:$A,0)-7+'Итог по классам'!$B72,,,),"р")</f>
        <v>#N/A</v>
      </c>
      <c r="DT72" t="e">
        <f ca="1">COUNTIF(OFFSET(class6_2,MATCH(DT$1,'6 класс'!$A:$A,0)-7+'Итог по классам'!$B72,,,),"ш")</f>
        <v>#N/A</v>
      </c>
      <c r="DU72" s="55" t="e">
        <f ca="1">COUNTIF(OFFSET(class6_1,MATCH(DU$1,'6 класс'!$A:$A,0)-7+'Итог по классам'!$B72,,,),"Ф")</f>
        <v>#N/A</v>
      </c>
      <c r="DV72" t="e">
        <f ca="1">COUNTIF(OFFSET(class6_1,MATCH(DV$1,'6 класс'!$A:$A,0)-7+'Итог по классам'!$B72,,,),"р")</f>
        <v>#N/A</v>
      </c>
      <c r="DW72" t="e">
        <f ca="1">COUNTIF(OFFSET(class6_1,MATCH(DW$1,'6 класс'!$A:$A,0)-7+'Итог по классам'!$B72,,,),"ш")</f>
        <v>#N/A</v>
      </c>
      <c r="DX72" t="e">
        <f ca="1">COUNTIF(OFFSET(class6_2,MATCH(DX$1,'6 класс'!$A:$A,0)-7+'Итог по классам'!$B72,,,),"Ф")</f>
        <v>#N/A</v>
      </c>
      <c r="DY72" t="e">
        <f ca="1">COUNTIF(OFFSET(class6_2,MATCH(DY$1,'6 класс'!$A:$A,0)-7+'Итог по классам'!$B72,,,),"р")</f>
        <v>#N/A</v>
      </c>
      <c r="DZ72" t="e">
        <f ca="1">COUNTIF(OFFSET(class6_2,MATCH(DZ$1,'6 класс'!$A:$A,0)-7+'Итог по классам'!$B72,,,),"ш")</f>
        <v>#N/A</v>
      </c>
      <c r="EA72" s="55" t="e">
        <f ca="1">COUNTIF(OFFSET(class6_1,MATCH(EA$1,'6 класс'!$A:$A,0)-7+'Итог по классам'!$B72,,,),"Ф")</f>
        <v>#N/A</v>
      </c>
      <c r="EB72" t="e">
        <f ca="1">COUNTIF(OFFSET(class6_1,MATCH(EB$1,'6 класс'!$A:$A,0)-7+'Итог по классам'!$B72,,,),"р")</f>
        <v>#N/A</v>
      </c>
      <c r="EC72" t="e">
        <f ca="1">COUNTIF(OFFSET(class6_1,MATCH(EC$1,'6 класс'!$A:$A,0)-7+'Итог по классам'!$B72,,,),"ш")</f>
        <v>#N/A</v>
      </c>
      <c r="ED72" t="e">
        <f ca="1">COUNTIF(OFFSET(class6_2,MATCH(ED$1,'6 класс'!$A:$A,0)-7+'Итог по классам'!$B72,,,),"Ф")</f>
        <v>#N/A</v>
      </c>
      <c r="EE72" t="e">
        <f ca="1">COUNTIF(OFFSET(class6_2,MATCH(EE$1,'6 класс'!$A:$A,0)-7+'Итог по классам'!$B72,,,),"р")</f>
        <v>#N/A</v>
      </c>
      <c r="EF72" t="e">
        <f ca="1">COUNTIF(OFFSET(class6_2,MATCH(EF$1,'6 класс'!$A:$A,0)-7+'Итог по классам'!$B72,,,),"ш")</f>
        <v>#N/A</v>
      </c>
      <c r="EG72" s="55" t="e">
        <f ca="1">COUNTIF(OFFSET(class6_1,MATCH(EG$1,'6 класс'!$A:$A,0)-7+'Итог по классам'!$B72,,,),"Ф")</f>
        <v>#N/A</v>
      </c>
      <c r="EH72" t="e">
        <f ca="1">COUNTIF(OFFSET(class6_1,MATCH(EH$1,'6 класс'!$A:$A,0)-7+'Итог по классам'!$B72,,,),"р")</f>
        <v>#N/A</v>
      </c>
      <c r="EI72" t="e">
        <f ca="1">COUNTIF(OFFSET(class6_1,MATCH(EI$1,'6 класс'!$A:$A,0)-7+'Итог по классам'!$B72,,,),"ш")</f>
        <v>#N/A</v>
      </c>
      <c r="EJ72" t="e">
        <f ca="1">COUNTIF(OFFSET(class6_2,MATCH(EJ$1,'6 класс'!$A:$A,0)-7+'Итог по классам'!$B72,,,),"Ф")</f>
        <v>#N/A</v>
      </c>
      <c r="EK72" t="e">
        <f ca="1">COUNTIF(OFFSET(class6_2,MATCH(EK$1,'6 класс'!$A:$A,0)-7+'Итог по классам'!$B72,,,),"р")</f>
        <v>#N/A</v>
      </c>
      <c r="EL72" t="e">
        <f ca="1">COUNTIF(OFFSET(class6_2,MATCH(EL$1,'6 класс'!$A:$A,0)-7+'Итог по классам'!$B72,,,),"ш")</f>
        <v>#N/A</v>
      </c>
      <c r="EM72" s="55" t="e">
        <f ca="1">COUNTIF(OFFSET(class6_1,MATCH(EM$1,'6 класс'!$A:$A,0)-7+'Итог по классам'!$B72,,,),"Ф")</f>
        <v>#N/A</v>
      </c>
      <c r="EN72" t="e">
        <f ca="1">COUNTIF(OFFSET(class6_1,MATCH(EN$1,'6 класс'!$A:$A,0)-7+'Итог по классам'!$B72,,,),"р")</f>
        <v>#N/A</v>
      </c>
      <c r="EO72" t="e">
        <f ca="1">COUNTIF(OFFSET(class6_1,MATCH(EO$1,'6 класс'!$A:$A,0)-7+'Итог по классам'!$B72,,,),"ш")</f>
        <v>#N/A</v>
      </c>
      <c r="EP72" t="e">
        <f ca="1">COUNTIF(OFFSET(class6_2,MATCH(EP$1,'6 класс'!$A:$A,0)-7+'Итог по классам'!$B72,,,),"Ф")</f>
        <v>#N/A</v>
      </c>
      <c r="EQ72" t="e">
        <f ca="1">COUNTIF(OFFSET(class6_2,MATCH(EQ$1,'6 класс'!$A:$A,0)-7+'Итог по классам'!$B72,,,),"р")</f>
        <v>#N/A</v>
      </c>
      <c r="ER72" t="e">
        <f ca="1">COUNTIF(OFFSET(class6_2,MATCH(ER$1,'6 класс'!$A:$A,0)-7+'Итог по классам'!$B72,,,),"ш")</f>
        <v>#N/A</v>
      </c>
      <c r="ES72" s="55" t="e">
        <f ca="1">COUNTIF(OFFSET(class6_1,MATCH(ES$1,'6 класс'!$A:$A,0)-7+'Итог по классам'!$B72,,,),"Ф")</f>
        <v>#N/A</v>
      </c>
      <c r="ET72" t="e">
        <f ca="1">COUNTIF(OFFSET(class6_1,MATCH(ET$1,'6 класс'!$A:$A,0)-7+'Итог по классам'!$B72,,,),"р")</f>
        <v>#N/A</v>
      </c>
      <c r="EU72" t="e">
        <f ca="1">COUNTIF(OFFSET(class6_1,MATCH(EU$1,'6 класс'!$A:$A,0)-7+'Итог по классам'!$B72,,,),"ш")</f>
        <v>#N/A</v>
      </c>
      <c r="EV72" t="e">
        <f ca="1">COUNTIF(OFFSET(class6_2,MATCH(EV$1,'6 класс'!$A:$A,0)-7+'Итог по классам'!$B72,,,),"Ф")</f>
        <v>#N/A</v>
      </c>
      <c r="EW72" t="e">
        <f ca="1">COUNTIF(OFFSET(class6_2,MATCH(EW$1,'6 класс'!$A:$A,0)-7+'Итог по классам'!$B72,,,),"р")</f>
        <v>#N/A</v>
      </c>
      <c r="EX72" t="e">
        <f ca="1">COUNTIF(OFFSET(class6_2,MATCH(EX$1,'6 класс'!$A:$A,0)-7+'Итог по классам'!$B72,,,),"ш")</f>
        <v>#N/A</v>
      </c>
      <c r="EY72" s="55" t="e">
        <f ca="1">COUNTIF(OFFSET(class6_1,MATCH(EY$1,'6 класс'!$A:$A,0)-7+'Итог по классам'!$B72,,,),"Ф")</f>
        <v>#N/A</v>
      </c>
      <c r="EZ72" t="e">
        <f ca="1">COUNTIF(OFFSET(class6_1,MATCH(EZ$1,'6 класс'!$A:$A,0)-7+'Итог по классам'!$B72,,,),"р")</f>
        <v>#N/A</v>
      </c>
      <c r="FA72" t="e">
        <f ca="1">COUNTIF(OFFSET(class6_1,MATCH(FA$1,'6 класс'!$A:$A,0)-7+'Итог по классам'!$B72,,,),"ш")</f>
        <v>#N/A</v>
      </c>
      <c r="FB72" t="e">
        <f ca="1">COUNTIF(OFFSET(class6_2,MATCH(FB$1,'6 класс'!$A:$A,0)-7+'Итог по классам'!$B72,,,),"Ф")</f>
        <v>#N/A</v>
      </c>
      <c r="FC72" t="e">
        <f ca="1">COUNTIF(OFFSET(class6_2,MATCH(FC$1,'6 класс'!$A:$A,0)-7+'Итог по классам'!$B72,,,),"р")</f>
        <v>#N/A</v>
      </c>
      <c r="FD72" t="e">
        <f ca="1">COUNTIF(OFFSET(class6_2,MATCH(FD$1,'6 класс'!$A:$A,0)-7+'Итог по классам'!$B72,,,),"ш")</f>
        <v>#N/A</v>
      </c>
      <c r="FE72" s="55" t="e">
        <f ca="1">COUNTIF(OFFSET(class6_1,MATCH(FE$1,'6 класс'!$A:$A,0)-7+'Итог по классам'!$B72,,,),"Ф")</f>
        <v>#N/A</v>
      </c>
      <c r="FF72" t="e">
        <f ca="1">COUNTIF(OFFSET(class6_1,MATCH(FF$1,'6 класс'!$A:$A,0)-7+'Итог по классам'!$B72,,,),"р")</f>
        <v>#N/A</v>
      </c>
      <c r="FG72" t="e">
        <f ca="1">COUNTIF(OFFSET(class6_1,MATCH(FG$1,'6 класс'!$A:$A,0)-7+'Итог по классам'!$B72,,,),"ш")</f>
        <v>#N/A</v>
      </c>
      <c r="FH72" t="e">
        <f ca="1">COUNTIF(OFFSET(class6_2,MATCH(FH$1,'6 класс'!$A:$A,0)-7+'Итог по классам'!$B72,,,),"Ф")</f>
        <v>#N/A</v>
      </c>
      <c r="FI72" t="e">
        <f ca="1">COUNTIF(OFFSET(class6_2,MATCH(FI$1,'6 класс'!$A:$A,0)-7+'Итог по классам'!$B72,,,),"р")</f>
        <v>#N/A</v>
      </c>
      <c r="FJ72" t="e">
        <f ca="1">COUNTIF(OFFSET(class6_2,MATCH(FJ$1,'6 класс'!$A:$A,0)-7+'Итог по классам'!$B72,,,),"ш")</f>
        <v>#N/A</v>
      </c>
      <c r="FK72" s="55" t="e">
        <f ca="1">COUNTIF(OFFSET(class6_1,MATCH(FK$1,'6 класс'!$A:$A,0)-7+'Итог по классам'!$B72,,,),"Ф")</f>
        <v>#N/A</v>
      </c>
      <c r="FL72" t="e">
        <f ca="1">COUNTIF(OFFSET(class6_1,MATCH(FL$1,'6 класс'!$A:$A,0)-7+'Итог по классам'!$B72,,,),"р")</f>
        <v>#N/A</v>
      </c>
      <c r="FM72" t="e">
        <f ca="1">COUNTIF(OFFSET(class6_1,MATCH(FM$1,'6 класс'!$A:$A,0)-7+'Итог по классам'!$B72,,,),"ш")</f>
        <v>#N/A</v>
      </c>
      <c r="FN72" t="e">
        <f ca="1">COUNTIF(OFFSET(class6_2,MATCH(FN$1,'6 класс'!$A:$A,0)-7+'Итог по классам'!$B72,,,),"Ф")</f>
        <v>#N/A</v>
      </c>
      <c r="FO72" t="e">
        <f ca="1">COUNTIF(OFFSET(class6_2,MATCH(FO$1,'6 класс'!$A:$A,0)-7+'Итог по классам'!$B72,,,),"р")</f>
        <v>#N/A</v>
      </c>
      <c r="FP72" t="e">
        <f ca="1">COUNTIF(OFFSET(class6_2,MATCH(FP$1,'6 класс'!$A:$A,0)-7+'Итог по классам'!$B72,,,),"ш")</f>
        <v>#N/A</v>
      </c>
      <c r="FQ72" s="55" t="e">
        <f ca="1">COUNTIF(OFFSET(class6_1,MATCH(FQ$1,'6 класс'!$A:$A,0)-7+'Итог по классам'!$B72,,,),"Ф")</f>
        <v>#N/A</v>
      </c>
      <c r="FR72" t="e">
        <f ca="1">COUNTIF(OFFSET(class6_1,MATCH(FR$1,'6 класс'!$A:$A,0)-7+'Итог по классам'!$B72,,,),"р")</f>
        <v>#N/A</v>
      </c>
      <c r="FS72" t="e">
        <f ca="1">COUNTIF(OFFSET(class6_1,MATCH(FS$1,'6 класс'!$A:$A,0)-7+'Итог по классам'!$B72,,,),"ш")</f>
        <v>#N/A</v>
      </c>
      <c r="FT72" t="e">
        <f ca="1">COUNTIF(OFFSET(class6_2,MATCH(FT$1,'6 класс'!$A:$A,0)-7+'Итог по классам'!$B72,,,),"Ф")</f>
        <v>#N/A</v>
      </c>
      <c r="FU72" t="e">
        <f ca="1">COUNTIF(OFFSET(class6_2,MATCH(FU$1,'6 класс'!$A:$A,0)-7+'Итог по классам'!$B72,,,),"р")</f>
        <v>#N/A</v>
      </c>
      <c r="FV72" t="e">
        <f ca="1">COUNTIF(OFFSET(class6_2,MATCH(FV$1,'6 класс'!$A:$A,0)-7+'Итог по классам'!$B72,,,),"ш")</f>
        <v>#N/A</v>
      </c>
      <c r="FW72" s="55" t="e">
        <f ca="1">COUNTIF(OFFSET(class6_1,MATCH(FW$1,'6 класс'!$A:$A,0)-7+'Итог по классам'!$B72,,,),"Ф")</f>
        <v>#N/A</v>
      </c>
      <c r="FX72" t="e">
        <f ca="1">COUNTIF(OFFSET(class6_1,MATCH(FX$1,'6 класс'!$A:$A,0)-7+'Итог по классам'!$B72,,,),"р")</f>
        <v>#N/A</v>
      </c>
      <c r="FY72" t="e">
        <f ca="1">COUNTIF(OFFSET(class6_1,MATCH(FY$1,'6 класс'!$A:$A,0)-7+'Итог по классам'!$B72,,,),"ш")</f>
        <v>#N/A</v>
      </c>
      <c r="FZ72" t="e">
        <f ca="1">COUNTIF(OFFSET(class6_2,MATCH(FZ$1,'6 класс'!$A:$A,0)-7+'Итог по классам'!$B72,,,),"Ф")</f>
        <v>#N/A</v>
      </c>
      <c r="GA72" t="e">
        <f ca="1">COUNTIF(OFFSET(class6_2,MATCH(GA$1,'6 класс'!$A:$A,0)-7+'Итог по классам'!$B72,,,),"р")</f>
        <v>#N/A</v>
      </c>
      <c r="GB72" t="e">
        <f ca="1">COUNTIF(OFFSET(class6_2,MATCH(GB$1,'6 класс'!$A:$A,0)-7+'Итог по классам'!$B72,,,),"ш")</f>
        <v>#N/A</v>
      </c>
      <c r="GC72" s="55" t="e">
        <f ca="1">COUNTIF(OFFSET(class6_1,MATCH(GC$1,'6 класс'!$A:$A,0)-7+'Итог по классам'!$B72,,,),"Ф")</f>
        <v>#N/A</v>
      </c>
      <c r="GD72" t="e">
        <f ca="1">COUNTIF(OFFSET(class6_1,MATCH(GD$1,'6 класс'!$A:$A,0)-7+'Итог по классам'!$B72,,,),"р")</f>
        <v>#N/A</v>
      </c>
      <c r="GE72" t="e">
        <f ca="1">COUNTIF(OFFSET(class6_1,MATCH(GE$1,'6 класс'!$A:$A,0)-7+'Итог по классам'!$B72,,,),"ш")</f>
        <v>#N/A</v>
      </c>
      <c r="GF72" t="e">
        <f ca="1">COUNTIF(OFFSET(class6_2,MATCH(GF$1,'6 класс'!$A:$A,0)-7+'Итог по классам'!$B72,,,),"Ф")</f>
        <v>#N/A</v>
      </c>
      <c r="GG72" t="e">
        <f ca="1">COUNTIF(OFFSET(class6_2,MATCH(GG$1,'6 класс'!$A:$A,0)-7+'Итог по классам'!$B72,,,),"р")</f>
        <v>#N/A</v>
      </c>
      <c r="GH72" t="e">
        <f ca="1">COUNTIF(OFFSET(class6_2,MATCH(GH$1,'6 класс'!$A:$A,0)-7+'Итог по классам'!$B72,,,),"ш")</f>
        <v>#N/A</v>
      </c>
      <c r="GI72" s="55" t="e">
        <f ca="1">COUNTIF(OFFSET(class6_1,MATCH(GI$1,'6 класс'!$A:$A,0)-7+'Итог по классам'!$B72,,,),"Ф")</f>
        <v>#N/A</v>
      </c>
      <c r="GJ72" t="e">
        <f ca="1">COUNTIF(OFFSET(class6_1,MATCH(GJ$1,'6 класс'!$A:$A,0)-7+'Итог по классам'!$B72,,,),"р")</f>
        <v>#N/A</v>
      </c>
      <c r="GK72" t="e">
        <f ca="1">COUNTIF(OFFSET(class6_1,MATCH(GK$1,'6 класс'!$A:$A,0)-7+'Итог по классам'!$B72,,,),"ш")</f>
        <v>#N/A</v>
      </c>
      <c r="GL72" t="e">
        <f ca="1">COUNTIF(OFFSET(class6_2,MATCH(GL$1,'6 класс'!$A:$A,0)-7+'Итог по классам'!$B72,,,),"Ф")</f>
        <v>#N/A</v>
      </c>
      <c r="GM72" t="e">
        <f ca="1">COUNTIF(OFFSET(class6_2,MATCH(GM$1,'6 класс'!$A:$A,0)-7+'Итог по классам'!$B72,,,),"р")</f>
        <v>#N/A</v>
      </c>
      <c r="GN72" t="e">
        <f ca="1">COUNTIF(OFFSET(class6_2,MATCH(GN$1,'6 класс'!$A:$A,0)-7+'Итог по классам'!$B72,,,),"ш")</f>
        <v>#N/A</v>
      </c>
      <c r="GO72" s="55" t="e">
        <f ca="1">COUNTIF(OFFSET(class6_1,MATCH(GO$1,'6 класс'!$A:$A,0)-7+'Итог по классам'!$B72,,,),"Ф")</f>
        <v>#N/A</v>
      </c>
      <c r="GP72" t="e">
        <f ca="1">COUNTIF(OFFSET(class6_1,MATCH(GP$1,'6 класс'!$A:$A,0)-7+'Итог по классам'!$B72,,,),"р")</f>
        <v>#N/A</v>
      </c>
      <c r="GQ72" t="e">
        <f ca="1">COUNTIF(OFFSET(class6_1,MATCH(GQ$1,'6 класс'!$A:$A,0)-7+'Итог по классам'!$B72,,,),"ш")</f>
        <v>#N/A</v>
      </c>
      <c r="GR72" t="e">
        <f ca="1">COUNTIF(OFFSET(class6_2,MATCH(GR$1,'6 класс'!$A:$A,0)-7+'Итог по классам'!$B72,,,),"Ф")</f>
        <v>#N/A</v>
      </c>
      <c r="GS72" t="e">
        <f ca="1">COUNTIF(OFFSET(class6_2,MATCH(GS$1,'6 класс'!$A:$A,0)-7+'Итог по классам'!$B72,,,),"р")</f>
        <v>#N/A</v>
      </c>
      <c r="GT72" t="e">
        <f ca="1">COUNTIF(OFFSET(class6_2,MATCH(GT$1,'6 класс'!$A:$A,0)-7+'Итог по классам'!$B72,,,),"ш")</f>
        <v>#N/A</v>
      </c>
      <c r="GU72" s="55" t="e">
        <f ca="1">COUNTIF(OFFSET(class6_1,MATCH(GU$1,'6 класс'!$A:$A,0)-7+'Итог по классам'!$B72,,,),"Ф")</f>
        <v>#N/A</v>
      </c>
      <c r="GV72" t="e">
        <f ca="1">COUNTIF(OFFSET(class6_1,MATCH(GV$1,'6 класс'!$A:$A,0)-7+'Итог по классам'!$B72,,,),"р")</f>
        <v>#N/A</v>
      </c>
      <c r="GW72" t="e">
        <f ca="1">COUNTIF(OFFSET(class6_1,MATCH(GW$1,'6 класс'!$A:$A,0)-7+'Итог по классам'!$B72,,,),"ш")</f>
        <v>#N/A</v>
      </c>
      <c r="GX72" t="e">
        <f ca="1">COUNTIF(OFFSET(class6_2,MATCH(GX$1,'6 класс'!$A:$A,0)-7+'Итог по классам'!$B72,,,),"Ф")</f>
        <v>#N/A</v>
      </c>
      <c r="GY72" t="e">
        <f ca="1">COUNTIF(OFFSET(class6_2,MATCH(GY$1,'6 класс'!$A:$A,0)-7+'Итог по классам'!$B72,,,),"р")</f>
        <v>#N/A</v>
      </c>
      <c r="GZ72" t="e">
        <f ca="1">COUNTIF(OFFSET(class6_2,MATCH(GZ$1,'6 класс'!$A:$A,0)-7+'Итог по классам'!$B72,,,),"ш")</f>
        <v>#N/A</v>
      </c>
      <c r="HA72" s="55" t="e">
        <f ca="1">COUNTIF(OFFSET(class6_1,MATCH(HA$1,'6 класс'!$A:$A,0)-7+'Итог по классам'!$B72,,,),"Ф")</f>
        <v>#N/A</v>
      </c>
      <c r="HB72" t="e">
        <f ca="1">COUNTIF(OFFSET(class6_1,MATCH(HB$1,'6 класс'!$A:$A,0)-7+'Итог по классам'!$B72,,,),"р")</f>
        <v>#N/A</v>
      </c>
      <c r="HC72" t="e">
        <f ca="1">COUNTIF(OFFSET(class6_1,MATCH(HC$1,'6 класс'!$A:$A,0)-7+'Итог по классам'!$B72,,,),"ш")</f>
        <v>#N/A</v>
      </c>
      <c r="HD72" t="e">
        <f ca="1">COUNTIF(OFFSET(class6_2,MATCH(HD$1,'6 класс'!$A:$A,0)-7+'Итог по классам'!$B72,,,),"Ф")</f>
        <v>#N/A</v>
      </c>
      <c r="HE72" t="e">
        <f ca="1">COUNTIF(OFFSET(class6_2,MATCH(HE$1,'6 класс'!$A:$A,0)-7+'Итог по классам'!$B72,,,),"р")</f>
        <v>#N/A</v>
      </c>
      <c r="HF72" t="e">
        <f ca="1">COUNTIF(OFFSET(class6_2,MATCH(HF$1,'6 класс'!$A:$A,0)-7+'Итог по классам'!$B72,,,),"ш")</f>
        <v>#N/A</v>
      </c>
      <c r="HG72" s="55" t="e">
        <f ca="1">COUNTIF(OFFSET(class6_1,MATCH(HG$1,'6 класс'!$A:$A,0)-7+'Итог по классам'!$B72,,,),"Ф")</f>
        <v>#N/A</v>
      </c>
      <c r="HH72" t="e">
        <f ca="1">COUNTIF(OFFSET(class6_1,MATCH(HH$1,'6 класс'!$A:$A,0)-7+'Итог по классам'!$B72,,,),"р")</f>
        <v>#N/A</v>
      </c>
      <c r="HI72" t="e">
        <f ca="1">COUNTIF(OFFSET(class6_1,MATCH(HI$1,'6 класс'!$A:$A,0)-7+'Итог по классам'!$B72,,,),"ш")</f>
        <v>#N/A</v>
      </c>
      <c r="HJ72" t="e">
        <f ca="1">COUNTIF(OFFSET(class6_2,MATCH(HJ$1,'6 класс'!$A:$A,0)-7+'Итог по классам'!$B72,,,),"Ф")</f>
        <v>#N/A</v>
      </c>
      <c r="HK72" t="e">
        <f ca="1">COUNTIF(OFFSET(class6_2,MATCH(HK$1,'6 класс'!$A:$A,0)-7+'Итог по классам'!$B72,,,),"р")</f>
        <v>#N/A</v>
      </c>
      <c r="HL72" t="e">
        <f ca="1">COUNTIF(OFFSET(class6_2,MATCH(HL$1,'6 класс'!$A:$A,0)-7+'Итог по классам'!$B72,,,),"ш")</f>
        <v>#N/A</v>
      </c>
      <c r="HM72" s="55" t="e">
        <f ca="1">COUNTIF(OFFSET(class6_1,MATCH(HM$1,'6 класс'!$A:$A,0)-7+'Итог по классам'!$B72,,,),"Ф")</f>
        <v>#N/A</v>
      </c>
      <c r="HN72" t="e">
        <f ca="1">COUNTIF(OFFSET(class6_1,MATCH(HN$1,'6 класс'!$A:$A,0)-7+'Итог по классам'!$B72,,,),"р")</f>
        <v>#N/A</v>
      </c>
      <c r="HO72" t="e">
        <f ca="1">COUNTIF(OFFSET(class6_1,MATCH(HO$1,'6 класс'!$A:$A,0)-7+'Итог по классам'!$B72,,,),"ш")</f>
        <v>#N/A</v>
      </c>
      <c r="HP72" t="e">
        <f ca="1">COUNTIF(OFFSET(class6_2,MATCH(HP$1,'6 класс'!$A:$A,0)-7+'Итог по классам'!$B72,,,),"Ф")</f>
        <v>#N/A</v>
      </c>
      <c r="HQ72" t="e">
        <f ca="1">COUNTIF(OFFSET(class6_2,MATCH(HQ$1,'6 класс'!$A:$A,0)-7+'Итог по классам'!$B72,,,),"р")</f>
        <v>#N/A</v>
      </c>
      <c r="HR72" t="e">
        <f ca="1">COUNTIF(OFFSET(class6_2,MATCH(HR$1,'6 класс'!$A:$A,0)-7+'Итог по классам'!$B72,,,),"ш")</f>
        <v>#N/A</v>
      </c>
      <c r="HS72" s="55" t="e">
        <f ca="1">COUNTIF(OFFSET(class6_1,MATCH(HS$1,'6 класс'!$A:$A,0)-7+'Итог по классам'!$B72,,,),"Ф")</f>
        <v>#N/A</v>
      </c>
      <c r="HT72" t="e">
        <f ca="1">COUNTIF(OFFSET(class6_1,MATCH(HT$1,'6 класс'!$A:$A,0)-7+'Итог по классам'!$B72,,,),"р")</f>
        <v>#N/A</v>
      </c>
      <c r="HU72" t="e">
        <f ca="1">COUNTIF(OFFSET(class6_1,MATCH(HU$1,'6 класс'!$A:$A,0)-7+'Итог по классам'!$B72,,,),"ш")</f>
        <v>#N/A</v>
      </c>
      <c r="HV72" t="e">
        <f ca="1">COUNTIF(OFFSET(class6_2,MATCH(HV$1,'6 класс'!$A:$A,0)-7+'Итог по классам'!$B72,,,),"Ф")</f>
        <v>#N/A</v>
      </c>
      <c r="HW72" t="e">
        <f ca="1">COUNTIF(OFFSET(class6_2,MATCH(HW$1,'6 класс'!$A:$A,0)-7+'Итог по классам'!$B72,,,),"р")</f>
        <v>#N/A</v>
      </c>
      <c r="HX72" t="e">
        <f ca="1">COUNTIF(OFFSET(class6_2,MATCH(HX$1,'6 класс'!$A:$A,0)-7+'Итог по классам'!$B72,,,),"ш")</f>
        <v>#N/A</v>
      </c>
      <c r="HY72" s="55" t="e">
        <f ca="1">COUNTIF(OFFSET(class6_1,MATCH(HY$1,'6 класс'!$A:$A,0)-7+'Итог по классам'!$B72,,,),"Ф")</f>
        <v>#N/A</v>
      </c>
      <c r="HZ72" t="e">
        <f ca="1">COUNTIF(OFFSET(class6_1,MATCH(HZ$1,'6 класс'!$A:$A,0)-7+'Итог по классам'!$B72,,,),"р")</f>
        <v>#N/A</v>
      </c>
      <c r="IA72" t="e">
        <f ca="1">COUNTIF(OFFSET(class6_1,MATCH(IA$1,'6 класс'!$A:$A,0)-7+'Итог по классам'!$B72,,,),"ш")</f>
        <v>#N/A</v>
      </c>
      <c r="IB72" t="e">
        <f ca="1">COUNTIF(OFFSET(class6_2,MATCH(IB$1,'6 класс'!$A:$A,0)-7+'Итог по классам'!$B72,,,),"Ф")</f>
        <v>#N/A</v>
      </c>
      <c r="IC72" t="e">
        <f ca="1">COUNTIF(OFFSET(class6_2,MATCH(IC$1,'6 класс'!$A:$A,0)-7+'Итог по классам'!$B72,,,),"р")</f>
        <v>#N/A</v>
      </c>
      <c r="ID72" t="e">
        <f ca="1">COUNTIF(OFFSET(class6_2,MATCH(ID$1,'6 класс'!$A:$A,0)-7+'Итог по классам'!$B72,,,),"ш")</f>
        <v>#N/A</v>
      </c>
      <c r="IE72" s="55" t="e">
        <f ca="1">COUNTIF(OFFSET(class6_1,MATCH(IE$1,'6 класс'!$A:$A,0)-7+'Итог по классам'!$B72,,,),"Ф")</f>
        <v>#N/A</v>
      </c>
      <c r="IF72" t="e">
        <f ca="1">COUNTIF(OFFSET(class6_1,MATCH(IF$1,'6 класс'!$A:$A,0)-7+'Итог по классам'!$B72,,,),"р")</f>
        <v>#N/A</v>
      </c>
      <c r="IG72" t="e">
        <f ca="1">COUNTIF(OFFSET(class6_1,MATCH(IG$1,'6 класс'!$A:$A,0)-7+'Итог по классам'!$B72,,,),"ш")</f>
        <v>#N/A</v>
      </c>
      <c r="IH72" t="e">
        <f ca="1">COUNTIF(OFFSET(class6_2,MATCH(IH$1,'6 класс'!$A:$A,0)-7+'Итог по классам'!$B72,,,),"Ф")</f>
        <v>#N/A</v>
      </c>
      <c r="II72" t="e">
        <f ca="1">COUNTIF(OFFSET(class6_2,MATCH(II$1,'6 класс'!$A:$A,0)-7+'Итог по классам'!$B72,,,),"р")</f>
        <v>#N/A</v>
      </c>
      <c r="IJ72" t="e">
        <f ca="1">COUNTIF(OFFSET(class6_2,MATCH(IJ$1,'6 класс'!$A:$A,0)-7+'Итог по классам'!$B72,,,),"ш")</f>
        <v>#N/A</v>
      </c>
      <c r="IK72" s="55" t="e">
        <f ca="1">COUNTIF(OFFSET(class6_1,MATCH(IK$1,'6 класс'!$A:$A,0)-7+'Итог по классам'!$B72,,,),"Ф")</f>
        <v>#N/A</v>
      </c>
      <c r="IL72" t="e">
        <f ca="1">COUNTIF(OFFSET(class6_1,MATCH(IL$1,'6 класс'!$A:$A,0)-7+'Итог по классам'!$B72,,,),"р")</f>
        <v>#N/A</v>
      </c>
      <c r="IM72" t="e">
        <f ca="1">COUNTIF(OFFSET(class6_1,MATCH(IM$1,'6 класс'!$A:$A,0)-7+'Итог по классам'!$B72,,,),"ш")</f>
        <v>#N/A</v>
      </c>
      <c r="IN72" t="e">
        <f ca="1">COUNTIF(OFFSET(class6_2,MATCH(IN$1,'6 класс'!$A:$A,0)-7+'Итог по классам'!$B72,,,),"Ф")</f>
        <v>#N/A</v>
      </c>
      <c r="IO72" t="e">
        <f ca="1">COUNTIF(OFFSET(class6_2,MATCH(IO$1,'6 класс'!$A:$A,0)-7+'Итог по классам'!$B72,,,),"р")</f>
        <v>#N/A</v>
      </c>
      <c r="IP72" t="e">
        <f ca="1">COUNTIF(OFFSET(class6_2,MATCH(IP$1,'6 класс'!$A:$A,0)-7+'Итог по классам'!$B72,,,),"ш")</f>
        <v>#N/A</v>
      </c>
      <c r="IQ72" s="55" t="e">
        <f ca="1">COUNTIF(OFFSET(class6_1,MATCH(IQ$1,'6 класс'!$A:$A,0)-7+'Итог по классам'!$B72,,,),"Ф")</f>
        <v>#N/A</v>
      </c>
      <c r="IR72" t="e">
        <f ca="1">COUNTIF(OFFSET(class6_1,MATCH(IR$1,'6 класс'!$A:$A,0)-7+'Итог по классам'!$B72,,,),"р")</f>
        <v>#N/A</v>
      </c>
      <c r="IS72" t="e">
        <f ca="1">COUNTIF(OFFSET(class6_1,MATCH(IS$1,'6 класс'!$A:$A,0)-7+'Итог по классам'!$B72,,,),"ш")</f>
        <v>#N/A</v>
      </c>
      <c r="IT72" t="e">
        <f ca="1">COUNTIF(OFFSET(class6_2,MATCH(IT$1,'6 класс'!$A:$A,0)-7+'Итог по классам'!$B72,,,),"Ф")</f>
        <v>#N/A</v>
      </c>
      <c r="IU72" t="e">
        <f ca="1">COUNTIF(OFFSET(class6_2,MATCH(IU$1,'6 класс'!$A:$A,0)-7+'Итог по классам'!$B72,,,),"р")</f>
        <v>#N/A</v>
      </c>
      <c r="IV72" t="e">
        <f ca="1">COUNTIF(OFFSET(class6_2,MATCH(IV$1,'6 класс'!$A:$A,0)-7+'Итог по классам'!$B72,,,),"ш")</f>
        <v>#N/A</v>
      </c>
      <c r="IW72" s="55" t="e">
        <f ca="1">COUNTIF(OFFSET(class6_1,MATCH(IW$1,'6 класс'!$A:$A,0)-7+'Итог по классам'!$B72,,,),"Ф")</f>
        <v>#N/A</v>
      </c>
      <c r="IX72" t="e">
        <f ca="1">COUNTIF(OFFSET(class6_1,MATCH(IX$1,'6 класс'!$A:$A,0)-7+'Итог по классам'!$B72,,,),"р")</f>
        <v>#N/A</v>
      </c>
      <c r="IY72" t="e">
        <f ca="1">COUNTIF(OFFSET(class6_1,MATCH(IY$1,'6 класс'!$A:$A,0)-7+'Итог по классам'!$B72,,,),"ш")</f>
        <v>#N/A</v>
      </c>
      <c r="IZ72" t="e">
        <f ca="1">COUNTIF(OFFSET(class6_2,MATCH(IZ$1,'6 класс'!$A:$A,0)-7+'Итог по классам'!$B72,,,),"Ф")</f>
        <v>#N/A</v>
      </c>
      <c r="JA72" t="e">
        <f ca="1">COUNTIF(OFFSET(class6_2,MATCH(JA$1,'6 класс'!$A:$A,0)-7+'Итог по классам'!$B72,,,),"р")</f>
        <v>#N/A</v>
      </c>
      <c r="JB72" t="e">
        <f ca="1">COUNTIF(OFFSET(class6_2,MATCH(JB$1,'6 класс'!$A:$A,0)-7+'Итог по классам'!$B72,,,),"ш")</f>
        <v>#N/A</v>
      </c>
      <c r="JC72" s="55" t="e">
        <f ca="1">COUNTIF(OFFSET(class6_1,MATCH(JC$1,'6 класс'!$A:$A,0)-7+'Итог по классам'!$B72,,,),"Ф")</f>
        <v>#N/A</v>
      </c>
      <c r="JD72" t="e">
        <f ca="1">COUNTIF(OFFSET(class6_1,MATCH(JD$1,'6 класс'!$A:$A,0)-7+'Итог по классам'!$B72,,,),"р")</f>
        <v>#N/A</v>
      </c>
      <c r="JE72" t="e">
        <f ca="1">COUNTIF(OFFSET(class6_1,MATCH(JE$1,'6 класс'!$A:$A,0)-7+'Итог по классам'!$B72,,,),"ш")</f>
        <v>#N/A</v>
      </c>
      <c r="JF72" t="e">
        <f ca="1">COUNTIF(OFFSET(class6_2,MATCH(JF$1,'6 класс'!$A:$A,0)-7+'Итог по классам'!$B72,,,),"Ф")</f>
        <v>#N/A</v>
      </c>
      <c r="JG72" t="e">
        <f ca="1">COUNTIF(OFFSET(class6_2,MATCH(JG$1,'6 класс'!$A:$A,0)-7+'Итог по классам'!$B72,,,),"р")</f>
        <v>#N/A</v>
      </c>
      <c r="JH72" t="e">
        <f ca="1">COUNTIF(OFFSET(class6_2,MATCH(JH$1,'6 класс'!$A:$A,0)-7+'Итог по классам'!$B72,,,),"ш")</f>
        <v>#N/A</v>
      </c>
      <c r="JI72" s="55" t="e">
        <f ca="1">COUNTIF(OFFSET(class6_1,MATCH(JI$1,'6 класс'!$A:$A,0)-7+'Итог по классам'!$B72,,,),"Ф")</f>
        <v>#N/A</v>
      </c>
      <c r="JJ72" t="e">
        <f ca="1">COUNTIF(OFFSET(class6_1,MATCH(JJ$1,'6 класс'!$A:$A,0)-7+'Итог по классам'!$B72,,,),"р")</f>
        <v>#N/A</v>
      </c>
      <c r="JK72" t="e">
        <f ca="1">COUNTIF(OFFSET(class6_1,MATCH(JK$1,'6 класс'!$A:$A,0)-7+'Итог по классам'!$B72,,,),"ш")</f>
        <v>#N/A</v>
      </c>
      <c r="JL72" t="e">
        <f ca="1">COUNTIF(OFFSET(class6_2,MATCH(JL$1,'6 класс'!$A:$A,0)-7+'Итог по классам'!$B72,,,),"Ф")</f>
        <v>#N/A</v>
      </c>
      <c r="JM72" t="e">
        <f ca="1">COUNTIF(OFFSET(class6_2,MATCH(JM$1,'6 класс'!$A:$A,0)-7+'Итог по классам'!$B72,,,),"р")</f>
        <v>#N/A</v>
      </c>
      <c r="JN72" t="e">
        <f ca="1">COUNTIF(OFFSET(class6_2,MATCH(JN$1,'6 класс'!$A:$A,0)-7+'Итог по классам'!$B72,,,),"ш")</f>
        <v>#N/A</v>
      </c>
      <c r="JO72" s="55" t="e">
        <f ca="1">COUNTIF(OFFSET(class6_1,MATCH(JO$1,'6 класс'!$A:$A,0)-7+'Итог по классам'!$B72,,,),"Ф")</f>
        <v>#N/A</v>
      </c>
      <c r="JP72" t="e">
        <f ca="1">COUNTIF(OFFSET(class6_1,MATCH(JP$1,'6 класс'!$A:$A,0)-7+'Итог по классам'!$B72,,,),"р")</f>
        <v>#N/A</v>
      </c>
      <c r="JQ72" t="e">
        <f ca="1">COUNTIF(OFFSET(class6_1,MATCH(JQ$1,'6 класс'!$A:$A,0)-7+'Итог по классам'!$B72,,,),"ш")</f>
        <v>#N/A</v>
      </c>
      <c r="JR72" t="e">
        <f ca="1">COUNTIF(OFFSET(class6_2,MATCH(JR$1,'6 класс'!$A:$A,0)-7+'Итог по классам'!$B72,,,),"Ф")</f>
        <v>#N/A</v>
      </c>
      <c r="JS72" t="e">
        <f ca="1">COUNTIF(OFFSET(class6_2,MATCH(JS$1,'6 класс'!$A:$A,0)-7+'Итог по классам'!$B72,,,),"р")</f>
        <v>#N/A</v>
      </c>
      <c r="JT72" t="e">
        <f ca="1">COUNTIF(OFFSET(class6_2,MATCH(JT$1,'6 класс'!$A:$A,0)-7+'Итог по классам'!$B72,,,),"ш")</f>
        <v>#N/A</v>
      </c>
      <c r="JU72" s="55" t="e">
        <f ca="1">COUNTIF(OFFSET(class6_1,MATCH(JU$1,'6 класс'!$A:$A,0)-7+'Итог по классам'!$B72,,,),"Ф")</f>
        <v>#N/A</v>
      </c>
      <c r="JV72" t="e">
        <f ca="1">COUNTIF(OFFSET(class6_1,MATCH(JV$1,'6 класс'!$A:$A,0)-7+'Итог по классам'!$B72,,,),"р")</f>
        <v>#N/A</v>
      </c>
      <c r="JW72" t="e">
        <f ca="1">COUNTIF(OFFSET(class6_1,MATCH(JW$1,'6 класс'!$A:$A,0)-7+'Итог по классам'!$B72,,,),"ш")</f>
        <v>#N/A</v>
      </c>
      <c r="JX72" t="e">
        <f ca="1">COUNTIF(OFFSET(class6_2,MATCH(JX$1,'6 класс'!$A:$A,0)-7+'Итог по классам'!$B72,,,),"Ф")</f>
        <v>#N/A</v>
      </c>
      <c r="JY72" t="e">
        <f ca="1">COUNTIF(OFFSET(class6_2,MATCH(JY$1,'6 класс'!$A:$A,0)-7+'Итог по классам'!$B72,,,),"р")</f>
        <v>#N/A</v>
      </c>
      <c r="JZ72" t="e">
        <f ca="1">COUNTIF(OFFSET(class6_2,MATCH(JZ$1,'6 класс'!$A:$A,0)-7+'Итог по классам'!$B72,,,),"ш")</f>
        <v>#N/A</v>
      </c>
      <c r="KA72" s="55" t="e">
        <f ca="1">COUNTIF(OFFSET(class6_1,MATCH(KA$1,'6 класс'!$A:$A,0)-7+'Итог по классам'!$B72,,,),"Ф")</f>
        <v>#N/A</v>
      </c>
      <c r="KB72" t="e">
        <f ca="1">COUNTIF(OFFSET(class6_1,MATCH(KB$1,'6 класс'!$A:$A,0)-7+'Итог по классам'!$B72,,,),"р")</f>
        <v>#N/A</v>
      </c>
      <c r="KC72" t="e">
        <f ca="1">COUNTIF(OFFSET(class6_1,MATCH(KC$1,'6 класс'!$A:$A,0)-7+'Итог по классам'!$B72,,,),"ш")</f>
        <v>#N/A</v>
      </c>
      <c r="KD72" t="e">
        <f ca="1">COUNTIF(OFFSET(class6_2,MATCH(KD$1,'6 класс'!$A:$A,0)-7+'Итог по классам'!$B72,,,),"Ф")</f>
        <v>#N/A</v>
      </c>
      <c r="KE72" t="e">
        <f ca="1">COUNTIF(OFFSET(class6_2,MATCH(KE$1,'6 класс'!$A:$A,0)-7+'Итог по классам'!$B72,,,),"р")</f>
        <v>#N/A</v>
      </c>
      <c r="KF72" t="e">
        <f ca="1">COUNTIF(OFFSET(class6_2,MATCH(KF$1,'6 класс'!$A:$A,0)-7+'Итог по классам'!$B72,,,),"ш")</f>
        <v>#N/A</v>
      </c>
      <c r="KG72" s="55" t="e">
        <f ca="1">COUNTIF(OFFSET(class6_1,MATCH(KG$1,'6 класс'!$A:$A,0)-7+'Итог по классам'!$B72,,,),"Ф")</f>
        <v>#N/A</v>
      </c>
      <c r="KH72" t="e">
        <f ca="1">COUNTIF(OFFSET(class6_1,MATCH(KH$1,'6 класс'!$A:$A,0)-7+'Итог по классам'!$B72,,,),"р")</f>
        <v>#N/A</v>
      </c>
      <c r="KI72" t="e">
        <f ca="1">COUNTIF(OFFSET(class6_1,MATCH(KI$1,'6 класс'!$A:$A,0)-7+'Итог по классам'!$B72,,,),"ш")</f>
        <v>#N/A</v>
      </c>
      <c r="KJ72" t="e">
        <f ca="1">COUNTIF(OFFSET(class6_2,MATCH(KJ$1,'6 класс'!$A:$A,0)-7+'Итог по классам'!$B72,,,),"Ф")</f>
        <v>#N/A</v>
      </c>
      <c r="KK72" t="e">
        <f ca="1">COUNTIF(OFFSET(class6_2,MATCH(KK$1,'6 класс'!$A:$A,0)-7+'Итог по классам'!$B72,,,),"р")</f>
        <v>#N/A</v>
      </c>
      <c r="KL72" t="e">
        <f ca="1">COUNTIF(OFFSET(class6_2,MATCH(KL$1,'6 класс'!$A:$A,0)-7+'Итог по классам'!$B72,,,),"ш")</f>
        <v>#N/A</v>
      </c>
      <c r="KM72" s="55" t="e">
        <f ca="1">COUNTIF(OFFSET(class6_1,MATCH(KM$1,'6 класс'!$A:$A,0)-7+'Итог по классам'!$B72,,,),"Ф")</f>
        <v>#N/A</v>
      </c>
      <c r="KN72" t="e">
        <f ca="1">COUNTIF(OFFSET(class6_1,MATCH(KN$1,'6 класс'!$A:$A,0)-7+'Итог по классам'!$B72,,,),"р")</f>
        <v>#N/A</v>
      </c>
      <c r="KO72" t="e">
        <f ca="1">COUNTIF(OFFSET(class6_1,MATCH(KO$1,'6 класс'!$A:$A,0)-7+'Итог по классам'!$B72,,,),"ш")</f>
        <v>#N/A</v>
      </c>
      <c r="KP72" t="e">
        <f ca="1">COUNTIF(OFFSET(class6_2,MATCH(KP$1,'6 класс'!$A:$A,0)-7+'Итог по классам'!$B72,,,),"Ф")</f>
        <v>#N/A</v>
      </c>
      <c r="KQ72" t="e">
        <f ca="1">COUNTIF(OFFSET(class6_2,MATCH(KQ$1,'6 класс'!$A:$A,0)-7+'Итог по классам'!$B72,,,),"р")</f>
        <v>#N/A</v>
      </c>
      <c r="KR72" t="e">
        <f ca="1">COUNTIF(OFFSET(class6_2,MATCH(KR$1,'6 класс'!$A:$A,0)-7+'Итог по классам'!$B72,,,),"ш")</f>
        <v>#N/A</v>
      </c>
    </row>
    <row r="73" spans="1:304" ht="15.75" customHeight="1" x14ac:dyDescent="0.25">
      <c r="A73" s="54">
        <f t="shared" si="6"/>
        <v>6</v>
      </c>
      <c r="B73">
        <v>4</v>
      </c>
      <c r="C73" s="37" t="s">
        <v>146</v>
      </c>
      <c r="D73" s="37" t="s">
        <v>103</v>
      </c>
      <c r="E73">
        <f ca="1">COUNTIF(OFFSET(class6_1,MATCH(E$1,'6 класс'!$A:$A,0)-7+'Итог по классам'!$B73,,,),"Ф")</f>
        <v>0</v>
      </c>
      <c r="F73">
        <f ca="1">COUNTIF(OFFSET(class6_1,MATCH(F$1,'6 класс'!$A:$A,0)-7+'Итог по классам'!$B73,,,),"р")</f>
        <v>0</v>
      </c>
      <c r="G73">
        <f ca="1">COUNTIF(OFFSET(class6_1,MATCH(G$1,'6 класс'!$A:$A,0)-7+'Итог по классам'!$B73,,,),"ш")</f>
        <v>4</v>
      </c>
      <c r="H73">
        <f ca="1">COUNTIF(OFFSET(class6_2,MATCH(H$1,'6 класс'!$A:$A,0)-7+'Итог по классам'!$B73,,,),"Ф")</f>
        <v>1</v>
      </c>
      <c r="I73">
        <f ca="1">COUNTIF(OFFSET(class6_2,MATCH(I$1,'6 класс'!$A:$A,0)-7+'Итог по классам'!$B73,,,),"р")</f>
        <v>0</v>
      </c>
      <c r="J73">
        <f ca="1">COUNTIF(OFFSET(class6_2,MATCH(J$1,'6 класс'!$A:$A,0)-7+'Итог по классам'!$B73,,,),"ш")</f>
        <v>1</v>
      </c>
      <c r="K73" s="55">
        <f ca="1">COUNTIF(OFFSET(class6_1,MATCH(K$1,'6 класс'!$A:$A,0)-7+'Итог по классам'!$B73,,,),"Ф")</f>
        <v>0</v>
      </c>
      <c r="L73">
        <f ca="1">COUNTIF(OFFSET(class6_1,MATCH(L$1,'6 класс'!$A:$A,0)-7+'Итог по классам'!$B73,,,),"р")</f>
        <v>0</v>
      </c>
      <c r="M73">
        <f ca="1">COUNTIF(OFFSET(class6_1,MATCH(M$1,'6 класс'!$A:$A,0)-7+'Итог по классам'!$B73,,,),"ш")</f>
        <v>4</v>
      </c>
      <c r="N73">
        <f ca="1">COUNTIF(OFFSET(class6_2,MATCH(N$1,'6 класс'!$A:$A,0)-7+'Итог по классам'!$B73,,,),"Ф")</f>
        <v>1</v>
      </c>
      <c r="O73">
        <f ca="1">COUNTIF(OFFSET(class6_2,MATCH(O$1,'6 класс'!$A:$A,0)-7+'Итог по классам'!$B73,,,),"р")</f>
        <v>0</v>
      </c>
      <c r="P73">
        <f ca="1">COUNTIF(OFFSET(class6_2,MATCH(P$1,'6 класс'!$A:$A,0)-7+'Итог по классам'!$B73,,,),"ш")</f>
        <v>1</v>
      </c>
      <c r="Q73" s="55">
        <f ca="1">COUNTIF(OFFSET(class6_1,MATCH(Q$1,'6 класс'!$A:$A,0)-7+'Итог по классам'!$B73,,,),"Ф")</f>
        <v>0</v>
      </c>
      <c r="R73">
        <f ca="1">COUNTIF(OFFSET(class6_1,MATCH(R$1,'6 класс'!$A:$A,0)-7+'Итог по классам'!$B73,,,),"р")</f>
        <v>0</v>
      </c>
      <c r="S73">
        <f ca="1">COUNTIF(OFFSET(class6_1,MATCH(S$1,'6 класс'!$A:$A,0)-7+'Итог по классам'!$B73,,,),"ш")</f>
        <v>4</v>
      </c>
      <c r="T73">
        <f ca="1">COUNTIF(OFFSET(class6_2,MATCH(T$1,'6 класс'!$A:$A,0)-7+'Итог по классам'!$B73,,,),"Ф")</f>
        <v>1</v>
      </c>
      <c r="U73">
        <f ca="1">COUNTIF(OFFSET(class6_2,MATCH(U$1,'6 класс'!$A:$A,0)-7+'Итог по классам'!$B73,,,),"р")</f>
        <v>0</v>
      </c>
      <c r="V73">
        <f ca="1">COUNTIF(OFFSET(class6_2,MATCH(V$1,'6 класс'!$A:$A,0)-7+'Итог по классам'!$B73,,,),"ш")</f>
        <v>2</v>
      </c>
      <c r="W73" s="55">
        <f ca="1">COUNTIF(OFFSET(class6_1,MATCH(W$1,'6 класс'!$A:$A,0)-7+'Итог по классам'!$B73,,,),"Ф")</f>
        <v>0</v>
      </c>
      <c r="X73">
        <f ca="1">COUNTIF(OFFSET(class6_1,MATCH(X$1,'6 класс'!$A:$A,0)-7+'Итог по классам'!$B73,,,),"р")</f>
        <v>0</v>
      </c>
      <c r="Y73">
        <f ca="1">COUNTIF(OFFSET(class6_1,MATCH(Y$1,'6 класс'!$A:$A,0)-7+'Итог по классам'!$B73,,,),"ш")</f>
        <v>4</v>
      </c>
      <c r="Z73">
        <f ca="1">COUNTIF(OFFSET(class6_2,MATCH(Z$1,'6 класс'!$A:$A,0)-7+'Итог по классам'!$B73,,,),"Ф")</f>
        <v>1</v>
      </c>
      <c r="AA73">
        <f ca="1">COUNTIF(OFFSET(class6_2,MATCH(AA$1,'6 класс'!$A:$A,0)-7+'Итог по классам'!$B73,,,),"р")</f>
        <v>0</v>
      </c>
      <c r="AB73">
        <f ca="1">COUNTIF(OFFSET(class6_2,MATCH(AB$1,'6 класс'!$A:$A,0)-7+'Итог по классам'!$B73,,,),"ш")</f>
        <v>2</v>
      </c>
      <c r="AC73" s="55">
        <f ca="1">COUNTIF(OFFSET(class6_1,MATCH(AC$1,'6 класс'!$A:$A,0)-7+'Итог по классам'!$B73,,,),"Ф")</f>
        <v>0</v>
      </c>
      <c r="AD73">
        <f ca="1">COUNTIF(OFFSET(class6_1,MATCH(AD$1,'6 класс'!$A:$A,0)-7+'Итог по классам'!$B73,,,),"р")</f>
        <v>0</v>
      </c>
      <c r="AE73">
        <f ca="1">COUNTIF(OFFSET(class6_1,MATCH(AE$1,'6 класс'!$A:$A,0)-7+'Итог по классам'!$B73,,,),"ш")</f>
        <v>4</v>
      </c>
      <c r="AF73">
        <f ca="1">COUNTIF(OFFSET(class6_2,MATCH(AF$1,'6 класс'!$A:$A,0)-7+'Итог по классам'!$B73,,,),"Ф")</f>
        <v>1</v>
      </c>
      <c r="AG73">
        <f ca="1">COUNTIF(OFFSET(class6_2,MATCH(AG$1,'6 класс'!$A:$A,0)-7+'Итог по классам'!$B73,,,),"р")</f>
        <v>0</v>
      </c>
      <c r="AH73">
        <f ca="1">COUNTIF(OFFSET(class6_2,MATCH(AH$1,'6 класс'!$A:$A,0)-7+'Итог по классам'!$B73,,,),"ш")</f>
        <v>2</v>
      </c>
      <c r="AI73" s="55">
        <f ca="1">COUNTIF(OFFSET(class6_1,MATCH(AI$1,'6 класс'!$A:$A,0)-7+'Итог по классам'!$B73,,,),"Ф")</f>
        <v>0</v>
      </c>
      <c r="AJ73">
        <f ca="1">COUNTIF(OFFSET(class6_1,MATCH(AJ$1,'6 класс'!$A:$A,0)-7+'Итог по классам'!$B73,,,),"р")</f>
        <v>0</v>
      </c>
      <c r="AK73">
        <f ca="1">COUNTIF(OFFSET(class6_1,MATCH(AK$1,'6 класс'!$A:$A,0)-7+'Итог по классам'!$B73,,,),"ш")</f>
        <v>4</v>
      </c>
      <c r="AL73">
        <f ca="1">COUNTIF(OFFSET(class6_2,MATCH(AL$1,'6 класс'!$A:$A,0)-7+'Итог по классам'!$B73,,,),"Ф")</f>
        <v>1</v>
      </c>
      <c r="AM73">
        <f ca="1">COUNTIF(OFFSET(class6_2,MATCH(AM$1,'6 класс'!$A:$A,0)-7+'Итог по классам'!$B73,,,),"р")</f>
        <v>0</v>
      </c>
      <c r="AN73">
        <f ca="1">COUNTIF(OFFSET(class6_2,MATCH(AN$1,'6 класс'!$A:$A,0)-7+'Итог по классам'!$B73,,,),"ш")</f>
        <v>2</v>
      </c>
      <c r="AO73" s="55" t="e">
        <f ca="1">COUNTIF(OFFSET(class6_1,MATCH(AO$1,'6 класс'!$A:$A,0)-7+'Итог по классам'!$B73,,,),"Ф")</f>
        <v>#N/A</v>
      </c>
      <c r="AP73" t="e">
        <f ca="1">COUNTIF(OFFSET(class6_1,MATCH(AP$1,'6 класс'!$A:$A,0)-7+'Итог по классам'!$B73,,,),"р")</f>
        <v>#N/A</v>
      </c>
      <c r="AQ73" t="e">
        <f ca="1">COUNTIF(OFFSET(class6_1,MATCH(AQ$1,'6 класс'!$A:$A,0)-7+'Итог по классам'!$B73,,,),"ш")</f>
        <v>#N/A</v>
      </c>
      <c r="AR73" t="e">
        <f ca="1">COUNTIF(OFFSET(class6_2,MATCH(AR$1,'6 класс'!$A:$A,0)-7+'Итог по классам'!$B73,,,),"Ф")</f>
        <v>#N/A</v>
      </c>
      <c r="AS73" t="e">
        <f ca="1">COUNTIF(OFFSET(class6_2,MATCH(AS$1,'6 класс'!$A:$A,0)-7+'Итог по классам'!$B73,,,),"р")</f>
        <v>#N/A</v>
      </c>
      <c r="AT73" t="e">
        <f ca="1">COUNTIF(OFFSET(class6_2,MATCH(AT$1,'6 класс'!$A:$A,0)-7+'Итог по классам'!$B73,,,),"ш")</f>
        <v>#N/A</v>
      </c>
      <c r="AU73" s="55" t="e">
        <f ca="1">COUNTIF(OFFSET(class6_1,MATCH(AU$1,'6 класс'!$A:$A,0)-7+'Итог по классам'!$B73,,,),"Ф")</f>
        <v>#N/A</v>
      </c>
      <c r="AV73" t="e">
        <f ca="1">COUNTIF(OFFSET(class6_1,MATCH(AV$1,'6 класс'!$A:$A,0)-7+'Итог по классам'!$B73,,,),"р")</f>
        <v>#N/A</v>
      </c>
      <c r="AW73" t="e">
        <f ca="1">COUNTIF(OFFSET(class6_1,MATCH(AW$1,'6 класс'!$A:$A,0)-7+'Итог по классам'!$B73,,,),"ш")</f>
        <v>#N/A</v>
      </c>
      <c r="AX73" t="e">
        <f ca="1">COUNTIF(OFFSET(class6_2,MATCH(AX$1,'6 класс'!$A:$A,0)-7+'Итог по классам'!$B73,,,),"Ф")</f>
        <v>#N/A</v>
      </c>
      <c r="AY73" t="e">
        <f ca="1">COUNTIF(OFFSET(class6_2,MATCH(AY$1,'6 класс'!$A:$A,0)-7+'Итог по классам'!$B73,,,),"р")</f>
        <v>#N/A</v>
      </c>
      <c r="AZ73" t="e">
        <f ca="1">COUNTIF(OFFSET(class6_2,MATCH(AZ$1,'6 класс'!$A:$A,0)-7+'Итог по классам'!$B73,,,),"ш")</f>
        <v>#N/A</v>
      </c>
      <c r="BA73" s="55" t="e">
        <f ca="1">COUNTIF(OFFSET(class6_1,MATCH(BA$1,'6 класс'!$A:$A,0)-7+'Итог по классам'!$B73,,,),"Ф")</f>
        <v>#N/A</v>
      </c>
      <c r="BB73" t="e">
        <f ca="1">COUNTIF(OFFSET(class6_1,MATCH(BB$1,'6 класс'!$A:$A,0)-7+'Итог по классам'!$B73,,,),"р")</f>
        <v>#N/A</v>
      </c>
      <c r="BC73" t="e">
        <f ca="1">COUNTIF(OFFSET(class6_1,MATCH(BC$1,'6 класс'!$A:$A,0)-7+'Итог по классам'!$B73,,,),"ш")</f>
        <v>#N/A</v>
      </c>
      <c r="BD73" t="e">
        <f ca="1">COUNTIF(OFFSET(class6_2,MATCH(BD$1,'6 класс'!$A:$A,0)-7+'Итог по классам'!$B73,,,),"Ф")</f>
        <v>#N/A</v>
      </c>
      <c r="BE73" t="e">
        <f ca="1">COUNTIF(OFFSET(class6_2,MATCH(BE$1,'6 класс'!$A:$A,0)-7+'Итог по классам'!$B73,,,),"р")</f>
        <v>#N/A</v>
      </c>
      <c r="BF73" t="e">
        <f ca="1">COUNTIF(OFFSET(class6_2,MATCH(BF$1,'6 класс'!$A:$A,0)-7+'Итог по классам'!$B73,,,),"ш")</f>
        <v>#N/A</v>
      </c>
      <c r="BG73" s="55" t="e">
        <f ca="1">COUNTIF(OFFSET(class6_1,MATCH(BG$1,'6 класс'!$A:$A,0)-7+'Итог по классам'!$B73,,,),"Ф")</f>
        <v>#N/A</v>
      </c>
      <c r="BH73" t="e">
        <f ca="1">COUNTIF(OFFSET(class6_1,MATCH(BH$1,'6 класс'!$A:$A,0)-7+'Итог по классам'!$B73,,,),"р")</f>
        <v>#N/A</v>
      </c>
      <c r="BI73" t="e">
        <f ca="1">COUNTIF(OFFSET(class6_1,MATCH(BI$1,'6 класс'!$A:$A,0)-7+'Итог по классам'!$B73,,,),"ш")</f>
        <v>#N/A</v>
      </c>
      <c r="BJ73" t="e">
        <f ca="1">COUNTIF(OFFSET(class6_2,MATCH(BJ$1,'6 класс'!$A:$A,0)-7+'Итог по классам'!$B73,,,),"Ф")</f>
        <v>#N/A</v>
      </c>
      <c r="BK73" t="e">
        <f ca="1">COUNTIF(OFFSET(class6_2,MATCH(BK$1,'6 класс'!$A:$A,0)-7+'Итог по классам'!$B73,,,),"р")</f>
        <v>#N/A</v>
      </c>
      <c r="BL73" t="e">
        <f ca="1">COUNTIF(OFFSET(class6_2,MATCH(BL$1,'6 класс'!$A:$A,0)-7+'Итог по классам'!$B73,,,),"ш")</f>
        <v>#N/A</v>
      </c>
      <c r="BM73" s="55" t="e">
        <f ca="1">COUNTIF(OFFSET(class6_1,MATCH(BM$1,'6 класс'!$A:$A,0)-7+'Итог по классам'!$B73,,,),"Ф")</f>
        <v>#N/A</v>
      </c>
      <c r="BN73" t="e">
        <f ca="1">COUNTIF(OFFSET(class6_1,MATCH(BN$1,'6 класс'!$A:$A,0)-7+'Итог по классам'!$B73,,,),"р")</f>
        <v>#N/A</v>
      </c>
      <c r="BO73" t="e">
        <f ca="1">COUNTIF(OFFSET(class6_1,MATCH(BO$1,'6 класс'!$A:$A,0)-7+'Итог по классам'!$B73,,,),"ш")</f>
        <v>#N/A</v>
      </c>
      <c r="BP73" t="e">
        <f ca="1">COUNTIF(OFFSET(class6_2,MATCH(BP$1,'6 класс'!$A:$A,0)-7+'Итог по классам'!$B73,,,),"Ф")</f>
        <v>#N/A</v>
      </c>
      <c r="BQ73" t="e">
        <f ca="1">COUNTIF(OFFSET(class6_2,MATCH(BQ$1,'6 класс'!$A:$A,0)-7+'Итог по классам'!$B73,,,),"р")</f>
        <v>#N/A</v>
      </c>
      <c r="BR73" t="e">
        <f ca="1">COUNTIF(OFFSET(class6_2,MATCH(BR$1,'6 класс'!$A:$A,0)-7+'Итог по классам'!$B73,,,),"ш")</f>
        <v>#N/A</v>
      </c>
      <c r="BS73" s="55" t="e">
        <f ca="1">COUNTIF(OFFSET(class6_1,MATCH(BS$1,'6 класс'!$A:$A,0)-7+'Итог по классам'!$B73,,,),"Ф")</f>
        <v>#N/A</v>
      </c>
      <c r="BT73" t="e">
        <f ca="1">COUNTIF(OFFSET(class6_1,MATCH(BT$1,'6 класс'!$A:$A,0)-7+'Итог по классам'!$B73,,,),"р")</f>
        <v>#N/A</v>
      </c>
      <c r="BU73" t="e">
        <f ca="1">COUNTIF(OFFSET(class6_1,MATCH(BU$1,'6 класс'!$A:$A,0)-7+'Итог по классам'!$B73,,,),"ш")</f>
        <v>#N/A</v>
      </c>
      <c r="BV73" t="e">
        <f ca="1">COUNTIF(OFFSET(class6_2,MATCH(BV$1,'6 класс'!$A:$A,0)-7+'Итог по классам'!$B73,,,),"Ф")</f>
        <v>#N/A</v>
      </c>
      <c r="BW73" t="e">
        <f ca="1">COUNTIF(OFFSET(class6_2,MATCH(BW$1,'6 класс'!$A:$A,0)-7+'Итог по классам'!$B73,,,),"р")</f>
        <v>#N/A</v>
      </c>
      <c r="BX73" t="e">
        <f ca="1">COUNTIF(OFFSET(class6_2,MATCH(BX$1,'6 класс'!$A:$A,0)-7+'Итог по классам'!$B73,,,),"ш")</f>
        <v>#N/A</v>
      </c>
      <c r="BY73" s="55" t="e">
        <f ca="1">COUNTIF(OFFSET(class6_1,MATCH(BY$1,'6 класс'!$A:$A,0)-7+'Итог по классам'!$B73,,,),"Ф")</f>
        <v>#N/A</v>
      </c>
      <c r="BZ73" t="e">
        <f ca="1">COUNTIF(OFFSET(class6_1,MATCH(BZ$1,'6 класс'!$A:$A,0)-7+'Итог по классам'!$B73,,,),"р")</f>
        <v>#N/A</v>
      </c>
      <c r="CA73" t="e">
        <f ca="1">COUNTIF(OFFSET(class6_1,MATCH(CA$1,'6 класс'!$A:$A,0)-7+'Итог по классам'!$B73,,,),"ш")</f>
        <v>#N/A</v>
      </c>
      <c r="CB73" t="e">
        <f ca="1">COUNTIF(OFFSET(class6_2,MATCH(CB$1,'6 класс'!$A:$A,0)-7+'Итог по классам'!$B73,,,),"Ф")</f>
        <v>#N/A</v>
      </c>
      <c r="CC73" t="e">
        <f ca="1">COUNTIF(OFFSET(class6_2,MATCH(CC$1,'6 класс'!$A:$A,0)-7+'Итог по классам'!$B73,,,),"р")</f>
        <v>#N/A</v>
      </c>
      <c r="CD73" t="e">
        <f ca="1">COUNTIF(OFFSET(class6_2,MATCH(CD$1,'6 класс'!$A:$A,0)-7+'Итог по классам'!$B73,,,),"ш")</f>
        <v>#N/A</v>
      </c>
      <c r="CE73" s="55" t="e">
        <f ca="1">COUNTIF(OFFSET(class6_1,MATCH(CE$1,'6 класс'!$A:$A,0)-7+'Итог по классам'!$B73,,,),"Ф")</f>
        <v>#N/A</v>
      </c>
      <c r="CF73" t="e">
        <f ca="1">COUNTIF(OFFSET(class6_1,MATCH(CF$1,'6 класс'!$A:$A,0)-7+'Итог по классам'!$B73,,,),"р")</f>
        <v>#N/A</v>
      </c>
      <c r="CG73" t="e">
        <f ca="1">COUNTIF(OFFSET(class6_1,MATCH(CG$1,'6 класс'!$A:$A,0)-7+'Итог по классам'!$B73,,,),"ш")</f>
        <v>#N/A</v>
      </c>
      <c r="CH73" t="e">
        <f ca="1">COUNTIF(OFFSET(class6_2,MATCH(CH$1,'6 класс'!$A:$A,0)-7+'Итог по классам'!$B73,,,),"Ф")</f>
        <v>#N/A</v>
      </c>
      <c r="CI73" t="e">
        <f ca="1">COUNTIF(OFFSET(class6_2,MATCH(CI$1,'6 класс'!$A:$A,0)-7+'Итог по классам'!$B73,,,),"р")</f>
        <v>#N/A</v>
      </c>
      <c r="CJ73" t="e">
        <f ca="1">COUNTIF(OFFSET(class6_2,MATCH(CJ$1,'6 класс'!$A:$A,0)-7+'Итог по классам'!$B73,,,),"ш")</f>
        <v>#N/A</v>
      </c>
      <c r="CK73" s="55" t="e">
        <f ca="1">COUNTIF(OFFSET(class6_1,MATCH(CK$1,'6 класс'!$A:$A,0)-7+'Итог по классам'!$B73,,,),"Ф")</f>
        <v>#N/A</v>
      </c>
      <c r="CL73" t="e">
        <f ca="1">COUNTIF(OFFSET(class6_1,MATCH(CL$1,'6 класс'!$A:$A,0)-7+'Итог по классам'!$B73,,,),"р")</f>
        <v>#N/A</v>
      </c>
      <c r="CM73" t="e">
        <f ca="1">COUNTIF(OFFSET(class6_1,MATCH(CM$1,'6 класс'!$A:$A,0)-7+'Итог по классам'!$B73,,,),"ш")</f>
        <v>#N/A</v>
      </c>
      <c r="CN73" t="e">
        <f ca="1">COUNTIF(OFFSET(class6_2,MATCH(CN$1,'6 класс'!$A:$A,0)-7+'Итог по классам'!$B73,,,),"Ф")</f>
        <v>#N/A</v>
      </c>
      <c r="CO73" t="e">
        <f ca="1">COUNTIF(OFFSET(class6_2,MATCH(CO$1,'6 класс'!$A:$A,0)-7+'Итог по классам'!$B73,,,),"р")</f>
        <v>#N/A</v>
      </c>
      <c r="CP73" t="e">
        <f ca="1">COUNTIF(OFFSET(class6_2,MATCH(CP$1,'6 класс'!$A:$A,0)-7+'Итог по классам'!$B73,,,),"ш")</f>
        <v>#N/A</v>
      </c>
      <c r="CQ73" s="55" t="e">
        <f ca="1">COUNTIF(OFFSET(class6_1,MATCH(CQ$1,'6 класс'!$A:$A,0)-7+'Итог по классам'!$B73,,,),"Ф")</f>
        <v>#N/A</v>
      </c>
      <c r="CR73" t="e">
        <f ca="1">COUNTIF(OFFSET(class6_1,MATCH(CR$1,'6 класс'!$A:$A,0)-7+'Итог по классам'!$B73,,,),"р")</f>
        <v>#N/A</v>
      </c>
      <c r="CS73" t="e">
        <f ca="1">COUNTIF(OFFSET(class6_1,MATCH(CS$1,'6 класс'!$A:$A,0)-7+'Итог по классам'!$B73,,,),"ш")</f>
        <v>#N/A</v>
      </c>
      <c r="CT73" t="e">
        <f ca="1">COUNTIF(OFFSET(class6_2,MATCH(CT$1,'6 класс'!$A:$A,0)-7+'Итог по классам'!$B73,,,),"Ф")</f>
        <v>#N/A</v>
      </c>
      <c r="CU73" t="e">
        <f ca="1">COUNTIF(OFFSET(class6_2,MATCH(CU$1,'6 класс'!$A:$A,0)-7+'Итог по классам'!$B73,,,),"р")</f>
        <v>#N/A</v>
      </c>
      <c r="CV73" t="e">
        <f ca="1">COUNTIF(OFFSET(class6_2,MATCH(CV$1,'6 класс'!$A:$A,0)-7+'Итог по классам'!$B73,,,),"ш")</f>
        <v>#N/A</v>
      </c>
      <c r="CW73" s="55" t="e">
        <f ca="1">COUNTIF(OFFSET(class6_1,MATCH(CW$1,'6 класс'!$A:$A,0)-7+'Итог по классам'!$B73,,,),"Ф")</f>
        <v>#N/A</v>
      </c>
      <c r="CX73" t="e">
        <f ca="1">COUNTIF(OFFSET(class6_1,MATCH(CX$1,'6 класс'!$A:$A,0)-7+'Итог по классам'!$B73,,,),"р")</f>
        <v>#N/A</v>
      </c>
      <c r="CY73" t="e">
        <f ca="1">COUNTIF(OFFSET(class6_1,MATCH(CY$1,'6 класс'!$A:$A,0)-7+'Итог по классам'!$B73,,,),"ш")</f>
        <v>#N/A</v>
      </c>
      <c r="CZ73" t="e">
        <f ca="1">COUNTIF(OFFSET(class6_2,MATCH(CZ$1,'6 класс'!$A:$A,0)-7+'Итог по классам'!$B73,,,),"Ф")</f>
        <v>#N/A</v>
      </c>
      <c r="DA73" t="e">
        <f ca="1">COUNTIF(OFFSET(class6_2,MATCH(DA$1,'6 класс'!$A:$A,0)-7+'Итог по классам'!$B73,,,),"р")</f>
        <v>#N/A</v>
      </c>
      <c r="DB73" t="e">
        <f ca="1">COUNTIF(OFFSET(class6_2,MATCH(DB$1,'6 класс'!$A:$A,0)-7+'Итог по классам'!$B73,,,),"ш")</f>
        <v>#N/A</v>
      </c>
      <c r="DC73" s="55" t="e">
        <f ca="1">COUNTIF(OFFSET(class6_1,MATCH(DC$1,'6 класс'!$A:$A,0)-7+'Итог по классам'!$B73,,,),"Ф")</f>
        <v>#N/A</v>
      </c>
      <c r="DD73" t="e">
        <f ca="1">COUNTIF(OFFSET(class6_1,MATCH(DD$1,'6 класс'!$A:$A,0)-7+'Итог по классам'!$B73,,,),"р")</f>
        <v>#N/A</v>
      </c>
      <c r="DE73" t="e">
        <f ca="1">COUNTIF(OFFSET(class6_1,MATCH(DE$1,'6 класс'!$A:$A,0)-7+'Итог по классам'!$B73,,,),"ш")</f>
        <v>#N/A</v>
      </c>
      <c r="DF73" t="e">
        <f ca="1">COUNTIF(OFFSET(class6_2,MATCH(DF$1,'6 класс'!$A:$A,0)-7+'Итог по классам'!$B73,,,),"Ф")</f>
        <v>#N/A</v>
      </c>
      <c r="DG73" t="e">
        <f ca="1">COUNTIF(OFFSET(class6_2,MATCH(DG$1,'6 класс'!$A:$A,0)-7+'Итог по классам'!$B73,,,),"р")</f>
        <v>#N/A</v>
      </c>
      <c r="DH73" t="e">
        <f ca="1">COUNTIF(OFFSET(class6_2,MATCH(DH$1,'6 класс'!$A:$A,0)-7+'Итог по классам'!$B73,,,),"ш")</f>
        <v>#N/A</v>
      </c>
      <c r="DI73" s="55" t="e">
        <f ca="1">COUNTIF(OFFSET(class6_1,MATCH(DI$1,'6 класс'!$A:$A,0)-7+'Итог по классам'!$B73,,,),"Ф")</f>
        <v>#N/A</v>
      </c>
      <c r="DJ73" t="e">
        <f ca="1">COUNTIF(OFFSET(class6_1,MATCH(DJ$1,'6 класс'!$A:$A,0)-7+'Итог по классам'!$B73,,,),"р")</f>
        <v>#N/A</v>
      </c>
      <c r="DK73" t="e">
        <f ca="1">COUNTIF(OFFSET(class6_1,MATCH(DK$1,'6 класс'!$A:$A,0)-7+'Итог по классам'!$B73,,,),"ш")</f>
        <v>#N/A</v>
      </c>
      <c r="DL73" t="e">
        <f ca="1">COUNTIF(OFFSET(class6_2,MATCH(DL$1,'6 класс'!$A:$A,0)-7+'Итог по классам'!$B73,,,),"Ф")</f>
        <v>#N/A</v>
      </c>
      <c r="DM73" t="e">
        <f ca="1">COUNTIF(OFFSET(class6_2,MATCH(DM$1,'6 класс'!$A:$A,0)-7+'Итог по классам'!$B73,,,),"р")</f>
        <v>#N/A</v>
      </c>
      <c r="DN73" t="e">
        <f ca="1">COUNTIF(OFFSET(class6_2,MATCH(DN$1,'6 класс'!$A:$A,0)-7+'Итог по классам'!$B73,,,),"ш")</f>
        <v>#N/A</v>
      </c>
      <c r="DO73" s="55" t="e">
        <f ca="1">COUNTIF(OFFSET(class6_1,MATCH(DO$1,'6 класс'!$A:$A,0)-7+'Итог по классам'!$B73,,,),"Ф")</f>
        <v>#N/A</v>
      </c>
      <c r="DP73" t="e">
        <f ca="1">COUNTIF(OFFSET(class6_1,MATCH(DP$1,'6 класс'!$A:$A,0)-7+'Итог по классам'!$B73,,,),"р")</f>
        <v>#N/A</v>
      </c>
      <c r="DQ73" t="e">
        <f ca="1">COUNTIF(OFFSET(class6_1,MATCH(DQ$1,'6 класс'!$A:$A,0)-7+'Итог по классам'!$B73,,,),"ш")</f>
        <v>#N/A</v>
      </c>
      <c r="DR73" t="e">
        <f ca="1">COUNTIF(OFFSET(class6_2,MATCH(DR$1,'6 класс'!$A:$A,0)-7+'Итог по классам'!$B73,,,),"Ф")</f>
        <v>#N/A</v>
      </c>
      <c r="DS73" t="e">
        <f ca="1">COUNTIF(OFFSET(class6_2,MATCH(DS$1,'6 класс'!$A:$A,0)-7+'Итог по классам'!$B73,,,),"р")</f>
        <v>#N/A</v>
      </c>
      <c r="DT73" t="e">
        <f ca="1">COUNTIF(OFFSET(class6_2,MATCH(DT$1,'6 класс'!$A:$A,0)-7+'Итог по классам'!$B73,,,),"ш")</f>
        <v>#N/A</v>
      </c>
      <c r="DU73" s="55" t="e">
        <f ca="1">COUNTIF(OFFSET(class6_1,MATCH(DU$1,'6 класс'!$A:$A,0)-7+'Итог по классам'!$B73,,,),"Ф")</f>
        <v>#N/A</v>
      </c>
      <c r="DV73" t="e">
        <f ca="1">COUNTIF(OFFSET(class6_1,MATCH(DV$1,'6 класс'!$A:$A,0)-7+'Итог по классам'!$B73,,,),"р")</f>
        <v>#N/A</v>
      </c>
      <c r="DW73" t="e">
        <f ca="1">COUNTIF(OFFSET(class6_1,MATCH(DW$1,'6 класс'!$A:$A,0)-7+'Итог по классам'!$B73,,,),"ш")</f>
        <v>#N/A</v>
      </c>
      <c r="DX73" t="e">
        <f ca="1">COUNTIF(OFFSET(class6_2,MATCH(DX$1,'6 класс'!$A:$A,0)-7+'Итог по классам'!$B73,,,),"Ф")</f>
        <v>#N/A</v>
      </c>
      <c r="DY73" t="e">
        <f ca="1">COUNTIF(OFFSET(class6_2,MATCH(DY$1,'6 класс'!$A:$A,0)-7+'Итог по классам'!$B73,,,),"р")</f>
        <v>#N/A</v>
      </c>
      <c r="DZ73" t="e">
        <f ca="1">COUNTIF(OFFSET(class6_2,MATCH(DZ$1,'6 класс'!$A:$A,0)-7+'Итог по классам'!$B73,,,),"ш")</f>
        <v>#N/A</v>
      </c>
      <c r="EA73" s="55" t="e">
        <f ca="1">COUNTIF(OFFSET(class6_1,MATCH(EA$1,'6 класс'!$A:$A,0)-7+'Итог по классам'!$B73,,,),"Ф")</f>
        <v>#N/A</v>
      </c>
      <c r="EB73" t="e">
        <f ca="1">COUNTIF(OFFSET(class6_1,MATCH(EB$1,'6 класс'!$A:$A,0)-7+'Итог по классам'!$B73,,,),"р")</f>
        <v>#N/A</v>
      </c>
      <c r="EC73" t="e">
        <f ca="1">COUNTIF(OFFSET(class6_1,MATCH(EC$1,'6 класс'!$A:$A,0)-7+'Итог по классам'!$B73,,,),"ш")</f>
        <v>#N/A</v>
      </c>
      <c r="ED73" t="e">
        <f ca="1">COUNTIF(OFFSET(class6_2,MATCH(ED$1,'6 класс'!$A:$A,0)-7+'Итог по классам'!$B73,,,),"Ф")</f>
        <v>#N/A</v>
      </c>
      <c r="EE73" t="e">
        <f ca="1">COUNTIF(OFFSET(class6_2,MATCH(EE$1,'6 класс'!$A:$A,0)-7+'Итог по классам'!$B73,,,),"р")</f>
        <v>#N/A</v>
      </c>
      <c r="EF73" t="e">
        <f ca="1">COUNTIF(OFFSET(class6_2,MATCH(EF$1,'6 класс'!$A:$A,0)-7+'Итог по классам'!$B73,,,),"ш")</f>
        <v>#N/A</v>
      </c>
      <c r="EG73" s="55" t="e">
        <f ca="1">COUNTIF(OFFSET(class6_1,MATCH(EG$1,'6 класс'!$A:$A,0)-7+'Итог по классам'!$B73,,,),"Ф")</f>
        <v>#N/A</v>
      </c>
      <c r="EH73" t="e">
        <f ca="1">COUNTIF(OFFSET(class6_1,MATCH(EH$1,'6 класс'!$A:$A,0)-7+'Итог по классам'!$B73,,,),"р")</f>
        <v>#N/A</v>
      </c>
      <c r="EI73" t="e">
        <f ca="1">COUNTIF(OFFSET(class6_1,MATCH(EI$1,'6 класс'!$A:$A,0)-7+'Итог по классам'!$B73,,,),"ш")</f>
        <v>#N/A</v>
      </c>
      <c r="EJ73" t="e">
        <f ca="1">COUNTIF(OFFSET(class6_2,MATCH(EJ$1,'6 класс'!$A:$A,0)-7+'Итог по классам'!$B73,,,),"Ф")</f>
        <v>#N/A</v>
      </c>
      <c r="EK73" t="e">
        <f ca="1">COUNTIF(OFFSET(class6_2,MATCH(EK$1,'6 класс'!$A:$A,0)-7+'Итог по классам'!$B73,,,),"р")</f>
        <v>#N/A</v>
      </c>
      <c r="EL73" t="e">
        <f ca="1">COUNTIF(OFFSET(class6_2,MATCH(EL$1,'6 класс'!$A:$A,0)-7+'Итог по классам'!$B73,,,),"ш")</f>
        <v>#N/A</v>
      </c>
      <c r="EM73" s="55" t="e">
        <f ca="1">COUNTIF(OFFSET(class6_1,MATCH(EM$1,'6 класс'!$A:$A,0)-7+'Итог по классам'!$B73,,,),"Ф")</f>
        <v>#N/A</v>
      </c>
      <c r="EN73" t="e">
        <f ca="1">COUNTIF(OFFSET(class6_1,MATCH(EN$1,'6 класс'!$A:$A,0)-7+'Итог по классам'!$B73,,,),"р")</f>
        <v>#N/A</v>
      </c>
      <c r="EO73" t="e">
        <f ca="1">COUNTIF(OFFSET(class6_1,MATCH(EO$1,'6 класс'!$A:$A,0)-7+'Итог по классам'!$B73,,,),"ш")</f>
        <v>#N/A</v>
      </c>
      <c r="EP73" t="e">
        <f ca="1">COUNTIF(OFFSET(class6_2,MATCH(EP$1,'6 класс'!$A:$A,0)-7+'Итог по классам'!$B73,,,),"Ф")</f>
        <v>#N/A</v>
      </c>
      <c r="EQ73" t="e">
        <f ca="1">COUNTIF(OFFSET(class6_2,MATCH(EQ$1,'6 класс'!$A:$A,0)-7+'Итог по классам'!$B73,,,),"р")</f>
        <v>#N/A</v>
      </c>
      <c r="ER73" t="e">
        <f ca="1">COUNTIF(OFFSET(class6_2,MATCH(ER$1,'6 класс'!$A:$A,0)-7+'Итог по классам'!$B73,,,),"ш")</f>
        <v>#N/A</v>
      </c>
      <c r="ES73" s="55" t="e">
        <f ca="1">COUNTIF(OFFSET(class6_1,MATCH(ES$1,'6 класс'!$A:$A,0)-7+'Итог по классам'!$B73,,,),"Ф")</f>
        <v>#N/A</v>
      </c>
      <c r="ET73" t="e">
        <f ca="1">COUNTIF(OFFSET(class6_1,MATCH(ET$1,'6 класс'!$A:$A,0)-7+'Итог по классам'!$B73,,,),"р")</f>
        <v>#N/A</v>
      </c>
      <c r="EU73" t="e">
        <f ca="1">COUNTIF(OFFSET(class6_1,MATCH(EU$1,'6 класс'!$A:$A,0)-7+'Итог по классам'!$B73,,,),"ш")</f>
        <v>#N/A</v>
      </c>
      <c r="EV73" t="e">
        <f ca="1">COUNTIF(OFFSET(class6_2,MATCH(EV$1,'6 класс'!$A:$A,0)-7+'Итог по классам'!$B73,,,),"Ф")</f>
        <v>#N/A</v>
      </c>
      <c r="EW73" t="e">
        <f ca="1">COUNTIF(OFFSET(class6_2,MATCH(EW$1,'6 класс'!$A:$A,0)-7+'Итог по классам'!$B73,,,),"р")</f>
        <v>#N/A</v>
      </c>
      <c r="EX73" t="e">
        <f ca="1">COUNTIF(OFFSET(class6_2,MATCH(EX$1,'6 класс'!$A:$A,0)-7+'Итог по классам'!$B73,,,),"ш")</f>
        <v>#N/A</v>
      </c>
      <c r="EY73" s="55" t="e">
        <f ca="1">COUNTIF(OFFSET(class6_1,MATCH(EY$1,'6 класс'!$A:$A,0)-7+'Итог по классам'!$B73,,,),"Ф")</f>
        <v>#N/A</v>
      </c>
      <c r="EZ73" t="e">
        <f ca="1">COUNTIF(OFFSET(class6_1,MATCH(EZ$1,'6 класс'!$A:$A,0)-7+'Итог по классам'!$B73,,,),"р")</f>
        <v>#N/A</v>
      </c>
      <c r="FA73" t="e">
        <f ca="1">COUNTIF(OFFSET(class6_1,MATCH(FA$1,'6 класс'!$A:$A,0)-7+'Итог по классам'!$B73,,,),"ш")</f>
        <v>#N/A</v>
      </c>
      <c r="FB73" t="e">
        <f ca="1">COUNTIF(OFFSET(class6_2,MATCH(FB$1,'6 класс'!$A:$A,0)-7+'Итог по классам'!$B73,,,),"Ф")</f>
        <v>#N/A</v>
      </c>
      <c r="FC73" t="e">
        <f ca="1">COUNTIF(OFFSET(class6_2,MATCH(FC$1,'6 класс'!$A:$A,0)-7+'Итог по классам'!$B73,,,),"р")</f>
        <v>#N/A</v>
      </c>
      <c r="FD73" t="e">
        <f ca="1">COUNTIF(OFFSET(class6_2,MATCH(FD$1,'6 класс'!$A:$A,0)-7+'Итог по классам'!$B73,,,),"ш")</f>
        <v>#N/A</v>
      </c>
      <c r="FE73" s="55" t="e">
        <f ca="1">COUNTIF(OFFSET(class6_1,MATCH(FE$1,'6 класс'!$A:$A,0)-7+'Итог по классам'!$B73,,,),"Ф")</f>
        <v>#N/A</v>
      </c>
      <c r="FF73" t="e">
        <f ca="1">COUNTIF(OFFSET(class6_1,MATCH(FF$1,'6 класс'!$A:$A,0)-7+'Итог по классам'!$B73,,,),"р")</f>
        <v>#N/A</v>
      </c>
      <c r="FG73" t="e">
        <f ca="1">COUNTIF(OFFSET(class6_1,MATCH(FG$1,'6 класс'!$A:$A,0)-7+'Итог по классам'!$B73,,,),"ш")</f>
        <v>#N/A</v>
      </c>
      <c r="FH73" t="e">
        <f ca="1">COUNTIF(OFFSET(class6_2,MATCH(FH$1,'6 класс'!$A:$A,0)-7+'Итог по классам'!$B73,,,),"Ф")</f>
        <v>#N/A</v>
      </c>
      <c r="FI73" t="e">
        <f ca="1">COUNTIF(OFFSET(class6_2,MATCH(FI$1,'6 класс'!$A:$A,0)-7+'Итог по классам'!$B73,,,),"р")</f>
        <v>#N/A</v>
      </c>
      <c r="FJ73" t="e">
        <f ca="1">COUNTIF(OFFSET(class6_2,MATCH(FJ$1,'6 класс'!$A:$A,0)-7+'Итог по классам'!$B73,,,),"ш")</f>
        <v>#N/A</v>
      </c>
      <c r="FK73" s="55" t="e">
        <f ca="1">COUNTIF(OFFSET(class6_1,MATCH(FK$1,'6 класс'!$A:$A,0)-7+'Итог по классам'!$B73,,,),"Ф")</f>
        <v>#N/A</v>
      </c>
      <c r="FL73" t="e">
        <f ca="1">COUNTIF(OFFSET(class6_1,MATCH(FL$1,'6 класс'!$A:$A,0)-7+'Итог по классам'!$B73,,,),"р")</f>
        <v>#N/A</v>
      </c>
      <c r="FM73" t="e">
        <f ca="1">COUNTIF(OFFSET(class6_1,MATCH(FM$1,'6 класс'!$A:$A,0)-7+'Итог по классам'!$B73,,,),"ш")</f>
        <v>#N/A</v>
      </c>
      <c r="FN73" t="e">
        <f ca="1">COUNTIF(OFFSET(class6_2,MATCH(FN$1,'6 класс'!$A:$A,0)-7+'Итог по классам'!$B73,,,),"Ф")</f>
        <v>#N/A</v>
      </c>
      <c r="FO73" t="e">
        <f ca="1">COUNTIF(OFFSET(class6_2,MATCH(FO$1,'6 класс'!$A:$A,0)-7+'Итог по классам'!$B73,,,),"р")</f>
        <v>#N/A</v>
      </c>
      <c r="FP73" t="e">
        <f ca="1">COUNTIF(OFFSET(class6_2,MATCH(FP$1,'6 класс'!$A:$A,0)-7+'Итог по классам'!$B73,,,),"ш")</f>
        <v>#N/A</v>
      </c>
      <c r="FQ73" s="55" t="e">
        <f ca="1">COUNTIF(OFFSET(class6_1,MATCH(FQ$1,'6 класс'!$A:$A,0)-7+'Итог по классам'!$B73,,,),"Ф")</f>
        <v>#N/A</v>
      </c>
      <c r="FR73" t="e">
        <f ca="1">COUNTIF(OFFSET(class6_1,MATCH(FR$1,'6 класс'!$A:$A,0)-7+'Итог по классам'!$B73,,,),"р")</f>
        <v>#N/A</v>
      </c>
      <c r="FS73" t="e">
        <f ca="1">COUNTIF(OFFSET(class6_1,MATCH(FS$1,'6 класс'!$A:$A,0)-7+'Итог по классам'!$B73,,,),"ш")</f>
        <v>#N/A</v>
      </c>
      <c r="FT73" t="e">
        <f ca="1">COUNTIF(OFFSET(class6_2,MATCH(FT$1,'6 класс'!$A:$A,0)-7+'Итог по классам'!$B73,,,),"Ф")</f>
        <v>#N/A</v>
      </c>
      <c r="FU73" t="e">
        <f ca="1">COUNTIF(OFFSET(class6_2,MATCH(FU$1,'6 класс'!$A:$A,0)-7+'Итог по классам'!$B73,,,),"р")</f>
        <v>#N/A</v>
      </c>
      <c r="FV73" t="e">
        <f ca="1">COUNTIF(OFFSET(class6_2,MATCH(FV$1,'6 класс'!$A:$A,0)-7+'Итог по классам'!$B73,,,),"ш")</f>
        <v>#N/A</v>
      </c>
      <c r="FW73" s="55" t="e">
        <f ca="1">COUNTIF(OFFSET(class6_1,MATCH(FW$1,'6 класс'!$A:$A,0)-7+'Итог по классам'!$B73,,,),"Ф")</f>
        <v>#N/A</v>
      </c>
      <c r="FX73" t="e">
        <f ca="1">COUNTIF(OFFSET(class6_1,MATCH(FX$1,'6 класс'!$A:$A,0)-7+'Итог по классам'!$B73,,,),"р")</f>
        <v>#N/A</v>
      </c>
      <c r="FY73" t="e">
        <f ca="1">COUNTIF(OFFSET(class6_1,MATCH(FY$1,'6 класс'!$A:$A,0)-7+'Итог по классам'!$B73,,,),"ш")</f>
        <v>#N/A</v>
      </c>
      <c r="FZ73" t="e">
        <f ca="1">COUNTIF(OFFSET(class6_2,MATCH(FZ$1,'6 класс'!$A:$A,0)-7+'Итог по классам'!$B73,,,),"Ф")</f>
        <v>#N/A</v>
      </c>
      <c r="GA73" t="e">
        <f ca="1">COUNTIF(OFFSET(class6_2,MATCH(GA$1,'6 класс'!$A:$A,0)-7+'Итог по классам'!$B73,,,),"р")</f>
        <v>#N/A</v>
      </c>
      <c r="GB73" t="e">
        <f ca="1">COUNTIF(OFFSET(class6_2,MATCH(GB$1,'6 класс'!$A:$A,0)-7+'Итог по классам'!$B73,,,),"ш")</f>
        <v>#N/A</v>
      </c>
      <c r="GC73" s="55" t="e">
        <f ca="1">COUNTIF(OFFSET(class6_1,MATCH(GC$1,'6 класс'!$A:$A,0)-7+'Итог по классам'!$B73,,,),"Ф")</f>
        <v>#N/A</v>
      </c>
      <c r="GD73" t="e">
        <f ca="1">COUNTIF(OFFSET(class6_1,MATCH(GD$1,'6 класс'!$A:$A,0)-7+'Итог по классам'!$B73,,,),"р")</f>
        <v>#N/A</v>
      </c>
      <c r="GE73" t="e">
        <f ca="1">COUNTIF(OFFSET(class6_1,MATCH(GE$1,'6 класс'!$A:$A,0)-7+'Итог по классам'!$B73,,,),"ш")</f>
        <v>#N/A</v>
      </c>
      <c r="GF73" t="e">
        <f ca="1">COUNTIF(OFFSET(class6_2,MATCH(GF$1,'6 класс'!$A:$A,0)-7+'Итог по классам'!$B73,,,),"Ф")</f>
        <v>#N/A</v>
      </c>
      <c r="GG73" t="e">
        <f ca="1">COUNTIF(OFFSET(class6_2,MATCH(GG$1,'6 класс'!$A:$A,0)-7+'Итог по классам'!$B73,,,),"р")</f>
        <v>#N/A</v>
      </c>
      <c r="GH73" t="e">
        <f ca="1">COUNTIF(OFFSET(class6_2,MATCH(GH$1,'6 класс'!$A:$A,0)-7+'Итог по классам'!$B73,,,),"ш")</f>
        <v>#N/A</v>
      </c>
      <c r="GI73" s="55" t="e">
        <f ca="1">COUNTIF(OFFSET(class6_1,MATCH(GI$1,'6 класс'!$A:$A,0)-7+'Итог по классам'!$B73,,,),"Ф")</f>
        <v>#N/A</v>
      </c>
      <c r="GJ73" t="e">
        <f ca="1">COUNTIF(OFFSET(class6_1,MATCH(GJ$1,'6 класс'!$A:$A,0)-7+'Итог по классам'!$B73,,,),"р")</f>
        <v>#N/A</v>
      </c>
      <c r="GK73" t="e">
        <f ca="1">COUNTIF(OFFSET(class6_1,MATCH(GK$1,'6 класс'!$A:$A,0)-7+'Итог по классам'!$B73,,,),"ш")</f>
        <v>#N/A</v>
      </c>
      <c r="GL73" t="e">
        <f ca="1">COUNTIF(OFFSET(class6_2,MATCH(GL$1,'6 класс'!$A:$A,0)-7+'Итог по классам'!$B73,,,),"Ф")</f>
        <v>#N/A</v>
      </c>
      <c r="GM73" t="e">
        <f ca="1">COUNTIF(OFFSET(class6_2,MATCH(GM$1,'6 класс'!$A:$A,0)-7+'Итог по классам'!$B73,,,),"р")</f>
        <v>#N/A</v>
      </c>
      <c r="GN73" t="e">
        <f ca="1">COUNTIF(OFFSET(class6_2,MATCH(GN$1,'6 класс'!$A:$A,0)-7+'Итог по классам'!$B73,,,),"ш")</f>
        <v>#N/A</v>
      </c>
      <c r="GO73" s="55" t="e">
        <f ca="1">COUNTIF(OFFSET(class6_1,MATCH(GO$1,'6 класс'!$A:$A,0)-7+'Итог по классам'!$B73,,,),"Ф")</f>
        <v>#N/A</v>
      </c>
      <c r="GP73" t="e">
        <f ca="1">COUNTIF(OFFSET(class6_1,MATCH(GP$1,'6 класс'!$A:$A,0)-7+'Итог по классам'!$B73,,,),"р")</f>
        <v>#N/A</v>
      </c>
      <c r="GQ73" t="e">
        <f ca="1">COUNTIF(OFFSET(class6_1,MATCH(GQ$1,'6 класс'!$A:$A,0)-7+'Итог по классам'!$B73,,,),"ш")</f>
        <v>#N/A</v>
      </c>
      <c r="GR73" t="e">
        <f ca="1">COUNTIF(OFFSET(class6_2,MATCH(GR$1,'6 класс'!$A:$A,0)-7+'Итог по классам'!$B73,,,),"Ф")</f>
        <v>#N/A</v>
      </c>
      <c r="GS73" t="e">
        <f ca="1">COUNTIF(OFFSET(class6_2,MATCH(GS$1,'6 класс'!$A:$A,0)-7+'Итог по классам'!$B73,,,),"р")</f>
        <v>#N/A</v>
      </c>
      <c r="GT73" t="e">
        <f ca="1">COUNTIF(OFFSET(class6_2,MATCH(GT$1,'6 класс'!$A:$A,0)-7+'Итог по классам'!$B73,,,),"ш")</f>
        <v>#N/A</v>
      </c>
      <c r="GU73" s="55" t="e">
        <f ca="1">COUNTIF(OFFSET(class6_1,MATCH(GU$1,'6 класс'!$A:$A,0)-7+'Итог по классам'!$B73,,,),"Ф")</f>
        <v>#N/A</v>
      </c>
      <c r="GV73" t="e">
        <f ca="1">COUNTIF(OFFSET(class6_1,MATCH(GV$1,'6 класс'!$A:$A,0)-7+'Итог по классам'!$B73,,,),"р")</f>
        <v>#N/A</v>
      </c>
      <c r="GW73" t="e">
        <f ca="1">COUNTIF(OFFSET(class6_1,MATCH(GW$1,'6 класс'!$A:$A,0)-7+'Итог по классам'!$B73,,,),"ш")</f>
        <v>#N/A</v>
      </c>
      <c r="GX73" t="e">
        <f ca="1">COUNTIF(OFFSET(class6_2,MATCH(GX$1,'6 класс'!$A:$A,0)-7+'Итог по классам'!$B73,,,),"Ф")</f>
        <v>#N/A</v>
      </c>
      <c r="GY73" t="e">
        <f ca="1">COUNTIF(OFFSET(class6_2,MATCH(GY$1,'6 класс'!$A:$A,0)-7+'Итог по классам'!$B73,,,),"р")</f>
        <v>#N/A</v>
      </c>
      <c r="GZ73" t="e">
        <f ca="1">COUNTIF(OFFSET(class6_2,MATCH(GZ$1,'6 класс'!$A:$A,0)-7+'Итог по классам'!$B73,,,),"ш")</f>
        <v>#N/A</v>
      </c>
      <c r="HA73" s="55" t="e">
        <f ca="1">COUNTIF(OFFSET(class6_1,MATCH(HA$1,'6 класс'!$A:$A,0)-7+'Итог по классам'!$B73,,,),"Ф")</f>
        <v>#N/A</v>
      </c>
      <c r="HB73" t="e">
        <f ca="1">COUNTIF(OFFSET(class6_1,MATCH(HB$1,'6 класс'!$A:$A,0)-7+'Итог по классам'!$B73,,,),"р")</f>
        <v>#N/A</v>
      </c>
      <c r="HC73" t="e">
        <f ca="1">COUNTIF(OFFSET(class6_1,MATCH(HC$1,'6 класс'!$A:$A,0)-7+'Итог по классам'!$B73,,,),"ш")</f>
        <v>#N/A</v>
      </c>
      <c r="HD73" t="e">
        <f ca="1">COUNTIF(OFFSET(class6_2,MATCH(HD$1,'6 класс'!$A:$A,0)-7+'Итог по классам'!$B73,,,),"Ф")</f>
        <v>#N/A</v>
      </c>
      <c r="HE73" t="e">
        <f ca="1">COUNTIF(OFFSET(class6_2,MATCH(HE$1,'6 класс'!$A:$A,0)-7+'Итог по классам'!$B73,,,),"р")</f>
        <v>#N/A</v>
      </c>
      <c r="HF73" t="e">
        <f ca="1">COUNTIF(OFFSET(class6_2,MATCH(HF$1,'6 класс'!$A:$A,0)-7+'Итог по классам'!$B73,,,),"ш")</f>
        <v>#N/A</v>
      </c>
      <c r="HG73" s="55" t="e">
        <f ca="1">COUNTIF(OFFSET(class6_1,MATCH(HG$1,'6 класс'!$A:$A,0)-7+'Итог по классам'!$B73,,,),"Ф")</f>
        <v>#N/A</v>
      </c>
      <c r="HH73" t="e">
        <f ca="1">COUNTIF(OFFSET(class6_1,MATCH(HH$1,'6 класс'!$A:$A,0)-7+'Итог по классам'!$B73,,,),"р")</f>
        <v>#N/A</v>
      </c>
      <c r="HI73" t="e">
        <f ca="1">COUNTIF(OFFSET(class6_1,MATCH(HI$1,'6 класс'!$A:$A,0)-7+'Итог по классам'!$B73,,,),"ш")</f>
        <v>#N/A</v>
      </c>
      <c r="HJ73" t="e">
        <f ca="1">COUNTIF(OFFSET(class6_2,MATCH(HJ$1,'6 класс'!$A:$A,0)-7+'Итог по классам'!$B73,,,),"Ф")</f>
        <v>#N/A</v>
      </c>
      <c r="HK73" t="e">
        <f ca="1">COUNTIF(OFFSET(class6_2,MATCH(HK$1,'6 класс'!$A:$A,0)-7+'Итог по классам'!$B73,,,),"р")</f>
        <v>#N/A</v>
      </c>
      <c r="HL73" t="e">
        <f ca="1">COUNTIF(OFFSET(class6_2,MATCH(HL$1,'6 класс'!$A:$A,0)-7+'Итог по классам'!$B73,,,),"ш")</f>
        <v>#N/A</v>
      </c>
      <c r="HM73" s="55" t="e">
        <f ca="1">COUNTIF(OFFSET(class6_1,MATCH(HM$1,'6 класс'!$A:$A,0)-7+'Итог по классам'!$B73,,,),"Ф")</f>
        <v>#N/A</v>
      </c>
      <c r="HN73" t="e">
        <f ca="1">COUNTIF(OFFSET(class6_1,MATCH(HN$1,'6 класс'!$A:$A,0)-7+'Итог по классам'!$B73,,,),"р")</f>
        <v>#N/A</v>
      </c>
      <c r="HO73" t="e">
        <f ca="1">COUNTIF(OFFSET(class6_1,MATCH(HO$1,'6 класс'!$A:$A,0)-7+'Итог по классам'!$B73,,,),"ш")</f>
        <v>#N/A</v>
      </c>
      <c r="HP73" t="e">
        <f ca="1">COUNTIF(OFFSET(class6_2,MATCH(HP$1,'6 класс'!$A:$A,0)-7+'Итог по классам'!$B73,,,),"Ф")</f>
        <v>#N/A</v>
      </c>
      <c r="HQ73" t="e">
        <f ca="1">COUNTIF(OFFSET(class6_2,MATCH(HQ$1,'6 класс'!$A:$A,0)-7+'Итог по классам'!$B73,,,),"р")</f>
        <v>#N/A</v>
      </c>
      <c r="HR73" t="e">
        <f ca="1">COUNTIF(OFFSET(class6_2,MATCH(HR$1,'6 класс'!$A:$A,0)-7+'Итог по классам'!$B73,,,),"ш")</f>
        <v>#N/A</v>
      </c>
      <c r="HS73" s="55" t="e">
        <f ca="1">COUNTIF(OFFSET(class6_1,MATCH(HS$1,'6 класс'!$A:$A,0)-7+'Итог по классам'!$B73,,,),"Ф")</f>
        <v>#N/A</v>
      </c>
      <c r="HT73" t="e">
        <f ca="1">COUNTIF(OFFSET(class6_1,MATCH(HT$1,'6 класс'!$A:$A,0)-7+'Итог по классам'!$B73,,,),"р")</f>
        <v>#N/A</v>
      </c>
      <c r="HU73" t="e">
        <f ca="1">COUNTIF(OFFSET(class6_1,MATCH(HU$1,'6 класс'!$A:$A,0)-7+'Итог по классам'!$B73,,,),"ш")</f>
        <v>#N/A</v>
      </c>
      <c r="HV73" t="e">
        <f ca="1">COUNTIF(OFFSET(class6_2,MATCH(HV$1,'6 класс'!$A:$A,0)-7+'Итог по классам'!$B73,,,),"Ф")</f>
        <v>#N/A</v>
      </c>
      <c r="HW73" t="e">
        <f ca="1">COUNTIF(OFFSET(class6_2,MATCH(HW$1,'6 класс'!$A:$A,0)-7+'Итог по классам'!$B73,,,),"р")</f>
        <v>#N/A</v>
      </c>
      <c r="HX73" t="e">
        <f ca="1">COUNTIF(OFFSET(class6_2,MATCH(HX$1,'6 класс'!$A:$A,0)-7+'Итог по классам'!$B73,,,),"ш")</f>
        <v>#N/A</v>
      </c>
      <c r="HY73" s="55" t="e">
        <f ca="1">COUNTIF(OFFSET(class6_1,MATCH(HY$1,'6 класс'!$A:$A,0)-7+'Итог по классам'!$B73,,,),"Ф")</f>
        <v>#N/A</v>
      </c>
      <c r="HZ73" t="e">
        <f ca="1">COUNTIF(OFFSET(class6_1,MATCH(HZ$1,'6 класс'!$A:$A,0)-7+'Итог по классам'!$B73,,,),"р")</f>
        <v>#N/A</v>
      </c>
      <c r="IA73" t="e">
        <f ca="1">COUNTIF(OFFSET(class6_1,MATCH(IA$1,'6 класс'!$A:$A,0)-7+'Итог по классам'!$B73,,,),"ш")</f>
        <v>#N/A</v>
      </c>
      <c r="IB73" t="e">
        <f ca="1">COUNTIF(OFFSET(class6_2,MATCH(IB$1,'6 класс'!$A:$A,0)-7+'Итог по классам'!$B73,,,),"Ф")</f>
        <v>#N/A</v>
      </c>
      <c r="IC73" t="e">
        <f ca="1">COUNTIF(OFFSET(class6_2,MATCH(IC$1,'6 класс'!$A:$A,0)-7+'Итог по классам'!$B73,,,),"р")</f>
        <v>#N/A</v>
      </c>
      <c r="ID73" t="e">
        <f ca="1">COUNTIF(OFFSET(class6_2,MATCH(ID$1,'6 класс'!$A:$A,0)-7+'Итог по классам'!$B73,,,),"ш")</f>
        <v>#N/A</v>
      </c>
      <c r="IE73" s="55" t="e">
        <f ca="1">COUNTIF(OFFSET(class6_1,MATCH(IE$1,'6 класс'!$A:$A,0)-7+'Итог по классам'!$B73,,,),"Ф")</f>
        <v>#N/A</v>
      </c>
      <c r="IF73" t="e">
        <f ca="1">COUNTIF(OFFSET(class6_1,MATCH(IF$1,'6 класс'!$A:$A,0)-7+'Итог по классам'!$B73,,,),"р")</f>
        <v>#N/A</v>
      </c>
      <c r="IG73" t="e">
        <f ca="1">COUNTIF(OFFSET(class6_1,MATCH(IG$1,'6 класс'!$A:$A,0)-7+'Итог по классам'!$B73,,,),"ш")</f>
        <v>#N/A</v>
      </c>
      <c r="IH73" t="e">
        <f ca="1">COUNTIF(OFFSET(class6_2,MATCH(IH$1,'6 класс'!$A:$A,0)-7+'Итог по классам'!$B73,,,),"Ф")</f>
        <v>#N/A</v>
      </c>
      <c r="II73" t="e">
        <f ca="1">COUNTIF(OFFSET(class6_2,MATCH(II$1,'6 класс'!$A:$A,0)-7+'Итог по классам'!$B73,,,),"р")</f>
        <v>#N/A</v>
      </c>
      <c r="IJ73" t="e">
        <f ca="1">COUNTIF(OFFSET(class6_2,MATCH(IJ$1,'6 класс'!$A:$A,0)-7+'Итог по классам'!$B73,,,),"ш")</f>
        <v>#N/A</v>
      </c>
      <c r="IK73" s="55" t="e">
        <f ca="1">COUNTIF(OFFSET(class6_1,MATCH(IK$1,'6 класс'!$A:$A,0)-7+'Итог по классам'!$B73,,,),"Ф")</f>
        <v>#N/A</v>
      </c>
      <c r="IL73" t="e">
        <f ca="1">COUNTIF(OFFSET(class6_1,MATCH(IL$1,'6 класс'!$A:$A,0)-7+'Итог по классам'!$B73,,,),"р")</f>
        <v>#N/A</v>
      </c>
      <c r="IM73" t="e">
        <f ca="1">COUNTIF(OFFSET(class6_1,MATCH(IM$1,'6 класс'!$A:$A,0)-7+'Итог по классам'!$B73,,,),"ш")</f>
        <v>#N/A</v>
      </c>
      <c r="IN73" t="e">
        <f ca="1">COUNTIF(OFFSET(class6_2,MATCH(IN$1,'6 класс'!$A:$A,0)-7+'Итог по классам'!$B73,,,),"Ф")</f>
        <v>#N/A</v>
      </c>
      <c r="IO73" t="e">
        <f ca="1">COUNTIF(OFFSET(class6_2,MATCH(IO$1,'6 класс'!$A:$A,0)-7+'Итог по классам'!$B73,,,),"р")</f>
        <v>#N/A</v>
      </c>
      <c r="IP73" t="e">
        <f ca="1">COUNTIF(OFFSET(class6_2,MATCH(IP$1,'6 класс'!$A:$A,0)-7+'Итог по классам'!$B73,,,),"ш")</f>
        <v>#N/A</v>
      </c>
      <c r="IQ73" s="55" t="e">
        <f ca="1">COUNTIF(OFFSET(class6_1,MATCH(IQ$1,'6 класс'!$A:$A,0)-7+'Итог по классам'!$B73,,,),"Ф")</f>
        <v>#N/A</v>
      </c>
      <c r="IR73" t="e">
        <f ca="1">COUNTIF(OFFSET(class6_1,MATCH(IR$1,'6 класс'!$A:$A,0)-7+'Итог по классам'!$B73,,,),"р")</f>
        <v>#N/A</v>
      </c>
      <c r="IS73" t="e">
        <f ca="1">COUNTIF(OFFSET(class6_1,MATCH(IS$1,'6 класс'!$A:$A,0)-7+'Итог по классам'!$B73,,,),"ш")</f>
        <v>#N/A</v>
      </c>
      <c r="IT73" t="e">
        <f ca="1">COUNTIF(OFFSET(class6_2,MATCH(IT$1,'6 класс'!$A:$A,0)-7+'Итог по классам'!$B73,,,),"Ф")</f>
        <v>#N/A</v>
      </c>
      <c r="IU73" t="e">
        <f ca="1">COUNTIF(OFFSET(class6_2,MATCH(IU$1,'6 класс'!$A:$A,0)-7+'Итог по классам'!$B73,,,),"р")</f>
        <v>#N/A</v>
      </c>
      <c r="IV73" t="e">
        <f ca="1">COUNTIF(OFFSET(class6_2,MATCH(IV$1,'6 класс'!$A:$A,0)-7+'Итог по классам'!$B73,,,),"ш")</f>
        <v>#N/A</v>
      </c>
      <c r="IW73" s="55" t="e">
        <f ca="1">COUNTIF(OFFSET(class6_1,MATCH(IW$1,'6 класс'!$A:$A,0)-7+'Итог по классам'!$B73,,,),"Ф")</f>
        <v>#N/A</v>
      </c>
      <c r="IX73" t="e">
        <f ca="1">COUNTIF(OFFSET(class6_1,MATCH(IX$1,'6 класс'!$A:$A,0)-7+'Итог по классам'!$B73,,,),"р")</f>
        <v>#N/A</v>
      </c>
      <c r="IY73" t="e">
        <f ca="1">COUNTIF(OFFSET(class6_1,MATCH(IY$1,'6 класс'!$A:$A,0)-7+'Итог по классам'!$B73,,,),"ш")</f>
        <v>#N/A</v>
      </c>
      <c r="IZ73" t="e">
        <f ca="1">COUNTIF(OFFSET(class6_2,MATCH(IZ$1,'6 класс'!$A:$A,0)-7+'Итог по классам'!$B73,,,),"Ф")</f>
        <v>#N/A</v>
      </c>
      <c r="JA73" t="e">
        <f ca="1">COUNTIF(OFFSET(class6_2,MATCH(JA$1,'6 класс'!$A:$A,0)-7+'Итог по классам'!$B73,,,),"р")</f>
        <v>#N/A</v>
      </c>
      <c r="JB73" t="e">
        <f ca="1">COUNTIF(OFFSET(class6_2,MATCH(JB$1,'6 класс'!$A:$A,0)-7+'Итог по классам'!$B73,,,),"ш")</f>
        <v>#N/A</v>
      </c>
      <c r="JC73" s="55" t="e">
        <f ca="1">COUNTIF(OFFSET(class6_1,MATCH(JC$1,'6 класс'!$A:$A,0)-7+'Итог по классам'!$B73,,,),"Ф")</f>
        <v>#N/A</v>
      </c>
      <c r="JD73" t="e">
        <f ca="1">COUNTIF(OFFSET(class6_1,MATCH(JD$1,'6 класс'!$A:$A,0)-7+'Итог по классам'!$B73,,,),"р")</f>
        <v>#N/A</v>
      </c>
      <c r="JE73" t="e">
        <f ca="1">COUNTIF(OFFSET(class6_1,MATCH(JE$1,'6 класс'!$A:$A,0)-7+'Итог по классам'!$B73,,,),"ш")</f>
        <v>#N/A</v>
      </c>
      <c r="JF73" t="e">
        <f ca="1">COUNTIF(OFFSET(class6_2,MATCH(JF$1,'6 класс'!$A:$A,0)-7+'Итог по классам'!$B73,,,),"Ф")</f>
        <v>#N/A</v>
      </c>
      <c r="JG73" t="e">
        <f ca="1">COUNTIF(OFFSET(class6_2,MATCH(JG$1,'6 класс'!$A:$A,0)-7+'Итог по классам'!$B73,,,),"р")</f>
        <v>#N/A</v>
      </c>
      <c r="JH73" t="e">
        <f ca="1">COUNTIF(OFFSET(class6_2,MATCH(JH$1,'6 класс'!$A:$A,0)-7+'Итог по классам'!$B73,,,),"ш")</f>
        <v>#N/A</v>
      </c>
      <c r="JI73" s="55" t="e">
        <f ca="1">COUNTIF(OFFSET(class6_1,MATCH(JI$1,'6 класс'!$A:$A,0)-7+'Итог по классам'!$B73,,,),"Ф")</f>
        <v>#N/A</v>
      </c>
      <c r="JJ73" t="e">
        <f ca="1">COUNTIF(OFFSET(class6_1,MATCH(JJ$1,'6 класс'!$A:$A,0)-7+'Итог по классам'!$B73,,,),"р")</f>
        <v>#N/A</v>
      </c>
      <c r="JK73" t="e">
        <f ca="1">COUNTIF(OFFSET(class6_1,MATCH(JK$1,'6 класс'!$A:$A,0)-7+'Итог по классам'!$B73,,,),"ш")</f>
        <v>#N/A</v>
      </c>
      <c r="JL73" t="e">
        <f ca="1">COUNTIF(OFFSET(class6_2,MATCH(JL$1,'6 класс'!$A:$A,0)-7+'Итог по классам'!$B73,,,),"Ф")</f>
        <v>#N/A</v>
      </c>
      <c r="JM73" t="e">
        <f ca="1">COUNTIF(OFFSET(class6_2,MATCH(JM$1,'6 класс'!$A:$A,0)-7+'Итог по классам'!$B73,,,),"р")</f>
        <v>#N/A</v>
      </c>
      <c r="JN73" t="e">
        <f ca="1">COUNTIF(OFFSET(class6_2,MATCH(JN$1,'6 класс'!$A:$A,0)-7+'Итог по классам'!$B73,,,),"ш")</f>
        <v>#N/A</v>
      </c>
      <c r="JO73" s="55" t="e">
        <f ca="1">COUNTIF(OFFSET(class6_1,MATCH(JO$1,'6 класс'!$A:$A,0)-7+'Итог по классам'!$B73,,,),"Ф")</f>
        <v>#N/A</v>
      </c>
      <c r="JP73" t="e">
        <f ca="1">COUNTIF(OFFSET(class6_1,MATCH(JP$1,'6 класс'!$A:$A,0)-7+'Итог по классам'!$B73,,,),"р")</f>
        <v>#N/A</v>
      </c>
      <c r="JQ73" t="e">
        <f ca="1">COUNTIF(OFFSET(class6_1,MATCH(JQ$1,'6 класс'!$A:$A,0)-7+'Итог по классам'!$B73,,,),"ш")</f>
        <v>#N/A</v>
      </c>
      <c r="JR73" t="e">
        <f ca="1">COUNTIF(OFFSET(class6_2,MATCH(JR$1,'6 класс'!$A:$A,0)-7+'Итог по классам'!$B73,,,),"Ф")</f>
        <v>#N/A</v>
      </c>
      <c r="JS73" t="e">
        <f ca="1">COUNTIF(OFFSET(class6_2,MATCH(JS$1,'6 класс'!$A:$A,0)-7+'Итог по классам'!$B73,,,),"р")</f>
        <v>#N/A</v>
      </c>
      <c r="JT73" t="e">
        <f ca="1">COUNTIF(OFFSET(class6_2,MATCH(JT$1,'6 класс'!$A:$A,0)-7+'Итог по классам'!$B73,,,),"ш")</f>
        <v>#N/A</v>
      </c>
      <c r="JU73" s="55" t="e">
        <f ca="1">COUNTIF(OFFSET(class6_1,MATCH(JU$1,'6 класс'!$A:$A,0)-7+'Итог по классам'!$B73,,,),"Ф")</f>
        <v>#N/A</v>
      </c>
      <c r="JV73" t="e">
        <f ca="1">COUNTIF(OFFSET(class6_1,MATCH(JV$1,'6 класс'!$A:$A,0)-7+'Итог по классам'!$B73,,,),"р")</f>
        <v>#N/A</v>
      </c>
      <c r="JW73" t="e">
        <f ca="1">COUNTIF(OFFSET(class6_1,MATCH(JW$1,'6 класс'!$A:$A,0)-7+'Итог по классам'!$B73,,,),"ш")</f>
        <v>#N/A</v>
      </c>
      <c r="JX73" t="e">
        <f ca="1">COUNTIF(OFFSET(class6_2,MATCH(JX$1,'6 класс'!$A:$A,0)-7+'Итог по классам'!$B73,,,),"Ф")</f>
        <v>#N/A</v>
      </c>
      <c r="JY73" t="e">
        <f ca="1">COUNTIF(OFFSET(class6_2,MATCH(JY$1,'6 класс'!$A:$A,0)-7+'Итог по классам'!$B73,,,),"р")</f>
        <v>#N/A</v>
      </c>
      <c r="JZ73" t="e">
        <f ca="1">COUNTIF(OFFSET(class6_2,MATCH(JZ$1,'6 класс'!$A:$A,0)-7+'Итог по классам'!$B73,,,),"ш")</f>
        <v>#N/A</v>
      </c>
      <c r="KA73" s="55" t="e">
        <f ca="1">COUNTIF(OFFSET(class6_1,MATCH(KA$1,'6 класс'!$A:$A,0)-7+'Итог по классам'!$B73,,,),"Ф")</f>
        <v>#N/A</v>
      </c>
      <c r="KB73" t="e">
        <f ca="1">COUNTIF(OFFSET(class6_1,MATCH(KB$1,'6 класс'!$A:$A,0)-7+'Итог по классам'!$B73,,,),"р")</f>
        <v>#N/A</v>
      </c>
      <c r="KC73" t="e">
        <f ca="1">COUNTIF(OFFSET(class6_1,MATCH(KC$1,'6 класс'!$A:$A,0)-7+'Итог по классам'!$B73,,,),"ш")</f>
        <v>#N/A</v>
      </c>
      <c r="KD73" t="e">
        <f ca="1">COUNTIF(OFFSET(class6_2,MATCH(KD$1,'6 класс'!$A:$A,0)-7+'Итог по классам'!$B73,,,),"Ф")</f>
        <v>#N/A</v>
      </c>
      <c r="KE73" t="e">
        <f ca="1">COUNTIF(OFFSET(class6_2,MATCH(KE$1,'6 класс'!$A:$A,0)-7+'Итог по классам'!$B73,,,),"р")</f>
        <v>#N/A</v>
      </c>
      <c r="KF73" t="e">
        <f ca="1">COUNTIF(OFFSET(class6_2,MATCH(KF$1,'6 класс'!$A:$A,0)-7+'Итог по классам'!$B73,,,),"ш")</f>
        <v>#N/A</v>
      </c>
      <c r="KG73" s="55" t="e">
        <f ca="1">COUNTIF(OFFSET(class6_1,MATCH(KG$1,'6 класс'!$A:$A,0)-7+'Итог по классам'!$B73,,,),"Ф")</f>
        <v>#N/A</v>
      </c>
      <c r="KH73" t="e">
        <f ca="1">COUNTIF(OFFSET(class6_1,MATCH(KH$1,'6 класс'!$A:$A,0)-7+'Итог по классам'!$B73,,,),"р")</f>
        <v>#N/A</v>
      </c>
      <c r="KI73" t="e">
        <f ca="1">COUNTIF(OFFSET(class6_1,MATCH(KI$1,'6 класс'!$A:$A,0)-7+'Итог по классам'!$B73,,,),"ш")</f>
        <v>#N/A</v>
      </c>
      <c r="KJ73" t="e">
        <f ca="1">COUNTIF(OFFSET(class6_2,MATCH(KJ$1,'6 класс'!$A:$A,0)-7+'Итог по классам'!$B73,,,),"Ф")</f>
        <v>#N/A</v>
      </c>
      <c r="KK73" t="e">
        <f ca="1">COUNTIF(OFFSET(class6_2,MATCH(KK$1,'6 класс'!$A:$A,0)-7+'Итог по классам'!$B73,,,),"р")</f>
        <v>#N/A</v>
      </c>
      <c r="KL73" t="e">
        <f ca="1">COUNTIF(OFFSET(class6_2,MATCH(KL$1,'6 класс'!$A:$A,0)-7+'Итог по классам'!$B73,,,),"ш")</f>
        <v>#N/A</v>
      </c>
      <c r="KM73" s="55" t="e">
        <f ca="1">COUNTIF(OFFSET(class6_1,MATCH(KM$1,'6 класс'!$A:$A,0)-7+'Итог по классам'!$B73,,,),"Ф")</f>
        <v>#N/A</v>
      </c>
      <c r="KN73" t="e">
        <f ca="1">COUNTIF(OFFSET(class6_1,MATCH(KN$1,'6 класс'!$A:$A,0)-7+'Итог по классам'!$B73,,,),"р")</f>
        <v>#N/A</v>
      </c>
      <c r="KO73" t="e">
        <f ca="1">COUNTIF(OFFSET(class6_1,MATCH(KO$1,'6 класс'!$A:$A,0)-7+'Итог по классам'!$B73,,,),"ш")</f>
        <v>#N/A</v>
      </c>
      <c r="KP73" t="e">
        <f ca="1">COUNTIF(OFFSET(class6_2,MATCH(KP$1,'6 класс'!$A:$A,0)-7+'Итог по классам'!$B73,,,),"Ф")</f>
        <v>#N/A</v>
      </c>
      <c r="KQ73" t="e">
        <f ca="1">COUNTIF(OFFSET(class6_2,MATCH(KQ$1,'6 класс'!$A:$A,0)-7+'Итог по классам'!$B73,,,),"р")</f>
        <v>#N/A</v>
      </c>
      <c r="KR73" t="e">
        <f ca="1">COUNTIF(OFFSET(class6_2,MATCH(KR$1,'6 класс'!$A:$A,0)-7+'Итог по классам'!$B73,,,),"ш")</f>
        <v>#N/A</v>
      </c>
    </row>
    <row r="74" spans="1:304" ht="15.75" customHeight="1" x14ac:dyDescent="0.25">
      <c r="A74" s="54">
        <f t="shared" si="6"/>
        <v>6</v>
      </c>
      <c r="B74">
        <v>5</v>
      </c>
      <c r="C74" s="37" t="s">
        <v>73</v>
      </c>
      <c r="D74" s="37" t="s">
        <v>103</v>
      </c>
      <c r="E74">
        <f ca="1">COUNTIF(OFFSET(class6_1,MATCH(E$1,'6 класс'!$A:$A,0)-7+'Итог по классам'!$B74,,,),"Ф")</f>
        <v>0</v>
      </c>
      <c r="F74">
        <f ca="1">COUNTIF(OFFSET(class6_1,MATCH(F$1,'6 класс'!$A:$A,0)-7+'Итог по классам'!$B74,,,),"р")</f>
        <v>0</v>
      </c>
      <c r="G74">
        <f ca="1">COUNTIF(OFFSET(class6_1,MATCH(G$1,'6 класс'!$A:$A,0)-7+'Итог по классам'!$B74,,,),"ш")</f>
        <v>0</v>
      </c>
      <c r="H74">
        <f ca="1">COUNTIF(OFFSET(class6_2,MATCH(H$1,'6 класс'!$A:$A,0)-7+'Итог по классам'!$B74,,,),"Ф")</f>
        <v>1</v>
      </c>
      <c r="I74">
        <f ca="1">COUNTIF(OFFSET(class6_2,MATCH(I$1,'6 класс'!$A:$A,0)-7+'Итог по классам'!$B74,,,),"р")</f>
        <v>0</v>
      </c>
      <c r="J74">
        <f ca="1">COUNTIF(OFFSET(class6_2,MATCH(J$1,'6 класс'!$A:$A,0)-7+'Итог по классам'!$B74,,,),"ш")</f>
        <v>0</v>
      </c>
      <c r="K74" s="55">
        <f ca="1">COUNTIF(OFFSET(class6_1,MATCH(K$1,'6 класс'!$A:$A,0)-7+'Итог по классам'!$B74,,,),"Ф")</f>
        <v>0</v>
      </c>
      <c r="L74">
        <f ca="1">COUNTIF(OFFSET(class6_1,MATCH(L$1,'6 класс'!$A:$A,0)-7+'Итог по классам'!$B74,,,),"р")</f>
        <v>0</v>
      </c>
      <c r="M74">
        <f ca="1">COUNTIF(OFFSET(class6_1,MATCH(M$1,'6 класс'!$A:$A,0)-7+'Итог по классам'!$B74,,,),"ш")</f>
        <v>0</v>
      </c>
      <c r="N74">
        <f ca="1">COUNTIF(OFFSET(class6_2,MATCH(N$1,'6 класс'!$A:$A,0)-7+'Итог по классам'!$B74,,,),"Ф")</f>
        <v>1</v>
      </c>
      <c r="O74">
        <f ca="1">COUNTIF(OFFSET(class6_2,MATCH(O$1,'6 класс'!$A:$A,0)-7+'Итог по классам'!$B74,,,),"р")</f>
        <v>0</v>
      </c>
      <c r="P74">
        <f ca="1">COUNTIF(OFFSET(class6_2,MATCH(P$1,'6 класс'!$A:$A,0)-7+'Итог по классам'!$B74,,,),"ш")</f>
        <v>0</v>
      </c>
      <c r="Q74" s="55">
        <f ca="1">COUNTIF(OFFSET(class6_1,MATCH(Q$1,'6 класс'!$A:$A,0)-7+'Итог по классам'!$B74,,,),"Ф")</f>
        <v>0</v>
      </c>
      <c r="R74">
        <f ca="1">COUNTIF(OFFSET(class6_1,MATCH(R$1,'6 класс'!$A:$A,0)-7+'Итог по классам'!$B74,,,),"р")</f>
        <v>0</v>
      </c>
      <c r="S74">
        <f ca="1">COUNTIF(OFFSET(class6_1,MATCH(S$1,'6 класс'!$A:$A,0)-7+'Итог по классам'!$B74,,,),"ш")</f>
        <v>0</v>
      </c>
      <c r="T74">
        <f ca="1">COUNTIF(OFFSET(class6_2,MATCH(T$1,'6 класс'!$A:$A,0)-7+'Итог по классам'!$B74,,,),"Ф")</f>
        <v>0</v>
      </c>
      <c r="U74">
        <f ca="1">COUNTIF(OFFSET(class6_2,MATCH(U$1,'6 класс'!$A:$A,0)-7+'Итог по классам'!$B74,,,),"р")</f>
        <v>0</v>
      </c>
      <c r="V74">
        <f ca="1">COUNTIF(OFFSET(class6_2,MATCH(V$1,'6 класс'!$A:$A,0)-7+'Итог по классам'!$B74,,,),"ш")</f>
        <v>0</v>
      </c>
      <c r="W74" s="55">
        <f ca="1">COUNTIF(OFFSET(class6_1,MATCH(W$1,'6 класс'!$A:$A,0)-7+'Итог по классам'!$B74,,,),"Ф")</f>
        <v>0</v>
      </c>
      <c r="X74">
        <f ca="1">COUNTIF(OFFSET(class6_1,MATCH(X$1,'6 класс'!$A:$A,0)-7+'Итог по классам'!$B74,,,),"р")</f>
        <v>0</v>
      </c>
      <c r="Y74">
        <f ca="1">COUNTIF(OFFSET(class6_1,MATCH(Y$1,'6 класс'!$A:$A,0)-7+'Итог по классам'!$B74,,,),"ш")</f>
        <v>0</v>
      </c>
      <c r="Z74">
        <f ca="1">COUNTIF(OFFSET(class6_2,MATCH(Z$1,'6 класс'!$A:$A,0)-7+'Итог по классам'!$B74,,,),"Ф")</f>
        <v>0</v>
      </c>
      <c r="AA74">
        <f ca="1">COUNTIF(OFFSET(class6_2,MATCH(AA$1,'6 класс'!$A:$A,0)-7+'Итог по классам'!$B74,,,),"р")</f>
        <v>0</v>
      </c>
      <c r="AB74">
        <f ca="1">COUNTIF(OFFSET(class6_2,MATCH(AB$1,'6 класс'!$A:$A,0)-7+'Итог по классам'!$B74,,,),"ш")</f>
        <v>0</v>
      </c>
      <c r="AC74" s="55">
        <f ca="1">COUNTIF(OFFSET(class6_1,MATCH(AC$1,'6 класс'!$A:$A,0)-7+'Итог по классам'!$B74,,,),"Ф")</f>
        <v>0</v>
      </c>
      <c r="AD74">
        <f ca="1">COUNTIF(OFFSET(class6_1,MATCH(AD$1,'6 класс'!$A:$A,0)-7+'Итог по классам'!$B74,,,),"р")</f>
        <v>0</v>
      </c>
      <c r="AE74">
        <f ca="1">COUNTIF(OFFSET(class6_1,MATCH(AE$1,'6 класс'!$A:$A,0)-7+'Итог по классам'!$B74,,,),"ш")</f>
        <v>0</v>
      </c>
      <c r="AF74">
        <f ca="1">COUNTIF(OFFSET(class6_2,MATCH(AF$1,'6 класс'!$A:$A,0)-7+'Итог по классам'!$B74,,,),"Ф")</f>
        <v>0</v>
      </c>
      <c r="AG74">
        <f ca="1">COUNTIF(OFFSET(class6_2,MATCH(AG$1,'6 класс'!$A:$A,0)-7+'Итог по классам'!$B74,,,),"р")</f>
        <v>0</v>
      </c>
      <c r="AH74">
        <f ca="1">COUNTIF(OFFSET(class6_2,MATCH(AH$1,'6 класс'!$A:$A,0)-7+'Итог по классам'!$B74,,,),"ш")</f>
        <v>0</v>
      </c>
      <c r="AI74" s="55">
        <f ca="1">COUNTIF(OFFSET(class6_1,MATCH(AI$1,'6 класс'!$A:$A,0)-7+'Итог по классам'!$B74,,,),"Ф")</f>
        <v>0</v>
      </c>
      <c r="AJ74">
        <f ca="1">COUNTIF(OFFSET(class6_1,MATCH(AJ$1,'6 класс'!$A:$A,0)-7+'Итог по классам'!$B74,,,),"р")</f>
        <v>0</v>
      </c>
      <c r="AK74">
        <f ca="1">COUNTIF(OFFSET(class6_1,MATCH(AK$1,'6 класс'!$A:$A,0)-7+'Итог по классам'!$B74,,,),"ш")</f>
        <v>0</v>
      </c>
      <c r="AL74">
        <f ca="1">COUNTIF(OFFSET(class6_2,MATCH(AL$1,'6 класс'!$A:$A,0)-7+'Итог по классам'!$B74,,,),"Ф")</f>
        <v>1</v>
      </c>
      <c r="AM74">
        <f ca="1">COUNTIF(OFFSET(class6_2,MATCH(AM$1,'6 класс'!$A:$A,0)-7+'Итог по классам'!$B74,,,),"р")</f>
        <v>0</v>
      </c>
      <c r="AN74">
        <f ca="1">COUNTIF(OFFSET(class6_2,MATCH(AN$1,'6 класс'!$A:$A,0)-7+'Итог по классам'!$B74,,,),"ш")</f>
        <v>0</v>
      </c>
      <c r="AO74" s="55" t="e">
        <f ca="1">COUNTIF(OFFSET(class6_1,MATCH(AO$1,'6 класс'!$A:$A,0)-7+'Итог по классам'!$B74,,,),"Ф")</f>
        <v>#N/A</v>
      </c>
      <c r="AP74" t="e">
        <f ca="1">COUNTIF(OFFSET(class6_1,MATCH(AP$1,'6 класс'!$A:$A,0)-7+'Итог по классам'!$B74,,,),"р")</f>
        <v>#N/A</v>
      </c>
      <c r="AQ74" t="e">
        <f ca="1">COUNTIF(OFFSET(class6_1,MATCH(AQ$1,'6 класс'!$A:$A,0)-7+'Итог по классам'!$B74,,,),"ш")</f>
        <v>#N/A</v>
      </c>
      <c r="AR74" t="e">
        <f ca="1">COUNTIF(OFFSET(class6_2,MATCH(AR$1,'6 класс'!$A:$A,0)-7+'Итог по классам'!$B74,,,),"Ф")</f>
        <v>#N/A</v>
      </c>
      <c r="AS74" t="e">
        <f ca="1">COUNTIF(OFFSET(class6_2,MATCH(AS$1,'6 класс'!$A:$A,0)-7+'Итог по классам'!$B74,,,),"р")</f>
        <v>#N/A</v>
      </c>
      <c r="AT74" t="e">
        <f ca="1">COUNTIF(OFFSET(class6_2,MATCH(AT$1,'6 класс'!$A:$A,0)-7+'Итог по классам'!$B74,,,),"ш")</f>
        <v>#N/A</v>
      </c>
      <c r="AU74" s="55" t="e">
        <f ca="1">COUNTIF(OFFSET(class6_1,MATCH(AU$1,'6 класс'!$A:$A,0)-7+'Итог по классам'!$B74,,,),"Ф")</f>
        <v>#N/A</v>
      </c>
      <c r="AV74" t="e">
        <f ca="1">COUNTIF(OFFSET(class6_1,MATCH(AV$1,'6 класс'!$A:$A,0)-7+'Итог по классам'!$B74,,,),"р")</f>
        <v>#N/A</v>
      </c>
      <c r="AW74" t="e">
        <f ca="1">COUNTIF(OFFSET(class6_1,MATCH(AW$1,'6 класс'!$A:$A,0)-7+'Итог по классам'!$B74,,,),"ш")</f>
        <v>#N/A</v>
      </c>
      <c r="AX74" t="e">
        <f ca="1">COUNTIF(OFFSET(class6_2,MATCH(AX$1,'6 класс'!$A:$A,0)-7+'Итог по классам'!$B74,,,),"Ф")</f>
        <v>#N/A</v>
      </c>
      <c r="AY74" t="e">
        <f ca="1">COUNTIF(OFFSET(class6_2,MATCH(AY$1,'6 класс'!$A:$A,0)-7+'Итог по классам'!$B74,,,),"р")</f>
        <v>#N/A</v>
      </c>
      <c r="AZ74" t="e">
        <f ca="1">COUNTIF(OFFSET(class6_2,MATCH(AZ$1,'6 класс'!$A:$A,0)-7+'Итог по классам'!$B74,,,),"ш")</f>
        <v>#N/A</v>
      </c>
      <c r="BA74" s="55" t="e">
        <f ca="1">COUNTIF(OFFSET(class6_1,MATCH(BA$1,'6 класс'!$A:$A,0)-7+'Итог по классам'!$B74,,,),"Ф")</f>
        <v>#N/A</v>
      </c>
      <c r="BB74" t="e">
        <f ca="1">COUNTIF(OFFSET(class6_1,MATCH(BB$1,'6 класс'!$A:$A,0)-7+'Итог по классам'!$B74,,,),"р")</f>
        <v>#N/A</v>
      </c>
      <c r="BC74" t="e">
        <f ca="1">COUNTIF(OFFSET(class6_1,MATCH(BC$1,'6 класс'!$A:$A,0)-7+'Итог по классам'!$B74,,,),"ш")</f>
        <v>#N/A</v>
      </c>
      <c r="BD74" t="e">
        <f ca="1">COUNTIF(OFFSET(class6_2,MATCH(BD$1,'6 класс'!$A:$A,0)-7+'Итог по классам'!$B74,,,),"Ф")</f>
        <v>#N/A</v>
      </c>
      <c r="BE74" t="e">
        <f ca="1">COUNTIF(OFFSET(class6_2,MATCH(BE$1,'6 класс'!$A:$A,0)-7+'Итог по классам'!$B74,,,),"р")</f>
        <v>#N/A</v>
      </c>
      <c r="BF74" t="e">
        <f ca="1">COUNTIF(OFFSET(class6_2,MATCH(BF$1,'6 класс'!$A:$A,0)-7+'Итог по классам'!$B74,,,),"ш")</f>
        <v>#N/A</v>
      </c>
      <c r="BG74" s="55" t="e">
        <f ca="1">COUNTIF(OFFSET(class6_1,MATCH(BG$1,'6 класс'!$A:$A,0)-7+'Итог по классам'!$B74,,,),"Ф")</f>
        <v>#N/A</v>
      </c>
      <c r="BH74" t="e">
        <f ca="1">COUNTIF(OFFSET(class6_1,MATCH(BH$1,'6 класс'!$A:$A,0)-7+'Итог по классам'!$B74,,,),"р")</f>
        <v>#N/A</v>
      </c>
      <c r="BI74" t="e">
        <f ca="1">COUNTIF(OFFSET(class6_1,MATCH(BI$1,'6 класс'!$A:$A,0)-7+'Итог по классам'!$B74,,,),"ш")</f>
        <v>#N/A</v>
      </c>
      <c r="BJ74" t="e">
        <f ca="1">COUNTIF(OFFSET(class6_2,MATCH(BJ$1,'6 класс'!$A:$A,0)-7+'Итог по классам'!$B74,,,),"Ф")</f>
        <v>#N/A</v>
      </c>
      <c r="BK74" t="e">
        <f ca="1">COUNTIF(OFFSET(class6_2,MATCH(BK$1,'6 класс'!$A:$A,0)-7+'Итог по классам'!$B74,,,),"р")</f>
        <v>#N/A</v>
      </c>
      <c r="BL74" t="e">
        <f ca="1">COUNTIF(OFFSET(class6_2,MATCH(BL$1,'6 класс'!$A:$A,0)-7+'Итог по классам'!$B74,,,),"ш")</f>
        <v>#N/A</v>
      </c>
      <c r="BM74" s="55" t="e">
        <f ca="1">COUNTIF(OFFSET(class6_1,MATCH(BM$1,'6 класс'!$A:$A,0)-7+'Итог по классам'!$B74,,,),"Ф")</f>
        <v>#N/A</v>
      </c>
      <c r="BN74" t="e">
        <f ca="1">COUNTIF(OFFSET(class6_1,MATCH(BN$1,'6 класс'!$A:$A,0)-7+'Итог по классам'!$B74,,,),"р")</f>
        <v>#N/A</v>
      </c>
      <c r="BO74" t="e">
        <f ca="1">COUNTIF(OFFSET(class6_1,MATCH(BO$1,'6 класс'!$A:$A,0)-7+'Итог по классам'!$B74,,,),"ш")</f>
        <v>#N/A</v>
      </c>
      <c r="BP74" t="e">
        <f ca="1">COUNTIF(OFFSET(class6_2,MATCH(BP$1,'6 класс'!$A:$A,0)-7+'Итог по классам'!$B74,,,),"Ф")</f>
        <v>#N/A</v>
      </c>
      <c r="BQ74" t="e">
        <f ca="1">COUNTIF(OFFSET(class6_2,MATCH(BQ$1,'6 класс'!$A:$A,0)-7+'Итог по классам'!$B74,,,),"р")</f>
        <v>#N/A</v>
      </c>
      <c r="BR74" t="e">
        <f ca="1">COUNTIF(OFFSET(class6_2,MATCH(BR$1,'6 класс'!$A:$A,0)-7+'Итог по классам'!$B74,,,),"ш")</f>
        <v>#N/A</v>
      </c>
      <c r="BS74" s="55" t="e">
        <f ca="1">COUNTIF(OFFSET(class6_1,MATCH(BS$1,'6 класс'!$A:$A,0)-7+'Итог по классам'!$B74,,,),"Ф")</f>
        <v>#N/A</v>
      </c>
      <c r="BT74" t="e">
        <f ca="1">COUNTIF(OFFSET(class6_1,MATCH(BT$1,'6 класс'!$A:$A,0)-7+'Итог по классам'!$B74,,,),"р")</f>
        <v>#N/A</v>
      </c>
      <c r="BU74" t="e">
        <f ca="1">COUNTIF(OFFSET(class6_1,MATCH(BU$1,'6 класс'!$A:$A,0)-7+'Итог по классам'!$B74,,,),"ш")</f>
        <v>#N/A</v>
      </c>
      <c r="BV74" t="e">
        <f ca="1">COUNTIF(OFFSET(class6_2,MATCH(BV$1,'6 класс'!$A:$A,0)-7+'Итог по классам'!$B74,,,),"Ф")</f>
        <v>#N/A</v>
      </c>
      <c r="BW74" t="e">
        <f ca="1">COUNTIF(OFFSET(class6_2,MATCH(BW$1,'6 класс'!$A:$A,0)-7+'Итог по классам'!$B74,,,),"р")</f>
        <v>#N/A</v>
      </c>
      <c r="BX74" t="e">
        <f ca="1">COUNTIF(OFFSET(class6_2,MATCH(BX$1,'6 класс'!$A:$A,0)-7+'Итог по классам'!$B74,,,),"ш")</f>
        <v>#N/A</v>
      </c>
      <c r="BY74" s="55" t="e">
        <f ca="1">COUNTIF(OFFSET(class6_1,MATCH(BY$1,'6 класс'!$A:$A,0)-7+'Итог по классам'!$B74,,,),"Ф")</f>
        <v>#N/A</v>
      </c>
      <c r="BZ74" t="e">
        <f ca="1">COUNTIF(OFFSET(class6_1,MATCH(BZ$1,'6 класс'!$A:$A,0)-7+'Итог по классам'!$B74,,,),"р")</f>
        <v>#N/A</v>
      </c>
      <c r="CA74" t="e">
        <f ca="1">COUNTIF(OFFSET(class6_1,MATCH(CA$1,'6 класс'!$A:$A,0)-7+'Итог по классам'!$B74,,,),"ш")</f>
        <v>#N/A</v>
      </c>
      <c r="CB74" t="e">
        <f ca="1">COUNTIF(OFFSET(class6_2,MATCH(CB$1,'6 класс'!$A:$A,0)-7+'Итог по классам'!$B74,,,),"Ф")</f>
        <v>#N/A</v>
      </c>
      <c r="CC74" t="e">
        <f ca="1">COUNTIF(OFFSET(class6_2,MATCH(CC$1,'6 класс'!$A:$A,0)-7+'Итог по классам'!$B74,,,),"р")</f>
        <v>#N/A</v>
      </c>
      <c r="CD74" t="e">
        <f ca="1">COUNTIF(OFFSET(class6_2,MATCH(CD$1,'6 класс'!$A:$A,0)-7+'Итог по классам'!$B74,,,),"ш")</f>
        <v>#N/A</v>
      </c>
      <c r="CE74" s="55" t="e">
        <f ca="1">COUNTIF(OFFSET(class6_1,MATCH(CE$1,'6 класс'!$A:$A,0)-7+'Итог по классам'!$B74,,,),"Ф")</f>
        <v>#N/A</v>
      </c>
      <c r="CF74" t="e">
        <f ca="1">COUNTIF(OFFSET(class6_1,MATCH(CF$1,'6 класс'!$A:$A,0)-7+'Итог по классам'!$B74,,,),"р")</f>
        <v>#N/A</v>
      </c>
      <c r="CG74" t="e">
        <f ca="1">COUNTIF(OFFSET(class6_1,MATCH(CG$1,'6 класс'!$A:$A,0)-7+'Итог по классам'!$B74,,,),"ш")</f>
        <v>#N/A</v>
      </c>
      <c r="CH74" t="e">
        <f ca="1">COUNTIF(OFFSET(class6_2,MATCH(CH$1,'6 класс'!$A:$A,0)-7+'Итог по классам'!$B74,,,),"Ф")</f>
        <v>#N/A</v>
      </c>
      <c r="CI74" t="e">
        <f ca="1">COUNTIF(OFFSET(class6_2,MATCH(CI$1,'6 класс'!$A:$A,0)-7+'Итог по классам'!$B74,,,),"р")</f>
        <v>#N/A</v>
      </c>
      <c r="CJ74" t="e">
        <f ca="1">COUNTIF(OFFSET(class6_2,MATCH(CJ$1,'6 класс'!$A:$A,0)-7+'Итог по классам'!$B74,,,),"ш")</f>
        <v>#N/A</v>
      </c>
      <c r="CK74" s="55" t="e">
        <f ca="1">COUNTIF(OFFSET(class6_1,MATCH(CK$1,'6 класс'!$A:$A,0)-7+'Итог по классам'!$B74,,,),"Ф")</f>
        <v>#N/A</v>
      </c>
      <c r="CL74" t="e">
        <f ca="1">COUNTIF(OFFSET(class6_1,MATCH(CL$1,'6 класс'!$A:$A,0)-7+'Итог по классам'!$B74,,,),"р")</f>
        <v>#N/A</v>
      </c>
      <c r="CM74" t="e">
        <f ca="1">COUNTIF(OFFSET(class6_1,MATCH(CM$1,'6 класс'!$A:$A,0)-7+'Итог по классам'!$B74,,,),"ш")</f>
        <v>#N/A</v>
      </c>
      <c r="CN74" t="e">
        <f ca="1">COUNTIF(OFFSET(class6_2,MATCH(CN$1,'6 класс'!$A:$A,0)-7+'Итог по классам'!$B74,,,),"Ф")</f>
        <v>#N/A</v>
      </c>
      <c r="CO74" t="e">
        <f ca="1">COUNTIF(OFFSET(class6_2,MATCH(CO$1,'6 класс'!$A:$A,0)-7+'Итог по классам'!$B74,,,),"р")</f>
        <v>#N/A</v>
      </c>
      <c r="CP74" t="e">
        <f ca="1">COUNTIF(OFFSET(class6_2,MATCH(CP$1,'6 класс'!$A:$A,0)-7+'Итог по классам'!$B74,,,),"ш")</f>
        <v>#N/A</v>
      </c>
      <c r="CQ74" s="55" t="e">
        <f ca="1">COUNTIF(OFFSET(class6_1,MATCH(CQ$1,'6 класс'!$A:$A,0)-7+'Итог по классам'!$B74,,,),"Ф")</f>
        <v>#N/A</v>
      </c>
      <c r="CR74" t="e">
        <f ca="1">COUNTIF(OFFSET(class6_1,MATCH(CR$1,'6 класс'!$A:$A,0)-7+'Итог по классам'!$B74,,,),"р")</f>
        <v>#N/A</v>
      </c>
      <c r="CS74" t="e">
        <f ca="1">COUNTIF(OFFSET(class6_1,MATCH(CS$1,'6 класс'!$A:$A,0)-7+'Итог по классам'!$B74,,,),"ш")</f>
        <v>#N/A</v>
      </c>
      <c r="CT74" t="e">
        <f ca="1">COUNTIF(OFFSET(class6_2,MATCH(CT$1,'6 класс'!$A:$A,0)-7+'Итог по классам'!$B74,,,),"Ф")</f>
        <v>#N/A</v>
      </c>
      <c r="CU74" t="e">
        <f ca="1">COUNTIF(OFFSET(class6_2,MATCH(CU$1,'6 класс'!$A:$A,0)-7+'Итог по классам'!$B74,,,),"р")</f>
        <v>#N/A</v>
      </c>
      <c r="CV74" t="e">
        <f ca="1">COUNTIF(OFFSET(class6_2,MATCH(CV$1,'6 класс'!$A:$A,0)-7+'Итог по классам'!$B74,,,),"ш")</f>
        <v>#N/A</v>
      </c>
      <c r="CW74" s="55" t="e">
        <f ca="1">COUNTIF(OFFSET(class6_1,MATCH(CW$1,'6 класс'!$A:$A,0)-7+'Итог по классам'!$B74,,,),"Ф")</f>
        <v>#N/A</v>
      </c>
      <c r="CX74" t="e">
        <f ca="1">COUNTIF(OFFSET(class6_1,MATCH(CX$1,'6 класс'!$A:$A,0)-7+'Итог по классам'!$B74,,,),"р")</f>
        <v>#N/A</v>
      </c>
      <c r="CY74" t="e">
        <f ca="1">COUNTIF(OFFSET(class6_1,MATCH(CY$1,'6 класс'!$A:$A,0)-7+'Итог по классам'!$B74,,,),"ш")</f>
        <v>#N/A</v>
      </c>
      <c r="CZ74" t="e">
        <f ca="1">COUNTIF(OFFSET(class6_2,MATCH(CZ$1,'6 класс'!$A:$A,0)-7+'Итог по классам'!$B74,,,),"Ф")</f>
        <v>#N/A</v>
      </c>
      <c r="DA74" t="e">
        <f ca="1">COUNTIF(OFFSET(class6_2,MATCH(DA$1,'6 класс'!$A:$A,0)-7+'Итог по классам'!$B74,,,),"р")</f>
        <v>#N/A</v>
      </c>
      <c r="DB74" t="e">
        <f ca="1">COUNTIF(OFFSET(class6_2,MATCH(DB$1,'6 класс'!$A:$A,0)-7+'Итог по классам'!$B74,,,),"ш")</f>
        <v>#N/A</v>
      </c>
      <c r="DC74" s="55" t="e">
        <f ca="1">COUNTIF(OFFSET(class6_1,MATCH(DC$1,'6 класс'!$A:$A,0)-7+'Итог по классам'!$B74,,,),"Ф")</f>
        <v>#N/A</v>
      </c>
      <c r="DD74" t="e">
        <f ca="1">COUNTIF(OFFSET(class6_1,MATCH(DD$1,'6 класс'!$A:$A,0)-7+'Итог по классам'!$B74,,,),"р")</f>
        <v>#N/A</v>
      </c>
      <c r="DE74" t="e">
        <f ca="1">COUNTIF(OFFSET(class6_1,MATCH(DE$1,'6 класс'!$A:$A,0)-7+'Итог по классам'!$B74,,,),"ш")</f>
        <v>#N/A</v>
      </c>
      <c r="DF74" t="e">
        <f ca="1">COUNTIF(OFFSET(class6_2,MATCH(DF$1,'6 класс'!$A:$A,0)-7+'Итог по классам'!$B74,,,),"Ф")</f>
        <v>#N/A</v>
      </c>
      <c r="DG74" t="e">
        <f ca="1">COUNTIF(OFFSET(class6_2,MATCH(DG$1,'6 класс'!$A:$A,0)-7+'Итог по классам'!$B74,,,),"р")</f>
        <v>#N/A</v>
      </c>
      <c r="DH74" t="e">
        <f ca="1">COUNTIF(OFFSET(class6_2,MATCH(DH$1,'6 класс'!$A:$A,0)-7+'Итог по классам'!$B74,,,),"ш")</f>
        <v>#N/A</v>
      </c>
      <c r="DI74" s="55" t="e">
        <f ca="1">COUNTIF(OFFSET(class6_1,MATCH(DI$1,'6 класс'!$A:$A,0)-7+'Итог по классам'!$B74,,,),"Ф")</f>
        <v>#N/A</v>
      </c>
      <c r="DJ74" t="e">
        <f ca="1">COUNTIF(OFFSET(class6_1,MATCH(DJ$1,'6 класс'!$A:$A,0)-7+'Итог по классам'!$B74,,,),"р")</f>
        <v>#N/A</v>
      </c>
      <c r="DK74" t="e">
        <f ca="1">COUNTIF(OFFSET(class6_1,MATCH(DK$1,'6 класс'!$A:$A,0)-7+'Итог по классам'!$B74,,,),"ш")</f>
        <v>#N/A</v>
      </c>
      <c r="DL74" t="e">
        <f ca="1">COUNTIF(OFFSET(class6_2,MATCH(DL$1,'6 класс'!$A:$A,0)-7+'Итог по классам'!$B74,,,),"Ф")</f>
        <v>#N/A</v>
      </c>
      <c r="DM74" t="e">
        <f ca="1">COUNTIF(OFFSET(class6_2,MATCH(DM$1,'6 класс'!$A:$A,0)-7+'Итог по классам'!$B74,,,),"р")</f>
        <v>#N/A</v>
      </c>
      <c r="DN74" t="e">
        <f ca="1">COUNTIF(OFFSET(class6_2,MATCH(DN$1,'6 класс'!$A:$A,0)-7+'Итог по классам'!$B74,,,),"ш")</f>
        <v>#N/A</v>
      </c>
      <c r="DO74" s="55" t="e">
        <f ca="1">COUNTIF(OFFSET(class6_1,MATCH(DO$1,'6 класс'!$A:$A,0)-7+'Итог по классам'!$B74,,,),"Ф")</f>
        <v>#N/A</v>
      </c>
      <c r="DP74" t="e">
        <f ca="1">COUNTIF(OFFSET(class6_1,MATCH(DP$1,'6 класс'!$A:$A,0)-7+'Итог по классам'!$B74,,,),"р")</f>
        <v>#N/A</v>
      </c>
      <c r="DQ74" t="e">
        <f ca="1">COUNTIF(OFFSET(class6_1,MATCH(DQ$1,'6 класс'!$A:$A,0)-7+'Итог по классам'!$B74,,,),"ш")</f>
        <v>#N/A</v>
      </c>
      <c r="DR74" t="e">
        <f ca="1">COUNTIF(OFFSET(class6_2,MATCH(DR$1,'6 класс'!$A:$A,0)-7+'Итог по классам'!$B74,,,),"Ф")</f>
        <v>#N/A</v>
      </c>
      <c r="DS74" t="e">
        <f ca="1">COUNTIF(OFFSET(class6_2,MATCH(DS$1,'6 класс'!$A:$A,0)-7+'Итог по классам'!$B74,,,),"р")</f>
        <v>#N/A</v>
      </c>
      <c r="DT74" t="e">
        <f ca="1">COUNTIF(OFFSET(class6_2,MATCH(DT$1,'6 класс'!$A:$A,0)-7+'Итог по классам'!$B74,,,),"ш")</f>
        <v>#N/A</v>
      </c>
      <c r="DU74" s="55" t="e">
        <f ca="1">COUNTIF(OFFSET(class6_1,MATCH(DU$1,'6 класс'!$A:$A,0)-7+'Итог по классам'!$B74,,,),"Ф")</f>
        <v>#N/A</v>
      </c>
      <c r="DV74" t="e">
        <f ca="1">COUNTIF(OFFSET(class6_1,MATCH(DV$1,'6 класс'!$A:$A,0)-7+'Итог по классам'!$B74,,,),"р")</f>
        <v>#N/A</v>
      </c>
      <c r="DW74" t="e">
        <f ca="1">COUNTIF(OFFSET(class6_1,MATCH(DW$1,'6 класс'!$A:$A,0)-7+'Итог по классам'!$B74,,,),"ш")</f>
        <v>#N/A</v>
      </c>
      <c r="DX74" t="e">
        <f ca="1">COUNTIF(OFFSET(class6_2,MATCH(DX$1,'6 класс'!$A:$A,0)-7+'Итог по классам'!$B74,,,),"Ф")</f>
        <v>#N/A</v>
      </c>
      <c r="DY74" t="e">
        <f ca="1">COUNTIF(OFFSET(class6_2,MATCH(DY$1,'6 класс'!$A:$A,0)-7+'Итог по классам'!$B74,,,),"р")</f>
        <v>#N/A</v>
      </c>
      <c r="DZ74" t="e">
        <f ca="1">COUNTIF(OFFSET(class6_2,MATCH(DZ$1,'6 класс'!$A:$A,0)-7+'Итог по классам'!$B74,,,),"ш")</f>
        <v>#N/A</v>
      </c>
      <c r="EA74" s="55" t="e">
        <f ca="1">COUNTIF(OFFSET(class6_1,MATCH(EA$1,'6 класс'!$A:$A,0)-7+'Итог по классам'!$B74,,,),"Ф")</f>
        <v>#N/A</v>
      </c>
      <c r="EB74" t="e">
        <f ca="1">COUNTIF(OFFSET(class6_1,MATCH(EB$1,'6 класс'!$A:$A,0)-7+'Итог по классам'!$B74,,,),"р")</f>
        <v>#N/A</v>
      </c>
      <c r="EC74" t="e">
        <f ca="1">COUNTIF(OFFSET(class6_1,MATCH(EC$1,'6 класс'!$A:$A,0)-7+'Итог по классам'!$B74,,,),"ш")</f>
        <v>#N/A</v>
      </c>
      <c r="ED74" t="e">
        <f ca="1">COUNTIF(OFFSET(class6_2,MATCH(ED$1,'6 класс'!$A:$A,0)-7+'Итог по классам'!$B74,,,),"Ф")</f>
        <v>#N/A</v>
      </c>
      <c r="EE74" t="e">
        <f ca="1">COUNTIF(OFFSET(class6_2,MATCH(EE$1,'6 класс'!$A:$A,0)-7+'Итог по классам'!$B74,,,),"р")</f>
        <v>#N/A</v>
      </c>
      <c r="EF74" t="e">
        <f ca="1">COUNTIF(OFFSET(class6_2,MATCH(EF$1,'6 класс'!$A:$A,0)-7+'Итог по классам'!$B74,,,),"ш")</f>
        <v>#N/A</v>
      </c>
      <c r="EG74" s="55" t="e">
        <f ca="1">COUNTIF(OFFSET(class6_1,MATCH(EG$1,'6 класс'!$A:$A,0)-7+'Итог по классам'!$B74,,,),"Ф")</f>
        <v>#N/A</v>
      </c>
      <c r="EH74" t="e">
        <f ca="1">COUNTIF(OFFSET(class6_1,MATCH(EH$1,'6 класс'!$A:$A,0)-7+'Итог по классам'!$B74,,,),"р")</f>
        <v>#N/A</v>
      </c>
      <c r="EI74" t="e">
        <f ca="1">COUNTIF(OFFSET(class6_1,MATCH(EI$1,'6 класс'!$A:$A,0)-7+'Итог по классам'!$B74,,,),"ш")</f>
        <v>#N/A</v>
      </c>
      <c r="EJ74" t="e">
        <f ca="1">COUNTIF(OFFSET(class6_2,MATCH(EJ$1,'6 класс'!$A:$A,0)-7+'Итог по классам'!$B74,,,),"Ф")</f>
        <v>#N/A</v>
      </c>
      <c r="EK74" t="e">
        <f ca="1">COUNTIF(OFFSET(class6_2,MATCH(EK$1,'6 класс'!$A:$A,0)-7+'Итог по классам'!$B74,,,),"р")</f>
        <v>#N/A</v>
      </c>
      <c r="EL74" t="e">
        <f ca="1">COUNTIF(OFFSET(class6_2,MATCH(EL$1,'6 класс'!$A:$A,0)-7+'Итог по классам'!$B74,,,),"ш")</f>
        <v>#N/A</v>
      </c>
      <c r="EM74" s="55" t="e">
        <f ca="1">COUNTIF(OFFSET(class6_1,MATCH(EM$1,'6 класс'!$A:$A,0)-7+'Итог по классам'!$B74,,,),"Ф")</f>
        <v>#N/A</v>
      </c>
      <c r="EN74" t="e">
        <f ca="1">COUNTIF(OFFSET(class6_1,MATCH(EN$1,'6 класс'!$A:$A,0)-7+'Итог по классам'!$B74,,,),"р")</f>
        <v>#N/A</v>
      </c>
      <c r="EO74" t="e">
        <f ca="1">COUNTIF(OFFSET(class6_1,MATCH(EO$1,'6 класс'!$A:$A,0)-7+'Итог по классам'!$B74,,,),"ш")</f>
        <v>#N/A</v>
      </c>
      <c r="EP74" t="e">
        <f ca="1">COUNTIF(OFFSET(class6_2,MATCH(EP$1,'6 класс'!$A:$A,0)-7+'Итог по классам'!$B74,,,),"Ф")</f>
        <v>#N/A</v>
      </c>
      <c r="EQ74" t="e">
        <f ca="1">COUNTIF(OFFSET(class6_2,MATCH(EQ$1,'6 класс'!$A:$A,0)-7+'Итог по классам'!$B74,,,),"р")</f>
        <v>#N/A</v>
      </c>
      <c r="ER74" t="e">
        <f ca="1">COUNTIF(OFFSET(class6_2,MATCH(ER$1,'6 класс'!$A:$A,0)-7+'Итог по классам'!$B74,,,),"ш")</f>
        <v>#N/A</v>
      </c>
      <c r="ES74" s="55" t="e">
        <f ca="1">COUNTIF(OFFSET(class6_1,MATCH(ES$1,'6 класс'!$A:$A,0)-7+'Итог по классам'!$B74,,,),"Ф")</f>
        <v>#N/A</v>
      </c>
      <c r="ET74" t="e">
        <f ca="1">COUNTIF(OFFSET(class6_1,MATCH(ET$1,'6 класс'!$A:$A,0)-7+'Итог по классам'!$B74,,,),"р")</f>
        <v>#N/A</v>
      </c>
      <c r="EU74" t="e">
        <f ca="1">COUNTIF(OFFSET(class6_1,MATCH(EU$1,'6 класс'!$A:$A,0)-7+'Итог по классам'!$B74,,,),"ш")</f>
        <v>#N/A</v>
      </c>
      <c r="EV74" t="e">
        <f ca="1">COUNTIF(OFFSET(class6_2,MATCH(EV$1,'6 класс'!$A:$A,0)-7+'Итог по классам'!$B74,,,),"Ф")</f>
        <v>#N/A</v>
      </c>
      <c r="EW74" t="e">
        <f ca="1">COUNTIF(OFFSET(class6_2,MATCH(EW$1,'6 класс'!$A:$A,0)-7+'Итог по классам'!$B74,,,),"р")</f>
        <v>#N/A</v>
      </c>
      <c r="EX74" t="e">
        <f ca="1">COUNTIF(OFFSET(class6_2,MATCH(EX$1,'6 класс'!$A:$A,0)-7+'Итог по классам'!$B74,,,),"ш")</f>
        <v>#N/A</v>
      </c>
      <c r="EY74" s="55" t="e">
        <f ca="1">COUNTIF(OFFSET(class6_1,MATCH(EY$1,'6 класс'!$A:$A,0)-7+'Итог по классам'!$B74,,,),"Ф")</f>
        <v>#N/A</v>
      </c>
      <c r="EZ74" t="e">
        <f ca="1">COUNTIF(OFFSET(class6_1,MATCH(EZ$1,'6 класс'!$A:$A,0)-7+'Итог по классам'!$B74,,,),"р")</f>
        <v>#N/A</v>
      </c>
      <c r="FA74" t="e">
        <f ca="1">COUNTIF(OFFSET(class6_1,MATCH(FA$1,'6 класс'!$A:$A,0)-7+'Итог по классам'!$B74,,,),"ш")</f>
        <v>#N/A</v>
      </c>
      <c r="FB74" t="e">
        <f ca="1">COUNTIF(OFFSET(class6_2,MATCH(FB$1,'6 класс'!$A:$A,0)-7+'Итог по классам'!$B74,,,),"Ф")</f>
        <v>#N/A</v>
      </c>
      <c r="FC74" t="e">
        <f ca="1">COUNTIF(OFFSET(class6_2,MATCH(FC$1,'6 класс'!$A:$A,0)-7+'Итог по классам'!$B74,,,),"р")</f>
        <v>#N/A</v>
      </c>
      <c r="FD74" t="e">
        <f ca="1">COUNTIF(OFFSET(class6_2,MATCH(FD$1,'6 класс'!$A:$A,0)-7+'Итог по классам'!$B74,,,),"ш")</f>
        <v>#N/A</v>
      </c>
      <c r="FE74" s="55" t="e">
        <f ca="1">COUNTIF(OFFSET(class6_1,MATCH(FE$1,'6 класс'!$A:$A,0)-7+'Итог по классам'!$B74,,,),"Ф")</f>
        <v>#N/A</v>
      </c>
      <c r="FF74" t="e">
        <f ca="1">COUNTIF(OFFSET(class6_1,MATCH(FF$1,'6 класс'!$A:$A,0)-7+'Итог по классам'!$B74,,,),"р")</f>
        <v>#N/A</v>
      </c>
      <c r="FG74" t="e">
        <f ca="1">COUNTIF(OFFSET(class6_1,MATCH(FG$1,'6 класс'!$A:$A,0)-7+'Итог по классам'!$B74,,,),"ш")</f>
        <v>#N/A</v>
      </c>
      <c r="FH74" t="e">
        <f ca="1">COUNTIF(OFFSET(class6_2,MATCH(FH$1,'6 класс'!$A:$A,0)-7+'Итог по классам'!$B74,,,),"Ф")</f>
        <v>#N/A</v>
      </c>
      <c r="FI74" t="e">
        <f ca="1">COUNTIF(OFFSET(class6_2,MATCH(FI$1,'6 класс'!$A:$A,0)-7+'Итог по классам'!$B74,,,),"р")</f>
        <v>#N/A</v>
      </c>
      <c r="FJ74" t="e">
        <f ca="1">COUNTIF(OFFSET(class6_2,MATCH(FJ$1,'6 класс'!$A:$A,0)-7+'Итог по классам'!$B74,,,),"ш")</f>
        <v>#N/A</v>
      </c>
      <c r="FK74" s="55" t="e">
        <f ca="1">COUNTIF(OFFSET(class6_1,MATCH(FK$1,'6 класс'!$A:$A,0)-7+'Итог по классам'!$B74,,,),"Ф")</f>
        <v>#N/A</v>
      </c>
      <c r="FL74" t="e">
        <f ca="1">COUNTIF(OFFSET(class6_1,MATCH(FL$1,'6 класс'!$A:$A,0)-7+'Итог по классам'!$B74,,,),"р")</f>
        <v>#N/A</v>
      </c>
      <c r="FM74" t="e">
        <f ca="1">COUNTIF(OFFSET(class6_1,MATCH(FM$1,'6 класс'!$A:$A,0)-7+'Итог по классам'!$B74,,,),"ш")</f>
        <v>#N/A</v>
      </c>
      <c r="FN74" t="e">
        <f ca="1">COUNTIF(OFFSET(class6_2,MATCH(FN$1,'6 класс'!$A:$A,0)-7+'Итог по классам'!$B74,,,),"Ф")</f>
        <v>#N/A</v>
      </c>
      <c r="FO74" t="e">
        <f ca="1">COUNTIF(OFFSET(class6_2,MATCH(FO$1,'6 класс'!$A:$A,0)-7+'Итог по классам'!$B74,,,),"р")</f>
        <v>#N/A</v>
      </c>
      <c r="FP74" t="e">
        <f ca="1">COUNTIF(OFFSET(class6_2,MATCH(FP$1,'6 класс'!$A:$A,0)-7+'Итог по классам'!$B74,,,),"ш")</f>
        <v>#N/A</v>
      </c>
      <c r="FQ74" s="55" t="e">
        <f ca="1">COUNTIF(OFFSET(class6_1,MATCH(FQ$1,'6 класс'!$A:$A,0)-7+'Итог по классам'!$B74,,,),"Ф")</f>
        <v>#N/A</v>
      </c>
      <c r="FR74" t="e">
        <f ca="1">COUNTIF(OFFSET(class6_1,MATCH(FR$1,'6 класс'!$A:$A,0)-7+'Итог по классам'!$B74,,,),"р")</f>
        <v>#N/A</v>
      </c>
      <c r="FS74" t="e">
        <f ca="1">COUNTIF(OFFSET(class6_1,MATCH(FS$1,'6 класс'!$A:$A,0)-7+'Итог по классам'!$B74,,,),"ш")</f>
        <v>#N/A</v>
      </c>
      <c r="FT74" t="e">
        <f ca="1">COUNTIF(OFFSET(class6_2,MATCH(FT$1,'6 класс'!$A:$A,0)-7+'Итог по классам'!$B74,,,),"Ф")</f>
        <v>#N/A</v>
      </c>
      <c r="FU74" t="e">
        <f ca="1">COUNTIF(OFFSET(class6_2,MATCH(FU$1,'6 класс'!$A:$A,0)-7+'Итог по классам'!$B74,,,),"р")</f>
        <v>#N/A</v>
      </c>
      <c r="FV74" t="e">
        <f ca="1">COUNTIF(OFFSET(class6_2,MATCH(FV$1,'6 класс'!$A:$A,0)-7+'Итог по классам'!$B74,,,),"ш")</f>
        <v>#N/A</v>
      </c>
      <c r="FW74" s="55" t="e">
        <f ca="1">COUNTIF(OFFSET(class6_1,MATCH(FW$1,'6 класс'!$A:$A,0)-7+'Итог по классам'!$B74,,,),"Ф")</f>
        <v>#N/A</v>
      </c>
      <c r="FX74" t="e">
        <f ca="1">COUNTIF(OFFSET(class6_1,MATCH(FX$1,'6 класс'!$A:$A,0)-7+'Итог по классам'!$B74,,,),"р")</f>
        <v>#N/A</v>
      </c>
      <c r="FY74" t="e">
        <f ca="1">COUNTIF(OFFSET(class6_1,MATCH(FY$1,'6 класс'!$A:$A,0)-7+'Итог по классам'!$B74,,,),"ш")</f>
        <v>#N/A</v>
      </c>
      <c r="FZ74" t="e">
        <f ca="1">COUNTIF(OFFSET(class6_2,MATCH(FZ$1,'6 класс'!$A:$A,0)-7+'Итог по классам'!$B74,,,),"Ф")</f>
        <v>#N/A</v>
      </c>
      <c r="GA74" t="e">
        <f ca="1">COUNTIF(OFFSET(class6_2,MATCH(GA$1,'6 класс'!$A:$A,0)-7+'Итог по классам'!$B74,,,),"р")</f>
        <v>#N/A</v>
      </c>
      <c r="GB74" t="e">
        <f ca="1">COUNTIF(OFFSET(class6_2,MATCH(GB$1,'6 класс'!$A:$A,0)-7+'Итог по классам'!$B74,,,),"ш")</f>
        <v>#N/A</v>
      </c>
      <c r="GC74" s="55" t="e">
        <f ca="1">COUNTIF(OFFSET(class6_1,MATCH(GC$1,'6 класс'!$A:$A,0)-7+'Итог по классам'!$B74,,,),"Ф")</f>
        <v>#N/A</v>
      </c>
      <c r="GD74" t="e">
        <f ca="1">COUNTIF(OFFSET(class6_1,MATCH(GD$1,'6 класс'!$A:$A,0)-7+'Итог по классам'!$B74,,,),"р")</f>
        <v>#N/A</v>
      </c>
      <c r="GE74" t="e">
        <f ca="1">COUNTIF(OFFSET(class6_1,MATCH(GE$1,'6 класс'!$A:$A,0)-7+'Итог по классам'!$B74,,,),"ш")</f>
        <v>#N/A</v>
      </c>
      <c r="GF74" t="e">
        <f ca="1">COUNTIF(OFFSET(class6_2,MATCH(GF$1,'6 класс'!$A:$A,0)-7+'Итог по классам'!$B74,,,),"Ф")</f>
        <v>#N/A</v>
      </c>
      <c r="GG74" t="e">
        <f ca="1">COUNTIF(OFFSET(class6_2,MATCH(GG$1,'6 класс'!$A:$A,0)-7+'Итог по классам'!$B74,,,),"р")</f>
        <v>#N/A</v>
      </c>
      <c r="GH74" t="e">
        <f ca="1">COUNTIF(OFFSET(class6_2,MATCH(GH$1,'6 класс'!$A:$A,0)-7+'Итог по классам'!$B74,,,),"ш")</f>
        <v>#N/A</v>
      </c>
      <c r="GI74" s="55" t="e">
        <f ca="1">COUNTIF(OFFSET(class6_1,MATCH(GI$1,'6 класс'!$A:$A,0)-7+'Итог по классам'!$B74,,,),"Ф")</f>
        <v>#N/A</v>
      </c>
      <c r="GJ74" t="e">
        <f ca="1">COUNTIF(OFFSET(class6_1,MATCH(GJ$1,'6 класс'!$A:$A,0)-7+'Итог по классам'!$B74,,,),"р")</f>
        <v>#N/A</v>
      </c>
      <c r="GK74" t="e">
        <f ca="1">COUNTIF(OFFSET(class6_1,MATCH(GK$1,'6 класс'!$A:$A,0)-7+'Итог по классам'!$B74,,,),"ш")</f>
        <v>#N/A</v>
      </c>
      <c r="GL74" t="e">
        <f ca="1">COUNTIF(OFFSET(class6_2,MATCH(GL$1,'6 класс'!$A:$A,0)-7+'Итог по классам'!$B74,,,),"Ф")</f>
        <v>#N/A</v>
      </c>
      <c r="GM74" t="e">
        <f ca="1">COUNTIF(OFFSET(class6_2,MATCH(GM$1,'6 класс'!$A:$A,0)-7+'Итог по классам'!$B74,,,),"р")</f>
        <v>#N/A</v>
      </c>
      <c r="GN74" t="e">
        <f ca="1">COUNTIF(OFFSET(class6_2,MATCH(GN$1,'6 класс'!$A:$A,0)-7+'Итог по классам'!$B74,,,),"ш")</f>
        <v>#N/A</v>
      </c>
      <c r="GO74" s="55" t="e">
        <f ca="1">COUNTIF(OFFSET(class6_1,MATCH(GO$1,'6 класс'!$A:$A,0)-7+'Итог по классам'!$B74,,,),"Ф")</f>
        <v>#N/A</v>
      </c>
      <c r="GP74" t="e">
        <f ca="1">COUNTIF(OFFSET(class6_1,MATCH(GP$1,'6 класс'!$A:$A,0)-7+'Итог по классам'!$B74,,,),"р")</f>
        <v>#N/A</v>
      </c>
      <c r="GQ74" t="e">
        <f ca="1">COUNTIF(OFFSET(class6_1,MATCH(GQ$1,'6 класс'!$A:$A,0)-7+'Итог по классам'!$B74,,,),"ш")</f>
        <v>#N/A</v>
      </c>
      <c r="GR74" t="e">
        <f ca="1">COUNTIF(OFFSET(class6_2,MATCH(GR$1,'6 класс'!$A:$A,0)-7+'Итог по классам'!$B74,,,),"Ф")</f>
        <v>#N/A</v>
      </c>
      <c r="GS74" t="e">
        <f ca="1">COUNTIF(OFFSET(class6_2,MATCH(GS$1,'6 класс'!$A:$A,0)-7+'Итог по классам'!$B74,,,),"р")</f>
        <v>#N/A</v>
      </c>
      <c r="GT74" t="e">
        <f ca="1">COUNTIF(OFFSET(class6_2,MATCH(GT$1,'6 класс'!$A:$A,0)-7+'Итог по классам'!$B74,,,),"ш")</f>
        <v>#N/A</v>
      </c>
      <c r="GU74" s="55" t="e">
        <f ca="1">COUNTIF(OFFSET(class6_1,MATCH(GU$1,'6 класс'!$A:$A,0)-7+'Итог по классам'!$B74,,,),"Ф")</f>
        <v>#N/A</v>
      </c>
      <c r="GV74" t="e">
        <f ca="1">COUNTIF(OFFSET(class6_1,MATCH(GV$1,'6 класс'!$A:$A,0)-7+'Итог по классам'!$B74,,,),"р")</f>
        <v>#N/A</v>
      </c>
      <c r="GW74" t="e">
        <f ca="1">COUNTIF(OFFSET(class6_1,MATCH(GW$1,'6 класс'!$A:$A,0)-7+'Итог по классам'!$B74,,,),"ш")</f>
        <v>#N/A</v>
      </c>
      <c r="GX74" t="e">
        <f ca="1">COUNTIF(OFFSET(class6_2,MATCH(GX$1,'6 класс'!$A:$A,0)-7+'Итог по классам'!$B74,,,),"Ф")</f>
        <v>#N/A</v>
      </c>
      <c r="GY74" t="e">
        <f ca="1">COUNTIF(OFFSET(class6_2,MATCH(GY$1,'6 класс'!$A:$A,0)-7+'Итог по классам'!$B74,,,),"р")</f>
        <v>#N/A</v>
      </c>
      <c r="GZ74" t="e">
        <f ca="1">COUNTIF(OFFSET(class6_2,MATCH(GZ$1,'6 класс'!$A:$A,0)-7+'Итог по классам'!$B74,,,),"ш")</f>
        <v>#N/A</v>
      </c>
      <c r="HA74" s="55" t="e">
        <f ca="1">COUNTIF(OFFSET(class6_1,MATCH(HA$1,'6 класс'!$A:$A,0)-7+'Итог по классам'!$B74,,,),"Ф")</f>
        <v>#N/A</v>
      </c>
      <c r="HB74" t="e">
        <f ca="1">COUNTIF(OFFSET(class6_1,MATCH(HB$1,'6 класс'!$A:$A,0)-7+'Итог по классам'!$B74,,,),"р")</f>
        <v>#N/A</v>
      </c>
      <c r="HC74" t="e">
        <f ca="1">COUNTIF(OFFSET(class6_1,MATCH(HC$1,'6 класс'!$A:$A,0)-7+'Итог по классам'!$B74,,,),"ш")</f>
        <v>#N/A</v>
      </c>
      <c r="HD74" t="e">
        <f ca="1">COUNTIF(OFFSET(class6_2,MATCH(HD$1,'6 класс'!$A:$A,0)-7+'Итог по классам'!$B74,,,),"Ф")</f>
        <v>#N/A</v>
      </c>
      <c r="HE74" t="e">
        <f ca="1">COUNTIF(OFFSET(class6_2,MATCH(HE$1,'6 класс'!$A:$A,0)-7+'Итог по классам'!$B74,,,),"р")</f>
        <v>#N/A</v>
      </c>
      <c r="HF74" t="e">
        <f ca="1">COUNTIF(OFFSET(class6_2,MATCH(HF$1,'6 класс'!$A:$A,0)-7+'Итог по классам'!$B74,,,),"ш")</f>
        <v>#N/A</v>
      </c>
      <c r="HG74" s="55" t="e">
        <f ca="1">COUNTIF(OFFSET(class6_1,MATCH(HG$1,'6 класс'!$A:$A,0)-7+'Итог по классам'!$B74,,,),"Ф")</f>
        <v>#N/A</v>
      </c>
      <c r="HH74" t="e">
        <f ca="1">COUNTIF(OFFSET(class6_1,MATCH(HH$1,'6 класс'!$A:$A,0)-7+'Итог по классам'!$B74,,,),"р")</f>
        <v>#N/A</v>
      </c>
      <c r="HI74" t="e">
        <f ca="1">COUNTIF(OFFSET(class6_1,MATCH(HI$1,'6 класс'!$A:$A,0)-7+'Итог по классам'!$B74,,,),"ш")</f>
        <v>#N/A</v>
      </c>
      <c r="HJ74" t="e">
        <f ca="1">COUNTIF(OFFSET(class6_2,MATCH(HJ$1,'6 класс'!$A:$A,0)-7+'Итог по классам'!$B74,,,),"Ф")</f>
        <v>#N/A</v>
      </c>
      <c r="HK74" t="e">
        <f ca="1">COUNTIF(OFFSET(class6_2,MATCH(HK$1,'6 класс'!$A:$A,0)-7+'Итог по классам'!$B74,,,),"р")</f>
        <v>#N/A</v>
      </c>
      <c r="HL74" t="e">
        <f ca="1">COUNTIF(OFFSET(class6_2,MATCH(HL$1,'6 класс'!$A:$A,0)-7+'Итог по классам'!$B74,,,),"ш")</f>
        <v>#N/A</v>
      </c>
      <c r="HM74" s="55" t="e">
        <f ca="1">COUNTIF(OFFSET(class6_1,MATCH(HM$1,'6 класс'!$A:$A,0)-7+'Итог по классам'!$B74,,,),"Ф")</f>
        <v>#N/A</v>
      </c>
      <c r="HN74" t="e">
        <f ca="1">COUNTIF(OFFSET(class6_1,MATCH(HN$1,'6 класс'!$A:$A,0)-7+'Итог по классам'!$B74,,,),"р")</f>
        <v>#N/A</v>
      </c>
      <c r="HO74" t="e">
        <f ca="1">COUNTIF(OFFSET(class6_1,MATCH(HO$1,'6 класс'!$A:$A,0)-7+'Итог по классам'!$B74,,,),"ш")</f>
        <v>#N/A</v>
      </c>
      <c r="HP74" t="e">
        <f ca="1">COUNTIF(OFFSET(class6_2,MATCH(HP$1,'6 класс'!$A:$A,0)-7+'Итог по классам'!$B74,,,),"Ф")</f>
        <v>#N/A</v>
      </c>
      <c r="HQ74" t="e">
        <f ca="1">COUNTIF(OFFSET(class6_2,MATCH(HQ$1,'6 класс'!$A:$A,0)-7+'Итог по классам'!$B74,,,),"р")</f>
        <v>#N/A</v>
      </c>
      <c r="HR74" t="e">
        <f ca="1">COUNTIF(OFFSET(class6_2,MATCH(HR$1,'6 класс'!$A:$A,0)-7+'Итог по классам'!$B74,,,),"ш")</f>
        <v>#N/A</v>
      </c>
      <c r="HS74" s="55" t="e">
        <f ca="1">COUNTIF(OFFSET(class6_1,MATCH(HS$1,'6 класс'!$A:$A,0)-7+'Итог по классам'!$B74,,,),"Ф")</f>
        <v>#N/A</v>
      </c>
      <c r="HT74" t="e">
        <f ca="1">COUNTIF(OFFSET(class6_1,MATCH(HT$1,'6 класс'!$A:$A,0)-7+'Итог по классам'!$B74,,,),"р")</f>
        <v>#N/A</v>
      </c>
      <c r="HU74" t="e">
        <f ca="1">COUNTIF(OFFSET(class6_1,MATCH(HU$1,'6 класс'!$A:$A,0)-7+'Итог по классам'!$B74,,,),"ш")</f>
        <v>#N/A</v>
      </c>
      <c r="HV74" t="e">
        <f ca="1">COUNTIF(OFFSET(class6_2,MATCH(HV$1,'6 класс'!$A:$A,0)-7+'Итог по классам'!$B74,,,),"Ф")</f>
        <v>#N/A</v>
      </c>
      <c r="HW74" t="e">
        <f ca="1">COUNTIF(OFFSET(class6_2,MATCH(HW$1,'6 класс'!$A:$A,0)-7+'Итог по классам'!$B74,,,),"р")</f>
        <v>#N/A</v>
      </c>
      <c r="HX74" t="e">
        <f ca="1">COUNTIF(OFFSET(class6_2,MATCH(HX$1,'6 класс'!$A:$A,0)-7+'Итог по классам'!$B74,,,),"ш")</f>
        <v>#N/A</v>
      </c>
      <c r="HY74" s="55" t="e">
        <f ca="1">COUNTIF(OFFSET(class6_1,MATCH(HY$1,'6 класс'!$A:$A,0)-7+'Итог по классам'!$B74,,,),"Ф")</f>
        <v>#N/A</v>
      </c>
      <c r="HZ74" t="e">
        <f ca="1">COUNTIF(OFFSET(class6_1,MATCH(HZ$1,'6 класс'!$A:$A,0)-7+'Итог по классам'!$B74,,,),"р")</f>
        <v>#N/A</v>
      </c>
      <c r="IA74" t="e">
        <f ca="1">COUNTIF(OFFSET(class6_1,MATCH(IA$1,'6 класс'!$A:$A,0)-7+'Итог по классам'!$B74,,,),"ш")</f>
        <v>#N/A</v>
      </c>
      <c r="IB74" t="e">
        <f ca="1">COUNTIF(OFFSET(class6_2,MATCH(IB$1,'6 класс'!$A:$A,0)-7+'Итог по классам'!$B74,,,),"Ф")</f>
        <v>#N/A</v>
      </c>
      <c r="IC74" t="e">
        <f ca="1">COUNTIF(OFFSET(class6_2,MATCH(IC$1,'6 класс'!$A:$A,0)-7+'Итог по классам'!$B74,,,),"р")</f>
        <v>#N/A</v>
      </c>
      <c r="ID74" t="e">
        <f ca="1">COUNTIF(OFFSET(class6_2,MATCH(ID$1,'6 класс'!$A:$A,0)-7+'Итог по классам'!$B74,,,),"ш")</f>
        <v>#N/A</v>
      </c>
      <c r="IE74" s="55" t="e">
        <f ca="1">COUNTIF(OFFSET(class6_1,MATCH(IE$1,'6 класс'!$A:$A,0)-7+'Итог по классам'!$B74,,,),"Ф")</f>
        <v>#N/A</v>
      </c>
      <c r="IF74" t="e">
        <f ca="1">COUNTIF(OFFSET(class6_1,MATCH(IF$1,'6 класс'!$A:$A,0)-7+'Итог по классам'!$B74,,,),"р")</f>
        <v>#N/A</v>
      </c>
      <c r="IG74" t="e">
        <f ca="1">COUNTIF(OFFSET(class6_1,MATCH(IG$1,'6 класс'!$A:$A,0)-7+'Итог по классам'!$B74,,,),"ш")</f>
        <v>#N/A</v>
      </c>
      <c r="IH74" t="e">
        <f ca="1">COUNTIF(OFFSET(class6_2,MATCH(IH$1,'6 класс'!$A:$A,0)-7+'Итог по классам'!$B74,,,),"Ф")</f>
        <v>#N/A</v>
      </c>
      <c r="II74" t="e">
        <f ca="1">COUNTIF(OFFSET(class6_2,MATCH(II$1,'6 класс'!$A:$A,0)-7+'Итог по классам'!$B74,,,),"р")</f>
        <v>#N/A</v>
      </c>
      <c r="IJ74" t="e">
        <f ca="1">COUNTIF(OFFSET(class6_2,MATCH(IJ$1,'6 класс'!$A:$A,0)-7+'Итог по классам'!$B74,,,),"ш")</f>
        <v>#N/A</v>
      </c>
      <c r="IK74" s="55" t="e">
        <f ca="1">COUNTIF(OFFSET(class6_1,MATCH(IK$1,'6 класс'!$A:$A,0)-7+'Итог по классам'!$B74,,,),"Ф")</f>
        <v>#N/A</v>
      </c>
      <c r="IL74" t="e">
        <f ca="1">COUNTIF(OFFSET(class6_1,MATCH(IL$1,'6 класс'!$A:$A,0)-7+'Итог по классам'!$B74,,,),"р")</f>
        <v>#N/A</v>
      </c>
      <c r="IM74" t="e">
        <f ca="1">COUNTIF(OFFSET(class6_1,MATCH(IM$1,'6 класс'!$A:$A,0)-7+'Итог по классам'!$B74,,,),"ш")</f>
        <v>#N/A</v>
      </c>
      <c r="IN74" t="e">
        <f ca="1">COUNTIF(OFFSET(class6_2,MATCH(IN$1,'6 класс'!$A:$A,0)-7+'Итог по классам'!$B74,,,),"Ф")</f>
        <v>#N/A</v>
      </c>
      <c r="IO74" t="e">
        <f ca="1">COUNTIF(OFFSET(class6_2,MATCH(IO$1,'6 класс'!$A:$A,0)-7+'Итог по классам'!$B74,,,),"р")</f>
        <v>#N/A</v>
      </c>
      <c r="IP74" t="e">
        <f ca="1">COUNTIF(OFFSET(class6_2,MATCH(IP$1,'6 класс'!$A:$A,0)-7+'Итог по классам'!$B74,,,),"ш")</f>
        <v>#N/A</v>
      </c>
      <c r="IQ74" s="55" t="e">
        <f ca="1">COUNTIF(OFFSET(class6_1,MATCH(IQ$1,'6 класс'!$A:$A,0)-7+'Итог по классам'!$B74,,,),"Ф")</f>
        <v>#N/A</v>
      </c>
      <c r="IR74" t="e">
        <f ca="1">COUNTIF(OFFSET(class6_1,MATCH(IR$1,'6 класс'!$A:$A,0)-7+'Итог по классам'!$B74,,,),"р")</f>
        <v>#N/A</v>
      </c>
      <c r="IS74" t="e">
        <f ca="1">COUNTIF(OFFSET(class6_1,MATCH(IS$1,'6 класс'!$A:$A,0)-7+'Итог по классам'!$B74,,,),"ш")</f>
        <v>#N/A</v>
      </c>
      <c r="IT74" t="e">
        <f ca="1">COUNTIF(OFFSET(class6_2,MATCH(IT$1,'6 класс'!$A:$A,0)-7+'Итог по классам'!$B74,,,),"Ф")</f>
        <v>#N/A</v>
      </c>
      <c r="IU74" t="e">
        <f ca="1">COUNTIF(OFFSET(class6_2,MATCH(IU$1,'6 класс'!$A:$A,0)-7+'Итог по классам'!$B74,,,),"р")</f>
        <v>#N/A</v>
      </c>
      <c r="IV74" t="e">
        <f ca="1">COUNTIF(OFFSET(class6_2,MATCH(IV$1,'6 класс'!$A:$A,0)-7+'Итог по классам'!$B74,,,),"ш")</f>
        <v>#N/A</v>
      </c>
      <c r="IW74" s="55" t="e">
        <f ca="1">COUNTIF(OFFSET(class6_1,MATCH(IW$1,'6 класс'!$A:$A,0)-7+'Итог по классам'!$B74,,,),"Ф")</f>
        <v>#N/A</v>
      </c>
      <c r="IX74" t="e">
        <f ca="1">COUNTIF(OFFSET(class6_1,MATCH(IX$1,'6 класс'!$A:$A,0)-7+'Итог по классам'!$B74,,,),"р")</f>
        <v>#N/A</v>
      </c>
      <c r="IY74" t="e">
        <f ca="1">COUNTIF(OFFSET(class6_1,MATCH(IY$1,'6 класс'!$A:$A,0)-7+'Итог по классам'!$B74,,,),"ш")</f>
        <v>#N/A</v>
      </c>
      <c r="IZ74" t="e">
        <f ca="1">COUNTIF(OFFSET(class6_2,MATCH(IZ$1,'6 класс'!$A:$A,0)-7+'Итог по классам'!$B74,,,),"Ф")</f>
        <v>#N/A</v>
      </c>
      <c r="JA74" t="e">
        <f ca="1">COUNTIF(OFFSET(class6_2,MATCH(JA$1,'6 класс'!$A:$A,0)-7+'Итог по классам'!$B74,,,),"р")</f>
        <v>#N/A</v>
      </c>
      <c r="JB74" t="e">
        <f ca="1">COUNTIF(OFFSET(class6_2,MATCH(JB$1,'6 класс'!$A:$A,0)-7+'Итог по классам'!$B74,,,),"ш")</f>
        <v>#N/A</v>
      </c>
      <c r="JC74" s="55" t="e">
        <f ca="1">COUNTIF(OFFSET(class6_1,MATCH(JC$1,'6 класс'!$A:$A,0)-7+'Итог по классам'!$B74,,,),"Ф")</f>
        <v>#N/A</v>
      </c>
      <c r="JD74" t="e">
        <f ca="1">COUNTIF(OFFSET(class6_1,MATCH(JD$1,'6 класс'!$A:$A,0)-7+'Итог по классам'!$B74,,,),"р")</f>
        <v>#N/A</v>
      </c>
      <c r="JE74" t="e">
        <f ca="1">COUNTIF(OFFSET(class6_1,MATCH(JE$1,'6 класс'!$A:$A,0)-7+'Итог по классам'!$B74,,,),"ш")</f>
        <v>#N/A</v>
      </c>
      <c r="JF74" t="e">
        <f ca="1">COUNTIF(OFFSET(class6_2,MATCH(JF$1,'6 класс'!$A:$A,0)-7+'Итог по классам'!$B74,,,),"Ф")</f>
        <v>#N/A</v>
      </c>
      <c r="JG74" t="e">
        <f ca="1">COUNTIF(OFFSET(class6_2,MATCH(JG$1,'6 класс'!$A:$A,0)-7+'Итог по классам'!$B74,,,),"р")</f>
        <v>#N/A</v>
      </c>
      <c r="JH74" t="e">
        <f ca="1">COUNTIF(OFFSET(class6_2,MATCH(JH$1,'6 класс'!$A:$A,0)-7+'Итог по классам'!$B74,,,),"ш")</f>
        <v>#N/A</v>
      </c>
      <c r="JI74" s="55" t="e">
        <f ca="1">COUNTIF(OFFSET(class6_1,MATCH(JI$1,'6 класс'!$A:$A,0)-7+'Итог по классам'!$B74,,,),"Ф")</f>
        <v>#N/A</v>
      </c>
      <c r="JJ74" t="e">
        <f ca="1">COUNTIF(OFFSET(class6_1,MATCH(JJ$1,'6 класс'!$A:$A,0)-7+'Итог по классам'!$B74,,,),"р")</f>
        <v>#N/A</v>
      </c>
      <c r="JK74" t="e">
        <f ca="1">COUNTIF(OFFSET(class6_1,MATCH(JK$1,'6 класс'!$A:$A,0)-7+'Итог по классам'!$B74,,,),"ш")</f>
        <v>#N/A</v>
      </c>
      <c r="JL74" t="e">
        <f ca="1">COUNTIF(OFFSET(class6_2,MATCH(JL$1,'6 класс'!$A:$A,0)-7+'Итог по классам'!$B74,,,),"Ф")</f>
        <v>#N/A</v>
      </c>
      <c r="JM74" t="e">
        <f ca="1">COUNTIF(OFFSET(class6_2,MATCH(JM$1,'6 класс'!$A:$A,0)-7+'Итог по классам'!$B74,,,),"р")</f>
        <v>#N/A</v>
      </c>
      <c r="JN74" t="e">
        <f ca="1">COUNTIF(OFFSET(class6_2,MATCH(JN$1,'6 класс'!$A:$A,0)-7+'Итог по классам'!$B74,,,),"ш")</f>
        <v>#N/A</v>
      </c>
      <c r="JO74" s="55" t="e">
        <f ca="1">COUNTIF(OFFSET(class6_1,MATCH(JO$1,'6 класс'!$A:$A,0)-7+'Итог по классам'!$B74,,,),"Ф")</f>
        <v>#N/A</v>
      </c>
      <c r="JP74" t="e">
        <f ca="1">COUNTIF(OFFSET(class6_1,MATCH(JP$1,'6 класс'!$A:$A,0)-7+'Итог по классам'!$B74,,,),"р")</f>
        <v>#N/A</v>
      </c>
      <c r="JQ74" t="e">
        <f ca="1">COUNTIF(OFFSET(class6_1,MATCH(JQ$1,'6 класс'!$A:$A,0)-7+'Итог по классам'!$B74,,,),"ш")</f>
        <v>#N/A</v>
      </c>
      <c r="JR74" t="e">
        <f ca="1">COUNTIF(OFFSET(class6_2,MATCH(JR$1,'6 класс'!$A:$A,0)-7+'Итог по классам'!$B74,,,),"Ф")</f>
        <v>#N/A</v>
      </c>
      <c r="JS74" t="e">
        <f ca="1">COUNTIF(OFFSET(class6_2,MATCH(JS$1,'6 класс'!$A:$A,0)-7+'Итог по классам'!$B74,,,),"р")</f>
        <v>#N/A</v>
      </c>
      <c r="JT74" t="e">
        <f ca="1">COUNTIF(OFFSET(class6_2,MATCH(JT$1,'6 класс'!$A:$A,0)-7+'Итог по классам'!$B74,,,),"ш")</f>
        <v>#N/A</v>
      </c>
      <c r="JU74" s="55" t="e">
        <f ca="1">COUNTIF(OFFSET(class6_1,MATCH(JU$1,'6 класс'!$A:$A,0)-7+'Итог по классам'!$B74,,,),"Ф")</f>
        <v>#N/A</v>
      </c>
      <c r="JV74" t="e">
        <f ca="1">COUNTIF(OFFSET(class6_1,MATCH(JV$1,'6 класс'!$A:$A,0)-7+'Итог по классам'!$B74,,,),"р")</f>
        <v>#N/A</v>
      </c>
      <c r="JW74" t="e">
        <f ca="1">COUNTIF(OFFSET(class6_1,MATCH(JW$1,'6 класс'!$A:$A,0)-7+'Итог по классам'!$B74,,,),"ш")</f>
        <v>#N/A</v>
      </c>
      <c r="JX74" t="e">
        <f ca="1">COUNTIF(OFFSET(class6_2,MATCH(JX$1,'6 класс'!$A:$A,0)-7+'Итог по классам'!$B74,,,),"Ф")</f>
        <v>#N/A</v>
      </c>
      <c r="JY74" t="e">
        <f ca="1">COUNTIF(OFFSET(class6_2,MATCH(JY$1,'6 класс'!$A:$A,0)-7+'Итог по классам'!$B74,,,),"р")</f>
        <v>#N/A</v>
      </c>
      <c r="JZ74" t="e">
        <f ca="1">COUNTIF(OFFSET(class6_2,MATCH(JZ$1,'6 класс'!$A:$A,0)-7+'Итог по классам'!$B74,,,),"ш")</f>
        <v>#N/A</v>
      </c>
      <c r="KA74" s="55" t="e">
        <f ca="1">COUNTIF(OFFSET(class6_1,MATCH(KA$1,'6 класс'!$A:$A,0)-7+'Итог по классам'!$B74,,,),"Ф")</f>
        <v>#N/A</v>
      </c>
      <c r="KB74" t="e">
        <f ca="1">COUNTIF(OFFSET(class6_1,MATCH(KB$1,'6 класс'!$A:$A,0)-7+'Итог по классам'!$B74,,,),"р")</f>
        <v>#N/A</v>
      </c>
      <c r="KC74" t="e">
        <f ca="1">COUNTIF(OFFSET(class6_1,MATCH(KC$1,'6 класс'!$A:$A,0)-7+'Итог по классам'!$B74,,,),"ш")</f>
        <v>#N/A</v>
      </c>
      <c r="KD74" t="e">
        <f ca="1">COUNTIF(OFFSET(class6_2,MATCH(KD$1,'6 класс'!$A:$A,0)-7+'Итог по классам'!$B74,,,),"Ф")</f>
        <v>#N/A</v>
      </c>
      <c r="KE74" t="e">
        <f ca="1">COUNTIF(OFFSET(class6_2,MATCH(KE$1,'6 класс'!$A:$A,0)-7+'Итог по классам'!$B74,,,),"р")</f>
        <v>#N/A</v>
      </c>
      <c r="KF74" t="e">
        <f ca="1">COUNTIF(OFFSET(class6_2,MATCH(KF$1,'6 класс'!$A:$A,0)-7+'Итог по классам'!$B74,,,),"ш")</f>
        <v>#N/A</v>
      </c>
      <c r="KG74" s="55" t="e">
        <f ca="1">COUNTIF(OFFSET(class6_1,MATCH(KG$1,'6 класс'!$A:$A,0)-7+'Итог по классам'!$B74,,,),"Ф")</f>
        <v>#N/A</v>
      </c>
      <c r="KH74" t="e">
        <f ca="1">COUNTIF(OFFSET(class6_1,MATCH(KH$1,'6 класс'!$A:$A,0)-7+'Итог по классам'!$B74,,,),"р")</f>
        <v>#N/A</v>
      </c>
      <c r="KI74" t="e">
        <f ca="1">COUNTIF(OFFSET(class6_1,MATCH(KI$1,'6 класс'!$A:$A,0)-7+'Итог по классам'!$B74,,,),"ш")</f>
        <v>#N/A</v>
      </c>
      <c r="KJ74" t="e">
        <f ca="1">COUNTIF(OFFSET(class6_2,MATCH(KJ$1,'6 класс'!$A:$A,0)-7+'Итог по классам'!$B74,,,),"Ф")</f>
        <v>#N/A</v>
      </c>
      <c r="KK74" t="e">
        <f ca="1">COUNTIF(OFFSET(class6_2,MATCH(KK$1,'6 класс'!$A:$A,0)-7+'Итог по классам'!$B74,,,),"р")</f>
        <v>#N/A</v>
      </c>
      <c r="KL74" t="e">
        <f ca="1">COUNTIF(OFFSET(class6_2,MATCH(KL$1,'6 класс'!$A:$A,0)-7+'Итог по классам'!$B74,,,),"ш")</f>
        <v>#N/A</v>
      </c>
      <c r="KM74" s="55" t="e">
        <f ca="1">COUNTIF(OFFSET(class6_1,MATCH(KM$1,'6 класс'!$A:$A,0)-7+'Итог по классам'!$B74,,,),"Ф")</f>
        <v>#N/A</v>
      </c>
      <c r="KN74" t="e">
        <f ca="1">COUNTIF(OFFSET(class6_1,MATCH(KN$1,'6 класс'!$A:$A,0)-7+'Итог по классам'!$B74,,,),"р")</f>
        <v>#N/A</v>
      </c>
      <c r="KO74" t="e">
        <f ca="1">COUNTIF(OFFSET(class6_1,MATCH(KO$1,'6 класс'!$A:$A,0)-7+'Итог по классам'!$B74,,,),"ш")</f>
        <v>#N/A</v>
      </c>
      <c r="KP74" t="e">
        <f ca="1">COUNTIF(OFFSET(class6_2,MATCH(KP$1,'6 класс'!$A:$A,0)-7+'Итог по классам'!$B74,,,),"Ф")</f>
        <v>#N/A</v>
      </c>
      <c r="KQ74" t="e">
        <f ca="1">COUNTIF(OFFSET(class6_2,MATCH(KQ$1,'6 класс'!$A:$A,0)-7+'Итог по классам'!$B74,,,),"р")</f>
        <v>#N/A</v>
      </c>
      <c r="KR74" t="e">
        <f ca="1">COUNTIF(OFFSET(class6_2,MATCH(KR$1,'6 класс'!$A:$A,0)-7+'Итог по классам'!$B74,,,),"ш")</f>
        <v>#N/A</v>
      </c>
    </row>
    <row r="75" spans="1:304" ht="15.75" customHeight="1" x14ac:dyDescent="0.25">
      <c r="A75" s="54">
        <f t="shared" si="6"/>
        <v>6</v>
      </c>
      <c r="B75">
        <v>6</v>
      </c>
      <c r="C75" s="37" t="s">
        <v>147</v>
      </c>
      <c r="D75" s="37" t="s">
        <v>103</v>
      </c>
      <c r="E75">
        <f ca="1">COUNTIF(OFFSET(class6_1,MATCH(E$1,'6 класс'!$A:$A,0)-7+'Итог по классам'!$B75,,,),"Ф")</f>
        <v>0</v>
      </c>
      <c r="F75">
        <f ca="1">COUNTIF(OFFSET(class6_1,MATCH(F$1,'6 класс'!$A:$A,0)-7+'Итог по классам'!$B75,,,),"р")</f>
        <v>0</v>
      </c>
      <c r="G75">
        <f ca="1">COUNTIF(OFFSET(class6_1,MATCH(G$1,'6 класс'!$A:$A,0)-7+'Итог по классам'!$B75,,,),"ш")</f>
        <v>0</v>
      </c>
      <c r="H75">
        <f ca="1">COUNTIF(OFFSET(class6_2,MATCH(H$1,'6 класс'!$A:$A,0)-7+'Итог по классам'!$B75,,,),"Ф")</f>
        <v>0</v>
      </c>
      <c r="I75">
        <f ca="1">COUNTIF(OFFSET(class6_2,MATCH(I$1,'6 класс'!$A:$A,0)-7+'Итог по классам'!$B75,,,),"р")</f>
        <v>0</v>
      </c>
      <c r="J75">
        <f ca="1">COUNTIF(OFFSET(class6_2,MATCH(J$1,'6 класс'!$A:$A,0)-7+'Итог по классам'!$B75,,,),"ш")</f>
        <v>0</v>
      </c>
      <c r="K75" s="55">
        <f ca="1">COUNTIF(OFFSET(class6_1,MATCH(K$1,'6 класс'!$A:$A,0)-7+'Итог по классам'!$B75,,,),"Ф")</f>
        <v>0</v>
      </c>
      <c r="L75">
        <f ca="1">COUNTIF(OFFSET(class6_1,MATCH(L$1,'6 класс'!$A:$A,0)-7+'Итог по классам'!$B75,,,),"р")</f>
        <v>0</v>
      </c>
      <c r="M75">
        <f ca="1">COUNTIF(OFFSET(class6_1,MATCH(M$1,'6 класс'!$A:$A,0)-7+'Итог по классам'!$B75,,,),"ш")</f>
        <v>0</v>
      </c>
      <c r="N75">
        <f ca="1">COUNTIF(OFFSET(class6_2,MATCH(N$1,'6 класс'!$A:$A,0)-7+'Итог по классам'!$B75,,,),"Ф")</f>
        <v>0</v>
      </c>
      <c r="O75">
        <f ca="1">COUNTIF(OFFSET(class6_2,MATCH(O$1,'6 класс'!$A:$A,0)-7+'Итог по классам'!$B75,,,),"р")</f>
        <v>0</v>
      </c>
      <c r="P75">
        <f ca="1">COUNTIF(OFFSET(class6_2,MATCH(P$1,'6 класс'!$A:$A,0)-7+'Итог по классам'!$B75,,,),"ш")</f>
        <v>0</v>
      </c>
      <c r="Q75" s="55">
        <f ca="1">COUNTIF(OFFSET(class6_1,MATCH(Q$1,'6 класс'!$A:$A,0)-7+'Итог по классам'!$B75,,,),"Ф")</f>
        <v>0</v>
      </c>
      <c r="R75">
        <f ca="1">COUNTIF(OFFSET(class6_1,MATCH(R$1,'6 класс'!$A:$A,0)-7+'Итог по классам'!$B75,,,),"р")</f>
        <v>0</v>
      </c>
      <c r="S75">
        <f ca="1">COUNTIF(OFFSET(class6_1,MATCH(S$1,'6 класс'!$A:$A,0)-7+'Итог по классам'!$B75,,,),"ш")</f>
        <v>0</v>
      </c>
      <c r="T75">
        <f ca="1">COUNTIF(OFFSET(class6_2,MATCH(T$1,'6 класс'!$A:$A,0)-7+'Итог по классам'!$B75,,,),"Ф")</f>
        <v>1</v>
      </c>
      <c r="U75">
        <f ca="1">COUNTIF(OFFSET(class6_2,MATCH(U$1,'6 класс'!$A:$A,0)-7+'Итог по классам'!$B75,,,),"р")</f>
        <v>0</v>
      </c>
      <c r="V75">
        <f ca="1">COUNTIF(OFFSET(class6_2,MATCH(V$1,'6 класс'!$A:$A,0)-7+'Итог по классам'!$B75,,,),"ш")</f>
        <v>0</v>
      </c>
      <c r="W75" s="55">
        <f ca="1">COUNTIF(OFFSET(class6_1,MATCH(W$1,'6 класс'!$A:$A,0)-7+'Итог по классам'!$B75,,,),"Ф")</f>
        <v>0</v>
      </c>
      <c r="X75">
        <f ca="1">COUNTIF(OFFSET(class6_1,MATCH(X$1,'6 класс'!$A:$A,0)-7+'Итог по классам'!$B75,,,),"р")</f>
        <v>0</v>
      </c>
      <c r="Y75">
        <f ca="1">COUNTIF(OFFSET(class6_1,MATCH(Y$1,'6 класс'!$A:$A,0)-7+'Итог по классам'!$B75,,,),"ш")</f>
        <v>0</v>
      </c>
      <c r="Z75">
        <f ca="1">COUNTIF(OFFSET(class6_2,MATCH(Z$1,'6 класс'!$A:$A,0)-7+'Итог по классам'!$B75,,,),"Ф")</f>
        <v>1</v>
      </c>
      <c r="AA75">
        <f ca="1">COUNTIF(OFFSET(class6_2,MATCH(AA$1,'6 класс'!$A:$A,0)-7+'Итог по классам'!$B75,,,),"р")</f>
        <v>0</v>
      </c>
      <c r="AB75">
        <f ca="1">COUNTIF(OFFSET(class6_2,MATCH(AB$1,'6 класс'!$A:$A,0)-7+'Итог по классам'!$B75,,,),"ш")</f>
        <v>0</v>
      </c>
      <c r="AC75" s="55">
        <f ca="1">COUNTIF(OFFSET(class6_1,MATCH(AC$1,'6 класс'!$A:$A,0)-7+'Итог по классам'!$B75,,,),"Ф")</f>
        <v>0</v>
      </c>
      <c r="AD75">
        <f ca="1">COUNTIF(OFFSET(class6_1,MATCH(AD$1,'6 класс'!$A:$A,0)-7+'Итог по классам'!$B75,,,),"р")</f>
        <v>0</v>
      </c>
      <c r="AE75">
        <f ca="1">COUNTIF(OFFSET(class6_1,MATCH(AE$1,'6 класс'!$A:$A,0)-7+'Итог по классам'!$B75,,,),"ш")</f>
        <v>0</v>
      </c>
      <c r="AF75">
        <f ca="1">COUNTIF(OFFSET(class6_2,MATCH(AF$1,'6 класс'!$A:$A,0)-7+'Итог по классам'!$B75,,,),"Ф")</f>
        <v>1</v>
      </c>
      <c r="AG75">
        <f ca="1">COUNTIF(OFFSET(class6_2,MATCH(AG$1,'6 класс'!$A:$A,0)-7+'Итог по классам'!$B75,,,),"р")</f>
        <v>0</v>
      </c>
      <c r="AH75">
        <f ca="1">COUNTIF(OFFSET(class6_2,MATCH(AH$1,'6 класс'!$A:$A,0)-7+'Итог по классам'!$B75,,,),"ш")</f>
        <v>0</v>
      </c>
      <c r="AI75" s="55">
        <f ca="1">COUNTIF(OFFSET(class6_1,MATCH(AI$1,'6 класс'!$A:$A,0)-7+'Итог по классам'!$B75,,,),"Ф")</f>
        <v>0</v>
      </c>
      <c r="AJ75">
        <f ca="1">COUNTIF(OFFSET(class6_1,MATCH(AJ$1,'6 класс'!$A:$A,0)-7+'Итог по классам'!$B75,,,),"р")</f>
        <v>0</v>
      </c>
      <c r="AK75">
        <f ca="1">COUNTIF(OFFSET(class6_1,MATCH(AK$1,'6 класс'!$A:$A,0)-7+'Итог по классам'!$B75,,,),"ш")</f>
        <v>0</v>
      </c>
      <c r="AL75">
        <f ca="1">COUNTIF(OFFSET(class6_2,MATCH(AL$1,'6 класс'!$A:$A,0)-7+'Итог по классам'!$B75,,,),"Ф")</f>
        <v>0</v>
      </c>
      <c r="AM75">
        <f ca="1">COUNTIF(OFFSET(class6_2,MATCH(AM$1,'6 класс'!$A:$A,0)-7+'Итог по классам'!$B75,,,),"р")</f>
        <v>0</v>
      </c>
      <c r="AN75">
        <f ca="1">COUNTIF(OFFSET(class6_2,MATCH(AN$1,'6 класс'!$A:$A,0)-7+'Итог по классам'!$B75,,,),"ш")</f>
        <v>0</v>
      </c>
      <c r="AO75" s="55" t="e">
        <f ca="1">COUNTIF(OFFSET(class6_1,MATCH(AO$1,'6 класс'!$A:$A,0)-7+'Итог по классам'!$B75,,,),"Ф")</f>
        <v>#N/A</v>
      </c>
      <c r="AP75" t="e">
        <f ca="1">COUNTIF(OFFSET(class6_1,MATCH(AP$1,'6 класс'!$A:$A,0)-7+'Итог по классам'!$B75,,,),"р")</f>
        <v>#N/A</v>
      </c>
      <c r="AQ75" t="e">
        <f ca="1">COUNTIF(OFFSET(class6_1,MATCH(AQ$1,'6 класс'!$A:$A,0)-7+'Итог по классам'!$B75,,,),"ш")</f>
        <v>#N/A</v>
      </c>
      <c r="AR75" t="e">
        <f ca="1">COUNTIF(OFFSET(class6_2,MATCH(AR$1,'6 класс'!$A:$A,0)-7+'Итог по классам'!$B75,,,),"Ф")</f>
        <v>#N/A</v>
      </c>
      <c r="AS75" t="e">
        <f ca="1">COUNTIF(OFFSET(class6_2,MATCH(AS$1,'6 класс'!$A:$A,0)-7+'Итог по классам'!$B75,,,),"р")</f>
        <v>#N/A</v>
      </c>
      <c r="AT75" t="e">
        <f ca="1">COUNTIF(OFFSET(class6_2,MATCH(AT$1,'6 класс'!$A:$A,0)-7+'Итог по классам'!$B75,,,),"ш")</f>
        <v>#N/A</v>
      </c>
      <c r="AU75" s="55" t="e">
        <f ca="1">COUNTIF(OFFSET(class6_1,MATCH(AU$1,'6 класс'!$A:$A,0)-7+'Итог по классам'!$B75,,,),"Ф")</f>
        <v>#N/A</v>
      </c>
      <c r="AV75" t="e">
        <f ca="1">COUNTIF(OFFSET(class6_1,MATCH(AV$1,'6 класс'!$A:$A,0)-7+'Итог по классам'!$B75,,,),"р")</f>
        <v>#N/A</v>
      </c>
      <c r="AW75" t="e">
        <f ca="1">COUNTIF(OFFSET(class6_1,MATCH(AW$1,'6 класс'!$A:$A,0)-7+'Итог по классам'!$B75,,,),"ш")</f>
        <v>#N/A</v>
      </c>
      <c r="AX75" t="e">
        <f ca="1">COUNTIF(OFFSET(class6_2,MATCH(AX$1,'6 класс'!$A:$A,0)-7+'Итог по классам'!$B75,,,),"Ф")</f>
        <v>#N/A</v>
      </c>
      <c r="AY75" t="e">
        <f ca="1">COUNTIF(OFFSET(class6_2,MATCH(AY$1,'6 класс'!$A:$A,0)-7+'Итог по классам'!$B75,,,),"р")</f>
        <v>#N/A</v>
      </c>
      <c r="AZ75" t="e">
        <f ca="1">COUNTIF(OFFSET(class6_2,MATCH(AZ$1,'6 класс'!$A:$A,0)-7+'Итог по классам'!$B75,,,),"ш")</f>
        <v>#N/A</v>
      </c>
      <c r="BA75" s="55" t="e">
        <f ca="1">COUNTIF(OFFSET(class6_1,MATCH(BA$1,'6 класс'!$A:$A,0)-7+'Итог по классам'!$B75,,,),"Ф")</f>
        <v>#N/A</v>
      </c>
      <c r="BB75" t="e">
        <f ca="1">COUNTIF(OFFSET(class6_1,MATCH(BB$1,'6 класс'!$A:$A,0)-7+'Итог по классам'!$B75,,,),"р")</f>
        <v>#N/A</v>
      </c>
      <c r="BC75" t="e">
        <f ca="1">COUNTIF(OFFSET(class6_1,MATCH(BC$1,'6 класс'!$A:$A,0)-7+'Итог по классам'!$B75,,,),"ш")</f>
        <v>#N/A</v>
      </c>
      <c r="BD75" t="e">
        <f ca="1">COUNTIF(OFFSET(class6_2,MATCH(BD$1,'6 класс'!$A:$A,0)-7+'Итог по классам'!$B75,,,),"Ф")</f>
        <v>#N/A</v>
      </c>
      <c r="BE75" t="e">
        <f ca="1">COUNTIF(OFFSET(class6_2,MATCH(BE$1,'6 класс'!$A:$A,0)-7+'Итог по классам'!$B75,,,),"р")</f>
        <v>#N/A</v>
      </c>
      <c r="BF75" t="e">
        <f ca="1">COUNTIF(OFFSET(class6_2,MATCH(BF$1,'6 класс'!$A:$A,0)-7+'Итог по классам'!$B75,,,),"ш")</f>
        <v>#N/A</v>
      </c>
      <c r="BG75" s="55" t="e">
        <f ca="1">COUNTIF(OFFSET(class6_1,MATCH(BG$1,'6 класс'!$A:$A,0)-7+'Итог по классам'!$B75,,,),"Ф")</f>
        <v>#N/A</v>
      </c>
      <c r="BH75" t="e">
        <f ca="1">COUNTIF(OFFSET(class6_1,MATCH(BH$1,'6 класс'!$A:$A,0)-7+'Итог по классам'!$B75,,,),"р")</f>
        <v>#N/A</v>
      </c>
      <c r="BI75" t="e">
        <f ca="1">COUNTIF(OFFSET(class6_1,MATCH(BI$1,'6 класс'!$A:$A,0)-7+'Итог по классам'!$B75,,,),"ш")</f>
        <v>#N/A</v>
      </c>
      <c r="BJ75" t="e">
        <f ca="1">COUNTIF(OFFSET(class6_2,MATCH(BJ$1,'6 класс'!$A:$A,0)-7+'Итог по классам'!$B75,,,),"Ф")</f>
        <v>#N/A</v>
      </c>
      <c r="BK75" t="e">
        <f ca="1">COUNTIF(OFFSET(class6_2,MATCH(BK$1,'6 класс'!$A:$A,0)-7+'Итог по классам'!$B75,,,),"р")</f>
        <v>#N/A</v>
      </c>
      <c r="BL75" t="e">
        <f ca="1">COUNTIF(OFFSET(class6_2,MATCH(BL$1,'6 класс'!$A:$A,0)-7+'Итог по классам'!$B75,,,),"ш")</f>
        <v>#N/A</v>
      </c>
      <c r="BM75" s="55" t="e">
        <f ca="1">COUNTIF(OFFSET(class6_1,MATCH(BM$1,'6 класс'!$A:$A,0)-7+'Итог по классам'!$B75,,,),"Ф")</f>
        <v>#N/A</v>
      </c>
      <c r="BN75" t="e">
        <f ca="1">COUNTIF(OFFSET(class6_1,MATCH(BN$1,'6 класс'!$A:$A,0)-7+'Итог по классам'!$B75,,,),"р")</f>
        <v>#N/A</v>
      </c>
      <c r="BO75" t="e">
        <f ca="1">COUNTIF(OFFSET(class6_1,MATCH(BO$1,'6 класс'!$A:$A,0)-7+'Итог по классам'!$B75,,,),"ш")</f>
        <v>#N/A</v>
      </c>
      <c r="BP75" t="e">
        <f ca="1">COUNTIF(OFFSET(class6_2,MATCH(BP$1,'6 класс'!$A:$A,0)-7+'Итог по классам'!$B75,,,),"Ф")</f>
        <v>#N/A</v>
      </c>
      <c r="BQ75" t="e">
        <f ca="1">COUNTIF(OFFSET(class6_2,MATCH(BQ$1,'6 класс'!$A:$A,0)-7+'Итог по классам'!$B75,,,),"р")</f>
        <v>#N/A</v>
      </c>
      <c r="BR75" t="e">
        <f ca="1">COUNTIF(OFFSET(class6_2,MATCH(BR$1,'6 класс'!$A:$A,0)-7+'Итог по классам'!$B75,,,),"ш")</f>
        <v>#N/A</v>
      </c>
      <c r="BS75" s="55" t="e">
        <f ca="1">COUNTIF(OFFSET(class6_1,MATCH(BS$1,'6 класс'!$A:$A,0)-7+'Итог по классам'!$B75,,,),"Ф")</f>
        <v>#N/A</v>
      </c>
      <c r="BT75" t="e">
        <f ca="1">COUNTIF(OFFSET(class6_1,MATCH(BT$1,'6 класс'!$A:$A,0)-7+'Итог по классам'!$B75,,,),"р")</f>
        <v>#N/A</v>
      </c>
      <c r="BU75" t="e">
        <f ca="1">COUNTIF(OFFSET(class6_1,MATCH(BU$1,'6 класс'!$A:$A,0)-7+'Итог по классам'!$B75,,,),"ш")</f>
        <v>#N/A</v>
      </c>
      <c r="BV75" t="e">
        <f ca="1">COUNTIF(OFFSET(class6_2,MATCH(BV$1,'6 класс'!$A:$A,0)-7+'Итог по классам'!$B75,,,),"Ф")</f>
        <v>#N/A</v>
      </c>
      <c r="BW75" t="e">
        <f ca="1">COUNTIF(OFFSET(class6_2,MATCH(BW$1,'6 класс'!$A:$A,0)-7+'Итог по классам'!$B75,,,),"р")</f>
        <v>#N/A</v>
      </c>
      <c r="BX75" t="e">
        <f ca="1">COUNTIF(OFFSET(class6_2,MATCH(BX$1,'6 класс'!$A:$A,0)-7+'Итог по классам'!$B75,,,),"ш")</f>
        <v>#N/A</v>
      </c>
      <c r="BY75" s="55" t="e">
        <f ca="1">COUNTIF(OFFSET(class6_1,MATCH(BY$1,'6 класс'!$A:$A,0)-7+'Итог по классам'!$B75,,,),"Ф")</f>
        <v>#N/A</v>
      </c>
      <c r="BZ75" t="e">
        <f ca="1">COUNTIF(OFFSET(class6_1,MATCH(BZ$1,'6 класс'!$A:$A,0)-7+'Итог по классам'!$B75,,,),"р")</f>
        <v>#N/A</v>
      </c>
      <c r="CA75" t="e">
        <f ca="1">COUNTIF(OFFSET(class6_1,MATCH(CA$1,'6 класс'!$A:$A,0)-7+'Итог по классам'!$B75,,,),"ш")</f>
        <v>#N/A</v>
      </c>
      <c r="CB75" t="e">
        <f ca="1">COUNTIF(OFFSET(class6_2,MATCH(CB$1,'6 класс'!$A:$A,0)-7+'Итог по классам'!$B75,,,),"Ф")</f>
        <v>#N/A</v>
      </c>
      <c r="CC75" t="e">
        <f ca="1">COUNTIF(OFFSET(class6_2,MATCH(CC$1,'6 класс'!$A:$A,0)-7+'Итог по классам'!$B75,,,),"р")</f>
        <v>#N/A</v>
      </c>
      <c r="CD75" t="e">
        <f ca="1">COUNTIF(OFFSET(class6_2,MATCH(CD$1,'6 класс'!$A:$A,0)-7+'Итог по классам'!$B75,,,),"ш")</f>
        <v>#N/A</v>
      </c>
      <c r="CE75" s="55" t="e">
        <f ca="1">COUNTIF(OFFSET(class6_1,MATCH(CE$1,'6 класс'!$A:$A,0)-7+'Итог по классам'!$B75,,,),"Ф")</f>
        <v>#N/A</v>
      </c>
      <c r="CF75" t="e">
        <f ca="1">COUNTIF(OFFSET(class6_1,MATCH(CF$1,'6 класс'!$A:$A,0)-7+'Итог по классам'!$B75,,,),"р")</f>
        <v>#N/A</v>
      </c>
      <c r="CG75" t="e">
        <f ca="1">COUNTIF(OFFSET(class6_1,MATCH(CG$1,'6 класс'!$A:$A,0)-7+'Итог по классам'!$B75,,,),"ш")</f>
        <v>#N/A</v>
      </c>
      <c r="CH75" t="e">
        <f ca="1">COUNTIF(OFFSET(class6_2,MATCH(CH$1,'6 класс'!$A:$A,0)-7+'Итог по классам'!$B75,,,),"Ф")</f>
        <v>#N/A</v>
      </c>
      <c r="CI75" t="e">
        <f ca="1">COUNTIF(OFFSET(class6_2,MATCH(CI$1,'6 класс'!$A:$A,0)-7+'Итог по классам'!$B75,,,),"р")</f>
        <v>#N/A</v>
      </c>
      <c r="CJ75" t="e">
        <f ca="1">COUNTIF(OFFSET(class6_2,MATCH(CJ$1,'6 класс'!$A:$A,0)-7+'Итог по классам'!$B75,,,),"ш")</f>
        <v>#N/A</v>
      </c>
      <c r="CK75" s="55" t="e">
        <f ca="1">COUNTIF(OFFSET(class6_1,MATCH(CK$1,'6 класс'!$A:$A,0)-7+'Итог по классам'!$B75,,,),"Ф")</f>
        <v>#N/A</v>
      </c>
      <c r="CL75" t="e">
        <f ca="1">COUNTIF(OFFSET(class6_1,MATCH(CL$1,'6 класс'!$A:$A,0)-7+'Итог по классам'!$B75,,,),"р")</f>
        <v>#N/A</v>
      </c>
      <c r="CM75" t="e">
        <f ca="1">COUNTIF(OFFSET(class6_1,MATCH(CM$1,'6 класс'!$A:$A,0)-7+'Итог по классам'!$B75,,,),"ш")</f>
        <v>#N/A</v>
      </c>
      <c r="CN75" t="e">
        <f ca="1">COUNTIF(OFFSET(class6_2,MATCH(CN$1,'6 класс'!$A:$A,0)-7+'Итог по классам'!$B75,,,),"Ф")</f>
        <v>#N/A</v>
      </c>
      <c r="CO75" t="e">
        <f ca="1">COUNTIF(OFFSET(class6_2,MATCH(CO$1,'6 класс'!$A:$A,0)-7+'Итог по классам'!$B75,,,),"р")</f>
        <v>#N/A</v>
      </c>
      <c r="CP75" t="e">
        <f ca="1">COUNTIF(OFFSET(class6_2,MATCH(CP$1,'6 класс'!$A:$A,0)-7+'Итог по классам'!$B75,,,),"ш")</f>
        <v>#N/A</v>
      </c>
      <c r="CQ75" s="55" t="e">
        <f ca="1">COUNTIF(OFFSET(class6_1,MATCH(CQ$1,'6 класс'!$A:$A,0)-7+'Итог по классам'!$B75,,,),"Ф")</f>
        <v>#N/A</v>
      </c>
      <c r="CR75" t="e">
        <f ca="1">COUNTIF(OFFSET(class6_1,MATCH(CR$1,'6 класс'!$A:$A,0)-7+'Итог по классам'!$B75,,,),"р")</f>
        <v>#N/A</v>
      </c>
      <c r="CS75" t="e">
        <f ca="1">COUNTIF(OFFSET(class6_1,MATCH(CS$1,'6 класс'!$A:$A,0)-7+'Итог по классам'!$B75,,,),"ш")</f>
        <v>#N/A</v>
      </c>
      <c r="CT75" t="e">
        <f ca="1">COUNTIF(OFFSET(class6_2,MATCH(CT$1,'6 класс'!$A:$A,0)-7+'Итог по классам'!$B75,,,),"Ф")</f>
        <v>#N/A</v>
      </c>
      <c r="CU75" t="e">
        <f ca="1">COUNTIF(OFFSET(class6_2,MATCH(CU$1,'6 класс'!$A:$A,0)-7+'Итог по классам'!$B75,,,),"р")</f>
        <v>#N/A</v>
      </c>
      <c r="CV75" t="e">
        <f ca="1">COUNTIF(OFFSET(class6_2,MATCH(CV$1,'6 класс'!$A:$A,0)-7+'Итог по классам'!$B75,,,),"ш")</f>
        <v>#N/A</v>
      </c>
      <c r="CW75" s="55" t="e">
        <f ca="1">COUNTIF(OFFSET(class6_1,MATCH(CW$1,'6 класс'!$A:$A,0)-7+'Итог по классам'!$B75,,,),"Ф")</f>
        <v>#N/A</v>
      </c>
      <c r="CX75" t="e">
        <f ca="1">COUNTIF(OFFSET(class6_1,MATCH(CX$1,'6 класс'!$A:$A,0)-7+'Итог по классам'!$B75,,,),"р")</f>
        <v>#N/A</v>
      </c>
      <c r="CY75" t="e">
        <f ca="1">COUNTIF(OFFSET(class6_1,MATCH(CY$1,'6 класс'!$A:$A,0)-7+'Итог по классам'!$B75,,,),"ш")</f>
        <v>#N/A</v>
      </c>
      <c r="CZ75" t="e">
        <f ca="1">COUNTIF(OFFSET(class6_2,MATCH(CZ$1,'6 класс'!$A:$A,0)-7+'Итог по классам'!$B75,,,),"Ф")</f>
        <v>#N/A</v>
      </c>
      <c r="DA75" t="e">
        <f ca="1">COUNTIF(OFFSET(class6_2,MATCH(DA$1,'6 класс'!$A:$A,0)-7+'Итог по классам'!$B75,,,),"р")</f>
        <v>#N/A</v>
      </c>
      <c r="DB75" t="e">
        <f ca="1">COUNTIF(OFFSET(class6_2,MATCH(DB$1,'6 класс'!$A:$A,0)-7+'Итог по классам'!$B75,,,),"ш")</f>
        <v>#N/A</v>
      </c>
      <c r="DC75" s="55" t="e">
        <f ca="1">COUNTIF(OFFSET(class6_1,MATCH(DC$1,'6 класс'!$A:$A,0)-7+'Итог по классам'!$B75,,,),"Ф")</f>
        <v>#N/A</v>
      </c>
      <c r="DD75" t="e">
        <f ca="1">COUNTIF(OFFSET(class6_1,MATCH(DD$1,'6 класс'!$A:$A,0)-7+'Итог по классам'!$B75,,,),"р")</f>
        <v>#N/A</v>
      </c>
      <c r="DE75" t="e">
        <f ca="1">COUNTIF(OFFSET(class6_1,MATCH(DE$1,'6 класс'!$A:$A,0)-7+'Итог по классам'!$B75,,,),"ш")</f>
        <v>#N/A</v>
      </c>
      <c r="DF75" t="e">
        <f ca="1">COUNTIF(OFFSET(class6_2,MATCH(DF$1,'6 класс'!$A:$A,0)-7+'Итог по классам'!$B75,,,),"Ф")</f>
        <v>#N/A</v>
      </c>
      <c r="DG75" t="e">
        <f ca="1">COUNTIF(OFFSET(class6_2,MATCH(DG$1,'6 класс'!$A:$A,0)-7+'Итог по классам'!$B75,,,),"р")</f>
        <v>#N/A</v>
      </c>
      <c r="DH75" t="e">
        <f ca="1">COUNTIF(OFFSET(class6_2,MATCH(DH$1,'6 класс'!$A:$A,0)-7+'Итог по классам'!$B75,,,),"ш")</f>
        <v>#N/A</v>
      </c>
      <c r="DI75" s="55" t="e">
        <f ca="1">COUNTIF(OFFSET(class6_1,MATCH(DI$1,'6 класс'!$A:$A,0)-7+'Итог по классам'!$B75,,,),"Ф")</f>
        <v>#N/A</v>
      </c>
      <c r="DJ75" t="e">
        <f ca="1">COUNTIF(OFFSET(class6_1,MATCH(DJ$1,'6 класс'!$A:$A,0)-7+'Итог по классам'!$B75,,,),"р")</f>
        <v>#N/A</v>
      </c>
      <c r="DK75" t="e">
        <f ca="1">COUNTIF(OFFSET(class6_1,MATCH(DK$1,'6 класс'!$A:$A,0)-7+'Итог по классам'!$B75,,,),"ш")</f>
        <v>#N/A</v>
      </c>
      <c r="DL75" t="e">
        <f ca="1">COUNTIF(OFFSET(class6_2,MATCH(DL$1,'6 класс'!$A:$A,0)-7+'Итог по классам'!$B75,,,),"Ф")</f>
        <v>#N/A</v>
      </c>
      <c r="DM75" t="e">
        <f ca="1">COUNTIF(OFFSET(class6_2,MATCH(DM$1,'6 класс'!$A:$A,0)-7+'Итог по классам'!$B75,,,),"р")</f>
        <v>#N/A</v>
      </c>
      <c r="DN75" t="e">
        <f ca="1">COUNTIF(OFFSET(class6_2,MATCH(DN$1,'6 класс'!$A:$A,0)-7+'Итог по классам'!$B75,,,),"ш")</f>
        <v>#N/A</v>
      </c>
      <c r="DO75" s="55" t="e">
        <f ca="1">COUNTIF(OFFSET(class6_1,MATCH(DO$1,'6 класс'!$A:$A,0)-7+'Итог по классам'!$B75,,,),"Ф")</f>
        <v>#N/A</v>
      </c>
      <c r="DP75" t="e">
        <f ca="1">COUNTIF(OFFSET(class6_1,MATCH(DP$1,'6 класс'!$A:$A,0)-7+'Итог по классам'!$B75,,,),"р")</f>
        <v>#N/A</v>
      </c>
      <c r="DQ75" t="e">
        <f ca="1">COUNTIF(OFFSET(class6_1,MATCH(DQ$1,'6 класс'!$A:$A,0)-7+'Итог по классам'!$B75,,,),"ш")</f>
        <v>#N/A</v>
      </c>
      <c r="DR75" t="e">
        <f ca="1">COUNTIF(OFFSET(class6_2,MATCH(DR$1,'6 класс'!$A:$A,0)-7+'Итог по классам'!$B75,,,),"Ф")</f>
        <v>#N/A</v>
      </c>
      <c r="DS75" t="e">
        <f ca="1">COUNTIF(OFFSET(class6_2,MATCH(DS$1,'6 класс'!$A:$A,0)-7+'Итог по классам'!$B75,,,),"р")</f>
        <v>#N/A</v>
      </c>
      <c r="DT75" t="e">
        <f ca="1">COUNTIF(OFFSET(class6_2,MATCH(DT$1,'6 класс'!$A:$A,0)-7+'Итог по классам'!$B75,,,),"ш")</f>
        <v>#N/A</v>
      </c>
      <c r="DU75" s="55" t="e">
        <f ca="1">COUNTIF(OFFSET(class6_1,MATCH(DU$1,'6 класс'!$A:$A,0)-7+'Итог по классам'!$B75,,,),"Ф")</f>
        <v>#N/A</v>
      </c>
      <c r="DV75" t="e">
        <f ca="1">COUNTIF(OFFSET(class6_1,MATCH(DV$1,'6 класс'!$A:$A,0)-7+'Итог по классам'!$B75,,,),"р")</f>
        <v>#N/A</v>
      </c>
      <c r="DW75" t="e">
        <f ca="1">COUNTIF(OFFSET(class6_1,MATCH(DW$1,'6 класс'!$A:$A,0)-7+'Итог по классам'!$B75,,,),"ш")</f>
        <v>#N/A</v>
      </c>
      <c r="DX75" t="e">
        <f ca="1">COUNTIF(OFFSET(class6_2,MATCH(DX$1,'6 класс'!$A:$A,0)-7+'Итог по классам'!$B75,,,),"Ф")</f>
        <v>#N/A</v>
      </c>
      <c r="DY75" t="e">
        <f ca="1">COUNTIF(OFFSET(class6_2,MATCH(DY$1,'6 класс'!$A:$A,0)-7+'Итог по классам'!$B75,,,),"р")</f>
        <v>#N/A</v>
      </c>
      <c r="DZ75" t="e">
        <f ca="1">COUNTIF(OFFSET(class6_2,MATCH(DZ$1,'6 класс'!$A:$A,0)-7+'Итог по классам'!$B75,,,),"ш")</f>
        <v>#N/A</v>
      </c>
      <c r="EA75" s="55" t="e">
        <f ca="1">COUNTIF(OFFSET(class6_1,MATCH(EA$1,'6 класс'!$A:$A,0)-7+'Итог по классам'!$B75,,,),"Ф")</f>
        <v>#N/A</v>
      </c>
      <c r="EB75" t="e">
        <f ca="1">COUNTIF(OFFSET(class6_1,MATCH(EB$1,'6 класс'!$A:$A,0)-7+'Итог по классам'!$B75,,,),"р")</f>
        <v>#N/A</v>
      </c>
      <c r="EC75" t="e">
        <f ca="1">COUNTIF(OFFSET(class6_1,MATCH(EC$1,'6 класс'!$A:$A,0)-7+'Итог по классам'!$B75,,,),"ш")</f>
        <v>#N/A</v>
      </c>
      <c r="ED75" t="e">
        <f ca="1">COUNTIF(OFFSET(class6_2,MATCH(ED$1,'6 класс'!$A:$A,0)-7+'Итог по классам'!$B75,,,),"Ф")</f>
        <v>#N/A</v>
      </c>
      <c r="EE75" t="e">
        <f ca="1">COUNTIF(OFFSET(class6_2,MATCH(EE$1,'6 класс'!$A:$A,0)-7+'Итог по классам'!$B75,,,),"р")</f>
        <v>#N/A</v>
      </c>
      <c r="EF75" t="e">
        <f ca="1">COUNTIF(OFFSET(class6_2,MATCH(EF$1,'6 класс'!$A:$A,0)-7+'Итог по классам'!$B75,,,),"ш")</f>
        <v>#N/A</v>
      </c>
      <c r="EG75" s="55" t="e">
        <f ca="1">COUNTIF(OFFSET(class6_1,MATCH(EG$1,'6 класс'!$A:$A,0)-7+'Итог по классам'!$B75,,,),"Ф")</f>
        <v>#N/A</v>
      </c>
      <c r="EH75" t="e">
        <f ca="1">COUNTIF(OFFSET(class6_1,MATCH(EH$1,'6 класс'!$A:$A,0)-7+'Итог по классам'!$B75,,,),"р")</f>
        <v>#N/A</v>
      </c>
      <c r="EI75" t="e">
        <f ca="1">COUNTIF(OFFSET(class6_1,MATCH(EI$1,'6 класс'!$A:$A,0)-7+'Итог по классам'!$B75,,,),"ш")</f>
        <v>#N/A</v>
      </c>
      <c r="EJ75" t="e">
        <f ca="1">COUNTIF(OFFSET(class6_2,MATCH(EJ$1,'6 класс'!$A:$A,0)-7+'Итог по классам'!$B75,,,),"Ф")</f>
        <v>#N/A</v>
      </c>
      <c r="EK75" t="e">
        <f ca="1">COUNTIF(OFFSET(class6_2,MATCH(EK$1,'6 класс'!$A:$A,0)-7+'Итог по классам'!$B75,,,),"р")</f>
        <v>#N/A</v>
      </c>
      <c r="EL75" t="e">
        <f ca="1">COUNTIF(OFFSET(class6_2,MATCH(EL$1,'6 класс'!$A:$A,0)-7+'Итог по классам'!$B75,,,),"ш")</f>
        <v>#N/A</v>
      </c>
      <c r="EM75" s="55" t="e">
        <f ca="1">COUNTIF(OFFSET(class6_1,MATCH(EM$1,'6 класс'!$A:$A,0)-7+'Итог по классам'!$B75,,,),"Ф")</f>
        <v>#N/A</v>
      </c>
      <c r="EN75" t="e">
        <f ca="1">COUNTIF(OFFSET(class6_1,MATCH(EN$1,'6 класс'!$A:$A,0)-7+'Итог по классам'!$B75,,,),"р")</f>
        <v>#N/A</v>
      </c>
      <c r="EO75" t="e">
        <f ca="1">COUNTIF(OFFSET(class6_1,MATCH(EO$1,'6 класс'!$A:$A,0)-7+'Итог по классам'!$B75,,,),"ш")</f>
        <v>#N/A</v>
      </c>
      <c r="EP75" t="e">
        <f ca="1">COUNTIF(OFFSET(class6_2,MATCH(EP$1,'6 класс'!$A:$A,0)-7+'Итог по классам'!$B75,,,),"Ф")</f>
        <v>#N/A</v>
      </c>
      <c r="EQ75" t="e">
        <f ca="1">COUNTIF(OFFSET(class6_2,MATCH(EQ$1,'6 класс'!$A:$A,0)-7+'Итог по классам'!$B75,,,),"р")</f>
        <v>#N/A</v>
      </c>
      <c r="ER75" t="e">
        <f ca="1">COUNTIF(OFFSET(class6_2,MATCH(ER$1,'6 класс'!$A:$A,0)-7+'Итог по классам'!$B75,,,),"ш")</f>
        <v>#N/A</v>
      </c>
      <c r="ES75" s="55" t="e">
        <f ca="1">COUNTIF(OFFSET(class6_1,MATCH(ES$1,'6 класс'!$A:$A,0)-7+'Итог по классам'!$B75,,,),"Ф")</f>
        <v>#N/A</v>
      </c>
      <c r="ET75" t="e">
        <f ca="1">COUNTIF(OFFSET(class6_1,MATCH(ET$1,'6 класс'!$A:$A,0)-7+'Итог по классам'!$B75,,,),"р")</f>
        <v>#N/A</v>
      </c>
      <c r="EU75" t="e">
        <f ca="1">COUNTIF(OFFSET(class6_1,MATCH(EU$1,'6 класс'!$A:$A,0)-7+'Итог по классам'!$B75,,,),"ш")</f>
        <v>#N/A</v>
      </c>
      <c r="EV75" t="e">
        <f ca="1">COUNTIF(OFFSET(class6_2,MATCH(EV$1,'6 класс'!$A:$A,0)-7+'Итог по классам'!$B75,,,),"Ф")</f>
        <v>#N/A</v>
      </c>
      <c r="EW75" t="e">
        <f ca="1">COUNTIF(OFFSET(class6_2,MATCH(EW$1,'6 класс'!$A:$A,0)-7+'Итог по классам'!$B75,,,),"р")</f>
        <v>#N/A</v>
      </c>
      <c r="EX75" t="e">
        <f ca="1">COUNTIF(OFFSET(class6_2,MATCH(EX$1,'6 класс'!$A:$A,0)-7+'Итог по классам'!$B75,,,),"ш")</f>
        <v>#N/A</v>
      </c>
      <c r="EY75" s="55" t="e">
        <f ca="1">COUNTIF(OFFSET(class6_1,MATCH(EY$1,'6 класс'!$A:$A,0)-7+'Итог по классам'!$B75,,,),"Ф")</f>
        <v>#N/A</v>
      </c>
      <c r="EZ75" t="e">
        <f ca="1">COUNTIF(OFFSET(class6_1,MATCH(EZ$1,'6 класс'!$A:$A,0)-7+'Итог по классам'!$B75,,,),"р")</f>
        <v>#N/A</v>
      </c>
      <c r="FA75" t="e">
        <f ca="1">COUNTIF(OFFSET(class6_1,MATCH(FA$1,'6 класс'!$A:$A,0)-7+'Итог по классам'!$B75,,,),"ш")</f>
        <v>#N/A</v>
      </c>
      <c r="FB75" t="e">
        <f ca="1">COUNTIF(OFFSET(class6_2,MATCH(FB$1,'6 класс'!$A:$A,0)-7+'Итог по классам'!$B75,,,),"Ф")</f>
        <v>#N/A</v>
      </c>
      <c r="FC75" t="e">
        <f ca="1">COUNTIF(OFFSET(class6_2,MATCH(FC$1,'6 класс'!$A:$A,0)-7+'Итог по классам'!$B75,,,),"р")</f>
        <v>#N/A</v>
      </c>
      <c r="FD75" t="e">
        <f ca="1">COUNTIF(OFFSET(class6_2,MATCH(FD$1,'6 класс'!$A:$A,0)-7+'Итог по классам'!$B75,,,),"ш")</f>
        <v>#N/A</v>
      </c>
      <c r="FE75" s="55" t="e">
        <f ca="1">COUNTIF(OFFSET(class6_1,MATCH(FE$1,'6 класс'!$A:$A,0)-7+'Итог по классам'!$B75,,,),"Ф")</f>
        <v>#N/A</v>
      </c>
      <c r="FF75" t="e">
        <f ca="1">COUNTIF(OFFSET(class6_1,MATCH(FF$1,'6 класс'!$A:$A,0)-7+'Итог по классам'!$B75,,,),"р")</f>
        <v>#N/A</v>
      </c>
      <c r="FG75" t="e">
        <f ca="1">COUNTIF(OFFSET(class6_1,MATCH(FG$1,'6 класс'!$A:$A,0)-7+'Итог по классам'!$B75,,,),"ш")</f>
        <v>#N/A</v>
      </c>
      <c r="FH75" t="e">
        <f ca="1">COUNTIF(OFFSET(class6_2,MATCH(FH$1,'6 класс'!$A:$A,0)-7+'Итог по классам'!$B75,,,),"Ф")</f>
        <v>#N/A</v>
      </c>
      <c r="FI75" t="e">
        <f ca="1">COUNTIF(OFFSET(class6_2,MATCH(FI$1,'6 класс'!$A:$A,0)-7+'Итог по классам'!$B75,,,),"р")</f>
        <v>#N/A</v>
      </c>
      <c r="FJ75" t="e">
        <f ca="1">COUNTIF(OFFSET(class6_2,MATCH(FJ$1,'6 класс'!$A:$A,0)-7+'Итог по классам'!$B75,,,),"ш")</f>
        <v>#N/A</v>
      </c>
      <c r="FK75" s="55" t="e">
        <f ca="1">COUNTIF(OFFSET(class6_1,MATCH(FK$1,'6 класс'!$A:$A,0)-7+'Итог по классам'!$B75,,,),"Ф")</f>
        <v>#N/A</v>
      </c>
      <c r="FL75" t="e">
        <f ca="1">COUNTIF(OFFSET(class6_1,MATCH(FL$1,'6 класс'!$A:$A,0)-7+'Итог по классам'!$B75,,,),"р")</f>
        <v>#N/A</v>
      </c>
      <c r="FM75" t="e">
        <f ca="1">COUNTIF(OFFSET(class6_1,MATCH(FM$1,'6 класс'!$A:$A,0)-7+'Итог по классам'!$B75,,,),"ш")</f>
        <v>#N/A</v>
      </c>
      <c r="FN75" t="e">
        <f ca="1">COUNTIF(OFFSET(class6_2,MATCH(FN$1,'6 класс'!$A:$A,0)-7+'Итог по классам'!$B75,,,),"Ф")</f>
        <v>#N/A</v>
      </c>
      <c r="FO75" t="e">
        <f ca="1">COUNTIF(OFFSET(class6_2,MATCH(FO$1,'6 класс'!$A:$A,0)-7+'Итог по классам'!$B75,,,),"р")</f>
        <v>#N/A</v>
      </c>
      <c r="FP75" t="e">
        <f ca="1">COUNTIF(OFFSET(class6_2,MATCH(FP$1,'6 класс'!$A:$A,0)-7+'Итог по классам'!$B75,,,),"ш")</f>
        <v>#N/A</v>
      </c>
      <c r="FQ75" s="55" t="e">
        <f ca="1">COUNTIF(OFFSET(class6_1,MATCH(FQ$1,'6 класс'!$A:$A,0)-7+'Итог по классам'!$B75,,,),"Ф")</f>
        <v>#N/A</v>
      </c>
      <c r="FR75" t="e">
        <f ca="1">COUNTIF(OFFSET(class6_1,MATCH(FR$1,'6 класс'!$A:$A,0)-7+'Итог по классам'!$B75,,,),"р")</f>
        <v>#N/A</v>
      </c>
      <c r="FS75" t="e">
        <f ca="1">COUNTIF(OFFSET(class6_1,MATCH(FS$1,'6 класс'!$A:$A,0)-7+'Итог по классам'!$B75,,,),"ш")</f>
        <v>#N/A</v>
      </c>
      <c r="FT75" t="e">
        <f ca="1">COUNTIF(OFFSET(class6_2,MATCH(FT$1,'6 класс'!$A:$A,0)-7+'Итог по классам'!$B75,,,),"Ф")</f>
        <v>#N/A</v>
      </c>
      <c r="FU75" t="e">
        <f ca="1">COUNTIF(OFFSET(class6_2,MATCH(FU$1,'6 класс'!$A:$A,0)-7+'Итог по классам'!$B75,,,),"р")</f>
        <v>#N/A</v>
      </c>
      <c r="FV75" t="e">
        <f ca="1">COUNTIF(OFFSET(class6_2,MATCH(FV$1,'6 класс'!$A:$A,0)-7+'Итог по классам'!$B75,,,),"ш")</f>
        <v>#N/A</v>
      </c>
      <c r="FW75" s="55" t="e">
        <f ca="1">COUNTIF(OFFSET(class6_1,MATCH(FW$1,'6 класс'!$A:$A,0)-7+'Итог по классам'!$B75,,,),"Ф")</f>
        <v>#N/A</v>
      </c>
      <c r="FX75" t="e">
        <f ca="1">COUNTIF(OFFSET(class6_1,MATCH(FX$1,'6 класс'!$A:$A,0)-7+'Итог по классам'!$B75,,,),"р")</f>
        <v>#N/A</v>
      </c>
      <c r="FY75" t="e">
        <f ca="1">COUNTIF(OFFSET(class6_1,MATCH(FY$1,'6 класс'!$A:$A,0)-7+'Итог по классам'!$B75,,,),"ш")</f>
        <v>#N/A</v>
      </c>
      <c r="FZ75" t="e">
        <f ca="1">COUNTIF(OFFSET(class6_2,MATCH(FZ$1,'6 класс'!$A:$A,0)-7+'Итог по классам'!$B75,,,),"Ф")</f>
        <v>#N/A</v>
      </c>
      <c r="GA75" t="e">
        <f ca="1">COUNTIF(OFFSET(class6_2,MATCH(GA$1,'6 класс'!$A:$A,0)-7+'Итог по классам'!$B75,,,),"р")</f>
        <v>#N/A</v>
      </c>
      <c r="GB75" t="e">
        <f ca="1">COUNTIF(OFFSET(class6_2,MATCH(GB$1,'6 класс'!$A:$A,0)-7+'Итог по классам'!$B75,,,),"ш")</f>
        <v>#N/A</v>
      </c>
      <c r="GC75" s="55" t="e">
        <f ca="1">COUNTIF(OFFSET(class6_1,MATCH(GC$1,'6 класс'!$A:$A,0)-7+'Итог по классам'!$B75,,,),"Ф")</f>
        <v>#N/A</v>
      </c>
      <c r="GD75" t="e">
        <f ca="1">COUNTIF(OFFSET(class6_1,MATCH(GD$1,'6 класс'!$A:$A,0)-7+'Итог по классам'!$B75,,,),"р")</f>
        <v>#N/A</v>
      </c>
      <c r="GE75" t="e">
        <f ca="1">COUNTIF(OFFSET(class6_1,MATCH(GE$1,'6 класс'!$A:$A,0)-7+'Итог по классам'!$B75,,,),"ш")</f>
        <v>#N/A</v>
      </c>
      <c r="GF75" t="e">
        <f ca="1">COUNTIF(OFFSET(class6_2,MATCH(GF$1,'6 класс'!$A:$A,0)-7+'Итог по классам'!$B75,,,),"Ф")</f>
        <v>#N/A</v>
      </c>
      <c r="GG75" t="e">
        <f ca="1">COUNTIF(OFFSET(class6_2,MATCH(GG$1,'6 класс'!$A:$A,0)-7+'Итог по классам'!$B75,,,),"р")</f>
        <v>#N/A</v>
      </c>
      <c r="GH75" t="e">
        <f ca="1">COUNTIF(OFFSET(class6_2,MATCH(GH$1,'6 класс'!$A:$A,0)-7+'Итог по классам'!$B75,,,),"ш")</f>
        <v>#N/A</v>
      </c>
      <c r="GI75" s="55" t="e">
        <f ca="1">COUNTIF(OFFSET(class6_1,MATCH(GI$1,'6 класс'!$A:$A,0)-7+'Итог по классам'!$B75,,,),"Ф")</f>
        <v>#N/A</v>
      </c>
      <c r="GJ75" t="e">
        <f ca="1">COUNTIF(OFFSET(class6_1,MATCH(GJ$1,'6 класс'!$A:$A,0)-7+'Итог по классам'!$B75,,,),"р")</f>
        <v>#N/A</v>
      </c>
      <c r="GK75" t="e">
        <f ca="1">COUNTIF(OFFSET(class6_1,MATCH(GK$1,'6 класс'!$A:$A,0)-7+'Итог по классам'!$B75,,,),"ш")</f>
        <v>#N/A</v>
      </c>
      <c r="GL75" t="e">
        <f ca="1">COUNTIF(OFFSET(class6_2,MATCH(GL$1,'6 класс'!$A:$A,0)-7+'Итог по классам'!$B75,,,),"Ф")</f>
        <v>#N/A</v>
      </c>
      <c r="GM75" t="e">
        <f ca="1">COUNTIF(OFFSET(class6_2,MATCH(GM$1,'6 класс'!$A:$A,0)-7+'Итог по классам'!$B75,,,),"р")</f>
        <v>#N/A</v>
      </c>
      <c r="GN75" t="e">
        <f ca="1">COUNTIF(OFFSET(class6_2,MATCH(GN$1,'6 класс'!$A:$A,0)-7+'Итог по классам'!$B75,,,),"ш")</f>
        <v>#N/A</v>
      </c>
      <c r="GO75" s="55" t="e">
        <f ca="1">COUNTIF(OFFSET(class6_1,MATCH(GO$1,'6 класс'!$A:$A,0)-7+'Итог по классам'!$B75,,,),"Ф")</f>
        <v>#N/A</v>
      </c>
      <c r="GP75" t="e">
        <f ca="1">COUNTIF(OFFSET(class6_1,MATCH(GP$1,'6 класс'!$A:$A,0)-7+'Итог по классам'!$B75,,,),"р")</f>
        <v>#N/A</v>
      </c>
      <c r="GQ75" t="e">
        <f ca="1">COUNTIF(OFFSET(class6_1,MATCH(GQ$1,'6 класс'!$A:$A,0)-7+'Итог по классам'!$B75,,,),"ш")</f>
        <v>#N/A</v>
      </c>
      <c r="GR75" t="e">
        <f ca="1">COUNTIF(OFFSET(class6_2,MATCH(GR$1,'6 класс'!$A:$A,0)-7+'Итог по классам'!$B75,,,),"Ф")</f>
        <v>#N/A</v>
      </c>
      <c r="GS75" t="e">
        <f ca="1">COUNTIF(OFFSET(class6_2,MATCH(GS$1,'6 класс'!$A:$A,0)-7+'Итог по классам'!$B75,,,),"р")</f>
        <v>#N/A</v>
      </c>
      <c r="GT75" t="e">
        <f ca="1">COUNTIF(OFFSET(class6_2,MATCH(GT$1,'6 класс'!$A:$A,0)-7+'Итог по классам'!$B75,,,),"ш")</f>
        <v>#N/A</v>
      </c>
      <c r="GU75" s="55" t="e">
        <f ca="1">COUNTIF(OFFSET(class6_1,MATCH(GU$1,'6 класс'!$A:$A,0)-7+'Итог по классам'!$B75,,,),"Ф")</f>
        <v>#N/A</v>
      </c>
      <c r="GV75" t="e">
        <f ca="1">COUNTIF(OFFSET(class6_1,MATCH(GV$1,'6 класс'!$A:$A,0)-7+'Итог по классам'!$B75,,,),"р")</f>
        <v>#N/A</v>
      </c>
      <c r="GW75" t="e">
        <f ca="1">COUNTIF(OFFSET(class6_1,MATCH(GW$1,'6 класс'!$A:$A,0)-7+'Итог по классам'!$B75,,,),"ш")</f>
        <v>#N/A</v>
      </c>
      <c r="GX75" t="e">
        <f ca="1">COUNTIF(OFFSET(class6_2,MATCH(GX$1,'6 класс'!$A:$A,0)-7+'Итог по классам'!$B75,,,),"Ф")</f>
        <v>#N/A</v>
      </c>
      <c r="GY75" t="e">
        <f ca="1">COUNTIF(OFFSET(class6_2,MATCH(GY$1,'6 класс'!$A:$A,0)-7+'Итог по классам'!$B75,,,),"р")</f>
        <v>#N/A</v>
      </c>
      <c r="GZ75" t="e">
        <f ca="1">COUNTIF(OFFSET(class6_2,MATCH(GZ$1,'6 класс'!$A:$A,0)-7+'Итог по классам'!$B75,,,),"ш")</f>
        <v>#N/A</v>
      </c>
      <c r="HA75" s="55" t="e">
        <f ca="1">COUNTIF(OFFSET(class6_1,MATCH(HA$1,'6 класс'!$A:$A,0)-7+'Итог по классам'!$B75,,,),"Ф")</f>
        <v>#N/A</v>
      </c>
      <c r="HB75" t="e">
        <f ca="1">COUNTIF(OFFSET(class6_1,MATCH(HB$1,'6 класс'!$A:$A,0)-7+'Итог по классам'!$B75,,,),"р")</f>
        <v>#N/A</v>
      </c>
      <c r="HC75" t="e">
        <f ca="1">COUNTIF(OFFSET(class6_1,MATCH(HC$1,'6 класс'!$A:$A,0)-7+'Итог по классам'!$B75,,,),"ш")</f>
        <v>#N/A</v>
      </c>
      <c r="HD75" t="e">
        <f ca="1">COUNTIF(OFFSET(class6_2,MATCH(HD$1,'6 класс'!$A:$A,0)-7+'Итог по классам'!$B75,,,),"Ф")</f>
        <v>#N/A</v>
      </c>
      <c r="HE75" t="e">
        <f ca="1">COUNTIF(OFFSET(class6_2,MATCH(HE$1,'6 класс'!$A:$A,0)-7+'Итог по классам'!$B75,,,),"р")</f>
        <v>#N/A</v>
      </c>
      <c r="HF75" t="e">
        <f ca="1">COUNTIF(OFFSET(class6_2,MATCH(HF$1,'6 класс'!$A:$A,0)-7+'Итог по классам'!$B75,,,),"ш")</f>
        <v>#N/A</v>
      </c>
      <c r="HG75" s="55" t="e">
        <f ca="1">COUNTIF(OFFSET(class6_1,MATCH(HG$1,'6 класс'!$A:$A,0)-7+'Итог по классам'!$B75,,,),"Ф")</f>
        <v>#N/A</v>
      </c>
      <c r="HH75" t="e">
        <f ca="1">COUNTIF(OFFSET(class6_1,MATCH(HH$1,'6 класс'!$A:$A,0)-7+'Итог по классам'!$B75,,,),"р")</f>
        <v>#N/A</v>
      </c>
      <c r="HI75" t="e">
        <f ca="1">COUNTIF(OFFSET(class6_1,MATCH(HI$1,'6 класс'!$A:$A,0)-7+'Итог по классам'!$B75,,,),"ш")</f>
        <v>#N/A</v>
      </c>
      <c r="HJ75" t="e">
        <f ca="1">COUNTIF(OFFSET(class6_2,MATCH(HJ$1,'6 класс'!$A:$A,0)-7+'Итог по классам'!$B75,,,),"Ф")</f>
        <v>#N/A</v>
      </c>
      <c r="HK75" t="e">
        <f ca="1">COUNTIF(OFFSET(class6_2,MATCH(HK$1,'6 класс'!$A:$A,0)-7+'Итог по классам'!$B75,,,),"р")</f>
        <v>#N/A</v>
      </c>
      <c r="HL75" t="e">
        <f ca="1">COUNTIF(OFFSET(class6_2,MATCH(HL$1,'6 класс'!$A:$A,0)-7+'Итог по классам'!$B75,,,),"ш")</f>
        <v>#N/A</v>
      </c>
      <c r="HM75" s="55" t="e">
        <f ca="1">COUNTIF(OFFSET(class6_1,MATCH(HM$1,'6 класс'!$A:$A,0)-7+'Итог по классам'!$B75,,,),"Ф")</f>
        <v>#N/A</v>
      </c>
      <c r="HN75" t="e">
        <f ca="1">COUNTIF(OFFSET(class6_1,MATCH(HN$1,'6 класс'!$A:$A,0)-7+'Итог по классам'!$B75,,,),"р")</f>
        <v>#N/A</v>
      </c>
      <c r="HO75" t="e">
        <f ca="1">COUNTIF(OFFSET(class6_1,MATCH(HO$1,'6 класс'!$A:$A,0)-7+'Итог по классам'!$B75,,,),"ш")</f>
        <v>#N/A</v>
      </c>
      <c r="HP75" t="e">
        <f ca="1">COUNTIF(OFFSET(class6_2,MATCH(HP$1,'6 класс'!$A:$A,0)-7+'Итог по классам'!$B75,,,),"Ф")</f>
        <v>#N/A</v>
      </c>
      <c r="HQ75" t="e">
        <f ca="1">COUNTIF(OFFSET(class6_2,MATCH(HQ$1,'6 класс'!$A:$A,0)-7+'Итог по классам'!$B75,,,),"р")</f>
        <v>#N/A</v>
      </c>
      <c r="HR75" t="e">
        <f ca="1">COUNTIF(OFFSET(class6_2,MATCH(HR$1,'6 класс'!$A:$A,0)-7+'Итог по классам'!$B75,,,),"ш")</f>
        <v>#N/A</v>
      </c>
      <c r="HS75" s="55" t="e">
        <f ca="1">COUNTIF(OFFSET(class6_1,MATCH(HS$1,'6 класс'!$A:$A,0)-7+'Итог по классам'!$B75,,,),"Ф")</f>
        <v>#N/A</v>
      </c>
      <c r="HT75" t="e">
        <f ca="1">COUNTIF(OFFSET(class6_1,MATCH(HT$1,'6 класс'!$A:$A,0)-7+'Итог по классам'!$B75,,,),"р")</f>
        <v>#N/A</v>
      </c>
      <c r="HU75" t="e">
        <f ca="1">COUNTIF(OFFSET(class6_1,MATCH(HU$1,'6 класс'!$A:$A,0)-7+'Итог по классам'!$B75,,,),"ш")</f>
        <v>#N/A</v>
      </c>
      <c r="HV75" t="e">
        <f ca="1">COUNTIF(OFFSET(class6_2,MATCH(HV$1,'6 класс'!$A:$A,0)-7+'Итог по классам'!$B75,,,),"Ф")</f>
        <v>#N/A</v>
      </c>
      <c r="HW75" t="e">
        <f ca="1">COUNTIF(OFFSET(class6_2,MATCH(HW$1,'6 класс'!$A:$A,0)-7+'Итог по классам'!$B75,,,),"р")</f>
        <v>#N/A</v>
      </c>
      <c r="HX75" t="e">
        <f ca="1">COUNTIF(OFFSET(class6_2,MATCH(HX$1,'6 класс'!$A:$A,0)-7+'Итог по классам'!$B75,,,),"ш")</f>
        <v>#N/A</v>
      </c>
      <c r="HY75" s="55" t="e">
        <f ca="1">COUNTIF(OFFSET(class6_1,MATCH(HY$1,'6 класс'!$A:$A,0)-7+'Итог по классам'!$B75,,,),"Ф")</f>
        <v>#N/A</v>
      </c>
      <c r="HZ75" t="e">
        <f ca="1">COUNTIF(OFFSET(class6_1,MATCH(HZ$1,'6 класс'!$A:$A,0)-7+'Итог по классам'!$B75,,,),"р")</f>
        <v>#N/A</v>
      </c>
      <c r="IA75" t="e">
        <f ca="1">COUNTIF(OFFSET(class6_1,MATCH(IA$1,'6 класс'!$A:$A,0)-7+'Итог по классам'!$B75,,,),"ш")</f>
        <v>#N/A</v>
      </c>
      <c r="IB75" t="e">
        <f ca="1">COUNTIF(OFFSET(class6_2,MATCH(IB$1,'6 класс'!$A:$A,0)-7+'Итог по классам'!$B75,,,),"Ф")</f>
        <v>#N/A</v>
      </c>
      <c r="IC75" t="e">
        <f ca="1">COUNTIF(OFFSET(class6_2,MATCH(IC$1,'6 класс'!$A:$A,0)-7+'Итог по классам'!$B75,,,),"р")</f>
        <v>#N/A</v>
      </c>
      <c r="ID75" t="e">
        <f ca="1">COUNTIF(OFFSET(class6_2,MATCH(ID$1,'6 класс'!$A:$A,0)-7+'Итог по классам'!$B75,,,),"ш")</f>
        <v>#N/A</v>
      </c>
      <c r="IE75" s="55" t="e">
        <f ca="1">COUNTIF(OFFSET(class6_1,MATCH(IE$1,'6 класс'!$A:$A,0)-7+'Итог по классам'!$B75,,,),"Ф")</f>
        <v>#N/A</v>
      </c>
      <c r="IF75" t="e">
        <f ca="1">COUNTIF(OFFSET(class6_1,MATCH(IF$1,'6 класс'!$A:$A,0)-7+'Итог по классам'!$B75,,,),"р")</f>
        <v>#N/A</v>
      </c>
      <c r="IG75" t="e">
        <f ca="1">COUNTIF(OFFSET(class6_1,MATCH(IG$1,'6 класс'!$A:$A,0)-7+'Итог по классам'!$B75,,,),"ш")</f>
        <v>#N/A</v>
      </c>
      <c r="IH75" t="e">
        <f ca="1">COUNTIF(OFFSET(class6_2,MATCH(IH$1,'6 класс'!$A:$A,0)-7+'Итог по классам'!$B75,,,),"Ф")</f>
        <v>#N/A</v>
      </c>
      <c r="II75" t="e">
        <f ca="1">COUNTIF(OFFSET(class6_2,MATCH(II$1,'6 класс'!$A:$A,0)-7+'Итог по классам'!$B75,,,),"р")</f>
        <v>#N/A</v>
      </c>
      <c r="IJ75" t="e">
        <f ca="1">COUNTIF(OFFSET(class6_2,MATCH(IJ$1,'6 класс'!$A:$A,0)-7+'Итог по классам'!$B75,,,),"ш")</f>
        <v>#N/A</v>
      </c>
      <c r="IK75" s="55" t="e">
        <f ca="1">COUNTIF(OFFSET(class6_1,MATCH(IK$1,'6 класс'!$A:$A,0)-7+'Итог по классам'!$B75,,,),"Ф")</f>
        <v>#N/A</v>
      </c>
      <c r="IL75" t="e">
        <f ca="1">COUNTIF(OFFSET(class6_1,MATCH(IL$1,'6 класс'!$A:$A,0)-7+'Итог по классам'!$B75,,,),"р")</f>
        <v>#N/A</v>
      </c>
      <c r="IM75" t="e">
        <f ca="1">COUNTIF(OFFSET(class6_1,MATCH(IM$1,'6 класс'!$A:$A,0)-7+'Итог по классам'!$B75,,,),"ш")</f>
        <v>#N/A</v>
      </c>
      <c r="IN75" t="e">
        <f ca="1">COUNTIF(OFFSET(class6_2,MATCH(IN$1,'6 класс'!$A:$A,0)-7+'Итог по классам'!$B75,,,),"Ф")</f>
        <v>#N/A</v>
      </c>
      <c r="IO75" t="e">
        <f ca="1">COUNTIF(OFFSET(class6_2,MATCH(IO$1,'6 класс'!$A:$A,0)-7+'Итог по классам'!$B75,,,),"р")</f>
        <v>#N/A</v>
      </c>
      <c r="IP75" t="e">
        <f ca="1">COUNTIF(OFFSET(class6_2,MATCH(IP$1,'6 класс'!$A:$A,0)-7+'Итог по классам'!$B75,,,),"ш")</f>
        <v>#N/A</v>
      </c>
      <c r="IQ75" s="55" t="e">
        <f ca="1">COUNTIF(OFFSET(class6_1,MATCH(IQ$1,'6 класс'!$A:$A,0)-7+'Итог по классам'!$B75,,,),"Ф")</f>
        <v>#N/A</v>
      </c>
      <c r="IR75" t="e">
        <f ca="1">COUNTIF(OFFSET(class6_1,MATCH(IR$1,'6 класс'!$A:$A,0)-7+'Итог по классам'!$B75,,,),"р")</f>
        <v>#N/A</v>
      </c>
      <c r="IS75" t="e">
        <f ca="1">COUNTIF(OFFSET(class6_1,MATCH(IS$1,'6 класс'!$A:$A,0)-7+'Итог по классам'!$B75,,,),"ш")</f>
        <v>#N/A</v>
      </c>
      <c r="IT75" t="e">
        <f ca="1">COUNTIF(OFFSET(class6_2,MATCH(IT$1,'6 класс'!$A:$A,0)-7+'Итог по классам'!$B75,,,),"Ф")</f>
        <v>#N/A</v>
      </c>
      <c r="IU75" t="e">
        <f ca="1">COUNTIF(OFFSET(class6_2,MATCH(IU$1,'6 класс'!$A:$A,0)-7+'Итог по классам'!$B75,,,),"р")</f>
        <v>#N/A</v>
      </c>
      <c r="IV75" t="e">
        <f ca="1">COUNTIF(OFFSET(class6_2,MATCH(IV$1,'6 класс'!$A:$A,0)-7+'Итог по классам'!$B75,,,),"ш")</f>
        <v>#N/A</v>
      </c>
      <c r="IW75" s="55" t="e">
        <f ca="1">COUNTIF(OFFSET(class6_1,MATCH(IW$1,'6 класс'!$A:$A,0)-7+'Итог по классам'!$B75,,,),"Ф")</f>
        <v>#N/A</v>
      </c>
      <c r="IX75" t="e">
        <f ca="1">COUNTIF(OFFSET(class6_1,MATCH(IX$1,'6 класс'!$A:$A,0)-7+'Итог по классам'!$B75,,,),"р")</f>
        <v>#N/A</v>
      </c>
      <c r="IY75" t="e">
        <f ca="1">COUNTIF(OFFSET(class6_1,MATCH(IY$1,'6 класс'!$A:$A,0)-7+'Итог по классам'!$B75,,,),"ш")</f>
        <v>#N/A</v>
      </c>
      <c r="IZ75" t="e">
        <f ca="1">COUNTIF(OFFSET(class6_2,MATCH(IZ$1,'6 класс'!$A:$A,0)-7+'Итог по классам'!$B75,,,),"Ф")</f>
        <v>#N/A</v>
      </c>
      <c r="JA75" t="e">
        <f ca="1">COUNTIF(OFFSET(class6_2,MATCH(JA$1,'6 класс'!$A:$A,0)-7+'Итог по классам'!$B75,,,),"р")</f>
        <v>#N/A</v>
      </c>
      <c r="JB75" t="e">
        <f ca="1">COUNTIF(OFFSET(class6_2,MATCH(JB$1,'6 класс'!$A:$A,0)-7+'Итог по классам'!$B75,,,),"ш")</f>
        <v>#N/A</v>
      </c>
      <c r="JC75" s="55" t="e">
        <f ca="1">COUNTIF(OFFSET(class6_1,MATCH(JC$1,'6 класс'!$A:$A,0)-7+'Итог по классам'!$B75,,,),"Ф")</f>
        <v>#N/A</v>
      </c>
      <c r="JD75" t="e">
        <f ca="1">COUNTIF(OFFSET(class6_1,MATCH(JD$1,'6 класс'!$A:$A,0)-7+'Итог по классам'!$B75,,,),"р")</f>
        <v>#N/A</v>
      </c>
      <c r="JE75" t="e">
        <f ca="1">COUNTIF(OFFSET(class6_1,MATCH(JE$1,'6 класс'!$A:$A,0)-7+'Итог по классам'!$B75,,,),"ш")</f>
        <v>#N/A</v>
      </c>
      <c r="JF75" t="e">
        <f ca="1">COUNTIF(OFFSET(class6_2,MATCH(JF$1,'6 класс'!$A:$A,0)-7+'Итог по классам'!$B75,,,),"Ф")</f>
        <v>#N/A</v>
      </c>
      <c r="JG75" t="e">
        <f ca="1">COUNTIF(OFFSET(class6_2,MATCH(JG$1,'6 класс'!$A:$A,0)-7+'Итог по классам'!$B75,,,),"р")</f>
        <v>#N/A</v>
      </c>
      <c r="JH75" t="e">
        <f ca="1">COUNTIF(OFFSET(class6_2,MATCH(JH$1,'6 класс'!$A:$A,0)-7+'Итог по классам'!$B75,,,),"ш")</f>
        <v>#N/A</v>
      </c>
      <c r="JI75" s="55" t="e">
        <f ca="1">COUNTIF(OFFSET(class6_1,MATCH(JI$1,'6 класс'!$A:$A,0)-7+'Итог по классам'!$B75,,,),"Ф")</f>
        <v>#N/A</v>
      </c>
      <c r="JJ75" t="e">
        <f ca="1">COUNTIF(OFFSET(class6_1,MATCH(JJ$1,'6 класс'!$A:$A,0)-7+'Итог по классам'!$B75,,,),"р")</f>
        <v>#N/A</v>
      </c>
      <c r="JK75" t="e">
        <f ca="1">COUNTIF(OFFSET(class6_1,MATCH(JK$1,'6 класс'!$A:$A,0)-7+'Итог по классам'!$B75,,,),"ш")</f>
        <v>#N/A</v>
      </c>
      <c r="JL75" t="e">
        <f ca="1">COUNTIF(OFFSET(class6_2,MATCH(JL$1,'6 класс'!$A:$A,0)-7+'Итог по классам'!$B75,,,),"Ф")</f>
        <v>#N/A</v>
      </c>
      <c r="JM75" t="e">
        <f ca="1">COUNTIF(OFFSET(class6_2,MATCH(JM$1,'6 класс'!$A:$A,0)-7+'Итог по классам'!$B75,,,),"р")</f>
        <v>#N/A</v>
      </c>
      <c r="JN75" t="e">
        <f ca="1">COUNTIF(OFFSET(class6_2,MATCH(JN$1,'6 класс'!$A:$A,0)-7+'Итог по классам'!$B75,,,),"ш")</f>
        <v>#N/A</v>
      </c>
      <c r="JO75" s="55" t="e">
        <f ca="1">COUNTIF(OFFSET(class6_1,MATCH(JO$1,'6 класс'!$A:$A,0)-7+'Итог по классам'!$B75,,,),"Ф")</f>
        <v>#N/A</v>
      </c>
      <c r="JP75" t="e">
        <f ca="1">COUNTIF(OFFSET(class6_1,MATCH(JP$1,'6 класс'!$A:$A,0)-7+'Итог по классам'!$B75,,,),"р")</f>
        <v>#N/A</v>
      </c>
      <c r="JQ75" t="e">
        <f ca="1">COUNTIF(OFFSET(class6_1,MATCH(JQ$1,'6 класс'!$A:$A,0)-7+'Итог по классам'!$B75,,,),"ш")</f>
        <v>#N/A</v>
      </c>
      <c r="JR75" t="e">
        <f ca="1">COUNTIF(OFFSET(class6_2,MATCH(JR$1,'6 класс'!$A:$A,0)-7+'Итог по классам'!$B75,,,),"Ф")</f>
        <v>#N/A</v>
      </c>
      <c r="JS75" t="e">
        <f ca="1">COUNTIF(OFFSET(class6_2,MATCH(JS$1,'6 класс'!$A:$A,0)-7+'Итог по классам'!$B75,,,),"р")</f>
        <v>#N/A</v>
      </c>
      <c r="JT75" t="e">
        <f ca="1">COUNTIF(OFFSET(class6_2,MATCH(JT$1,'6 класс'!$A:$A,0)-7+'Итог по классам'!$B75,,,),"ш")</f>
        <v>#N/A</v>
      </c>
      <c r="JU75" s="55" t="e">
        <f ca="1">COUNTIF(OFFSET(class6_1,MATCH(JU$1,'6 класс'!$A:$A,0)-7+'Итог по классам'!$B75,,,),"Ф")</f>
        <v>#N/A</v>
      </c>
      <c r="JV75" t="e">
        <f ca="1">COUNTIF(OFFSET(class6_1,MATCH(JV$1,'6 класс'!$A:$A,0)-7+'Итог по классам'!$B75,,,),"р")</f>
        <v>#N/A</v>
      </c>
      <c r="JW75" t="e">
        <f ca="1">COUNTIF(OFFSET(class6_1,MATCH(JW$1,'6 класс'!$A:$A,0)-7+'Итог по классам'!$B75,,,),"ш")</f>
        <v>#N/A</v>
      </c>
      <c r="JX75" t="e">
        <f ca="1">COUNTIF(OFFSET(class6_2,MATCH(JX$1,'6 класс'!$A:$A,0)-7+'Итог по классам'!$B75,,,),"Ф")</f>
        <v>#N/A</v>
      </c>
      <c r="JY75" t="e">
        <f ca="1">COUNTIF(OFFSET(class6_2,MATCH(JY$1,'6 класс'!$A:$A,0)-7+'Итог по классам'!$B75,,,),"р")</f>
        <v>#N/A</v>
      </c>
      <c r="JZ75" t="e">
        <f ca="1">COUNTIF(OFFSET(class6_2,MATCH(JZ$1,'6 класс'!$A:$A,0)-7+'Итог по классам'!$B75,,,),"ш")</f>
        <v>#N/A</v>
      </c>
      <c r="KA75" s="55" t="e">
        <f ca="1">COUNTIF(OFFSET(class6_1,MATCH(KA$1,'6 класс'!$A:$A,0)-7+'Итог по классам'!$B75,,,),"Ф")</f>
        <v>#N/A</v>
      </c>
      <c r="KB75" t="e">
        <f ca="1">COUNTIF(OFFSET(class6_1,MATCH(KB$1,'6 класс'!$A:$A,0)-7+'Итог по классам'!$B75,,,),"р")</f>
        <v>#N/A</v>
      </c>
      <c r="KC75" t="e">
        <f ca="1">COUNTIF(OFFSET(class6_1,MATCH(KC$1,'6 класс'!$A:$A,0)-7+'Итог по классам'!$B75,,,),"ш")</f>
        <v>#N/A</v>
      </c>
      <c r="KD75" t="e">
        <f ca="1">COUNTIF(OFFSET(class6_2,MATCH(KD$1,'6 класс'!$A:$A,0)-7+'Итог по классам'!$B75,,,),"Ф")</f>
        <v>#N/A</v>
      </c>
      <c r="KE75" t="e">
        <f ca="1">COUNTIF(OFFSET(class6_2,MATCH(KE$1,'6 класс'!$A:$A,0)-7+'Итог по классам'!$B75,,,),"р")</f>
        <v>#N/A</v>
      </c>
      <c r="KF75" t="e">
        <f ca="1">COUNTIF(OFFSET(class6_2,MATCH(KF$1,'6 класс'!$A:$A,0)-7+'Итог по классам'!$B75,,,),"ш")</f>
        <v>#N/A</v>
      </c>
      <c r="KG75" s="55" t="e">
        <f ca="1">COUNTIF(OFFSET(class6_1,MATCH(KG$1,'6 класс'!$A:$A,0)-7+'Итог по классам'!$B75,,,),"Ф")</f>
        <v>#N/A</v>
      </c>
      <c r="KH75" t="e">
        <f ca="1">COUNTIF(OFFSET(class6_1,MATCH(KH$1,'6 класс'!$A:$A,0)-7+'Итог по классам'!$B75,,,),"р")</f>
        <v>#N/A</v>
      </c>
      <c r="KI75" t="e">
        <f ca="1">COUNTIF(OFFSET(class6_1,MATCH(KI$1,'6 класс'!$A:$A,0)-7+'Итог по классам'!$B75,,,),"ш")</f>
        <v>#N/A</v>
      </c>
      <c r="KJ75" t="e">
        <f ca="1">COUNTIF(OFFSET(class6_2,MATCH(KJ$1,'6 класс'!$A:$A,0)-7+'Итог по классам'!$B75,,,),"Ф")</f>
        <v>#N/A</v>
      </c>
      <c r="KK75" t="e">
        <f ca="1">COUNTIF(OFFSET(class6_2,MATCH(KK$1,'6 класс'!$A:$A,0)-7+'Итог по классам'!$B75,,,),"р")</f>
        <v>#N/A</v>
      </c>
      <c r="KL75" t="e">
        <f ca="1">COUNTIF(OFFSET(class6_2,MATCH(KL$1,'6 класс'!$A:$A,0)-7+'Итог по классам'!$B75,,,),"ш")</f>
        <v>#N/A</v>
      </c>
      <c r="KM75" s="55" t="e">
        <f ca="1">COUNTIF(OFFSET(class6_1,MATCH(KM$1,'6 класс'!$A:$A,0)-7+'Итог по классам'!$B75,,,),"Ф")</f>
        <v>#N/A</v>
      </c>
      <c r="KN75" t="e">
        <f ca="1">COUNTIF(OFFSET(class6_1,MATCH(KN$1,'6 класс'!$A:$A,0)-7+'Итог по классам'!$B75,,,),"р")</f>
        <v>#N/A</v>
      </c>
      <c r="KO75" t="e">
        <f ca="1">COUNTIF(OFFSET(class6_1,MATCH(KO$1,'6 класс'!$A:$A,0)-7+'Итог по классам'!$B75,,,),"ш")</f>
        <v>#N/A</v>
      </c>
      <c r="KP75" t="e">
        <f ca="1">COUNTIF(OFFSET(class6_2,MATCH(KP$1,'6 класс'!$A:$A,0)-7+'Итог по классам'!$B75,,,),"Ф")</f>
        <v>#N/A</v>
      </c>
      <c r="KQ75" t="e">
        <f ca="1">COUNTIF(OFFSET(class6_2,MATCH(KQ$1,'6 класс'!$A:$A,0)-7+'Итог по классам'!$B75,,,),"р")</f>
        <v>#N/A</v>
      </c>
      <c r="KR75" t="e">
        <f ca="1">COUNTIF(OFFSET(class6_2,MATCH(KR$1,'6 класс'!$A:$A,0)-7+'Итог по классам'!$B75,,,),"ш")</f>
        <v>#N/A</v>
      </c>
    </row>
    <row r="76" spans="1:304" ht="15.75" customHeight="1" x14ac:dyDescent="0.25">
      <c r="A76" s="54">
        <f t="shared" si="6"/>
        <v>6</v>
      </c>
      <c r="B76">
        <v>7</v>
      </c>
      <c r="C76" s="37" t="s">
        <v>74</v>
      </c>
      <c r="D76" s="37" t="s">
        <v>103</v>
      </c>
      <c r="E76">
        <f ca="1">COUNTIF(OFFSET(class6_1,MATCH(E$1,'6 класс'!$A:$A,0)-7+'Итог по классам'!$B76,,,),"Ф")</f>
        <v>0</v>
      </c>
      <c r="F76">
        <f ca="1">COUNTIF(OFFSET(class6_1,MATCH(F$1,'6 класс'!$A:$A,0)-7+'Итог по классам'!$B76,,,),"р")</f>
        <v>0</v>
      </c>
      <c r="G76">
        <f ca="1">COUNTIF(OFFSET(class6_1,MATCH(G$1,'6 класс'!$A:$A,0)-7+'Итог по классам'!$B76,,,),"ш")</f>
        <v>1</v>
      </c>
      <c r="H76">
        <f ca="1">COUNTIF(OFFSET(class6_2,MATCH(H$1,'6 класс'!$A:$A,0)-7+'Итог по классам'!$B76,,,),"Ф")</f>
        <v>0</v>
      </c>
      <c r="I76">
        <f ca="1">COUNTIF(OFFSET(class6_2,MATCH(I$1,'6 класс'!$A:$A,0)-7+'Итог по классам'!$B76,,,),"р")</f>
        <v>0</v>
      </c>
      <c r="J76">
        <f ca="1">COUNTIF(OFFSET(class6_2,MATCH(J$1,'6 класс'!$A:$A,0)-7+'Итог по классам'!$B76,,,),"ш")</f>
        <v>2</v>
      </c>
      <c r="K76" s="55">
        <f ca="1">COUNTIF(OFFSET(class6_1,MATCH(K$1,'6 класс'!$A:$A,0)-7+'Итог по классам'!$B76,,,),"Ф")</f>
        <v>0</v>
      </c>
      <c r="L76">
        <f ca="1">COUNTIF(OFFSET(class6_1,MATCH(L$1,'6 класс'!$A:$A,0)-7+'Итог по классам'!$B76,,,),"р")</f>
        <v>0</v>
      </c>
      <c r="M76">
        <f ca="1">COUNTIF(OFFSET(class6_1,MATCH(M$1,'6 класс'!$A:$A,0)-7+'Итог по классам'!$B76,,,),"ш")</f>
        <v>1</v>
      </c>
      <c r="N76">
        <f ca="1">COUNTIF(OFFSET(class6_2,MATCH(N$1,'6 класс'!$A:$A,0)-7+'Итог по классам'!$B76,,,),"Ф")</f>
        <v>0</v>
      </c>
      <c r="O76">
        <f ca="1">COUNTIF(OFFSET(class6_2,MATCH(O$1,'6 класс'!$A:$A,0)-7+'Итог по классам'!$B76,,,),"р")</f>
        <v>0</v>
      </c>
      <c r="P76">
        <f ca="1">COUNTIF(OFFSET(class6_2,MATCH(P$1,'6 класс'!$A:$A,0)-7+'Итог по классам'!$B76,,,),"ш")</f>
        <v>2</v>
      </c>
      <c r="Q76" s="55">
        <f ca="1">COUNTIF(OFFSET(class6_1,MATCH(Q$1,'6 класс'!$A:$A,0)-7+'Итог по классам'!$B76,,,),"Ф")</f>
        <v>0</v>
      </c>
      <c r="R76">
        <f ca="1">COUNTIF(OFFSET(class6_1,MATCH(R$1,'6 класс'!$A:$A,0)-7+'Итог по классам'!$B76,,,),"р")</f>
        <v>0</v>
      </c>
      <c r="S76">
        <f ca="1">COUNTIF(OFFSET(class6_1,MATCH(S$1,'6 класс'!$A:$A,0)-7+'Итог по классам'!$B76,,,),"ш")</f>
        <v>1</v>
      </c>
      <c r="T76">
        <f ca="1">COUNTIF(OFFSET(class6_2,MATCH(T$1,'6 класс'!$A:$A,0)-7+'Итог по классам'!$B76,,,),"Ф")</f>
        <v>0</v>
      </c>
      <c r="U76">
        <f ca="1">COUNTIF(OFFSET(class6_2,MATCH(U$1,'6 класс'!$A:$A,0)-7+'Итог по классам'!$B76,,,),"р")</f>
        <v>0</v>
      </c>
      <c r="V76">
        <f ca="1">COUNTIF(OFFSET(class6_2,MATCH(V$1,'6 класс'!$A:$A,0)-7+'Итог по классам'!$B76,,,),"ш")</f>
        <v>2</v>
      </c>
      <c r="W76" s="55">
        <f ca="1">COUNTIF(OFFSET(class6_1,MATCH(W$1,'6 класс'!$A:$A,0)-7+'Итог по классам'!$B76,,,),"Ф")</f>
        <v>0</v>
      </c>
      <c r="X76">
        <f ca="1">COUNTIF(OFFSET(class6_1,MATCH(X$1,'6 класс'!$A:$A,0)-7+'Итог по классам'!$B76,,,),"р")</f>
        <v>0</v>
      </c>
      <c r="Y76">
        <f ca="1">COUNTIF(OFFSET(class6_1,MATCH(Y$1,'6 класс'!$A:$A,0)-7+'Итог по классам'!$B76,,,),"ш")</f>
        <v>1</v>
      </c>
      <c r="Z76">
        <f ca="1">COUNTIF(OFFSET(class6_2,MATCH(Z$1,'6 класс'!$A:$A,0)-7+'Итог по классам'!$B76,,,),"Ф")</f>
        <v>0</v>
      </c>
      <c r="AA76">
        <f ca="1">COUNTIF(OFFSET(class6_2,MATCH(AA$1,'6 класс'!$A:$A,0)-7+'Итог по классам'!$B76,,,),"р")</f>
        <v>0</v>
      </c>
      <c r="AB76">
        <f ca="1">COUNTIF(OFFSET(class6_2,MATCH(AB$1,'6 класс'!$A:$A,0)-7+'Итог по классам'!$B76,,,),"ш")</f>
        <v>2</v>
      </c>
      <c r="AC76" s="55">
        <f ca="1">COUNTIF(OFFSET(class6_1,MATCH(AC$1,'6 класс'!$A:$A,0)-7+'Итог по классам'!$B76,,,),"Ф")</f>
        <v>0</v>
      </c>
      <c r="AD76">
        <f ca="1">COUNTIF(OFFSET(class6_1,MATCH(AD$1,'6 класс'!$A:$A,0)-7+'Итог по классам'!$B76,,,),"р")</f>
        <v>0</v>
      </c>
      <c r="AE76">
        <f ca="1">COUNTIF(OFFSET(class6_1,MATCH(AE$1,'6 класс'!$A:$A,0)-7+'Итог по классам'!$B76,,,),"ш")</f>
        <v>1</v>
      </c>
      <c r="AF76">
        <f ca="1">COUNTIF(OFFSET(class6_2,MATCH(AF$1,'6 класс'!$A:$A,0)-7+'Итог по классам'!$B76,,,),"Ф")</f>
        <v>0</v>
      </c>
      <c r="AG76">
        <f ca="1">COUNTIF(OFFSET(class6_2,MATCH(AG$1,'6 класс'!$A:$A,0)-7+'Итог по классам'!$B76,,,),"р")</f>
        <v>0</v>
      </c>
      <c r="AH76">
        <f ca="1">COUNTIF(OFFSET(class6_2,MATCH(AH$1,'6 класс'!$A:$A,0)-7+'Итог по классам'!$B76,,,),"ш")</f>
        <v>2</v>
      </c>
      <c r="AI76" s="55">
        <f ca="1">COUNTIF(OFFSET(class6_1,MATCH(AI$1,'6 класс'!$A:$A,0)-7+'Итог по классам'!$B76,,,),"Ф")</f>
        <v>0</v>
      </c>
      <c r="AJ76">
        <f ca="1">COUNTIF(OFFSET(class6_1,MATCH(AJ$1,'6 класс'!$A:$A,0)-7+'Итог по классам'!$B76,,,),"р")</f>
        <v>0</v>
      </c>
      <c r="AK76">
        <f ca="1">COUNTIF(OFFSET(class6_1,MATCH(AK$1,'6 класс'!$A:$A,0)-7+'Итог по классам'!$B76,,,),"ш")</f>
        <v>1</v>
      </c>
      <c r="AL76">
        <f ca="1">COUNTIF(OFFSET(class6_2,MATCH(AL$1,'6 класс'!$A:$A,0)-7+'Итог по классам'!$B76,,,),"Ф")</f>
        <v>0</v>
      </c>
      <c r="AM76">
        <f ca="1">COUNTIF(OFFSET(class6_2,MATCH(AM$1,'6 класс'!$A:$A,0)-7+'Итог по классам'!$B76,,,),"р")</f>
        <v>0</v>
      </c>
      <c r="AN76">
        <f ca="1">COUNTIF(OFFSET(class6_2,MATCH(AN$1,'6 класс'!$A:$A,0)-7+'Итог по классам'!$B76,,,),"ш")</f>
        <v>2</v>
      </c>
      <c r="AO76" s="55" t="e">
        <f ca="1">COUNTIF(OFFSET(class6_1,MATCH(AO$1,'6 класс'!$A:$A,0)-7+'Итог по классам'!$B76,,,),"Ф")</f>
        <v>#N/A</v>
      </c>
      <c r="AP76" t="e">
        <f ca="1">COUNTIF(OFFSET(class6_1,MATCH(AP$1,'6 класс'!$A:$A,0)-7+'Итог по классам'!$B76,,,),"р")</f>
        <v>#N/A</v>
      </c>
      <c r="AQ76" t="e">
        <f ca="1">COUNTIF(OFFSET(class6_1,MATCH(AQ$1,'6 класс'!$A:$A,0)-7+'Итог по классам'!$B76,,,),"ш")</f>
        <v>#N/A</v>
      </c>
      <c r="AR76" t="e">
        <f ca="1">COUNTIF(OFFSET(class6_2,MATCH(AR$1,'6 класс'!$A:$A,0)-7+'Итог по классам'!$B76,,,),"Ф")</f>
        <v>#N/A</v>
      </c>
      <c r="AS76" t="e">
        <f ca="1">COUNTIF(OFFSET(class6_2,MATCH(AS$1,'6 класс'!$A:$A,0)-7+'Итог по классам'!$B76,,,),"р")</f>
        <v>#N/A</v>
      </c>
      <c r="AT76" t="e">
        <f ca="1">COUNTIF(OFFSET(class6_2,MATCH(AT$1,'6 класс'!$A:$A,0)-7+'Итог по классам'!$B76,,,),"ш")</f>
        <v>#N/A</v>
      </c>
      <c r="AU76" s="55" t="e">
        <f ca="1">COUNTIF(OFFSET(class6_1,MATCH(AU$1,'6 класс'!$A:$A,0)-7+'Итог по классам'!$B76,,,),"Ф")</f>
        <v>#N/A</v>
      </c>
      <c r="AV76" t="e">
        <f ca="1">COUNTIF(OFFSET(class6_1,MATCH(AV$1,'6 класс'!$A:$A,0)-7+'Итог по классам'!$B76,,,),"р")</f>
        <v>#N/A</v>
      </c>
      <c r="AW76" t="e">
        <f ca="1">COUNTIF(OFFSET(class6_1,MATCH(AW$1,'6 класс'!$A:$A,0)-7+'Итог по классам'!$B76,,,),"ш")</f>
        <v>#N/A</v>
      </c>
      <c r="AX76" t="e">
        <f ca="1">COUNTIF(OFFSET(class6_2,MATCH(AX$1,'6 класс'!$A:$A,0)-7+'Итог по классам'!$B76,,,),"Ф")</f>
        <v>#N/A</v>
      </c>
      <c r="AY76" t="e">
        <f ca="1">COUNTIF(OFFSET(class6_2,MATCH(AY$1,'6 класс'!$A:$A,0)-7+'Итог по классам'!$B76,,,),"р")</f>
        <v>#N/A</v>
      </c>
      <c r="AZ76" t="e">
        <f ca="1">COUNTIF(OFFSET(class6_2,MATCH(AZ$1,'6 класс'!$A:$A,0)-7+'Итог по классам'!$B76,,,),"ш")</f>
        <v>#N/A</v>
      </c>
      <c r="BA76" s="55" t="e">
        <f ca="1">COUNTIF(OFFSET(class6_1,MATCH(BA$1,'6 класс'!$A:$A,0)-7+'Итог по классам'!$B76,,,),"Ф")</f>
        <v>#N/A</v>
      </c>
      <c r="BB76" t="e">
        <f ca="1">COUNTIF(OFFSET(class6_1,MATCH(BB$1,'6 класс'!$A:$A,0)-7+'Итог по классам'!$B76,,,),"р")</f>
        <v>#N/A</v>
      </c>
      <c r="BC76" t="e">
        <f ca="1">COUNTIF(OFFSET(class6_1,MATCH(BC$1,'6 класс'!$A:$A,0)-7+'Итог по классам'!$B76,,,),"ш")</f>
        <v>#N/A</v>
      </c>
      <c r="BD76" t="e">
        <f ca="1">COUNTIF(OFFSET(class6_2,MATCH(BD$1,'6 класс'!$A:$A,0)-7+'Итог по классам'!$B76,,,),"Ф")</f>
        <v>#N/A</v>
      </c>
      <c r="BE76" t="e">
        <f ca="1">COUNTIF(OFFSET(class6_2,MATCH(BE$1,'6 класс'!$A:$A,0)-7+'Итог по классам'!$B76,,,),"р")</f>
        <v>#N/A</v>
      </c>
      <c r="BF76" t="e">
        <f ca="1">COUNTIF(OFFSET(class6_2,MATCH(BF$1,'6 класс'!$A:$A,0)-7+'Итог по классам'!$B76,,,),"ш")</f>
        <v>#N/A</v>
      </c>
      <c r="BG76" s="55" t="e">
        <f ca="1">COUNTIF(OFFSET(class6_1,MATCH(BG$1,'6 класс'!$A:$A,0)-7+'Итог по классам'!$B76,,,),"Ф")</f>
        <v>#N/A</v>
      </c>
      <c r="BH76" t="e">
        <f ca="1">COUNTIF(OFFSET(class6_1,MATCH(BH$1,'6 класс'!$A:$A,0)-7+'Итог по классам'!$B76,,,),"р")</f>
        <v>#N/A</v>
      </c>
      <c r="BI76" t="e">
        <f ca="1">COUNTIF(OFFSET(class6_1,MATCH(BI$1,'6 класс'!$A:$A,0)-7+'Итог по классам'!$B76,,,),"ш")</f>
        <v>#N/A</v>
      </c>
      <c r="BJ76" t="e">
        <f ca="1">COUNTIF(OFFSET(class6_2,MATCH(BJ$1,'6 класс'!$A:$A,0)-7+'Итог по классам'!$B76,,,),"Ф")</f>
        <v>#N/A</v>
      </c>
      <c r="BK76" t="e">
        <f ca="1">COUNTIF(OFFSET(class6_2,MATCH(BK$1,'6 класс'!$A:$A,0)-7+'Итог по классам'!$B76,,,),"р")</f>
        <v>#N/A</v>
      </c>
      <c r="BL76" t="e">
        <f ca="1">COUNTIF(OFFSET(class6_2,MATCH(BL$1,'6 класс'!$A:$A,0)-7+'Итог по классам'!$B76,,,),"ш")</f>
        <v>#N/A</v>
      </c>
      <c r="BM76" s="55" t="e">
        <f ca="1">COUNTIF(OFFSET(class6_1,MATCH(BM$1,'6 класс'!$A:$A,0)-7+'Итог по классам'!$B76,,,),"Ф")</f>
        <v>#N/A</v>
      </c>
      <c r="BN76" t="e">
        <f ca="1">COUNTIF(OFFSET(class6_1,MATCH(BN$1,'6 класс'!$A:$A,0)-7+'Итог по классам'!$B76,,,),"р")</f>
        <v>#N/A</v>
      </c>
      <c r="BO76" t="e">
        <f ca="1">COUNTIF(OFFSET(class6_1,MATCH(BO$1,'6 класс'!$A:$A,0)-7+'Итог по классам'!$B76,,,),"ш")</f>
        <v>#N/A</v>
      </c>
      <c r="BP76" t="e">
        <f ca="1">COUNTIF(OFFSET(class6_2,MATCH(BP$1,'6 класс'!$A:$A,0)-7+'Итог по классам'!$B76,,,),"Ф")</f>
        <v>#N/A</v>
      </c>
      <c r="BQ76" t="e">
        <f ca="1">COUNTIF(OFFSET(class6_2,MATCH(BQ$1,'6 класс'!$A:$A,0)-7+'Итог по классам'!$B76,,,),"р")</f>
        <v>#N/A</v>
      </c>
      <c r="BR76" t="e">
        <f ca="1">COUNTIF(OFFSET(class6_2,MATCH(BR$1,'6 класс'!$A:$A,0)-7+'Итог по классам'!$B76,,,),"ш")</f>
        <v>#N/A</v>
      </c>
      <c r="BS76" s="55" t="e">
        <f ca="1">COUNTIF(OFFSET(class6_1,MATCH(BS$1,'6 класс'!$A:$A,0)-7+'Итог по классам'!$B76,,,),"Ф")</f>
        <v>#N/A</v>
      </c>
      <c r="BT76" t="e">
        <f ca="1">COUNTIF(OFFSET(class6_1,MATCH(BT$1,'6 класс'!$A:$A,0)-7+'Итог по классам'!$B76,,,),"р")</f>
        <v>#N/A</v>
      </c>
      <c r="BU76" t="e">
        <f ca="1">COUNTIF(OFFSET(class6_1,MATCH(BU$1,'6 класс'!$A:$A,0)-7+'Итог по классам'!$B76,,,),"ш")</f>
        <v>#N/A</v>
      </c>
      <c r="BV76" t="e">
        <f ca="1">COUNTIF(OFFSET(class6_2,MATCH(BV$1,'6 класс'!$A:$A,0)-7+'Итог по классам'!$B76,,,),"Ф")</f>
        <v>#N/A</v>
      </c>
      <c r="BW76" t="e">
        <f ca="1">COUNTIF(OFFSET(class6_2,MATCH(BW$1,'6 класс'!$A:$A,0)-7+'Итог по классам'!$B76,,,),"р")</f>
        <v>#N/A</v>
      </c>
      <c r="BX76" t="e">
        <f ca="1">COUNTIF(OFFSET(class6_2,MATCH(BX$1,'6 класс'!$A:$A,0)-7+'Итог по классам'!$B76,,,),"ш")</f>
        <v>#N/A</v>
      </c>
      <c r="BY76" s="55" t="e">
        <f ca="1">COUNTIF(OFFSET(class6_1,MATCH(BY$1,'6 класс'!$A:$A,0)-7+'Итог по классам'!$B76,,,),"Ф")</f>
        <v>#N/A</v>
      </c>
      <c r="BZ76" t="e">
        <f ca="1">COUNTIF(OFFSET(class6_1,MATCH(BZ$1,'6 класс'!$A:$A,0)-7+'Итог по классам'!$B76,,,),"р")</f>
        <v>#N/A</v>
      </c>
      <c r="CA76" t="e">
        <f ca="1">COUNTIF(OFFSET(class6_1,MATCH(CA$1,'6 класс'!$A:$A,0)-7+'Итог по классам'!$B76,,,),"ш")</f>
        <v>#N/A</v>
      </c>
      <c r="CB76" t="e">
        <f ca="1">COUNTIF(OFFSET(class6_2,MATCH(CB$1,'6 класс'!$A:$A,0)-7+'Итог по классам'!$B76,,,),"Ф")</f>
        <v>#N/A</v>
      </c>
      <c r="CC76" t="e">
        <f ca="1">COUNTIF(OFFSET(class6_2,MATCH(CC$1,'6 класс'!$A:$A,0)-7+'Итог по классам'!$B76,,,),"р")</f>
        <v>#N/A</v>
      </c>
      <c r="CD76" t="e">
        <f ca="1">COUNTIF(OFFSET(class6_2,MATCH(CD$1,'6 класс'!$A:$A,0)-7+'Итог по классам'!$B76,,,),"ш")</f>
        <v>#N/A</v>
      </c>
      <c r="CE76" s="55" t="e">
        <f ca="1">COUNTIF(OFFSET(class6_1,MATCH(CE$1,'6 класс'!$A:$A,0)-7+'Итог по классам'!$B76,,,),"Ф")</f>
        <v>#N/A</v>
      </c>
      <c r="CF76" t="e">
        <f ca="1">COUNTIF(OFFSET(class6_1,MATCH(CF$1,'6 класс'!$A:$A,0)-7+'Итог по классам'!$B76,,,),"р")</f>
        <v>#N/A</v>
      </c>
      <c r="CG76" t="e">
        <f ca="1">COUNTIF(OFFSET(class6_1,MATCH(CG$1,'6 класс'!$A:$A,0)-7+'Итог по классам'!$B76,,,),"ш")</f>
        <v>#N/A</v>
      </c>
      <c r="CH76" t="e">
        <f ca="1">COUNTIF(OFFSET(class6_2,MATCH(CH$1,'6 класс'!$A:$A,0)-7+'Итог по классам'!$B76,,,),"Ф")</f>
        <v>#N/A</v>
      </c>
      <c r="CI76" t="e">
        <f ca="1">COUNTIF(OFFSET(class6_2,MATCH(CI$1,'6 класс'!$A:$A,0)-7+'Итог по классам'!$B76,,,),"р")</f>
        <v>#N/A</v>
      </c>
      <c r="CJ76" t="e">
        <f ca="1">COUNTIF(OFFSET(class6_2,MATCH(CJ$1,'6 класс'!$A:$A,0)-7+'Итог по классам'!$B76,,,),"ш")</f>
        <v>#N/A</v>
      </c>
      <c r="CK76" s="55" t="e">
        <f ca="1">COUNTIF(OFFSET(class6_1,MATCH(CK$1,'6 класс'!$A:$A,0)-7+'Итог по классам'!$B76,,,),"Ф")</f>
        <v>#N/A</v>
      </c>
      <c r="CL76" t="e">
        <f ca="1">COUNTIF(OFFSET(class6_1,MATCH(CL$1,'6 класс'!$A:$A,0)-7+'Итог по классам'!$B76,,,),"р")</f>
        <v>#N/A</v>
      </c>
      <c r="CM76" t="e">
        <f ca="1">COUNTIF(OFFSET(class6_1,MATCH(CM$1,'6 класс'!$A:$A,0)-7+'Итог по классам'!$B76,,,),"ш")</f>
        <v>#N/A</v>
      </c>
      <c r="CN76" t="e">
        <f ca="1">COUNTIF(OFFSET(class6_2,MATCH(CN$1,'6 класс'!$A:$A,0)-7+'Итог по классам'!$B76,,,),"Ф")</f>
        <v>#N/A</v>
      </c>
      <c r="CO76" t="e">
        <f ca="1">COUNTIF(OFFSET(class6_2,MATCH(CO$1,'6 класс'!$A:$A,0)-7+'Итог по классам'!$B76,,,),"р")</f>
        <v>#N/A</v>
      </c>
      <c r="CP76" t="e">
        <f ca="1">COUNTIF(OFFSET(class6_2,MATCH(CP$1,'6 класс'!$A:$A,0)-7+'Итог по классам'!$B76,,,),"ш")</f>
        <v>#N/A</v>
      </c>
      <c r="CQ76" s="55" t="e">
        <f ca="1">COUNTIF(OFFSET(class6_1,MATCH(CQ$1,'6 класс'!$A:$A,0)-7+'Итог по классам'!$B76,,,),"Ф")</f>
        <v>#N/A</v>
      </c>
      <c r="CR76" t="e">
        <f ca="1">COUNTIF(OFFSET(class6_1,MATCH(CR$1,'6 класс'!$A:$A,0)-7+'Итог по классам'!$B76,,,),"р")</f>
        <v>#N/A</v>
      </c>
      <c r="CS76" t="e">
        <f ca="1">COUNTIF(OFFSET(class6_1,MATCH(CS$1,'6 класс'!$A:$A,0)-7+'Итог по классам'!$B76,,,),"ш")</f>
        <v>#N/A</v>
      </c>
      <c r="CT76" t="e">
        <f ca="1">COUNTIF(OFFSET(class6_2,MATCH(CT$1,'6 класс'!$A:$A,0)-7+'Итог по классам'!$B76,,,),"Ф")</f>
        <v>#N/A</v>
      </c>
      <c r="CU76" t="e">
        <f ca="1">COUNTIF(OFFSET(class6_2,MATCH(CU$1,'6 класс'!$A:$A,0)-7+'Итог по классам'!$B76,,,),"р")</f>
        <v>#N/A</v>
      </c>
      <c r="CV76" t="e">
        <f ca="1">COUNTIF(OFFSET(class6_2,MATCH(CV$1,'6 класс'!$A:$A,0)-7+'Итог по классам'!$B76,,,),"ш")</f>
        <v>#N/A</v>
      </c>
      <c r="CW76" s="55" t="e">
        <f ca="1">COUNTIF(OFFSET(class6_1,MATCH(CW$1,'6 класс'!$A:$A,0)-7+'Итог по классам'!$B76,,,),"Ф")</f>
        <v>#N/A</v>
      </c>
      <c r="CX76" t="e">
        <f ca="1">COUNTIF(OFFSET(class6_1,MATCH(CX$1,'6 класс'!$A:$A,0)-7+'Итог по классам'!$B76,,,),"р")</f>
        <v>#N/A</v>
      </c>
      <c r="CY76" t="e">
        <f ca="1">COUNTIF(OFFSET(class6_1,MATCH(CY$1,'6 класс'!$A:$A,0)-7+'Итог по классам'!$B76,,,),"ш")</f>
        <v>#N/A</v>
      </c>
      <c r="CZ76" t="e">
        <f ca="1">COUNTIF(OFFSET(class6_2,MATCH(CZ$1,'6 класс'!$A:$A,0)-7+'Итог по классам'!$B76,,,),"Ф")</f>
        <v>#N/A</v>
      </c>
      <c r="DA76" t="e">
        <f ca="1">COUNTIF(OFFSET(class6_2,MATCH(DA$1,'6 класс'!$A:$A,0)-7+'Итог по классам'!$B76,,,),"р")</f>
        <v>#N/A</v>
      </c>
      <c r="DB76" t="e">
        <f ca="1">COUNTIF(OFFSET(class6_2,MATCH(DB$1,'6 класс'!$A:$A,0)-7+'Итог по классам'!$B76,,,),"ш")</f>
        <v>#N/A</v>
      </c>
      <c r="DC76" s="55" t="e">
        <f ca="1">COUNTIF(OFFSET(class6_1,MATCH(DC$1,'6 класс'!$A:$A,0)-7+'Итог по классам'!$B76,,,),"Ф")</f>
        <v>#N/A</v>
      </c>
      <c r="DD76" t="e">
        <f ca="1">COUNTIF(OFFSET(class6_1,MATCH(DD$1,'6 класс'!$A:$A,0)-7+'Итог по классам'!$B76,,,),"р")</f>
        <v>#N/A</v>
      </c>
      <c r="DE76" t="e">
        <f ca="1">COUNTIF(OFFSET(class6_1,MATCH(DE$1,'6 класс'!$A:$A,0)-7+'Итог по классам'!$B76,,,),"ш")</f>
        <v>#N/A</v>
      </c>
      <c r="DF76" t="e">
        <f ca="1">COUNTIF(OFFSET(class6_2,MATCH(DF$1,'6 класс'!$A:$A,0)-7+'Итог по классам'!$B76,,,),"Ф")</f>
        <v>#N/A</v>
      </c>
      <c r="DG76" t="e">
        <f ca="1">COUNTIF(OFFSET(class6_2,MATCH(DG$1,'6 класс'!$A:$A,0)-7+'Итог по классам'!$B76,,,),"р")</f>
        <v>#N/A</v>
      </c>
      <c r="DH76" t="e">
        <f ca="1">COUNTIF(OFFSET(class6_2,MATCH(DH$1,'6 класс'!$A:$A,0)-7+'Итог по классам'!$B76,,,),"ш")</f>
        <v>#N/A</v>
      </c>
      <c r="DI76" s="55" t="e">
        <f ca="1">COUNTIF(OFFSET(class6_1,MATCH(DI$1,'6 класс'!$A:$A,0)-7+'Итог по классам'!$B76,,,),"Ф")</f>
        <v>#N/A</v>
      </c>
      <c r="DJ76" t="e">
        <f ca="1">COUNTIF(OFFSET(class6_1,MATCH(DJ$1,'6 класс'!$A:$A,0)-7+'Итог по классам'!$B76,,,),"р")</f>
        <v>#N/A</v>
      </c>
      <c r="DK76" t="e">
        <f ca="1">COUNTIF(OFFSET(class6_1,MATCH(DK$1,'6 класс'!$A:$A,0)-7+'Итог по классам'!$B76,,,),"ш")</f>
        <v>#N/A</v>
      </c>
      <c r="DL76" t="e">
        <f ca="1">COUNTIF(OFFSET(class6_2,MATCH(DL$1,'6 класс'!$A:$A,0)-7+'Итог по классам'!$B76,,,),"Ф")</f>
        <v>#N/A</v>
      </c>
      <c r="DM76" t="e">
        <f ca="1">COUNTIF(OFFSET(class6_2,MATCH(DM$1,'6 класс'!$A:$A,0)-7+'Итог по классам'!$B76,,,),"р")</f>
        <v>#N/A</v>
      </c>
      <c r="DN76" t="e">
        <f ca="1">COUNTIF(OFFSET(class6_2,MATCH(DN$1,'6 класс'!$A:$A,0)-7+'Итог по классам'!$B76,,,),"ш")</f>
        <v>#N/A</v>
      </c>
      <c r="DO76" s="55" t="e">
        <f ca="1">COUNTIF(OFFSET(class6_1,MATCH(DO$1,'6 класс'!$A:$A,0)-7+'Итог по классам'!$B76,,,),"Ф")</f>
        <v>#N/A</v>
      </c>
      <c r="DP76" t="e">
        <f ca="1">COUNTIF(OFFSET(class6_1,MATCH(DP$1,'6 класс'!$A:$A,0)-7+'Итог по классам'!$B76,,,),"р")</f>
        <v>#N/A</v>
      </c>
      <c r="DQ76" t="e">
        <f ca="1">COUNTIF(OFFSET(class6_1,MATCH(DQ$1,'6 класс'!$A:$A,0)-7+'Итог по классам'!$B76,,,),"ш")</f>
        <v>#N/A</v>
      </c>
      <c r="DR76" t="e">
        <f ca="1">COUNTIF(OFFSET(class6_2,MATCH(DR$1,'6 класс'!$A:$A,0)-7+'Итог по классам'!$B76,,,),"Ф")</f>
        <v>#N/A</v>
      </c>
      <c r="DS76" t="e">
        <f ca="1">COUNTIF(OFFSET(class6_2,MATCH(DS$1,'6 класс'!$A:$A,0)-7+'Итог по классам'!$B76,,,),"р")</f>
        <v>#N/A</v>
      </c>
      <c r="DT76" t="e">
        <f ca="1">COUNTIF(OFFSET(class6_2,MATCH(DT$1,'6 класс'!$A:$A,0)-7+'Итог по классам'!$B76,,,),"ш")</f>
        <v>#N/A</v>
      </c>
      <c r="DU76" s="55" t="e">
        <f ca="1">COUNTIF(OFFSET(class6_1,MATCH(DU$1,'6 класс'!$A:$A,0)-7+'Итог по классам'!$B76,,,),"Ф")</f>
        <v>#N/A</v>
      </c>
      <c r="DV76" t="e">
        <f ca="1">COUNTIF(OFFSET(class6_1,MATCH(DV$1,'6 класс'!$A:$A,0)-7+'Итог по классам'!$B76,,,),"р")</f>
        <v>#N/A</v>
      </c>
      <c r="DW76" t="e">
        <f ca="1">COUNTIF(OFFSET(class6_1,MATCH(DW$1,'6 класс'!$A:$A,0)-7+'Итог по классам'!$B76,,,),"ш")</f>
        <v>#N/A</v>
      </c>
      <c r="DX76" t="e">
        <f ca="1">COUNTIF(OFFSET(class6_2,MATCH(DX$1,'6 класс'!$A:$A,0)-7+'Итог по классам'!$B76,,,),"Ф")</f>
        <v>#N/A</v>
      </c>
      <c r="DY76" t="e">
        <f ca="1">COUNTIF(OFFSET(class6_2,MATCH(DY$1,'6 класс'!$A:$A,0)-7+'Итог по классам'!$B76,,,),"р")</f>
        <v>#N/A</v>
      </c>
      <c r="DZ76" t="e">
        <f ca="1">COUNTIF(OFFSET(class6_2,MATCH(DZ$1,'6 класс'!$A:$A,0)-7+'Итог по классам'!$B76,,,),"ш")</f>
        <v>#N/A</v>
      </c>
      <c r="EA76" s="55" t="e">
        <f ca="1">COUNTIF(OFFSET(class6_1,MATCH(EA$1,'6 класс'!$A:$A,0)-7+'Итог по классам'!$B76,,,),"Ф")</f>
        <v>#N/A</v>
      </c>
      <c r="EB76" t="e">
        <f ca="1">COUNTIF(OFFSET(class6_1,MATCH(EB$1,'6 класс'!$A:$A,0)-7+'Итог по классам'!$B76,,,),"р")</f>
        <v>#N/A</v>
      </c>
      <c r="EC76" t="e">
        <f ca="1">COUNTIF(OFFSET(class6_1,MATCH(EC$1,'6 класс'!$A:$A,0)-7+'Итог по классам'!$B76,,,),"ш")</f>
        <v>#N/A</v>
      </c>
      <c r="ED76" t="e">
        <f ca="1">COUNTIF(OFFSET(class6_2,MATCH(ED$1,'6 класс'!$A:$A,0)-7+'Итог по классам'!$B76,,,),"Ф")</f>
        <v>#N/A</v>
      </c>
      <c r="EE76" t="e">
        <f ca="1">COUNTIF(OFFSET(class6_2,MATCH(EE$1,'6 класс'!$A:$A,0)-7+'Итог по классам'!$B76,,,),"р")</f>
        <v>#N/A</v>
      </c>
      <c r="EF76" t="e">
        <f ca="1">COUNTIF(OFFSET(class6_2,MATCH(EF$1,'6 класс'!$A:$A,0)-7+'Итог по классам'!$B76,,,),"ш")</f>
        <v>#N/A</v>
      </c>
      <c r="EG76" s="55" t="e">
        <f ca="1">COUNTIF(OFFSET(class6_1,MATCH(EG$1,'6 класс'!$A:$A,0)-7+'Итог по классам'!$B76,,,),"Ф")</f>
        <v>#N/A</v>
      </c>
      <c r="EH76" t="e">
        <f ca="1">COUNTIF(OFFSET(class6_1,MATCH(EH$1,'6 класс'!$A:$A,0)-7+'Итог по классам'!$B76,,,),"р")</f>
        <v>#N/A</v>
      </c>
      <c r="EI76" t="e">
        <f ca="1">COUNTIF(OFFSET(class6_1,MATCH(EI$1,'6 класс'!$A:$A,0)-7+'Итог по классам'!$B76,,,),"ш")</f>
        <v>#N/A</v>
      </c>
      <c r="EJ76" t="e">
        <f ca="1">COUNTIF(OFFSET(class6_2,MATCH(EJ$1,'6 класс'!$A:$A,0)-7+'Итог по классам'!$B76,,,),"Ф")</f>
        <v>#N/A</v>
      </c>
      <c r="EK76" t="e">
        <f ca="1">COUNTIF(OFFSET(class6_2,MATCH(EK$1,'6 класс'!$A:$A,0)-7+'Итог по классам'!$B76,,,),"р")</f>
        <v>#N/A</v>
      </c>
      <c r="EL76" t="e">
        <f ca="1">COUNTIF(OFFSET(class6_2,MATCH(EL$1,'6 класс'!$A:$A,0)-7+'Итог по классам'!$B76,,,),"ш")</f>
        <v>#N/A</v>
      </c>
      <c r="EM76" s="55" t="e">
        <f ca="1">COUNTIF(OFFSET(class6_1,MATCH(EM$1,'6 класс'!$A:$A,0)-7+'Итог по классам'!$B76,,,),"Ф")</f>
        <v>#N/A</v>
      </c>
      <c r="EN76" t="e">
        <f ca="1">COUNTIF(OFFSET(class6_1,MATCH(EN$1,'6 класс'!$A:$A,0)-7+'Итог по классам'!$B76,,,),"р")</f>
        <v>#N/A</v>
      </c>
      <c r="EO76" t="e">
        <f ca="1">COUNTIF(OFFSET(class6_1,MATCH(EO$1,'6 класс'!$A:$A,0)-7+'Итог по классам'!$B76,,,),"ш")</f>
        <v>#N/A</v>
      </c>
      <c r="EP76" t="e">
        <f ca="1">COUNTIF(OFFSET(class6_2,MATCH(EP$1,'6 класс'!$A:$A,0)-7+'Итог по классам'!$B76,,,),"Ф")</f>
        <v>#N/A</v>
      </c>
      <c r="EQ76" t="e">
        <f ca="1">COUNTIF(OFFSET(class6_2,MATCH(EQ$1,'6 класс'!$A:$A,0)-7+'Итог по классам'!$B76,,,),"р")</f>
        <v>#N/A</v>
      </c>
      <c r="ER76" t="e">
        <f ca="1">COUNTIF(OFFSET(class6_2,MATCH(ER$1,'6 класс'!$A:$A,0)-7+'Итог по классам'!$B76,,,),"ш")</f>
        <v>#N/A</v>
      </c>
      <c r="ES76" s="55" t="e">
        <f ca="1">COUNTIF(OFFSET(class6_1,MATCH(ES$1,'6 класс'!$A:$A,0)-7+'Итог по классам'!$B76,,,),"Ф")</f>
        <v>#N/A</v>
      </c>
      <c r="ET76" t="e">
        <f ca="1">COUNTIF(OFFSET(class6_1,MATCH(ET$1,'6 класс'!$A:$A,0)-7+'Итог по классам'!$B76,,,),"р")</f>
        <v>#N/A</v>
      </c>
      <c r="EU76" t="e">
        <f ca="1">COUNTIF(OFFSET(class6_1,MATCH(EU$1,'6 класс'!$A:$A,0)-7+'Итог по классам'!$B76,,,),"ш")</f>
        <v>#N/A</v>
      </c>
      <c r="EV76" t="e">
        <f ca="1">COUNTIF(OFFSET(class6_2,MATCH(EV$1,'6 класс'!$A:$A,0)-7+'Итог по классам'!$B76,,,),"Ф")</f>
        <v>#N/A</v>
      </c>
      <c r="EW76" t="e">
        <f ca="1">COUNTIF(OFFSET(class6_2,MATCH(EW$1,'6 класс'!$A:$A,0)-7+'Итог по классам'!$B76,,,),"р")</f>
        <v>#N/A</v>
      </c>
      <c r="EX76" t="e">
        <f ca="1">COUNTIF(OFFSET(class6_2,MATCH(EX$1,'6 класс'!$A:$A,0)-7+'Итог по классам'!$B76,,,),"ш")</f>
        <v>#N/A</v>
      </c>
      <c r="EY76" s="55" t="e">
        <f ca="1">COUNTIF(OFFSET(class6_1,MATCH(EY$1,'6 класс'!$A:$A,0)-7+'Итог по классам'!$B76,,,),"Ф")</f>
        <v>#N/A</v>
      </c>
      <c r="EZ76" t="e">
        <f ca="1">COUNTIF(OFFSET(class6_1,MATCH(EZ$1,'6 класс'!$A:$A,0)-7+'Итог по классам'!$B76,,,),"р")</f>
        <v>#N/A</v>
      </c>
      <c r="FA76" t="e">
        <f ca="1">COUNTIF(OFFSET(class6_1,MATCH(FA$1,'6 класс'!$A:$A,0)-7+'Итог по классам'!$B76,,,),"ш")</f>
        <v>#N/A</v>
      </c>
      <c r="FB76" t="e">
        <f ca="1">COUNTIF(OFFSET(class6_2,MATCH(FB$1,'6 класс'!$A:$A,0)-7+'Итог по классам'!$B76,,,),"Ф")</f>
        <v>#N/A</v>
      </c>
      <c r="FC76" t="e">
        <f ca="1">COUNTIF(OFFSET(class6_2,MATCH(FC$1,'6 класс'!$A:$A,0)-7+'Итог по классам'!$B76,,,),"р")</f>
        <v>#N/A</v>
      </c>
      <c r="FD76" t="e">
        <f ca="1">COUNTIF(OFFSET(class6_2,MATCH(FD$1,'6 класс'!$A:$A,0)-7+'Итог по классам'!$B76,,,),"ш")</f>
        <v>#N/A</v>
      </c>
      <c r="FE76" s="55" t="e">
        <f ca="1">COUNTIF(OFFSET(class6_1,MATCH(FE$1,'6 класс'!$A:$A,0)-7+'Итог по классам'!$B76,,,),"Ф")</f>
        <v>#N/A</v>
      </c>
      <c r="FF76" t="e">
        <f ca="1">COUNTIF(OFFSET(class6_1,MATCH(FF$1,'6 класс'!$A:$A,0)-7+'Итог по классам'!$B76,,,),"р")</f>
        <v>#N/A</v>
      </c>
      <c r="FG76" t="e">
        <f ca="1">COUNTIF(OFFSET(class6_1,MATCH(FG$1,'6 класс'!$A:$A,0)-7+'Итог по классам'!$B76,,,),"ш")</f>
        <v>#N/A</v>
      </c>
      <c r="FH76" t="e">
        <f ca="1">COUNTIF(OFFSET(class6_2,MATCH(FH$1,'6 класс'!$A:$A,0)-7+'Итог по классам'!$B76,,,),"Ф")</f>
        <v>#N/A</v>
      </c>
      <c r="FI76" t="e">
        <f ca="1">COUNTIF(OFFSET(class6_2,MATCH(FI$1,'6 класс'!$A:$A,0)-7+'Итог по классам'!$B76,,,),"р")</f>
        <v>#N/A</v>
      </c>
      <c r="FJ76" t="e">
        <f ca="1">COUNTIF(OFFSET(class6_2,MATCH(FJ$1,'6 класс'!$A:$A,0)-7+'Итог по классам'!$B76,,,),"ш")</f>
        <v>#N/A</v>
      </c>
      <c r="FK76" s="55" t="e">
        <f ca="1">COUNTIF(OFFSET(class6_1,MATCH(FK$1,'6 класс'!$A:$A,0)-7+'Итог по классам'!$B76,,,),"Ф")</f>
        <v>#N/A</v>
      </c>
      <c r="FL76" t="e">
        <f ca="1">COUNTIF(OFFSET(class6_1,MATCH(FL$1,'6 класс'!$A:$A,0)-7+'Итог по классам'!$B76,,,),"р")</f>
        <v>#N/A</v>
      </c>
      <c r="FM76" t="e">
        <f ca="1">COUNTIF(OFFSET(class6_1,MATCH(FM$1,'6 класс'!$A:$A,0)-7+'Итог по классам'!$B76,,,),"ш")</f>
        <v>#N/A</v>
      </c>
      <c r="FN76" t="e">
        <f ca="1">COUNTIF(OFFSET(class6_2,MATCH(FN$1,'6 класс'!$A:$A,0)-7+'Итог по классам'!$B76,,,),"Ф")</f>
        <v>#N/A</v>
      </c>
      <c r="FO76" t="e">
        <f ca="1">COUNTIF(OFFSET(class6_2,MATCH(FO$1,'6 класс'!$A:$A,0)-7+'Итог по классам'!$B76,,,),"р")</f>
        <v>#N/A</v>
      </c>
      <c r="FP76" t="e">
        <f ca="1">COUNTIF(OFFSET(class6_2,MATCH(FP$1,'6 класс'!$A:$A,0)-7+'Итог по классам'!$B76,,,),"ш")</f>
        <v>#N/A</v>
      </c>
      <c r="FQ76" s="55" t="e">
        <f ca="1">COUNTIF(OFFSET(class6_1,MATCH(FQ$1,'6 класс'!$A:$A,0)-7+'Итог по классам'!$B76,,,),"Ф")</f>
        <v>#N/A</v>
      </c>
      <c r="FR76" t="e">
        <f ca="1">COUNTIF(OFFSET(class6_1,MATCH(FR$1,'6 класс'!$A:$A,0)-7+'Итог по классам'!$B76,,,),"р")</f>
        <v>#N/A</v>
      </c>
      <c r="FS76" t="e">
        <f ca="1">COUNTIF(OFFSET(class6_1,MATCH(FS$1,'6 класс'!$A:$A,0)-7+'Итог по классам'!$B76,,,),"ш")</f>
        <v>#N/A</v>
      </c>
      <c r="FT76" t="e">
        <f ca="1">COUNTIF(OFFSET(class6_2,MATCH(FT$1,'6 класс'!$A:$A,0)-7+'Итог по классам'!$B76,,,),"Ф")</f>
        <v>#N/A</v>
      </c>
      <c r="FU76" t="e">
        <f ca="1">COUNTIF(OFFSET(class6_2,MATCH(FU$1,'6 класс'!$A:$A,0)-7+'Итог по классам'!$B76,,,),"р")</f>
        <v>#N/A</v>
      </c>
      <c r="FV76" t="e">
        <f ca="1">COUNTIF(OFFSET(class6_2,MATCH(FV$1,'6 класс'!$A:$A,0)-7+'Итог по классам'!$B76,,,),"ш")</f>
        <v>#N/A</v>
      </c>
      <c r="FW76" s="55" t="e">
        <f ca="1">COUNTIF(OFFSET(class6_1,MATCH(FW$1,'6 класс'!$A:$A,0)-7+'Итог по классам'!$B76,,,),"Ф")</f>
        <v>#N/A</v>
      </c>
      <c r="FX76" t="e">
        <f ca="1">COUNTIF(OFFSET(class6_1,MATCH(FX$1,'6 класс'!$A:$A,0)-7+'Итог по классам'!$B76,,,),"р")</f>
        <v>#N/A</v>
      </c>
      <c r="FY76" t="e">
        <f ca="1">COUNTIF(OFFSET(class6_1,MATCH(FY$1,'6 класс'!$A:$A,0)-7+'Итог по классам'!$B76,,,),"ш")</f>
        <v>#N/A</v>
      </c>
      <c r="FZ76" t="e">
        <f ca="1">COUNTIF(OFFSET(class6_2,MATCH(FZ$1,'6 класс'!$A:$A,0)-7+'Итог по классам'!$B76,,,),"Ф")</f>
        <v>#N/A</v>
      </c>
      <c r="GA76" t="e">
        <f ca="1">COUNTIF(OFFSET(class6_2,MATCH(GA$1,'6 класс'!$A:$A,0)-7+'Итог по классам'!$B76,,,),"р")</f>
        <v>#N/A</v>
      </c>
      <c r="GB76" t="e">
        <f ca="1">COUNTIF(OFFSET(class6_2,MATCH(GB$1,'6 класс'!$A:$A,0)-7+'Итог по классам'!$B76,,,),"ш")</f>
        <v>#N/A</v>
      </c>
      <c r="GC76" s="55" t="e">
        <f ca="1">COUNTIF(OFFSET(class6_1,MATCH(GC$1,'6 класс'!$A:$A,0)-7+'Итог по классам'!$B76,,,),"Ф")</f>
        <v>#N/A</v>
      </c>
      <c r="GD76" t="e">
        <f ca="1">COUNTIF(OFFSET(class6_1,MATCH(GD$1,'6 класс'!$A:$A,0)-7+'Итог по классам'!$B76,,,),"р")</f>
        <v>#N/A</v>
      </c>
      <c r="GE76" t="e">
        <f ca="1">COUNTIF(OFFSET(class6_1,MATCH(GE$1,'6 класс'!$A:$A,0)-7+'Итог по классам'!$B76,,,),"ш")</f>
        <v>#N/A</v>
      </c>
      <c r="GF76" t="e">
        <f ca="1">COUNTIF(OFFSET(class6_2,MATCH(GF$1,'6 класс'!$A:$A,0)-7+'Итог по классам'!$B76,,,),"Ф")</f>
        <v>#N/A</v>
      </c>
      <c r="GG76" t="e">
        <f ca="1">COUNTIF(OFFSET(class6_2,MATCH(GG$1,'6 класс'!$A:$A,0)-7+'Итог по классам'!$B76,,,),"р")</f>
        <v>#N/A</v>
      </c>
      <c r="GH76" t="e">
        <f ca="1">COUNTIF(OFFSET(class6_2,MATCH(GH$1,'6 класс'!$A:$A,0)-7+'Итог по классам'!$B76,,,),"ш")</f>
        <v>#N/A</v>
      </c>
      <c r="GI76" s="55" t="e">
        <f ca="1">COUNTIF(OFFSET(class6_1,MATCH(GI$1,'6 класс'!$A:$A,0)-7+'Итог по классам'!$B76,,,),"Ф")</f>
        <v>#N/A</v>
      </c>
      <c r="GJ76" t="e">
        <f ca="1">COUNTIF(OFFSET(class6_1,MATCH(GJ$1,'6 класс'!$A:$A,0)-7+'Итог по классам'!$B76,,,),"р")</f>
        <v>#N/A</v>
      </c>
      <c r="GK76" t="e">
        <f ca="1">COUNTIF(OFFSET(class6_1,MATCH(GK$1,'6 класс'!$A:$A,0)-7+'Итог по классам'!$B76,,,),"ш")</f>
        <v>#N/A</v>
      </c>
      <c r="GL76" t="e">
        <f ca="1">COUNTIF(OFFSET(class6_2,MATCH(GL$1,'6 класс'!$A:$A,0)-7+'Итог по классам'!$B76,,,),"Ф")</f>
        <v>#N/A</v>
      </c>
      <c r="GM76" t="e">
        <f ca="1">COUNTIF(OFFSET(class6_2,MATCH(GM$1,'6 класс'!$A:$A,0)-7+'Итог по классам'!$B76,,,),"р")</f>
        <v>#N/A</v>
      </c>
      <c r="GN76" t="e">
        <f ca="1">COUNTIF(OFFSET(class6_2,MATCH(GN$1,'6 класс'!$A:$A,0)-7+'Итог по классам'!$B76,,,),"ш")</f>
        <v>#N/A</v>
      </c>
      <c r="GO76" s="55" t="e">
        <f ca="1">COUNTIF(OFFSET(class6_1,MATCH(GO$1,'6 класс'!$A:$A,0)-7+'Итог по классам'!$B76,,,),"Ф")</f>
        <v>#N/A</v>
      </c>
      <c r="GP76" t="e">
        <f ca="1">COUNTIF(OFFSET(class6_1,MATCH(GP$1,'6 класс'!$A:$A,0)-7+'Итог по классам'!$B76,,,),"р")</f>
        <v>#N/A</v>
      </c>
      <c r="GQ76" t="e">
        <f ca="1">COUNTIF(OFFSET(class6_1,MATCH(GQ$1,'6 класс'!$A:$A,0)-7+'Итог по классам'!$B76,,,),"ш")</f>
        <v>#N/A</v>
      </c>
      <c r="GR76" t="e">
        <f ca="1">COUNTIF(OFFSET(class6_2,MATCH(GR$1,'6 класс'!$A:$A,0)-7+'Итог по классам'!$B76,,,),"Ф")</f>
        <v>#N/A</v>
      </c>
      <c r="GS76" t="e">
        <f ca="1">COUNTIF(OFFSET(class6_2,MATCH(GS$1,'6 класс'!$A:$A,0)-7+'Итог по классам'!$B76,,,),"р")</f>
        <v>#N/A</v>
      </c>
      <c r="GT76" t="e">
        <f ca="1">COUNTIF(OFFSET(class6_2,MATCH(GT$1,'6 класс'!$A:$A,0)-7+'Итог по классам'!$B76,,,),"ш")</f>
        <v>#N/A</v>
      </c>
      <c r="GU76" s="55" t="e">
        <f ca="1">COUNTIF(OFFSET(class6_1,MATCH(GU$1,'6 класс'!$A:$A,0)-7+'Итог по классам'!$B76,,,),"Ф")</f>
        <v>#N/A</v>
      </c>
      <c r="GV76" t="e">
        <f ca="1">COUNTIF(OFFSET(class6_1,MATCH(GV$1,'6 класс'!$A:$A,0)-7+'Итог по классам'!$B76,,,),"р")</f>
        <v>#N/A</v>
      </c>
      <c r="GW76" t="e">
        <f ca="1">COUNTIF(OFFSET(class6_1,MATCH(GW$1,'6 класс'!$A:$A,0)-7+'Итог по классам'!$B76,,,),"ш")</f>
        <v>#N/A</v>
      </c>
      <c r="GX76" t="e">
        <f ca="1">COUNTIF(OFFSET(class6_2,MATCH(GX$1,'6 класс'!$A:$A,0)-7+'Итог по классам'!$B76,,,),"Ф")</f>
        <v>#N/A</v>
      </c>
      <c r="GY76" t="e">
        <f ca="1">COUNTIF(OFFSET(class6_2,MATCH(GY$1,'6 класс'!$A:$A,0)-7+'Итог по классам'!$B76,,,),"р")</f>
        <v>#N/A</v>
      </c>
      <c r="GZ76" t="e">
        <f ca="1">COUNTIF(OFFSET(class6_2,MATCH(GZ$1,'6 класс'!$A:$A,0)-7+'Итог по классам'!$B76,,,),"ш")</f>
        <v>#N/A</v>
      </c>
      <c r="HA76" s="55" t="e">
        <f ca="1">COUNTIF(OFFSET(class6_1,MATCH(HA$1,'6 класс'!$A:$A,0)-7+'Итог по классам'!$B76,,,),"Ф")</f>
        <v>#N/A</v>
      </c>
      <c r="HB76" t="e">
        <f ca="1">COUNTIF(OFFSET(class6_1,MATCH(HB$1,'6 класс'!$A:$A,0)-7+'Итог по классам'!$B76,,,),"р")</f>
        <v>#N/A</v>
      </c>
      <c r="HC76" t="e">
        <f ca="1">COUNTIF(OFFSET(class6_1,MATCH(HC$1,'6 класс'!$A:$A,0)-7+'Итог по классам'!$B76,,,),"ш")</f>
        <v>#N/A</v>
      </c>
      <c r="HD76" t="e">
        <f ca="1">COUNTIF(OFFSET(class6_2,MATCH(HD$1,'6 класс'!$A:$A,0)-7+'Итог по классам'!$B76,,,),"Ф")</f>
        <v>#N/A</v>
      </c>
      <c r="HE76" t="e">
        <f ca="1">COUNTIF(OFFSET(class6_2,MATCH(HE$1,'6 класс'!$A:$A,0)-7+'Итог по классам'!$B76,,,),"р")</f>
        <v>#N/A</v>
      </c>
      <c r="HF76" t="e">
        <f ca="1">COUNTIF(OFFSET(class6_2,MATCH(HF$1,'6 класс'!$A:$A,0)-7+'Итог по классам'!$B76,,,),"ш")</f>
        <v>#N/A</v>
      </c>
      <c r="HG76" s="55" t="e">
        <f ca="1">COUNTIF(OFFSET(class6_1,MATCH(HG$1,'6 класс'!$A:$A,0)-7+'Итог по классам'!$B76,,,),"Ф")</f>
        <v>#N/A</v>
      </c>
      <c r="HH76" t="e">
        <f ca="1">COUNTIF(OFFSET(class6_1,MATCH(HH$1,'6 класс'!$A:$A,0)-7+'Итог по классам'!$B76,,,),"р")</f>
        <v>#N/A</v>
      </c>
      <c r="HI76" t="e">
        <f ca="1">COUNTIF(OFFSET(class6_1,MATCH(HI$1,'6 класс'!$A:$A,0)-7+'Итог по классам'!$B76,,,),"ш")</f>
        <v>#N/A</v>
      </c>
      <c r="HJ76" t="e">
        <f ca="1">COUNTIF(OFFSET(class6_2,MATCH(HJ$1,'6 класс'!$A:$A,0)-7+'Итог по классам'!$B76,,,),"Ф")</f>
        <v>#N/A</v>
      </c>
      <c r="HK76" t="e">
        <f ca="1">COUNTIF(OFFSET(class6_2,MATCH(HK$1,'6 класс'!$A:$A,0)-7+'Итог по классам'!$B76,,,),"р")</f>
        <v>#N/A</v>
      </c>
      <c r="HL76" t="e">
        <f ca="1">COUNTIF(OFFSET(class6_2,MATCH(HL$1,'6 класс'!$A:$A,0)-7+'Итог по классам'!$B76,,,),"ш")</f>
        <v>#N/A</v>
      </c>
      <c r="HM76" s="55" t="e">
        <f ca="1">COUNTIF(OFFSET(class6_1,MATCH(HM$1,'6 класс'!$A:$A,0)-7+'Итог по классам'!$B76,,,),"Ф")</f>
        <v>#N/A</v>
      </c>
      <c r="HN76" t="e">
        <f ca="1">COUNTIF(OFFSET(class6_1,MATCH(HN$1,'6 класс'!$A:$A,0)-7+'Итог по классам'!$B76,,,),"р")</f>
        <v>#N/A</v>
      </c>
      <c r="HO76" t="e">
        <f ca="1">COUNTIF(OFFSET(class6_1,MATCH(HO$1,'6 класс'!$A:$A,0)-7+'Итог по классам'!$B76,,,),"ш")</f>
        <v>#N/A</v>
      </c>
      <c r="HP76" t="e">
        <f ca="1">COUNTIF(OFFSET(class6_2,MATCH(HP$1,'6 класс'!$A:$A,0)-7+'Итог по классам'!$B76,,,),"Ф")</f>
        <v>#N/A</v>
      </c>
      <c r="HQ76" t="e">
        <f ca="1">COUNTIF(OFFSET(class6_2,MATCH(HQ$1,'6 класс'!$A:$A,0)-7+'Итог по классам'!$B76,,,),"р")</f>
        <v>#N/A</v>
      </c>
      <c r="HR76" t="e">
        <f ca="1">COUNTIF(OFFSET(class6_2,MATCH(HR$1,'6 класс'!$A:$A,0)-7+'Итог по классам'!$B76,,,),"ш")</f>
        <v>#N/A</v>
      </c>
      <c r="HS76" s="55" t="e">
        <f ca="1">COUNTIF(OFFSET(class6_1,MATCH(HS$1,'6 класс'!$A:$A,0)-7+'Итог по классам'!$B76,,,),"Ф")</f>
        <v>#N/A</v>
      </c>
      <c r="HT76" t="e">
        <f ca="1">COUNTIF(OFFSET(class6_1,MATCH(HT$1,'6 класс'!$A:$A,0)-7+'Итог по классам'!$B76,,,),"р")</f>
        <v>#N/A</v>
      </c>
      <c r="HU76" t="e">
        <f ca="1">COUNTIF(OFFSET(class6_1,MATCH(HU$1,'6 класс'!$A:$A,0)-7+'Итог по классам'!$B76,,,),"ш")</f>
        <v>#N/A</v>
      </c>
      <c r="HV76" t="e">
        <f ca="1">COUNTIF(OFFSET(class6_2,MATCH(HV$1,'6 класс'!$A:$A,0)-7+'Итог по классам'!$B76,,,),"Ф")</f>
        <v>#N/A</v>
      </c>
      <c r="HW76" t="e">
        <f ca="1">COUNTIF(OFFSET(class6_2,MATCH(HW$1,'6 класс'!$A:$A,0)-7+'Итог по классам'!$B76,,,),"р")</f>
        <v>#N/A</v>
      </c>
      <c r="HX76" t="e">
        <f ca="1">COUNTIF(OFFSET(class6_2,MATCH(HX$1,'6 класс'!$A:$A,0)-7+'Итог по классам'!$B76,,,),"ш")</f>
        <v>#N/A</v>
      </c>
      <c r="HY76" s="55" t="e">
        <f ca="1">COUNTIF(OFFSET(class6_1,MATCH(HY$1,'6 класс'!$A:$A,0)-7+'Итог по классам'!$B76,,,),"Ф")</f>
        <v>#N/A</v>
      </c>
      <c r="HZ76" t="e">
        <f ca="1">COUNTIF(OFFSET(class6_1,MATCH(HZ$1,'6 класс'!$A:$A,0)-7+'Итог по классам'!$B76,,,),"р")</f>
        <v>#N/A</v>
      </c>
      <c r="IA76" t="e">
        <f ca="1">COUNTIF(OFFSET(class6_1,MATCH(IA$1,'6 класс'!$A:$A,0)-7+'Итог по классам'!$B76,,,),"ш")</f>
        <v>#N/A</v>
      </c>
      <c r="IB76" t="e">
        <f ca="1">COUNTIF(OFFSET(class6_2,MATCH(IB$1,'6 класс'!$A:$A,0)-7+'Итог по классам'!$B76,,,),"Ф")</f>
        <v>#N/A</v>
      </c>
      <c r="IC76" t="e">
        <f ca="1">COUNTIF(OFFSET(class6_2,MATCH(IC$1,'6 класс'!$A:$A,0)-7+'Итог по классам'!$B76,,,),"р")</f>
        <v>#N/A</v>
      </c>
      <c r="ID76" t="e">
        <f ca="1">COUNTIF(OFFSET(class6_2,MATCH(ID$1,'6 класс'!$A:$A,0)-7+'Итог по классам'!$B76,,,),"ш")</f>
        <v>#N/A</v>
      </c>
      <c r="IE76" s="55" t="e">
        <f ca="1">COUNTIF(OFFSET(class6_1,MATCH(IE$1,'6 класс'!$A:$A,0)-7+'Итог по классам'!$B76,,,),"Ф")</f>
        <v>#N/A</v>
      </c>
      <c r="IF76" t="e">
        <f ca="1">COUNTIF(OFFSET(class6_1,MATCH(IF$1,'6 класс'!$A:$A,0)-7+'Итог по классам'!$B76,,,),"р")</f>
        <v>#N/A</v>
      </c>
      <c r="IG76" t="e">
        <f ca="1">COUNTIF(OFFSET(class6_1,MATCH(IG$1,'6 класс'!$A:$A,0)-7+'Итог по классам'!$B76,,,),"ш")</f>
        <v>#N/A</v>
      </c>
      <c r="IH76" t="e">
        <f ca="1">COUNTIF(OFFSET(class6_2,MATCH(IH$1,'6 класс'!$A:$A,0)-7+'Итог по классам'!$B76,,,),"Ф")</f>
        <v>#N/A</v>
      </c>
      <c r="II76" t="e">
        <f ca="1">COUNTIF(OFFSET(class6_2,MATCH(II$1,'6 класс'!$A:$A,0)-7+'Итог по классам'!$B76,,,),"р")</f>
        <v>#N/A</v>
      </c>
      <c r="IJ76" t="e">
        <f ca="1">COUNTIF(OFFSET(class6_2,MATCH(IJ$1,'6 класс'!$A:$A,0)-7+'Итог по классам'!$B76,,,),"ш")</f>
        <v>#N/A</v>
      </c>
      <c r="IK76" s="55" t="e">
        <f ca="1">COUNTIF(OFFSET(class6_1,MATCH(IK$1,'6 класс'!$A:$A,0)-7+'Итог по классам'!$B76,,,),"Ф")</f>
        <v>#N/A</v>
      </c>
      <c r="IL76" t="e">
        <f ca="1">COUNTIF(OFFSET(class6_1,MATCH(IL$1,'6 класс'!$A:$A,0)-7+'Итог по классам'!$B76,,,),"р")</f>
        <v>#N/A</v>
      </c>
      <c r="IM76" t="e">
        <f ca="1">COUNTIF(OFFSET(class6_1,MATCH(IM$1,'6 класс'!$A:$A,0)-7+'Итог по классам'!$B76,,,),"ш")</f>
        <v>#N/A</v>
      </c>
      <c r="IN76" t="e">
        <f ca="1">COUNTIF(OFFSET(class6_2,MATCH(IN$1,'6 класс'!$A:$A,0)-7+'Итог по классам'!$B76,,,),"Ф")</f>
        <v>#N/A</v>
      </c>
      <c r="IO76" t="e">
        <f ca="1">COUNTIF(OFFSET(class6_2,MATCH(IO$1,'6 класс'!$A:$A,0)-7+'Итог по классам'!$B76,,,),"р")</f>
        <v>#N/A</v>
      </c>
      <c r="IP76" t="e">
        <f ca="1">COUNTIF(OFFSET(class6_2,MATCH(IP$1,'6 класс'!$A:$A,0)-7+'Итог по классам'!$B76,,,),"ш")</f>
        <v>#N/A</v>
      </c>
      <c r="IQ76" s="55" t="e">
        <f ca="1">COUNTIF(OFFSET(class6_1,MATCH(IQ$1,'6 класс'!$A:$A,0)-7+'Итог по классам'!$B76,,,),"Ф")</f>
        <v>#N/A</v>
      </c>
      <c r="IR76" t="e">
        <f ca="1">COUNTIF(OFFSET(class6_1,MATCH(IR$1,'6 класс'!$A:$A,0)-7+'Итог по классам'!$B76,,,),"р")</f>
        <v>#N/A</v>
      </c>
      <c r="IS76" t="e">
        <f ca="1">COUNTIF(OFFSET(class6_1,MATCH(IS$1,'6 класс'!$A:$A,0)-7+'Итог по классам'!$B76,,,),"ш")</f>
        <v>#N/A</v>
      </c>
      <c r="IT76" t="e">
        <f ca="1">COUNTIF(OFFSET(class6_2,MATCH(IT$1,'6 класс'!$A:$A,0)-7+'Итог по классам'!$B76,,,),"Ф")</f>
        <v>#N/A</v>
      </c>
      <c r="IU76" t="e">
        <f ca="1">COUNTIF(OFFSET(class6_2,MATCH(IU$1,'6 класс'!$A:$A,0)-7+'Итог по классам'!$B76,,,),"р")</f>
        <v>#N/A</v>
      </c>
      <c r="IV76" t="e">
        <f ca="1">COUNTIF(OFFSET(class6_2,MATCH(IV$1,'6 класс'!$A:$A,0)-7+'Итог по классам'!$B76,,,),"ш")</f>
        <v>#N/A</v>
      </c>
      <c r="IW76" s="55" t="e">
        <f ca="1">COUNTIF(OFFSET(class6_1,MATCH(IW$1,'6 класс'!$A:$A,0)-7+'Итог по классам'!$B76,,,),"Ф")</f>
        <v>#N/A</v>
      </c>
      <c r="IX76" t="e">
        <f ca="1">COUNTIF(OFFSET(class6_1,MATCH(IX$1,'6 класс'!$A:$A,0)-7+'Итог по классам'!$B76,,,),"р")</f>
        <v>#N/A</v>
      </c>
      <c r="IY76" t="e">
        <f ca="1">COUNTIF(OFFSET(class6_1,MATCH(IY$1,'6 класс'!$A:$A,0)-7+'Итог по классам'!$B76,,,),"ш")</f>
        <v>#N/A</v>
      </c>
      <c r="IZ76" t="e">
        <f ca="1">COUNTIF(OFFSET(class6_2,MATCH(IZ$1,'6 класс'!$A:$A,0)-7+'Итог по классам'!$B76,,,),"Ф")</f>
        <v>#N/A</v>
      </c>
      <c r="JA76" t="e">
        <f ca="1">COUNTIF(OFFSET(class6_2,MATCH(JA$1,'6 класс'!$A:$A,0)-7+'Итог по классам'!$B76,,,),"р")</f>
        <v>#N/A</v>
      </c>
      <c r="JB76" t="e">
        <f ca="1">COUNTIF(OFFSET(class6_2,MATCH(JB$1,'6 класс'!$A:$A,0)-7+'Итог по классам'!$B76,,,),"ш")</f>
        <v>#N/A</v>
      </c>
      <c r="JC76" s="55" t="e">
        <f ca="1">COUNTIF(OFFSET(class6_1,MATCH(JC$1,'6 класс'!$A:$A,0)-7+'Итог по классам'!$B76,,,),"Ф")</f>
        <v>#N/A</v>
      </c>
      <c r="JD76" t="e">
        <f ca="1">COUNTIF(OFFSET(class6_1,MATCH(JD$1,'6 класс'!$A:$A,0)-7+'Итог по классам'!$B76,,,),"р")</f>
        <v>#N/A</v>
      </c>
      <c r="JE76" t="e">
        <f ca="1">COUNTIF(OFFSET(class6_1,MATCH(JE$1,'6 класс'!$A:$A,0)-7+'Итог по классам'!$B76,,,),"ш")</f>
        <v>#N/A</v>
      </c>
      <c r="JF76" t="e">
        <f ca="1">COUNTIF(OFFSET(class6_2,MATCH(JF$1,'6 класс'!$A:$A,0)-7+'Итог по классам'!$B76,,,),"Ф")</f>
        <v>#N/A</v>
      </c>
      <c r="JG76" t="e">
        <f ca="1">COUNTIF(OFFSET(class6_2,MATCH(JG$1,'6 класс'!$A:$A,0)-7+'Итог по классам'!$B76,,,),"р")</f>
        <v>#N/A</v>
      </c>
      <c r="JH76" t="e">
        <f ca="1">COUNTIF(OFFSET(class6_2,MATCH(JH$1,'6 класс'!$A:$A,0)-7+'Итог по классам'!$B76,,,),"ш")</f>
        <v>#N/A</v>
      </c>
      <c r="JI76" s="55" t="e">
        <f ca="1">COUNTIF(OFFSET(class6_1,MATCH(JI$1,'6 класс'!$A:$A,0)-7+'Итог по классам'!$B76,,,),"Ф")</f>
        <v>#N/A</v>
      </c>
      <c r="JJ76" t="e">
        <f ca="1">COUNTIF(OFFSET(class6_1,MATCH(JJ$1,'6 класс'!$A:$A,0)-7+'Итог по классам'!$B76,,,),"р")</f>
        <v>#N/A</v>
      </c>
      <c r="JK76" t="e">
        <f ca="1">COUNTIF(OFFSET(class6_1,MATCH(JK$1,'6 класс'!$A:$A,0)-7+'Итог по классам'!$B76,,,),"ш")</f>
        <v>#N/A</v>
      </c>
      <c r="JL76" t="e">
        <f ca="1">COUNTIF(OFFSET(class6_2,MATCH(JL$1,'6 класс'!$A:$A,0)-7+'Итог по классам'!$B76,,,),"Ф")</f>
        <v>#N/A</v>
      </c>
      <c r="JM76" t="e">
        <f ca="1">COUNTIF(OFFSET(class6_2,MATCH(JM$1,'6 класс'!$A:$A,0)-7+'Итог по классам'!$B76,,,),"р")</f>
        <v>#N/A</v>
      </c>
      <c r="JN76" t="e">
        <f ca="1">COUNTIF(OFFSET(class6_2,MATCH(JN$1,'6 класс'!$A:$A,0)-7+'Итог по классам'!$B76,,,),"ш")</f>
        <v>#N/A</v>
      </c>
      <c r="JO76" s="55" t="e">
        <f ca="1">COUNTIF(OFFSET(class6_1,MATCH(JO$1,'6 класс'!$A:$A,0)-7+'Итог по классам'!$B76,,,),"Ф")</f>
        <v>#N/A</v>
      </c>
      <c r="JP76" t="e">
        <f ca="1">COUNTIF(OFFSET(class6_1,MATCH(JP$1,'6 класс'!$A:$A,0)-7+'Итог по классам'!$B76,,,),"р")</f>
        <v>#N/A</v>
      </c>
      <c r="JQ76" t="e">
        <f ca="1">COUNTIF(OFFSET(class6_1,MATCH(JQ$1,'6 класс'!$A:$A,0)-7+'Итог по классам'!$B76,,,),"ш")</f>
        <v>#N/A</v>
      </c>
      <c r="JR76" t="e">
        <f ca="1">COUNTIF(OFFSET(class6_2,MATCH(JR$1,'6 класс'!$A:$A,0)-7+'Итог по классам'!$B76,,,),"Ф")</f>
        <v>#N/A</v>
      </c>
      <c r="JS76" t="e">
        <f ca="1">COUNTIF(OFFSET(class6_2,MATCH(JS$1,'6 класс'!$A:$A,0)-7+'Итог по классам'!$B76,,,),"р")</f>
        <v>#N/A</v>
      </c>
      <c r="JT76" t="e">
        <f ca="1">COUNTIF(OFFSET(class6_2,MATCH(JT$1,'6 класс'!$A:$A,0)-7+'Итог по классам'!$B76,,,),"ш")</f>
        <v>#N/A</v>
      </c>
      <c r="JU76" s="55" t="e">
        <f ca="1">COUNTIF(OFFSET(class6_1,MATCH(JU$1,'6 класс'!$A:$A,0)-7+'Итог по классам'!$B76,,,),"Ф")</f>
        <v>#N/A</v>
      </c>
      <c r="JV76" t="e">
        <f ca="1">COUNTIF(OFFSET(class6_1,MATCH(JV$1,'6 класс'!$A:$A,0)-7+'Итог по классам'!$B76,,,),"р")</f>
        <v>#N/A</v>
      </c>
      <c r="JW76" t="e">
        <f ca="1">COUNTIF(OFFSET(class6_1,MATCH(JW$1,'6 класс'!$A:$A,0)-7+'Итог по классам'!$B76,,,),"ш")</f>
        <v>#N/A</v>
      </c>
      <c r="JX76" t="e">
        <f ca="1">COUNTIF(OFFSET(class6_2,MATCH(JX$1,'6 класс'!$A:$A,0)-7+'Итог по классам'!$B76,,,),"Ф")</f>
        <v>#N/A</v>
      </c>
      <c r="JY76" t="e">
        <f ca="1">COUNTIF(OFFSET(class6_2,MATCH(JY$1,'6 класс'!$A:$A,0)-7+'Итог по классам'!$B76,,,),"р")</f>
        <v>#N/A</v>
      </c>
      <c r="JZ76" t="e">
        <f ca="1">COUNTIF(OFFSET(class6_2,MATCH(JZ$1,'6 класс'!$A:$A,0)-7+'Итог по классам'!$B76,,,),"ш")</f>
        <v>#N/A</v>
      </c>
      <c r="KA76" s="55" t="e">
        <f ca="1">COUNTIF(OFFSET(class6_1,MATCH(KA$1,'6 класс'!$A:$A,0)-7+'Итог по классам'!$B76,,,),"Ф")</f>
        <v>#N/A</v>
      </c>
      <c r="KB76" t="e">
        <f ca="1">COUNTIF(OFFSET(class6_1,MATCH(KB$1,'6 класс'!$A:$A,0)-7+'Итог по классам'!$B76,,,),"р")</f>
        <v>#N/A</v>
      </c>
      <c r="KC76" t="e">
        <f ca="1">COUNTIF(OFFSET(class6_1,MATCH(KC$1,'6 класс'!$A:$A,0)-7+'Итог по классам'!$B76,,,),"ш")</f>
        <v>#N/A</v>
      </c>
      <c r="KD76" t="e">
        <f ca="1">COUNTIF(OFFSET(class6_2,MATCH(KD$1,'6 класс'!$A:$A,0)-7+'Итог по классам'!$B76,,,),"Ф")</f>
        <v>#N/A</v>
      </c>
      <c r="KE76" t="e">
        <f ca="1">COUNTIF(OFFSET(class6_2,MATCH(KE$1,'6 класс'!$A:$A,0)-7+'Итог по классам'!$B76,,,),"р")</f>
        <v>#N/A</v>
      </c>
      <c r="KF76" t="e">
        <f ca="1">COUNTIF(OFFSET(class6_2,MATCH(KF$1,'6 класс'!$A:$A,0)-7+'Итог по классам'!$B76,,,),"ш")</f>
        <v>#N/A</v>
      </c>
      <c r="KG76" s="55" t="e">
        <f ca="1">COUNTIF(OFFSET(class6_1,MATCH(KG$1,'6 класс'!$A:$A,0)-7+'Итог по классам'!$B76,,,),"Ф")</f>
        <v>#N/A</v>
      </c>
      <c r="KH76" t="e">
        <f ca="1">COUNTIF(OFFSET(class6_1,MATCH(KH$1,'6 класс'!$A:$A,0)-7+'Итог по классам'!$B76,,,),"р")</f>
        <v>#N/A</v>
      </c>
      <c r="KI76" t="e">
        <f ca="1">COUNTIF(OFFSET(class6_1,MATCH(KI$1,'6 класс'!$A:$A,0)-7+'Итог по классам'!$B76,,,),"ш")</f>
        <v>#N/A</v>
      </c>
      <c r="KJ76" t="e">
        <f ca="1">COUNTIF(OFFSET(class6_2,MATCH(KJ$1,'6 класс'!$A:$A,0)-7+'Итог по классам'!$B76,,,),"Ф")</f>
        <v>#N/A</v>
      </c>
      <c r="KK76" t="e">
        <f ca="1">COUNTIF(OFFSET(class6_2,MATCH(KK$1,'6 класс'!$A:$A,0)-7+'Итог по классам'!$B76,,,),"р")</f>
        <v>#N/A</v>
      </c>
      <c r="KL76" t="e">
        <f ca="1">COUNTIF(OFFSET(class6_2,MATCH(KL$1,'6 класс'!$A:$A,0)-7+'Итог по классам'!$B76,,,),"ш")</f>
        <v>#N/A</v>
      </c>
      <c r="KM76" s="55" t="e">
        <f ca="1">COUNTIF(OFFSET(class6_1,MATCH(KM$1,'6 класс'!$A:$A,0)-7+'Итог по классам'!$B76,,,),"Ф")</f>
        <v>#N/A</v>
      </c>
      <c r="KN76" t="e">
        <f ca="1">COUNTIF(OFFSET(class6_1,MATCH(KN$1,'6 класс'!$A:$A,0)-7+'Итог по классам'!$B76,,,),"р")</f>
        <v>#N/A</v>
      </c>
      <c r="KO76" t="e">
        <f ca="1">COUNTIF(OFFSET(class6_1,MATCH(KO$1,'6 класс'!$A:$A,0)-7+'Итог по классам'!$B76,,,),"ш")</f>
        <v>#N/A</v>
      </c>
      <c r="KP76" t="e">
        <f ca="1">COUNTIF(OFFSET(class6_2,MATCH(KP$1,'6 класс'!$A:$A,0)-7+'Итог по классам'!$B76,,,),"Ф")</f>
        <v>#N/A</v>
      </c>
      <c r="KQ76" t="e">
        <f ca="1">COUNTIF(OFFSET(class6_2,MATCH(KQ$1,'6 класс'!$A:$A,0)-7+'Итог по классам'!$B76,,,),"р")</f>
        <v>#N/A</v>
      </c>
      <c r="KR76" t="e">
        <f ca="1">COUNTIF(OFFSET(class6_2,MATCH(KR$1,'6 класс'!$A:$A,0)-7+'Итог по классам'!$B76,,,),"ш")</f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31"/>
  <sheetViews>
    <sheetView workbookViewId="0">
      <pane xSplit="3" ySplit="4" topLeftCell="D86" activePane="bottomRight" state="frozen"/>
      <selection pane="topRight" activeCell="D1" sqref="D1"/>
      <selection pane="bottomLeft" activeCell="A5" sqref="A5"/>
      <selection pane="bottomRight" activeCell="AW90" sqref="AW90"/>
    </sheetView>
  </sheetViews>
  <sheetFormatPr defaultColWidth="12.625" defaultRowHeight="15" customHeight="1" x14ac:dyDescent="0.25"/>
  <cols>
    <col min="1" max="1" width="4" hidden="1" customWidth="1"/>
    <col min="2" max="2" width="36.75" customWidth="1"/>
    <col min="3" max="3" width="10.5" customWidth="1"/>
    <col min="4" max="48" width="2.25" customWidth="1"/>
  </cols>
  <sheetData>
    <row r="1" spans="1:48" ht="32.25" customHeight="1" x14ac:dyDescent="0.25">
      <c r="A1" s="21"/>
      <c r="B1" s="83" t="s">
        <v>46</v>
      </c>
      <c r="C1" s="74"/>
      <c r="D1" s="22" t="s">
        <v>47</v>
      </c>
      <c r="E1" s="22" t="s">
        <v>48</v>
      </c>
      <c r="F1" s="22" t="s">
        <v>49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8" ht="32.25" customHeight="1" x14ac:dyDescent="0.25">
      <c r="A2" s="21"/>
      <c r="B2" s="23" t="s">
        <v>50</v>
      </c>
      <c r="C2" s="24">
        <v>8</v>
      </c>
      <c r="D2" s="21"/>
      <c r="E2" s="21"/>
      <c r="F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48" ht="16.5" customHeight="1" x14ac:dyDescent="0.25">
      <c r="A3" s="21"/>
      <c r="B3" s="76" t="s">
        <v>51</v>
      </c>
      <c r="C3" s="77"/>
      <c r="D3" s="84" t="s">
        <v>52</v>
      </c>
      <c r="E3" s="85"/>
      <c r="F3" s="85"/>
      <c r="G3" s="85"/>
      <c r="H3" s="86"/>
      <c r="I3" s="87" t="s">
        <v>53</v>
      </c>
      <c r="J3" s="85"/>
      <c r="K3" s="85"/>
      <c r="L3" s="85"/>
      <c r="M3" s="86"/>
      <c r="N3" s="87" t="s">
        <v>54</v>
      </c>
      <c r="O3" s="85"/>
      <c r="P3" s="85"/>
      <c r="Q3" s="85"/>
      <c r="R3" s="86"/>
      <c r="S3" s="87" t="s">
        <v>55</v>
      </c>
      <c r="T3" s="85"/>
      <c r="U3" s="85"/>
      <c r="V3" s="85"/>
      <c r="W3" s="86"/>
      <c r="X3" s="87" t="s">
        <v>56</v>
      </c>
      <c r="Y3" s="85"/>
      <c r="Z3" s="85"/>
      <c r="AA3" s="85"/>
      <c r="AB3" s="86"/>
      <c r="AC3" s="87" t="s">
        <v>57</v>
      </c>
      <c r="AD3" s="85"/>
      <c r="AE3" s="85"/>
      <c r="AF3" s="85"/>
      <c r="AG3" s="86"/>
      <c r="AH3" s="87" t="s">
        <v>58</v>
      </c>
      <c r="AI3" s="85"/>
      <c r="AJ3" s="85"/>
      <c r="AK3" s="85"/>
      <c r="AL3" s="86"/>
      <c r="AM3" s="87" t="s">
        <v>59</v>
      </c>
      <c r="AN3" s="85"/>
      <c r="AO3" s="85"/>
      <c r="AP3" s="85"/>
      <c r="AQ3" s="86"/>
      <c r="AR3" s="87" t="s">
        <v>60</v>
      </c>
      <c r="AS3" s="85"/>
      <c r="AT3" s="85"/>
      <c r="AU3" s="85"/>
      <c r="AV3" s="86"/>
    </row>
    <row r="4" spans="1:48" ht="59.25" customHeight="1" x14ac:dyDescent="0.25">
      <c r="A4" s="21"/>
      <c r="B4" s="25" t="s">
        <v>61</v>
      </c>
      <c r="C4" s="26" t="s">
        <v>62</v>
      </c>
      <c r="D4" s="27" t="s">
        <v>63</v>
      </c>
      <c r="E4" s="28" t="s">
        <v>64</v>
      </c>
      <c r="F4" s="28" t="s">
        <v>65</v>
      </c>
      <c r="G4" s="28" t="s">
        <v>66</v>
      </c>
      <c r="H4" s="28" t="s">
        <v>67</v>
      </c>
      <c r="I4" s="28" t="s">
        <v>63</v>
      </c>
      <c r="J4" s="28" t="s">
        <v>64</v>
      </c>
      <c r="K4" s="28" t="s">
        <v>65</v>
      </c>
      <c r="L4" s="28" t="s">
        <v>66</v>
      </c>
      <c r="M4" s="28" t="s">
        <v>67</v>
      </c>
      <c r="N4" s="28" t="s">
        <v>63</v>
      </c>
      <c r="O4" s="28" t="s">
        <v>64</v>
      </c>
      <c r="P4" s="28" t="s">
        <v>65</v>
      </c>
      <c r="Q4" s="28" t="s">
        <v>66</v>
      </c>
      <c r="R4" s="28" t="s">
        <v>67</v>
      </c>
      <c r="S4" s="28" t="s">
        <v>63</v>
      </c>
      <c r="T4" s="28" t="s">
        <v>64</v>
      </c>
      <c r="U4" s="28" t="s">
        <v>65</v>
      </c>
      <c r="V4" s="28" t="s">
        <v>66</v>
      </c>
      <c r="W4" s="28" t="s">
        <v>67</v>
      </c>
      <c r="X4" s="28" t="s">
        <v>63</v>
      </c>
      <c r="Y4" s="28" t="s">
        <v>64</v>
      </c>
      <c r="Z4" s="28" t="s">
        <v>65</v>
      </c>
      <c r="AA4" s="28" t="s">
        <v>66</v>
      </c>
      <c r="AB4" s="28" t="s">
        <v>67</v>
      </c>
      <c r="AC4" s="28" t="s">
        <v>63</v>
      </c>
      <c r="AD4" s="28" t="s">
        <v>64</v>
      </c>
      <c r="AE4" s="28" t="s">
        <v>65</v>
      </c>
      <c r="AF4" s="28" t="s">
        <v>66</v>
      </c>
      <c r="AG4" s="28" t="s">
        <v>67</v>
      </c>
      <c r="AH4" s="28" t="s">
        <v>63</v>
      </c>
      <c r="AI4" s="28" t="s">
        <v>64</v>
      </c>
      <c r="AJ4" s="28" t="s">
        <v>65</v>
      </c>
      <c r="AK4" s="28" t="s">
        <v>66</v>
      </c>
      <c r="AL4" s="28" t="s">
        <v>67</v>
      </c>
      <c r="AM4" s="28" t="s">
        <v>63</v>
      </c>
      <c r="AN4" s="28" t="s">
        <v>64</v>
      </c>
      <c r="AO4" s="28" t="s">
        <v>65</v>
      </c>
      <c r="AP4" s="28" t="s">
        <v>66</v>
      </c>
      <c r="AQ4" s="28" t="s">
        <v>67</v>
      </c>
      <c r="AR4" s="28" t="s">
        <v>63</v>
      </c>
      <c r="AS4" s="28" t="s">
        <v>64</v>
      </c>
      <c r="AT4" s="28" t="s">
        <v>65</v>
      </c>
      <c r="AU4" s="28" t="s">
        <v>66</v>
      </c>
      <c r="AV4" s="29" t="s">
        <v>67</v>
      </c>
    </row>
    <row r="5" spans="1:48" ht="15.75" customHeight="1" x14ac:dyDescent="0.25">
      <c r="A5" s="21"/>
      <c r="B5" s="30"/>
      <c r="C5" s="31"/>
      <c r="D5" s="32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3"/>
    </row>
    <row r="6" spans="1:48" ht="15.75" customHeight="1" x14ac:dyDescent="0.25">
      <c r="A6" s="21">
        <v>1</v>
      </c>
      <c r="B6" s="81" t="s">
        <v>68</v>
      </c>
      <c r="C6" s="82"/>
      <c r="D6" s="78" t="s">
        <v>69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80"/>
    </row>
    <row r="7" spans="1:48" ht="15.75" customHeight="1" x14ac:dyDescent="0.25">
      <c r="A7" s="21">
        <v>1</v>
      </c>
      <c r="B7" s="35" t="s">
        <v>70</v>
      </c>
      <c r="C7" s="36" t="s">
        <v>71</v>
      </c>
      <c r="D7" s="37"/>
      <c r="E7" s="37" t="s">
        <v>49</v>
      </c>
      <c r="F7" s="37"/>
      <c r="G7" s="38"/>
      <c r="H7" s="39">
        <f t="shared" ref="H7:H11" si="0">COUNTA(D7:G7)</f>
        <v>1</v>
      </c>
      <c r="I7" s="37"/>
      <c r="J7" s="37"/>
      <c r="K7" s="37" t="s">
        <v>49</v>
      </c>
      <c r="L7" s="38"/>
      <c r="M7" s="39">
        <f t="shared" ref="M7:M16" si="1">COUNTA(I7:L7)</f>
        <v>1</v>
      </c>
      <c r="N7" s="37"/>
      <c r="O7" s="37"/>
      <c r="P7" s="37"/>
      <c r="Q7" s="38" t="s">
        <v>49</v>
      </c>
      <c r="R7" s="39">
        <f t="shared" ref="R7:R16" si="2">COUNTA(N7:Q7)</f>
        <v>1</v>
      </c>
      <c r="S7" s="37"/>
      <c r="T7" s="37"/>
      <c r="U7" s="37" t="s">
        <v>49</v>
      </c>
      <c r="V7" s="38"/>
      <c r="W7" s="39">
        <f t="shared" ref="W7:W16" si="3">COUNTA(S7:V7)</f>
        <v>1</v>
      </c>
      <c r="X7" s="37"/>
      <c r="Y7" s="37"/>
      <c r="Z7" s="37"/>
      <c r="AA7" s="38" t="s">
        <v>49</v>
      </c>
      <c r="AB7" s="39">
        <f t="shared" ref="AB7:AB16" si="4">COUNTA(X7:AA7)</f>
        <v>1</v>
      </c>
      <c r="AC7" s="37"/>
      <c r="AD7" s="37"/>
      <c r="AE7" s="37" t="s">
        <v>49</v>
      </c>
      <c r="AF7" s="38"/>
      <c r="AG7" s="39">
        <f t="shared" ref="AG7:AG16" si="5">COUNTA(AC7:AF7)</f>
        <v>1</v>
      </c>
      <c r="AH7" s="37"/>
      <c r="AI7" s="37"/>
      <c r="AJ7" s="37" t="s">
        <v>49</v>
      </c>
      <c r="AK7" s="38"/>
      <c r="AL7" s="39">
        <f t="shared" ref="AL7:AL16" si="6">COUNTA(AH7:AK7)</f>
        <v>1</v>
      </c>
      <c r="AM7" s="37"/>
      <c r="AN7" s="37"/>
      <c r="AO7" s="37"/>
      <c r="AP7" s="38" t="s">
        <v>49</v>
      </c>
      <c r="AQ7" s="39">
        <f t="shared" ref="AQ7:AQ16" si="7">COUNTA(AM7:AP7)</f>
        <v>1</v>
      </c>
      <c r="AR7" s="37"/>
      <c r="AS7" s="37"/>
      <c r="AT7" s="37" t="s">
        <v>49</v>
      </c>
      <c r="AU7" s="38"/>
      <c r="AV7" s="40">
        <f t="shared" ref="AV7:AV16" si="8">COUNTA(AR7:AU7)</f>
        <v>1</v>
      </c>
    </row>
    <row r="8" spans="1:48" ht="15.75" customHeight="1" x14ac:dyDescent="0.25">
      <c r="A8" s="21">
        <v>1</v>
      </c>
      <c r="B8" s="37" t="s">
        <v>72</v>
      </c>
      <c r="C8" s="41" t="s">
        <v>71</v>
      </c>
      <c r="D8" s="37"/>
      <c r="E8" s="37"/>
      <c r="F8" s="37" t="s">
        <v>49</v>
      </c>
      <c r="G8" s="38"/>
      <c r="H8" s="39">
        <f t="shared" si="0"/>
        <v>1</v>
      </c>
      <c r="I8" s="37"/>
      <c r="J8" s="37"/>
      <c r="K8" s="37"/>
      <c r="L8" s="38"/>
      <c r="M8" s="39">
        <f t="shared" si="1"/>
        <v>0</v>
      </c>
      <c r="N8" s="37"/>
      <c r="O8" s="37"/>
      <c r="P8" s="37"/>
      <c r="Q8" s="38"/>
      <c r="R8" s="39">
        <f t="shared" si="2"/>
        <v>0</v>
      </c>
      <c r="S8" s="37"/>
      <c r="T8" s="37" t="s">
        <v>49</v>
      </c>
      <c r="U8" s="37"/>
      <c r="V8" s="38"/>
      <c r="W8" s="39">
        <f t="shared" si="3"/>
        <v>1</v>
      </c>
      <c r="X8" s="37"/>
      <c r="Y8" s="37"/>
      <c r="Z8" s="37"/>
      <c r="AA8" s="38"/>
      <c r="AB8" s="39">
        <f t="shared" si="4"/>
        <v>0</v>
      </c>
      <c r="AC8" s="37"/>
      <c r="AD8" s="37"/>
      <c r="AE8" s="37"/>
      <c r="AF8" s="38"/>
      <c r="AG8" s="39">
        <f t="shared" si="5"/>
        <v>0</v>
      </c>
      <c r="AH8" s="37"/>
      <c r="AI8" s="37"/>
      <c r="AJ8" s="37"/>
      <c r="AK8" s="38"/>
      <c r="AL8" s="39">
        <f t="shared" si="6"/>
        <v>0</v>
      </c>
      <c r="AM8" s="37"/>
      <c r="AN8" s="37"/>
      <c r="AO8" s="37" t="s">
        <v>49</v>
      </c>
      <c r="AP8" s="38"/>
      <c r="AQ8" s="39">
        <f t="shared" si="7"/>
        <v>1</v>
      </c>
      <c r="AR8" s="37"/>
      <c r="AS8" s="37"/>
      <c r="AT8" s="37"/>
      <c r="AU8" s="38"/>
      <c r="AV8" s="40">
        <f t="shared" si="8"/>
        <v>0</v>
      </c>
    </row>
    <row r="9" spans="1:48" ht="15.75" customHeight="1" x14ac:dyDescent="0.25">
      <c r="A9" s="21">
        <v>1</v>
      </c>
      <c r="B9" s="37" t="s">
        <v>73</v>
      </c>
      <c r="C9" s="41" t="s">
        <v>71</v>
      </c>
      <c r="D9" s="37"/>
      <c r="E9" s="37"/>
      <c r="F9" s="37"/>
      <c r="G9" s="38"/>
      <c r="H9" s="39">
        <f t="shared" si="0"/>
        <v>0</v>
      </c>
      <c r="I9" s="37"/>
      <c r="J9" s="37"/>
      <c r="K9" s="37"/>
      <c r="L9" s="38"/>
      <c r="M9" s="39">
        <f t="shared" si="1"/>
        <v>0</v>
      </c>
      <c r="N9" s="37"/>
      <c r="O9" s="37"/>
      <c r="P9" s="37"/>
      <c r="Q9" s="38"/>
      <c r="R9" s="39">
        <f t="shared" si="2"/>
        <v>0</v>
      </c>
      <c r="S9" s="37"/>
      <c r="T9" s="37" t="s">
        <v>49</v>
      </c>
      <c r="U9" s="37"/>
      <c r="V9" s="38"/>
      <c r="W9" s="39">
        <f t="shared" si="3"/>
        <v>1</v>
      </c>
      <c r="X9" s="37"/>
      <c r="Y9" s="37"/>
      <c r="Z9" s="37"/>
      <c r="AA9" s="38"/>
      <c r="AB9" s="39">
        <f t="shared" si="4"/>
        <v>0</v>
      </c>
      <c r="AC9" s="37"/>
      <c r="AD9" s="37" t="s">
        <v>49</v>
      </c>
      <c r="AE9" s="37"/>
      <c r="AF9" s="38"/>
      <c r="AG9" s="39">
        <f t="shared" si="5"/>
        <v>1</v>
      </c>
      <c r="AH9" s="37"/>
      <c r="AI9" s="37" t="s">
        <v>49</v>
      </c>
      <c r="AJ9" s="37"/>
      <c r="AK9" s="38"/>
      <c r="AL9" s="39">
        <f t="shared" si="6"/>
        <v>1</v>
      </c>
      <c r="AM9" s="37"/>
      <c r="AN9" s="37"/>
      <c r="AO9" s="37"/>
      <c r="AP9" s="38"/>
      <c r="AQ9" s="39">
        <f t="shared" si="7"/>
        <v>0</v>
      </c>
      <c r="AR9" s="37"/>
      <c r="AS9" s="37" t="s">
        <v>49</v>
      </c>
      <c r="AT9" s="37"/>
      <c r="AU9" s="38"/>
      <c r="AV9" s="40">
        <f t="shared" si="8"/>
        <v>1</v>
      </c>
    </row>
    <row r="10" spans="1:48" ht="15.75" customHeight="1" x14ac:dyDescent="0.25">
      <c r="A10" s="21">
        <v>1</v>
      </c>
      <c r="B10" s="37" t="s">
        <v>74</v>
      </c>
      <c r="C10" s="41" t="s">
        <v>71</v>
      </c>
      <c r="D10" s="37"/>
      <c r="E10" s="37" t="s">
        <v>49</v>
      </c>
      <c r="F10" s="37"/>
      <c r="G10" s="38"/>
      <c r="H10" s="39">
        <f t="shared" si="0"/>
        <v>1</v>
      </c>
      <c r="I10" s="37"/>
      <c r="J10" s="37"/>
      <c r="K10" s="37" t="s">
        <v>49</v>
      </c>
      <c r="L10" s="38"/>
      <c r="M10" s="39">
        <f t="shared" si="1"/>
        <v>1</v>
      </c>
      <c r="N10" s="37"/>
      <c r="O10" s="37"/>
      <c r="P10" s="37"/>
      <c r="Q10" s="38" t="s">
        <v>49</v>
      </c>
      <c r="R10" s="39">
        <f t="shared" si="2"/>
        <v>1</v>
      </c>
      <c r="S10" s="37"/>
      <c r="T10" s="37"/>
      <c r="U10" s="37" t="s">
        <v>49</v>
      </c>
      <c r="V10" s="38"/>
      <c r="W10" s="39">
        <f t="shared" si="3"/>
        <v>1</v>
      </c>
      <c r="X10" s="37"/>
      <c r="Y10" s="37"/>
      <c r="Z10" s="37"/>
      <c r="AA10" s="38" t="s">
        <v>49</v>
      </c>
      <c r="AB10" s="39">
        <f t="shared" si="4"/>
        <v>1</v>
      </c>
      <c r="AC10" s="37"/>
      <c r="AD10" s="37"/>
      <c r="AE10" s="37" t="s">
        <v>49</v>
      </c>
      <c r="AF10" s="38"/>
      <c r="AG10" s="39">
        <f t="shared" si="5"/>
        <v>1</v>
      </c>
      <c r="AH10" s="37"/>
      <c r="AI10" s="37"/>
      <c r="AJ10" s="37" t="s">
        <v>49</v>
      </c>
      <c r="AK10" s="38"/>
      <c r="AL10" s="39">
        <f t="shared" si="6"/>
        <v>1</v>
      </c>
      <c r="AM10" s="37"/>
      <c r="AN10" s="37"/>
      <c r="AO10" s="37"/>
      <c r="AP10" s="38" t="s">
        <v>49</v>
      </c>
      <c r="AQ10" s="39">
        <f t="shared" si="7"/>
        <v>1</v>
      </c>
      <c r="AR10" s="37"/>
      <c r="AS10" s="37"/>
      <c r="AT10" s="37" t="s">
        <v>49</v>
      </c>
      <c r="AU10" s="38"/>
      <c r="AV10" s="40">
        <f t="shared" si="8"/>
        <v>1</v>
      </c>
    </row>
    <row r="11" spans="1:48" ht="15.75" customHeight="1" x14ac:dyDescent="0.25">
      <c r="A11" s="21">
        <v>1</v>
      </c>
      <c r="B11" s="37" t="s">
        <v>75</v>
      </c>
      <c r="C11" s="41" t="s">
        <v>71</v>
      </c>
      <c r="D11" s="37"/>
      <c r="E11" s="37"/>
      <c r="F11" s="37" t="s">
        <v>49</v>
      </c>
      <c r="G11" s="38"/>
      <c r="H11" s="39">
        <f t="shared" si="0"/>
        <v>1</v>
      </c>
      <c r="I11" s="37"/>
      <c r="J11" s="37"/>
      <c r="K11" s="37"/>
      <c r="L11" s="38"/>
      <c r="M11" s="39">
        <f t="shared" si="1"/>
        <v>0</v>
      </c>
      <c r="N11" s="37"/>
      <c r="O11" s="37"/>
      <c r="P11" s="37"/>
      <c r="Q11" s="38"/>
      <c r="R11" s="39">
        <f t="shared" si="2"/>
        <v>0</v>
      </c>
      <c r="S11" s="37"/>
      <c r="T11" s="37" t="s">
        <v>49</v>
      </c>
      <c r="U11" s="37"/>
      <c r="V11" s="38"/>
      <c r="W11" s="39">
        <f t="shared" si="3"/>
        <v>1</v>
      </c>
      <c r="X11" s="37"/>
      <c r="Y11" s="37"/>
      <c r="Z11" s="37"/>
      <c r="AA11" s="38"/>
      <c r="AB11" s="39">
        <f t="shared" si="4"/>
        <v>0</v>
      </c>
      <c r="AC11" s="37"/>
      <c r="AD11" s="37"/>
      <c r="AE11" s="37"/>
      <c r="AF11" s="38"/>
      <c r="AG11" s="39">
        <f t="shared" si="5"/>
        <v>0</v>
      </c>
      <c r="AH11" s="37"/>
      <c r="AI11" s="37"/>
      <c r="AJ11" s="37"/>
      <c r="AK11" s="38"/>
      <c r="AL11" s="39">
        <f t="shared" si="6"/>
        <v>0</v>
      </c>
      <c r="AM11" s="37"/>
      <c r="AN11" s="37"/>
      <c r="AO11" s="37" t="s">
        <v>49</v>
      </c>
      <c r="AP11" s="38"/>
      <c r="AQ11" s="39">
        <f t="shared" si="7"/>
        <v>1</v>
      </c>
      <c r="AR11" s="37"/>
      <c r="AS11" s="37"/>
      <c r="AT11" s="37"/>
      <c r="AU11" s="38"/>
      <c r="AV11" s="40">
        <f t="shared" si="8"/>
        <v>0</v>
      </c>
    </row>
    <row r="12" spans="1:48" ht="15.75" customHeight="1" x14ac:dyDescent="0.25">
      <c r="A12" s="21">
        <v>1</v>
      </c>
      <c r="B12" s="37" t="s">
        <v>76</v>
      </c>
      <c r="C12" s="41" t="s">
        <v>71</v>
      </c>
      <c r="D12" s="37"/>
      <c r="E12" s="37"/>
      <c r="F12" s="37"/>
      <c r="G12" s="38"/>
      <c r="H12" s="39">
        <v>0</v>
      </c>
      <c r="I12" s="37"/>
      <c r="J12" s="37"/>
      <c r="K12" s="37"/>
      <c r="L12" s="38"/>
      <c r="M12" s="39">
        <f t="shared" si="1"/>
        <v>0</v>
      </c>
      <c r="N12" s="37"/>
      <c r="O12" s="37"/>
      <c r="P12" s="37"/>
      <c r="Q12" s="38"/>
      <c r="R12" s="39">
        <f t="shared" si="2"/>
        <v>0</v>
      </c>
      <c r="S12" s="37"/>
      <c r="T12" s="37"/>
      <c r="U12" s="37"/>
      <c r="V12" s="38" t="s">
        <v>49</v>
      </c>
      <c r="W12" s="39">
        <f t="shared" si="3"/>
        <v>1</v>
      </c>
      <c r="X12" s="37"/>
      <c r="Y12" s="37"/>
      <c r="Z12" s="37"/>
      <c r="AA12" s="38"/>
      <c r="AB12" s="39">
        <f t="shared" si="4"/>
        <v>0</v>
      </c>
      <c r="AC12" s="37"/>
      <c r="AD12" s="37"/>
      <c r="AE12" s="37"/>
      <c r="AF12" s="38"/>
      <c r="AG12" s="39">
        <f t="shared" si="5"/>
        <v>0</v>
      </c>
      <c r="AH12" s="37"/>
      <c r="AI12" s="37"/>
      <c r="AJ12" s="37"/>
      <c r="AK12" s="38"/>
      <c r="AL12" s="39">
        <f t="shared" si="6"/>
        <v>0</v>
      </c>
      <c r="AM12" s="37"/>
      <c r="AN12" s="37" t="s">
        <v>49</v>
      </c>
      <c r="AO12" s="37"/>
      <c r="AP12" s="38"/>
      <c r="AQ12" s="39">
        <f t="shared" si="7"/>
        <v>1</v>
      </c>
      <c r="AR12" s="37"/>
      <c r="AS12" s="37"/>
      <c r="AT12" s="37"/>
      <c r="AU12" s="38"/>
      <c r="AV12" s="40">
        <f t="shared" si="8"/>
        <v>0</v>
      </c>
    </row>
    <row r="13" spans="1:48" ht="15.75" customHeight="1" x14ac:dyDescent="0.25">
      <c r="A13" s="21">
        <v>1</v>
      </c>
      <c r="B13" s="37" t="s">
        <v>77</v>
      </c>
      <c r="C13" s="41" t="s">
        <v>71</v>
      </c>
      <c r="D13" s="37"/>
      <c r="E13" s="37"/>
      <c r="F13" s="37"/>
      <c r="G13" s="38"/>
      <c r="H13" s="39">
        <f t="shared" ref="H13:H16" si="9">COUNTA(D13:G13)</f>
        <v>0</v>
      </c>
      <c r="I13" s="37"/>
      <c r="J13" s="37"/>
      <c r="K13" s="37"/>
      <c r="L13" s="38"/>
      <c r="M13" s="39">
        <f t="shared" si="1"/>
        <v>0</v>
      </c>
      <c r="N13" s="37"/>
      <c r="O13" s="37"/>
      <c r="P13" s="37"/>
      <c r="Q13" s="38"/>
      <c r="R13" s="39">
        <f t="shared" si="2"/>
        <v>0</v>
      </c>
      <c r="S13" s="37"/>
      <c r="T13" s="37"/>
      <c r="U13" s="37"/>
      <c r="V13" s="38"/>
      <c r="W13" s="39">
        <f t="shared" si="3"/>
        <v>0</v>
      </c>
      <c r="X13" s="37"/>
      <c r="Y13" s="37"/>
      <c r="Z13" s="37"/>
      <c r="AA13" s="38"/>
      <c r="AB13" s="39">
        <f t="shared" si="4"/>
        <v>0</v>
      </c>
      <c r="AC13" s="37"/>
      <c r="AD13" s="37"/>
      <c r="AE13" s="37"/>
      <c r="AF13" s="38"/>
      <c r="AG13" s="39">
        <f t="shared" si="5"/>
        <v>0</v>
      </c>
      <c r="AH13" s="37"/>
      <c r="AI13" s="37"/>
      <c r="AJ13" s="37"/>
      <c r="AK13" s="38"/>
      <c r="AL13" s="39">
        <f t="shared" si="6"/>
        <v>0</v>
      </c>
      <c r="AM13" s="37"/>
      <c r="AN13" s="37"/>
      <c r="AO13" s="37"/>
      <c r="AP13" s="38"/>
      <c r="AQ13" s="39">
        <f t="shared" si="7"/>
        <v>0</v>
      </c>
      <c r="AR13" s="37"/>
      <c r="AS13" s="37"/>
      <c r="AT13" s="37"/>
      <c r="AU13" s="38"/>
      <c r="AV13" s="40">
        <f t="shared" si="8"/>
        <v>0</v>
      </c>
    </row>
    <row r="14" spans="1:48" ht="15.75" customHeight="1" x14ac:dyDescent="0.25">
      <c r="A14" s="21">
        <v>1</v>
      </c>
      <c r="B14" s="37" t="s">
        <v>78</v>
      </c>
      <c r="C14" s="41" t="s">
        <v>71</v>
      </c>
      <c r="D14" s="37"/>
      <c r="E14" s="37"/>
      <c r="F14" s="37"/>
      <c r="G14" s="38"/>
      <c r="H14" s="39">
        <f t="shared" si="9"/>
        <v>0</v>
      </c>
      <c r="I14" s="37"/>
      <c r="J14" s="37"/>
      <c r="K14" s="37"/>
      <c r="L14" s="38"/>
      <c r="M14" s="39">
        <f t="shared" si="1"/>
        <v>0</v>
      </c>
      <c r="N14" s="37"/>
      <c r="O14" s="37"/>
      <c r="P14" s="37"/>
      <c r="Q14" s="38"/>
      <c r="R14" s="39">
        <f t="shared" si="2"/>
        <v>0</v>
      </c>
      <c r="S14" s="37"/>
      <c r="T14" s="37"/>
      <c r="U14" s="37"/>
      <c r="V14" s="38" t="s">
        <v>49</v>
      </c>
      <c r="W14" s="39">
        <f t="shared" si="3"/>
        <v>1</v>
      </c>
      <c r="X14" s="37"/>
      <c r="Y14" s="37"/>
      <c r="Z14" s="37"/>
      <c r="AA14" s="38"/>
      <c r="AB14" s="39">
        <f t="shared" si="4"/>
        <v>0</v>
      </c>
      <c r="AC14" s="37"/>
      <c r="AD14" s="37"/>
      <c r="AE14" s="37"/>
      <c r="AF14" s="38"/>
      <c r="AG14" s="39">
        <f t="shared" si="5"/>
        <v>0</v>
      </c>
      <c r="AH14" s="37"/>
      <c r="AI14" s="37"/>
      <c r="AJ14" s="37"/>
      <c r="AK14" s="38"/>
      <c r="AL14" s="39">
        <f t="shared" si="6"/>
        <v>0</v>
      </c>
      <c r="AM14" s="37"/>
      <c r="AN14" s="37" t="s">
        <v>49</v>
      </c>
      <c r="AO14" s="37"/>
      <c r="AP14" s="38"/>
      <c r="AQ14" s="39">
        <f t="shared" si="7"/>
        <v>1</v>
      </c>
      <c r="AR14" s="37"/>
      <c r="AS14" s="37"/>
      <c r="AT14" s="37"/>
      <c r="AU14" s="38"/>
      <c r="AV14" s="40">
        <f t="shared" si="8"/>
        <v>0</v>
      </c>
    </row>
    <row r="15" spans="1:48" ht="15.75" customHeight="1" x14ac:dyDescent="0.25">
      <c r="A15" s="21">
        <v>1</v>
      </c>
      <c r="B15" s="37" t="s">
        <v>79</v>
      </c>
      <c r="C15" s="41" t="s">
        <v>71</v>
      </c>
      <c r="D15" s="37"/>
      <c r="E15" s="37"/>
      <c r="F15" s="37"/>
      <c r="G15" s="38"/>
      <c r="H15" s="39">
        <f t="shared" si="9"/>
        <v>0</v>
      </c>
      <c r="I15" s="37"/>
      <c r="J15" s="37"/>
      <c r="K15" s="37"/>
      <c r="L15" s="38"/>
      <c r="M15" s="39">
        <f t="shared" si="1"/>
        <v>0</v>
      </c>
      <c r="N15" s="37"/>
      <c r="O15" s="37"/>
      <c r="P15" s="37"/>
      <c r="Q15" s="38"/>
      <c r="R15" s="39">
        <f t="shared" si="2"/>
        <v>0</v>
      </c>
      <c r="S15" s="37"/>
      <c r="T15" s="37"/>
      <c r="U15" s="37"/>
      <c r="V15" s="38"/>
      <c r="W15" s="39">
        <f t="shared" si="3"/>
        <v>0</v>
      </c>
      <c r="X15" s="37"/>
      <c r="Y15" s="37"/>
      <c r="Z15" s="37"/>
      <c r="AA15" s="38"/>
      <c r="AB15" s="39">
        <f t="shared" si="4"/>
        <v>0</v>
      </c>
      <c r="AC15" s="37"/>
      <c r="AD15" s="37"/>
      <c r="AE15" s="37"/>
      <c r="AF15" s="38"/>
      <c r="AG15" s="39">
        <f t="shared" si="5"/>
        <v>0</v>
      </c>
      <c r="AH15" s="37"/>
      <c r="AI15" s="37"/>
      <c r="AJ15" s="37"/>
      <c r="AK15" s="38"/>
      <c r="AL15" s="39">
        <f t="shared" si="6"/>
        <v>0</v>
      </c>
      <c r="AM15" s="37"/>
      <c r="AN15" s="37"/>
      <c r="AO15" s="37"/>
      <c r="AP15" s="38"/>
      <c r="AQ15" s="39">
        <f t="shared" si="7"/>
        <v>0</v>
      </c>
      <c r="AR15" s="37"/>
      <c r="AS15" s="37"/>
      <c r="AT15" s="37"/>
      <c r="AU15" s="38"/>
      <c r="AV15" s="40">
        <f t="shared" si="8"/>
        <v>0</v>
      </c>
    </row>
    <row r="16" spans="1:48" ht="15.75" customHeight="1" x14ac:dyDescent="0.25">
      <c r="A16" s="21">
        <v>1</v>
      </c>
      <c r="B16" s="41" t="s">
        <v>80</v>
      </c>
      <c r="C16" s="41" t="s">
        <v>71</v>
      </c>
      <c r="D16" s="37"/>
      <c r="E16" s="37"/>
      <c r="F16" s="37"/>
      <c r="G16" s="38"/>
      <c r="H16" s="39">
        <f t="shared" si="9"/>
        <v>0</v>
      </c>
      <c r="I16" s="37"/>
      <c r="J16" s="37"/>
      <c r="K16" s="37"/>
      <c r="L16" s="38"/>
      <c r="M16" s="39">
        <f t="shared" si="1"/>
        <v>0</v>
      </c>
      <c r="N16" s="37"/>
      <c r="O16" s="37"/>
      <c r="P16" s="37"/>
      <c r="Q16" s="38"/>
      <c r="R16" s="39">
        <f t="shared" si="2"/>
        <v>0</v>
      </c>
      <c r="S16" s="37"/>
      <c r="T16" s="37"/>
      <c r="U16" s="37"/>
      <c r="V16" s="38"/>
      <c r="W16" s="39">
        <f t="shared" si="3"/>
        <v>0</v>
      </c>
      <c r="X16" s="37"/>
      <c r="Y16" s="37"/>
      <c r="Z16" s="37"/>
      <c r="AA16" s="38"/>
      <c r="AB16" s="39">
        <f t="shared" si="4"/>
        <v>0</v>
      </c>
      <c r="AC16" s="37"/>
      <c r="AD16" s="37"/>
      <c r="AE16" s="37"/>
      <c r="AF16" s="38"/>
      <c r="AG16" s="39">
        <f t="shared" si="5"/>
        <v>0</v>
      </c>
      <c r="AH16" s="37"/>
      <c r="AI16" s="37"/>
      <c r="AJ16" s="37"/>
      <c r="AK16" s="38"/>
      <c r="AL16" s="39">
        <f t="shared" si="6"/>
        <v>0</v>
      </c>
      <c r="AM16" s="37"/>
      <c r="AN16" s="37"/>
      <c r="AO16" s="37"/>
      <c r="AP16" s="38"/>
      <c r="AQ16" s="39">
        <f t="shared" si="7"/>
        <v>0</v>
      </c>
      <c r="AR16" s="37"/>
      <c r="AS16" s="37"/>
      <c r="AT16" s="37"/>
      <c r="AU16" s="38"/>
      <c r="AV16" s="40">
        <f t="shared" si="8"/>
        <v>0</v>
      </c>
    </row>
    <row r="17" spans="1:48" ht="15.75" customHeight="1" x14ac:dyDescent="0.25">
      <c r="A17" s="21">
        <v>1</v>
      </c>
      <c r="B17" s="42"/>
      <c r="C17" s="43"/>
      <c r="D17" s="44"/>
      <c r="E17" s="45"/>
      <c r="F17" s="45"/>
      <c r="G17" s="45"/>
      <c r="H17" s="45">
        <v>4</v>
      </c>
      <c r="I17" s="45"/>
      <c r="J17" s="45"/>
      <c r="K17" s="45"/>
      <c r="L17" s="45"/>
      <c r="M17" s="45">
        <f>SUM(M7:M16)</f>
        <v>2</v>
      </c>
      <c r="N17" s="45"/>
      <c r="O17" s="45"/>
      <c r="P17" s="45"/>
      <c r="Q17" s="45"/>
      <c r="R17" s="45">
        <f>SUM(R7:R16)</f>
        <v>2</v>
      </c>
      <c r="S17" s="45"/>
      <c r="T17" s="45"/>
      <c r="U17" s="45"/>
      <c r="V17" s="45"/>
      <c r="W17" s="45">
        <f>SUM(W7:W16)</f>
        <v>7</v>
      </c>
      <c r="X17" s="45"/>
      <c r="Y17" s="45"/>
      <c r="Z17" s="45"/>
      <c r="AA17" s="45"/>
      <c r="AB17" s="45">
        <f>SUM(AB7:AB16)</f>
        <v>2</v>
      </c>
      <c r="AC17" s="45"/>
      <c r="AD17" s="45"/>
      <c r="AE17" s="45"/>
      <c r="AF17" s="45"/>
      <c r="AG17" s="45">
        <f>SUM(AG7:AG16)</f>
        <v>3</v>
      </c>
      <c r="AH17" s="45"/>
      <c r="AI17" s="45"/>
      <c r="AJ17" s="45"/>
      <c r="AK17" s="45"/>
      <c r="AL17" s="45">
        <f>SUM(AL7:AL16)</f>
        <v>3</v>
      </c>
      <c r="AM17" s="45"/>
      <c r="AN17" s="45"/>
      <c r="AO17" s="45"/>
      <c r="AP17" s="45"/>
      <c r="AQ17" s="45">
        <f>SUM(AQ7:AQ16)</f>
        <v>6</v>
      </c>
      <c r="AR17" s="45"/>
      <c r="AS17" s="45"/>
      <c r="AT17" s="45"/>
      <c r="AU17" s="45"/>
      <c r="AV17" s="45">
        <f>SUM(AV7:AV16)</f>
        <v>3</v>
      </c>
    </row>
    <row r="18" spans="1:48" ht="15.75" customHeight="1" x14ac:dyDescent="0.25">
      <c r="A18" s="21">
        <v>2</v>
      </c>
      <c r="B18" s="81" t="s">
        <v>68</v>
      </c>
      <c r="C18" s="82"/>
      <c r="D18" s="78" t="s">
        <v>81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80"/>
    </row>
    <row r="19" spans="1:48" ht="15.75" customHeight="1" x14ac:dyDescent="0.25">
      <c r="A19" s="21">
        <v>2</v>
      </c>
      <c r="B19" s="35" t="s">
        <v>70</v>
      </c>
      <c r="C19" s="36" t="s">
        <v>71</v>
      </c>
      <c r="D19" s="37"/>
      <c r="E19" s="37" t="s">
        <v>49</v>
      </c>
      <c r="F19" s="37"/>
      <c r="G19" s="38"/>
      <c r="H19" s="39">
        <f t="shared" ref="H19:H23" si="10">COUNTA(D19:G19)</f>
        <v>1</v>
      </c>
      <c r="I19" s="37"/>
      <c r="J19" s="37"/>
      <c r="K19" s="37" t="s">
        <v>49</v>
      </c>
      <c r="L19" s="38"/>
      <c r="M19" s="39">
        <f t="shared" ref="M19:M28" si="11">COUNTA(I19:L19)</f>
        <v>1</v>
      </c>
      <c r="N19" s="37"/>
      <c r="O19" s="37"/>
      <c r="P19" s="37"/>
      <c r="Q19" s="38" t="s">
        <v>49</v>
      </c>
      <c r="R19" s="39">
        <f t="shared" ref="R19:R28" si="12">COUNTA(N19:Q19)</f>
        <v>1</v>
      </c>
      <c r="S19" s="37"/>
      <c r="T19" s="37"/>
      <c r="U19" s="37" t="s">
        <v>49</v>
      </c>
      <c r="V19" s="38"/>
      <c r="W19" s="39">
        <f t="shared" ref="W19:W28" si="13">COUNTA(S19:V19)</f>
        <v>1</v>
      </c>
      <c r="X19" s="37"/>
      <c r="Y19" s="37"/>
      <c r="Z19" s="37"/>
      <c r="AA19" s="38" t="s">
        <v>49</v>
      </c>
      <c r="AB19" s="39">
        <f t="shared" ref="AB19:AB28" si="14">COUNTA(X19:AA19)</f>
        <v>1</v>
      </c>
      <c r="AC19" s="37"/>
      <c r="AD19" s="37"/>
      <c r="AE19" s="37" t="s">
        <v>49</v>
      </c>
      <c r="AF19" s="38"/>
      <c r="AG19" s="39">
        <f t="shared" ref="AG19:AG28" si="15">COUNTA(AC19:AF19)</f>
        <v>1</v>
      </c>
      <c r="AH19" s="37"/>
      <c r="AI19" s="37"/>
      <c r="AJ19" s="37" t="s">
        <v>49</v>
      </c>
      <c r="AK19" s="38"/>
      <c r="AL19" s="39">
        <f t="shared" ref="AL19:AL28" si="16">COUNTA(AH19:AK19)</f>
        <v>1</v>
      </c>
      <c r="AM19" s="37"/>
      <c r="AN19" s="37"/>
      <c r="AO19" s="37"/>
      <c r="AP19" s="38" t="s">
        <v>49</v>
      </c>
      <c r="AQ19" s="39">
        <f t="shared" ref="AQ19:AQ28" si="17">COUNTA(AM19:AP19)</f>
        <v>1</v>
      </c>
      <c r="AR19" s="37"/>
      <c r="AS19" s="37"/>
      <c r="AT19" s="37" t="s">
        <v>49</v>
      </c>
      <c r="AU19" s="38"/>
      <c r="AV19" s="40">
        <f t="shared" ref="AV19:AV28" si="18">COUNTA(AR19:AU19)</f>
        <v>1</v>
      </c>
    </row>
    <row r="20" spans="1:48" ht="15.75" customHeight="1" x14ac:dyDescent="0.25">
      <c r="A20" s="21">
        <v>2</v>
      </c>
      <c r="B20" s="37" t="s">
        <v>72</v>
      </c>
      <c r="C20" s="41" t="s">
        <v>71</v>
      </c>
      <c r="D20" s="37"/>
      <c r="E20" s="37"/>
      <c r="F20" s="37" t="s">
        <v>49</v>
      </c>
      <c r="G20" s="38"/>
      <c r="H20" s="39">
        <f t="shared" si="10"/>
        <v>1</v>
      </c>
      <c r="I20" s="37"/>
      <c r="J20" s="37"/>
      <c r="K20" s="37"/>
      <c r="L20" s="38"/>
      <c r="M20" s="39">
        <f t="shared" si="11"/>
        <v>0</v>
      </c>
      <c r="N20" s="37"/>
      <c r="O20" s="37"/>
      <c r="P20" s="37"/>
      <c r="Q20" s="38"/>
      <c r="R20" s="39">
        <f t="shared" si="12"/>
        <v>0</v>
      </c>
      <c r="S20" s="37"/>
      <c r="T20" s="37" t="s">
        <v>49</v>
      </c>
      <c r="U20" s="37"/>
      <c r="V20" s="38"/>
      <c r="W20" s="39">
        <f t="shared" si="13"/>
        <v>1</v>
      </c>
      <c r="X20" s="37"/>
      <c r="Y20" s="37"/>
      <c r="Z20" s="37"/>
      <c r="AA20" s="38"/>
      <c r="AB20" s="39">
        <f t="shared" si="14"/>
        <v>0</v>
      </c>
      <c r="AC20" s="37"/>
      <c r="AD20" s="37"/>
      <c r="AE20" s="37"/>
      <c r="AF20" s="38"/>
      <c r="AG20" s="39">
        <f t="shared" si="15"/>
        <v>0</v>
      </c>
      <c r="AH20" s="37"/>
      <c r="AI20" s="37"/>
      <c r="AJ20" s="37"/>
      <c r="AK20" s="38"/>
      <c r="AL20" s="39">
        <f t="shared" si="16"/>
        <v>0</v>
      </c>
      <c r="AM20" s="37"/>
      <c r="AN20" s="37"/>
      <c r="AO20" s="37" t="s">
        <v>49</v>
      </c>
      <c r="AP20" s="38"/>
      <c r="AQ20" s="39">
        <f t="shared" si="17"/>
        <v>1</v>
      </c>
      <c r="AR20" s="37"/>
      <c r="AS20" s="37"/>
      <c r="AT20" s="37"/>
      <c r="AU20" s="38"/>
      <c r="AV20" s="40">
        <f t="shared" si="18"/>
        <v>0</v>
      </c>
    </row>
    <row r="21" spans="1:48" ht="15.75" customHeight="1" x14ac:dyDescent="0.25">
      <c r="A21" s="21">
        <v>2</v>
      </c>
      <c r="B21" s="37" t="s">
        <v>73</v>
      </c>
      <c r="C21" s="41" t="s">
        <v>71</v>
      </c>
      <c r="D21" s="37"/>
      <c r="E21" s="37"/>
      <c r="F21" s="37"/>
      <c r="G21" s="38"/>
      <c r="H21" s="39">
        <f t="shared" si="10"/>
        <v>0</v>
      </c>
      <c r="I21" s="37"/>
      <c r="J21" s="37"/>
      <c r="K21" s="37"/>
      <c r="L21" s="38"/>
      <c r="M21" s="39">
        <f t="shared" si="11"/>
        <v>0</v>
      </c>
      <c r="N21" s="37"/>
      <c r="O21" s="37"/>
      <c r="P21" s="37"/>
      <c r="Q21" s="38"/>
      <c r="R21" s="39">
        <f t="shared" si="12"/>
        <v>0</v>
      </c>
      <c r="S21" s="37"/>
      <c r="T21" s="37" t="s">
        <v>49</v>
      </c>
      <c r="U21" s="37"/>
      <c r="V21" s="38"/>
      <c r="W21" s="39">
        <f t="shared" si="13"/>
        <v>1</v>
      </c>
      <c r="X21" s="37"/>
      <c r="Y21" s="37"/>
      <c r="Z21" s="37"/>
      <c r="AA21" s="38"/>
      <c r="AB21" s="39">
        <f t="shared" si="14"/>
        <v>0</v>
      </c>
      <c r="AC21" s="37"/>
      <c r="AD21" s="37" t="s">
        <v>49</v>
      </c>
      <c r="AE21" s="37"/>
      <c r="AF21" s="38"/>
      <c r="AG21" s="39">
        <f t="shared" si="15"/>
        <v>1</v>
      </c>
      <c r="AH21" s="37"/>
      <c r="AI21" s="37" t="s">
        <v>49</v>
      </c>
      <c r="AJ21" s="37"/>
      <c r="AK21" s="38"/>
      <c r="AL21" s="39">
        <f t="shared" si="16"/>
        <v>1</v>
      </c>
      <c r="AM21" s="37"/>
      <c r="AN21" s="37"/>
      <c r="AO21" s="37"/>
      <c r="AP21" s="38"/>
      <c r="AQ21" s="39">
        <f t="shared" si="17"/>
        <v>0</v>
      </c>
      <c r="AR21" s="37"/>
      <c r="AS21" s="37" t="s">
        <v>49</v>
      </c>
      <c r="AT21" s="37"/>
      <c r="AU21" s="38"/>
      <c r="AV21" s="40">
        <f t="shared" si="18"/>
        <v>1</v>
      </c>
    </row>
    <row r="22" spans="1:48" ht="15.75" customHeight="1" x14ac:dyDescent="0.25">
      <c r="A22" s="21">
        <v>2</v>
      </c>
      <c r="B22" s="37" t="s">
        <v>74</v>
      </c>
      <c r="C22" s="41" t="s">
        <v>71</v>
      </c>
      <c r="D22" s="37"/>
      <c r="E22" s="37" t="s">
        <v>49</v>
      </c>
      <c r="F22" s="37"/>
      <c r="G22" s="38"/>
      <c r="H22" s="39">
        <f t="shared" si="10"/>
        <v>1</v>
      </c>
      <c r="I22" s="37"/>
      <c r="J22" s="37"/>
      <c r="K22" s="37" t="s">
        <v>49</v>
      </c>
      <c r="L22" s="38"/>
      <c r="M22" s="39">
        <f t="shared" si="11"/>
        <v>1</v>
      </c>
      <c r="N22" s="37"/>
      <c r="O22" s="37"/>
      <c r="P22" s="37"/>
      <c r="Q22" s="38" t="s">
        <v>49</v>
      </c>
      <c r="R22" s="39">
        <f t="shared" si="12"/>
        <v>1</v>
      </c>
      <c r="S22" s="37"/>
      <c r="T22" s="37"/>
      <c r="U22" s="37" t="s">
        <v>49</v>
      </c>
      <c r="V22" s="38"/>
      <c r="W22" s="39">
        <f t="shared" si="13"/>
        <v>1</v>
      </c>
      <c r="X22" s="37"/>
      <c r="Y22" s="37"/>
      <c r="Z22" s="37"/>
      <c r="AA22" s="38" t="s">
        <v>49</v>
      </c>
      <c r="AB22" s="39">
        <f t="shared" si="14"/>
        <v>1</v>
      </c>
      <c r="AC22" s="37"/>
      <c r="AD22" s="37"/>
      <c r="AE22" s="37" t="s">
        <v>49</v>
      </c>
      <c r="AF22" s="38"/>
      <c r="AG22" s="39">
        <f t="shared" si="15"/>
        <v>1</v>
      </c>
      <c r="AH22" s="37"/>
      <c r="AI22" s="37"/>
      <c r="AJ22" s="37" t="s">
        <v>49</v>
      </c>
      <c r="AK22" s="38"/>
      <c r="AL22" s="39">
        <f t="shared" si="16"/>
        <v>1</v>
      </c>
      <c r="AM22" s="37"/>
      <c r="AN22" s="37"/>
      <c r="AO22" s="37"/>
      <c r="AP22" s="38" t="s">
        <v>49</v>
      </c>
      <c r="AQ22" s="39">
        <f t="shared" si="17"/>
        <v>1</v>
      </c>
      <c r="AR22" s="37"/>
      <c r="AS22" s="37"/>
      <c r="AT22" s="37" t="s">
        <v>49</v>
      </c>
      <c r="AU22" s="38"/>
      <c r="AV22" s="40">
        <f t="shared" si="18"/>
        <v>1</v>
      </c>
    </row>
    <row r="23" spans="1:48" ht="15.75" customHeight="1" x14ac:dyDescent="0.25">
      <c r="A23" s="21">
        <v>2</v>
      </c>
      <c r="B23" s="37" t="s">
        <v>75</v>
      </c>
      <c r="C23" s="41" t="s">
        <v>71</v>
      </c>
      <c r="D23" s="37"/>
      <c r="E23" s="37"/>
      <c r="F23" s="37" t="s">
        <v>49</v>
      </c>
      <c r="G23" s="38"/>
      <c r="H23" s="39">
        <f t="shared" si="10"/>
        <v>1</v>
      </c>
      <c r="I23" s="37"/>
      <c r="J23" s="37"/>
      <c r="K23" s="37"/>
      <c r="L23" s="38"/>
      <c r="M23" s="39">
        <f t="shared" si="11"/>
        <v>0</v>
      </c>
      <c r="N23" s="37"/>
      <c r="O23" s="37"/>
      <c r="P23" s="37"/>
      <c r="Q23" s="38"/>
      <c r="R23" s="39">
        <f t="shared" si="12"/>
        <v>0</v>
      </c>
      <c r="S23" s="37"/>
      <c r="T23" s="37" t="s">
        <v>49</v>
      </c>
      <c r="U23" s="37"/>
      <c r="V23" s="38"/>
      <c r="W23" s="39">
        <f t="shared" si="13"/>
        <v>1</v>
      </c>
      <c r="X23" s="37"/>
      <c r="Y23" s="37"/>
      <c r="Z23" s="37"/>
      <c r="AA23" s="38"/>
      <c r="AB23" s="39">
        <f t="shared" si="14"/>
        <v>0</v>
      </c>
      <c r="AC23" s="37"/>
      <c r="AD23" s="37"/>
      <c r="AE23" s="37"/>
      <c r="AF23" s="38"/>
      <c r="AG23" s="39">
        <f t="shared" si="15"/>
        <v>0</v>
      </c>
      <c r="AH23" s="37"/>
      <c r="AI23" s="37"/>
      <c r="AJ23" s="37"/>
      <c r="AK23" s="38"/>
      <c r="AL23" s="39">
        <f t="shared" si="16"/>
        <v>0</v>
      </c>
      <c r="AM23" s="37"/>
      <c r="AN23" s="37"/>
      <c r="AO23" s="37" t="s">
        <v>49</v>
      </c>
      <c r="AP23" s="38"/>
      <c r="AQ23" s="39">
        <f t="shared" si="17"/>
        <v>1</v>
      </c>
      <c r="AR23" s="37"/>
      <c r="AS23" s="37"/>
      <c r="AT23" s="37"/>
      <c r="AU23" s="38"/>
      <c r="AV23" s="40">
        <f t="shared" si="18"/>
        <v>0</v>
      </c>
    </row>
    <row r="24" spans="1:48" ht="15.75" customHeight="1" x14ac:dyDescent="0.25">
      <c r="A24" s="21">
        <v>2</v>
      </c>
      <c r="B24" s="37" t="s">
        <v>76</v>
      </c>
      <c r="C24" s="41" t="s">
        <v>71</v>
      </c>
      <c r="D24" s="37"/>
      <c r="E24" s="37"/>
      <c r="F24" s="37"/>
      <c r="G24" s="38"/>
      <c r="H24" s="39">
        <v>0</v>
      </c>
      <c r="I24" s="37"/>
      <c r="J24" s="37"/>
      <c r="K24" s="37"/>
      <c r="L24" s="38"/>
      <c r="M24" s="39">
        <f t="shared" si="11"/>
        <v>0</v>
      </c>
      <c r="N24" s="37"/>
      <c r="O24" s="37"/>
      <c r="P24" s="37"/>
      <c r="Q24" s="38"/>
      <c r="R24" s="39">
        <f t="shared" si="12"/>
        <v>0</v>
      </c>
      <c r="S24" s="37"/>
      <c r="T24" s="37"/>
      <c r="U24" s="37"/>
      <c r="V24" s="38" t="s">
        <v>49</v>
      </c>
      <c r="W24" s="39">
        <f t="shared" si="13"/>
        <v>1</v>
      </c>
      <c r="X24" s="37"/>
      <c r="Y24" s="37"/>
      <c r="Z24" s="37"/>
      <c r="AA24" s="38"/>
      <c r="AB24" s="39">
        <f t="shared" si="14"/>
        <v>0</v>
      </c>
      <c r="AC24" s="37"/>
      <c r="AD24" s="37"/>
      <c r="AE24" s="37"/>
      <c r="AF24" s="38"/>
      <c r="AG24" s="39">
        <f t="shared" si="15"/>
        <v>0</v>
      </c>
      <c r="AH24" s="37"/>
      <c r="AI24" s="37"/>
      <c r="AJ24" s="37"/>
      <c r="AK24" s="38"/>
      <c r="AL24" s="39">
        <f t="shared" si="16"/>
        <v>0</v>
      </c>
      <c r="AM24" s="37"/>
      <c r="AN24" s="37" t="s">
        <v>49</v>
      </c>
      <c r="AO24" s="37"/>
      <c r="AP24" s="38"/>
      <c r="AQ24" s="39">
        <f t="shared" si="17"/>
        <v>1</v>
      </c>
      <c r="AR24" s="37"/>
      <c r="AS24" s="37"/>
      <c r="AT24" s="37"/>
      <c r="AU24" s="38"/>
      <c r="AV24" s="40">
        <f t="shared" si="18"/>
        <v>0</v>
      </c>
    </row>
    <row r="25" spans="1:48" ht="15.75" customHeight="1" x14ac:dyDescent="0.25">
      <c r="A25" s="21">
        <v>2</v>
      </c>
      <c r="B25" s="37" t="s">
        <v>77</v>
      </c>
      <c r="C25" s="41" t="s">
        <v>71</v>
      </c>
      <c r="D25" s="37"/>
      <c r="E25" s="37"/>
      <c r="F25" s="37"/>
      <c r="G25" s="38"/>
      <c r="H25" s="39">
        <f t="shared" ref="H25:H28" si="19">COUNTA(D25:G25)</f>
        <v>0</v>
      </c>
      <c r="I25" s="37"/>
      <c r="J25" s="37"/>
      <c r="K25" s="37"/>
      <c r="L25" s="38"/>
      <c r="M25" s="39">
        <f t="shared" si="11"/>
        <v>0</v>
      </c>
      <c r="N25" s="37"/>
      <c r="O25" s="37"/>
      <c r="P25" s="37"/>
      <c r="Q25" s="38"/>
      <c r="R25" s="39">
        <f t="shared" si="12"/>
        <v>0</v>
      </c>
      <c r="S25" s="37"/>
      <c r="T25" s="37"/>
      <c r="U25" s="37"/>
      <c r="V25" s="38"/>
      <c r="W25" s="39">
        <f t="shared" si="13"/>
        <v>0</v>
      </c>
      <c r="X25" s="37"/>
      <c r="Y25" s="37"/>
      <c r="Z25" s="37"/>
      <c r="AA25" s="38"/>
      <c r="AB25" s="39">
        <f t="shared" si="14"/>
        <v>0</v>
      </c>
      <c r="AC25" s="37"/>
      <c r="AD25" s="37"/>
      <c r="AE25" s="37"/>
      <c r="AF25" s="38"/>
      <c r="AG25" s="39">
        <f t="shared" si="15"/>
        <v>0</v>
      </c>
      <c r="AH25" s="37"/>
      <c r="AI25" s="37"/>
      <c r="AJ25" s="37"/>
      <c r="AK25" s="38"/>
      <c r="AL25" s="39">
        <f t="shared" si="16"/>
        <v>0</v>
      </c>
      <c r="AM25" s="37"/>
      <c r="AN25" s="37"/>
      <c r="AO25" s="37"/>
      <c r="AP25" s="38"/>
      <c r="AQ25" s="39">
        <f t="shared" si="17"/>
        <v>0</v>
      </c>
      <c r="AR25" s="37"/>
      <c r="AS25" s="37"/>
      <c r="AT25" s="37"/>
      <c r="AU25" s="38"/>
      <c r="AV25" s="40">
        <f t="shared" si="18"/>
        <v>0</v>
      </c>
    </row>
    <row r="26" spans="1:48" ht="15.75" customHeight="1" x14ac:dyDescent="0.25">
      <c r="A26" s="21">
        <v>2</v>
      </c>
      <c r="B26" s="37" t="s">
        <v>78</v>
      </c>
      <c r="C26" s="41" t="s">
        <v>71</v>
      </c>
      <c r="D26" s="37"/>
      <c r="E26" s="37"/>
      <c r="F26" s="37"/>
      <c r="G26" s="38"/>
      <c r="H26" s="39">
        <f t="shared" si="19"/>
        <v>0</v>
      </c>
      <c r="I26" s="37"/>
      <c r="J26" s="37"/>
      <c r="K26" s="37"/>
      <c r="L26" s="38"/>
      <c r="M26" s="39">
        <f t="shared" si="11"/>
        <v>0</v>
      </c>
      <c r="N26" s="37"/>
      <c r="O26" s="37"/>
      <c r="P26" s="37"/>
      <c r="Q26" s="38"/>
      <c r="R26" s="39">
        <f t="shared" si="12"/>
        <v>0</v>
      </c>
      <c r="S26" s="37"/>
      <c r="T26" s="37"/>
      <c r="U26" s="37"/>
      <c r="V26" s="38" t="s">
        <v>49</v>
      </c>
      <c r="W26" s="39">
        <f t="shared" si="13"/>
        <v>1</v>
      </c>
      <c r="X26" s="37"/>
      <c r="Y26" s="37"/>
      <c r="Z26" s="37"/>
      <c r="AA26" s="38"/>
      <c r="AB26" s="39">
        <f t="shared" si="14"/>
        <v>0</v>
      </c>
      <c r="AC26" s="37"/>
      <c r="AD26" s="37"/>
      <c r="AE26" s="37"/>
      <c r="AF26" s="38"/>
      <c r="AG26" s="39">
        <f t="shared" si="15"/>
        <v>0</v>
      </c>
      <c r="AH26" s="37"/>
      <c r="AI26" s="37"/>
      <c r="AJ26" s="37"/>
      <c r="AK26" s="38"/>
      <c r="AL26" s="39">
        <f t="shared" si="16"/>
        <v>0</v>
      </c>
      <c r="AM26" s="37"/>
      <c r="AN26" s="37" t="s">
        <v>49</v>
      </c>
      <c r="AO26" s="37"/>
      <c r="AP26" s="38"/>
      <c r="AQ26" s="39">
        <f t="shared" si="17"/>
        <v>1</v>
      </c>
      <c r="AR26" s="37"/>
      <c r="AS26" s="37"/>
      <c r="AT26" s="37"/>
      <c r="AU26" s="38"/>
      <c r="AV26" s="40">
        <f t="shared" si="18"/>
        <v>0</v>
      </c>
    </row>
    <row r="27" spans="1:48" ht="15.75" customHeight="1" x14ac:dyDescent="0.25">
      <c r="A27" s="21">
        <v>2</v>
      </c>
      <c r="B27" s="37" t="s">
        <v>79</v>
      </c>
      <c r="C27" s="41" t="s">
        <v>71</v>
      </c>
      <c r="D27" s="37"/>
      <c r="E27" s="37"/>
      <c r="F27" s="37"/>
      <c r="G27" s="38"/>
      <c r="H27" s="39">
        <f t="shared" si="19"/>
        <v>0</v>
      </c>
      <c r="I27" s="37"/>
      <c r="J27" s="37"/>
      <c r="K27" s="37"/>
      <c r="L27" s="38"/>
      <c r="M27" s="39">
        <f t="shared" si="11"/>
        <v>0</v>
      </c>
      <c r="N27" s="37"/>
      <c r="O27" s="37"/>
      <c r="P27" s="37"/>
      <c r="Q27" s="38"/>
      <c r="R27" s="39">
        <f t="shared" si="12"/>
        <v>0</v>
      </c>
      <c r="S27" s="37"/>
      <c r="T27" s="37"/>
      <c r="U27" s="37"/>
      <c r="V27" s="38"/>
      <c r="W27" s="39">
        <f t="shared" si="13"/>
        <v>0</v>
      </c>
      <c r="X27" s="37"/>
      <c r="Y27" s="37"/>
      <c r="Z27" s="37"/>
      <c r="AA27" s="38"/>
      <c r="AB27" s="39">
        <f t="shared" si="14"/>
        <v>0</v>
      </c>
      <c r="AC27" s="37"/>
      <c r="AD27" s="37"/>
      <c r="AE27" s="37"/>
      <c r="AF27" s="38"/>
      <c r="AG27" s="39">
        <f t="shared" si="15"/>
        <v>0</v>
      </c>
      <c r="AH27" s="37"/>
      <c r="AI27" s="37"/>
      <c r="AJ27" s="37"/>
      <c r="AK27" s="38"/>
      <c r="AL27" s="39">
        <f t="shared" si="16"/>
        <v>0</v>
      </c>
      <c r="AM27" s="37"/>
      <c r="AN27" s="37"/>
      <c r="AO27" s="37"/>
      <c r="AP27" s="38"/>
      <c r="AQ27" s="39">
        <f t="shared" si="17"/>
        <v>0</v>
      </c>
      <c r="AR27" s="37"/>
      <c r="AS27" s="37"/>
      <c r="AT27" s="37"/>
      <c r="AU27" s="38"/>
      <c r="AV27" s="40">
        <f t="shared" si="18"/>
        <v>0</v>
      </c>
    </row>
    <row r="28" spans="1:48" ht="15.75" customHeight="1" x14ac:dyDescent="0.25">
      <c r="A28" s="21">
        <v>2</v>
      </c>
      <c r="B28" s="41" t="s">
        <v>80</v>
      </c>
      <c r="C28" s="41" t="s">
        <v>71</v>
      </c>
      <c r="D28" s="37"/>
      <c r="E28" s="37"/>
      <c r="F28" s="37"/>
      <c r="G28" s="38"/>
      <c r="H28" s="39">
        <f t="shared" si="19"/>
        <v>0</v>
      </c>
      <c r="I28" s="37"/>
      <c r="J28" s="37"/>
      <c r="K28" s="37"/>
      <c r="L28" s="38"/>
      <c r="M28" s="39">
        <f t="shared" si="11"/>
        <v>0</v>
      </c>
      <c r="N28" s="37"/>
      <c r="O28" s="37"/>
      <c r="P28" s="37"/>
      <c r="Q28" s="38"/>
      <c r="R28" s="39">
        <f t="shared" si="12"/>
        <v>0</v>
      </c>
      <c r="S28" s="37"/>
      <c r="T28" s="37"/>
      <c r="U28" s="37"/>
      <c r="V28" s="38"/>
      <c r="W28" s="39">
        <f t="shared" si="13"/>
        <v>0</v>
      </c>
      <c r="X28" s="37"/>
      <c r="Y28" s="37"/>
      <c r="Z28" s="37"/>
      <c r="AA28" s="38"/>
      <c r="AB28" s="39">
        <f t="shared" si="14"/>
        <v>0</v>
      </c>
      <c r="AC28" s="37"/>
      <c r="AD28" s="37"/>
      <c r="AE28" s="37"/>
      <c r="AF28" s="38"/>
      <c r="AG28" s="39">
        <f t="shared" si="15"/>
        <v>0</v>
      </c>
      <c r="AH28" s="37"/>
      <c r="AI28" s="37"/>
      <c r="AJ28" s="37"/>
      <c r="AK28" s="38"/>
      <c r="AL28" s="39">
        <f t="shared" si="16"/>
        <v>0</v>
      </c>
      <c r="AM28" s="37"/>
      <c r="AN28" s="37"/>
      <c r="AO28" s="37"/>
      <c r="AP28" s="38"/>
      <c r="AQ28" s="39">
        <f t="shared" si="17"/>
        <v>0</v>
      </c>
      <c r="AR28" s="37"/>
      <c r="AS28" s="37"/>
      <c r="AT28" s="37"/>
      <c r="AU28" s="38"/>
      <c r="AV28" s="40">
        <f t="shared" si="18"/>
        <v>0</v>
      </c>
    </row>
    <row r="29" spans="1:48" ht="15.75" customHeight="1" x14ac:dyDescent="0.25">
      <c r="A29" s="21">
        <v>2</v>
      </c>
      <c r="B29" s="42"/>
      <c r="C29" s="43"/>
      <c r="D29" s="44"/>
      <c r="E29" s="45"/>
      <c r="F29" s="45"/>
      <c r="G29" s="45"/>
      <c r="H29" s="45">
        <v>4</v>
      </c>
      <c r="I29" s="45"/>
      <c r="J29" s="45"/>
      <c r="K29" s="45"/>
      <c r="L29" s="45"/>
      <c r="M29" s="45">
        <f>SUM(M19:M28)</f>
        <v>2</v>
      </c>
      <c r="N29" s="45"/>
      <c r="O29" s="45"/>
      <c r="P29" s="45"/>
      <c r="Q29" s="45"/>
      <c r="R29" s="45">
        <f>SUM(R19:R28)</f>
        <v>2</v>
      </c>
      <c r="S29" s="45"/>
      <c r="T29" s="45"/>
      <c r="U29" s="45"/>
      <c r="V29" s="45"/>
      <c r="W29" s="45">
        <f>SUM(W19:W28)</f>
        <v>7</v>
      </c>
      <c r="X29" s="45"/>
      <c r="Y29" s="45"/>
      <c r="Z29" s="45"/>
      <c r="AA29" s="45"/>
      <c r="AB29" s="45">
        <f>SUM(AB19:AB28)</f>
        <v>2</v>
      </c>
      <c r="AC29" s="45"/>
      <c r="AD29" s="45"/>
      <c r="AE29" s="45"/>
      <c r="AF29" s="45"/>
      <c r="AG29" s="45">
        <f>SUM(AG19:AG28)</f>
        <v>3</v>
      </c>
      <c r="AH29" s="45"/>
      <c r="AI29" s="45"/>
      <c r="AJ29" s="45"/>
      <c r="AK29" s="45"/>
      <c r="AL29" s="45">
        <f>SUM(AL19:AL28)</f>
        <v>3</v>
      </c>
      <c r="AM29" s="45"/>
      <c r="AN29" s="45"/>
      <c r="AO29" s="45"/>
      <c r="AP29" s="45"/>
      <c r="AQ29" s="45">
        <f>SUM(AQ19:AQ28)</f>
        <v>6</v>
      </c>
      <c r="AR29" s="45"/>
      <c r="AS29" s="45"/>
      <c r="AT29" s="45"/>
      <c r="AU29" s="45"/>
      <c r="AV29" s="45">
        <f>SUM(AV19:AV28)</f>
        <v>3</v>
      </c>
    </row>
    <row r="30" spans="1:48" ht="15.75" customHeight="1" x14ac:dyDescent="0.25">
      <c r="A30" s="21">
        <v>3</v>
      </c>
      <c r="B30" s="81" t="s">
        <v>68</v>
      </c>
      <c r="C30" s="82"/>
      <c r="D30" s="78" t="s">
        <v>82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80"/>
    </row>
    <row r="31" spans="1:48" ht="15.75" customHeight="1" x14ac:dyDescent="0.25">
      <c r="A31" s="21">
        <v>3</v>
      </c>
      <c r="B31" s="35" t="s">
        <v>70</v>
      </c>
      <c r="C31" s="36" t="s">
        <v>71</v>
      </c>
      <c r="D31" s="37"/>
      <c r="E31" s="37" t="s">
        <v>49</v>
      </c>
      <c r="F31" s="37"/>
      <c r="G31" s="38"/>
      <c r="H31" s="39">
        <f t="shared" ref="H31:H35" si="20">COUNTA(D31:G31)</f>
        <v>1</v>
      </c>
      <c r="I31" s="37"/>
      <c r="J31" s="37"/>
      <c r="K31" s="37" t="s">
        <v>49</v>
      </c>
      <c r="L31" s="38"/>
      <c r="M31" s="39">
        <f t="shared" ref="M31:M40" si="21">COUNTA(I31:L31)</f>
        <v>1</v>
      </c>
      <c r="N31" s="37"/>
      <c r="O31" s="37"/>
      <c r="P31" s="37"/>
      <c r="Q31" s="38" t="s">
        <v>49</v>
      </c>
      <c r="R31" s="39">
        <f t="shared" ref="R31:R40" si="22">COUNTA(N31:Q31)</f>
        <v>1</v>
      </c>
      <c r="S31" s="37"/>
      <c r="T31" s="37"/>
      <c r="U31" s="37" t="s">
        <v>49</v>
      </c>
      <c r="V31" s="38"/>
      <c r="W31" s="39">
        <f t="shared" ref="W31:W40" si="23">COUNTA(S31:V31)</f>
        <v>1</v>
      </c>
      <c r="X31" s="37"/>
      <c r="Y31" s="37"/>
      <c r="Z31" s="37"/>
      <c r="AA31" s="38" t="s">
        <v>49</v>
      </c>
      <c r="AB31" s="39">
        <f t="shared" ref="AB31:AB40" si="24">COUNTA(X31:AA31)</f>
        <v>1</v>
      </c>
      <c r="AC31" s="37"/>
      <c r="AD31" s="37"/>
      <c r="AE31" s="37" t="s">
        <v>49</v>
      </c>
      <c r="AF31" s="38"/>
      <c r="AG31" s="39">
        <f t="shared" ref="AG31:AG40" si="25">COUNTA(AC31:AF31)</f>
        <v>1</v>
      </c>
      <c r="AH31" s="37"/>
      <c r="AI31" s="37"/>
      <c r="AJ31" s="37" t="s">
        <v>49</v>
      </c>
      <c r="AK31" s="38"/>
      <c r="AL31" s="39">
        <f t="shared" ref="AL31:AL40" si="26">COUNTA(AH31:AK31)</f>
        <v>1</v>
      </c>
      <c r="AM31" s="37"/>
      <c r="AN31" s="37"/>
      <c r="AO31" s="37"/>
      <c r="AP31" s="38" t="s">
        <v>49</v>
      </c>
      <c r="AQ31" s="39">
        <f t="shared" ref="AQ31:AQ40" si="27">COUNTA(AM31:AP31)</f>
        <v>1</v>
      </c>
      <c r="AR31" s="37"/>
      <c r="AS31" s="37"/>
      <c r="AT31" s="37" t="s">
        <v>49</v>
      </c>
      <c r="AU31" s="38"/>
      <c r="AV31" s="40">
        <f t="shared" ref="AV31:AV40" si="28">COUNTA(AR31:AU31)</f>
        <v>1</v>
      </c>
    </row>
    <row r="32" spans="1:48" ht="15.75" customHeight="1" x14ac:dyDescent="0.25">
      <c r="A32" s="21">
        <v>3</v>
      </c>
      <c r="B32" s="37" t="s">
        <v>72</v>
      </c>
      <c r="C32" s="41" t="s">
        <v>71</v>
      </c>
      <c r="D32" s="37"/>
      <c r="E32" s="37"/>
      <c r="F32" s="37" t="s">
        <v>49</v>
      </c>
      <c r="G32" s="38"/>
      <c r="H32" s="39">
        <f t="shared" si="20"/>
        <v>1</v>
      </c>
      <c r="I32" s="37"/>
      <c r="J32" s="37"/>
      <c r="K32" s="37"/>
      <c r="L32" s="38"/>
      <c r="M32" s="39">
        <f t="shared" si="21"/>
        <v>0</v>
      </c>
      <c r="N32" s="37"/>
      <c r="O32" s="37"/>
      <c r="P32" s="37"/>
      <c r="Q32" s="38"/>
      <c r="R32" s="39">
        <f t="shared" si="22"/>
        <v>0</v>
      </c>
      <c r="S32" s="37"/>
      <c r="T32" s="37" t="s">
        <v>49</v>
      </c>
      <c r="U32" s="37"/>
      <c r="V32" s="38"/>
      <c r="W32" s="39">
        <f t="shared" si="23"/>
        <v>1</v>
      </c>
      <c r="X32" s="37"/>
      <c r="Y32" s="37"/>
      <c r="Z32" s="37"/>
      <c r="AA32" s="38"/>
      <c r="AB32" s="39">
        <f t="shared" si="24"/>
        <v>0</v>
      </c>
      <c r="AC32" s="37"/>
      <c r="AD32" s="37"/>
      <c r="AE32" s="37"/>
      <c r="AF32" s="38"/>
      <c r="AG32" s="39">
        <f t="shared" si="25"/>
        <v>0</v>
      </c>
      <c r="AH32" s="37"/>
      <c r="AI32" s="37"/>
      <c r="AJ32" s="37"/>
      <c r="AK32" s="38"/>
      <c r="AL32" s="39">
        <f t="shared" si="26"/>
        <v>0</v>
      </c>
      <c r="AM32" s="37"/>
      <c r="AN32" s="37"/>
      <c r="AO32" s="37" t="s">
        <v>49</v>
      </c>
      <c r="AP32" s="38"/>
      <c r="AQ32" s="39">
        <f t="shared" si="27"/>
        <v>1</v>
      </c>
      <c r="AR32" s="37"/>
      <c r="AS32" s="37"/>
      <c r="AT32" s="37"/>
      <c r="AU32" s="38"/>
      <c r="AV32" s="40">
        <f t="shared" si="28"/>
        <v>0</v>
      </c>
    </row>
    <row r="33" spans="1:48" ht="15.75" customHeight="1" x14ac:dyDescent="0.25">
      <c r="A33" s="21">
        <v>3</v>
      </c>
      <c r="B33" s="37" t="s">
        <v>73</v>
      </c>
      <c r="C33" s="41" t="s">
        <v>71</v>
      </c>
      <c r="D33" s="37"/>
      <c r="E33" s="37"/>
      <c r="F33" s="37"/>
      <c r="G33" s="38"/>
      <c r="H33" s="39">
        <f t="shared" si="20"/>
        <v>0</v>
      </c>
      <c r="I33" s="37"/>
      <c r="J33" s="37"/>
      <c r="K33" s="37"/>
      <c r="L33" s="38"/>
      <c r="M33" s="39">
        <f t="shared" si="21"/>
        <v>0</v>
      </c>
      <c r="N33" s="37"/>
      <c r="O33" s="37"/>
      <c r="P33" s="37"/>
      <c r="Q33" s="38"/>
      <c r="R33" s="39">
        <f t="shared" si="22"/>
        <v>0</v>
      </c>
      <c r="S33" s="37"/>
      <c r="T33" s="37" t="s">
        <v>49</v>
      </c>
      <c r="U33" s="37"/>
      <c r="V33" s="38"/>
      <c r="W33" s="39">
        <f t="shared" si="23"/>
        <v>1</v>
      </c>
      <c r="X33" s="37"/>
      <c r="Y33" s="37"/>
      <c r="Z33" s="37"/>
      <c r="AA33" s="38"/>
      <c r="AB33" s="39">
        <f t="shared" si="24"/>
        <v>0</v>
      </c>
      <c r="AC33" s="37"/>
      <c r="AD33" s="37" t="s">
        <v>49</v>
      </c>
      <c r="AE33" s="37"/>
      <c r="AF33" s="38"/>
      <c r="AG33" s="39">
        <f t="shared" si="25"/>
        <v>1</v>
      </c>
      <c r="AH33" s="37"/>
      <c r="AI33" s="37" t="s">
        <v>49</v>
      </c>
      <c r="AJ33" s="37"/>
      <c r="AK33" s="38"/>
      <c r="AL33" s="39">
        <f t="shared" si="26"/>
        <v>1</v>
      </c>
      <c r="AM33" s="37"/>
      <c r="AN33" s="37"/>
      <c r="AO33" s="37"/>
      <c r="AP33" s="38"/>
      <c r="AQ33" s="39">
        <f t="shared" si="27"/>
        <v>0</v>
      </c>
      <c r="AR33" s="37"/>
      <c r="AS33" s="37" t="s">
        <v>49</v>
      </c>
      <c r="AT33" s="37"/>
      <c r="AU33" s="38"/>
      <c r="AV33" s="40">
        <f t="shared" si="28"/>
        <v>1</v>
      </c>
    </row>
    <row r="34" spans="1:48" ht="15.75" customHeight="1" x14ac:dyDescent="0.25">
      <c r="A34" s="21">
        <v>3</v>
      </c>
      <c r="B34" s="37" t="s">
        <v>74</v>
      </c>
      <c r="C34" s="41" t="s">
        <v>71</v>
      </c>
      <c r="D34" s="37"/>
      <c r="E34" s="37" t="s">
        <v>49</v>
      </c>
      <c r="F34" s="37"/>
      <c r="G34" s="38"/>
      <c r="H34" s="39">
        <f t="shared" si="20"/>
        <v>1</v>
      </c>
      <c r="I34" s="37"/>
      <c r="J34" s="37"/>
      <c r="K34" s="37" t="s">
        <v>49</v>
      </c>
      <c r="L34" s="38"/>
      <c r="M34" s="39">
        <f t="shared" si="21"/>
        <v>1</v>
      </c>
      <c r="N34" s="37"/>
      <c r="O34" s="37"/>
      <c r="P34" s="37"/>
      <c r="Q34" s="38" t="s">
        <v>49</v>
      </c>
      <c r="R34" s="39">
        <f t="shared" si="22"/>
        <v>1</v>
      </c>
      <c r="S34" s="37"/>
      <c r="T34" s="37"/>
      <c r="U34" s="37" t="s">
        <v>49</v>
      </c>
      <c r="V34" s="38"/>
      <c r="W34" s="39">
        <f t="shared" si="23"/>
        <v>1</v>
      </c>
      <c r="X34" s="37"/>
      <c r="Y34" s="37"/>
      <c r="Z34" s="37"/>
      <c r="AA34" s="38" t="s">
        <v>49</v>
      </c>
      <c r="AB34" s="39">
        <f t="shared" si="24"/>
        <v>1</v>
      </c>
      <c r="AC34" s="37"/>
      <c r="AD34" s="37"/>
      <c r="AE34" s="37" t="s">
        <v>49</v>
      </c>
      <c r="AF34" s="38"/>
      <c r="AG34" s="39">
        <f t="shared" si="25"/>
        <v>1</v>
      </c>
      <c r="AH34" s="37"/>
      <c r="AI34" s="37"/>
      <c r="AJ34" s="37" t="s">
        <v>49</v>
      </c>
      <c r="AK34" s="38"/>
      <c r="AL34" s="39">
        <f t="shared" si="26"/>
        <v>1</v>
      </c>
      <c r="AM34" s="37"/>
      <c r="AN34" s="37"/>
      <c r="AO34" s="37"/>
      <c r="AP34" s="38" t="s">
        <v>49</v>
      </c>
      <c r="AQ34" s="39">
        <f t="shared" si="27"/>
        <v>1</v>
      </c>
      <c r="AR34" s="37"/>
      <c r="AS34" s="37"/>
      <c r="AT34" s="37" t="s">
        <v>49</v>
      </c>
      <c r="AU34" s="38"/>
      <c r="AV34" s="40">
        <f t="shared" si="28"/>
        <v>1</v>
      </c>
    </row>
    <row r="35" spans="1:48" ht="15.75" customHeight="1" x14ac:dyDescent="0.25">
      <c r="A35" s="21">
        <v>3</v>
      </c>
      <c r="B35" s="37" t="s">
        <v>75</v>
      </c>
      <c r="C35" s="41" t="s">
        <v>71</v>
      </c>
      <c r="D35" s="37"/>
      <c r="E35" s="37"/>
      <c r="F35" s="37" t="s">
        <v>49</v>
      </c>
      <c r="G35" s="38"/>
      <c r="H35" s="39">
        <f t="shared" si="20"/>
        <v>1</v>
      </c>
      <c r="I35" s="37"/>
      <c r="J35" s="37"/>
      <c r="K35" s="37"/>
      <c r="L35" s="38"/>
      <c r="M35" s="39">
        <f t="shared" si="21"/>
        <v>0</v>
      </c>
      <c r="N35" s="37"/>
      <c r="O35" s="37"/>
      <c r="P35" s="37"/>
      <c r="Q35" s="38"/>
      <c r="R35" s="39">
        <f t="shared" si="22"/>
        <v>0</v>
      </c>
      <c r="S35" s="37"/>
      <c r="T35" s="37" t="s">
        <v>49</v>
      </c>
      <c r="U35" s="37"/>
      <c r="V35" s="38"/>
      <c r="W35" s="39">
        <f t="shared" si="23"/>
        <v>1</v>
      </c>
      <c r="X35" s="37"/>
      <c r="Y35" s="37"/>
      <c r="Z35" s="37"/>
      <c r="AA35" s="38"/>
      <c r="AB35" s="39">
        <f t="shared" si="24"/>
        <v>0</v>
      </c>
      <c r="AC35" s="37"/>
      <c r="AD35" s="37"/>
      <c r="AE35" s="37"/>
      <c r="AF35" s="38"/>
      <c r="AG35" s="39">
        <f t="shared" si="25"/>
        <v>0</v>
      </c>
      <c r="AH35" s="37"/>
      <c r="AI35" s="37"/>
      <c r="AJ35" s="37"/>
      <c r="AK35" s="38"/>
      <c r="AL35" s="39">
        <f t="shared" si="26"/>
        <v>0</v>
      </c>
      <c r="AM35" s="37"/>
      <c r="AN35" s="37"/>
      <c r="AO35" s="37" t="s">
        <v>49</v>
      </c>
      <c r="AP35" s="38"/>
      <c r="AQ35" s="39">
        <f t="shared" si="27"/>
        <v>1</v>
      </c>
      <c r="AR35" s="37"/>
      <c r="AS35" s="37"/>
      <c r="AT35" s="37"/>
      <c r="AU35" s="38"/>
      <c r="AV35" s="40">
        <f t="shared" si="28"/>
        <v>0</v>
      </c>
    </row>
    <row r="36" spans="1:48" ht="15.75" customHeight="1" x14ac:dyDescent="0.25">
      <c r="A36" s="21">
        <v>3</v>
      </c>
      <c r="B36" s="37" t="s">
        <v>76</v>
      </c>
      <c r="C36" s="41" t="s">
        <v>71</v>
      </c>
      <c r="D36" s="37"/>
      <c r="E36" s="37"/>
      <c r="F36" s="37"/>
      <c r="G36" s="38"/>
      <c r="H36" s="39">
        <v>0</v>
      </c>
      <c r="I36" s="37"/>
      <c r="J36" s="37"/>
      <c r="K36" s="37"/>
      <c r="L36" s="38"/>
      <c r="M36" s="39">
        <f t="shared" si="21"/>
        <v>0</v>
      </c>
      <c r="N36" s="37"/>
      <c r="O36" s="37"/>
      <c r="P36" s="37"/>
      <c r="Q36" s="38"/>
      <c r="R36" s="39">
        <f t="shared" si="22"/>
        <v>0</v>
      </c>
      <c r="S36" s="37"/>
      <c r="T36" s="37"/>
      <c r="U36" s="37"/>
      <c r="V36" s="38" t="s">
        <v>49</v>
      </c>
      <c r="W36" s="39">
        <f t="shared" si="23"/>
        <v>1</v>
      </c>
      <c r="X36" s="37"/>
      <c r="Y36" s="37"/>
      <c r="Z36" s="37"/>
      <c r="AA36" s="38"/>
      <c r="AB36" s="39">
        <f t="shared" si="24"/>
        <v>0</v>
      </c>
      <c r="AC36" s="37"/>
      <c r="AD36" s="37"/>
      <c r="AE36" s="37"/>
      <c r="AF36" s="38"/>
      <c r="AG36" s="39">
        <f t="shared" si="25"/>
        <v>0</v>
      </c>
      <c r="AH36" s="37"/>
      <c r="AI36" s="37"/>
      <c r="AJ36" s="37"/>
      <c r="AK36" s="38"/>
      <c r="AL36" s="39">
        <f t="shared" si="26"/>
        <v>0</v>
      </c>
      <c r="AM36" s="37"/>
      <c r="AN36" s="37" t="s">
        <v>49</v>
      </c>
      <c r="AO36" s="37"/>
      <c r="AP36" s="38"/>
      <c r="AQ36" s="39">
        <f t="shared" si="27"/>
        <v>1</v>
      </c>
      <c r="AR36" s="37"/>
      <c r="AS36" s="37"/>
      <c r="AT36" s="37"/>
      <c r="AU36" s="38"/>
      <c r="AV36" s="40">
        <f t="shared" si="28"/>
        <v>0</v>
      </c>
    </row>
    <row r="37" spans="1:48" ht="15.75" customHeight="1" x14ac:dyDescent="0.25">
      <c r="A37" s="21">
        <v>3</v>
      </c>
      <c r="B37" s="37" t="s">
        <v>77</v>
      </c>
      <c r="C37" s="41" t="s">
        <v>71</v>
      </c>
      <c r="D37" s="37"/>
      <c r="E37" s="37"/>
      <c r="F37" s="37"/>
      <c r="G37" s="38"/>
      <c r="H37" s="39">
        <f t="shared" ref="H37:H40" si="29">COUNTA(D37:G37)</f>
        <v>0</v>
      </c>
      <c r="I37" s="37"/>
      <c r="J37" s="37"/>
      <c r="K37" s="37"/>
      <c r="L37" s="38"/>
      <c r="M37" s="39">
        <f t="shared" si="21"/>
        <v>0</v>
      </c>
      <c r="N37" s="37"/>
      <c r="O37" s="37"/>
      <c r="P37" s="37"/>
      <c r="Q37" s="38"/>
      <c r="R37" s="39">
        <f t="shared" si="22"/>
        <v>0</v>
      </c>
      <c r="S37" s="37"/>
      <c r="T37" s="37"/>
      <c r="U37" s="37"/>
      <c r="V37" s="38"/>
      <c r="W37" s="39">
        <f t="shared" si="23"/>
        <v>0</v>
      </c>
      <c r="X37" s="37"/>
      <c r="Y37" s="37"/>
      <c r="Z37" s="37"/>
      <c r="AA37" s="38"/>
      <c r="AB37" s="39">
        <f t="shared" si="24"/>
        <v>0</v>
      </c>
      <c r="AC37" s="37"/>
      <c r="AD37" s="37"/>
      <c r="AE37" s="37"/>
      <c r="AF37" s="38"/>
      <c r="AG37" s="39">
        <f t="shared" si="25"/>
        <v>0</v>
      </c>
      <c r="AH37" s="37"/>
      <c r="AI37" s="37"/>
      <c r="AJ37" s="37"/>
      <c r="AK37" s="38"/>
      <c r="AL37" s="39">
        <f t="shared" si="26"/>
        <v>0</v>
      </c>
      <c r="AM37" s="37"/>
      <c r="AN37" s="37"/>
      <c r="AO37" s="37"/>
      <c r="AP37" s="38"/>
      <c r="AQ37" s="39">
        <f t="shared" si="27"/>
        <v>0</v>
      </c>
      <c r="AR37" s="37"/>
      <c r="AS37" s="37"/>
      <c r="AT37" s="37"/>
      <c r="AU37" s="38"/>
      <c r="AV37" s="40">
        <f t="shared" si="28"/>
        <v>0</v>
      </c>
    </row>
    <row r="38" spans="1:48" ht="15.75" customHeight="1" x14ac:dyDescent="0.25">
      <c r="A38" s="21">
        <v>3</v>
      </c>
      <c r="B38" s="37" t="s">
        <v>78</v>
      </c>
      <c r="C38" s="41" t="s">
        <v>71</v>
      </c>
      <c r="D38" s="37"/>
      <c r="E38" s="37"/>
      <c r="F38" s="37"/>
      <c r="G38" s="38"/>
      <c r="H38" s="39">
        <f t="shared" si="29"/>
        <v>0</v>
      </c>
      <c r="I38" s="37"/>
      <c r="J38" s="37"/>
      <c r="K38" s="37"/>
      <c r="L38" s="38"/>
      <c r="M38" s="39">
        <f t="shared" si="21"/>
        <v>0</v>
      </c>
      <c r="N38" s="37"/>
      <c r="O38" s="37"/>
      <c r="P38" s="37"/>
      <c r="Q38" s="38"/>
      <c r="R38" s="39">
        <f t="shared" si="22"/>
        <v>0</v>
      </c>
      <c r="S38" s="37"/>
      <c r="T38" s="37"/>
      <c r="U38" s="37"/>
      <c r="V38" s="38" t="s">
        <v>49</v>
      </c>
      <c r="W38" s="39">
        <f t="shared" si="23"/>
        <v>1</v>
      </c>
      <c r="X38" s="37"/>
      <c r="Y38" s="37"/>
      <c r="Z38" s="37"/>
      <c r="AA38" s="38"/>
      <c r="AB38" s="39">
        <f t="shared" si="24"/>
        <v>0</v>
      </c>
      <c r="AC38" s="37"/>
      <c r="AD38" s="37"/>
      <c r="AE38" s="37"/>
      <c r="AF38" s="38"/>
      <c r="AG38" s="39">
        <f t="shared" si="25"/>
        <v>0</v>
      </c>
      <c r="AH38" s="37"/>
      <c r="AI38" s="37"/>
      <c r="AJ38" s="37"/>
      <c r="AK38" s="38"/>
      <c r="AL38" s="39">
        <f t="shared" si="26"/>
        <v>0</v>
      </c>
      <c r="AM38" s="37"/>
      <c r="AN38" s="37" t="s">
        <v>49</v>
      </c>
      <c r="AO38" s="37"/>
      <c r="AP38" s="38"/>
      <c r="AQ38" s="39">
        <f t="shared" si="27"/>
        <v>1</v>
      </c>
      <c r="AR38" s="37"/>
      <c r="AS38" s="37"/>
      <c r="AT38" s="37"/>
      <c r="AU38" s="38"/>
      <c r="AV38" s="40">
        <f t="shared" si="28"/>
        <v>0</v>
      </c>
    </row>
    <row r="39" spans="1:48" ht="15.75" customHeight="1" x14ac:dyDescent="0.25">
      <c r="A39" s="21">
        <v>3</v>
      </c>
      <c r="B39" s="37" t="s">
        <v>79</v>
      </c>
      <c r="C39" s="41" t="s">
        <v>71</v>
      </c>
      <c r="D39" s="37"/>
      <c r="E39" s="37"/>
      <c r="F39" s="37"/>
      <c r="G39" s="38"/>
      <c r="H39" s="39">
        <f t="shared" si="29"/>
        <v>0</v>
      </c>
      <c r="I39" s="37"/>
      <c r="J39" s="37"/>
      <c r="K39" s="37"/>
      <c r="L39" s="38"/>
      <c r="M39" s="39">
        <f t="shared" si="21"/>
        <v>0</v>
      </c>
      <c r="N39" s="37"/>
      <c r="O39" s="37"/>
      <c r="P39" s="37"/>
      <c r="Q39" s="38"/>
      <c r="R39" s="39">
        <f t="shared" si="22"/>
        <v>0</v>
      </c>
      <c r="S39" s="37"/>
      <c r="T39" s="37"/>
      <c r="U39" s="37"/>
      <c r="V39" s="38"/>
      <c r="W39" s="39">
        <f t="shared" si="23"/>
        <v>0</v>
      </c>
      <c r="X39" s="37"/>
      <c r="Y39" s="37"/>
      <c r="Z39" s="37"/>
      <c r="AA39" s="38"/>
      <c r="AB39" s="39">
        <f t="shared" si="24"/>
        <v>0</v>
      </c>
      <c r="AC39" s="37"/>
      <c r="AD39" s="37"/>
      <c r="AE39" s="37"/>
      <c r="AF39" s="38"/>
      <c r="AG39" s="39">
        <f t="shared" si="25"/>
        <v>0</v>
      </c>
      <c r="AH39" s="37"/>
      <c r="AI39" s="37"/>
      <c r="AJ39" s="37"/>
      <c r="AK39" s="38"/>
      <c r="AL39" s="39">
        <f t="shared" si="26"/>
        <v>0</v>
      </c>
      <c r="AM39" s="37"/>
      <c r="AN39" s="37"/>
      <c r="AO39" s="37"/>
      <c r="AP39" s="38"/>
      <c r="AQ39" s="39">
        <f t="shared" si="27"/>
        <v>0</v>
      </c>
      <c r="AR39" s="37"/>
      <c r="AS39" s="37"/>
      <c r="AT39" s="37"/>
      <c r="AU39" s="38"/>
      <c r="AV39" s="40">
        <f t="shared" si="28"/>
        <v>0</v>
      </c>
    </row>
    <row r="40" spans="1:48" ht="15.75" customHeight="1" x14ac:dyDescent="0.25">
      <c r="A40" s="21">
        <v>3</v>
      </c>
      <c r="B40" s="41" t="s">
        <v>80</v>
      </c>
      <c r="C40" s="41" t="s">
        <v>71</v>
      </c>
      <c r="D40" s="37"/>
      <c r="E40" s="37"/>
      <c r="F40" s="37"/>
      <c r="G40" s="38"/>
      <c r="H40" s="39">
        <f t="shared" si="29"/>
        <v>0</v>
      </c>
      <c r="I40" s="37"/>
      <c r="J40" s="37"/>
      <c r="K40" s="37"/>
      <c r="L40" s="38"/>
      <c r="M40" s="39">
        <f t="shared" si="21"/>
        <v>0</v>
      </c>
      <c r="N40" s="37"/>
      <c r="O40" s="37"/>
      <c r="P40" s="37"/>
      <c r="Q40" s="38"/>
      <c r="R40" s="39">
        <f t="shared" si="22"/>
        <v>0</v>
      </c>
      <c r="S40" s="37"/>
      <c r="T40" s="37"/>
      <c r="U40" s="37"/>
      <c r="V40" s="38"/>
      <c r="W40" s="39">
        <f t="shared" si="23"/>
        <v>0</v>
      </c>
      <c r="X40" s="37"/>
      <c r="Y40" s="37"/>
      <c r="Z40" s="37"/>
      <c r="AA40" s="38"/>
      <c r="AB40" s="39">
        <f t="shared" si="24"/>
        <v>0</v>
      </c>
      <c r="AC40" s="37"/>
      <c r="AD40" s="37"/>
      <c r="AE40" s="37"/>
      <c r="AF40" s="38"/>
      <c r="AG40" s="39">
        <f t="shared" si="25"/>
        <v>0</v>
      </c>
      <c r="AH40" s="37"/>
      <c r="AI40" s="37"/>
      <c r="AJ40" s="37"/>
      <c r="AK40" s="38"/>
      <c r="AL40" s="39">
        <f t="shared" si="26"/>
        <v>0</v>
      </c>
      <c r="AM40" s="37"/>
      <c r="AN40" s="37"/>
      <c r="AO40" s="37"/>
      <c r="AP40" s="38"/>
      <c r="AQ40" s="39">
        <f t="shared" si="27"/>
        <v>0</v>
      </c>
      <c r="AR40" s="37"/>
      <c r="AS40" s="37"/>
      <c r="AT40" s="37"/>
      <c r="AU40" s="38"/>
      <c r="AV40" s="40">
        <f t="shared" si="28"/>
        <v>0</v>
      </c>
    </row>
    <row r="41" spans="1:48" ht="15.75" customHeight="1" x14ac:dyDescent="0.25">
      <c r="A41" s="21">
        <v>3</v>
      </c>
      <c r="B41" s="42"/>
      <c r="C41" s="43"/>
      <c r="D41" s="44"/>
      <c r="E41" s="45"/>
      <c r="F41" s="45"/>
      <c r="G41" s="45"/>
      <c r="H41" s="45">
        <v>4</v>
      </c>
      <c r="I41" s="45"/>
      <c r="J41" s="45"/>
      <c r="K41" s="45"/>
      <c r="L41" s="45"/>
      <c r="M41" s="45">
        <f>SUM(M31:M40)</f>
        <v>2</v>
      </c>
      <c r="N41" s="45"/>
      <c r="O41" s="45"/>
      <c r="P41" s="45"/>
      <c r="Q41" s="45"/>
      <c r="R41" s="45">
        <f>SUM(R31:R40)</f>
        <v>2</v>
      </c>
      <c r="S41" s="45"/>
      <c r="T41" s="45"/>
      <c r="U41" s="45"/>
      <c r="V41" s="45"/>
      <c r="W41" s="45">
        <f>SUM(W31:W40)</f>
        <v>7</v>
      </c>
      <c r="X41" s="45"/>
      <c r="Y41" s="45"/>
      <c r="Z41" s="45"/>
      <c r="AA41" s="45"/>
      <c r="AB41" s="45">
        <f>SUM(AB31:AB40)</f>
        <v>2</v>
      </c>
      <c r="AC41" s="45"/>
      <c r="AD41" s="45"/>
      <c r="AE41" s="45"/>
      <c r="AF41" s="45"/>
      <c r="AG41" s="45">
        <f>SUM(AG31:AG40)</f>
        <v>3</v>
      </c>
      <c r="AH41" s="45"/>
      <c r="AI41" s="45"/>
      <c r="AJ41" s="45"/>
      <c r="AK41" s="45"/>
      <c r="AL41" s="45">
        <f>SUM(AL31:AL40)</f>
        <v>3</v>
      </c>
      <c r="AM41" s="45"/>
      <c r="AN41" s="45"/>
      <c r="AO41" s="45"/>
      <c r="AP41" s="45"/>
      <c r="AQ41" s="45">
        <f>SUM(AQ31:AQ40)</f>
        <v>6</v>
      </c>
      <c r="AR41" s="45"/>
      <c r="AS41" s="45"/>
      <c r="AT41" s="45"/>
      <c r="AU41" s="45"/>
      <c r="AV41" s="45">
        <f>SUM(AV31:AV40)</f>
        <v>3</v>
      </c>
    </row>
    <row r="42" spans="1:48" ht="15.75" customHeight="1" x14ac:dyDescent="0.25">
      <c r="A42" s="21">
        <v>4</v>
      </c>
      <c r="B42" s="81" t="s">
        <v>68</v>
      </c>
      <c r="C42" s="82"/>
      <c r="D42" s="78" t="s">
        <v>83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80"/>
    </row>
    <row r="43" spans="1:48" ht="15.75" customHeight="1" x14ac:dyDescent="0.25">
      <c r="A43" s="21">
        <v>4</v>
      </c>
      <c r="B43" s="35" t="s">
        <v>70</v>
      </c>
      <c r="C43" s="36" t="s">
        <v>71</v>
      </c>
      <c r="D43" s="37"/>
      <c r="E43" s="37" t="s">
        <v>49</v>
      </c>
      <c r="F43" s="37"/>
      <c r="G43" s="38"/>
      <c r="H43" s="39">
        <f t="shared" ref="H43:H47" si="30">COUNTA(D43:G43)</f>
        <v>1</v>
      </c>
      <c r="I43" s="37"/>
      <c r="J43" s="37"/>
      <c r="K43" s="37" t="s">
        <v>49</v>
      </c>
      <c r="L43" s="38"/>
      <c r="M43" s="39">
        <f t="shared" ref="M43:M52" si="31">COUNTA(I43:L43)</f>
        <v>1</v>
      </c>
      <c r="N43" s="37"/>
      <c r="O43" s="37"/>
      <c r="P43" s="37"/>
      <c r="Q43" s="38" t="s">
        <v>49</v>
      </c>
      <c r="R43" s="39">
        <f t="shared" ref="R43:R52" si="32">COUNTA(N43:Q43)</f>
        <v>1</v>
      </c>
      <c r="S43" s="37"/>
      <c r="T43" s="37"/>
      <c r="U43" s="37" t="s">
        <v>49</v>
      </c>
      <c r="V43" s="38"/>
      <c r="W43" s="39">
        <f t="shared" ref="W43:W52" si="33">COUNTA(S43:V43)</f>
        <v>1</v>
      </c>
      <c r="X43" s="37"/>
      <c r="Y43" s="37"/>
      <c r="Z43" s="37"/>
      <c r="AA43" s="38" t="s">
        <v>49</v>
      </c>
      <c r="AB43" s="39">
        <f t="shared" ref="AB43:AB52" si="34">COUNTA(X43:AA43)</f>
        <v>1</v>
      </c>
      <c r="AC43" s="37"/>
      <c r="AD43" s="37"/>
      <c r="AE43" s="37" t="s">
        <v>49</v>
      </c>
      <c r="AF43" s="38"/>
      <c r="AG43" s="39">
        <f t="shared" ref="AG43:AG52" si="35">COUNTA(AC43:AF43)</f>
        <v>1</v>
      </c>
      <c r="AH43" s="37"/>
      <c r="AI43" s="37"/>
      <c r="AJ43" s="37" t="s">
        <v>49</v>
      </c>
      <c r="AK43" s="38"/>
      <c r="AL43" s="39">
        <f t="shared" ref="AL43:AL52" si="36">COUNTA(AH43:AK43)</f>
        <v>1</v>
      </c>
      <c r="AM43" s="37"/>
      <c r="AN43" s="37"/>
      <c r="AO43" s="37"/>
      <c r="AP43" s="38" t="s">
        <v>49</v>
      </c>
      <c r="AQ43" s="39">
        <f t="shared" ref="AQ43:AQ52" si="37">COUNTA(AM43:AP43)</f>
        <v>1</v>
      </c>
      <c r="AR43" s="37"/>
      <c r="AS43" s="37"/>
      <c r="AT43" s="37" t="s">
        <v>49</v>
      </c>
      <c r="AU43" s="38"/>
      <c r="AV43" s="40">
        <f t="shared" ref="AV43:AV52" si="38">COUNTA(AR43:AU43)</f>
        <v>1</v>
      </c>
    </row>
    <row r="44" spans="1:48" ht="15.75" customHeight="1" x14ac:dyDescent="0.25">
      <c r="A44" s="21">
        <v>4</v>
      </c>
      <c r="B44" s="37" t="s">
        <v>72</v>
      </c>
      <c r="C44" s="41" t="s">
        <v>71</v>
      </c>
      <c r="D44" s="37"/>
      <c r="E44" s="37"/>
      <c r="F44" s="37" t="s">
        <v>49</v>
      </c>
      <c r="G44" s="38"/>
      <c r="H44" s="39">
        <f t="shared" si="30"/>
        <v>1</v>
      </c>
      <c r="I44" s="37"/>
      <c r="J44" s="37"/>
      <c r="K44" s="37"/>
      <c r="L44" s="38"/>
      <c r="M44" s="39">
        <f t="shared" si="31"/>
        <v>0</v>
      </c>
      <c r="N44" s="37"/>
      <c r="O44" s="37"/>
      <c r="P44" s="37"/>
      <c r="Q44" s="38"/>
      <c r="R44" s="39">
        <f t="shared" si="32"/>
        <v>0</v>
      </c>
      <c r="S44" s="37"/>
      <c r="T44" s="37" t="s">
        <v>49</v>
      </c>
      <c r="U44" s="37"/>
      <c r="V44" s="38"/>
      <c r="W44" s="39">
        <f t="shared" si="33"/>
        <v>1</v>
      </c>
      <c r="X44" s="37"/>
      <c r="Y44" s="37"/>
      <c r="Z44" s="37"/>
      <c r="AA44" s="38"/>
      <c r="AB44" s="39">
        <f t="shared" si="34"/>
        <v>0</v>
      </c>
      <c r="AC44" s="37"/>
      <c r="AD44" s="37"/>
      <c r="AE44" s="37"/>
      <c r="AF44" s="38"/>
      <c r="AG44" s="39">
        <f t="shared" si="35"/>
        <v>0</v>
      </c>
      <c r="AH44" s="37"/>
      <c r="AI44" s="37"/>
      <c r="AJ44" s="37"/>
      <c r="AK44" s="38"/>
      <c r="AL44" s="39">
        <f t="shared" si="36"/>
        <v>0</v>
      </c>
      <c r="AM44" s="37"/>
      <c r="AN44" s="37"/>
      <c r="AO44" s="37" t="s">
        <v>49</v>
      </c>
      <c r="AP44" s="38"/>
      <c r="AQ44" s="39">
        <f t="shared" si="37"/>
        <v>1</v>
      </c>
      <c r="AR44" s="37"/>
      <c r="AS44" s="37"/>
      <c r="AT44" s="37"/>
      <c r="AU44" s="38"/>
      <c r="AV44" s="40">
        <f t="shared" si="38"/>
        <v>0</v>
      </c>
    </row>
    <row r="45" spans="1:48" ht="15.75" customHeight="1" x14ac:dyDescent="0.25">
      <c r="A45" s="21">
        <v>4</v>
      </c>
      <c r="B45" s="37" t="s">
        <v>73</v>
      </c>
      <c r="C45" s="41" t="s">
        <v>71</v>
      </c>
      <c r="D45" s="37"/>
      <c r="E45" s="37"/>
      <c r="F45" s="37"/>
      <c r="G45" s="38"/>
      <c r="H45" s="39">
        <f t="shared" si="30"/>
        <v>0</v>
      </c>
      <c r="I45" s="37"/>
      <c r="J45" s="37"/>
      <c r="K45" s="37"/>
      <c r="L45" s="38"/>
      <c r="M45" s="39">
        <f t="shared" si="31"/>
        <v>0</v>
      </c>
      <c r="N45" s="37"/>
      <c r="O45" s="37"/>
      <c r="P45" s="37"/>
      <c r="Q45" s="38"/>
      <c r="R45" s="39">
        <f t="shared" si="32"/>
        <v>0</v>
      </c>
      <c r="S45" s="37"/>
      <c r="T45" s="37" t="s">
        <v>49</v>
      </c>
      <c r="U45" s="37"/>
      <c r="V45" s="38"/>
      <c r="W45" s="39">
        <f t="shared" si="33"/>
        <v>1</v>
      </c>
      <c r="X45" s="37"/>
      <c r="Y45" s="37"/>
      <c r="Z45" s="37"/>
      <c r="AA45" s="38"/>
      <c r="AB45" s="39">
        <f t="shared" si="34"/>
        <v>0</v>
      </c>
      <c r="AC45" s="37"/>
      <c r="AD45" s="37" t="s">
        <v>49</v>
      </c>
      <c r="AE45" s="37"/>
      <c r="AF45" s="38"/>
      <c r="AG45" s="39">
        <f t="shared" si="35"/>
        <v>1</v>
      </c>
      <c r="AH45" s="37"/>
      <c r="AI45" s="37" t="s">
        <v>49</v>
      </c>
      <c r="AJ45" s="37"/>
      <c r="AK45" s="38"/>
      <c r="AL45" s="39">
        <f t="shared" si="36"/>
        <v>1</v>
      </c>
      <c r="AM45" s="37"/>
      <c r="AN45" s="37"/>
      <c r="AO45" s="37"/>
      <c r="AP45" s="38"/>
      <c r="AQ45" s="39">
        <f t="shared" si="37"/>
        <v>0</v>
      </c>
      <c r="AR45" s="37"/>
      <c r="AS45" s="37" t="s">
        <v>49</v>
      </c>
      <c r="AT45" s="37"/>
      <c r="AU45" s="38"/>
      <c r="AV45" s="40">
        <f t="shared" si="38"/>
        <v>1</v>
      </c>
    </row>
    <row r="46" spans="1:48" ht="15.75" customHeight="1" x14ac:dyDescent="0.25">
      <c r="A46" s="21">
        <v>4</v>
      </c>
      <c r="B46" s="37" t="s">
        <v>74</v>
      </c>
      <c r="C46" s="41" t="s">
        <v>71</v>
      </c>
      <c r="D46" s="37"/>
      <c r="E46" s="37" t="s">
        <v>49</v>
      </c>
      <c r="F46" s="37"/>
      <c r="G46" s="38"/>
      <c r="H46" s="39">
        <f t="shared" si="30"/>
        <v>1</v>
      </c>
      <c r="I46" s="37"/>
      <c r="J46" s="37"/>
      <c r="K46" s="37" t="s">
        <v>49</v>
      </c>
      <c r="L46" s="38"/>
      <c r="M46" s="39">
        <f t="shared" si="31"/>
        <v>1</v>
      </c>
      <c r="N46" s="37"/>
      <c r="O46" s="37"/>
      <c r="P46" s="37"/>
      <c r="Q46" s="38" t="s">
        <v>49</v>
      </c>
      <c r="R46" s="39">
        <f t="shared" si="32"/>
        <v>1</v>
      </c>
      <c r="S46" s="37"/>
      <c r="T46" s="37"/>
      <c r="U46" s="37" t="s">
        <v>49</v>
      </c>
      <c r="V46" s="38"/>
      <c r="W46" s="39">
        <f t="shared" si="33"/>
        <v>1</v>
      </c>
      <c r="X46" s="37"/>
      <c r="Y46" s="37"/>
      <c r="Z46" s="37"/>
      <c r="AA46" s="38" t="s">
        <v>49</v>
      </c>
      <c r="AB46" s="39">
        <f t="shared" si="34"/>
        <v>1</v>
      </c>
      <c r="AC46" s="37"/>
      <c r="AD46" s="37"/>
      <c r="AE46" s="37" t="s">
        <v>49</v>
      </c>
      <c r="AF46" s="38"/>
      <c r="AG46" s="39">
        <f t="shared" si="35"/>
        <v>1</v>
      </c>
      <c r="AH46" s="37"/>
      <c r="AI46" s="37"/>
      <c r="AJ46" s="37" t="s">
        <v>49</v>
      </c>
      <c r="AK46" s="38"/>
      <c r="AL46" s="39">
        <f t="shared" si="36"/>
        <v>1</v>
      </c>
      <c r="AM46" s="37"/>
      <c r="AN46" s="37"/>
      <c r="AO46" s="37"/>
      <c r="AP46" s="38" t="s">
        <v>49</v>
      </c>
      <c r="AQ46" s="39">
        <f t="shared" si="37"/>
        <v>1</v>
      </c>
      <c r="AR46" s="37"/>
      <c r="AS46" s="37"/>
      <c r="AT46" s="37" t="s">
        <v>49</v>
      </c>
      <c r="AU46" s="38"/>
      <c r="AV46" s="40">
        <f t="shared" si="38"/>
        <v>1</v>
      </c>
    </row>
    <row r="47" spans="1:48" ht="15.75" customHeight="1" x14ac:dyDescent="0.25">
      <c r="A47" s="21">
        <v>4</v>
      </c>
      <c r="B47" s="37" t="s">
        <v>75</v>
      </c>
      <c r="C47" s="41" t="s">
        <v>71</v>
      </c>
      <c r="D47" s="37"/>
      <c r="E47" s="37"/>
      <c r="F47" s="37" t="s">
        <v>49</v>
      </c>
      <c r="G47" s="38"/>
      <c r="H47" s="39">
        <f t="shared" si="30"/>
        <v>1</v>
      </c>
      <c r="I47" s="37"/>
      <c r="J47" s="37"/>
      <c r="K47" s="37"/>
      <c r="L47" s="38"/>
      <c r="M47" s="39">
        <f t="shared" si="31"/>
        <v>0</v>
      </c>
      <c r="N47" s="37"/>
      <c r="O47" s="37"/>
      <c r="P47" s="37"/>
      <c r="Q47" s="38"/>
      <c r="R47" s="39">
        <f t="shared" si="32"/>
        <v>0</v>
      </c>
      <c r="S47" s="37"/>
      <c r="T47" s="37" t="s">
        <v>49</v>
      </c>
      <c r="U47" s="37"/>
      <c r="V47" s="38"/>
      <c r="W47" s="39">
        <f t="shared" si="33"/>
        <v>1</v>
      </c>
      <c r="X47" s="37"/>
      <c r="Y47" s="37"/>
      <c r="Z47" s="37"/>
      <c r="AA47" s="38"/>
      <c r="AB47" s="39">
        <f t="shared" si="34"/>
        <v>0</v>
      </c>
      <c r="AC47" s="37"/>
      <c r="AD47" s="37"/>
      <c r="AE47" s="37"/>
      <c r="AF47" s="38"/>
      <c r="AG47" s="39">
        <f t="shared" si="35"/>
        <v>0</v>
      </c>
      <c r="AH47" s="37"/>
      <c r="AI47" s="37"/>
      <c r="AJ47" s="37"/>
      <c r="AK47" s="38"/>
      <c r="AL47" s="39">
        <f t="shared" si="36"/>
        <v>0</v>
      </c>
      <c r="AM47" s="37"/>
      <c r="AN47" s="37"/>
      <c r="AO47" s="37" t="s">
        <v>49</v>
      </c>
      <c r="AP47" s="38"/>
      <c r="AQ47" s="39">
        <f t="shared" si="37"/>
        <v>1</v>
      </c>
      <c r="AR47" s="37"/>
      <c r="AS47" s="37"/>
      <c r="AT47" s="37"/>
      <c r="AU47" s="38"/>
      <c r="AV47" s="40">
        <f t="shared" si="38"/>
        <v>0</v>
      </c>
    </row>
    <row r="48" spans="1:48" ht="15.75" customHeight="1" x14ac:dyDescent="0.25">
      <c r="A48" s="21">
        <v>4</v>
      </c>
      <c r="B48" s="37" t="s">
        <v>76</v>
      </c>
      <c r="C48" s="41" t="s">
        <v>71</v>
      </c>
      <c r="D48" s="37"/>
      <c r="E48" s="37"/>
      <c r="F48" s="37"/>
      <c r="G48" s="38"/>
      <c r="H48" s="39">
        <v>0</v>
      </c>
      <c r="I48" s="37"/>
      <c r="J48" s="37"/>
      <c r="K48" s="37"/>
      <c r="L48" s="38"/>
      <c r="M48" s="39">
        <f t="shared" si="31"/>
        <v>0</v>
      </c>
      <c r="N48" s="37"/>
      <c r="O48" s="37"/>
      <c r="P48" s="37"/>
      <c r="Q48" s="38"/>
      <c r="R48" s="39">
        <f t="shared" si="32"/>
        <v>0</v>
      </c>
      <c r="S48" s="37"/>
      <c r="T48" s="37"/>
      <c r="U48" s="37"/>
      <c r="V48" s="38" t="s">
        <v>49</v>
      </c>
      <c r="W48" s="39">
        <f t="shared" si="33"/>
        <v>1</v>
      </c>
      <c r="X48" s="37"/>
      <c r="Y48" s="37"/>
      <c r="Z48" s="37"/>
      <c r="AA48" s="38"/>
      <c r="AB48" s="39">
        <f t="shared" si="34"/>
        <v>0</v>
      </c>
      <c r="AC48" s="37"/>
      <c r="AD48" s="37"/>
      <c r="AE48" s="37"/>
      <c r="AF48" s="38"/>
      <c r="AG48" s="39">
        <f t="shared" si="35"/>
        <v>0</v>
      </c>
      <c r="AH48" s="37"/>
      <c r="AI48" s="37"/>
      <c r="AJ48" s="37"/>
      <c r="AK48" s="38"/>
      <c r="AL48" s="39">
        <f t="shared" si="36"/>
        <v>0</v>
      </c>
      <c r="AM48" s="37"/>
      <c r="AN48" s="37" t="s">
        <v>49</v>
      </c>
      <c r="AO48" s="37"/>
      <c r="AP48" s="38"/>
      <c r="AQ48" s="39">
        <f t="shared" si="37"/>
        <v>1</v>
      </c>
      <c r="AR48" s="37"/>
      <c r="AS48" s="37"/>
      <c r="AT48" s="37"/>
      <c r="AU48" s="38"/>
      <c r="AV48" s="40">
        <f t="shared" si="38"/>
        <v>0</v>
      </c>
    </row>
    <row r="49" spans="1:48" ht="15.75" customHeight="1" x14ac:dyDescent="0.25">
      <c r="A49" s="21">
        <v>4</v>
      </c>
      <c r="B49" s="37" t="s">
        <v>77</v>
      </c>
      <c r="C49" s="41" t="s">
        <v>71</v>
      </c>
      <c r="D49" s="37"/>
      <c r="E49" s="37"/>
      <c r="F49" s="37"/>
      <c r="G49" s="38"/>
      <c r="H49" s="39">
        <f t="shared" ref="H49:H52" si="39">COUNTA(D49:G49)</f>
        <v>0</v>
      </c>
      <c r="I49" s="37"/>
      <c r="J49" s="37"/>
      <c r="K49" s="37"/>
      <c r="L49" s="38"/>
      <c r="M49" s="39">
        <f t="shared" si="31"/>
        <v>0</v>
      </c>
      <c r="N49" s="37"/>
      <c r="O49" s="37"/>
      <c r="P49" s="37"/>
      <c r="Q49" s="38"/>
      <c r="R49" s="39">
        <f t="shared" si="32"/>
        <v>0</v>
      </c>
      <c r="S49" s="37"/>
      <c r="T49" s="37"/>
      <c r="U49" s="37"/>
      <c r="V49" s="38"/>
      <c r="W49" s="39">
        <f t="shared" si="33"/>
        <v>0</v>
      </c>
      <c r="X49" s="37"/>
      <c r="Y49" s="37"/>
      <c r="Z49" s="37"/>
      <c r="AA49" s="38"/>
      <c r="AB49" s="39">
        <f t="shared" si="34"/>
        <v>0</v>
      </c>
      <c r="AC49" s="37"/>
      <c r="AD49" s="37"/>
      <c r="AE49" s="37"/>
      <c r="AF49" s="38"/>
      <c r="AG49" s="39">
        <f t="shared" si="35"/>
        <v>0</v>
      </c>
      <c r="AH49" s="37"/>
      <c r="AI49" s="37"/>
      <c r="AJ49" s="37"/>
      <c r="AK49" s="38"/>
      <c r="AL49" s="39">
        <f t="shared" si="36"/>
        <v>0</v>
      </c>
      <c r="AM49" s="37"/>
      <c r="AN49" s="37"/>
      <c r="AO49" s="37"/>
      <c r="AP49" s="38"/>
      <c r="AQ49" s="39">
        <f t="shared" si="37"/>
        <v>0</v>
      </c>
      <c r="AR49" s="37"/>
      <c r="AS49" s="37"/>
      <c r="AT49" s="37"/>
      <c r="AU49" s="38"/>
      <c r="AV49" s="40">
        <f t="shared" si="38"/>
        <v>0</v>
      </c>
    </row>
    <row r="50" spans="1:48" ht="15.75" customHeight="1" x14ac:dyDescent="0.25">
      <c r="A50" s="21">
        <v>4</v>
      </c>
      <c r="B50" s="37" t="s">
        <v>78</v>
      </c>
      <c r="C50" s="41" t="s">
        <v>71</v>
      </c>
      <c r="D50" s="37"/>
      <c r="E50" s="37"/>
      <c r="F50" s="37"/>
      <c r="G50" s="38"/>
      <c r="H50" s="39">
        <f t="shared" si="39"/>
        <v>0</v>
      </c>
      <c r="I50" s="37"/>
      <c r="J50" s="37"/>
      <c r="K50" s="37"/>
      <c r="L50" s="38"/>
      <c r="M50" s="39">
        <f t="shared" si="31"/>
        <v>0</v>
      </c>
      <c r="N50" s="37"/>
      <c r="O50" s="37"/>
      <c r="P50" s="37"/>
      <c r="Q50" s="38"/>
      <c r="R50" s="39">
        <f t="shared" si="32"/>
        <v>0</v>
      </c>
      <c r="S50" s="37"/>
      <c r="T50" s="37"/>
      <c r="U50" s="37"/>
      <c r="V50" s="38" t="s">
        <v>49</v>
      </c>
      <c r="W50" s="39">
        <f t="shared" si="33"/>
        <v>1</v>
      </c>
      <c r="X50" s="37"/>
      <c r="Y50" s="37"/>
      <c r="Z50" s="37"/>
      <c r="AA50" s="38"/>
      <c r="AB50" s="39">
        <f t="shared" si="34"/>
        <v>0</v>
      </c>
      <c r="AC50" s="37"/>
      <c r="AD50" s="37"/>
      <c r="AE50" s="37"/>
      <c r="AF50" s="38"/>
      <c r="AG50" s="39">
        <f t="shared" si="35"/>
        <v>0</v>
      </c>
      <c r="AH50" s="37"/>
      <c r="AI50" s="37"/>
      <c r="AJ50" s="37"/>
      <c r="AK50" s="38"/>
      <c r="AL50" s="39">
        <f t="shared" si="36"/>
        <v>0</v>
      </c>
      <c r="AM50" s="37"/>
      <c r="AN50" s="37" t="s">
        <v>49</v>
      </c>
      <c r="AO50" s="37"/>
      <c r="AP50" s="38"/>
      <c r="AQ50" s="39">
        <f t="shared" si="37"/>
        <v>1</v>
      </c>
      <c r="AR50" s="37"/>
      <c r="AS50" s="37"/>
      <c r="AT50" s="37"/>
      <c r="AU50" s="38"/>
      <c r="AV50" s="40">
        <f t="shared" si="38"/>
        <v>0</v>
      </c>
    </row>
    <row r="51" spans="1:48" ht="15.75" customHeight="1" x14ac:dyDescent="0.25">
      <c r="A51" s="21">
        <v>4</v>
      </c>
      <c r="B51" s="37" t="s">
        <v>79</v>
      </c>
      <c r="C51" s="41" t="s">
        <v>71</v>
      </c>
      <c r="D51" s="37"/>
      <c r="E51" s="37"/>
      <c r="F51" s="37"/>
      <c r="G51" s="38"/>
      <c r="H51" s="39">
        <f t="shared" si="39"/>
        <v>0</v>
      </c>
      <c r="I51" s="37"/>
      <c r="J51" s="37"/>
      <c r="K51" s="37"/>
      <c r="L51" s="38"/>
      <c r="M51" s="39">
        <f t="shared" si="31"/>
        <v>0</v>
      </c>
      <c r="N51" s="37"/>
      <c r="O51" s="37"/>
      <c r="P51" s="37"/>
      <c r="Q51" s="38"/>
      <c r="R51" s="39">
        <f t="shared" si="32"/>
        <v>0</v>
      </c>
      <c r="S51" s="37"/>
      <c r="T51" s="37"/>
      <c r="U51" s="37"/>
      <c r="V51" s="38"/>
      <c r="W51" s="39">
        <f t="shared" si="33"/>
        <v>0</v>
      </c>
      <c r="X51" s="37"/>
      <c r="Y51" s="37"/>
      <c r="Z51" s="37"/>
      <c r="AA51" s="38"/>
      <c r="AB51" s="39">
        <f t="shared" si="34"/>
        <v>0</v>
      </c>
      <c r="AC51" s="37"/>
      <c r="AD51" s="37"/>
      <c r="AE51" s="37"/>
      <c r="AF51" s="38"/>
      <c r="AG51" s="39">
        <f t="shared" si="35"/>
        <v>0</v>
      </c>
      <c r="AH51" s="37"/>
      <c r="AI51" s="37"/>
      <c r="AJ51" s="37"/>
      <c r="AK51" s="38"/>
      <c r="AL51" s="39">
        <f t="shared" si="36"/>
        <v>0</v>
      </c>
      <c r="AM51" s="37"/>
      <c r="AN51" s="37"/>
      <c r="AO51" s="37"/>
      <c r="AP51" s="38"/>
      <c r="AQ51" s="39">
        <f t="shared" si="37"/>
        <v>0</v>
      </c>
      <c r="AR51" s="37"/>
      <c r="AS51" s="37"/>
      <c r="AT51" s="37"/>
      <c r="AU51" s="38"/>
      <c r="AV51" s="40">
        <f t="shared" si="38"/>
        <v>0</v>
      </c>
    </row>
    <row r="52" spans="1:48" ht="15.75" customHeight="1" x14ac:dyDescent="0.25">
      <c r="A52" s="21">
        <v>4</v>
      </c>
      <c r="B52" s="41" t="s">
        <v>80</v>
      </c>
      <c r="C52" s="41" t="s">
        <v>71</v>
      </c>
      <c r="D52" s="37"/>
      <c r="E52" s="37"/>
      <c r="F52" s="37"/>
      <c r="G52" s="38"/>
      <c r="H52" s="39">
        <f t="shared" si="39"/>
        <v>0</v>
      </c>
      <c r="I52" s="37"/>
      <c r="J52" s="37"/>
      <c r="K52" s="37"/>
      <c r="L52" s="38"/>
      <c r="M52" s="39">
        <f t="shared" si="31"/>
        <v>0</v>
      </c>
      <c r="N52" s="37"/>
      <c r="O52" s="37"/>
      <c r="P52" s="37"/>
      <c r="Q52" s="38"/>
      <c r="R52" s="39">
        <f t="shared" si="32"/>
        <v>0</v>
      </c>
      <c r="S52" s="37"/>
      <c r="T52" s="37"/>
      <c r="U52" s="37"/>
      <c r="V52" s="38"/>
      <c r="W52" s="39">
        <f t="shared" si="33"/>
        <v>0</v>
      </c>
      <c r="X52" s="37"/>
      <c r="Y52" s="37"/>
      <c r="Z52" s="37"/>
      <c r="AA52" s="38"/>
      <c r="AB52" s="39">
        <f t="shared" si="34"/>
        <v>0</v>
      </c>
      <c r="AC52" s="37"/>
      <c r="AD52" s="37"/>
      <c r="AE52" s="37"/>
      <c r="AF52" s="38"/>
      <c r="AG52" s="39">
        <f t="shared" si="35"/>
        <v>0</v>
      </c>
      <c r="AH52" s="37"/>
      <c r="AI52" s="37"/>
      <c r="AJ52" s="37"/>
      <c r="AK52" s="38"/>
      <c r="AL52" s="39">
        <f t="shared" si="36"/>
        <v>0</v>
      </c>
      <c r="AM52" s="37"/>
      <c r="AN52" s="37"/>
      <c r="AO52" s="37"/>
      <c r="AP52" s="38"/>
      <c r="AQ52" s="39">
        <f t="shared" si="37"/>
        <v>0</v>
      </c>
      <c r="AR52" s="37"/>
      <c r="AS52" s="37"/>
      <c r="AT52" s="37"/>
      <c r="AU52" s="38"/>
      <c r="AV52" s="40">
        <f t="shared" si="38"/>
        <v>0</v>
      </c>
    </row>
    <row r="53" spans="1:48" ht="15.75" customHeight="1" x14ac:dyDescent="0.25">
      <c r="A53" s="21">
        <v>4</v>
      </c>
      <c r="B53" s="42"/>
      <c r="C53" s="43"/>
      <c r="D53" s="44"/>
      <c r="E53" s="45"/>
      <c r="F53" s="45"/>
      <c r="G53" s="45"/>
      <c r="H53" s="45">
        <v>4</v>
      </c>
      <c r="I53" s="45"/>
      <c r="J53" s="45"/>
      <c r="K53" s="45"/>
      <c r="L53" s="45"/>
      <c r="M53" s="45">
        <f>SUM(M43:M52)</f>
        <v>2</v>
      </c>
      <c r="N53" s="45"/>
      <c r="O53" s="45"/>
      <c r="P53" s="45"/>
      <c r="Q53" s="45"/>
      <c r="R53" s="45">
        <f>SUM(R43:R52)</f>
        <v>2</v>
      </c>
      <c r="S53" s="45"/>
      <c r="T53" s="45"/>
      <c r="U53" s="45"/>
      <c r="V53" s="45"/>
      <c r="W53" s="45">
        <f>SUM(W43:W52)</f>
        <v>7</v>
      </c>
      <c r="X53" s="45"/>
      <c r="Y53" s="45"/>
      <c r="Z53" s="45"/>
      <c r="AA53" s="45"/>
      <c r="AB53" s="45">
        <f>SUM(AB43:AB52)</f>
        <v>2</v>
      </c>
      <c r="AC53" s="45"/>
      <c r="AD53" s="45"/>
      <c r="AE53" s="45"/>
      <c r="AF53" s="45"/>
      <c r="AG53" s="45">
        <f>SUM(AG43:AG52)</f>
        <v>3</v>
      </c>
      <c r="AH53" s="45"/>
      <c r="AI53" s="45"/>
      <c r="AJ53" s="45"/>
      <c r="AK53" s="45"/>
      <c r="AL53" s="45">
        <f>SUM(AL43:AL52)</f>
        <v>3</v>
      </c>
      <c r="AM53" s="45"/>
      <c r="AN53" s="45"/>
      <c r="AO53" s="45"/>
      <c r="AP53" s="45"/>
      <c r="AQ53" s="45">
        <f>SUM(AQ43:AQ52)</f>
        <v>6</v>
      </c>
      <c r="AR53" s="45"/>
      <c r="AS53" s="45"/>
      <c r="AT53" s="45"/>
      <c r="AU53" s="45"/>
      <c r="AV53" s="45">
        <f>SUM(AV43:AV52)</f>
        <v>3</v>
      </c>
    </row>
    <row r="54" spans="1:48" ht="15.75" customHeight="1" x14ac:dyDescent="0.25">
      <c r="A54" s="21">
        <v>5</v>
      </c>
      <c r="B54" s="81" t="s">
        <v>68</v>
      </c>
      <c r="C54" s="82"/>
      <c r="D54" s="78" t="s">
        <v>84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80"/>
    </row>
    <row r="55" spans="1:48" ht="15.75" customHeight="1" x14ac:dyDescent="0.25">
      <c r="A55" s="21">
        <v>5</v>
      </c>
      <c r="B55" s="35" t="s">
        <v>70</v>
      </c>
      <c r="C55" s="36" t="s">
        <v>71</v>
      </c>
      <c r="D55" s="37"/>
      <c r="E55" s="37" t="s">
        <v>49</v>
      </c>
      <c r="F55" s="37"/>
      <c r="G55" s="38"/>
      <c r="H55" s="39">
        <f t="shared" ref="H55:H59" si="40">COUNTA(D55:G55)</f>
        <v>1</v>
      </c>
      <c r="I55" s="37"/>
      <c r="J55" s="37"/>
      <c r="K55" s="37" t="s">
        <v>49</v>
      </c>
      <c r="L55" s="38"/>
      <c r="M55" s="39">
        <f t="shared" ref="M55:M64" si="41">COUNTA(I55:L55)</f>
        <v>1</v>
      </c>
      <c r="N55" s="37"/>
      <c r="O55" s="37"/>
      <c r="P55" s="37"/>
      <c r="Q55" s="38" t="s">
        <v>49</v>
      </c>
      <c r="R55" s="39">
        <f t="shared" ref="R55:R64" si="42">COUNTA(N55:Q55)</f>
        <v>1</v>
      </c>
      <c r="S55" s="37"/>
      <c r="T55" s="37"/>
      <c r="U55" s="37" t="s">
        <v>49</v>
      </c>
      <c r="V55" s="38"/>
      <c r="W55" s="39">
        <f t="shared" ref="W55:W64" si="43">COUNTA(S55:V55)</f>
        <v>1</v>
      </c>
      <c r="X55" s="37"/>
      <c r="Y55" s="37"/>
      <c r="Z55" s="37"/>
      <c r="AA55" s="38" t="s">
        <v>49</v>
      </c>
      <c r="AB55" s="39">
        <f t="shared" ref="AB55:AB64" si="44">COUNTA(X55:AA55)</f>
        <v>1</v>
      </c>
      <c r="AC55" s="37"/>
      <c r="AD55" s="37"/>
      <c r="AE55" s="37" t="s">
        <v>49</v>
      </c>
      <c r="AF55" s="38"/>
      <c r="AG55" s="39">
        <f t="shared" ref="AG55:AG64" si="45">COUNTA(AC55:AF55)</f>
        <v>1</v>
      </c>
      <c r="AH55" s="37"/>
      <c r="AI55" s="37"/>
      <c r="AJ55" s="37" t="s">
        <v>49</v>
      </c>
      <c r="AK55" s="38"/>
      <c r="AL55" s="39">
        <f t="shared" ref="AL55:AL64" si="46">COUNTA(AH55:AK55)</f>
        <v>1</v>
      </c>
      <c r="AM55" s="37"/>
      <c r="AN55" s="37"/>
      <c r="AO55" s="37"/>
      <c r="AP55" s="38" t="s">
        <v>49</v>
      </c>
      <c r="AQ55" s="39">
        <f t="shared" ref="AQ55:AQ64" si="47">COUNTA(AM55:AP55)</f>
        <v>1</v>
      </c>
      <c r="AR55" s="37"/>
      <c r="AS55" s="37"/>
      <c r="AT55" s="37" t="s">
        <v>49</v>
      </c>
      <c r="AU55" s="38"/>
      <c r="AV55" s="40">
        <f t="shared" ref="AV55:AV64" si="48">COUNTA(AR55:AU55)</f>
        <v>1</v>
      </c>
    </row>
    <row r="56" spans="1:48" ht="15.75" customHeight="1" x14ac:dyDescent="0.25">
      <c r="A56" s="21">
        <v>5</v>
      </c>
      <c r="B56" s="37" t="s">
        <v>72</v>
      </c>
      <c r="C56" s="41" t="s">
        <v>71</v>
      </c>
      <c r="D56" s="37"/>
      <c r="E56" s="37"/>
      <c r="F56" s="37" t="s">
        <v>49</v>
      </c>
      <c r="G56" s="38"/>
      <c r="H56" s="39">
        <f t="shared" si="40"/>
        <v>1</v>
      </c>
      <c r="I56" s="37"/>
      <c r="J56" s="37"/>
      <c r="K56" s="37"/>
      <c r="L56" s="38"/>
      <c r="M56" s="39">
        <f t="shared" si="41"/>
        <v>0</v>
      </c>
      <c r="N56" s="37"/>
      <c r="O56" s="37"/>
      <c r="P56" s="37"/>
      <c r="Q56" s="38"/>
      <c r="R56" s="39">
        <f t="shared" si="42"/>
        <v>0</v>
      </c>
      <c r="S56" s="37"/>
      <c r="T56" s="37" t="s">
        <v>49</v>
      </c>
      <c r="U56" s="37"/>
      <c r="V56" s="38"/>
      <c r="W56" s="39">
        <f t="shared" si="43"/>
        <v>1</v>
      </c>
      <c r="X56" s="37"/>
      <c r="Y56" s="37"/>
      <c r="Z56" s="37"/>
      <c r="AA56" s="38"/>
      <c r="AB56" s="39">
        <f t="shared" si="44"/>
        <v>0</v>
      </c>
      <c r="AC56" s="37"/>
      <c r="AD56" s="37"/>
      <c r="AE56" s="37"/>
      <c r="AF56" s="38"/>
      <c r="AG56" s="39">
        <f t="shared" si="45"/>
        <v>0</v>
      </c>
      <c r="AH56" s="37"/>
      <c r="AI56" s="37"/>
      <c r="AJ56" s="37"/>
      <c r="AK56" s="38"/>
      <c r="AL56" s="39">
        <f t="shared" si="46"/>
        <v>0</v>
      </c>
      <c r="AM56" s="37"/>
      <c r="AN56" s="37"/>
      <c r="AO56" s="37" t="s">
        <v>49</v>
      </c>
      <c r="AP56" s="38"/>
      <c r="AQ56" s="39">
        <f t="shared" si="47"/>
        <v>1</v>
      </c>
      <c r="AR56" s="37"/>
      <c r="AS56" s="37"/>
      <c r="AT56" s="37"/>
      <c r="AU56" s="38"/>
      <c r="AV56" s="40">
        <f t="shared" si="48"/>
        <v>0</v>
      </c>
    </row>
    <row r="57" spans="1:48" ht="15.75" customHeight="1" x14ac:dyDescent="0.25">
      <c r="A57" s="21">
        <v>5</v>
      </c>
      <c r="B57" s="37" t="s">
        <v>73</v>
      </c>
      <c r="C57" s="41" t="s">
        <v>71</v>
      </c>
      <c r="D57" s="37"/>
      <c r="E57" s="37"/>
      <c r="F57" s="37"/>
      <c r="G57" s="38"/>
      <c r="H57" s="39">
        <f t="shared" si="40"/>
        <v>0</v>
      </c>
      <c r="I57" s="37"/>
      <c r="J57" s="37"/>
      <c r="K57" s="37"/>
      <c r="L57" s="38"/>
      <c r="M57" s="39">
        <f t="shared" si="41"/>
        <v>0</v>
      </c>
      <c r="N57" s="37"/>
      <c r="O57" s="37"/>
      <c r="P57" s="37"/>
      <c r="Q57" s="38"/>
      <c r="R57" s="39">
        <f t="shared" si="42"/>
        <v>0</v>
      </c>
      <c r="S57" s="37"/>
      <c r="T57" s="37" t="s">
        <v>49</v>
      </c>
      <c r="U57" s="37"/>
      <c r="V57" s="38"/>
      <c r="W57" s="39">
        <f t="shared" si="43"/>
        <v>1</v>
      </c>
      <c r="X57" s="37"/>
      <c r="Y57" s="37"/>
      <c r="Z57" s="37"/>
      <c r="AA57" s="38"/>
      <c r="AB57" s="39">
        <f t="shared" si="44"/>
        <v>0</v>
      </c>
      <c r="AC57" s="37"/>
      <c r="AD57" s="37" t="s">
        <v>49</v>
      </c>
      <c r="AE57" s="37"/>
      <c r="AF57" s="38"/>
      <c r="AG57" s="39">
        <f t="shared" si="45"/>
        <v>1</v>
      </c>
      <c r="AH57" s="37"/>
      <c r="AI57" s="37" t="s">
        <v>49</v>
      </c>
      <c r="AJ57" s="37"/>
      <c r="AK57" s="38"/>
      <c r="AL57" s="39">
        <f t="shared" si="46"/>
        <v>1</v>
      </c>
      <c r="AM57" s="37"/>
      <c r="AN57" s="37"/>
      <c r="AO57" s="37"/>
      <c r="AP57" s="38"/>
      <c r="AQ57" s="39">
        <f t="shared" si="47"/>
        <v>0</v>
      </c>
      <c r="AR57" s="37"/>
      <c r="AS57" s="37" t="s">
        <v>49</v>
      </c>
      <c r="AT57" s="37"/>
      <c r="AU57" s="38"/>
      <c r="AV57" s="40">
        <f t="shared" si="48"/>
        <v>1</v>
      </c>
    </row>
    <row r="58" spans="1:48" ht="15.75" customHeight="1" x14ac:dyDescent="0.25">
      <c r="A58" s="21">
        <v>5</v>
      </c>
      <c r="B58" s="37" t="s">
        <v>74</v>
      </c>
      <c r="C58" s="41" t="s">
        <v>71</v>
      </c>
      <c r="D58" s="37"/>
      <c r="E58" s="37" t="s">
        <v>49</v>
      </c>
      <c r="F58" s="37"/>
      <c r="G58" s="38"/>
      <c r="H58" s="39">
        <f t="shared" si="40"/>
        <v>1</v>
      </c>
      <c r="I58" s="37"/>
      <c r="J58" s="37"/>
      <c r="K58" s="37" t="s">
        <v>49</v>
      </c>
      <c r="L58" s="38"/>
      <c r="M58" s="39">
        <f t="shared" si="41"/>
        <v>1</v>
      </c>
      <c r="N58" s="37"/>
      <c r="O58" s="37"/>
      <c r="P58" s="37"/>
      <c r="Q58" s="38" t="s">
        <v>49</v>
      </c>
      <c r="R58" s="39">
        <f t="shared" si="42"/>
        <v>1</v>
      </c>
      <c r="S58" s="37"/>
      <c r="T58" s="37"/>
      <c r="U58" s="37" t="s">
        <v>49</v>
      </c>
      <c r="V58" s="38"/>
      <c r="W58" s="39">
        <f t="shared" si="43"/>
        <v>1</v>
      </c>
      <c r="X58" s="37"/>
      <c r="Y58" s="37"/>
      <c r="Z58" s="37"/>
      <c r="AA58" s="38" t="s">
        <v>49</v>
      </c>
      <c r="AB58" s="39">
        <f t="shared" si="44"/>
        <v>1</v>
      </c>
      <c r="AC58" s="37"/>
      <c r="AD58" s="37"/>
      <c r="AE58" s="37" t="s">
        <v>49</v>
      </c>
      <c r="AF58" s="38"/>
      <c r="AG58" s="39">
        <f t="shared" si="45"/>
        <v>1</v>
      </c>
      <c r="AH58" s="37"/>
      <c r="AI58" s="37"/>
      <c r="AJ58" s="37" t="s">
        <v>49</v>
      </c>
      <c r="AK58" s="38"/>
      <c r="AL58" s="39">
        <f t="shared" si="46"/>
        <v>1</v>
      </c>
      <c r="AM58" s="37"/>
      <c r="AN58" s="37"/>
      <c r="AO58" s="37"/>
      <c r="AP58" s="38" t="s">
        <v>49</v>
      </c>
      <c r="AQ58" s="39">
        <f t="shared" si="47"/>
        <v>1</v>
      </c>
      <c r="AR58" s="37"/>
      <c r="AS58" s="37"/>
      <c r="AT58" s="37" t="s">
        <v>49</v>
      </c>
      <c r="AU58" s="38"/>
      <c r="AV58" s="40">
        <f t="shared" si="48"/>
        <v>1</v>
      </c>
    </row>
    <row r="59" spans="1:48" ht="15.75" customHeight="1" x14ac:dyDescent="0.25">
      <c r="A59" s="21">
        <v>5</v>
      </c>
      <c r="B59" s="37" t="s">
        <v>75</v>
      </c>
      <c r="C59" s="41" t="s">
        <v>71</v>
      </c>
      <c r="D59" s="37"/>
      <c r="E59" s="37"/>
      <c r="F59" s="37" t="s">
        <v>49</v>
      </c>
      <c r="G59" s="38"/>
      <c r="H59" s="39">
        <f t="shared" si="40"/>
        <v>1</v>
      </c>
      <c r="I59" s="37"/>
      <c r="J59" s="37"/>
      <c r="K59" s="37"/>
      <c r="L59" s="38"/>
      <c r="M59" s="39">
        <f t="shared" si="41"/>
        <v>0</v>
      </c>
      <c r="N59" s="37"/>
      <c r="O59" s="37"/>
      <c r="P59" s="37"/>
      <c r="Q59" s="38"/>
      <c r="R59" s="39">
        <f t="shared" si="42"/>
        <v>0</v>
      </c>
      <c r="S59" s="37"/>
      <c r="T59" s="37" t="s">
        <v>49</v>
      </c>
      <c r="U59" s="37"/>
      <c r="V59" s="38"/>
      <c r="W59" s="39">
        <f t="shared" si="43"/>
        <v>1</v>
      </c>
      <c r="X59" s="37"/>
      <c r="Y59" s="37"/>
      <c r="Z59" s="37"/>
      <c r="AA59" s="38"/>
      <c r="AB59" s="39">
        <f t="shared" si="44"/>
        <v>0</v>
      </c>
      <c r="AC59" s="37"/>
      <c r="AD59" s="37"/>
      <c r="AE59" s="37"/>
      <c r="AF59" s="38"/>
      <c r="AG59" s="39">
        <f t="shared" si="45"/>
        <v>0</v>
      </c>
      <c r="AH59" s="37"/>
      <c r="AI59" s="37"/>
      <c r="AJ59" s="37"/>
      <c r="AK59" s="38"/>
      <c r="AL59" s="39">
        <f t="shared" si="46"/>
        <v>0</v>
      </c>
      <c r="AM59" s="37"/>
      <c r="AN59" s="37"/>
      <c r="AO59" s="37" t="s">
        <v>49</v>
      </c>
      <c r="AP59" s="38"/>
      <c r="AQ59" s="39">
        <f t="shared" si="47"/>
        <v>1</v>
      </c>
      <c r="AR59" s="37"/>
      <c r="AS59" s="37"/>
      <c r="AT59" s="37"/>
      <c r="AU59" s="38"/>
      <c r="AV59" s="40">
        <f t="shared" si="48"/>
        <v>0</v>
      </c>
    </row>
    <row r="60" spans="1:48" ht="15.75" customHeight="1" x14ac:dyDescent="0.25">
      <c r="A60" s="21">
        <v>5</v>
      </c>
      <c r="B60" s="37" t="s">
        <v>76</v>
      </c>
      <c r="C60" s="41" t="s">
        <v>71</v>
      </c>
      <c r="D60" s="37"/>
      <c r="E60" s="37"/>
      <c r="F60" s="37"/>
      <c r="G60" s="38"/>
      <c r="H60" s="39">
        <v>0</v>
      </c>
      <c r="I60" s="37"/>
      <c r="J60" s="37"/>
      <c r="K60" s="37"/>
      <c r="L60" s="38"/>
      <c r="M60" s="39">
        <f t="shared" si="41"/>
        <v>0</v>
      </c>
      <c r="N60" s="37"/>
      <c r="O60" s="37"/>
      <c r="P60" s="37"/>
      <c r="Q60" s="38"/>
      <c r="R60" s="39">
        <f t="shared" si="42"/>
        <v>0</v>
      </c>
      <c r="S60" s="37"/>
      <c r="T60" s="37"/>
      <c r="U60" s="37"/>
      <c r="V60" s="38" t="s">
        <v>49</v>
      </c>
      <c r="W60" s="39">
        <f t="shared" si="43"/>
        <v>1</v>
      </c>
      <c r="X60" s="37"/>
      <c r="Y60" s="37"/>
      <c r="Z60" s="37"/>
      <c r="AA60" s="38"/>
      <c r="AB60" s="39">
        <f t="shared" si="44"/>
        <v>0</v>
      </c>
      <c r="AC60" s="37"/>
      <c r="AD60" s="37"/>
      <c r="AE60" s="37"/>
      <c r="AF60" s="38"/>
      <c r="AG60" s="39">
        <f t="shared" si="45"/>
        <v>0</v>
      </c>
      <c r="AH60" s="37"/>
      <c r="AI60" s="37"/>
      <c r="AJ60" s="37"/>
      <c r="AK60" s="38"/>
      <c r="AL60" s="39">
        <f t="shared" si="46"/>
        <v>0</v>
      </c>
      <c r="AM60" s="37"/>
      <c r="AN60" s="37" t="s">
        <v>49</v>
      </c>
      <c r="AO60" s="37"/>
      <c r="AP60" s="38"/>
      <c r="AQ60" s="39">
        <f t="shared" si="47"/>
        <v>1</v>
      </c>
      <c r="AR60" s="37"/>
      <c r="AS60" s="37"/>
      <c r="AT60" s="37"/>
      <c r="AU60" s="38"/>
      <c r="AV60" s="40">
        <f t="shared" si="48"/>
        <v>0</v>
      </c>
    </row>
    <row r="61" spans="1:48" ht="15.75" customHeight="1" x14ac:dyDescent="0.25">
      <c r="A61" s="21">
        <v>5</v>
      </c>
      <c r="B61" s="37" t="s">
        <v>77</v>
      </c>
      <c r="C61" s="41" t="s">
        <v>71</v>
      </c>
      <c r="D61" s="37"/>
      <c r="E61" s="37"/>
      <c r="F61" s="37"/>
      <c r="G61" s="38"/>
      <c r="H61" s="39">
        <f t="shared" ref="H61:H64" si="49">COUNTA(D61:G61)</f>
        <v>0</v>
      </c>
      <c r="I61" s="37"/>
      <c r="J61" s="37"/>
      <c r="K61" s="37"/>
      <c r="L61" s="38"/>
      <c r="M61" s="39">
        <f t="shared" si="41"/>
        <v>0</v>
      </c>
      <c r="N61" s="37"/>
      <c r="O61" s="37"/>
      <c r="P61" s="37"/>
      <c r="Q61" s="38"/>
      <c r="R61" s="39">
        <f t="shared" si="42"/>
        <v>0</v>
      </c>
      <c r="S61" s="37"/>
      <c r="T61" s="37"/>
      <c r="U61" s="37"/>
      <c r="V61" s="38"/>
      <c r="W61" s="39">
        <f t="shared" si="43"/>
        <v>0</v>
      </c>
      <c r="X61" s="37"/>
      <c r="Y61" s="37"/>
      <c r="Z61" s="37"/>
      <c r="AA61" s="38"/>
      <c r="AB61" s="39">
        <f t="shared" si="44"/>
        <v>0</v>
      </c>
      <c r="AC61" s="37"/>
      <c r="AD61" s="37"/>
      <c r="AE61" s="37"/>
      <c r="AF61" s="38"/>
      <c r="AG61" s="39">
        <f t="shared" si="45"/>
        <v>0</v>
      </c>
      <c r="AH61" s="37"/>
      <c r="AI61" s="37"/>
      <c r="AJ61" s="37"/>
      <c r="AK61" s="38"/>
      <c r="AL61" s="39">
        <f t="shared" si="46"/>
        <v>0</v>
      </c>
      <c r="AM61" s="37"/>
      <c r="AN61" s="37"/>
      <c r="AO61" s="37"/>
      <c r="AP61" s="38"/>
      <c r="AQ61" s="39">
        <f t="shared" si="47"/>
        <v>0</v>
      </c>
      <c r="AR61" s="37"/>
      <c r="AS61" s="37"/>
      <c r="AT61" s="37"/>
      <c r="AU61" s="38"/>
      <c r="AV61" s="40">
        <f t="shared" si="48"/>
        <v>0</v>
      </c>
    </row>
    <row r="62" spans="1:48" ht="15.75" customHeight="1" x14ac:dyDescent="0.25">
      <c r="A62" s="21">
        <v>5</v>
      </c>
      <c r="B62" s="37" t="s">
        <v>78</v>
      </c>
      <c r="C62" s="41" t="s">
        <v>71</v>
      </c>
      <c r="D62" s="37"/>
      <c r="E62" s="37"/>
      <c r="F62" s="37"/>
      <c r="G62" s="38"/>
      <c r="H62" s="39">
        <f t="shared" si="49"/>
        <v>0</v>
      </c>
      <c r="I62" s="37"/>
      <c r="J62" s="37"/>
      <c r="K62" s="37"/>
      <c r="L62" s="38"/>
      <c r="M62" s="39">
        <f t="shared" si="41"/>
        <v>0</v>
      </c>
      <c r="N62" s="37"/>
      <c r="O62" s="37"/>
      <c r="P62" s="37"/>
      <c r="Q62" s="38"/>
      <c r="R62" s="39">
        <f t="shared" si="42"/>
        <v>0</v>
      </c>
      <c r="S62" s="37"/>
      <c r="T62" s="37"/>
      <c r="U62" s="37"/>
      <c r="V62" s="38" t="s">
        <v>49</v>
      </c>
      <c r="W62" s="39">
        <f t="shared" si="43"/>
        <v>1</v>
      </c>
      <c r="X62" s="37"/>
      <c r="Y62" s="37"/>
      <c r="Z62" s="37"/>
      <c r="AA62" s="38"/>
      <c r="AB62" s="39">
        <f t="shared" si="44"/>
        <v>0</v>
      </c>
      <c r="AC62" s="37"/>
      <c r="AD62" s="37"/>
      <c r="AE62" s="37"/>
      <c r="AF62" s="38"/>
      <c r="AG62" s="39">
        <f t="shared" si="45"/>
        <v>0</v>
      </c>
      <c r="AH62" s="37"/>
      <c r="AI62" s="37"/>
      <c r="AJ62" s="37"/>
      <c r="AK62" s="38"/>
      <c r="AL62" s="39">
        <f t="shared" si="46"/>
        <v>0</v>
      </c>
      <c r="AM62" s="37"/>
      <c r="AN62" s="37" t="s">
        <v>49</v>
      </c>
      <c r="AO62" s="37"/>
      <c r="AP62" s="38"/>
      <c r="AQ62" s="39">
        <f t="shared" si="47"/>
        <v>1</v>
      </c>
      <c r="AR62" s="37"/>
      <c r="AS62" s="37"/>
      <c r="AT62" s="37"/>
      <c r="AU62" s="38"/>
      <c r="AV62" s="40">
        <f t="shared" si="48"/>
        <v>0</v>
      </c>
    </row>
    <row r="63" spans="1:48" ht="15.75" customHeight="1" x14ac:dyDescent="0.25">
      <c r="A63" s="21">
        <v>5</v>
      </c>
      <c r="B63" s="37" t="s">
        <v>79</v>
      </c>
      <c r="C63" s="41" t="s">
        <v>71</v>
      </c>
      <c r="D63" s="37"/>
      <c r="E63" s="37"/>
      <c r="F63" s="37"/>
      <c r="G63" s="38"/>
      <c r="H63" s="39">
        <f t="shared" si="49"/>
        <v>0</v>
      </c>
      <c r="I63" s="37"/>
      <c r="J63" s="37"/>
      <c r="K63" s="37"/>
      <c r="L63" s="38"/>
      <c r="M63" s="39">
        <f t="shared" si="41"/>
        <v>0</v>
      </c>
      <c r="N63" s="37"/>
      <c r="O63" s="37"/>
      <c r="P63" s="37"/>
      <c r="Q63" s="38"/>
      <c r="R63" s="39">
        <f t="shared" si="42"/>
        <v>0</v>
      </c>
      <c r="S63" s="37"/>
      <c r="T63" s="37"/>
      <c r="U63" s="37"/>
      <c r="V63" s="38"/>
      <c r="W63" s="39">
        <f t="shared" si="43"/>
        <v>0</v>
      </c>
      <c r="X63" s="37"/>
      <c r="Y63" s="37"/>
      <c r="Z63" s="37"/>
      <c r="AA63" s="38"/>
      <c r="AB63" s="39">
        <f t="shared" si="44"/>
        <v>0</v>
      </c>
      <c r="AC63" s="37"/>
      <c r="AD63" s="37"/>
      <c r="AE63" s="37"/>
      <c r="AF63" s="38"/>
      <c r="AG63" s="39">
        <f t="shared" si="45"/>
        <v>0</v>
      </c>
      <c r="AH63" s="37"/>
      <c r="AI63" s="37"/>
      <c r="AJ63" s="37"/>
      <c r="AK63" s="38"/>
      <c r="AL63" s="39">
        <f t="shared" si="46"/>
        <v>0</v>
      </c>
      <c r="AM63" s="37"/>
      <c r="AN63" s="37"/>
      <c r="AO63" s="37"/>
      <c r="AP63" s="38"/>
      <c r="AQ63" s="39">
        <f t="shared" si="47"/>
        <v>0</v>
      </c>
      <c r="AR63" s="37"/>
      <c r="AS63" s="37"/>
      <c r="AT63" s="37"/>
      <c r="AU63" s="38"/>
      <c r="AV63" s="40">
        <f t="shared" si="48"/>
        <v>0</v>
      </c>
    </row>
    <row r="64" spans="1:48" ht="15.75" customHeight="1" x14ac:dyDescent="0.25">
      <c r="A64" s="21">
        <v>5</v>
      </c>
      <c r="B64" s="41" t="s">
        <v>80</v>
      </c>
      <c r="C64" s="41" t="s">
        <v>71</v>
      </c>
      <c r="D64" s="37"/>
      <c r="E64" s="37"/>
      <c r="F64" s="37"/>
      <c r="G64" s="38"/>
      <c r="H64" s="39">
        <f t="shared" si="49"/>
        <v>0</v>
      </c>
      <c r="I64" s="37"/>
      <c r="J64" s="37"/>
      <c r="K64" s="37"/>
      <c r="L64" s="38"/>
      <c r="M64" s="39">
        <f t="shared" si="41"/>
        <v>0</v>
      </c>
      <c r="N64" s="37"/>
      <c r="O64" s="37"/>
      <c r="P64" s="37"/>
      <c r="Q64" s="38"/>
      <c r="R64" s="39">
        <f t="shared" si="42"/>
        <v>0</v>
      </c>
      <c r="S64" s="37"/>
      <c r="T64" s="37"/>
      <c r="U64" s="37"/>
      <c r="V64" s="38"/>
      <c r="W64" s="39">
        <f t="shared" si="43"/>
        <v>0</v>
      </c>
      <c r="X64" s="37"/>
      <c r="Y64" s="37"/>
      <c r="Z64" s="37"/>
      <c r="AA64" s="38"/>
      <c r="AB64" s="39">
        <f t="shared" si="44"/>
        <v>0</v>
      </c>
      <c r="AC64" s="37"/>
      <c r="AD64" s="37"/>
      <c r="AE64" s="37"/>
      <c r="AF64" s="38"/>
      <c r="AG64" s="39">
        <f t="shared" si="45"/>
        <v>0</v>
      </c>
      <c r="AH64" s="37"/>
      <c r="AI64" s="37"/>
      <c r="AJ64" s="37"/>
      <c r="AK64" s="38"/>
      <c r="AL64" s="39">
        <f t="shared" si="46"/>
        <v>0</v>
      </c>
      <c r="AM64" s="37"/>
      <c r="AN64" s="37"/>
      <c r="AO64" s="37"/>
      <c r="AP64" s="38"/>
      <c r="AQ64" s="39">
        <f t="shared" si="47"/>
        <v>0</v>
      </c>
      <c r="AR64" s="37"/>
      <c r="AS64" s="37"/>
      <c r="AT64" s="37"/>
      <c r="AU64" s="38"/>
      <c r="AV64" s="40">
        <f t="shared" si="48"/>
        <v>0</v>
      </c>
    </row>
    <row r="65" spans="1:48" ht="15.75" customHeight="1" x14ac:dyDescent="0.25">
      <c r="A65" s="21">
        <v>5</v>
      </c>
      <c r="B65" s="42"/>
      <c r="C65" s="43"/>
      <c r="D65" s="44"/>
      <c r="E65" s="45"/>
      <c r="F65" s="45"/>
      <c r="G65" s="45"/>
      <c r="H65" s="45">
        <v>4</v>
      </c>
      <c r="I65" s="45"/>
      <c r="J65" s="45"/>
      <c r="K65" s="45"/>
      <c r="L65" s="45"/>
      <c r="M65" s="45">
        <f>SUM(M55:M64)</f>
        <v>2</v>
      </c>
      <c r="N65" s="45"/>
      <c r="O65" s="45"/>
      <c r="P65" s="45"/>
      <c r="Q65" s="45"/>
      <c r="R65" s="45">
        <f>SUM(R55:R64)</f>
        <v>2</v>
      </c>
      <c r="S65" s="45"/>
      <c r="T65" s="45"/>
      <c r="U65" s="45"/>
      <c r="V65" s="45"/>
      <c r="W65" s="45">
        <f>SUM(W55:W64)</f>
        <v>7</v>
      </c>
      <c r="X65" s="45"/>
      <c r="Y65" s="45"/>
      <c r="Z65" s="45"/>
      <c r="AA65" s="45"/>
      <c r="AB65" s="45">
        <f>SUM(AB55:AB64)</f>
        <v>2</v>
      </c>
      <c r="AC65" s="45"/>
      <c r="AD65" s="45"/>
      <c r="AE65" s="45"/>
      <c r="AF65" s="45"/>
      <c r="AG65" s="45">
        <f>SUM(AG55:AG64)</f>
        <v>3</v>
      </c>
      <c r="AH65" s="45"/>
      <c r="AI65" s="45"/>
      <c r="AJ65" s="45"/>
      <c r="AK65" s="45"/>
      <c r="AL65" s="45">
        <f>SUM(AL55:AL64)</f>
        <v>3</v>
      </c>
      <c r="AM65" s="45"/>
      <c r="AN65" s="45"/>
      <c r="AO65" s="45"/>
      <c r="AP65" s="45"/>
      <c r="AQ65" s="45">
        <f>SUM(AQ55:AQ64)</f>
        <v>6</v>
      </c>
      <c r="AR65" s="45"/>
      <c r="AS65" s="45"/>
      <c r="AT65" s="45"/>
      <c r="AU65" s="45"/>
      <c r="AV65" s="45">
        <f>SUM(AV55:AV64)</f>
        <v>3</v>
      </c>
    </row>
    <row r="66" spans="1:48" ht="15.75" customHeight="1" x14ac:dyDescent="0.25">
      <c r="A66" s="21">
        <v>6</v>
      </c>
      <c r="B66" s="81" t="s">
        <v>68</v>
      </c>
      <c r="C66" s="82"/>
      <c r="D66" s="78" t="s">
        <v>85</v>
      </c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80"/>
    </row>
    <row r="67" spans="1:48" ht="15.75" customHeight="1" x14ac:dyDescent="0.25">
      <c r="A67" s="21">
        <v>6</v>
      </c>
      <c r="B67" s="35" t="s">
        <v>70</v>
      </c>
      <c r="C67" s="36" t="s">
        <v>71</v>
      </c>
      <c r="D67" s="37"/>
      <c r="E67" s="37" t="s">
        <v>49</v>
      </c>
      <c r="F67" s="37"/>
      <c r="G67" s="38"/>
      <c r="H67" s="39">
        <f t="shared" ref="H67:H71" si="50">COUNTA(D67:G67)</f>
        <v>1</v>
      </c>
      <c r="I67" s="37"/>
      <c r="J67" s="37"/>
      <c r="K67" s="37" t="s">
        <v>49</v>
      </c>
      <c r="L67" s="38"/>
      <c r="M67" s="39">
        <f t="shared" ref="M67:M76" si="51">COUNTA(I67:L67)</f>
        <v>1</v>
      </c>
      <c r="N67" s="37"/>
      <c r="O67" s="37"/>
      <c r="P67" s="37"/>
      <c r="Q67" s="38" t="s">
        <v>49</v>
      </c>
      <c r="R67" s="39">
        <f t="shared" ref="R67:R76" si="52">COUNTA(N67:Q67)</f>
        <v>1</v>
      </c>
      <c r="S67" s="37"/>
      <c r="T67" s="37"/>
      <c r="U67" s="37" t="s">
        <v>49</v>
      </c>
      <c r="V67" s="38"/>
      <c r="W67" s="39">
        <f t="shared" ref="W67:W76" si="53">COUNTA(S67:V67)</f>
        <v>1</v>
      </c>
      <c r="X67" s="37"/>
      <c r="Y67" s="37"/>
      <c r="Z67" s="37"/>
      <c r="AA67" s="38" t="s">
        <v>49</v>
      </c>
      <c r="AB67" s="39">
        <f t="shared" ref="AB67:AB76" si="54">COUNTA(X67:AA67)</f>
        <v>1</v>
      </c>
      <c r="AC67" s="37"/>
      <c r="AD67" s="37"/>
      <c r="AE67" s="37" t="s">
        <v>49</v>
      </c>
      <c r="AF67" s="38"/>
      <c r="AG67" s="39">
        <f t="shared" ref="AG67:AG76" si="55">COUNTA(AC67:AF67)</f>
        <v>1</v>
      </c>
      <c r="AH67" s="37"/>
      <c r="AI67" s="37"/>
      <c r="AJ67" s="37" t="s">
        <v>49</v>
      </c>
      <c r="AK67" s="38"/>
      <c r="AL67" s="39">
        <f t="shared" ref="AL67:AL76" si="56">COUNTA(AH67:AK67)</f>
        <v>1</v>
      </c>
      <c r="AM67" s="37"/>
      <c r="AN67" s="37"/>
      <c r="AO67" s="37"/>
      <c r="AP67" s="38" t="s">
        <v>49</v>
      </c>
      <c r="AQ67" s="39">
        <f t="shared" ref="AQ67:AQ76" si="57">COUNTA(AM67:AP67)</f>
        <v>1</v>
      </c>
      <c r="AR67" s="37"/>
      <c r="AS67" s="37"/>
      <c r="AT67" s="37" t="s">
        <v>49</v>
      </c>
      <c r="AU67" s="38"/>
      <c r="AV67" s="40">
        <f t="shared" ref="AV67:AV76" si="58">COUNTA(AR67:AU67)</f>
        <v>1</v>
      </c>
    </row>
    <row r="68" spans="1:48" ht="15.75" customHeight="1" x14ac:dyDescent="0.25">
      <c r="A68" s="21">
        <v>6</v>
      </c>
      <c r="B68" s="37" t="s">
        <v>72</v>
      </c>
      <c r="C68" s="41" t="s">
        <v>71</v>
      </c>
      <c r="D68" s="37"/>
      <c r="E68" s="37"/>
      <c r="F68" s="37" t="s">
        <v>49</v>
      </c>
      <c r="G68" s="38"/>
      <c r="H68" s="39">
        <f t="shared" si="50"/>
        <v>1</v>
      </c>
      <c r="I68" s="37"/>
      <c r="J68" s="37"/>
      <c r="K68" s="37"/>
      <c r="L68" s="38"/>
      <c r="M68" s="39">
        <f t="shared" si="51"/>
        <v>0</v>
      </c>
      <c r="N68" s="37"/>
      <c r="O68" s="37"/>
      <c r="P68" s="37"/>
      <c r="Q68" s="38"/>
      <c r="R68" s="39">
        <f t="shared" si="52"/>
        <v>0</v>
      </c>
      <c r="S68" s="37"/>
      <c r="T68" s="37" t="s">
        <v>49</v>
      </c>
      <c r="U68" s="37"/>
      <c r="V68" s="38"/>
      <c r="W68" s="39">
        <f t="shared" si="53"/>
        <v>1</v>
      </c>
      <c r="X68" s="37"/>
      <c r="Y68" s="37"/>
      <c r="Z68" s="37"/>
      <c r="AA68" s="38"/>
      <c r="AB68" s="39">
        <f t="shared" si="54"/>
        <v>0</v>
      </c>
      <c r="AC68" s="37"/>
      <c r="AD68" s="37"/>
      <c r="AE68" s="37"/>
      <c r="AF68" s="38"/>
      <c r="AG68" s="39">
        <f t="shared" si="55"/>
        <v>0</v>
      </c>
      <c r="AH68" s="37"/>
      <c r="AI68" s="37"/>
      <c r="AJ68" s="37"/>
      <c r="AK68" s="38"/>
      <c r="AL68" s="39">
        <f t="shared" si="56"/>
        <v>0</v>
      </c>
      <c r="AM68" s="37"/>
      <c r="AN68" s="37"/>
      <c r="AO68" s="37" t="s">
        <v>49</v>
      </c>
      <c r="AP68" s="38"/>
      <c r="AQ68" s="39">
        <f t="shared" si="57"/>
        <v>1</v>
      </c>
      <c r="AR68" s="37"/>
      <c r="AS68" s="37"/>
      <c r="AT68" s="37"/>
      <c r="AU68" s="38"/>
      <c r="AV68" s="40">
        <f t="shared" si="58"/>
        <v>0</v>
      </c>
    </row>
    <row r="69" spans="1:48" ht="15.75" customHeight="1" x14ac:dyDescent="0.25">
      <c r="A69" s="21">
        <v>6</v>
      </c>
      <c r="B69" s="37" t="s">
        <v>73</v>
      </c>
      <c r="C69" s="41" t="s">
        <v>71</v>
      </c>
      <c r="D69" s="37"/>
      <c r="E69" s="37"/>
      <c r="F69" s="37"/>
      <c r="G69" s="38"/>
      <c r="H69" s="39">
        <f t="shared" si="50"/>
        <v>0</v>
      </c>
      <c r="I69" s="37"/>
      <c r="J69" s="37"/>
      <c r="K69" s="37"/>
      <c r="L69" s="38"/>
      <c r="M69" s="39">
        <f t="shared" si="51"/>
        <v>0</v>
      </c>
      <c r="N69" s="37"/>
      <c r="O69" s="37"/>
      <c r="P69" s="37"/>
      <c r="Q69" s="38"/>
      <c r="R69" s="39">
        <f t="shared" si="52"/>
        <v>0</v>
      </c>
      <c r="S69" s="37"/>
      <c r="T69" s="37" t="s">
        <v>49</v>
      </c>
      <c r="U69" s="37"/>
      <c r="V69" s="38"/>
      <c r="W69" s="39">
        <f t="shared" si="53"/>
        <v>1</v>
      </c>
      <c r="X69" s="37"/>
      <c r="Y69" s="37"/>
      <c r="Z69" s="37"/>
      <c r="AA69" s="38"/>
      <c r="AB69" s="39">
        <f t="shared" si="54"/>
        <v>0</v>
      </c>
      <c r="AC69" s="37"/>
      <c r="AD69" s="37" t="s">
        <v>49</v>
      </c>
      <c r="AE69" s="37"/>
      <c r="AF69" s="38"/>
      <c r="AG69" s="39">
        <f t="shared" si="55"/>
        <v>1</v>
      </c>
      <c r="AH69" s="37"/>
      <c r="AI69" s="37" t="s">
        <v>49</v>
      </c>
      <c r="AJ69" s="37"/>
      <c r="AK69" s="38"/>
      <c r="AL69" s="39">
        <f t="shared" si="56"/>
        <v>1</v>
      </c>
      <c r="AM69" s="37"/>
      <c r="AN69" s="37"/>
      <c r="AO69" s="37"/>
      <c r="AP69" s="38"/>
      <c r="AQ69" s="39">
        <f t="shared" si="57"/>
        <v>0</v>
      </c>
      <c r="AR69" s="37"/>
      <c r="AS69" s="37" t="s">
        <v>49</v>
      </c>
      <c r="AT69" s="37"/>
      <c r="AU69" s="38"/>
      <c r="AV69" s="40">
        <f t="shared" si="58"/>
        <v>1</v>
      </c>
    </row>
    <row r="70" spans="1:48" ht="15.75" customHeight="1" x14ac:dyDescent="0.25">
      <c r="A70" s="21">
        <v>6</v>
      </c>
      <c r="B70" s="37" t="s">
        <v>74</v>
      </c>
      <c r="C70" s="41" t="s">
        <v>71</v>
      </c>
      <c r="D70" s="37"/>
      <c r="E70" s="37" t="s">
        <v>49</v>
      </c>
      <c r="F70" s="37"/>
      <c r="G70" s="38"/>
      <c r="H70" s="39">
        <f t="shared" si="50"/>
        <v>1</v>
      </c>
      <c r="I70" s="37"/>
      <c r="J70" s="37"/>
      <c r="K70" s="37" t="s">
        <v>49</v>
      </c>
      <c r="L70" s="38"/>
      <c r="M70" s="39">
        <f t="shared" si="51"/>
        <v>1</v>
      </c>
      <c r="N70" s="37"/>
      <c r="O70" s="37"/>
      <c r="P70" s="37"/>
      <c r="Q70" s="38" t="s">
        <v>49</v>
      </c>
      <c r="R70" s="39">
        <f t="shared" si="52"/>
        <v>1</v>
      </c>
      <c r="S70" s="37"/>
      <c r="T70" s="37"/>
      <c r="U70" s="37" t="s">
        <v>49</v>
      </c>
      <c r="V70" s="38"/>
      <c r="W70" s="39">
        <f t="shared" si="53"/>
        <v>1</v>
      </c>
      <c r="X70" s="37"/>
      <c r="Y70" s="37"/>
      <c r="Z70" s="37"/>
      <c r="AA70" s="38" t="s">
        <v>49</v>
      </c>
      <c r="AB70" s="39">
        <f t="shared" si="54"/>
        <v>1</v>
      </c>
      <c r="AC70" s="37"/>
      <c r="AD70" s="37"/>
      <c r="AE70" s="37" t="s">
        <v>49</v>
      </c>
      <c r="AF70" s="38"/>
      <c r="AG70" s="39">
        <f t="shared" si="55"/>
        <v>1</v>
      </c>
      <c r="AH70" s="37"/>
      <c r="AI70" s="37"/>
      <c r="AJ70" s="37" t="s">
        <v>49</v>
      </c>
      <c r="AK70" s="38"/>
      <c r="AL70" s="39">
        <f t="shared" si="56"/>
        <v>1</v>
      </c>
      <c r="AM70" s="37"/>
      <c r="AN70" s="37"/>
      <c r="AO70" s="37"/>
      <c r="AP70" s="38" t="s">
        <v>49</v>
      </c>
      <c r="AQ70" s="39">
        <f t="shared" si="57"/>
        <v>1</v>
      </c>
      <c r="AR70" s="37"/>
      <c r="AS70" s="37"/>
      <c r="AT70" s="37" t="s">
        <v>49</v>
      </c>
      <c r="AU70" s="38"/>
      <c r="AV70" s="40">
        <f t="shared" si="58"/>
        <v>1</v>
      </c>
    </row>
    <row r="71" spans="1:48" ht="15.75" customHeight="1" x14ac:dyDescent="0.25">
      <c r="A71" s="21">
        <v>6</v>
      </c>
      <c r="B71" s="37" t="s">
        <v>75</v>
      </c>
      <c r="C71" s="41" t="s">
        <v>71</v>
      </c>
      <c r="D71" s="37"/>
      <c r="E71" s="37"/>
      <c r="F71" s="37" t="s">
        <v>49</v>
      </c>
      <c r="G71" s="38"/>
      <c r="H71" s="39">
        <f t="shared" si="50"/>
        <v>1</v>
      </c>
      <c r="I71" s="37"/>
      <c r="J71" s="37"/>
      <c r="K71" s="37"/>
      <c r="L71" s="38"/>
      <c r="M71" s="39">
        <f t="shared" si="51"/>
        <v>0</v>
      </c>
      <c r="N71" s="37"/>
      <c r="O71" s="37"/>
      <c r="P71" s="37"/>
      <c r="Q71" s="38"/>
      <c r="R71" s="39">
        <f t="shared" si="52"/>
        <v>0</v>
      </c>
      <c r="S71" s="37"/>
      <c r="T71" s="37" t="s">
        <v>49</v>
      </c>
      <c r="U71" s="37"/>
      <c r="V71" s="38"/>
      <c r="W71" s="39">
        <f t="shared" si="53"/>
        <v>1</v>
      </c>
      <c r="X71" s="37"/>
      <c r="Y71" s="37"/>
      <c r="Z71" s="37"/>
      <c r="AA71" s="38"/>
      <c r="AB71" s="39">
        <f t="shared" si="54"/>
        <v>0</v>
      </c>
      <c r="AC71" s="37"/>
      <c r="AD71" s="37"/>
      <c r="AE71" s="37"/>
      <c r="AF71" s="38"/>
      <c r="AG71" s="39">
        <f t="shared" si="55"/>
        <v>0</v>
      </c>
      <c r="AH71" s="37"/>
      <c r="AI71" s="37"/>
      <c r="AJ71" s="37"/>
      <c r="AK71" s="38"/>
      <c r="AL71" s="39">
        <f t="shared" si="56"/>
        <v>0</v>
      </c>
      <c r="AM71" s="37"/>
      <c r="AN71" s="37"/>
      <c r="AO71" s="37" t="s">
        <v>49</v>
      </c>
      <c r="AP71" s="38"/>
      <c r="AQ71" s="39">
        <f t="shared" si="57"/>
        <v>1</v>
      </c>
      <c r="AR71" s="37"/>
      <c r="AS71" s="37"/>
      <c r="AT71" s="37"/>
      <c r="AU71" s="38"/>
      <c r="AV71" s="40">
        <f t="shared" si="58"/>
        <v>0</v>
      </c>
    </row>
    <row r="72" spans="1:48" ht="15.75" customHeight="1" x14ac:dyDescent="0.25">
      <c r="A72" s="21">
        <v>6</v>
      </c>
      <c r="B72" s="37" t="s">
        <v>76</v>
      </c>
      <c r="C72" s="41" t="s">
        <v>71</v>
      </c>
      <c r="D72" s="37"/>
      <c r="E72" s="37"/>
      <c r="F72" s="37"/>
      <c r="G72" s="38"/>
      <c r="H72" s="39">
        <v>0</v>
      </c>
      <c r="I72" s="37"/>
      <c r="J72" s="37"/>
      <c r="K72" s="37"/>
      <c r="L72" s="38"/>
      <c r="M72" s="39">
        <f t="shared" si="51"/>
        <v>0</v>
      </c>
      <c r="N72" s="37"/>
      <c r="O72" s="37"/>
      <c r="P72" s="37"/>
      <c r="Q72" s="38"/>
      <c r="R72" s="39">
        <f t="shared" si="52"/>
        <v>0</v>
      </c>
      <c r="S72" s="37"/>
      <c r="T72" s="37"/>
      <c r="U72" s="37"/>
      <c r="V72" s="38" t="s">
        <v>49</v>
      </c>
      <c r="W72" s="39">
        <f t="shared" si="53"/>
        <v>1</v>
      </c>
      <c r="X72" s="37"/>
      <c r="Y72" s="37"/>
      <c r="Z72" s="37"/>
      <c r="AA72" s="38"/>
      <c r="AB72" s="39">
        <f t="shared" si="54"/>
        <v>0</v>
      </c>
      <c r="AC72" s="37"/>
      <c r="AD72" s="37"/>
      <c r="AE72" s="37"/>
      <c r="AF72" s="38"/>
      <c r="AG72" s="39">
        <f t="shared" si="55"/>
        <v>0</v>
      </c>
      <c r="AH72" s="37"/>
      <c r="AI72" s="37"/>
      <c r="AJ72" s="37"/>
      <c r="AK72" s="38"/>
      <c r="AL72" s="39">
        <f t="shared" si="56"/>
        <v>0</v>
      </c>
      <c r="AM72" s="37"/>
      <c r="AN72" s="37" t="s">
        <v>49</v>
      </c>
      <c r="AO72" s="37"/>
      <c r="AP72" s="38"/>
      <c r="AQ72" s="39">
        <f t="shared" si="57"/>
        <v>1</v>
      </c>
      <c r="AR72" s="37"/>
      <c r="AS72" s="37"/>
      <c r="AT72" s="37"/>
      <c r="AU72" s="38"/>
      <c r="AV72" s="40">
        <f t="shared" si="58"/>
        <v>0</v>
      </c>
    </row>
    <row r="73" spans="1:48" ht="15.75" customHeight="1" x14ac:dyDescent="0.25">
      <c r="A73" s="21">
        <v>6</v>
      </c>
      <c r="B73" s="37" t="s">
        <v>77</v>
      </c>
      <c r="C73" s="41" t="s">
        <v>71</v>
      </c>
      <c r="D73" s="37"/>
      <c r="E73" s="37"/>
      <c r="F73" s="37"/>
      <c r="G73" s="38"/>
      <c r="H73" s="39">
        <f t="shared" ref="H73:H76" si="59">COUNTA(D73:G73)</f>
        <v>0</v>
      </c>
      <c r="I73" s="37"/>
      <c r="J73" s="37"/>
      <c r="K73" s="37"/>
      <c r="L73" s="38"/>
      <c r="M73" s="39">
        <f t="shared" si="51"/>
        <v>0</v>
      </c>
      <c r="N73" s="37"/>
      <c r="O73" s="37"/>
      <c r="P73" s="37"/>
      <c r="Q73" s="38"/>
      <c r="R73" s="39">
        <f t="shared" si="52"/>
        <v>0</v>
      </c>
      <c r="S73" s="37"/>
      <c r="T73" s="37"/>
      <c r="U73" s="37"/>
      <c r="V73" s="38"/>
      <c r="W73" s="39">
        <f t="shared" si="53"/>
        <v>0</v>
      </c>
      <c r="X73" s="37"/>
      <c r="Y73" s="37"/>
      <c r="Z73" s="37"/>
      <c r="AA73" s="38"/>
      <c r="AB73" s="39">
        <f t="shared" si="54"/>
        <v>0</v>
      </c>
      <c r="AC73" s="37"/>
      <c r="AD73" s="37"/>
      <c r="AE73" s="37"/>
      <c r="AF73" s="38"/>
      <c r="AG73" s="39">
        <f t="shared" si="55"/>
        <v>0</v>
      </c>
      <c r="AH73" s="37"/>
      <c r="AI73" s="37"/>
      <c r="AJ73" s="37"/>
      <c r="AK73" s="38"/>
      <c r="AL73" s="39">
        <f t="shared" si="56"/>
        <v>0</v>
      </c>
      <c r="AM73" s="37"/>
      <c r="AN73" s="37"/>
      <c r="AO73" s="37"/>
      <c r="AP73" s="38"/>
      <c r="AQ73" s="39">
        <f t="shared" si="57"/>
        <v>0</v>
      </c>
      <c r="AR73" s="37"/>
      <c r="AS73" s="37"/>
      <c r="AT73" s="37"/>
      <c r="AU73" s="38"/>
      <c r="AV73" s="40">
        <f t="shared" si="58"/>
        <v>0</v>
      </c>
    </row>
    <row r="74" spans="1:48" ht="15.75" customHeight="1" x14ac:dyDescent="0.25">
      <c r="A74" s="21">
        <v>6</v>
      </c>
      <c r="B74" s="37" t="s">
        <v>78</v>
      </c>
      <c r="C74" s="41" t="s">
        <v>71</v>
      </c>
      <c r="D74" s="37"/>
      <c r="E74" s="37"/>
      <c r="F74" s="37"/>
      <c r="G74" s="38"/>
      <c r="H74" s="39">
        <f t="shared" si="59"/>
        <v>0</v>
      </c>
      <c r="I74" s="37"/>
      <c r="J74" s="37"/>
      <c r="K74" s="37"/>
      <c r="L74" s="38"/>
      <c r="M74" s="39">
        <f t="shared" si="51"/>
        <v>0</v>
      </c>
      <c r="N74" s="37"/>
      <c r="O74" s="37"/>
      <c r="P74" s="37"/>
      <c r="Q74" s="38"/>
      <c r="R74" s="39">
        <f t="shared" si="52"/>
        <v>0</v>
      </c>
      <c r="S74" s="37"/>
      <c r="T74" s="37"/>
      <c r="U74" s="37"/>
      <c r="V74" s="38" t="s">
        <v>49</v>
      </c>
      <c r="W74" s="39">
        <f t="shared" si="53"/>
        <v>1</v>
      </c>
      <c r="X74" s="37"/>
      <c r="Y74" s="37"/>
      <c r="Z74" s="37"/>
      <c r="AA74" s="38"/>
      <c r="AB74" s="39">
        <f t="shared" si="54"/>
        <v>0</v>
      </c>
      <c r="AC74" s="37"/>
      <c r="AD74" s="37"/>
      <c r="AE74" s="37"/>
      <c r="AF74" s="38"/>
      <c r="AG74" s="39">
        <f t="shared" si="55"/>
        <v>0</v>
      </c>
      <c r="AH74" s="37"/>
      <c r="AI74" s="37"/>
      <c r="AJ74" s="37"/>
      <c r="AK74" s="38"/>
      <c r="AL74" s="39">
        <f t="shared" si="56"/>
        <v>0</v>
      </c>
      <c r="AM74" s="37"/>
      <c r="AN74" s="37" t="s">
        <v>49</v>
      </c>
      <c r="AO74" s="37"/>
      <c r="AP74" s="38"/>
      <c r="AQ74" s="39">
        <f t="shared" si="57"/>
        <v>1</v>
      </c>
      <c r="AR74" s="37"/>
      <c r="AS74" s="37"/>
      <c r="AT74" s="37"/>
      <c r="AU74" s="38"/>
      <c r="AV74" s="40">
        <f t="shared" si="58"/>
        <v>0</v>
      </c>
    </row>
    <row r="75" spans="1:48" ht="15.75" customHeight="1" x14ac:dyDescent="0.25">
      <c r="A75" s="21">
        <v>6</v>
      </c>
      <c r="B75" s="37" t="s">
        <v>79</v>
      </c>
      <c r="C75" s="41" t="s">
        <v>71</v>
      </c>
      <c r="D75" s="37"/>
      <c r="E75" s="37"/>
      <c r="F75" s="37"/>
      <c r="G75" s="38"/>
      <c r="H75" s="39">
        <f t="shared" si="59"/>
        <v>0</v>
      </c>
      <c r="I75" s="37"/>
      <c r="J75" s="37"/>
      <c r="K75" s="37"/>
      <c r="L75" s="38"/>
      <c r="M75" s="39">
        <f t="shared" si="51"/>
        <v>0</v>
      </c>
      <c r="N75" s="37"/>
      <c r="O75" s="37"/>
      <c r="P75" s="37"/>
      <c r="Q75" s="38"/>
      <c r="R75" s="39">
        <f t="shared" si="52"/>
        <v>0</v>
      </c>
      <c r="S75" s="37"/>
      <c r="T75" s="37"/>
      <c r="U75" s="37"/>
      <c r="V75" s="38"/>
      <c r="W75" s="39">
        <f t="shared" si="53"/>
        <v>0</v>
      </c>
      <c r="X75" s="37"/>
      <c r="Y75" s="37"/>
      <c r="Z75" s="37"/>
      <c r="AA75" s="38"/>
      <c r="AB75" s="39">
        <f t="shared" si="54"/>
        <v>0</v>
      </c>
      <c r="AC75" s="37"/>
      <c r="AD75" s="37"/>
      <c r="AE75" s="37"/>
      <c r="AF75" s="38"/>
      <c r="AG75" s="39">
        <f t="shared" si="55"/>
        <v>0</v>
      </c>
      <c r="AH75" s="37"/>
      <c r="AI75" s="37"/>
      <c r="AJ75" s="37"/>
      <c r="AK75" s="38"/>
      <c r="AL75" s="39">
        <f t="shared" si="56"/>
        <v>0</v>
      </c>
      <c r="AM75" s="37"/>
      <c r="AN75" s="37"/>
      <c r="AO75" s="37"/>
      <c r="AP75" s="38"/>
      <c r="AQ75" s="39">
        <f t="shared" si="57"/>
        <v>0</v>
      </c>
      <c r="AR75" s="37"/>
      <c r="AS75" s="37"/>
      <c r="AT75" s="37"/>
      <c r="AU75" s="38"/>
      <c r="AV75" s="40">
        <f t="shared" si="58"/>
        <v>0</v>
      </c>
    </row>
    <row r="76" spans="1:48" ht="15.75" customHeight="1" x14ac:dyDescent="0.25">
      <c r="A76" s="21">
        <v>6</v>
      </c>
      <c r="B76" s="41" t="s">
        <v>80</v>
      </c>
      <c r="C76" s="41" t="s">
        <v>71</v>
      </c>
      <c r="D76" s="37"/>
      <c r="E76" s="37"/>
      <c r="F76" s="37"/>
      <c r="G76" s="38"/>
      <c r="H76" s="39">
        <f t="shared" si="59"/>
        <v>0</v>
      </c>
      <c r="I76" s="37"/>
      <c r="J76" s="37"/>
      <c r="K76" s="37"/>
      <c r="L76" s="38"/>
      <c r="M76" s="39">
        <f t="shared" si="51"/>
        <v>0</v>
      </c>
      <c r="N76" s="37"/>
      <c r="O76" s="37"/>
      <c r="P76" s="37"/>
      <c r="Q76" s="38"/>
      <c r="R76" s="39">
        <f t="shared" si="52"/>
        <v>0</v>
      </c>
      <c r="S76" s="37"/>
      <c r="T76" s="37"/>
      <c r="U76" s="37"/>
      <c r="V76" s="38"/>
      <c r="W76" s="39">
        <f t="shared" si="53"/>
        <v>0</v>
      </c>
      <c r="X76" s="37"/>
      <c r="Y76" s="37"/>
      <c r="Z76" s="37"/>
      <c r="AA76" s="38"/>
      <c r="AB76" s="39">
        <f t="shared" si="54"/>
        <v>0</v>
      </c>
      <c r="AC76" s="37"/>
      <c r="AD76" s="37"/>
      <c r="AE76" s="37"/>
      <c r="AF76" s="38"/>
      <c r="AG76" s="39">
        <f t="shared" si="55"/>
        <v>0</v>
      </c>
      <c r="AH76" s="37"/>
      <c r="AI76" s="37"/>
      <c r="AJ76" s="37"/>
      <c r="AK76" s="38"/>
      <c r="AL76" s="39">
        <f t="shared" si="56"/>
        <v>0</v>
      </c>
      <c r="AM76" s="37"/>
      <c r="AN76" s="37"/>
      <c r="AO76" s="37"/>
      <c r="AP76" s="38"/>
      <c r="AQ76" s="39">
        <f t="shared" si="57"/>
        <v>0</v>
      </c>
      <c r="AR76" s="37"/>
      <c r="AS76" s="37"/>
      <c r="AT76" s="37"/>
      <c r="AU76" s="38"/>
      <c r="AV76" s="40">
        <f t="shared" si="58"/>
        <v>0</v>
      </c>
    </row>
    <row r="77" spans="1:48" ht="15.75" customHeight="1" x14ac:dyDescent="0.25">
      <c r="A77" s="21">
        <v>6</v>
      </c>
      <c r="B77" s="42"/>
      <c r="C77" s="43"/>
      <c r="D77" s="44"/>
      <c r="E77" s="45"/>
      <c r="F77" s="45"/>
      <c r="G77" s="45"/>
      <c r="H77" s="45">
        <v>4</v>
      </c>
      <c r="I77" s="45"/>
      <c r="J77" s="45"/>
      <c r="K77" s="45"/>
      <c r="L77" s="45"/>
      <c r="M77" s="45">
        <f>SUM(M67:M76)</f>
        <v>2</v>
      </c>
      <c r="N77" s="45"/>
      <c r="O77" s="45"/>
      <c r="P77" s="45"/>
      <c r="Q77" s="45"/>
      <c r="R77" s="45">
        <f>SUM(R67:R76)</f>
        <v>2</v>
      </c>
      <c r="S77" s="45"/>
      <c r="T77" s="45"/>
      <c r="U77" s="45"/>
      <c r="V77" s="45"/>
      <c r="W77" s="45">
        <f>SUM(W67:W76)</f>
        <v>7</v>
      </c>
      <c r="X77" s="45"/>
      <c r="Y77" s="45"/>
      <c r="Z77" s="45"/>
      <c r="AA77" s="45"/>
      <c r="AB77" s="45">
        <f>SUM(AB67:AB76)</f>
        <v>2</v>
      </c>
      <c r="AC77" s="45"/>
      <c r="AD77" s="45"/>
      <c r="AE77" s="45"/>
      <c r="AF77" s="45"/>
      <c r="AG77" s="45">
        <f>SUM(AG67:AG76)</f>
        <v>3</v>
      </c>
      <c r="AH77" s="45"/>
      <c r="AI77" s="45"/>
      <c r="AJ77" s="45"/>
      <c r="AK77" s="45"/>
      <c r="AL77" s="45">
        <f>SUM(AL67:AL76)</f>
        <v>3</v>
      </c>
      <c r="AM77" s="45"/>
      <c r="AN77" s="45"/>
      <c r="AO77" s="45"/>
      <c r="AP77" s="45"/>
      <c r="AQ77" s="45">
        <f>SUM(AQ67:AQ76)</f>
        <v>6</v>
      </c>
      <c r="AR77" s="45"/>
      <c r="AS77" s="45"/>
      <c r="AT77" s="45"/>
      <c r="AU77" s="45"/>
      <c r="AV77" s="45">
        <f>SUM(AV67:AV76)</f>
        <v>3</v>
      </c>
    </row>
    <row r="78" spans="1:48" ht="15.75" customHeight="1" x14ac:dyDescent="0.25">
      <c r="A78" s="21">
        <v>7</v>
      </c>
      <c r="B78" s="81" t="s">
        <v>68</v>
      </c>
      <c r="C78" s="82"/>
      <c r="D78" s="78" t="s">
        <v>86</v>
      </c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80"/>
    </row>
    <row r="79" spans="1:48" ht="15.75" customHeight="1" x14ac:dyDescent="0.25">
      <c r="A79" s="21">
        <v>7</v>
      </c>
      <c r="B79" s="35" t="s">
        <v>70</v>
      </c>
      <c r="C79" s="36" t="s">
        <v>71</v>
      </c>
      <c r="D79" s="37"/>
      <c r="E79" s="37" t="s">
        <v>49</v>
      </c>
      <c r="F79" s="37"/>
      <c r="G79" s="38"/>
      <c r="H79" s="39">
        <f t="shared" ref="H79:H83" si="60">COUNTA(D79:G79)</f>
        <v>1</v>
      </c>
      <c r="I79" s="37"/>
      <c r="J79" s="37"/>
      <c r="K79" s="37" t="s">
        <v>49</v>
      </c>
      <c r="L79" s="38"/>
      <c r="M79" s="39">
        <f t="shared" ref="M79:M88" si="61">COUNTA(I79:L79)</f>
        <v>1</v>
      </c>
      <c r="N79" s="37"/>
      <c r="O79" s="37"/>
      <c r="P79" s="37"/>
      <c r="Q79" s="38" t="s">
        <v>49</v>
      </c>
      <c r="R79" s="39">
        <f t="shared" ref="R79:R88" si="62">COUNTA(N79:Q79)</f>
        <v>1</v>
      </c>
      <c r="S79" s="37"/>
      <c r="T79" s="37"/>
      <c r="U79" s="37" t="s">
        <v>49</v>
      </c>
      <c r="V79" s="38"/>
      <c r="W79" s="39">
        <f t="shared" ref="W79:W88" si="63">COUNTA(S79:V79)</f>
        <v>1</v>
      </c>
      <c r="X79" s="37"/>
      <c r="Y79" s="37"/>
      <c r="Z79" s="37"/>
      <c r="AA79" s="38" t="s">
        <v>49</v>
      </c>
      <c r="AB79" s="39">
        <f t="shared" ref="AB79:AB88" si="64">COUNTA(X79:AA79)</f>
        <v>1</v>
      </c>
      <c r="AC79" s="37"/>
      <c r="AD79" s="37"/>
      <c r="AE79" s="37" t="s">
        <v>49</v>
      </c>
      <c r="AF79" s="38"/>
      <c r="AG79" s="39">
        <f t="shared" ref="AG79:AG88" si="65">COUNTA(AC79:AF79)</f>
        <v>1</v>
      </c>
      <c r="AH79" s="37"/>
      <c r="AI79" s="37"/>
      <c r="AJ79" s="37" t="s">
        <v>49</v>
      </c>
      <c r="AK79" s="38"/>
      <c r="AL79" s="39">
        <f t="shared" ref="AL79:AL88" si="66">COUNTA(AH79:AK79)</f>
        <v>1</v>
      </c>
      <c r="AM79" s="37"/>
      <c r="AN79" s="37"/>
      <c r="AO79" s="37"/>
      <c r="AP79" s="38" t="s">
        <v>49</v>
      </c>
      <c r="AQ79" s="39">
        <f t="shared" ref="AQ79:AQ88" si="67">COUNTA(AM79:AP79)</f>
        <v>1</v>
      </c>
      <c r="AR79" s="37"/>
      <c r="AS79" s="37"/>
      <c r="AT79" s="37" t="s">
        <v>49</v>
      </c>
      <c r="AU79" s="38"/>
      <c r="AV79" s="40">
        <f t="shared" ref="AV79:AV88" si="68">COUNTA(AR79:AU79)</f>
        <v>1</v>
      </c>
    </row>
    <row r="80" spans="1:48" ht="15.75" customHeight="1" x14ac:dyDescent="0.25">
      <c r="A80" s="21">
        <v>7</v>
      </c>
      <c r="B80" s="37" t="s">
        <v>72</v>
      </c>
      <c r="C80" s="41" t="s">
        <v>71</v>
      </c>
      <c r="D80" s="37"/>
      <c r="E80" s="37"/>
      <c r="F80" s="37" t="s">
        <v>49</v>
      </c>
      <c r="G80" s="38"/>
      <c r="H80" s="39">
        <f t="shared" si="60"/>
        <v>1</v>
      </c>
      <c r="I80" s="37"/>
      <c r="J80" s="37"/>
      <c r="K80" s="37"/>
      <c r="L80" s="38"/>
      <c r="M80" s="39">
        <f t="shared" si="61"/>
        <v>0</v>
      </c>
      <c r="N80" s="37"/>
      <c r="O80" s="37"/>
      <c r="P80" s="37"/>
      <c r="Q80" s="38"/>
      <c r="R80" s="39">
        <f t="shared" si="62"/>
        <v>0</v>
      </c>
      <c r="S80" s="37"/>
      <c r="T80" s="37" t="s">
        <v>49</v>
      </c>
      <c r="U80" s="37"/>
      <c r="V80" s="38"/>
      <c r="W80" s="39">
        <f t="shared" si="63"/>
        <v>1</v>
      </c>
      <c r="X80" s="37"/>
      <c r="Y80" s="37"/>
      <c r="Z80" s="37"/>
      <c r="AA80" s="38"/>
      <c r="AB80" s="39">
        <f t="shared" si="64"/>
        <v>0</v>
      </c>
      <c r="AC80" s="37"/>
      <c r="AD80" s="37"/>
      <c r="AE80" s="37"/>
      <c r="AF80" s="38"/>
      <c r="AG80" s="39">
        <f t="shared" si="65"/>
        <v>0</v>
      </c>
      <c r="AH80" s="37"/>
      <c r="AI80" s="37"/>
      <c r="AJ80" s="37"/>
      <c r="AK80" s="38"/>
      <c r="AL80" s="39">
        <f t="shared" si="66"/>
        <v>0</v>
      </c>
      <c r="AM80" s="37"/>
      <c r="AN80" s="37"/>
      <c r="AO80" s="37" t="s">
        <v>49</v>
      </c>
      <c r="AP80" s="38"/>
      <c r="AQ80" s="39">
        <f t="shared" si="67"/>
        <v>1</v>
      </c>
      <c r="AR80" s="37"/>
      <c r="AS80" s="37"/>
      <c r="AT80" s="37"/>
      <c r="AU80" s="38"/>
      <c r="AV80" s="40">
        <f t="shared" si="68"/>
        <v>0</v>
      </c>
    </row>
    <row r="81" spans="1:48" ht="15.75" customHeight="1" x14ac:dyDescent="0.25">
      <c r="A81" s="21">
        <v>7</v>
      </c>
      <c r="B81" s="37" t="s">
        <v>73</v>
      </c>
      <c r="C81" s="41" t="s">
        <v>71</v>
      </c>
      <c r="D81" s="37"/>
      <c r="E81" s="37"/>
      <c r="F81" s="37"/>
      <c r="G81" s="38"/>
      <c r="H81" s="39">
        <f t="shared" si="60"/>
        <v>0</v>
      </c>
      <c r="I81" s="37"/>
      <c r="J81" s="37"/>
      <c r="K81" s="37"/>
      <c r="L81" s="38"/>
      <c r="M81" s="39">
        <f t="shared" si="61"/>
        <v>0</v>
      </c>
      <c r="N81" s="37"/>
      <c r="O81" s="37"/>
      <c r="P81" s="37"/>
      <c r="Q81" s="38"/>
      <c r="R81" s="39">
        <f t="shared" si="62"/>
        <v>0</v>
      </c>
      <c r="S81" s="37"/>
      <c r="T81" s="37" t="s">
        <v>49</v>
      </c>
      <c r="U81" s="37"/>
      <c r="V81" s="38"/>
      <c r="W81" s="39">
        <f t="shared" si="63"/>
        <v>1</v>
      </c>
      <c r="X81" s="37"/>
      <c r="Y81" s="37"/>
      <c r="Z81" s="37"/>
      <c r="AA81" s="38"/>
      <c r="AB81" s="39">
        <f t="shared" si="64"/>
        <v>0</v>
      </c>
      <c r="AC81" s="37"/>
      <c r="AD81" s="37" t="s">
        <v>49</v>
      </c>
      <c r="AE81" s="37"/>
      <c r="AF81" s="38"/>
      <c r="AG81" s="39">
        <f t="shared" si="65"/>
        <v>1</v>
      </c>
      <c r="AH81" s="37"/>
      <c r="AI81" s="37" t="s">
        <v>49</v>
      </c>
      <c r="AJ81" s="37"/>
      <c r="AK81" s="38"/>
      <c r="AL81" s="39">
        <f t="shared" si="66"/>
        <v>1</v>
      </c>
      <c r="AM81" s="37"/>
      <c r="AN81" s="37"/>
      <c r="AO81" s="37"/>
      <c r="AP81" s="38"/>
      <c r="AQ81" s="39">
        <f t="shared" si="67"/>
        <v>0</v>
      </c>
      <c r="AR81" s="37"/>
      <c r="AS81" s="37" t="s">
        <v>49</v>
      </c>
      <c r="AT81" s="37"/>
      <c r="AU81" s="38"/>
      <c r="AV81" s="40">
        <f t="shared" si="68"/>
        <v>1</v>
      </c>
    </row>
    <row r="82" spans="1:48" ht="15.75" customHeight="1" x14ac:dyDescent="0.25">
      <c r="A82" s="21">
        <v>7</v>
      </c>
      <c r="B82" s="37" t="s">
        <v>74</v>
      </c>
      <c r="C82" s="41" t="s">
        <v>71</v>
      </c>
      <c r="D82" s="37"/>
      <c r="E82" s="37" t="s">
        <v>49</v>
      </c>
      <c r="F82" s="37"/>
      <c r="G82" s="38"/>
      <c r="H82" s="39">
        <f t="shared" si="60"/>
        <v>1</v>
      </c>
      <c r="I82" s="37"/>
      <c r="J82" s="37"/>
      <c r="K82" s="37" t="s">
        <v>49</v>
      </c>
      <c r="L82" s="38"/>
      <c r="M82" s="39">
        <f t="shared" si="61"/>
        <v>1</v>
      </c>
      <c r="N82" s="37"/>
      <c r="O82" s="37"/>
      <c r="P82" s="37"/>
      <c r="Q82" s="38" t="s">
        <v>49</v>
      </c>
      <c r="R82" s="39">
        <f t="shared" si="62"/>
        <v>1</v>
      </c>
      <c r="S82" s="37"/>
      <c r="T82" s="37"/>
      <c r="U82" s="37" t="s">
        <v>49</v>
      </c>
      <c r="V82" s="38"/>
      <c r="W82" s="39">
        <f t="shared" si="63"/>
        <v>1</v>
      </c>
      <c r="X82" s="37"/>
      <c r="Y82" s="37"/>
      <c r="Z82" s="37"/>
      <c r="AA82" s="38" t="s">
        <v>49</v>
      </c>
      <c r="AB82" s="39">
        <f t="shared" si="64"/>
        <v>1</v>
      </c>
      <c r="AC82" s="37"/>
      <c r="AD82" s="37"/>
      <c r="AE82" s="37" t="s">
        <v>49</v>
      </c>
      <c r="AF82" s="38"/>
      <c r="AG82" s="39">
        <f t="shared" si="65"/>
        <v>1</v>
      </c>
      <c r="AH82" s="37"/>
      <c r="AI82" s="37"/>
      <c r="AJ82" s="37" t="s">
        <v>49</v>
      </c>
      <c r="AK82" s="38"/>
      <c r="AL82" s="39">
        <f t="shared" si="66"/>
        <v>1</v>
      </c>
      <c r="AM82" s="37"/>
      <c r="AN82" s="37"/>
      <c r="AO82" s="37"/>
      <c r="AP82" s="38" t="s">
        <v>49</v>
      </c>
      <c r="AQ82" s="39">
        <f t="shared" si="67"/>
        <v>1</v>
      </c>
      <c r="AR82" s="37"/>
      <c r="AS82" s="37"/>
      <c r="AT82" s="37" t="s">
        <v>49</v>
      </c>
      <c r="AU82" s="38"/>
      <c r="AV82" s="40">
        <f t="shared" si="68"/>
        <v>1</v>
      </c>
    </row>
    <row r="83" spans="1:48" ht="15.75" customHeight="1" x14ac:dyDescent="0.25">
      <c r="A83" s="21">
        <v>7</v>
      </c>
      <c r="B83" s="37" t="s">
        <v>75</v>
      </c>
      <c r="C83" s="41" t="s">
        <v>71</v>
      </c>
      <c r="D83" s="37"/>
      <c r="E83" s="37"/>
      <c r="F83" s="37" t="s">
        <v>49</v>
      </c>
      <c r="G83" s="38"/>
      <c r="H83" s="39">
        <f t="shared" si="60"/>
        <v>1</v>
      </c>
      <c r="I83" s="37"/>
      <c r="J83" s="37"/>
      <c r="K83" s="37"/>
      <c r="L83" s="38"/>
      <c r="M83" s="39">
        <f t="shared" si="61"/>
        <v>0</v>
      </c>
      <c r="N83" s="37"/>
      <c r="O83" s="37"/>
      <c r="P83" s="37"/>
      <c r="Q83" s="38"/>
      <c r="R83" s="39">
        <f t="shared" si="62"/>
        <v>0</v>
      </c>
      <c r="S83" s="37"/>
      <c r="T83" s="37" t="s">
        <v>49</v>
      </c>
      <c r="U83" s="37"/>
      <c r="V83" s="38"/>
      <c r="W83" s="39">
        <f t="shared" si="63"/>
        <v>1</v>
      </c>
      <c r="X83" s="37"/>
      <c r="Y83" s="37"/>
      <c r="Z83" s="37"/>
      <c r="AA83" s="38"/>
      <c r="AB83" s="39">
        <f t="shared" si="64"/>
        <v>0</v>
      </c>
      <c r="AC83" s="37"/>
      <c r="AD83" s="37"/>
      <c r="AE83" s="37"/>
      <c r="AF83" s="38"/>
      <c r="AG83" s="39">
        <f t="shared" si="65"/>
        <v>0</v>
      </c>
      <c r="AH83" s="37"/>
      <c r="AI83" s="37"/>
      <c r="AJ83" s="37"/>
      <c r="AK83" s="38"/>
      <c r="AL83" s="39">
        <f t="shared" si="66"/>
        <v>0</v>
      </c>
      <c r="AM83" s="37"/>
      <c r="AN83" s="37"/>
      <c r="AO83" s="37" t="s">
        <v>49</v>
      </c>
      <c r="AP83" s="38"/>
      <c r="AQ83" s="39">
        <f t="shared" si="67"/>
        <v>1</v>
      </c>
      <c r="AR83" s="37"/>
      <c r="AS83" s="37"/>
      <c r="AT83" s="37"/>
      <c r="AU83" s="38"/>
      <c r="AV83" s="40">
        <f t="shared" si="68"/>
        <v>0</v>
      </c>
    </row>
    <row r="84" spans="1:48" ht="15.75" customHeight="1" x14ac:dyDescent="0.25">
      <c r="A84" s="21">
        <v>7</v>
      </c>
      <c r="B84" s="37" t="s">
        <v>76</v>
      </c>
      <c r="C84" s="41" t="s">
        <v>71</v>
      </c>
      <c r="D84" s="37"/>
      <c r="E84" s="37"/>
      <c r="F84" s="37"/>
      <c r="G84" s="38"/>
      <c r="H84" s="39">
        <v>0</v>
      </c>
      <c r="I84" s="37"/>
      <c r="J84" s="37"/>
      <c r="K84" s="37"/>
      <c r="L84" s="38"/>
      <c r="M84" s="39">
        <f t="shared" si="61"/>
        <v>0</v>
      </c>
      <c r="N84" s="37"/>
      <c r="O84" s="37"/>
      <c r="P84" s="37"/>
      <c r="Q84" s="38"/>
      <c r="R84" s="39">
        <f t="shared" si="62"/>
        <v>0</v>
      </c>
      <c r="S84" s="37"/>
      <c r="T84" s="37"/>
      <c r="U84" s="37"/>
      <c r="V84" s="38" t="s">
        <v>49</v>
      </c>
      <c r="W84" s="39">
        <f t="shared" si="63"/>
        <v>1</v>
      </c>
      <c r="X84" s="37"/>
      <c r="Y84" s="37"/>
      <c r="Z84" s="37"/>
      <c r="AA84" s="38"/>
      <c r="AB84" s="39">
        <f t="shared" si="64"/>
        <v>0</v>
      </c>
      <c r="AC84" s="37"/>
      <c r="AD84" s="37"/>
      <c r="AE84" s="37"/>
      <c r="AF84" s="38"/>
      <c r="AG84" s="39">
        <f t="shared" si="65"/>
        <v>0</v>
      </c>
      <c r="AH84" s="37"/>
      <c r="AI84" s="37"/>
      <c r="AJ84" s="37"/>
      <c r="AK84" s="38"/>
      <c r="AL84" s="39">
        <f t="shared" si="66"/>
        <v>0</v>
      </c>
      <c r="AM84" s="37"/>
      <c r="AN84" s="37" t="s">
        <v>49</v>
      </c>
      <c r="AO84" s="37"/>
      <c r="AP84" s="38"/>
      <c r="AQ84" s="39">
        <f t="shared" si="67"/>
        <v>1</v>
      </c>
      <c r="AR84" s="37"/>
      <c r="AS84" s="37"/>
      <c r="AT84" s="37"/>
      <c r="AU84" s="38"/>
      <c r="AV84" s="40">
        <f t="shared" si="68"/>
        <v>0</v>
      </c>
    </row>
    <row r="85" spans="1:48" ht="15.75" customHeight="1" x14ac:dyDescent="0.25">
      <c r="A85" s="21">
        <v>7</v>
      </c>
      <c r="B85" s="37" t="s">
        <v>77</v>
      </c>
      <c r="C85" s="41" t="s">
        <v>71</v>
      </c>
      <c r="D85" s="37"/>
      <c r="E85" s="37"/>
      <c r="F85" s="37"/>
      <c r="G85" s="38"/>
      <c r="H85" s="39">
        <f t="shared" ref="H85:H88" si="69">COUNTA(D85:G85)</f>
        <v>0</v>
      </c>
      <c r="I85" s="37"/>
      <c r="J85" s="37"/>
      <c r="K85" s="37"/>
      <c r="L85" s="38"/>
      <c r="M85" s="39">
        <f t="shared" si="61"/>
        <v>0</v>
      </c>
      <c r="N85" s="37"/>
      <c r="O85" s="37"/>
      <c r="P85" s="37"/>
      <c r="Q85" s="38"/>
      <c r="R85" s="39">
        <f t="shared" si="62"/>
        <v>0</v>
      </c>
      <c r="S85" s="37"/>
      <c r="T85" s="37"/>
      <c r="U85" s="37"/>
      <c r="V85" s="38"/>
      <c r="W85" s="39">
        <f t="shared" si="63"/>
        <v>0</v>
      </c>
      <c r="X85" s="37"/>
      <c r="Y85" s="37"/>
      <c r="Z85" s="37"/>
      <c r="AA85" s="38"/>
      <c r="AB85" s="39">
        <f t="shared" si="64"/>
        <v>0</v>
      </c>
      <c r="AC85" s="37"/>
      <c r="AD85" s="37"/>
      <c r="AE85" s="37"/>
      <c r="AF85" s="38"/>
      <c r="AG85" s="39">
        <f t="shared" si="65"/>
        <v>0</v>
      </c>
      <c r="AH85" s="37"/>
      <c r="AI85" s="37"/>
      <c r="AJ85" s="37"/>
      <c r="AK85" s="38"/>
      <c r="AL85" s="39">
        <f t="shared" si="66"/>
        <v>0</v>
      </c>
      <c r="AM85" s="37"/>
      <c r="AN85" s="37"/>
      <c r="AO85" s="37"/>
      <c r="AP85" s="38"/>
      <c r="AQ85" s="39">
        <f t="shared" si="67"/>
        <v>0</v>
      </c>
      <c r="AR85" s="37"/>
      <c r="AS85" s="37"/>
      <c r="AT85" s="37"/>
      <c r="AU85" s="38"/>
      <c r="AV85" s="40">
        <f t="shared" si="68"/>
        <v>0</v>
      </c>
    </row>
    <row r="86" spans="1:48" ht="15.75" customHeight="1" x14ac:dyDescent="0.25">
      <c r="A86" s="21">
        <v>7</v>
      </c>
      <c r="B86" s="37" t="s">
        <v>78</v>
      </c>
      <c r="C86" s="41" t="s">
        <v>71</v>
      </c>
      <c r="D86" s="37"/>
      <c r="E86" s="37"/>
      <c r="F86" s="37"/>
      <c r="G86" s="38"/>
      <c r="H86" s="39">
        <f t="shared" si="69"/>
        <v>0</v>
      </c>
      <c r="I86" s="37"/>
      <c r="J86" s="37"/>
      <c r="K86" s="37"/>
      <c r="L86" s="38"/>
      <c r="M86" s="39">
        <f t="shared" si="61"/>
        <v>0</v>
      </c>
      <c r="N86" s="37"/>
      <c r="O86" s="37"/>
      <c r="P86" s="37"/>
      <c r="Q86" s="38"/>
      <c r="R86" s="39">
        <f t="shared" si="62"/>
        <v>0</v>
      </c>
      <c r="S86" s="37"/>
      <c r="T86" s="37"/>
      <c r="U86" s="37"/>
      <c r="V86" s="38" t="s">
        <v>49</v>
      </c>
      <c r="W86" s="39">
        <f t="shared" si="63"/>
        <v>1</v>
      </c>
      <c r="X86" s="37"/>
      <c r="Y86" s="37"/>
      <c r="Z86" s="37"/>
      <c r="AA86" s="38"/>
      <c r="AB86" s="39">
        <f t="shared" si="64"/>
        <v>0</v>
      </c>
      <c r="AC86" s="37"/>
      <c r="AD86" s="37"/>
      <c r="AE86" s="37"/>
      <c r="AF86" s="38"/>
      <c r="AG86" s="39">
        <f t="shared" si="65"/>
        <v>0</v>
      </c>
      <c r="AH86" s="37"/>
      <c r="AI86" s="37"/>
      <c r="AJ86" s="37"/>
      <c r="AK86" s="38"/>
      <c r="AL86" s="39">
        <f t="shared" si="66"/>
        <v>0</v>
      </c>
      <c r="AM86" s="37"/>
      <c r="AN86" s="37" t="s">
        <v>49</v>
      </c>
      <c r="AO86" s="37"/>
      <c r="AP86" s="38"/>
      <c r="AQ86" s="39">
        <f t="shared" si="67"/>
        <v>1</v>
      </c>
      <c r="AR86" s="37"/>
      <c r="AS86" s="37"/>
      <c r="AT86" s="37"/>
      <c r="AU86" s="38"/>
      <c r="AV86" s="40">
        <f t="shared" si="68"/>
        <v>0</v>
      </c>
    </row>
    <row r="87" spans="1:48" ht="15.75" customHeight="1" x14ac:dyDescent="0.25">
      <c r="A87" s="21">
        <v>7</v>
      </c>
      <c r="B87" s="37" t="s">
        <v>79</v>
      </c>
      <c r="C87" s="41" t="s">
        <v>71</v>
      </c>
      <c r="D87" s="37"/>
      <c r="E87" s="37"/>
      <c r="F87" s="37"/>
      <c r="G87" s="38"/>
      <c r="H87" s="39">
        <f t="shared" si="69"/>
        <v>0</v>
      </c>
      <c r="I87" s="37"/>
      <c r="J87" s="37"/>
      <c r="K87" s="37"/>
      <c r="L87" s="38"/>
      <c r="M87" s="39">
        <f t="shared" si="61"/>
        <v>0</v>
      </c>
      <c r="N87" s="37"/>
      <c r="O87" s="37"/>
      <c r="P87" s="37"/>
      <c r="Q87" s="38"/>
      <c r="R87" s="39">
        <f t="shared" si="62"/>
        <v>0</v>
      </c>
      <c r="S87" s="37"/>
      <c r="T87" s="37"/>
      <c r="U87" s="37"/>
      <c r="V87" s="38"/>
      <c r="W87" s="39">
        <f t="shared" si="63"/>
        <v>0</v>
      </c>
      <c r="X87" s="37"/>
      <c r="Y87" s="37"/>
      <c r="Z87" s="37"/>
      <c r="AA87" s="38"/>
      <c r="AB87" s="39">
        <f t="shared" si="64"/>
        <v>0</v>
      </c>
      <c r="AC87" s="37"/>
      <c r="AD87" s="37"/>
      <c r="AE87" s="37"/>
      <c r="AF87" s="38"/>
      <c r="AG87" s="39">
        <f t="shared" si="65"/>
        <v>0</v>
      </c>
      <c r="AH87" s="37"/>
      <c r="AI87" s="37"/>
      <c r="AJ87" s="37"/>
      <c r="AK87" s="38"/>
      <c r="AL87" s="39">
        <f t="shared" si="66"/>
        <v>0</v>
      </c>
      <c r="AM87" s="37"/>
      <c r="AN87" s="37"/>
      <c r="AO87" s="37"/>
      <c r="AP87" s="38"/>
      <c r="AQ87" s="39">
        <f t="shared" si="67"/>
        <v>0</v>
      </c>
      <c r="AR87" s="37"/>
      <c r="AS87" s="37"/>
      <c r="AT87" s="37"/>
      <c r="AU87" s="38"/>
      <c r="AV87" s="40">
        <f t="shared" si="68"/>
        <v>0</v>
      </c>
    </row>
    <row r="88" spans="1:48" ht="15.75" customHeight="1" x14ac:dyDescent="0.25">
      <c r="A88" s="21">
        <v>7</v>
      </c>
      <c r="B88" s="41" t="s">
        <v>80</v>
      </c>
      <c r="C88" s="41" t="s">
        <v>71</v>
      </c>
      <c r="D88" s="37"/>
      <c r="E88" s="37"/>
      <c r="F88" s="37"/>
      <c r="G88" s="38"/>
      <c r="H88" s="39">
        <f t="shared" si="69"/>
        <v>0</v>
      </c>
      <c r="I88" s="37"/>
      <c r="J88" s="37"/>
      <c r="K88" s="37"/>
      <c r="L88" s="38"/>
      <c r="M88" s="39">
        <f t="shared" si="61"/>
        <v>0</v>
      </c>
      <c r="N88" s="37"/>
      <c r="O88" s="37"/>
      <c r="P88" s="37"/>
      <c r="Q88" s="38"/>
      <c r="R88" s="39">
        <f t="shared" si="62"/>
        <v>0</v>
      </c>
      <c r="S88" s="37"/>
      <c r="T88" s="37"/>
      <c r="U88" s="37"/>
      <c r="V88" s="38"/>
      <c r="W88" s="39">
        <f t="shared" si="63"/>
        <v>0</v>
      </c>
      <c r="X88" s="37"/>
      <c r="Y88" s="37"/>
      <c r="Z88" s="37"/>
      <c r="AA88" s="38"/>
      <c r="AB88" s="39">
        <f t="shared" si="64"/>
        <v>0</v>
      </c>
      <c r="AC88" s="37"/>
      <c r="AD88" s="37"/>
      <c r="AE88" s="37"/>
      <c r="AF88" s="38"/>
      <c r="AG88" s="39">
        <f t="shared" si="65"/>
        <v>0</v>
      </c>
      <c r="AH88" s="37"/>
      <c r="AI88" s="37"/>
      <c r="AJ88" s="37"/>
      <c r="AK88" s="38"/>
      <c r="AL88" s="39">
        <f t="shared" si="66"/>
        <v>0</v>
      </c>
      <c r="AM88" s="37"/>
      <c r="AN88" s="37"/>
      <c r="AO88" s="37"/>
      <c r="AP88" s="38"/>
      <c r="AQ88" s="39">
        <f t="shared" si="67"/>
        <v>0</v>
      </c>
      <c r="AR88" s="37"/>
      <c r="AS88" s="37"/>
      <c r="AT88" s="37"/>
      <c r="AU88" s="38"/>
      <c r="AV88" s="40">
        <f t="shared" si="68"/>
        <v>0</v>
      </c>
    </row>
    <row r="89" spans="1:48" ht="15.75" customHeight="1" x14ac:dyDescent="0.25">
      <c r="A89" s="21">
        <v>7</v>
      </c>
      <c r="B89" s="42"/>
      <c r="C89" s="43"/>
      <c r="D89" s="44"/>
      <c r="E89" s="45"/>
      <c r="F89" s="45"/>
      <c r="G89" s="45"/>
      <c r="H89" s="45">
        <v>4</v>
      </c>
      <c r="I89" s="45"/>
      <c r="J89" s="45"/>
      <c r="K89" s="45"/>
      <c r="L89" s="45"/>
      <c r="M89" s="45">
        <f>SUM(M79:M88)</f>
        <v>2</v>
      </c>
      <c r="N89" s="45"/>
      <c r="O89" s="45"/>
      <c r="P89" s="45"/>
      <c r="Q89" s="45"/>
      <c r="R89" s="45">
        <f>SUM(R79:R88)</f>
        <v>2</v>
      </c>
      <c r="S89" s="45"/>
      <c r="T89" s="45"/>
      <c r="U89" s="45"/>
      <c r="V89" s="45"/>
      <c r="W89" s="45">
        <f>SUM(W79:W88)</f>
        <v>7</v>
      </c>
      <c r="X89" s="45"/>
      <c r="Y89" s="45"/>
      <c r="Z89" s="45"/>
      <c r="AA89" s="45"/>
      <c r="AB89" s="45">
        <f>SUM(AB79:AB88)</f>
        <v>2</v>
      </c>
      <c r="AC89" s="45"/>
      <c r="AD89" s="45"/>
      <c r="AE89" s="45"/>
      <c r="AF89" s="45"/>
      <c r="AG89" s="45">
        <f>SUM(AG79:AG88)</f>
        <v>3</v>
      </c>
      <c r="AH89" s="45"/>
      <c r="AI89" s="45"/>
      <c r="AJ89" s="45"/>
      <c r="AK89" s="45"/>
      <c r="AL89" s="45">
        <f>SUM(AL79:AL88)</f>
        <v>3</v>
      </c>
      <c r="AM89" s="45"/>
      <c r="AN89" s="45"/>
      <c r="AO89" s="45"/>
      <c r="AP89" s="45"/>
      <c r="AQ89" s="45">
        <f>SUM(AQ79:AQ88)</f>
        <v>6</v>
      </c>
      <c r="AR89" s="45"/>
      <c r="AS89" s="45"/>
      <c r="AT89" s="45"/>
      <c r="AU89" s="45"/>
      <c r="AV89" s="45">
        <f>SUM(AV79:AV88)</f>
        <v>3</v>
      </c>
    </row>
    <row r="90" spans="1:48" ht="15.75" customHeight="1" x14ac:dyDescent="0.25">
      <c r="A90" s="21">
        <v>8</v>
      </c>
      <c r="B90" s="81" t="s">
        <v>68</v>
      </c>
      <c r="C90" s="82"/>
      <c r="D90" s="78" t="s">
        <v>87</v>
      </c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80"/>
    </row>
    <row r="91" spans="1:48" ht="15.75" customHeight="1" x14ac:dyDescent="0.25">
      <c r="A91" s="21">
        <v>8</v>
      </c>
      <c r="B91" s="35" t="s">
        <v>70</v>
      </c>
      <c r="C91" s="36" t="s">
        <v>71</v>
      </c>
      <c r="D91" s="37"/>
      <c r="E91" s="37" t="s">
        <v>49</v>
      </c>
      <c r="F91" s="37"/>
      <c r="G91" s="38"/>
      <c r="H91" s="39">
        <f t="shared" ref="H91:H95" si="70">COUNTA(D91:G91)</f>
        <v>1</v>
      </c>
      <c r="I91" s="37"/>
      <c r="J91" s="37"/>
      <c r="K91" s="37" t="s">
        <v>49</v>
      </c>
      <c r="L91" s="38"/>
      <c r="M91" s="39">
        <f t="shared" ref="M91:M100" si="71">COUNTA(I91:L91)</f>
        <v>1</v>
      </c>
      <c r="N91" s="37"/>
      <c r="O91" s="37"/>
      <c r="P91" s="37"/>
      <c r="Q91" s="38" t="s">
        <v>49</v>
      </c>
      <c r="R91" s="39">
        <f t="shared" ref="R91:R100" si="72">COUNTA(N91:Q91)</f>
        <v>1</v>
      </c>
      <c r="S91" s="37"/>
      <c r="T91" s="37"/>
      <c r="U91" s="37" t="s">
        <v>49</v>
      </c>
      <c r="V91" s="38"/>
      <c r="W91" s="39">
        <f t="shared" ref="W91:W100" si="73">COUNTA(S91:V91)</f>
        <v>1</v>
      </c>
      <c r="X91" s="37"/>
      <c r="Y91" s="37"/>
      <c r="Z91" s="37"/>
      <c r="AA91" s="38" t="s">
        <v>49</v>
      </c>
      <c r="AB91" s="39">
        <f t="shared" ref="AB91:AB100" si="74">COUNTA(X91:AA91)</f>
        <v>1</v>
      </c>
      <c r="AC91" s="37"/>
      <c r="AD91" s="37"/>
      <c r="AE91" s="37" t="s">
        <v>49</v>
      </c>
      <c r="AF91" s="38"/>
      <c r="AG91" s="39">
        <f t="shared" ref="AG91:AG100" si="75">COUNTA(AC91:AF91)</f>
        <v>1</v>
      </c>
      <c r="AH91" s="37"/>
      <c r="AI91" s="37"/>
      <c r="AJ91" s="37" t="s">
        <v>49</v>
      </c>
      <c r="AK91" s="38"/>
      <c r="AL91" s="39">
        <f t="shared" ref="AL91:AL100" si="76">COUNTA(AH91:AK91)</f>
        <v>1</v>
      </c>
      <c r="AM91" s="37"/>
      <c r="AN91" s="37"/>
      <c r="AO91" s="37"/>
      <c r="AP91" s="38" t="s">
        <v>49</v>
      </c>
      <c r="AQ91" s="39">
        <f t="shared" ref="AQ91:AQ100" si="77">COUNTA(AM91:AP91)</f>
        <v>1</v>
      </c>
      <c r="AR91" s="37"/>
      <c r="AS91" s="37"/>
      <c r="AT91" s="37" t="s">
        <v>49</v>
      </c>
      <c r="AU91" s="38"/>
      <c r="AV91" s="40">
        <f t="shared" ref="AV91:AV100" si="78">COUNTA(AR91:AU91)</f>
        <v>1</v>
      </c>
    </row>
    <row r="92" spans="1:48" ht="15.75" customHeight="1" x14ac:dyDescent="0.25">
      <c r="A92" s="21">
        <v>8</v>
      </c>
      <c r="B92" s="37" t="s">
        <v>72</v>
      </c>
      <c r="C92" s="41" t="s">
        <v>71</v>
      </c>
      <c r="D92" s="37"/>
      <c r="E92" s="37"/>
      <c r="F92" s="37" t="s">
        <v>49</v>
      </c>
      <c r="G92" s="38"/>
      <c r="H92" s="39">
        <f t="shared" si="70"/>
        <v>1</v>
      </c>
      <c r="I92" s="37"/>
      <c r="J92" s="37"/>
      <c r="K92" s="37"/>
      <c r="L92" s="38"/>
      <c r="M92" s="39">
        <f t="shared" si="71"/>
        <v>0</v>
      </c>
      <c r="N92" s="37"/>
      <c r="O92" s="37"/>
      <c r="P92" s="37"/>
      <c r="Q92" s="38"/>
      <c r="R92" s="39">
        <f t="shared" si="72"/>
        <v>0</v>
      </c>
      <c r="S92" s="37"/>
      <c r="T92" s="37" t="s">
        <v>49</v>
      </c>
      <c r="U92" s="37"/>
      <c r="V92" s="38"/>
      <c r="W92" s="39">
        <f t="shared" si="73"/>
        <v>1</v>
      </c>
      <c r="X92" s="37"/>
      <c r="Y92" s="37"/>
      <c r="Z92" s="37"/>
      <c r="AA92" s="38"/>
      <c r="AB92" s="39">
        <f t="shared" si="74"/>
        <v>0</v>
      </c>
      <c r="AC92" s="37"/>
      <c r="AD92" s="37"/>
      <c r="AE92" s="37"/>
      <c r="AF92" s="38"/>
      <c r="AG92" s="39">
        <f t="shared" si="75"/>
        <v>0</v>
      </c>
      <c r="AH92" s="37"/>
      <c r="AI92" s="37"/>
      <c r="AJ92" s="37"/>
      <c r="AK92" s="38"/>
      <c r="AL92" s="39">
        <f t="shared" si="76"/>
        <v>0</v>
      </c>
      <c r="AM92" s="37"/>
      <c r="AN92" s="37"/>
      <c r="AO92" s="37" t="s">
        <v>49</v>
      </c>
      <c r="AP92" s="38"/>
      <c r="AQ92" s="39">
        <f t="shared" si="77"/>
        <v>1</v>
      </c>
      <c r="AR92" s="37"/>
      <c r="AS92" s="37"/>
      <c r="AT92" s="37"/>
      <c r="AU92" s="38"/>
      <c r="AV92" s="40">
        <f t="shared" si="78"/>
        <v>0</v>
      </c>
    </row>
    <row r="93" spans="1:48" ht="15.75" customHeight="1" x14ac:dyDescent="0.25">
      <c r="A93" s="21">
        <v>8</v>
      </c>
      <c r="B93" s="37" t="s">
        <v>73</v>
      </c>
      <c r="C93" s="41" t="s">
        <v>71</v>
      </c>
      <c r="D93" s="37"/>
      <c r="E93" s="37"/>
      <c r="F93" s="37"/>
      <c r="G93" s="38"/>
      <c r="H93" s="39">
        <f t="shared" si="70"/>
        <v>0</v>
      </c>
      <c r="I93" s="37"/>
      <c r="J93" s="37"/>
      <c r="K93" s="37"/>
      <c r="L93" s="38"/>
      <c r="M93" s="39">
        <f t="shared" si="71"/>
        <v>0</v>
      </c>
      <c r="N93" s="37"/>
      <c r="O93" s="37"/>
      <c r="P93" s="37"/>
      <c r="Q93" s="38"/>
      <c r="R93" s="39">
        <f t="shared" si="72"/>
        <v>0</v>
      </c>
      <c r="S93" s="37"/>
      <c r="T93" s="37" t="s">
        <v>49</v>
      </c>
      <c r="U93" s="37"/>
      <c r="V93" s="38"/>
      <c r="W93" s="39">
        <f t="shared" si="73"/>
        <v>1</v>
      </c>
      <c r="X93" s="37"/>
      <c r="Y93" s="37"/>
      <c r="Z93" s="37"/>
      <c r="AA93" s="38"/>
      <c r="AB93" s="39">
        <f t="shared" si="74"/>
        <v>0</v>
      </c>
      <c r="AC93" s="37"/>
      <c r="AD93" s="37" t="s">
        <v>49</v>
      </c>
      <c r="AE93" s="37"/>
      <c r="AF93" s="38"/>
      <c r="AG93" s="39">
        <f t="shared" si="75"/>
        <v>1</v>
      </c>
      <c r="AH93" s="37"/>
      <c r="AI93" s="37" t="s">
        <v>49</v>
      </c>
      <c r="AJ93" s="37"/>
      <c r="AK93" s="38"/>
      <c r="AL93" s="39">
        <f t="shared" si="76"/>
        <v>1</v>
      </c>
      <c r="AM93" s="37"/>
      <c r="AN93" s="37"/>
      <c r="AO93" s="37"/>
      <c r="AP93" s="38"/>
      <c r="AQ93" s="39">
        <f t="shared" si="77"/>
        <v>0</v>
      </c>
      <c r="AR93" s="37"/>
      <c r="AS93" s="37" t="s">
        <v>49</v>
      </c>
      <c r="AT93" s="37"/>
      <c r="AU93" s="38"/>
      <c r="AV93" s="40">
        <f t="shared" si="78"/>
        <v>1</v>
      </c>
    </row>
    <row r="94" spans="1:48" ht="15.75" customHeight="1" x14ac:dyDescent="0.25">
      <c r="A94" s="21">
        <v>8</v>
      </c>
      <c r="B94" s="37" t="s">
        <v>74</v>
      </c>
      <c r="C94" s="41" t="s">
        <v>71</v>
      </c>
      <c r="D94" s="37"/>
      <c r="E94" s="37" t="s">
        <v>49</v>
      </c>
      <c r="F94" s="37"/>
      <c r="G94" s="38"/>
      <c r="H94" s="39">
        <f t="shared" si="70"/>
        <v>1</v>
      </c>
      <c r="I94" s="37"/>
      <c r="J94" s="37"/>
      <c r="K94" s="37" t="s">
        <v>49</v>
      </c>
      <c r="L94" s="38"/>
      <c r="M94" s="39">
        <f t="shared" si="71"/>
        <v>1</v>
      </c>
      <c r="N94" s="37"/>
      <c r="O94" s="37"/>
      <c r="P94" s="37"/>
      <c r="Q94" s="38" t="s">
        <v>49</v>
      </c>
      <c r="R94" s="39">
        <f t="shared" si="72"/>
        <v>1</v>
      </c>
      <c r="S94" s="37"/>
      <c r="T94" s="37"/>
      <c r="U94" s="37" t="s">
        <v>49</v>
      </c>
      <c r="V94" s="38"/>
      <c r="W94" s="39">
        <f t="shared" si="73"/>
        <v>1</v>
      </c>
      <c r="X94" s="37"/>
      <c r="Y94" s="37"/>
      <c r="Z94" s="37"/>
      <c r="AA94" s="38" t="s">
        <v>49</v>
      </c>
      <c r="AB94" s="39">
        <f t="shared" si="74"/>
        <v>1</v>
      </c>
      <c r="AC94" s="37"/>
      <c r="AD94" s="37"/>
      <c r="AE94" s="37" t="s">
        <v>49</v>
      </c>
      <c r="AF94" s="38"/>
      <c r="AG94" s="39">
        <f t="shared" si="75"/>
        <v>1</v>
      </c>
      <c r="AH94" s="37"/>
      <c r="AI94" s="37"/>
      <c r="AJ94" s="37" t="s">
        <v>49</v>
      </c>
      <c r="AK94" s="38"/>
      <c r="AL94" s="39">
        <f t="shared" si="76"/>
        <v>1</v>
      </c>
      <c r="AM94" s="37"/>
      <c r="AN94" s="37"/>
      <c r="AO94" s="37"/>
      <c r="AP94" s="38" t="s">
        <v>49</v>
      </c>
      <c r="AQ94" s="39">
        <f t="shared" si="77"/>
        <v>1</v>
      </c>
      <c r="AR94" s="37"/>
      <c r="AS94" s="37"/>
      <c r="AT94" s="37" t="s">
        <v>49</v>
      </c>
      <c r="AU94" s="38"/>
      <c r="AV94" s="40">
        <f t="shared" si="78"/>
        <v>1</v>
      </c>
    </row>
    <row r="95" spans="1:48" ht="15.75" customHeight="1" x14ac:dyDescent="0.25">
      <c r="A95" s="21">
        <v>8</v>
      </c>
      <c r="B95" s="37" t="s">
        <v>75</v>
      </c>
      <c r="C95" s="41" t="s">
        <v>71</v>
      </c>
      <c r="D95" s="37"/>
      <c r="E95" s="37"/>
      <c r="F95" s="37" t="s">
        <v>49</v>
      </c>
      <c r="G95" s="38"/>
      <c r="H95" s="39">
        <f t="shared" si="70"/>
        <v>1</v>
      </c>
      <c r="I95" s="37"/>
      <c r="J95" s="37"/>
      <c r="K95" s="37"/>
      <c r="L95" s="38"/>
      <c r="M95" s="39">
        <f t="shared" si="71"/>
        <v>0</v>
      </c>
      <c r="N95" s="37"/>
      <c r="O95" s="37"/>
      <c r="P95" s="37"/>
      <c r="Q95" s="38"/>
      <c r="R95" s="39">
        <f t="shared" si="72"/>
        <v>0</v>
      </c>
      <c r="S95" s="37"/>
      <c r="T95" s="37" t="s">
        <v>49</v>
      </c>
      <c r="U95" s="37"/>
      <c r="V95" s="38"/>
      <c r="W95" s="39">
        <f t="shared" si="73"/>
        <v>1</v>
      </c>
      <c r="X95" s="37"/>
      <c r="Y95" s="37"/>
      <c r="Z95" s="37"/>
      <c r="AA95" s="38"/>
      <c r="AB95" s="39">
        <f t="shared" si="74"/>
        <v>0</v>
      </c>
      <c r="AC95" s="37"/>
      <c r="AD95" s="37"/>
      <c r="AE95" s="37"/>
      <c r="AF95" s="38"/>
      <c r="AG95" s="39">
        <f t="shared" si="75"/>
        <v>0</v>
      </c>
      <c r="AH95" s="37"/>
      <c r="AI95" s="37"/>
      <c r="AJ95" s="37"/>
      <c r="AK95" s="38"/>
      <c r="AL95" s="39">
        <f t="shared" si="76"/>
        <v>0</v>
      </c>
      <c r="AM95" s="37"/>
      <c r="AN95" s="37"/>
      <c r="AO95" s="37" t="s">
        <v>49</v>
      </c>
      <c r="AP95" s="38"/>
      <c r="AQ95" s="39">
        <f t="shared" si="77"/>
        <v>1</v>
      </c>
      <c r="AR95" s="37"/>
      <c r="AS95" s="37"/>
      <c r="AT95" s="37"/>
      <c r="AU95" s="38"/>
      <c r="AV95" s="40">
        <f t="shared" si="78"/>
        <v>0</v>
      </c>
    </row>
    <row r="96" spans="1:48" ht="15.75" customHeight="1" x14ac:dyDescent="0.25">
      <c r="A96" s="21">
        <v>8</v>
      </c>
      <c r="B96" s="37" t="s">
        <v>76</v>
      </c>
      <c r="C96" s="41" t="s">
        <v>71</v>
      </c>
      <c r="D96" s="37"/>
      <c r="E96" s="37"/>
      <c r="F96" s="37"/>
      <c r="G96" s="38"/>
      <c r="H96" s="39">
        <v>0</v>
      </c>
      <c r="I96" s="37"/>
      <c r="J96" s="37"/>
      <c r="K96" s="37"/>
      <c r="L96" s="38"/>
      <c r="M96" s="39">
        <f t="shared" si="71"/>
        <v>0</v>
      </c>
      <c r="N96" s="37"/>
      <c r="O96" s="37"/>
      <c r="P96" s="37"/>
      <c r="Q96" s="38"/>
      <c r="R96" s="39">
        <f t="shared" si="72"/>
        <v>0</v>
      </c>
      <c r="S96" s="37"/>
      <c r="T96" s="37"/>
      <c r="U96" s="37"/>
      <c r="V96" s="38" t="s">
        <v>49</v>
      </c>
      <c r="W96" s="39">
        <f t="shared" si="73"/>
        <v>1</v>
      </c>
      <c r="X96" s="37"/>
      <c r="Y96" s="37"/>
      <c r="Z96" s="37"/>
      <c r="AA96" s="38"/>
      <c r="AB96" s="39">
        <f t="shared" si="74"/>
        <v>0</v>
      </c>
      <c r="AC96" s="37"/>
      <c r="AD96" s="37"/>
      <c r="AE96" s="37"/>
      <c r="AF96" s="38"/>
      <c r="AG96" s="39">
        <f t="shared" si="75"/>
        <v>0</v>
      </c>
      <c r="AH96" s="37"/>
      <c r="AI96" s="37"/>
      <c r="AJ96" s="37"/>
      <c r="AK96" s="38"/>
      <c r="AL96" s="39">
        <f t="shared" si="76"/>
        <v>0</v>
      </c>
      <c r="AM96" s="37"/>
      <c r="AN96" s="37" t="s">
        <v>49</v>
      </c>
      <c r="AO96" s="37"/>
      <c r="AP96" s="38"/>
      <c r="AQ96" s="39">
        <f t="shared" si="77"/>
        <v>1</v>
      </c>
      <c r="AR96" s="37"/>
      <c r="AS96" s="37"/>
      <c r="AT96" s="37"/>
      <c r="AU96" s="38"/>
      <c r="AV96" s="40">
        <f t="shared" si="78"/>
        <v>0</v>
      </c>
    </row>
    <row r="97" spans="1:48" ht="15.75" customHeight="1" x14ac:dyDescent="0.25">
      <c r="A97" s="21">
        <v>8</v>
      </c>
      <c r="B97" s="37" t="s">
        <v>77</v>
      </c>
      <c r="C97" s="41" t="s">
        <v>71</v>
      </c>
      <c r="D97" s="37"/>
      <c r="E97" s="37"/>
      <c r="F97" s="37"/>
      <c r="G97" s="38"/>
      <c r="H97" s="39">
        <f t="shared" ref="H97:H100" si="79">COUNTA(D97:G97)</f>
        <v>0</v>
      </c>
      <c r="I97" s="37"/>
      <c r="J97" s="37"/>
      <c r="K97" s="37"/>
      <c r="L97" s="38"/>
      <c r="M97" s="39">
        <f t="shared" si="71"/>
        <v>0</v>
      </c>
      <c r="N97" s="37"/>
      <c r="O97" s="37"/>
      <c r="P97" s="37"/>
      <c r="Q97" s="38"/>
      <c r="R97" s="39">
        <f t="shared" si="72"/>
        <v>0</v>
      </c>
      <c r="S97" s="37"/>
      <c r="T97" s="37"/>
      <c r="U97" s="37"/>
      <c r="V97" s="38"/>
      <c r="W97" s="39">
        <f t="shared" si="73"/>
        <v>0</v>
      </c>
      <c r="X97" s="37"/>
      <c r="Y97" s="37"/>
      <c r="Z97" s="37"/>
      <c r="AA97" s="38"/>
      <c r="AB97" s="39">
        <f t="shared" si="74"/>
        <v>0</v>
      </c>
      <c r="AC97" s="37"/>
      <c r="AD97" s="37"/>
      <c r="AE97" s="37"/>
      <c r="AF97" s="38"/>
      <c r="AG97" s="39">
        <f t="shared" si="75"/>
        <v>0</v>
      </c>
      <c r="AH97" s="37"/>
      <c r="AI97" s="37"/>
      <c r="AJ97" s="37"/>
      <c r="AK97" s="38"/>
      <c r="AL97" s="39">
        <f t="shared" si="76"/>
        <v>0</v>
      </c>
      <c r="AM97" s="37"/>
      <c r="AN97" s="37"/>
      <c r="AO97" s="37"/>
      <c r="AP97" s="38"/>
      <c r="AQ97" s="39">
        <f t="shared" si="77"/>
        <v>0</v>
      </c>
      <c r="AR97" s="37"/>
      <c r="AS97" s="37"/>
      <c r="AT97" s="37"/>
      <c r="AU97" s="38"/>
      <c r="AV97" s="40">
        <f t="shared" si="78"/>
        <v>0</v>
      </c>
    </row>
    <row r="98" spans="1:48" ht="15.75" customHeight="1" x14ac:dyDescent="0.25">
      <c r="A98" s="21">
        <v>8</v>
      </c>
      <c r="B98" s="37" t="s">
        <v>78</v>
      </c>
      <c r="C98" s="41" t="s">
        <v>71</v>
      </c>
      <c r="D98" s="37"/>
      <c r="E98" s="37"/>
      <c r="F98" s="37"/>
      <c r="G98" s="38"/>
      <c r="H98" s="39">
        <f t="shared" si="79"/>
        <v>0</v>
      </c>
      <c r="I98" s="37"/>
      <c r="J98" s="37"/>
      <c r="K98" s="37"/>
      <c r="L98" s="38"/>
      <c r="M98" s="39">
        <f t="shared" si="71"/>
        <v>0</v>
      </c>
      <c r="N98" s="37"/>
      <c r="O98" s="37"/>
      <c r="P98" s="37"/>
      <c r="Q98" s="38"/>
      <c r="R98" s="39">
        <f t="shared" si="72"/>
        <v>0</v>
      </c>
      <c r="S98" s="37"/>
      <c r="T98" s="37"/>
      <c r="U98" s="37"/>
      <c r="V98" s="38" t="s">
        <v>49</v>
      </c>
      <c r="W98" s="39">
        <f t="shared" si="73"/>
        <v>1</v>
      </c>
      <c r="X98" s="37"/>
      <c r="Y98" s="37"/>
      <c r="Z98" s="37"/>
      <c r="AA98" s="38"/>
      <c r="AB98" s="39">
        <f t="shared" si="74"/>
        <v>0</v>
      </c>
      <c r="AC98" s="37"/>
      <c r="AD98" s="37"/>
      <c r="AE98" s="37"/>
      <c r="AF98" s="38"/>
      <c r="AG98" s="39">
        <f t="shared" si="75"/>
        <v>0</v>
      </c>
      <c r="AH98" s="37"/>
      <c r="AI98" s="37"/>
      <c r="AJ98" s="37"/>
      <c r="AK98" s="38"/>
      <c r="AL98" s="39">
        <f t="shared" si="76"/>
        <v>0</v>
      </c>
      <c r="AM98" s="37"/>
      <c r="AN98" s="37" t="s">
        <v>49</v>
      </c>
      <c r="AO98" s="37"/>
      <c r="AP98" s="38"/>
      <c r="AQ98" s="39">
        <f t="shared" si="77"/>
        <v>1</v>
      </c>
      <c r="AR98" s="37"/>
      <c r="AS98" s="37"/>
      <c r="AT98" s="37"/>
      <c r="AU98" s="38"/>
      <c r="AV98" s="40">
        <f t="shared" si="78"/>
        <v>0</v>
      </c>
    </row>
    <row r="99" spans="1:48" ht="15.75" customHeight="1" x14ac:dyDescent="0.25">
      <c r="A99" s="21">
        <v>8</v>
      </c>
      <c r="B99" s="37" t="s">
        <v>79</v>
      </c>
      <c r="C99" s="41" t="s">
        <v>71</v>
      </c>
      <c r="D99" s="37"/>
      <c r="E99" s="37"/>
      <c r="F99" s="37"/>
      <c r="G99" s="38"/>
      <c r="H99" s="39">
        <f t="shared" si="79"/>
        <v>0</v>
      </c>
      <c r="I99" s="37"/>
      <c r="J99" s="37"/>
      <c r="K99" s="37"/>
      <c r="L99" s="38"/>
      <c r="M99" s="39">
        <f t="shared" si="71"/>
        <v>0</v>
      </c>
      <c r="N99" s="37"/>
      <c r="O99" s="37"/>
      <c r="P99" s="37"/>
      <c r="Q99" s="38"/>
      <c r="R99" s="39">
        <f t="shared" si="72"/>
        <v>0</v>
      </c>
      <c r="S99" s="37"/>
      <c r="T99" s="37"/>
      <c r="U99" s="37"/>
      <c r="V99" s="38"/>
      <c r="W99" s="39">
        <f t="shared" si="73"/>
        <v>0</v>
      </c>
      <c r="X99" s="37"/>
      <c r="Y99" s="37"/>
      <c r="Z99" s="37"/>
      <c r="AA99" s="38"/>
      <c r="AB99" s="39">
        <f t="shared" si="74"/>
        <v>0</v>
      </c>
      <c r="AC99" s="37"/>
      <c r="AD99" s="37"/>
      <c r="AE99" s="37"/>
      <c r="AF99" s="38"/>
      <c r="AG99" s="39">
        <f t="shared" si="75"/>
        <v>0</v>
      </c>
      <c r="AH99" s="37"/>
      <c r="AI99" s="37"/>
      <c r="AJ99" s="37"/>
      <c r="AK99" s="38"/>
      <c r="AL99" s="39">
        <f t="shared" si="76"/>
        <v>0</v>
      </c>
      <c r="AM99" s="37"/>
      <c r="AN99" s="37"/>
      <c r="AO99" s="37"/>
      <c r="AP99" s="38"/>
      <c r="AQ99" s="39">
        <f t="shared" si="77"/>
        <v>0</v>
      </c>
      <c r="AR99" s="37"/>
      <c r="AS99" s="37"/>
      <c r="AT99" s="37"/>
      <c r="AU99" s="38"/>
      <c r="AV99" s="40">
        <f t="shared" si="78"/>
        <v>0</v>
      </c>
    </row>
    <row r="100" spans="1:48" ht="15.75" customHeight="1" x14ac:dyDescent="0.25">
      <c r="A100" s="21">
        <v>8</v>
      </c>
      <c r="B100" s="41" t="s">
        <v>80</v>
      </c>
      <c r="C100" s="41" t="s">
        <v>71</v>
      </c>
      <c r="D100" s="37"/>
      <c r="E100" s="37"/>
      <c r="F100" s="37"/>
      <c r="G100" s="38"/>
      <c r="H100" s="39">
        <f t="shared" si="79"/>
        <v>0</v>
      </c>
      <c r="I100" s="37"/>
      <c r="J100" s="37"/>
      <c r="K100" s="37"/>
      <c r="L100" s="38"/>
      <c r="M100" s="39">
        <f t="shared" si="71"/>
        <v>0</v>
      </c>
      <c r="N100" s="37"/>
      <c r="O100" s="37"/>
      <c r="P100" s="37"/>
      <c r="Q100" s="38"/>
      <c r="R100" s="39">
        <f t="shared" si="72"/>
        <v>0</v>
      </c>
      <c r="S100" s="37"/>
      <c r="T100" s="37"/>
      <c r="U100" s="37"/>
      <c r="V100" s="38"/>
      <c r="W100" s="39">
        <f t="shared" si="73"/>
        <v>0</v>
      </c>
      <c r="X100" s="37"/>
      <c r="Y100" s="37"/>
      <c r="Z100" s="37"/>
      <c r="AA100" s="38"/>
      <c r="AB100" s="39">
        <f t="shared" si="74"/>
        <v>0</v>
      </c>
      <c r="AC100" s="37"/>
      <c r="AD100" s="37"/>
      <c r="AE100" s="37"/>
      <c r="AF100" s="38"/>
      <c r="AG100" s="39">
        <f t="shared" si="75"/>
        <v>0</v>
      </c>
      <c r="AH100" s="37"/>
      <c r="AI100" s="37"/>
      <c r="AJ100" s="37"/>
      <c r="AK100" s="38"/>
      <c r="AL100" s="39">
        <f t="shared" si="76"/>
        <v>0</v>
      </c>
      <c r="AM100" s="37"/>
      <c r="AN100" s="37"/>
      <c r="AO100" s="37"/>
      <c r="AP100" s="38"/>
      <c r="AQ100" s="39">
        <f t="shared" si="77"/>
        <v>0</v>
      </c>
      <c r="AR100" s="37"/>
      <c r="AS100" s="37"/>
      <c r="AT100" s="37"/>
      <c r="AU100" s="38"/>
      <c r="AV100" s="40">
        <f t="shared" si="78"/>
        <v>0</v>
      </c>
    </row>
    <row r="101" spans="1:48" ht="15.75" customHeight="1" x14ac:dyDescent="0.25">
      <c r="A101" s="21">
        <v>8</v>
      </c>
      <c r="B101" s="42"/>
      <c r="C101" s="43"/>
      <c r="D101" s="44"/>
      <c r="E101" s="45"/>
      <c r="F101" s="45"/>
      <c r="G101" s="45"/>
      <c r="H101" s="45">
        <v>4</v>
      </c>
      <c r="I101" s="45"/>
      <c r="J101" s="45"/>
      <c r="K101" s="45"/>
      <c r="L101" s="45"/>
      <c r="M101" s="45">
        <f>SUM(M91:M100)</f>
        <v>2</v>
      </c>
      <c r="N101" s="45"/>
      <c r="O101" s="45"/>
      <c r="P101" s="45"/>
      <c r="Q101" s="45"/>
      <c r="R101" s="45">
        <f>SUM(R91:R100)</f>
        <v>2</v>
      </c>
      <c r="S101" s="45"/>
      <c r="T101" s="45"/>
      <c r="U101" s="45"/>
      <c r="V101" s="45"/>
      <c r="W101" s="45">
        <f>SUM(W91:W100)</f>
        <v>7</v>
      </c>
      <c r="X101" s="45"/>
      <c r="Y101" s="45"/>
      <c r="Z101" s="45"/>
      <c r="AA101" s="45"/>
      <c r="AB101" s="45">
        <f>SUM(AB91:AB100)</f>
        <v>2</v>
      </c>
      <c r="AC101" s="45"/>
      <c r="AD101" s="45"/>
      <c r="AE101" s="45"/>
      <c r="AF101" s="45"/>
      <c r="AG101" s="45">
        <f>SUM(AG91:AG100)</f>
        <v>3</v>
      </c>
      <c r="AH101" s="45"/>
      <c r="AI101" s="45"/>
      <c r="AJ101" s="45"/>
      <c r="AK101" s="45"/>
      <c r="AL101" s="45">
        <f>SUM(AL91:AL100)</f>
        <v>3</v>
      </c>
      <c r="AM101" s="45"/>
      <c r="AN101" s="45"/>
      <c r="AO101" s="45"/>
      <c r="AP101" s="45"/>
      <c r="AQ101" s="45">
        <f>SUM(AQ91:AQ100)</f>
        <v>6</v>
      </c>
      <c r="AR101" s="45"/>
      <c r="AS101" s="45"/>
      <c r="AT101" s="45"/>
      <c r="AU101" s="45"/>
      <c r="AV101" s="45">
        <f>SUM(AV91:AV100)</f>
        <v>3</v>
      </c>
    </row>
    <row r="102" spans="1:48" ht="15.75" customHeight="1" x14ac:dyDescent="0.25">
      <c r="A102" s="21">
        <v>9</v>
      </c>
      <c r="B102" s="81" t="s">
        <v>68</v>
      </c>
      <c r="C102" s="82"/>
      <c r="D102" s="78">
        <v>9</v>
      </c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80"/>
    </row>
    <row r="103" spans="1:48" ht="15.75" customHeight="1" x14ac:dyDescent="0.25">
      <c r="A103" s="21">
        <v>9</v>
      </c>
      <c r="B103" s="35" t="s">
        <v>70</v>
      </c>
      <c r="C103" s="36" t="s">
        <v>71</v>
      </c>
      <c r="D103" s="37"/>
      <c r="E103" s="37" t="s">
        <v>49</v>
      </c>
      <c r="F103" s="37" t="s">
        <v>49</v>
      </c>
      <c r="G103" s="46"/>
      <c r="H103" s="39">
        <f t="shared" ref="H103:H115" si="80">COUNTA(D103:G103)</f>
        <v>2</v>
      </c>
      <c r="I103" s="37" t="s">
        <v>49</v>
      </c>
      <c r="J103" s="37"/>
      <c r="K103" s="37" t="s">
        <v>49</v>
      </c>
      <c r="L103" s="46"/>
      <c r="M103" s="39">
        <f t="shared" ref="M103:M115" si="81">COUNTA(I103:L103)</f>
        <v>2</v>
      </c>
      <c r="N103" s="37"/>
      <c r="O103" s="37"/>
      <c r="P103" s="37" t="s">
        <v>49</v>
      </c>
      <c r="Q103" s="46"/>
      <c r="R103" s="39">
        <f t="shared" ref="R103:R115" si="82">COUNTA(N103:Q103)</f>
        <v>1</v>
      </c>
      <c r="S103" s="37"/>
      <c r="T103" s="37"/>
      <c r="U103" s="37" t="s">
        <v>49</v>
      </c>
      <c r="V103" s="46"/>
      <c r="W103" s="39">
        <f t="shared" ref="W103:W115" si="83">COUNTA(S103:V103)</f>
        <v>1</v>
      </c>
      <c r="X103" s="37"/>
      <c r="Y103" s="37"/>
      <c r="Z103" s="37"/>
      <c r="AA103" s="46" t="s">
        <v>49</v>
      </c>
      <c r="AB103" s="39">
        <f t="shared" ref="AB103:AB115" si="84">COUNTA(X103:AA103)</f>
        <v>1</v>
      </c>
      <c r="AC103" s="37"/>
      <c r="AD103" s="37" t="s">
        <v>49</v>
      </c>
      <c r="AE103" s="37"/>
      <c r="AF103" s="46"/>
      <c r="AG103" s="39">
        <f t="shared" ref="AG103:AG115" si="85">COUNTA(AC103:AF103)</f>
        <v>1</v>
      </c>
      <c r="AH103" s="37" t="s">
        <v>49</v>
      </c>
      <c r="AI103" s="37"/>
      <c r="AJ103" s="37"/>
      <c r="AK103" s="46"/>
      <c r="AL103" s="39">
        <f t="shared" ref="AL103:AL115" si="86">COUNTA(AH103:AK103)</f>
        <v>1</v>
      </c>
      <c r="AM103" s="37"/>
      <c r="AN103" s="37" t="s">
        <v>49</v>
      </c>
      <c r="AO103" s="37"/>
      <c r="AP103" s="46"/>
      <c r="AQ103" s="39">
        <f t="shared" ref="AQ103:AQ115" si="87">COUNTA(AM103:AP103)</f>
        <v>1</v>
      </c>
      <c r="AR103" s="37"/>
      <c r="AS103" s="37" t="s">
        <v>49</v>
      </c>
      <c r="AT103" s="37" t="s">
        <v>49</v>
      </c>
      <c r="AU103" s="46"/>
      <c r="AV103" s="40">
        <f t="shared" ref="AV103:AV115" si="88">COUNTA(AR103:AU103)</f>
        <v>2</v>
      </c>
    </row>
    <row r="104" spans="1:48" ht="15.75" customHeight="1" x14ac:dyDescent="0.25">
      <c r="A104" s="21">
        <v>9</v>
      </c>
      <c r="B104" s="37" t="s">
        <v>72</v>
      </c>
      <c r="C104" s="41" t="s">
        <v>71</v>
      </c>
      <c r="D104" s="37"/>
      <c r="E104" s="37"/>
      <c r="F104" s="37"/>
      <c r="G104" s="46"/>
      <c r="H104" s="39">
        <f t="shared" si="80"/>
        <v>0</v>
      </c>
      <c r="I104" s="37"/>
      <c r="J104" s="37"/>
      <c r="K104" s="37"/>
      <c r="L104" s="46"/>
      <c r="M104" s="39">
        <f t="shared" si="81"/>
        <v>0</v>
      </c>
      <c r="N104" s="37"/>
      <c r="O104" s="37"/>
      <c r="P104" s="37"/>
      <c r="Q104" s="46"/>
      <c r="R104" s="39">
        <f t="shared" si="82"/>
        <v>0</v>
      </c>
      <c r="S104" s="37"/>
      <c r="T104" s="37"/>
      <c r="U104" s="37"/>
      <c r="V104" s="46"/>
      <c r="W104" s="39">
        <f t="shared" si="83"/>
        <v>0</v>
      </c>
      <c r="X104" s="37"/>
      <c r="Y104" s="37"/>
      <c r="Z104" s="37"/>
      <c r="AA104" s="46"/>
      <c r="AB104" s="39">
        <f t="shared" si="84"/>
        <v>0</v>
      </c>
      <c r="AC104" s="37"/>
      <c r="AD104" s="37"/>
      <c r="AE104" s="37"/>
      <c r="AF104" s="46"/>
      <c r="AG104" s="39">
        <f t="shared" si="85"/>
        <v>0</v>
      </c>
      <c r="AH104" s="37"/>
      <c r="AI104" s="37"/>
      <c r="AJ104" s="37"/>
      <c r="AK104" s="46"/>
      <c r="AL104" s="39">
        <f t="shared" si="86"/>
        <v>0</v>
      </c>
      <c r="AM104" s="37"/>
      <c r="AN104" s="37"/>
      <c r="AO104" s="37"/>
      <c r="AP104" s="46"/>
      <c r="AQ104" s="39">
        <f t="shared" si="87"/>
        <v>0</v>
      </c>
      <c r="AR104" s="37"/>
      <c r="AS104" s="37"/>
      <c r="AT104" s="37"/>
      <c r="AU104" s="46"/>
      <c r="AV104" s="40">
        <f t="shared" si="88"/>
        <v>0</v>
      </c>
    </row>
    <row r="105" spans="1:48" ht="15.75" customHeight="1" x14ac:dyDescent="0.25">
      <c r="A105" s="21">
        <v>9</v>
      </c>
      <c r="B105" s="37" t="s">
        <v>88</v>
      </c>
      <c r="C105" s="41" t="s">
        <v>71</v>
      </c>
      <c r="D105" s="37"/>
      <c r="E105" s="37"/>
      <c r="F105" s="37"/>
      <c r="G105" s="46"/>
      <c r="H105" s="39">
        <f t="shared" si="80"/>
        <v>0</v>
      </c>
      <c r="I105" s="37"/>
      <c r="J105" s="37"/>
      <c r="K105" s="37"/>
      <c r="L105" s="46"/>
      <c r="M105" s="39">
        <f t="shared" si="81"/>
        <v>0</v>
      </c>
      <c r="N105" s="37"/>
      <c r="O105" s="37"/>
      <c r="P105" s="37"/>
      <c r="Q105" s="46"/>
      <c r="R105" s="39">
        <f t="shared" si="82"/>
        <v>0</v>
      </c>
      <c r="S105" s="37"/>
      <c r="T105" s="37"/>
      <c r="U105" s="37"/>
      <c r="V105" s="46"/>
      <c r="W105" s="39">
        <f t="shared" si="83"/>
        <v>0</v>
      </c>
      <c r="X105" s="37"/>
      <c r="Y105" s="37"/>
      <c r="Z105" s="37"/>
      <c r="AA105" s="46"/>
      <c r="AB105" s="39">
        <f t="shared" si="84"/>
        <v>0</v>
      </c>
      <c r="AC105" s="37"/>
      <c r="AD105" s="37"/>
      <c r="AE105" s="37"/>
      <c r="AF105" s="46"/>
      <c r="AG105" s="39">
        <f t="shared" si="85"/>
        <v>0</v>
      </c>
      <c r="AH105" s="37"/>
      <c r="AI105" s="37"/>
      <c r="AJ105" s="37"/>
      <c r="AK105" s="46"/>
      <c r="AL105" s="39">
        <f t="shared" si="86"/>
        <v>0</v>
      </c>
      <c r="AM105" s="37"/>
      <c r="AN105" s="37"/>
      <c r="AO105" s="37"/>
      <c r="AP105" s="46"/>
      <c r="AQ105" s="39">
        <f t="shared" si="87"/>
        <v>0</v>
      </c>
      <c r="AR105" s="37"/>
      <c r="AS105" s="37"/>
      <c r="AT105" s="37"/>
      <c r="AU105" s="46"/>
      <c r="AV105" s="40">
        <f t="shared" si="88"/>
        <v>0</v>
      </c>
    </row>
    <row r="106" spans="1:48" ht="15.75" customHeight="1" x14ac:dyDescent="0.25">
      <c r="A106" s="21">
        <v>9</v>
      </c>
      <c r="B106" s="37" t="s">
        <v>89</v>
      </c>
      <c r="C106" s="41" t="s">
        <v>71</v>
      </c>
      <c r="D106" s="37"/>
      <c r="E106" s="37"/>
      <c r="F106" s="37"/>
      <c r="G106" s="46"/>
      <c r="H106" s="39">
        <f t="shared" si="80"/>
        <v>0</v>
      </c>
      <c r="I106" s="37"/>
      <c r="J106" s="37"/>
      <c r="K106" s="37"/>
      <c r="L106" s="46"/>
      <c r="M106" s="39">
        <f t="shared" si="81"/>
        <v>0</v>
      </c>
      <c r="N106" s="37"/>
      <c r="O106" s="37"/>
      <c r="P106" s="37"/>
      <c r="Q106" s="46"/>
      <c r="R106" s="39">
        <f t="shared" si="82"/>
        <v>0</v>
      </c>
      <c r="S106" s="37"/>
      <c r="T106" s="37"/>
      <c r="U106" s="37"/>
      <c r="V106" s="46"/>
      <c r="W106" s="39">
        <f t="shared" si="83"/>
        <v>0</v>
      </c>
      <c r="X106" s="37"/>
      <c r="Y106" s="37"/>
      <c r="Z106" s="37"/>
      <c r="AA106" s="46"/>
      <c r="AB106" s="39">
        <f t="shared" si="84"/>
        <v>0</v>
      </c>
      <c r="AC106" s="37"/>
      <c r="AD106" s="37"/>
      <c r="AE106" s="37"/>
      <c r="AF106" s="46"/>
      <c r="AG106" s="39">
        <f t="shared" si="85"/>
        <v>0</v>
      </c>
      <c r="AH106" s="37"/>
      <c r="AI106" s="37"/>
      <c r="AJ106" s="37"/>
      <c r="AK106" s="46"/>
      <c r="AL106" s="39">
        <f t="shared" si="86"/>
        <v>0</v>
      </c>
      <c r="AM106" s="37"/>
      <c r="AN106" s="37"/>
      <c r="AO106" s="37"/>
      <c r="AP106" s="46"/>
      <c r="AQ106" s="39">
        <f t="shared" si="87"/>
        <v>0</v>
      </c>
      <c r="AR106" s="37"/>
      <c r="AS106" s="37"/>
      <c r="AT106" s="37"/>
      <c r="AU106" s="46"/>
      <c r="AV106" s="40">
        <f t="shared" si="88"/>
        <v>0</v>
      </c>
    </row>
    <row r="107" spans="1:48" ht="15.75" customHeight="1" x14ac:dyDescent="0.25">
      <c r="A107" s="21">
        <v>9</v>
      </c>
      <c r="B107" s="37" t="s">
        <v>73</v>
      </c>
      <c r="C107" s="41" t="s">
        <v>71</v>
      </c>
      <c r="D107" s="37"/>
      <c r="E107" s="37"/>
      <c r="F107" s="37"/>
      <c r="G107" s="46"/>
      <c r="H107" s="39">
        <f t="shared" si="80"/>
        <v>0</v>
      </c>
      <c r="I107" s="37"/>
      <c r="J107" s="37"/>
      <c r="K107" s="37" t="s">
        <v>49</v>
      </c>
      <c r="L107" s="46"/>
      <c r="M107" s="39">
        <f t="shared" si="81"/>
        <v>1</v>
      </c>
      <c r="N107" s="37"/>
      <c r="O107" s="37"/>
      <c r="P107" s="37"/>
      <c r="Q107" s="46"/>
      <c r="R107" s="39">
        <f t="shared" si="82"/>
        <v>0</v>
      </c>
      <c r="S107" s="37"/>
      <c r="T107" s="37"/>
      <c r="U107" s="37" t="s">
        <v>49</v>
      </c>
      <c r="V107" s="46"/>
      <c r="W107" s="39">
        <f t="shared" si="83"/>
        <v>1</v>
      </c>
      <c r="X107" s="37"/>
      <c r="Y107" s="37" t="s">
        <v>49</v>
      </c>
      <c r="Z107" s="37"/>
      <c r="AA107" s="46"/>
      <c r="AB107" s="39">
        <f t="shared" si="84"/>
        <v>1</v>
      </c>
      <c r="AC107" s="37"/>
      <c r="AD107" s="37" t="s">
        <v>49</v>
      </c>
      <c r="AE107" s="37"/>
      <c r="AF107" s="46"/>
      <c r="AG107" s="39">
        <f t="shared" si="85"/>
        <v>1</v>
      </c>
      <c r="AH107" s="37"/>
      <c r="AI107" s="37"/>
      <c r="AJ107" s="37" t="s">
        <v>49</v>
      </c>
      <c r="AK107" s="46"/>
      <c r="AL107" s="39">
        <f t="shared" si="86"/>
        <v>1</v>
      </c>
      <c r="AM107" s="37"/>
      <c r="AN107" s="37"/>
      <c r="AO107" s="37"/>
      <c r="AP107" s="46"/>
      <c r="AQ107" s="39">
        <f t="shared" si="87"/>
        <v>0</v>
      </c>
      <c r="AR107" s="37"/>
      <c r="AS107" s="37"/>
      <c r="AT107" s="37" t="s">
        <v>49</v>
      </c>
      <c r="AU107" s="46"/>
      <c r="AV107" s="40">
        <f t="shared" si="88"/>
        <v>1</v>
      </c>
    </row>
    <row r="108" spans="1:48" ht="15.75" customHeight="1" x14ac:dyDescent="0.25">
      <c r="A108" s="21">
        <v>9</v>
      </c>
      <c r="B108" s="37" t="s">
        <v>74</v>
      </c>
      <c r="C108" s="41" t="s">
        <v>71</v>
      </c>
      <c r="D108" s="37"/>
      <c r="E108" s="37"/>
      <c r="F108" s="37" t="s">
        <v>49</v>
      </c>
      <c r="G108" s="46" t="s">
        <v>49</v>
      </c>
      <c r="H108" s="39">
        <f t="shared" si="80"/>
        <v>2</v>
      </c>
      <c r="I108" s="37"/>
      <c r="J108" s="37"/>
      <c r="K108" s="37" t="s">
        <v>49</v>
      </c>
      <c r="L108" s="46"/>
      <c r="M108" s="39">
        <f t="shared" si="81"/>
        <v>1</v>
      </c>
      <c r="N108" s="37"/>
      <c r="O108" s="37"/>
      <c r="P108" s="37" t="s">
        <v>49</v>
      </c>
      <c r="Q108" s="46"/>
      <c r="R108" s="39">
        <f t="shared" si="82"/>
        <v>1</v>
      </c>
      <c r="S108" s="37"/>
      <c r="T108" s="37"/>
      <c r="U108" s="37" t="s">
        <v>49</v>
      </c>
      <c r="V108" s="46"/>
      <c r="W108" s="39">
        <f t="shared" si="83"/>
        <v>1</v>
      </c>
      <c r="X108" s="37"/>
      <c r="Y108" s="37"/>
      <c r="Z108" s="37"/>
      <c r="AA108" s="46" t="s">
        <v>49</v>
      </c>
      <c r="AB108" s="39">
        <f t="shared" si="84"/>
        <v>1</v>
      </c>
      <c r="AC108" s="37"/>
      <c r="AD108" s="37" t="s">
        <v>49</v>
      </c>
      <c r="AE108" s="37"/>
      <c r="AF108" s="46"/>
      <c r="AG108" s="39">
        <f t="shared" si="85"/>
        <v>1</v>
      </c>
      <c r="AH108" s="37"/>
      <c r="AI108" s="37"/>
      <c r="AJ108" s="37" t="s">
        <v>49</v>
      </c>
      <c r="AK108" s="46"/>
      <c r="AL108" s="39">
        <f t="shared" si="86"/>
        <v>1</v>
      </c>
      <c r="AM108" s="37"/>
      <c r="AN108" s="37" t="s">
        <v>49</v>
      </c>
      <c r="AO108" s="37"/>
      <c r="AP108" s="46"/>
      <c r="AQ108" s="39">
        <f t="shared" si="87"/>
        <v>1</v>
      </c>
      <c r="AR108" s="37"/>
      <c r="AS108" s="37"/>
      <c r="AT108" s="37" t="s">
        <v>49</v>
      </c>
      <c r="AU108" s="46"/>
      <c r="AV108" s="40">
        <f t="shared" si="88"/>
        <v>1</v>
      </c>
    </row>
    <row r="109" spans="1:48" ht="15.75" customHeight="1" x14ac:dyDescent="0.25">
      <c r="A109" s="21">
        <v>9</v>
      </c>
      <c r="B109" s="37" t="s">
        <v>75</v>
      </c>
      <c r="C109" s="41" t="s">
        <v>71</v>
      </c>
      <c r="D109" s="37"/>
      <c r="E109" s="37"/>
      <c r="F109" s="37"/>
      <c r="G109" s="46"/>
      <c r="H109" s="39">
        <f t="shared" si="80"/>
        <v>0</v>
      </c>
      <c r="I109" s="37"/>
      <c r="J109" s="37"/>
      <c r="K109" s="37"/>
      <c r="L109" s="46"/>
      <c r="M109" s="39">
        <f t="shared" si="81"/>
        <v>0</v>
      </c>
      <c r="N109" s="37"/>
      <c r="O109" s="37"/>
      <c r="P109" s="37"/>
      <c r="Q109" s="46"/>
      <c r="R109" s="39">
        <f t="shared" si="82"/>
        <v>0</v>
      </c>
      <c r="S109" s="37"/>
      <c r="T109" s="37"/>
      <c r="U109" s="37"/>
      <c r="V109" s="46"/>
      <c r="W109" s="39">
        <f t="shared" si="83"/>
        <v>0</v>
      </c>
      <c r="X109" s="37"/>
      <c r="Y109" s="37"/>
      <c r="Z109" s="37"/>
      <c r="AA109" s="46"/>
      <c r="AB109" s="39">
        <f t="shared" si="84"/>
        <v>0</v>
      </c>
      <c r="AC109" s="37"/>
      <c r="AD109" s="37"/>
      <c r="AE109" s="37"/>
      <c r="AF109" s="46"/>
      <c r="AG109" s="39">
        <f t="shared" si="85"/>
        <v>0</v>
      </c>
      <c r="AH109" s="37"/>
      <c r="AI109" s="37"/>
      <c r="AJ109" s="37"/>
      <c r="AK109" s="46"/>
      <c r="AL109" s="39">
        <f t="shared" si="86"/>
        <v>0</v>
      </c>
      <c r="AM109" s="37"/>
      <c r="AN109" s="37"/>
      <c r="AO109" s="37"/>
      <c r="AP109" s="46"/>
      <c r="AQ109" s="39">
        <f t="shared" si="87"/>
        <v>0</v>
      </c>
      <c r="AR109" s="37"/>
      <c r="AS109" s="37"/>
      <c r="AT109" s="37"/>
      <c r="AU109" s="46"/>
      <c r="AV109" s="40">
        <f t="shared" si="88"/>
        <v>0</v>
      </c>
    </row>
    <row r="110" spans="1:48" ht="15.75" customHeight="1" x14ac:dyDescent="0.25">
      <c r="A110" s="21">
        <v>9</v>
      </c>
      <c r="B110" s="37" t="s">
        <v>90</v>
      </c>
      <c r="C110" s="41" t="s">
        <v>71</v>
      </c>
      <c r="D110" s="37"/>
      <c r="E110" s="37"/>
      <c r="F110" s="37"/>
      <c r="G110" s="46"/>
      <c r="H110" s="39">
        <f t="shared" si="80"/>
        <v>0</v>
      </c>
      <c r="I110" s="37"/>
      <c r="J110" s="37"/>
      <c r="K110" s="37"/>
      <c r="L110" s="46"/>
      <c r="M110" s="39">
        <f t="shared" si="81"/>
        <v>0</v>
      </c>
      <c r="N110" s="37"/>
      <c r="O110" s="37"/>
      <c r="P110" s="37"/>
      <c r="Q110" s="46"/>
      <c r="R110" s="39">
        <f t="shared" si="82"/>
        <v>0</v>
      </c>
      <c r="S110" s="37"/>
      <c r="T110" s="37"/>
      <c r="U110" s="37"/>
      <c r="V110" s="46"/>
      <c r="W110" s="39">
        <f t="shared" si="83"/>
        <v>0</v>
      </c>
      <c r="X110" s="37"/>
      <c r="Y110" s="37"/>
      <c r="Z110" s="37"/>
      <c r="AA110" s="46"/>
      <c r="AB110" s="39">
        <f t="shared" si="84"/>
        <v>0</v>
      </c>
      <c r="AC110" s="37"/>
      <c r="AD110" s="37"/>
      <c r="AE110" s="37"/>
      <c r="AF110" s="46"/>
      <c r="AG110" s="39">
        <f t="shared" si="85"/>
        <v>0</v>
      </c>
      <c r="AH110" s="37"/>
      <c r="AI110" s="37"/>
      <c r="AJ110" s="37"/>
      <c r="AK110" s="46"/>
      <c r="AL110" s="39">
        <f t="shared" si="86"/>
        <v>0</v>
      </c>
      <c r="AM110" s="37"/>
      <c r="AN110" s="37"/>
      <c r="AO110" s="37"/>
      <c r="AP110" s="46"/>
      <c r="AQ110" s="39">
        <f t="shared" si="87"/>
        <v>0</v>
      </c>
      <c r="AR110" s="37"/>
      <c r="AS110" s="37"/>
      <c r="AT110" s="37"/>
      <c r="AU110" s="46"/>
      <c r="AV110" s="40">
        <f t="shared" si="88"/>
        <v>0</v>
      </c>
    </row>
    <row r="111" spans="1:48" ht="15.75" customHeight="1" x14ac:dyDescent="0.25">
      <c r="A111" s="21">
        <v>9</v>
      </c>
      <c r="B111" s="37" t="s">
        <v>76</v>
      </c>
      <c r="C111" s="41" t="s">
        <v>71</v>
      </c>
      <c r="D111" s="37"/>
      <c r="E111" s="37"/>
      <c r="F111" s="37"/>
      <c r="G111" s="46"/>
      <c r="H111" s="39">
        <f t="shared" si="80"/>
        <v>0</v>
      </c>
      <c r="I111" s="37"/>
      <c r="J111" s="37"/>
      <c r="K111" s="37"/>
      <c r="L111" s="46"/>
      <c r="M111" s="39">
        <f t="shared" si="81"/>
        <v>0</v>
      </c>
      <c r="N111" s="37"/>
      <c r="O111" s="37"/>
      <c r="P111" s="37"/>
      <c r="Q111" s="46"/>
      <c r="R111" s="39">
        <f t="shared" si="82"/>
        <v>0</v>
      </c>
      <c r="S111" s="37"/>
      <c r="T111" s="37"/>
      <c r="U111" s="37"/>
      <c r="V111" s="46"/>
      <c r="W111" s="39">
        <f t="shared" si="83"/>
        <v>0</v>
      </c>
      <c r="X111" s="37"/>
      <c r="Y111" s="37"/>
      <c r="Z111" s="37"/>
      <c r="AA111" s="46"/>
      <c r="AB111" s="39">
        <f t="shared" si="84"/>
        <v>0</v>
      </c>
      <c r="AC111" s="37"/>
      <c r="AD111" s="37"/>
      <c r="AE111" s="37"/>
      <c r="AF111" s="46"/>
      <c r="AG111" s="39">
        <f t="shared" si="85"/>
        <v>0</v>
      </c>
      <c r="AH111" s="37"/>
      <c r="AI111" s="37"/>
      <c r="AJ111" s="37"/>
      <c r="AK111" s="46"/>
      <c r="AL111" s="39">
        <f t="shared" si="86"/>
        <v>0</v>
      </c>
      <c r="AM111" s="37"/>
      <c r="AN111" s="37"/>
      <c r="AO111" s="37"/>
      <c r="AP111" s="46"/>
      <c r="AQ111" s="39">
        <f t="shared" si="87"/>
        <v>0</v>
      </c>
      <c r="AR111" s="37"/>
      <c r="AS111" s="37"/>
      <c r="AT111" s="37"/>
      <c r="AU111" s="46"/>
      <c r="AV111" s="40">
        <f t="shared" si="88"/>
        <v>0</v>
      </c>
    </row>
    <row r="112" spans="1:48" ht="15.75" customHeight="1" x14ac:dyDescent="0.25">
      <c r="A112" s="21">
        <v>9</v>
      </c>
      <c r="B112" s="37" t="s">
        <v>77</v>
      </c>
      <c r="C112" s="41" t="s">
        <v>71</v>
      </c>
      <c r="D112" s="37"/>
      <c r="E112" s="37"/>
      <c r="F112" s="37"/>
      <c r="G112" s="46"/>
      <c r="H112" s="39">
        <f t="shared" si="80"/>
        <v>0</v>
      </c>
      <c r="I112" s="37"/>
      <c r="J112" s="37"/>
      <c r="K112" s="37"/>
      <c r="L112" s="46"/>
      <c r="M112" s="39">
        <f t="shared" si="81"/>
        <v>0</v>
      </c>
      <c r="N112" s="37"/>
      <c r="O112" s="37"/>
      <c r="P112" s="37"/>
      <c r="Q112" s="46"/>
      <c r="R112" s="39">
        <f t="shared" si="82"/>
        <v>0</v>
      </c>
      <c r="S112" s="37"/>
      <c r="T112" s="37"/>
      <c r="U112" s="37"/>
      <c r="V112" s="46"/>
      <c r="W112" s="39">
        <f t="shared" si="83"/>
        <v>0</v>
      </c>
      <c r="X112" s="37"/>
      <c r="Y112" s="37"/>
      <c r="Z112" s="37"/>
      <c r="AA112" s="46"/>
      <c r="AB112" s="39">
        <f t="shared" si="84"/>
        <v>0</v>
      </c>
      <c r="AC112" s="37"/>
      <c r="AD112" s="37"/>
      <c r="AE112" s="37"/>
      <c r="AF112" s="46"/>
      <c r="AG112" s="39">
        <f t="shared" si="85"/>
        <v>0</v>
      </c>
      <c r="AH112" s="37"/>
      <c r="AI112" s="37"/>
      <c r="AJ112" s="37"/>
      <c r="AK112" s="46"/>
      <c r="AL112" s="39">
        <f t="shared" si="86"/>
        <v>0</v>
      </c>
      <c r="AM112" s="37"/>
      <c r="AN112" s="37"/>
      <c r="AO112" s="37"/>
      <c r="AP112" s="46"/>
      <c r="AQ112" s="39">
        <f t="shared" si="87"/>
        <v>0</v>
      </c>
      <c r="AR112" s="37"/>
      <c r="AS112" s="37"/>
      <c r="AT112" s="37"/>
      <c r="AU112" s="46"/>
      <c r="AV112" s="40">
        <f t="shared" si="88"/>
        <v>0</v>
      </c>
    </row>
    <row r="113" spans="1:48" ht="15.75" customHeight="1" x14ac:dyDescent="0.25">
      <c r="A113" s="21">
        <v>9</v>
      </c>
      <c r="B113" s="37" t="s">
        <v>78</v>
      </c>
      <c r="C113" s="41" t="s">
        <v>71</v>
      </c>
      <c r="D113" s="37"/>
      <c r="E113" s="37"/>
      <c r="F113" s="37"/>
      <c r="G113" s="46"/>
      <c r="H113" s="39">
        <f t="shared" si="80"/>
        <v>0</v>
      </c>
      <c r="I113" s="37"/>
      <c r="J113" s="37"/>
      <c r="K113" s="37"/>
      <c r="L113" s="46"/>
      <c r="M113" s="39">
        <f t="shared" si="81"/>
        <v>0</v>
      </c>
      <c r="N113" s="37"/>
      <c r="O113" s="37"/>
      <c r="P113" s="37"/>
      <c r="Q113" s="46"/>
      <c r="R113" s="39">
        <f t="shared" si="82"/>
        <v>0</v>
      </c>
      <c r="S113" s="37"/>
      <c r="T113" s="37"/>
      <c r="U113" s="37"/>
      <c r="V113" s="46"/>
      <c r="W113" s="39">
        <f t="shared" si="83"/>
        <v>0</v>
      </c>
      <c r="X113" s="37"/>
      <c r="Y113" s="37"/>
      <c r="Z113" s="37"/>
      <c r="AA113" s="46"/>
      <c r="AB113" s="39">
        <f t="shared" si="84"/>
        <v>0</v>
      </c>
      <c r="AC113" s="37"/>
      <c r="AD113" s="37"/>
      <c r="AE113" s="37"/>
      <c r="AF113" s="46"/>
      <c r="AG113" s="39">
        <f t="shared" si="85"/>
        <v>0</v>
      </c>
      <c r="AH113" s="37"/>
      <c r="AI113" s="37"/>
      <c r="AJ113" s="37"/>
      <c r="AK113" s="46"/>
      <c r="AL113" s="39">
        <f t="shared" si="86"/>
        <v>0</v>
      </c>
      <c r="AM113" s="37"/>
      <c r="AN113" s="37"/>
      <c r="AO113" s="37"/>
      <c r="AP113" s="46"/>
      <c r="AQ113" s="39">
        <f t="shared" si="87"/>
        <v>0</v>
      </c>
      <c r="AR113" s="37"/>
      <c r="AS113" s="37"/>
      <c r="AT113" s="37"/>
      <c r="AU113" s="46"/>
      <c r="AV113" s="40">
        <f t="shared" si="88"/>
        <v>0</v>
      </c>
    </row>
    <row r="114" spans="1:48" ht="15.75" customHeight="1" x14ac:dyDescent="0.25">
      <c r="A114" s="21">
        <v>9</v>
      </c>
      <c r="B114" s="37" t="s">
        <v>79</v>
      </c>
      <c r="C114" s="41" t="s">
        <v>71</v>
      </c>
      <c r="D114" s="37"/>
      <c r="E114" s="37"/>
      <c r="F114" s="37"/>
      <c r="G114" s="46"/>
      <c r="H114" s="39">
        <f t="shared" si="80"/>
        <v>0</v>
      </c>
      <c r="I114" s="37"/>
      <c r="J114" s="37"/>
      <c r="K114" s="37"/>
      <c r="L114" s="46"/>
      <c r="M114" s="39">
        <f t="shared" si="81"/>
        <v>0</v>
      </c>
      <c r="N114" s="37"/>
      <c r="O114" s="37"/>
      <c r="P114" s="37"/>
      <c r="Q114" s="46"/>
      <c r="R114" s="39">
        <f t="shared" si="82"/>
        <v>0</v>
      </c>
      <c r="S114" s="37"/>
      <c r="T114" s="37"/>
      <c r="U114" s="37"/>
      <c r="V114" s="46"/>
      <c r="W114" s="39">
        <f t="shared" si="83"/>
        <v>0</v>
      </c>
      <c r="X114" s="37"/>
      <c r="Y114" s="37"/>
      <c r="Z114" s="37"/>
      <c r="AA114" s="46"/>
      <c r="AB114" s="39">
        <f t="shared" si="84"/>
        <v>0</v>
      </c>
      <c r="AC114" s="37"/>
      <c r="AD114" s="37"/>
      <c r="AE114" s="37"/>
      <c r="AF114" s="46"/>
      <c r="AG114" s="39">
        <f t="shared" si="85"/>
        <v>0</v>
      </c>
      <c r="AH114" s="37"/>
      <c r="AI114" s="37"/>
      <c r="AJ114" s="37"/>
      <c r="AK114" s="46"/>
      <c r="AL114" s="39">
        <f t="shared" si="86"/>
        <v>0</v>
      </c>
      <c r="AM114" s="37"/>
      <c r="AN114" s="37"/>
      <c r="AO114" s="37"/>
      <c r="AP114" s="46"/>
      <c r="AQ114" s="39">
        <f t="shared" si="87"/>
        <v>0</v>
      </c>
      <c r="AR114" s="37"/>
      <c r="AS114" s="37"/>
      <c r="AT114" s="37"/>
      <c r="AU114" s="46"/>
      <c r="AV114" s="40">
        <f t="shared" si="88"/>
        <v>0</v>
      </c>
    </row>
    <row r="115" spans="1:48" ht="15.75" customHeight="1" x14ac:dyDescent="0.25">
      <c r="A115" s="21">
        <v>9</v>
      </c>
      <c r="B115" s="41" t="s">
        <v>80</v>
      </c>
      <c r="C115" s="41" t="s">
        <v>71</v>
      </c>
      <c r="D115" s="47"/>
      <c r="E115" s="47"/>
      <c r="F115" s="47"/>
      <c r="G115" s="48"/>
      <c r="H115" s="49">
        <f t="shared" si="80"/>
        <v>0</v>
      </c>
      <c r="I115" s="47"/>
      <c r="J115" s="47"/>
      <c r="K115" s="47"/>
      <c r="L115" s="48"/>
      <c r="M115" s="49">
        <f t="shared" si="81"/>
        <v>0</v>
      </c>
      <c r="N115" s="47"/>
      <c r="O115" s="47"/>
      <c r="P115" s="47"/>
      <c r="Q115" s="48"/>
      <c r="R115" s="49">
        <f t="shared" si="82"/>
        <v>0</v>
      </c>
      <c r="S115" s="47"/>
      <c r="T115" s="47"/>
      <c r="U115" s="47"/>
      <c r="V115" s="48"/>
      <c r="W115" s="49">
        <f t="shared" si="83"/>
        <v>0</v>
      </c>
      <c r="X115" s="47"/>
      <c r="Y115" s="47"/>
      <c r="Z115" s="47"/>
      <c r="AA115" s="48"/>
      <c r="AB115" s="49">
        <f t="shared" si="84"/>
        <v>0</v>
      </c>
      <c r="AC115" s="47"/>
      <c r="AD115" s="47"/>
      <c r="AE115" s="47"/>
      <c r="AF115" s="48"/>
      <c r="AG115" s="49">
        <f t="shared" si="85"/>
        <v>0</v>
      </c>
      <c r="AH115" s="47"/>
      <c r="AI115" s="47"/>
      <c r="AJ115" s="47"/>
      <c r="AK115" s="48"/>
      <c r="AL115" s="49">
        <f t="shared" si="86"/>
        <v>0</v>
      </c>
      <c r="AM115" s="47"/>
      <c r="AN115" s="47"/>
      <c r="AO115" s="47"/>
      <c r="AP115" s="48"/>
      <c r="AQ115" s="49">
        <f t="shared" si="87"/>
        <v>0</v>
      </c>
      <c r="AR115" s="47"/>
      <c r="AS115" s="47"/>
      <c r="AT115" s="47"/>
      <c r="AU115" s="48"/>
      <c r="AV115" s="50">
        <f t="shared" si="88"/>
        <v>0</v>
      </c>
    </row>
    <row r="116" spans="1:48" ht="15.75" customHeight="1" x14ac:dyDescent="0.25">
      <c r="A116" s="21">
        <v>9</v>
      </c>
      <c r="B116" s="42"/>
      <c r="C116" s="43"/>
      <c r="D116" s="44"/>
      <c r="E116" s="45"/>
      <c r="F116" s="45"/>
      <c r="G116" s="45"/>
      <c r="H116" s="45">
        <f>SUM(H103:H115)</f>
        <v>4</v>
      </c>
      <c r="I116" s="45"/>
      <c r="J116" s="45"/>
      <c r="K116" s="45"/>
      <c r="L116" s="45"/>
      <c r="M116" s="45">
        <f>SUM(M103:M115)</f>
        <v>4</v>
      </c>
      <c r="N116" s="45"/>
      <c r="O116" s="45"/>
      <c r="P116" s="45"/>
      <c r="Q116" s="45"/>
      <c r="R116" s="45">
        <f>SUM(R103:R115)</f>
        <v>2</v>
      </c>
      <c r="S116" s="45"/>
      <c r="T116" s="45"/>
      <c r="U116" s="45"/>
      <c r="V116" s="45"/>
      <c r="W116" s="45">
        <f>SUM(W103:W115)</f>
        <v>3</v>
      </c>
      <c r="X116" s="45"/>
      <c r="Y116" s="45"/>
      <c r="Z116" s="45"/>
      <c r="AA116" s="45"/>
      <c r="AB116" s="45">
        <f>SUM(AB103:AB115)</f>
        <v>3</v>
      </c>
      <c r="AC116" s="45"/>
      <c r="AD116" s="45"/>
      <c r="AE116" s="45"/>
      <c r="AF116" s="45"/>
      <c r="AG116" s="45">
        <f>SUM(AG103:AG115)</f>
        <v>3</v>
      </c>
      <c r="AH116" s="45"/>
      <c r="AI116" s="45"/>
      <c r="AJ116" s="45"/>
      <c r="AK116" s="45"/>
      <c r="AL116" s="45">
        <f>SUM(AL103:AL115)</f>
        <v>3</v>
      </c>
      <c r="AM116" s="45"/>
      <c r="AN116" s="45"/>
      <c r="AO116" s="45"/>
      <c r="AP116" s="45"/>
      <c r="AQ116" s="45">
        <f>SUM(AQ103:AQ115)</f>
        <v>2</v>
      </c>
      <c r="AR116" s="45"/>
      <c r="AS116" s="45"/>
      <c r="AT116" s="45"/>
      <c r="AU116" s="45"/>
      <c r="AV116" s="45">
        <f>SUM(AV103:AV115)</f>
        <v>4</v>
      </c>
    </row>
    <row r="117" spans="1:48" ht="15.75" customHeight="1" x14ac:dyDescent="0.25">
      <c r="A117" s="21">
        <v>10</v>
      </c>
      <c r="B117" s="81" t="s">
        <v>68</v>
      </c>
      <c r="C117" s="82"/>
      <c r="D117" s="78">
        <v>10</v>
      </c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80"/>
    </row>
    <row r="118" spans="1:48" ht="15.75" customHeight="1" x14ac:dyDescent="0.25">
      <c r="A118" s="21">
        <v>10</v>
      </c>
      <c r="B118" s="35" t="s">
        <v>70</v>
      </c>
      <c r="C118" s="36" t="s">
        <v>71</v>
      </c>
      <c r="D118" s="37"/>
      <c r="E118" s="37" t="s">
        <v>49</v>
      </c>
      <c r="F118" s="37" t="s">
        <v>49</v>
      </c>
      <c r="G118" s="46"/>
      <c r="H118" s="39">
        <f t="shared" ref="H118:H130" si="89">COUNTA(D118:G118)</f>
        <v>2</v>
      </c>
      <c r="I118" s="37" t="s">
        <v>49</v>
      </c>
      <c r="J118" s="37"/>
      <c r="K118" s="37" t="s">
        <v>49</v>
      </c>
      <c r="L118" s="46"/>
      <c r="M118" s="39">
        <f t="shared" ref="M118:M130" si="90">COUNTA(I118:L118)</f>
        <v>2</v>
      </c>
      <c r="N118" s="37"/>
      <c r="O118" s="37"/>
      <c r="P118" s="37" t="s">
        <v>49</v>
      </c>
      <c r="Q118" s="46"/>
      <c r="R118" s="39">
        <f t="shared" ref="R118:R130" si="91">COUNTA(N118:Q118)</f>
        <v>1</v>
      </c>
      <c r="S118" s="37"/>
      <c r="T118" s="37"/>
      <c r="U118" s="37" t="s">
        <v>49</v>
      </c>
      <c r="V118" s="46"/>
      <c r="W118" s="39">
        <f t="shared" ref="W118:W130" si="92">COUNTA(S118:V118)</f>
        <v>1</v>
      </c>
      <c r="X118" s="37"/>
      <c r="Y118" s="37"/>
      <c r="Z118" s="37"/>
      <c r="AA118" s="46" t="s">
        <v>49</v>
      </c>
      <c r="AB118" s="39">
        <f t="shared" ref="AB118:AB130" si="93">COUNTA(X118:AA118)</f>
        <v>1</v>
      </c>
      <c r="AC118" s="37"/>
      <c r="AD118" s="37" t="s">
        <v>49</v>
      </c>
      <c r="AE118" s="37"/>
      <c r="AF118" s="46"/>
      <c r="AG118" s="39">
        <f t="shared" ref="AG118:AG130" si="94">COUNTA(AC118:AF118)</f>
        <v>1</v>
      </c>
      <c r="AH118" s="37" t="s">
        <v>49</v>
      </c>
      <c r="AI118" s="37"/>
      <c r="AJ118" s="37"/>
      <c r="AK118" s="46"/>
      <c r="AL118" s="39">
        <f t="shared" ref="AL118:AL130" si="95">COUNTA(AH118:AK118)</f>
        <v>1</v>
      </c>
      <c r="AM118" s="37"/>
      <c r="AN118" s="37" t="s">
        <v>49</v>
      </c>
      <c r="AO118" s="37"/>
      <c r="AP118" s="46"/>
      <c r="AQ118" s="39">
        <f t="shared" ref="AQ118:AQ130" si="96">COUNTA(AM118:AP118)</f>
        <v>1</v>
      </c>
      <c r="AR118" s="37"/>
      <c r="AS118" s="37" t="s">
        <v>49</v>
      </c>
      <c r="AT118" s="37" t="s">
        <v>49</v>
      </c>
      <c r="AU118" s="46"/>
      <c r="AV118" s="40">
        <f t="shared" ref="AV118:AV130" si="97">COUNTA(AR118:AU118)</f>
        <v>2</v>
      </c>
    </row>
    <row r="119" spans="1:48" ht="15.75" customHeight="1" x14ac:dyDescent="0.25">
      <c r="A119" s="21">
        <v>10</v>
      </c>
      <c r="B119" s="37" t="s">
        <v>72</v>
      </c>
      <c r="C119" s="41" t="s">
        <v>71</v>
      </c>
      <c r="D119" s="37"/>
      <c r="E119" s="37"/>
      <c r="F119" s="37"/>
      <c r="G119" s="46"/>
      <c r="H119" s="39">
        <f t="shared" si="89"/>
        <v>0</v>
      </c>
      <c r="I119" s="37"/>
      <c r="J119" s="37"/>
      <c r="K119" s="37"/>
      <c r="L119" s="46"/>
      <c r="M119" s="39">
        <f t="shared" si="90"/>
        <v>0</v>
      </c>
      <c r="N119" s="37"/>
      <c r="O119" s="37"/>
      <c r="P119" s="37"/>
      <c r="Q119" s="46"/>
      <c r="R119" s="39">
        <f t="shared" si="91"/>
        <v>0</v>
      </c>
      <c r="S119" s="37"/>
      <c r="T119" s="37"/>
      <c r="U119" s="37"/>
      <c r="V119" s="46"/>
      <c r="W119" s="39">
        <f t="shared" si="92"/>
        <v>0</v>
      </c>
      <c r="X119" s="37"/>
      <c r="Y119" s="37"/>
      <c r="Z119" s="37"/>
      <c r="AA119" s="46"/>
      <c r="AB119" s="39">
        <f t="shared" si="93"/>
        <v>0</v>
      </c>
      <c r="AC119" s="37"/>
      <c r="AD119" s="37"/>
      <c r="AE119" s="37"/>
      <c r="AF119" s="46"/>
      <c r="AG119" s="39">
        <f t="shared" si="94"/>
        <v>0</v>
      </c>
      <c r="AH119" s="37"/>
      <c r="AI119" s="37"/>
      <c r="AJ119" s="37"/>
      <c r="AK119" s="46"/>
      <c r="AL119" s="39">
        <f t="shared" si="95"/>
        <v>0</v>
      </c>
      <c r="AM119" s="37"/>
      <c r="AN119" s="37"/>
      <c r="AO119" s="37"/>
      <c r="AP119" s="46"/>
      <c r="AQ119" s="39">
        <f t="shared" si="96"/>
        <v>0</v>
      </c>
      <c r="AR119" s="37"/>
      <c r="AS119" s="37"/>
      <c r="AT119" s="37"/>
      <c r="AU119" s="46"/>
      <c r="AV119" s="40">
        <f t="shared" si="97"/>
        <v>0</v>
      </c>
    </row>
    <row r="120" spans="1:48" ht="15.75" customHeight="1" x14ac:dyDescent="0.25">
      <c r="A120" s="21">
        <v>10</v>
      </c>
      <c r="B120" s="37" t="s">
        <v>88</v>
      </c>
      <c r="C120" s="41" t="s">
        <v>71</v>
      </c>
      <c r="D120" s="37"/>
      <c r="E120" s="37"/>
      <c r="F120" s="37"/>
      <c r="G120" s="46"/>
      <c r="H120" s="39">
        <f t="shared" si="89"/>
        <v>0</v>
      </c>
      <c r="I120" s="37"/>
      <c r="J120" s="37"/>
      <c r="K120" s="37"/>
      <c r="L120" s="46"/>
      <c r="M120" s="39">
        <f t="shared" si="90"/>
        <v>0</v>
      </c>
      <c r="N120" s="37"/>
      <c r="O120" s="37"/>
      <c r="P120" s="37"/>
      <c r="Q120" s="46"/>
      <c r="R120" s="39">
        <f t="shared" si="91"/>
        <v>0</v>
      </c>
      <c r="S120" s="37"/>
      <c r="T120" s="37"/>
      <c r="U120" s="37"/>
      <c r="V120" s="46"/>
      <c r="W120" s="39">
        <f t="shared" si="92"/>
        <v>0</v>
      </c>
      <c r="X120" s="37"/>
      <c r="Y120" s="37"/>
      <c r="Z120" s="37"/>
      <c r="AA120" s="46"/>
      <c r="AB120" s="39">
        <f t="shared" si="93"/>
        <v>0</v>
      </c>
      <c r="AC120" s="37"/>
      <c r="AD120" s="37"/>
      <c r="AE120" s="37"/>
      <c r="AF120" s="46"/>
      <c r="AG120" s="39">
        <f t="shared" si="94"/>
        <v>0</v>
      </c>
      <c r="AH120" s="37"/>
      <c r="AI120" s="37"/>
      <c r="AJ120" s="37"/>
      <c r="AK120" s="46"/>
      <c r="AL120" s="39">
        <f t="shared" si="95"/>
        <v>0</v>
      </c>
      <c r="AM120" s="37"/>
      <c r="AN120" s="37"/>
      <c r="AO120" s="37"/>
      <c r="AP120" s="46"/>
      <c r="AQ120" s="39">
        <f t="shared" si="96"/>
        <v>0</v>
      </c>
      <c r="AR120" s="37"/>
      <c r="AS120" s="37"/>
      <c r="AT120" s="37"/>
      <c r="AU120" s="46"/>
      <c r="AV120" s="40">
        <f t="shared" si="97"/>
        <v>0</v>
      </c>
    </row>
    <row r="121" spans="1:48" ht="15.75" customHeight="1" x14ac:dyDescent="0.25">
      <c r="A121" s="21">
        <v>10</v>
      </c>
      <c r="B121" s="37" t="s">
        <v>89</v>
      </c>
      <c r="C121" s="41" t="s">
        <v>71</v>
      </c>
      <c r="D121" s="37"/>
      <c r="E121" s="37"/>
      <c r="F121" s="37"/>
      <c r="G121" s="46"/>
      <c r="H121" s="39">
        <f t="shared" si="89"/>
        <v>0</v>
      </c>
      <c r="I121" s="37"/>
      <c r="J121" s="37"/>
      <c r="K121" s="37"/>
      <c r="L121" s="46"/>
      <c r="M121" s="39">
        <f t="shared" si="90"/>
        <v>0</v>
      </c>
      <c r="N121" s="37"/>
      <c r="O121" s="37"/>
      <c r="P121" s="37"/>
      <c r="Q121" s="46"/>
      <c r="R121" s="39">
        <f t="shared" si="91"/>
        <v>0</v>
      </c>
      <c r="S121" s="37"/>
      <c r="T121" s="37"/>
      <c r="U121" s="37"/>
      <c r="V121" s="46"/>
      <c r="W121" s="39">
        <f t="shared" si="92"/>
        <v>0</v>
      </c>
      <c r="X121" s="37"/>
      <c r="Y121" s="37"/>
      <c r="Z121" s="37"/>
      <c r="AA121" s="46"/>
      <c r="AB121" s="39">
        <f t="shared" si="93"/>
        <v>0</v>
      </c>
      <c r="AC121" s="37"/>
      <c r="AD121" s="37"/>
      <c r="AE121" s="37"/>
      <c r="AF121" s="46"/>
      <c r="AG121" s="39">
        <f t="shared" si="94"/>
        <v>0</v>
      </c>
      <c r="AH121" s="37"/>
      <c r="AI121" s="37"/>
      <c r="AJ121" s="37"/>
      <c r="AK121" s="46"/>
      <c r="AL121" s="39">
        <f t="shared" si="95"/>
        <v>0</v>
      </c>
      <c r="AM121" s="37"/>
      <c r="AN121" s="37"/>
      <c r="AO121" s="37"/>
      <c r="AP121" s="46"/>
      <c r="AQ121" s="39">
        <f t="shared" si="96"/>
        <v>0</v>
      </c>
      <c r="AR121" s="37"/>
      <c r="AS121" s="37"/>
      <c r="AT121" s="37"/>
      <c r="AU121" s="46"/>
      <c r="AV121" s="40">
        <f t="shared" si="97"/>
        <v>0</v>
      </c>
    </row>
    <row r="122" spans="1:48" ht="15.75" customHeight="1" x14ac:dyDescent="0.25">
      <c r="A122" s="21">
        <v>10</v>
      </c>
      <c r="B122" s="37" t="s">
        <v>73</v>
      </c>
      <c r="C122" s="41" t="s">
        <v>71</v>
      </c>
      <c r="D122" s="37"/>
      <c r="E122" s="37"/>
      <c r="F122" s="37"/>
      <c r="G122" s="46"/>
      <c r="H122" s="39">
        <f t="shared" si="89"/>
        <v>0</v>
      </c>
      <c r="I122" s="37"/>
      <c r="J122" s="37"/>
      <c r="K122" s="37" t="s">
        <v>49</v>
      </c>
      <c r="L122" s="46"/>
      <c r="M122" s="39">
        <f t="shared" si="90"/>
        <v>1</v>
      </c>
      <c r="N122" s="37"/>
      <c r="O122" s="37"/>
      <c r="P122" s="37"/>
      <c r="Q122" s="46"/>
      <c r="R122" s="39">
        <f t="shared" si="91"/>
        <v>0</v>
      </c>
      <c r="S122" s="37"/>
      <c r="T122" s="37"/>
      <c r="U122" s="37" t="s">
        <v>49</v>
      </c>
      <c r="V122" s="46"/>
      <c r="W122" s="39">
        <f t="shared" si="92"/>
        <v>1</v>
      </c>
      <c r="X122" s="37"/>
      <c r="Y122" s="37" t="s">
        <v>49</v>
      </c>
      <c r="Z122" s="37"/>
      <c r="AA122" s="46"/>
      <c r="AB122" s="39">
        <f t="shared" si="93"/>
        <v>1</v>
      </c>
      <c r="AC122" s="37"/>
      <c r="AD122" s="37" t="s">
        <v>49</v>
      </c>
      <c r="AE122" s="37"/>
      <c r="AF122" s="46"/>
      <c r="AG122" s="39">
        <f t="shared" si="94"/>
        <v>1</v>
      </c>
      <c r="AH122" s="37"/>
      <c r="AI122" s="37"/>
      <c r="AJ122" s="37" t="s">
        <v>49</v>
      </c>
      <c r="AK122" s="46"/>
      <c r="AL122" s="39">
        <f t="shared" si="95"/>
        <v>1</v>
      </c>
      <c r="AM122" s="37"/>
      <c r="AN122" s="37"/>
      <c r="AO122" s="37"/>
      <c r="AP122" s="46"/>
      <c r="AQ122" s="39">
        <f t="shared" si="96"/>
        <v>0</v>
      </c>
      <c r="AR122" s="37"/>
      <c r="AS122" s="37"/>
      <c r="AT122" s="37" t="s">
        <v>49</v>
      </c>
      <c r="AU122" s="46"/>
      <c r="AV122" s="40">
        <f t="shared" si="97"/>
        <v>1</v>
      </c>
    </row>
    <row r="123" spans="1:48" ht="15.75" customHeight="1" x14ac:dyDescent="0.25">
      <c r="A123" s="21">
        <v>10</v>
      </c>
      <c r="B123" s="37" t="s">
        <v>74</v>
      </c>
      <c r="C123" s="41" t="s">
        <v>71</v>
      </c>
      <c r="D123" s="37"/>
      <c r="E123" s="37"/>
      <c r="F123" s="37" t="s">
        <v>49</v>
      </c>
      <c r="G123" s="46" t="s">
        <v>49</v>
      </c>
      <c r="H123" s="39">
        <f t="shared" si="89"/>
        <v>2</v>
      </c>
      <c r="I123" s="37"/>
      <c r="J123" s="37"/>
      <c r="K123" s="37" t="s">
        <v>49</v>
      </c>
      <c r="L123" s="46"/>
      <c r="M123" s="39">
        <f t="shared" si="90"/>
        <v>1</v>
      </c>
      <c r="N123" s="37"/>
      <c r="O123" s="37"/>
      <c r="P123" s="37" t="s">
        <v>49</v>
      </c>
      <c r="Q123" s="46"/>
      <c r="R123" s="39">
        <f t="shared" si="91"/>
        <v>1</v>
      </c>
      <c r="S123" s="37"/>
      <c r="T123" s="37"/>
      <c r="U123" s="37" t="s">
        <v>49</v>
      </c>
      <c r="V123" s="46"/>
      <c r="W123" s="39">
        <f t="shared" si="92"/>
        <v>1</v>
      </c>
      <c r="X123" s="37"/>
      <c r="Y123" s="37"/>
      <c r="Z123" s="37"/>
      <c r="AA123" s="46" t="s">
        <v>49</v>
      </c>
      <c r="AB123" s="39">
        <f t="shared" si="93"/>
        <v>1</v>
      </c>
      <c r="AC123" s="37"/>
      <c r="AD123" s="37" t="s">
        <v>49</v>
      </c>
      <c r="AE123" s="37"/>
      <c r="AF123" s="46"/>
      <c r="AG123" s="39">
        <f t="shared" si="94"/>
        <v>1</v>
      </c>
      <c r="AH123" s="37"/>
      <c r="AI123" s="37"/>
      <c r="AJ123" s="37" t="s">
        <v>49</v>
      </c>
      <c r="AK123" s="46"/>
      <c r="AL123" s="39">
        <f t="shared" si="95"/>
        <v>1</v>
      </c>
      <c r="AM123" s="37"/>
      <c r="AN123" s="37" t="s">
        <v>49</v>
      </c>
      <c r="AO123" s="37"/>
      <c r="AP123" s="46"/>
      <c r="AQ123" s="39">
        <f t="shared" si="96"/>
        <v>1</v>
      </c>
      <c r="AR123" s="37"/>
      <c r="AS123" s="37"/>
      <c r="AT123" s="37" t="s">
        <v>49</v>
      </c>
      <c r="AU123" s="46"/>
      <c r="AV123" s="40">
        <f t="shared" si="97"/>
        <v>1</v>
      </c>
    </row>
    <row r="124" spans="1:48" ht="15.75" customHeight="1" x14ac:dyDescent="0.25">
      <c r="A124" s="21">
        <v>10</v>
      </c>
      <c r="B124" s="37" t="s">
        <v>75</v>
      </c>
      <c r="C124" s="41" t="s">
        <v>71</v>
      </c>
      <c r="D124" s="37"/>
      <c r="E124" s="37"/>
      <c r="F124" s="37"/>
      <c r="G124" s="46"/>
      <c r="H124" s="39">
        <f t="shared" si="89"/>
        <v>0</v>
      </c>
      <c r="I124" s="37"/>
      <c r="J124" s="37"/>
      <c r="K124" s="37"/>
      <c r="L124" s="46"/>
      <c r="M124" s="39">
        <f t="shared" si="90"/>
        <v>0</v>
      </c>
      <c r="N124" s="37"/>
      <c r="O124" s="37"/>
      <c r="P124" s="37"/>
      <c r="Q124" s="46"/>
      <c r="R124" s="39">
        <f t="shared" si="91"/>
        <v>0</v>
      </c>
      <c r="S124" s="37"/>
      <c r="T124" s="37"/>
      <c r="U124" s="37"/>
      <c r="V124" s="46"/>
      <c r="W124" s="39">
        <f t="shared" si="92"/>
        <v>0</v>
      </c>
      <c r="X124" s="37"/>
      <c r="Y124" s="37"/>
      <c r="Z124" s="37"/>
      <c r="AA124" s="46"/>
      <c r="AB124" s="39">
        <f t="shared" si="93"/>
        <v>0</v>
      </c>
      <c r="AC124" s="37"/>
      <c r="AD124" s="37"/>
      <c r="AE124" s="37"/>
      <c r="AF124" s="46"/>
      <c r="AG124" s="39">
        <f t="shared" si="94"/>
        <v>0</v>
      </c>
      <c r="AH124" s="37"/>
      <c r="AI124" s="37"/>
      <c r="AJ124" s="37"/>
      <c r="AK124" s="46"/>
      <c r="AL124" s="39">
        <f t="shared" si="95"/>
        <v>0</v>
      </c>
      <c r="AM124" s="37"/>
      <c r="AN124" s="37"/>
      <c r="AO124" s="37"/>
      <c r="AP124" s="46"/>
      <c r="AQ124" s="39">
        <f t="shared" si="96"/>
        <v>0</v>
      </c>
      <c r="AR124" s="37"/>
      <c r="AS124" s="37"/>
      <c r="AT124" s="37"/>
      <c r="AU124" s="46"/>
      <c r="AV124" s="40">
        <f t="shared" si="97"/>
        <v>0</v>
      </c>
    </row>
    <row r="125" spans="1:48" ht="15.75" customHeight="1" x14ac:dyDescent="0.25">
      <c r="A125" s="21">
        <v>10</v>
      </c>
      <c r="B125" s="37" t="s">
        <v>90</v>
      </c>
      <c r="C125" s="41" t="s">
        <v>71</v>
      </c>
      <c r="D125" s="37"/>
      <c r="E125" s="37"/>
      <c r="F125" s="37"/>
      <c r="G125" s="46"/>
      <c r="H125" s="39">
        <f t="shared" si="89"/>
        <v>0</v>
      </c>
      <c r="I125" s="37"/>
      <c r="J125" s="37"/>
      <c r="K125" s="37"/>
      <c r="L125" s="46"/>
      <c r="M125" s="39">
        <f t="shared" si="90"/>
        <v>0</v>
      </c>
      <c r="N125" s="37"/>
      <c r="O125" s="37"/>
      <c r="P125" s="37"/>
      <c r="Q125" s="46"/>
      <c r="R125" s="39">
        <f t="shared" si="91"/>
        <v>0</v>
      </c>
      <c r="S125" s="37"/>
      <c r="T125" s="37"/>
      <c r="U125" s="37"/>
      <c r="V125" s="46"/>
      <c r="W125" s="39">
        <f t="shared" si="92"/>
        <v>0</v>
      </c>
      <c r="X125" s="37"/>
      <c r="Y125" s="37"/>
      <c r="Z125" s="37"/>
      <c r="AA125" s="46"/>
      <c r="AB125" s="39">
        <f t="shared" si="93"/>
        <v>0</v>
      </c>
      <c r="AC125" s="37"/>
      <c r="AD125" s="37"/>
      <c r="AE125" s="37"/>
      <c r="AF125" s="46"/>
      <c r="AG125" s="39">
        <f t="shared" si="94"/>
        <v>0</v>
      </c>
      <c r="AH125" s="37"/>
      <c r="AI125" s="37"/>
      <c r="AJ125" s="37"/>
      <c r="AK125" s="46"/>
      <c r="AL125" s="39">
        <f t="shared" si="95"/>
        <v>0</v>
      </c>
      <c r="AM125" s="37"/>
      <c r="AN125" s="37"/>
      <c r="AO125" s="37"/>
      <c r="AP125" s="46"/>
      <c r="AQ125" s="39">
        <f t="shared" si="96"/>
        <v>0</v>
      </c>
      <c r="AR125" s="37"/>
      <c r="AS125" s="37"/>
      <c r="AT125" s="37"/>
      <c r="AU125" s="46"/>
      <c r="AV125" s="40">
        <f t="shared" si="97"/>
        <v>0</v>
      </c>
    </row>
    <row r="126" spans="1:48" ht="15.75" customHeight="1" x14ac:dyDescent="0.25">
      <c r="A126" s="21">
        <v>10</v>
      </c>
      <c r="B126" s="37" t="s">
        <v>76</v>
      </c>
      <c r="C126" s="41" t="s">
        <v>71</v>
      </c>
      <c r="D126" s="37"/>
      <c r="E126" s="37"/>
      <c r="F126" s="37"/>
      <c r="G126" s="46"/>
      <c r="H126" s="39">
        <f t="shared" si="89"/>
        <v>0</v>
      </c>
      <c r="I126" s="37"/>
      <c r="J126" s="37"/>
      <c r="K126" s="37"/>
      <c r="L126" s="46"/>
      <c r="M126" s="39">
        <f t="shared" si="90"/>
        <v>0</v>
      </c>
      <c r="N126" s="37"/>
      <c r="O126" s="37"/>
      <c r="P126" s="37"/>
      <c r="Q126" s="46"/>
      <c r="R126" s="39">
        <f t="shared" si="91"/>
        <v>0</v>
      </c>
      <c r="S126" s="37"/>
      <c r="T126" s="37"/>
      <c r="U126" s="37"/>
      <c r="V126" s="46"/>
      <c r="W126" s="39">
        <f t="shared" si="92"/>
        <v>0</v>
      </c>
      <c r="X126" s="37"/>
      <c r="Y126" s="37"/>
      <c r="Z126" s="37"/>
      <c r="AA126" s="46"/>
      <c r="AB126" s="39">
        <f t="shared" si="93"/>
        <v>0</v>
      </c>
      <c r="AC126" s="37"/>
      <c r="AD126" s="37"/>
      <c r="AE126" s="37"/>
      <c r="AF126" s="46"/>
      <c r="AG126" s="39">
        <f t="shared" si="94"/>
        <v>0</v>
      </c>
      <c r="AH126" s="37"/>
      <c r="AI126" s="37"/>
      <c r="AJ126" s="37"/>
      <c r="AK126" s="46"/>
      <c r="AL126" s="39">
        <f t="shared" si="95"/>
        <v>0</v>
      </c>
      <c r="AM126" s="37"/>
      <c r="AN126" s="37"/>
      <c r="AO126" s="37"/>
      <c r="AP126" s="46"/>
      <c r="AQ126" s="39">
        <f t="shared" si="96"/>
        <v>0</v>
      </c>
      <c r="AR126" s="37"/>
      <c r="AS126" s="37"/>
      <c r="AT126" s="37"/>
      <c r="AU126" s="46"/>
      <c r="AV126" s="40">
        <f t="shared" si="97"/>
        <v>0</v>
      </c>
    </row>
    <row r="127" spans="1:48" ht="15.75" customHeight="1" x14ac:dyDescent="0.25">
      <c r="A127" s="21">
        <v>10</v>
      </c>
      <c r="B127" s="37" t="s">
        <v>77</v>
      </c>
      <c r="C127" s="41" t="s">
        <v>71</v>
      </c>
      <c r="D127" s="37"/>
      <c r="E127" s="37"/>
      <c r="F127" s="37"/>
      <c r="G127" s="46"/>
      <c r="H127" s="39">
        <f t="shared" si="89"/>
        <v>0</v>
      </c>
      <c r="I127" s="37"/>
      <c r="J127" s="37"/>
      <c r="K127" s="37"/>
      <c r="L127" s="46"/>
      <c r="M127" s="39">
        <f t="shared" si="90"/>
        <v>0</v>
      </c>
      <c r="N127" s="37"/>
      <c r="O127" s="37"/>
      <c r="P127" s="37"/>
      <c r="Q127" s="46"/>
      <c r="R127" s="39">
        <f t="shared" si="91"/>
        <v>0</v>
      </c>
      <c r="S127" s="37"/>
      <c r="T127" s="37"/>
      <c r="U127" s="37"/>
      <c r="V127" s="46"/>
      <c r="W127" s="39">
        <f t="shared" si="92"/>
        <v>0</v>
      </c>
      <c r="X127" s="37"/>
      <c r="Y127" s="37"/>
      <c r="Z127" s="37"/>
      <c r="AA127" s="46"/>
      <c r="AB127" s="39">
        <f t="shared" si="93"/>
        <v>0</v>
      </c>
      <c r="AC127" s="37"/>
      <c r="AD127" s="37"/>
      <c r="AE127" s="37"/>
      <c r="AF127" s="46"/>
      <c r="AG127" s="39">
        <f t="shared" si="94"/>
        <v>0</v>
      </c>
      <c r="AH127" s="37"/>
      <c r="AI127" s="37"/>
      <c r="AJ127" s="37"/>
      <c r="AK127" s="46"/>
      <c r="AL127" s="39">
        <f t="shared" si="95"/>
        <v>0</v>
      </c>
      <c r="AM127" s="37"/>
      <c r="AN127" s="37"/>
      <c r="AO127" s="37"/>
      <c r="AP127" s="46"/>
      <c r="AQ127" s="39">
        <f t="shared" si="96"/>
        <v>0</v>
      </c>
      <c r="AR127" s="37"/>
      <c r="AS127" s="37"/>
      <c r="AT127" s="37"/>
      <c r="AU127" s="46"/>
      <c r="AV127" s="40">
        <f t="shared" si="97"/>
        <v>0</v>
      </c>
    </row>
    <row r="128" spans="1:48" ht="15.75" customHeight="1" x14ac:dyDescent="0.25">
      <c r="A128" s="21">
        <v>10</v>
      </c>
      <c r="B128" s="37" t="s">
        <v>78</v>
      </c>
      <c r="C128" s="41" t="s">
        <v>71</v>
      </c>
      <c r="D128" s="37"/>
      <c r="E128" s="37"/>
      <c r="F128" s="37"/>
      <c r="G128" s="46"/>
      <c r="H128" s="39">
        <f t="shared" si="89"/>
        <v>0</v>
      </c>
      <c r="I128" s="37"/>
      <c r="J128" s="37"/>
      <c r="K128" s="37"/>
      <c r="L128" s="46"/>
      <c r="M128" s="39">
        <f t="shared" si="90"/>
        <v>0</v>
      </c>
      <c r="N128" s="37"/>
      <c r="O128" s="37"/>
      <c r="P128" s="37"/>
      <c r="Q128" s="46"/>
      <c r="R128" s="39">
        <f t="shared" si="91"/>
        <v>0</v>
      </c>
      <c r="S128" s="37"/>
      <c r="T128" s="37"/>
      <c r="U128" s="37"/>
      <c r="V128" s="46"/>
      <c r="W128" s="39">
        <f t="shared" si="92"/>
        <v>0</v>
      </c>
      <c r="X128" s="37"/>
      <c r="Y128" s="37"/>
      <c r="Z128" s="37"/>
      <c r="AA128" s="46"/>
      <c r="AB128" s="39">
        <f t="shared" si="93"/>
        <v>0</v>
      </c>
      <c r="AC128" s="37"/>
      <c r="AD128" s="37"/>
      <c r="AE128" s="37"/>
      <c r="AF128" s="46"/>
      <c r="AG128" s="39">
        <f t="shared" si="94"/>
        <v>0</v>
      </c>
      <c r="AH128" s="37"/>
      <c r="AI128" s="37"/>
      <c r="AJ128" s="37"/>
      <c r="AK128" s="46"/>
      <c r="AL128" s="39">
        <f t="shared" si="95"/>
        <v>0</v>
      </c>
      <c r="AM128" s="37"/>
      <c r="AN128" s="37"/>
      <c r="AO128" s="37"/>
      <c r="AP128" s="46"/>
      <c r="AQ128" s="39">
        <f t="shared" si="96"/>
        <v>0</v>
      </c>
      <c r="AR128" s="37"/>
      <c r="AS128" s="37"/>
      <c r="AT128" s="37"/>
      <c r="AU128" s="46"/>
      <c r="AV128" s="40">
        <f t="shared" si="97"/>
        <v>0</v>
      </c>
    </row>
    <row r="129" spans="1:48" ht="15.75" customHeight="1" x14ac:dyDescent="0.25">
      <c r="A129" s="21">
        <v>10</v>
      </c>
      <c r="B129" s="37" t="s">
        <v>79</v>
      </c>
      <c r="C129" s="41" t="s">
        <v>71</v>
      </c>
      <c r="D129" s="37"/>
      <c r="E129" s="37"/>
      <c r="F129" s="37"/>
      <c r="G129" s="46"/>
      <c r="H129" s="39">
        <f t="shared" si="89"/>
        <v>0</v>
      </c>
      <c r="I129" s="37"/>
      <c r="J129" s="37"/>
      <c r="K129" s="37"/>
      <c r="L129" s="46"/>
      <c r="M129" s="39">
        <f t="shared" si="90"/>
        <v>0</v>
      </c>
      <c r="N129" s="37"/>
      <c r="O129" s="37"/>
      <c r="P129" s="37"/>
      <c r="Q129" s="46"/>
      <c r="R129" s="39">
        <f t="shared" si="91"/>
        <v>0</v>
      </c>
      <c r="S129" s="37"/>
      <c r="T129" s="37"/>
      <c r="U129" s="37"/>
      <c r="V129" s="46"/>
      <c r="W129" s="39">
        <f t="shared" si="92"/>
        <v>0</v>
      </c>
      <c r="X129" s="37"/>
      <c r="Y129" s="37"/>
      <c r="Z129" s="37"/>
      <c r="AA129" s="46"/>
      <c r="AB129" s="39">
        <f t="shared" si="93"/>
        <v>0</v>
      </c>
      <c r="AC129" s="37"/>
      <c r="AD129" s="37"/>
      <c r="AE129" s="37"/>
      <c r="AF129" s="46"/>
      <c r="AG129" s="39">
        <f t="shared" si="94"/>
        <v>0</v>
      </c>
      <c r="AH129" s="37"/>
      <c r="AI129" s="37"/>
      <c r="AJ129" s="37"/>
      <c r="AK129" s="46"/>
      <c r="AL129" s="39">
        <f t="shared" si="95"/>
        <v>0</v>
      </c>
      <c r="AM129" s="37"/>
      <c r="AN129" s="37"/>
      <c r="AO129" s="37"/>
      <c r="AP129" s="46"/>
      <c r="AQ129" s="39">
        <f t="shared" si="96"/>
        <v>0</v>
      </c>
      <c r="AR129" s="37"/>
      <c r="AS129" s="37"/>
      <c r="AT129" s="37"/>
      <c r="AU129" s="46"/>
      <c r="AV129" s="40">
        <f t="shared" si="97"/>
        <v>0</v>
      </c>
    </row>
    <row r="130" spans="1:48" ht="15.75" customHeight="1" x14ac:dyDescent="0.25">
      <c r="A130" s="21">
        <v>10</v>
      </c>
      <c r="B130" s="41" t="s">
        <v>80</v>
      </c>
      <c r="C130" s="41" t="s">
        <v>71</v>
      </c>
      <c r="D130" s="47"/>
      <c r="E130" s="47"/>
      <c r="F130" s="47"/>
      <c r="G130" s="48"/>
      <c r="H130" s="49">
        <f t="shared" si="89"/>
        <v>0</v>
      </c>
      <c r="I130" s="47"/>
      <c r="J130" s="47"/>
      <c r="K130" s="47"/>
      <c r="L130" s="48"/>
      <c r="M130" s="49">
        <f t="shared" si="90"/>
        <v>0</v>
      </c>
      <c r="N130" s="47"/>
      <c r="O130" s="47"/>
      <c r="P130" s="47"/>
      <c r="Q130" s="48"/>
      <c r="R130" s="49">
        <f t="shared" si="91"/>
        <v>0</v>
      </c>
      <c r="S130" s="47"/>
      <c r="T130" s="47"/>
      <c r="U130" s="47"/>
      <c r="V130" s="48"/>
      <c r="W130" s="49">
        <f t="shared" si="92"/>
        <v>0</v>
      </c>
      <c r="X130" s="47"/>
      <c r="Y130" s="47"/>
      <c r="Z130" s="47"/>
      <c r="AA130" s="48"/>
      <c r="AB130" s="49">
        <f t="shared" si="93"/>
        <v>0</v>
      </c>
      <c r="AC130" s="47"/>
      <c r="AD130" s="47"/>
      <c r="AE130" s="47"/>
      <c r="AF130" s="48"/>
      <c r="AG130" s="49">
        <f t="shared" si="94"/>
        <v>0</v>
      </c>
      <c r="AH130" s="47"/>
      <c r="AI130" s="47"/>
      <c r="AJ130" s="47"/>
      <c r="AK130" s="48"/>
      <c r="AL130" s="49">
        <f t="shared" si="95"/>
        <v>0</v>
      </c>
      <c r="AM130" s="47"/>
      <c r="AN130" s="47"/>
      <c r="AO130" s="47"/>
      <c r="AP130" s="48"/>
      <c r="AQ130" s="49">
        <f t="shared" si="96"/>
        <v>0</v>
      </c>
      <c r="AR130" s="47"/>
      <c r="AS130" s="47"/>
      <c r="AT130" s="47"/>
      <c r="AU130" s="48"/>
      <c r="AV130" s="50">
        <f t="shared" si="97"/>
        <v>0</v>
      </c>
    </row>
    <row r="131" spans="1:48" ht="15.75" customHeight="1" x14ac:dyDescent="0.25">
      <c r="A131" s="21">
        <v>10</v>
      </c>
      <c r="B131" s="42"/>
      <c r="C131" s="43"/>
      <c r="D131" s="44"/>
      <c r="E131" s="45"/>
      <c r="F131" s="45"/>
      <c r="G131" s="45"/>
      <c r="H131" s="45">
        <f>SUM(H118:H130)</f>
        <v>4</v>
      </c>
      <c r="I131" s="45"/>
      <c r="J131" s="45"/>
      <c r="K131" s="45"/>
      <c r="L131" s="45"/>
      <c r="M131" s="45">
        <f>SUM(M118:M130)</f>
        <v>4</v>
      </c>
      <c r="N131" s="45"/>
      <c r="O131" s="45"/>
      <c r="P131" s="45"/>
      <c r="Q131" s="45"/>
      <c r="R131" s="45">
        <f>SUM(R118:R130)</f>
        <v>2</v>
      </c>
      <c r="S131" s="45"/>
      <c r="T131" s="45"/>
      <c r="U131" s="45"/>
      <c r="V131" s="45"/>
      <c r="W131" s="45">
        <f>SUM(W118:W130)</f>
        <v>3</v>
      </c>
      <c r="X131" s="45"/>
      <c r="Y131" s="45"/>
      <c r="Z131" s="45"/>
      <c r="AA131" s="45"/>
      <c r="AB131" s="45">
        <f>SUM(AB118:AB130)</f>
        <v>3</v>
      </c>
      <c r="AC131" s="45"/>
      <c r="AD131" s="45"/>
      <c r="AE131" s="45"/>
      <c r="AF131" s="45"/>
      <c r="AG131" s="45">
        <f>SUM(AG118:AG130)</f>
        <v>3</v>
      </c>
      <c r="AH131" s="45"/>
      <c r="AI131" s="45"/>
      <c r="AJ131" s="45"/>
      <c r="AK131" s="45"/>
      <c r="AL131" s="45">
        <f>SUM(AL118:AL130)</f>
        <v>3</v>
      </c>
      <c r="AM131" s="45"/>
      <c r="AN131" s="45"/>
      <c r="AO131" s="45"/>
      <c r="AP131" s="45"/>
      <c r="AQ131" s="45">
        <f>SUM(AQ118:AQ130)</f>
        <v>2</v>
      </c>
      <c r="AR131" s="45"/>
      <c r="AS131" s="45"/>
      <c r="AT131" s="45"/>
      <c r="AU131" s="45"/>
      <c r="AV131" s="45">
        <f>SUM(AV118:AV130)</f>
        <v>4</v>
      </c>
    </row>
    <row r="132" spans="1:48" ht="15.75" customHeight="1" x14ac:dyDescent="0.25">
      <c r="A132" s="21">
        <v>11</v>
      </c>
      <c r="B132" s="81" t="s">
        <v>68</v>
      </c>
      <c r="C132" s="82"/>
      <c r="D132" s="78">
        <v>11</v>
      </c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80"/>
    </row>
    <row r="133" spans="1:48" ht="15.75" customHeight="1" x14ac:dyDescent="0.25">
      <c r="A133" s="21">
        <v>11</v>
      </c>
      <c r="B133" s="35" t="s">
        <v>70</v>
      </c>
      <c r="C133" s="36" t="s">
        <v>71</v>
      </c>
      <c r="D133" s="37"/>
      <c r="E133" s="37" t="s">
        <v>49</v>
      </c>
      <c r="F133" s="37" t="s">
        <v>49</v>
      </c>
      <c r="G133" s="46"/>
      <c r="H133" s="39">
        <f t="shared" ref="H133:H145" si="98">COUNTA(D133:G133)</f>
        <v>2</v>
      </c>
      <c r="I133" s="37" t="s">
        <v>49</v>
      </c>
      <c r="J133" s="37"/>
      <c r="K133" s="37" t="s">
        <v>49</v>
      </c>
      <c r="L133" s="46"/>
      <c r="M133" s="39">
        <f t="shared" ref="M133:M145" si="99">COUNTA(I133:L133)</f>
        <v>2</v>
      </c>
      <c r="N133" s="37"/>
      <c r="O133" s="37"/>
      <c r="P133" s="37" t="s">
        <v>49</v>
      </c>
      <c r="Q133" s="46"/>
      <c r="R133" s="39">
        <f t="shared" ref="R133:R145" si="100">COUNTA(N133:Q133)</f>
        <v>1</v>
      </c>
      <c r="S133" s="37"/>
      <c r="T133" s="37"/>
      <c r="U133" s="37" t="s">
        <v>49</v>
      </c>
      <c r="V133" s="46"/>
      <c r="W133" s="39">
        <f t="shared" ref="W133:W145" si="101">COUNTA(S133:V133)</f>
        <v>1</v>
      </c>
      <c r="X133" s="37"/>
      <c r="Y133" s="37"/>
      <c r="Z133" s="37"/>
      <c r="AA133" s="46" t="s">
        <v>49</v>
      </c>
      <c r="AB133" s="39">
        <f t="shared" ref="AB133:AB145" si="102">COUNTA(X133:AA133)</f>
        <v>1</v>
      </c>
      <c r="AC133" s="37"/>
      <c r="AD133" s="37" t="s">
        <v>49</v>
      </c>
      <c r="AE133" s="37"/>
      <c r="AF133" s="46"/>
      <c r="AG133" s="39">
        <f t="shared" ref="AG133:AG145" si="103">COUNTA(AC133:AF133)</f>
        <v>1</v>
      </c>
      <c r="AH133" s="37" t="s">
        <v>49</v>
      </c>
      <c r="AI133" s="37"/>
      <c r="AJ133" s="37"/>
      <c r="AK133" s="46"/>
      <c r="AL133" s="39">
        <f t="shared" ref="AL133:AL145" si="104">COUNTA(AH133:AK133)</f>
        <v>1</v>
      </c>
      <c r="AM133" s="37"/>
      <c r="AN133" s="37" t="s">
        <v>49</v>
      </c>
      <c r="AO133" s="37"/>
      <c r="AP133" s="46"/>
      <c r="AQ133" s="39">
        <f t="shared" ref="AQ133:AQ145" si="105">COUNTA(AM133:AP133)</f>
        <v>1</v>
      </c>
      <c r="AR133" s="37"/>
      <c r="AS133" s="37" t="s">
        <v>49</v>
      </c>
      <c r="AT133" s="37" t="s">
        <v>49</v>
      </c>
      <c r="AU133" s="46"/>
      <c r="AV133" s="40">
        <f t="shared" ref="AV133:AV145" si="106">COUNTA(AR133:AU133)</f>
        <v>2</v>
      </c>
    </row>
    <row r="134" spans="1:48" ht="15.75" customHeight="1" x14ac:dyDescent="0.25">
      <c r="A134" s="21">
        <v>11</v>
      </c>
      <c r="B134" s="37" t="s">
        <v>72</v>
      </c>
      <c r="C134" s="41" t="s">
        <v>71</v>
      </c>
      <c r="D134" s="37"/>
      <c r="E134" s="37"/>
      <c r="F134" s="37"/>
      <c r="G134" s="46"/>
      <c r="H134" s="39">
        <f t="shared" si="98"/>
        <v>0</v>
      </c>
      <c r="I134" s="37"/>
      <c r="J134" s="37"/>
      <c r="K134" s="37"/>
      <c r="L134" s="46"/>
      <c r="M134" s="39">
        <f t="shared" si="99"/>
        <v>0</v>
      </c>
      <c r="N134" s="37"/>
      <c r="O134" s="37"/>
      <c r="P134" s="37"/>
      <c r="Q134" s="46"/>
      <c r="R134" s="39">
        <f t="shared" si="100"/>
        <v>0</v>
      </c>
      <c r="S134" s="37"/>
      <c r="T134" s="37"/>
      <c r="U134" s="37"/>
      <c r="V134" s="46"/>
      <c r="W134" s="39">
        <f t="shared" si="101"/>
        <v>0</v>
      </c>
      <c r="X134" s="37"/>
      <c r="Y134" s="37"/>
      <c r="Z134" s="37"/>
      <c r="AA134" s="46"/>
      <c r="AB134" s="39">
        <f t="shared" si="102"/>
        <v>0</v>
      </c>
      <c r="AC134" s="37"/>
      <c r="AD134" s="37"/>
      <c r="AE134" s="37"/>
      <c r="AF134" s="46"/>
      <c r="AG134" s="39">
        <f t="shared" si="103"/>
        <v>0</v>
      </c>
      <c r="AH134" s="37"/>
      <c r="AI134" s="37"/>
      <c r="AJ134" s="37"/>
      <c r="AK134" s="46"/>
      <c r="AL134" s="39">
        <f t="shared" si="104"/>
        <v>0</v>
      </c>
      <c r="AM134" s="37"/>
      <c r="AN134" s="37"/>
      <c r="AO134" s="37"/>
      <c r="AP134" s="46"/>
      <c r="AQ134" s="39">
        <f t="shared" si="105"/>
        <v>0</v>
      </c>
      <c r="AR134" s="37"/>
      <c r="AS134" s="37"/>
      <c r="AT134" s="37"/>
      <c r="AU134" s="46"/>
      <c r="AV134" s="40">
        <f t="shared" si="106"/>
        <v>0</v>
      </c>
    </row>
    <row r="135" spans="1:48" ht="15.75" customHeight="1" x14ac:dyDescent="0.25">
      <c r="A135" s="21">
        <v>11</v>
      </c>
      <c r="B135" s="37" t="s">
        <v>88</v>
      </c>
      <c r="C135" s="41" t="s">
        <v>71</v>
      </c>
      <c r="D135" s="37"/>
      <c r="E135" s="37"/>
      <c r="F135" s="37"/>
      <c r="G135" s="46"/>
      <c r="H135" s="39">
        <f t="shared" si="98"/>
        <v>0</v>
      </c>
      <c r="I135" s="37"/>
      <c r="J135" s="37"/>
      <c r="K135" s="37"/>
      <c r="L135" s="46"/>
      <c r="M135" s="39">
        <f t="shared" si="99"/>
        <v>0</v>
      </c>
      <c r="N135" s="37"/>
      <c r="O135" s="37"/>
      <c r="P135" s="37"/>
      <c r="Q135" s="46"/>
      <c r="R135" s="39">
        <f t="shared" si="100"/>
        <v>0</v>
      </c>
      <c r="S135" s="37"/>
      <c r="T135" s="37"/>
      <c r="U135" s="37"/>
      <c r="V135" s="46"/>
      <c r="W135" s="39">
        <f t="shared" si="101"/>
        <v>0</v>
      </c>
      <c r="X135" s="37"/>
      <c r="Y135" s="37"/>
      <c r="Z135" s="37"/>
      <c r="AA135" s="46"/>
      <c r="AB135" s="39">
        <f t="shared" si="102"/>
        <v>0</v>
      </c>
      <c r="AC135" s="37"/>
      <c r="AD135" s="37"/>
      <c r="AE135" s="37"/>
      <c r="AF135" s="46"/>
      <c r="AG135" s="39">
        <f t="shared" si="103"/>
        <v>0</v>
      </c>
      <c r="AH135" s="37"/>
      <c r="AI135" s="37"/>
      <c r="AJ135" s="37"/>
      <c r="AK135" s="46"/>
      <c r="AL135" s="39">
        <f t="shared" si="104"/>
        <v>0</v>
      </c>
      <c r="AM135" s="37"/>
      <c r="AN135" s="37"/>
      <c r="AO135" s="37"/>
      <c r="AP135" s="46"/>
      <c r="AQ135" s="39">
        <f t="shared" si="105"/>
        <v>0</v>
      </c>
      <c r="AR135" s="37"/>
      <c r="AS135" s="37"/>
      <c r="AT135" s="37"/>
      <c r="AU135" s="46"/>
      <c r="AV135" s="40">
        <f t="shared" si="106"/>
        <v>0</v>
      </c>
    </row>
    <row r="136" spans="1:48" ht="15.75" customHeight="1" x14ac:dyDescent="0.25">
      <c r="A136" s="21">
        <v>11</v>
      </c>
      <c r="B136" s="37" t="s">
        <v>89</v>
      </c>
      <c r="C136" s="41" t="s">
        <v>71</v>
      </c>
      <c r="D136" s="37"/>
      <c r="E136" s="37"/>
      <c r="F136" s="37"/>
      <c r="G136" s="46"/>
      <c r="H136" s="39">
        <f t="shared" si="98"/>
        <v>0</v>
      </c>
      <c r="I136" s="37"/>
      <c r="J136" s="37"/>
      <c r="K136" s="37"/>
      <c r="L136" s="46"/>
      <c r="M136" s="39">
        <f t="shared" si="99"/>
        <v>0</v>
      </c>
      <c r="N136" s="37"/>
      <c r="O136" s="37"/>
      <c r="P136" s="37"/>
      <c r="Q136" s="46"/>
      <c r="R136" s="39">
        <f t="shared" si="100"/>
        <v>0</v>
      </c>
      <c r="S136" s="37"/>
      <c r="T136" s="37"/>
      <c r="U136" s="37"/>
      <c r="V136" s="46"/>
      <c r="W136" s="39">
        <f t="shared" si="101"/>
        <v>0</v>
      </c>
      <c r="X136" s="37"/>
      <c r="Y136" s="37"/>
      <c r="Z136" s="37"/>
      <c r="AA136" s="46"/>
      <c r="AB136" s="39">
        <f t="shared" si="102"/>
        <v>0</v>
      </c>
      <c r="AC136" s="37"/>
      <c r="AD136" s="37"/>
      <c r="AE136" s="37"/>
      <c r="AF136" s="46"/>
      <c r="AG136" s="39">
        <f t="shared" si="103"/>
        <v>0</v>
      </c>
      <c r="AH136" s="37"/>
      <c r="AI136" s="37"/>
      <c r="AJ136" s="37"/>
      <c r="AK136" s="46"/>
      <c r="AL136" s="39">
        <f t="shared" si="104"/>
        <v>0</v>
      </c>
      <c r="AM136" s="37"/>
      <c r="AN136" s="37"/>
      <c r="AO136" s="37"/>
      <c r="AP136" s="46"/>
      <c r="AQ136" s="39">
        <f t="shared" si="105"/>
        <v>0</v>
      </c>
      <c r="AR136" s="37"/>
      <c r="AS136" s="37"/>
      <c r="AT136" s="37"/>
      <c r="AU136" s="46"/>
      <c r="AV136" s="40">
        <f t="shared" si="106"/>
        <v>0</v>
      </c>
    </row>
    <row r="137" spans="1:48" ht="15.75" customHeight="1" x14ac:dyDescent="0.25">
      <c r="A137" s="21">
        <v>11</v>
      </c>
      <c r="B137" s="37" t="s">
        <v>73</v>
      </c>
      <c r="C137" s="41" t="s">
        <v>71</v>
      </c>
      <c r="D137" s="37"/>
      <c r="E137" s="37"/>
      <c r="F137" s="37"/>
      <c r="G137" s="46"/>
      <c r="H137" s="39">
        <f t="shared" si="98"/>
        <v>0</v>
      </c>
      <c r="I137" s="37"/>
      <c r="J137" s="37"/>
      <c r="K137" s="37" t="s">
        <v>49</v>
      </c>
      <c r="L137" s="46"/>
      <c r="M137" s="39">
        <f t="shared" si="99"/>
        <v>1</v>
      </c>
      <c r="N137" s="37"/>
      <c r="O137" s="37"/>
      <c r="P137" s="37"/>
      <c r="Q137" s="46"/>
      <c r="R137" s="39">
        <f t="shared" si="100"/>
        <v>0</v>
      </c>
      <c r="S137" s="37"/>
      <c r="T137" s="37"/>
      <c r="U137" s="37" t="s">
        <v>49</v>
      </c>
      <c r="V137" s="46"/>
      <c r="W137" s="39">
        <f t="shared" si="101"/>
        <v>1</v>
      </c>
      <c r="X137" s="37"/>
      <c r="Y137" s="37" t="s">
        <v>49</v>
      </c>
      <c r="Z137" s="37"/>
      <c r="AA137" s="46"/>
      <c r="AB137" s="39">
        <f t="shared" si="102"/>
        <v>1</v>
      </c>
      <c r="AC137" s="37"/>
      <c r="AD137" s="37" t="s">
        <v>49</v>
      </c>
      <c r="AE137" s="37"/>
      <c r="AF137" s="46"/>
      <c r="AG137" s="39">
        <f t="shared" si="103"/>
        <v>1</v>
      </c>
      <c r="AH137" s="37"/>
      <c r="AI137" s="37"/>
      <c r="AJ137" s="37" t="s">
        <v>49</v>
      </c>
      <c r="AK137" s="46"/>
      <c r="AL137" s="39">
        <f t="shared" si="104"/>
        <v>1</v>
      </c>
      <c r="AM137" s="37"/>
      <c r="AN137" s="37"/>
      <c r="AO137" s="37"/>
      <c r="AP137" s="46"/>
      <c r="AQ137" s="39">
        <f t="shared" si="105"/>
        <v>0</v>
      </c>
      <c r="AR137" s="37"/>
      <c r="AS137" s="37"/>
      <c r="AT137" s="37" t="s">
        <v>49</v>
      </c>
      <c r="AU137" s="46"/>
      <c r="AV137" s="40">
        <f t="shared" si="106"/>
        <v>1</v>
      </c>
    </row>
    <row r="138" spans="1:48" ht="15.75" customHeight="1" x14ac:dyDescent="0.25">
      <c r="A138" s="21">
        <v>11</v>
      </c>
      <c r="B138" s="37" t="s">
        <v>74</v>
      </c>
      <c r="C138" s="41" t="s">
        <v>71</v>
      </c>
      <c r="D138" s="37"/>
      <c r="E138" s="37"/>
      <c r="F138" s="37" t="s">
        <v>49</v>
      </c>
      <c r="G138" s="46" t="s">
        <v>49</v>
      </c>
      <c r="H138" s="39">
        <f t="shared" si="98"/>
        <v>2</v>
      </c>
      <c r="I138" s="37"/>
      <c r="J138" s="37"/>
      <c r="K138" s="37" t="s">
        <v>49</v>
      </c>
      <c r="L138" s="46"/>
      <c r="M138" s="39">
        <f t="shared" si="99"/>
        <v>1</v>
      </c>
      <c r="N138" s="37"/>
      <c r="O138" s="37"/>
      <c r="P138" s="37" t="s">
        <v>49</v>
      </c>
      <c r="Q138" s="46"/>
      <c r="R138" s="39">
        <f t="shared" si="100"/>
        <v>1</v>
      </c>
      <c r="S138" s="37"/>
      <c r="T138" s="37"/>
      <c r="U138" s="37" t="s">
        <v>49</v>
      </c>
      <c r="V138" s="46"/>
      <c r="W138" s="39">
        <f t="shared" si="101"/>
        <v>1</v>
      </c>
      <c r="X138" s="37"/>
      <c r="Y138" s="37"/>
      <c r="Z138" s="37"/>
      <c r="AA138" s="46" t="s">
        <v>49</v>
      </c>
      <c r="AB138" s="39">
        <f t="shared" si="102"/>
        <v>1</v>
      </c>
      <c r="AC138" s="37"/>
      <c r="AD138" s="37" t="s">
        <v>49</v>
      </c>
      <c r="AE138" s="37"/>
      <c r="AF138" s="46"/>
      <c r="AG138" s="39">
        <f t="shared" si="103"/>
        <v>1</v>
      </c>
      <c r="AH138" s="37"/>
      <c r="AI138" s="37"/>
      <c r="AJ138" s="37" t="s">
        <v>49</v>
      </c>
      <c r="AK138" s="46"/>
      <c r="AL138" s="39">
        <f t="shared" si="104"/>
        <v>1</v>
      </c>
      <c r="AM138" s="37"/>
      <c r="AN138" s="37" t="s">
        <v>49</v>
      </c>
      <c r="AO138" s="37"/>
      <c r="AP138" s="46"/>
      <c r="AQ138" s="39">
        <f t="shared" si="105"/>
        <v>1</v>
      </c>
      <c r="AR138" s="37"/>
      <c r="AS138" s="37"/>
      <c r="AT138" s="37" t="s">
        <v>49</v>
      </c>
      <c r="AU138" s="46"/>
      <c r="AV138" s="40">
        <f t="shared" si="106"/>
        <v>1</v>
      </c>
    </row>
    <row r="139" spans="1:48" ht="15.75" customHeight="1" x14ac:dyDescent="0.25">
      <c r="A139" s="21">
        <v>11</v>
      </c>
      <c r="B139" s="37" t="s">
        <v>75</v>
      </c>
      <c r="C139" s="41" t="s">
        <v>71</v>
      </c>
      <c r="D139" s="37"/>
      <c r="E139" s="37"/>
      <c r="F139" s="37"/>
      <c r="G139" s="46"/>
      <c r="H139" s="39">
        <f t="shared" si="98"/>
        <v>0</v>
      </c>
      <c r="I139" s="37"/>
      <c r="J139" s="37"/>
      <c r="K139" s="37"/>
      <c r="L139" s="46"/>
      <c r="M139" s="39">
        <f t="shared" si="99"/>
        <v>0</v>
      </c>
      <c r="N139" s="37"/>
      <c r="O139" s="37"/>
      <c r="P139" s="37"/>
      <c r="Q139" s="46"/>
      <c r="R139" s="39">
        <f t="shared" si="100"/>
        <v>0</v>
      </c>
      <c r="S139" s="37"/>
      <c r="T139" s="37"/>
      <c r="U139" s="37"/>
      <c r="V139" s="46"/>
      <c r="W139" s="39">
        <f t="shared" si="101"/>
        <v>0</v>
      </c>
      <c r="X139" s="37"/>
      <c r="Y139" s="37"/>
      <c r="Z139" s="37"/>
      <c r="AA139" s="46"/>
      <c r="AB139" s="39">
        <f t="shared" si="102"/>
        <v>0</v>
      </c>
      <c r="AC139" s="37"/>
      <c r="AD139" s="37"/>
      <c r="AE139" s="37"/>
      <c r="AF139" s="46"/>
      <c r="AG139" s="39">
        <f t="shared" si="103"/>
        <v>0</v>
      </c>
      <c r="AH139" s="37"/>
      <c r="AI139" s="37"/>
      <c r="AJ139" s="37"/>
      <c r="AK139" s="46"/>
      <c r="AL139" s="39">
        <f t="shared" si="104"/>
        <v>0</v>
      </c>
      <c r="AM139" s="37"/>
      <c r="AN139" s="37"/>
      <c r="AO139" s="37"/>
      <c r="AP139" s="46"/>
      <c r="AQ139" s="39">
        <f t="shared" si="105"/>
        <v>0</v>
      </c>
      <c r="AR139" s="37"/>
      <c r="AS139" s="37"/>
      <c r="AT139" s="37"/>
      <c r="AU139" s="46"/>
      <c r="AV139" s="40">
        <f t="shared" si="106"/>
        <v>0</v>
      </c>
    </row>
    <row r="140" spans="1:48" ht="15.75" customHeight="1" x14ac:dyDescent="0.25">
      <c r="A140" s="21">
        <v>11</v>
      </c>
      <c r="B140" s="37" t="s">
        <v>90</v>
      </c>
      <c r="C140" s="41" t="s">
        <v>71</v>
      </c>
      <c r="D140" s="37"/>
      <c r="E140" s="37"/>
      <c r="F140" s="37"/>
      <c r="G140" s="46"/>
      <c r="H140" s="39">
        <f t="shared" si="98"/>
        <v>0</v>
      </c>
      <c r="I140" s="37"/>
      <c r="J140" s="37"/>
      <c r="K140" s="37"/>
      <c r="L140" s="46"/>
      <c r="M140" s="39">
        <f t="shared" si="99"/>
        <v>0</v>
      </c>
      <c r="N140" s="37"/>
      <c r="O140" s="37"/>
      <c r="P140" s="37"/>
      <c r="Q140" s="46"/>
      <c r="R140" s="39">
        <f t="shared" si="100"/>
        <v>0</v>
      </c>
      <c r="S140" s="37"/>
      <c r="T140" s="37"/>
      <c r="U140" s="37"/>
      <c r="V140" s="46"/>
      <c r="W140" s="39">
        <f t="shared" si="101"/>
        <v>0</v>
      </c>
      <c r="X140" s="37"/>
      <c r="Y140" s="37"/>
      <c r="Z140" s="37"/>
      <c r="AA140" s="46"/>
      <c r="AB140" s="39">
        <f t="shared" si="102"/>
        <v>0</v>
      </c>
      <c r="AC140" s="37"/>
      <c r="AD140" s="37"/>
      <c r="AE140" s="37"/>
      <c r="AF140" s="46"/>
      <c r="AG140" s="39">
        <f t="shared" si="103"/>
        <v>0</v>
      </c>
      <c r="AH140" s="37"/>
      <c r="AI140" s="37"/>
      <c r="AJ140" s="37"/>
      <c r="AK140" s="46"/>
      <c r="AL140" s="39">
        <f t="shared" si="104"/>
        <v>0</v>
      </c>
      <c r="AM140" s="37"/>
      <c r="AN140" s="37"/>
      <c r="AO140" s="37"/>
      <c r="AP140" s="46"/>
      <c r="AQ140" s="39">
        <f t="shared" si="105"/>
        <v>0</v>
      </c>
      <c r="AR140" s="37"/>
      <c r="AS140" s="37"/>
      <c r="AT140" s="37"/>
      <c r="AU140" s="46"/>
      <c r="AV140" s="40">
        <f t="shared" si="106"/>
        <v>0</v>
      </c>
    </row>
    <row r="141" spans="1:48" ht="15.75" customHeight="1" x14ac:dyDescent="0.25">
      <c r="A141" s="21">
        <v>11</v>
      </c>
      <c r="B141" s="37" t="s">
        <v>76</v>
      </c>
      <c r="C141" s="41" t="s">
        <v>71</v>
      </c>
      <c r="D141" s="37"/>
      <c r="E141" s="37"/>
      <c r="F141" s="37"/>
      <c r="G141" s="46"/>
      <c r="H141" s="39">
        <f t="shared" si="98"/>
        <v>0</v>
      </c>
      <c r="I141" s="37"/>
      <c r="J141" s="37"/>
      <c r="K141" s="37"/>
      <c r="L141" s="46"/>
      <c r="M141" s="39">
        <f t="shared" si="99"/>
        <v>0</v>
      </c>
      <c r="N141" s="37"/>
      <c r="O141" s="37"/>
      <c r="P141" s="37"/>
      <c r="Q141" s="46"/>
      <c r="R141" s="39">
        <f t="shared" si="100"/>
        <v>0</v>
      </c>
      <c r="S141" s="37"/>
      <c r="T141" s="37"/>
      <c r="U141" s="37"/>
      <c r="V141" s="46"/>
      <c r="W141" s="39">
        <f t="shared" si="101"/>
        <v>0</v>
      </c>
      <c r="X141" s="37"/>
      <c r="Y141" s="37"/>
      <c r="Z141" s="37"/>
      <c r="AA141" s="46"/>
      <c r="AB141" s="39">
        <f t="shared" si="102"/>
        <v>0</v>
      </c>
      <c r="AC141" s="37"/>
      <c r="AD141" s="37"/>
      <c r="AE141" s="37"/>
      <c r="AF141" s="46"/>
      <c r="AG141" s="39">
        <f t="shared" si="103"/>
        <v>0</v>
      </c>
      <c r="AH141" s="37"/>
      <c r="AI141" s="37"/>
      <c r="AJ141" s="37"/>
      <c r="AK141" s="46"/>
      <c r="AL141" s="39">
        <f t="shared" si="104"/>
        <v>0</v>
      </c>
      <c r="AM141" s="37"/>
      <c r="AN141" s="37"/>
      <c r="AO141" s="37"/>
      <c r="AP141" s="46"/>
      <c r="AQ141" s="39">
        <f t="shared" si="105"/>
        <v>0</v>
      </c>
      <c r="AR141" s="37"/>
      <c r="AS141" s="37"/>
      <c r="AT141" s="37"/>
      <c r="AU141" s="46"/>
      <c r="AV141" s="40">
        <f t="shared" si="106"/>
        <v>0</v>
      </c>
    </row>
    <row r="142" spans="1:48" ht="15.75" customHeight="1" x14ac:dyDescent="0.25">
      <c r="A142" s="21">
        <v>11</v>
      </c>
      <c r="B142" s="37" t="s">
        <v>77</v>
      </c>
      <c r="C142" s="41" t="s">
        <v>71</v>
      </c>
      <c r="D142" s="37"/>
      <c r="E142" s="37"/>
      <c r="F142" s="37"/>
      <c r="G142" s="46"/>
      <c r="H142" s="39">
        <f t="shared" si="98"/>
        <v>0</v>
      </c>
      <c r="I142" s="37"/>
      <c r="J142" s="37"/>
      <c r="K142" s="37"/>
      <c r="L142" s="46"/>
      <c r="M142" s="39">
        <f t="shared" si="99"/>
        <v>0</v>
      </c>
      <c r="N142" s="37"/>
      <c r="O142" s="37"/>
      <c r="P142" s="37"/>
      <c r="Q142" s="46"/>
      <c r="R142" s="39">
        <f t="shared" si="100"/>
        <v>0</v>
      </c>
      <c r="S142" s="37"/>
      <c r="T142" s="37"/>
      <c r="U142" s="37"/>
      <c r="V142" s="46"/>
      <c r="W142" s="39">
        <f t="shared" si="101"/>
        <v>0</v>
      </c>
      <c r="X142" s="37"/>
      <c r="Y142" s="37"/>
      <c r="Z142" s="37"/>
      <c r="AA142" s="46"/>
      <c r="AB142" s="39">
        <f t="shared" si="102"/>
        <v>0</v>
      </c>
      <c r="AC142" s="37"/>
      <c r="AD142" s="37"/>
      <c r="AE142" s="37"/>
      <c r="AF142" s="46"/>
      <c r="AG142" s="39">
        <f t="shared" si="103"/>
        <v>0</v>
      </c>
      <c r="AH142" s="37"/>
      <c r="AI142" s="37"/>
      <c r="AJ142" s="37"/>
      <c r="AK142" s="46"/>
      <c r="AL142" s="39">
        <f t="shared" si="104"/>
        <v>0</v>
      </c>
      <c r="AM142" s="37"/>
      <c r="AN142" s="37"/>
      <c r="AO142" s="37"/>
      <c r="AP142" s="46"/>
      <c r="AQ142" s="39">
        <f t="shared" si="105"/>
        <v>0</v>
      </c>
      <c r="AR142" s="37"/>
      <c r="AS142" s="37"/>
      <c r="AT142" s="37"/>
      <c r="AU142" s="46"/>
      <c r="AV142" s="40">
        <f t="shared" si="106"/>
        <v>0</v>
      </c>
    </row>
    <row r="143" spans="1:48" ht="15.75" customHeight="1" x14ac:dyDescent="0.25">
      <c r="A143" s="21">
        <v>11</v>
      </c>
      <c r="B143" s="37" t="s">
        <v>78</v>
      </c>
      <c r="C143" s="41" t="s">
        <v>71</v>
      </c>
      <c r="D143" s="37"/>
      <c r="E143" s="37"/>
      <c r="F143" s="37"/>
      <c r="G143" s="46"/>
      <c r="H143" s="39">
        <f t="shared" si="98"/>
        <v>0</v>
      </c>
      <c r="I143" s="37"/>
      <c r="J143" s="37"/>
      <c r="K143" s="37"/>
      <c r="L143" s="46"/>
      <c r="M143" s="39">
        <f t="shared" si="99"/>
        <v>0</v>
      </c>
      <c r="N143" s="37"/>
      <c r="O143" s="37"/>
      <c r="P143" s="37"/>
      <c r="Q143" s="46"/>
      <c r="R143" s="39">
        <f t="shared" si="100"/>
        <v>0</v>
      </c>
      <c r="S143" s="37"/>
      <c r="T143" s="37"/>
      <c r="U143" s="37"/>
      <c r="V143" s="46"/>
      <c r="W143" s="39">
        <f t="shared" si="101"/>
        <v>0</v>
      </c>
      <c r="X143" s="37"/>
      <c r="Y143" s="37"/>
      <c r="Z143" s="37"/>
      <c r="AA143" s="46"/>
      <c r="AB143" s="39">
        <f t="shared" si="102"/>
        <v>0</v>
      </c>
      <c r="AC143" s="37"/>
      <c r="AD143" s="37"/>
      <c r="AE143" s="37"/>
      <c r="AF143" s="46"/>
      <c r="AG143" s="39">
        <f t="shared" si="103"/>
        <v>0</v>
      </c>
      <c r="AH143" s="37"/>
      <c r="AI143" s="37"/>
      <c r="AJ143" s="37"/>
      <c r="AK143" s="46"/>
      <c r="AL143" s="39">
        <f t="shared" si="104"/>
        <v>0</v>
      </c>
      <c r="AM143" s="37"/>
      <c r="AN143" s="37"/>
      <c r="AO143" s="37"/>
      <c r="AP143" s="46"/>
      <c r="AQ143" s="39">
        <f t="shared" si="105"/>
        <v>0</v>
      </c>
      <c r="AR143" s="37"/>
      <c r="AS143" s="37"/>
      <c r="AT143" s="37"/>
      <c r="AU143" s="46"/>
      <c r="AV143" s="40">
        <f t="shared" si="106"/>
        <v>0</v>
      </c>
    </row>
    <row r="144" spans="1:48" ht="15.75" customHeight="1" x14ac:dyDescent="0.25">
      <c r="A144" s="21">
        <v>11</v>
      </c>
      <c r="B144" s="37" t="s">
        <v>79</v>
      </c>
      <c r="C144" s="41" t="s">
        <v>71</v>
      </c>
      <c r="D144" s="37"/>
      <c r="E144" s="37"/>
      <c r="F144" s="37"/>
      <c r="G144" s="46"/>
      <c r="H144" s="39">
        <f t="shared" si="98"/>
        <v>0</v>
      </c>
      <c r="I144" s="37"/>
      <c r="J144" s="37"/>
      <c r="K144" s="37"/>
      <c r="L144" s="46"/>
      <c r="M144" s="39">
        <f t="shared" si="99"/>
        <v>0</v>
      </c>
      <c r="N144" s="37"/>
      <c r="O144" s="37"/>
      <c r="P144" s="37"/>
      <c r="Q144" s="46"/>
      <c r="R144" s="39">
        <f t="shared" si="100"/>
        <v>0</v>
      </c>
      <c r="S144" s="37"/>
      <c r="T144" s="37"/>
      <c r="U144" s="37"/>
      <c r="V144" s="46"/>
      <c r="W144" s="39">
        <f t="shared" si="101"/>
        <v>0</v>
      </c>
      <c r="X144" s="37"/>
      <c r="Y144" s="37"/>
      <c r="Z144" s="37"/>
      <c r="AA144" s="46"/>
      <c r="AB144" s="39">
        <f t="shared" si="102"/>
        <v>0</v>
      </c>
      <c r="AC144" s="37"/>
      <c r="AD144" s="37"/>
      <c r="AE144" s="37"/>
      <c r="AF144" s="46"/>
      <c r="AG144" s="39">
        <f t="shared" si="103"/>
        <v>0</v>
      </c>
      <c r="AH144" s="37"/>
      <c r="AI144" s="37"/>
      <c r="AJ144" s="37"/>
      <c r="AK144" s="46"/>
      <c r="AL144" s="39">
        <f t="shared" si="104"/>
        <v>0</v>
      </c>
      <c r="AM144" s="37"/>
      <c r="AN144" s="37"/>
      <c r="AO144" s="37"/>
      <c r="AP144" s="46"/>
      <c r="AQ144" s="39">
        <f t="shared" si="105"/>
        <v>0</v>
      </c>
      <c r="AR144" s="37"/>
      <c r="AS144" s="37"/>
      <c r="AT144" s="37"/>
      <c r="AU144" s="46"/>
      <c r="AV144" s="40">
        <f t="shared" si="106"/>
        <v>0</v>
      </c>
    </row>
    <row r="145" spans="1:48" ht="15.75" customHeight="1" x14ac:dyDescent="0.25">
      <c r="A145" s="21">
        <v>11</v>
      </c>
      <c r="B145" s="41" t="s">
        <v>80</v>
      </c>
      <c r="C145" s="41" t="s">
        <v>71</v>
      </c>
      <c r="D145" s="47"/>
      <c r="E145" s="47"/>
      <c r="F145" s="47"/>
      <c r="G145" s="48"/>
      <c r="H145" s="49">
        <f t="shared" si="98"/>
        <v>0</v>
      </c>
      <c r="I145" s="47"/>
      <c r="J145" s="47"/>
      <c r="K145" s="47"/>
      <c r="L145" s="48"/>
      <c r="M145" s="49">
        <f t="shared" si="99"/>
        <v>0</v>
      </c>
      <c r="N145" s="47"/>
      <c r="O145" s="47"/>
      <c r="P145" s="47"/>
      <c r="Q145" s="48"/>
      <c r="R145" s="49">
        <f t="shared" si="100"/>
        <v>0</v>
      </c>
      <c r="S145" s="47"/>
      <c r="T145" s="47"/>
      <c r="U145" s="47"/>
      <c r="V145" s="48"/>
      <c r="W145" s="49">
        <f t="shared" si="101"/>
        <v>0</v>
      </c>
      <c r="X145" s="47"/>
      <c r="Y145" s="47"/>
      <c r="Z145" s="47"/>
      <c r="AA145" s="48"/>
      <c r="AB145" s="49">
        <f t="shared" si="102"/>
        <v>0</v>
      </c>
      <c r="AC145" s="47"/>
      <c r="AD145" s="47"/>
      <c r="AE145" s="47"/>
      <c r="AF145" s="48"/>
      <c r="AG145" s="49">
        <f t="shared" si="103"/>
        <v>0</v>
      </c>
      <c r="AH145" s="47"/>
      <c r="AI145" s="47"/>
      <c r="AJ145" s="47"/>
      <c r="AK145" s="48"/>
      <c r="AL145" s="49">
        <f t="shared" si="104"/>
        <v>0</v>
      </c>
      <c r="AM145" s="47"/>
      <c r="AN145" s="47"/>
      <c r="AO145" s="47"/>
      <c r="AP145" s="48"/>
      <c r="AQ145" s="49">
        <f t="shared" si="105"/>
        <v>0</v>
      </c>
      <c r="AR145" s="47"/>
      <c r="AS145" s="47"/>
      <c r="AT145" s="47"/>
      <c r="AU145" s="48"/>
      <c r="AV145" s="50">
        <f t="shared" si="106"/>
        <v>0</v>
      </c>
    </row>
    <row r="146" spans="1:48" ht="15.75" customHeight="1" x14ac:dyDescent="0.25">
      <c r="A146" s="21">
        <v>11</v>
      </c>
      <c r="B146" s="42"/>
      <c r="C146" s="43"/>
      <c r="D146" s="44"/>
      <c r="E146" s="45"/>
      <c r="F146" s="45"/>
      <c r="G146" s="45"/>
      <c r="H146" s="45">
        <f>SUM(H133:H145)</f>
        <v>4</v>
      </c>
      <c r="I146" s="45"/>
      <c r="J146" s="45"/>
      <c r="K146" s="45"/>
      <c r="L146" s="45"/>
      <c r="M146" s="45">
        <f>SUM(M133:M145)</f>
        <v>4</v>
      </c>
      <c r="N146" s="45"/>
      <c r="O146" s="45"/>
      <c r="P146" s="45"/>
      <c r="Q146" s="45"/>
      <c r="R146" s="45">
        <f>SUM(R133:R145)</f>
        <v>2</v>
      </c>
      <c r="S146" s="45"/>
      <c r="T146" s="45"/>
      <c r="U146" s="45"/>
      <c r="V146" s="45"/>
      <c r="W146" s="45">
        <f>SUM(W133:W145)</f>
        <v>3</v>
      </c>
      <c r="X146" s="45"/>
      <c r="Y146" s="45"/>
      <c r="Z146" s="45"/>
      <c r="AA146" s="45"/>
      <c r="AB146" s="45">
        <f>SUM(AB133:AB145)</f>
        <v>3</v>
      </c>
      <c r="AC146" s="45"/>
      <c r="AD146" s="45"/>
      <c r="AE146" s="45"/>
      <c r="AF146" s="45"/>
      <c r="AG146" s="45">
        <f>SUM(AG133:AG145)</f>
        <v>3</v>
      </c>
      <c r="AH146" s="45"/>
      <c r="AI146" s="45"/>
      <c r="AJ146" s="45"/>
      <c r="AK146" s="45"/>
      <c r="AL146" s="45">
        <f>SUM(AL133:AL145)</f>
        <v>3</v>
      </c>
      <c r="AM146" s="45"/>
      <c r="AN146" s="45"/>
      <c r="AO146" s="45"/>
      <c r="AP146" s="45"/>
      <c r="AQ146" s="45">
        <f>SUM(AQ133:AQ145)</f>
        <v>2</v>
      </c>
      <c r="AR146" s="45"/>
      <c r="AS146" s="45"/>
      <c r="AT146" s="45"/>
      <c r="AU146" s="45"/>
      <c r="AV146" s="45">
        <f>SUM(AV133:AV145)</f>
        <v>4</v>
      </c>
    </row>
    <row r="147" spans="1:48" ht="15.75" customHeight="1" x14ac:dyDescent="0.25">
      <c r="A147" s="21">
        <v>12</v>
      </c>
      <c r="B147" s="81" t="s">
        <v>68</v>
      </c>
      <c r="C147" s="82"/>
      <c r="D147" s="78">
        <v>12</v>
      </c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80"/>
    </row>
    <row r="148" spans="1:48" ht="15.75" customHeight="1" x14ac:dyDescent="0.25">
      <c r="A148" s="21">
        <v>12</v>
      </c>
      <c r="B148" s="35" t="s">
        <v>70</v>
      </c>
      <c r="C148" s="36" t="s">
        <v>71</v>
      </c>
      <c r="D148" s="37"/>
      <c r="E148" s="37" t="s">
        <v>49</v>
      </c>
      <c r="F148" s="37" t="s">
        <v>49</v>
      </c>
      <c r="G148" s="46"/>
      <c r="H148" s="39">
        <f t="shared" ref="H148:H160" si="107">COUNTA(D148:G148)</f>
        <v>2</v>
      </c>
      <c r="I148" s="37" t="s">
        <v>49</v>
      </c>
      <c r="J148" s="37"/>
      <c r="K148" s="37" t="s">
        <v>49</v>
      </c>
      <c r="L148" s="46"/>
      <c r="M148" s="39">
        <f t="shared" ref="M148:M160" si="108">COUNTA(I148:L148)</f>
        <v>2</v>
      </c>
      <c r="N148" s="37"/>
      <c r="O148" s="37"/>
      <c r="P148" s="37" t="s">
        <v>49</v>
      </c>
      <c r="Q148" s="46"/>
      <c r="R148" s="39">
        <f t="shared" ref="R148:R160" si="109">COUNTA(N148:Q148)</f>
        <v>1</v>
      </c>
      <c r="S148" s="37"/>
      <c r="T148" s="37"/>
      <c r="U148" s="37" t="s">
        <v>49</v>
      </c>
      <c r="V148" s="46"/>
      <c r="W148" s="39">
        <f t="shared" ref="W148:W160" si="110">COUNTA(S148:V148)</f>
        <v>1</v>
      </c>
      <c r="X148" s="37"/>
      <c r="Y148" s="37"/>
      <c r="Z148" s="37"/>
      <c r="AA148" s="46" t="s">
        <v>49</v>
      </c>
      <c r="AB148" s="39">
        <f t="shared" ref="AB148:AB160" si="111">COUNTA(X148:AA148)</f>
        <v>1</v>
      </c>
      <c r="AC148" s="37"/>
      <c r="AD148" s="37" t="s">
        <v>49</v>
      </c>
      <c r="AE148" s="37"/>
      <c r="AF148" s="46"/>
      <c r="AG148" s="39">
        <f t="shared" ref="AG148:AG160" si="112">COUNTA(AC148:AF148)</f>
        <v>1</v>
      </c>
      <c r="AH148" s="37" t="s">
        <v>49</v>
      </c>
      <c r="AI148" s="37"/>
      <c r="AJ148" s="37"/>
      <c r="AK148" s="46"/>
      <c r="AL148" s="39">
        <f t="shared" ref="AL148:AL160" si="113">COUNTA(AH148:AK148)</f>
        <v>1</v>
      </c>
      <c r="AM148" s="37"/>
      <c r="AN148" s="37" t="s">
        <v>49</v>
      </c>
      <c r="AO148" s="37"/>
      <c r="AP148" s="46"/>
      <c r="AQ148" s="39">
        <f t="shared" ref="AQ148:AQ160" si="114">COUNTA(AM148:AP148)</f>
        <v>1</v>
      </c>
      <c r="AR148" s="37"/>
      <c r="AS148" s="37" t="s">
        <v>49</v>
      </c>
      <c r="AT148" s="37" t="s">
        <v>49</v>
      </c>
      <c r="AU148" s="46"/>
      <c r="AV148" s="40">
        <f t="shared" ref="AV148:AV160" si="115">COUNTA(AR148:AU148)</f>
        <v>2</v>
      </c>
    </row>
    <row r="149" spans="1:48" ht="15.75" customHeight="1" x14ac:dyDescent="0.25">
      <c r="A149" s="21">
        <v>12</v>
      </c>
      <c r="B149" s="37" t="s">
        <v>72</v>
      </c>
      <c r="C149" s="41" t="s">
        <v>71</v>
      </c>
      <c r="D149" s="37"/>
      <c r="E149" s="37"/>
      <c r="F149" s="37"/>
      <c r="G149" s="46"/>
      <c r="H149" s="39">
        <f t="shared" si="107"/>
        <v>0</v>
      </c>
      <c r="I149" s="37"/>
      <c r="J149" s="37"/>
      <c r="K149" s="37"/>
      <c r="L149" s="46"/>
      <c r="M149" s="39">
        <f t="shared" si="108"/>
        <v>0</v>
      </c>
      <c r="N149" s="37"/>
      <c r="O149" s="37"/>
      <c r="P149" s="37"/>
      <c r="Q149" s="46"/>
      <c r="R149" s="39">
        <f t="shared" si="109"/>
        <v>0</v>
      </c>
      <c r="S149" s="37"/>
      <c r="T149" s="37"/>
      <c r="U149" s="37"/>
      <c r="V149" s="46"/>
      <c r="W149" s="39">
        <f t="shared" si="110"/>
        <v>0</v>
      </c>
      <c r="X149" s="37"/>
      <c r="Y149" s="37"/>
      <c r="Z149" s="37"/>
      <c r="AA149" s="46"/>
      <c r="AB149" s="39">
        <f t="shared" si="111"/>
        <v>0</v>
      </c>
      <c r="AC149" s="37"/>
      <c r="AD149" s="37"/>
      <c r="AE149" s="37"/>
      <c r="AF149" s="46"/>
      <c r="AG149" s="39">
        <f t="shared" si="112"/>
        <v>0</v>
      </c>
      <c r="AH149" s="37"/>
      <c r="AI149" s="37"/>
      <c r="AJ149" s="37"/>
      <c r="AK149" s="46"/>
      <c r="AL149" s="39">
        <f t="shared" si="113"/>
        <v>0</v>
      </c>
      <c r="AM149" s="37"/>
      <c r="AN149" s="37"/>
      <c r="AO149" s="37"/>
      <c r="AP149" s="46"/>
      <c r="AQ149" s="39">
        <f t="shared" si="114"/>
        <v>0</v>
      </c>
      <c r="AR149" s="37"/>
      <c r="AS149" s="37"/>
      <c r="AT149" s="37"/>
      <c r="AU149" s="46"/>
      <c r="AV149" s="40">
        <f t="shared" si="115"/>
        <v>0</v>
      </c>
    </row>
    <row r="150" spans="1:48" ht="15.75" customHeight="1" x14ac:dyDescent="0.25">
      <c r="A150" s="21">
        <v>12</v>
      </c>
      <c r="B150" s="37" t="s">
        <v>88</v>
      </c>
      <c r="C150" s="41" t="s">
        <v>71</v>
      </c>
      <c r="D150" s="37"/>
      <c r="E150" s="37"/>
      <c r="F150" s="37"/>
      <c r="G150" s="46"/>
      <c r="H150" s="39">
        <f t="shared" si="107"/>
        <v>0</v>
      </c>
      <c r="I150" s="37"/>
      <c r="J150" s="37"/>
      <c r="K150" s="37"/>
      <c r="L150" s="46"/>
      <c r="M150" s="39">
        <f t="shared" si="108"/>
        <v>0</v>
      </c>
      <c r="N150" s="37"/>
      <c r="O150" s="37"/>
      <c r="P150" s="37"/>
      <c r="Q150" s="46"/>
      <c r="R150" s="39">
        <f t="shared" si="109"/>
        <v>0</v>
      </c>
      <c r="S150" s="37"/>
      <c r="T150" s="37"/>
      <c r="U150" s="37"/>
      <c r="V150" s="46"/>
      <c r="W150" s="39">
        <f t="shared" si="110"/>
        <v>0</v>
      </c>
      <c r="X150" s="37"/>
      <c r="Y150" s="37"/>
      <c r="Z150" s="37"/>
      <c r="AA150" s="46"/>
      <c r="AB150" s="39">
        <f t="shared" si="111"/>
        <v>0</v>
      </c>
      <c r="AC150" s="37"/>
      <c r="AD150" s="37"/>
      <c r="AE150" s="37"/>
      <c r="AF150" s="46"/>
      <c r="AG150" s="39">
        <f t="shared" si="112"/>
        <v>0</v>
      </c>
      <c r="AH150" s="37"/>
      <c r="AI150" s="37"/>
      <c r="AJ150" s="37"/>
      <c r="AK150" s="46"/>
      <c r="AL150" s="39">
        <f t="shared" si="113"/>
        <v>0</v>
      </c>
      <c r="AM150" s="37"/>
      <c r="AN150" s="37"/>
      <c r="AO150" s="37"/>
      <c r="AP150" s="46"/>
      <c r="AQ150" s="39">
        <f t="shared" si="114"/>
        <v>0</v>
      </c>
      <c r="AR150" s="37"/>
      <c r="AS150" s="37"/>
      <c r="AT150" s="37"/>
      <c r="AU150" s="46"/>
      <c r="AV150" s="40">
        <f t="shared" si="115"/>
        <v>0</v>
      </c>
    </row>
    <row r="151" spans="1:48" ht="15.75" customHeight="1" x14ac:dyDescent="0.25">
      <c r="A151" s="21">
        <v>12</v>
      </c>
      <c r="B151" s="37" t="s">
        <v>89</v>
      </c>
      <c r="C151" s="41" t="s">
        <v>71</v>
      </c>
      <c r="D151" s="37"/>
      <c r="E151" s="37"/>
      <c r="F151" s="37"/>
      <c r="G151" s="46"/>
      <c r="H151" s="39">
        <f t="shared" si="107"/>
        <v>0</v>
      </c>
      <c r="I151" s="37"/>
      <c r="J151" s="37"/>
      <c r="K151" s="37"/>
      <c r="L151" s="46"/>
      <c r="M151" s="39">
        <f t="shared" si="108"/>
        <v>0</v>
      </c>
      <c r="N151" s="37"/>
      <c r="O151" s="37"/>
      <c r="P151" s="37"/>
      <c r="Q151" s="46"/>
      <c r="R151" s="39">
        <f t="shared" si="109"/>
        <v>0</v>
      </c>
      <c r="S151" s="37"/>
      <c r="T151" s="37"/>
      <c r="U151" s="37"/>
      <c r="V151" s="46"/>
      <c r="W151" s="39">
        <f t="shared" si="110"/>
        <v>0</v>
      </c>
      <c r="X151" s="37"/>
      <c r="Y151" s="37"/>
      <c r="Z151" s="37"/>
      <c r="AA151" s="46"/>
      <c r="AB151" s="39">
        <f t="shared" si="111"/>
        <v>0</v>
      </c>
      <c r="AC151" s="37"/>
      <c r="AD151" s="37"/>
      <c r="AE151" s="37"/>
      <c r="AF151" s="46"/>
      <c r="AG151" s="39">
        <f t="shared" si="112"/>
        <v>0</v>
      </c>
      <c r="AH151" s="37"/>
      <c r="AI151" s="37"/>
      <c r="AJ151" s="37"/>
      <c r="AK151" s="46"/>
      <c r="AL151" s="39">
        <f t="shared" si="113"/>
        <v>0</v>
      </c>
      <c r="AM151" s="37"/>
      <c r="AN151" s="37"/>
      <c r="AO151" s="37"/>
      <c r="AP151" s="46"/>
      <c r="AQ151" s="39">
        <f t="shared" si="114"/>
        <v>0</v>
      </c>
      <c r="AR151" s="37"/>
      <c r="AS151" s="37"/>
      <c r="AT151" s="37"/>
      <c r="AU151" s="46"/>
      <c r="AV151" s="40">
        <f t="shared" si="115"/>
        <v>0</v>
      </c>
    </row>
    <row r="152" spans="1:48" ht="15.75" customHeight="1" x14ac:dyDescent="0.25">
      <c r="A152" s="21">
        <v>12</v>
      </c>
      <c r="B152" s="37" t="s">
        <v>73</v>
      </c>
      <c r="C152" s="41" t="s">
        <v>71</v>
      </c>
      <c r="D152" s="37"/>
      <c r="E152" s="37"/>
      <c r="F152" s="37"/>
      <c r="G152" s="46"/>
      <c r="H152" s="39">
        <f t="shared" si="107"/>
        <v>0</v>
      </c>
      <c r="I152" s="37"/>
      <c r="J152" s="37"/>
      <c r="K152" s="37" t="s">
        <v>49</v>
      </c>
      <c r="L152" s="46"/>
      <c r="M152" s="39">
        <f t="shared" si="108"/>
        <v>1</v>
      </c>
      <c r="N152" s="37"/>
      <c r="O152" s="37"/>
      <c r="P152" s="37"/>
      <c r="Q152" s="46"/>
      <c r="R152" s="39">
        <f t="shared" si="109"/>
        <v>0</v>
      </c>
      <c r="S152" s="37"/>
      <c r="T152" s="37"/>
      <c r="U152" s="37" t="s">
        <v>49</v>
      </c>
      <c r="V152" s="46"/>
      <c r="W152" s="39">
        <f t="shared" si="110"/>
        <v>1</v>
      </c>
      <c r="X152" s="37"/>
      <c r="Y152" s="37" t="s">
        <v>49</v>
      </c>
      <c r="Z152" s="37"/>
      <c r="AA152" s="46"/>
      <c r="AB152" s="39">
        <f t="shared" si="111"/>
        <v>1</v>
      </c>
      <c r="AC152" s="37"/>
      <c r="AD152" s="37" t="s">
        <v>49</v>
      </c>
      <c r="AE152" s="37"/>
      <c r="AF152" s="46"/>
      <c r="AG152" s="39">
        <f t="shared" si="112"/>
        <v>1</v>
      </c>
      <c r="AH152" s="37"/>
      <c r="AI152" s="37"/>
      <c r="AJ152" s="37" t="s">
        <v>49</v>
      </c>
      <c r="AK152" s="46"/>
      <c r="AL152" s="39">
        <f t="shared" si="113"/>
        <v>1</v>
      </c>
      <c r="AM152" s="37"/>
      <c r="AN152" s="37"/>
      <c r="AO152" s="37"/>
      <c r="AP152" s="46"/>
      <c r="AQ152" s="39">
        <f t="shared" si="114"/>
        <v>0</v>
      </c>
      <c r="AR152" s="37"/>
      <c r="AS152" s="37"/>
      <c r="AT152" s="37" t="s">
        <v>49</v>
      </c>
      <c r="AU152" s="46"/>
      <c r="AV152" s="40">
        <f t="shared" si="115"/>
        <v>1</v>
      </c>
    </row>
    <row r="153" spans="1:48" ht="15.75" customHeight="1" x14ac:dyDescent="0.25">
      <c r="A153" s="21">
        <v>12</v>
      </c>
      <c r="B153" s="37" t="s">
        <v>74</v>
      </c>
      <c r="C153" s="41" t="s">
        <v>71</v>
      </c>
      <c r="D153" s="37"/>
      <c r="E153" s="37"/>
      <c r="F153" s="37" t="s">
        <v>49</v>
      </c>
      <c r="G153" s="46" t="s">
        <v>49</v>
      </c>
      <c r="H153" s="39">
        <f t="shared" si="107"/>
        <v>2</v>
      </c>
      <c r="I153" s="37"/>
      <c r="J153" s="37"/>
      <c r="K153" s="37" t="s">
        <v>49</v>
      </c>
      <c r="L153" s="46"/>
      <c r="M153" s="39">
        <f t="shared" si="108"/>
        <v>1</v>
      </c>
      <c r="N153" s="37"/>
      <c r="O153" s="37"/>
      <c r="P153" s="37" t="s">
        <v>49</v>
      </c>
      <c r="Q153" s="46"/>
      <c r="R153" s="39">
        <f t="shared" si="109"/>
        <v>1</v>
      </c>
      <c r="S153" s="37"/>
      <c r="T153" s="37"/>
      <c r="U153" s="37" t="s">
        <v>49</v>
      </c>
      <c r="V153" s="46"/>
      <c r="W153" s="39">
        <f t="shared" si="110"/>
        <v>1</v>
      </c>
      <c r="X153" s="37"/>
      <c r="Y153" s="37"/>
      <c r="Z153" s="37"/>
      <c r="AA153" s="46" t="s">
        <v>49</v>
      </c>
      <c r="AB153" s="39">
        <f t="shared" si="111"/>
        <v>1</v>
      </c>
      <c r="AC153" s="37"/>
      <c r="AD153" s="37" t="s">
        <v>49</v>
      </c>
      <c r="AE153" s="37"/>
      <c r="AF153" s="46"/>
      <c r="AG153" s="39">
        <f t="shared" si="112"/>
        <v>1</v>
      </c>
      <c r="AH153" s="37"/>
      <c r="AI153" s="37"/>
      <c r="AJ153" s="37" t="s">
        <v>49</v>
      </c>
      <c r="AK153" s="46"/>
      <c r="AL153" s="39">
        <f t="shared" si="113"/>
        <v>1</v>
      </c>
      <c r="AM153" s="37"/>
      <c r="AN153" s="37" t="s">
        <v>49</v>
      </c>
      <c r="AO153" s="37"/>
      <c r="AP153" s="46"/>
      <c r="AQ153" s="39">
        <f t="shared" si="114"/>
        <v>1</v>
      </c>
      <c r="AR153" s="37"/>
      <c r="AS153" s="37"/>
      <c r="AT153" s="37" t="s">
        <v>49</v>
      </c>
      <c r="AU153" s="46"/>
      <c r="AV153" s="40">
        <f t="shared" si="115"/>
        <v>1</v>
      </c>
    </row>
    <row r="154" spans="1:48" ht="15.75" customHeight="1" x14ac:dyDescent="0.25">
      <c r="A154" s="21">
        <v>12</v>
      </c>
      <c r="B154" s="37" t="s">
        <v>75</v>
      </c>
      <c r="C154" s="41" t="s">
        <v>71</v>
      </c>
      <c r="D154" s="37"/>
      <c r="E154" s="37"/>
      <c r="F154" s="37"/>
      <c r="G154" s="46"/>
      <c r="H154" s="39">
        <f t="shared" si="107"/>
        <v>0</v>
      </c>
      <c r="I154" s="37"/>
      <c r="J154" s="37"/>
      <c r="K154" s="37"/>
      <c r="L154" s="46"/>
      <c r="M154" s="39">
        <f t="shared" si="108"/>
        <v>0</v>
      </c>
      <c r="N154" s="37"/>
      <c r="O154" s="37"/>
      <c r="P154" s="37"/>
      <c r="Q154" s="46"/>
      <c r="R154" s="39">
        <f t="shared" si="109"/>
        <v>0</v>
      </c>
      <c r="S154" s="37"/>
      <c r="T154" s="37"/>
      <c r="U154" s="37"/>
      <c r="V154" s="46"/>
      <c r="W154" s="39">
        <f t="shared" si="110"/>
        <v>0</v>
      </c>
      <c r="X154" s="37"/>
      <c r="Y154" s="37"/>
      <c r="Z154" s="37"/>
      <c r="AA154" s="46"/>
      <c r="AB154" s="39">
        <f t="shared" si="111"/>
        <v>0</v>
      </c>
      <c r="AC154" s="37"/>
      <c r="AD154" s="37"/>
      <c r="AE154" s="37"/>
      <c r="AF154" s="46"/>
      <c r="AG154" s="39">
        <f t="shared" si="112"/>
        <v>0</v>
      </c>
      <c r="AH154" s="37"/>
      <c r="AI154" s="37"/>
      <c r="AJ154" s="37"/>
      <c r="AK154" s="46"/>
      <c r="AL154" s="39">
        <f t="shared" si="113"/>
        <v>0</v>
      </c>
      <c r="AM154" s="37"/>
      <c r="AN154" s="37"/>
      <c r="AO154" s="37"/>
      <c r="AP154" s="46"/>
      <c r="AQ154" s="39">
        <f t="shared" si="114"/>
        <v>0</v>
      </c>
      <c r="AR154" s="37"/>
      <c r="AS154" s="37"/>
      <c r="AT154" s="37"/>
      <c r="AU154" s="46"/>
      <c r="AV154" s="40">
        <f t="shared" si="115"/>
        <v>0</v>
      </c>
    </row>
    <row r="155" spans="1:48" ht="15.75" customHeight="1" x14ac:dyDescent="0.25">
      <c r="A155" s="21">
        <v>12</v>
      </c>
      <c r="B155" s="37" t="s">
        <v>90</v>
      </c>
      <c r="C155" s="41" t="s">
        <v>71</v>
      </c>
      <c r="D155" s="37"/>
      <c r="E155" s="37"/>
      <c r="F155" s="37"/>
      <c r="G155" s="46"/>
      <c r="H155" s="39">
        <f t="shared" si="107"/>
        <v>0</v>
      </c>
      <c r="I155" s="37"/>
      <c r="J155" s="37"/>
      <c r="K155" s="37"/>
      <c r="L155" s="46"/>
      <c r="M155" s="39">
        <f t="shared" si="108"/>
        <v>0</v>
      </c>
      <c r="N155" s="37"/>
      <c r="O155" s="37"/>
      <c r="P155" s="37"/>
      <c r="Q155" s="46"/>
      <c r="R155" s="39">
        <f t="shared" si="109"/>
        <v>0</v>
      </c>
      <c r="S155" s="37"/>
      <c r="T155" s="37"/>
      <c r="U155" s="37"/>
      <c r="V155" s="46"/>
      <c r="W155" s="39">
        <f t="shared" si="110"/>
        <v>0</v>
      </c>
      <c r="X155" s="37"/>
      <c r="Y155" s="37"/>
      <c r="Z155" s="37"/>
      <c r="AA155" s="46"/>
      <c r="AB155" s="39">
        <f t="shared" si="111"/>
        <v>0</v>
      </c>
      <c r="AC155" s="37"/>
      <c r="AD155" s="37"/>
      <c r="AE155" s="37"/>
      <c r="AF155" s="46"/>
      <c r="AG155" s="39">
        <f t="shared" si="112"/>
        <v>0</v>
      </c>
      <c r="AH155" s="37"/>
      <c r="AI155" s="37"/>
      <c r="AJ155" s="37"/>
      <c r="AK155" s="46"/>
      <c r="AL155" s="39">
        <f t="shared" si="113"/>
        <v>0</v>
      </c>
      <c r="AM155" s="37"/>
      <c r="AN155" s="37"/>
      <c r="AO155" s="37"/>
      <c r="AP155" s="46"/>
      <c r="AQ155" s="39">
        <f t="shared" si="114"/>
        <v>0</v>
      </c>
      <c r="AR155" s="37"/>
      <c r="AS155" s="37"/>
      <c r="AT155" s="37"/>
      <c r="AU155" s="46"/>
      <c r="AV155" s="40">
        <f t="shared" si="115"/>
        <v>0</v>
      </c>
    </row>
    <row r="156" spans="1:48" ht="15.75" customHeight="1" x14ac:dyDescent="0.25">
      <c r="A156" s="21">
        <v>12</v>
      </c>
      <c r="B156" s="37" t="s">
        <v>76</v>
      </c>
      <c r="C156" s="41" t="s">
        <v>71</v>
      </c>
      <c r="D156" s="37"/>
      <c r="E156" s="37"/>
      <c r="F156" s="37"/>
      <c r="G156" s="46"/>
      <c r="H156" s="39">
        <f t="shared" si="107"/>
        <v>0</v>
      </c>
      <c r="I156" s="37"/>
      <c r="J156" s="37"/>
      <c r="K156" s="37"/>
      <c r="L156" s="46"/>
      <c r="M156" s="39">
        <f t="shared" si="108"/>
        <v>0</v>
      </c>
      <c r="N156" s="37"/>
      <c r="O156" s="37"/>
      <c r="P156" s="37"/>
      <c r="Q156" s="46"/>
      <c r="R156" s="39">
        <f t="shared" si="109"/>
        <v>0</v>
      </c>
      <c r="S156" s="37"/>
      <c r="T156" s="37"/>
      <c r="U156" s="37"/>
      <c r="V156" s="46"/>
      <c r="W156" s="39">
        <f t="shared" si="110"/>
        <v>0</v>
      </c>
      <c r="X156" s="37"/>
      <c r="Y156" s="37"/>
      <c r="Z156" s="37"/>
      <c r="AA156" s="46"/>
      <c r="AB156" s="39">
        <f t="shared" si="111"/>
        <v>0</v>
      </c>
      <c r="AC156" s="37"/>
      <c r="AD156" s="37"/>
      <c r="AE156" s="37"/>
      <c r="AF156" s="46"/>
      <c r="AG156" s="39">
        <f t="shared" si="112"/>
        <v>0</v>
      </c>
      <c r="AH156" s="37"/>
      <c r="AI156" s="37"/>
      <c r="AJ156" s="37"/>
      <c r="AK156" s="46"/>
      <c r="AL156" s="39">
        <f t="shared" si="113"/>
        <v>0</v>
      </c>
      <c r="AM156" s="37"/>
      <c r="AN156" s="37"/>
      <c r="AO156" s="37"/>
      <c r="AP156" s="46"/>
      <c r="AQ156" s="39">
        <f t="shared" si="114"/>
        <v>0</v>
      </c>
      <c r="AR156" s="37"/>
      <c r="AS156" s="37"/>
      <c r="AT156" s="37"/>
      <c r="AU156" s="46"/>
      <c r="AV156" s="40">
        <f t="shared" si="115"/>
        <v>0</v>
      </c>
    </row>
    <row r="157" spans="1:48" ht="15.75" customHeight="1" x14ac:dyDescent="0.25">
      <c r="A157" s="21">
        <v>12</v>
      </c>
      <c r="B157" s="37" t="s">
        <v>77</v>
      </c>
      <c r="C157" s="41" t="s">
        <v>71</v>
      </c>
      <c r="D157" s="37"/>
      <c r="E157" s="37"/>
      <c r="F157" s="37"/>
      <c r="G157" s="46"/>
      <c r="H157" s="39">
        <f t="shared" si="107"/>
        <v>0</v>
      </c>
      <c r="I157" s="37"/>
      <c r="J157" s="37"/>
      <c r="K157" s="37"/>
      <c r="L157" s="46"/>
      <c r="M157" s="39">
        <f t="shared" si="108"/>
        <v>0</v>
      </c>
      <c r="N157" s="37"/>
      <c r="O157" s="37"/>
      <c r="P157" s="37"/>
      <c r="Q157" s="46"/>
      <c r="R157" s="39">
        <f t="shared" si="109"/>
        <v>0</v>
      </c>
      <c r="S157" s="37"/>
      <c r="T157" s="37"/>
      <c r="U157" s="37"/>
      <c r="V157" s="46"/>
      <c r="W157" s="39">
        <f t="shared" si="110"/>
        <v>0</v>
      </c>
      <c r="X157" s="37"/>
      <c r="Y157" s="37"/>
      <c r="Z157" s="37"/>
      <c r="AA157" s="46"/>
      <c r="AB157" s="39">
        <f t="shared" si="111"/>
        <v>0</v>
      </c>
      <c r="AC157" s="37"/>
      <c r="AD157" s="37"/>
      <c r="AE157" s="37"/>
      <c r="AF157" s="46"/>
      <c r="AG157" s="39">
        <f t="shared" si="112"/>
        <v>0</v>
      </c>
      <c r="AH157" s="37"/>
      <c r="AI157" s="37"/>
      <c r="AJ157" s="37"/>
      <c r="AK157" s="46"/>
      <c r="AL157" s="39">
        <f t="shared" si="113"/>
        <v>0</v>
      </c>
      <c r="AM157" s="37"/>
      <c r="AN157" s="37"/>
      <c r="AO157" s="37"/>
      <c r="AP157" s="46"/>
      <c r="AQ157" s="39">
        <f t="shared" si="114"/>
        <v>0</v>
      </c>
      <c r="AR157" s="37"/>
      <c r="AS157" s="37"/>
      <c r="AT157" s="37"/>
      <c r="AU157" s="46"/>
      <c r="AV157" s="40">
        <f t="shared" si="115"/>
        <v>0</v>
      </c>
    </row>
    <row r="158" spans="1:48" ht="15.75" customHeight="1" x14ac:dyDescent="0.25">
      <c r="A158" s="21">
        <v>12</v>
      </c>
      <c r="B158" s="37" t="s">
        <v>78</v>
      </c>
      <c r="C158" s="41" t="s">
        <v>71</v>
      </c>
      <c r="D158" s="37"/>
      <c r="E158" s="37"/>
      <c r="F158" s="37"/>
      <c r="G158" s="46"/>
      <c r="H158" s="39">
        <f t="shared" si="107"/>
        <v>0</v>
      </c>
      <c r="I158" s="37"/>
      <c r="J158" s="37"/>
      <c r="K158" s="37"/>
      <c r="L158" s="46"/>
      <c r="M158" s="39">
        <f t="shared" si="108"/>
        <v>0</v>
      </c>
      <c r="N158" s="37"/>
      <c r="O158" s="37"/>
      <c r="P158" s="37"/>
      <c r="Q158" s="46"/>
      <c r="R158" s="39">
        <f t="shared" si="109"/>
        <v>0</v>
      </c>
      <c r="S158" s="37"/>
      <c r="T158" s="37"/>
      <c r="U158" s="37"/>
      <c r="V158" s="46"/>
      <c r="W158" s="39">
        <f t="shared" si="110"/>
        <v>0</v>
      </c>
      <c r="X158" s="37"/>
      <c r="Y158" s="37"/>
      <c r="Z158" s="37"/>
      <c r="AA158" s="46"/>
      <c r="AB158" s="39">
        <f t="shared" si="111"/>
        <v>0</v>
      </c>
      <c r="AC158" s="37"/>
      <c r="AD158" s="37"/>
      <c r="AE158" s="37"/>
      <c r="AF158" s="46"/>
      <c r="AG158" s="39">
        <f t="shared" si="112"/>
        <v>0</v>
      </c>
      <c r="AH158" s="37"/>
      <c r="AI158" s="37"/>
      <c r="AJ158" s="37"/>
      <c r="AK158" s="46"/>
      <c r="AL158" s="39">
        <f t="shared" si="113"/>
        <v>0</v>
      </c>
      <c r="AM158" s="37"/>
      <c r="AN158" s="37"/>
      <c r="AO158" s="37"/>
      <c r="AP158" s="46"/>
      <c r="AQ158" s="39">
        <f t="shared" si="114"/>
        <v>0</v>
      </c>
      <c r="AR158" s="37"/>
      <c r="AS158" s="37"/>
      <c r="AT158" s="37"/>
      <c r="AU158" s="46"/>
      <c r="AV158" s="40">
        <f t="shared" si="115"/>
        <v>0</v>
      </c>
    </row>
    <row r="159" spans="1:48" ht="15.75" customHeight="1" x14ac:dyDescent="0.25">
      <c r="A159" s="21">
        <v>12</v>
      </c>
      <c r="B159" s="37" t="s">
        <v>79</v>
      </c>
      <c r="C159" s="41" t="s">
        <v>71</v>
      </c>
      <c r="D159" s="37"/>
      <c r="E159" s="37"/>
      <c r="F159" s="37"/>
      <c r="G159" s="46"/>
      <c r="H159" s="39">
        <f t="shared" si="107"/>
        <v>0</v>
      </c>
      <c r="I159" s="37"/>
      <c r="J159" s="37"/>
      <c r="K159" s="37"/>
      <c r="L159" s="46"/>
      <c r="M159" s="39">
        <f t="shared" si="108"/>
        <v>0</v>
      </c>
      <c r="N159" s="37"/>
      <c r="O159" s="37"/>
      <c r="P159" s="37"/>
      <c r="Q159" s="46"/>
      <c r="R159" s="39">
        <f t="shared" si="109"/>
        <v>0</v>
      </c>
      <c r="S159" s="37"/>
      <c r="T159" s="37"/>
      <c r="U159" s="37"/>
      <c r="V159" s="46"/>
      <c r="W159" s="39">
        <f t="shared" si="110"/>
        <v>0</v>
      </c>
      <c r="X159" s="37"/>
      <c r="Y159" s="37"/>
      <c r="Z159" s="37"/>
      <c r="AA159" s="46"/>
      <c r="AB159" s="39">
        <f t="shared" si="111"/>
        <v>0</v>
      </c>
      <c r="AC159" s="37"/>
      <c r="AD159" s="37"/>
      <c r="AE159" s="37"/>
      <c r="AF159" s="46"/>
      <c r="AG159" s="39">
        <f t="shared" si="112"/>
        <v>0</v>
      </c>
      <c r="AH159" s="37"/>
      <c r="AI159" s="37"/>
      <c r="AJ159" s="37"/>
      <c r="AK159" s="46"/>
      <c r="AL159" s="39">
        <f t="shared" si="113"/>
        <v>0</v>
      </c>
      <c r="AM159" s="37"/>
      <c r="AN159" s="37"/>
      <c r="AO159" s="37"/>
      <c r="AP159" s="46"/>
      <c r="AQ159" s="39">
        <f t="shared" si="114"/>
        <v>0</v>
      </c>
      <c r="AR159" s="37"/>
      <c r="AS159" s="37"/>
      <c r="AT159" s="37"/>
      <c r="AU159" s="46"/>
      <c r="AV159" s="40">
        <f t="shared" si="115"/>
        <v>0</v>
      </c>
    </row>
    <row r="160" spans="1:48" ht="15.75" customHeight="1" x14ac:dyDescent="0.25">
      <c r="A160" s="21">
        <v>12</v>
      </c>
      <c r="B160" s="41" t="s">
        <v>80</v>
      </c>
      <c r="C160" s="41" t="s">
        <v>71</v>
      </c>
      <c r="D160" s="47"/>
      <c r="E160" s="47"/>
      <c r="F160" s="47"/>
      <c r="G160" s="48"/>
      <c r="H160" s="49">
        <f t="shared" si="107"/>
        <v>0</v>
      </c>
      <c r="I160" s="47"/>
      <c r="J160" s="47"/>
      <c r="K160" s="47"/>
      <c r="L160" s="48"/>
      <c r="M160" s="49">
        <f t="shared" si="108"/>
        <v>0</v>
      </c>
      <c r="N160" s="47"/>
      <c r="O160" s="47"/>
      <c r="P160" s="47"/>
      <c r="Q160" s="48"/>
      <c r="R160" s="49">
        <f t="shared" si="109"/>
        <v>0</v>
      </c>
      <c r="S160" s="47"/>
      <c r="T160" s="47"/>
      <c r="U160" s="47"/>
      <c r="V160" s="48"/>
      <c r="W160" s="49">
        <f t="shared" si="110"/>
        <v>0</v>
      </c>
      <c r="X160" s="47"/>
      <c r="Y160" s="47"/>
      <c r="Z160" s="47"/>
      <c r="AA160" s="48"/>
      <c r="AB160" s="49">
        <f t="shared" si="111"/>
        <v>0</v>
      </c>
      <c r="AC160" s="47"/>
      <c r="AD160" s="47"/>
      <c r="AE160" s="47"/>
      <c r="AF160" s="48"/>
      <c r="AG160" s="49">
        <f t="shared" si="112"/>
        <v>0</v>
      </c>
      <c r="AH160" s="47"/>
      <c r="AI160" s="47"/>
      <c r="AJ160" s="47"/>
      <c r="AK160" s="48"/>
      <c r="AL160" s="49">
        <f t="shared" si="113"/>
        <v>0</v>
      </c>
      <c r="AM160" s="47"/>
      <c r="AN160" s="47"/>
      <c r="AO160" s="47"/>
      <c r="AP160" s="48"/>
      <c r="AQ160" s="49">
        <f t="shared" si="114"/>
        <v>0</v>
      </c>
      <c r="AR160" s="47"/>
      <c r="AS160" s="47"/>
      <c r="AT160" s="47"/>
      <c r="AU160" s="48"/>
      <c r="AV160" s="50">
        <f t="shared" si="115"/>
        <v>0</v>
      </c>
    </row>
    <row r="161" spans="1:48" ht="15.75" customHeight="1" x14ac:dyDescent="0.25">
      <c r="A161" s="21">
        <v>12</v>
      </c>
      <c r="B161" s="42"/>
      <c r="C161" s="43"/>
      <c r="D161" s="44"/>
      <c r="E161" s="45"/>
      <c r="F161" s="45"/>
      <c r="G161" s="45"/>
      <c r="H161" s="45">
        <f>SUM(H148:H160)</f>
        <v>4</v>
      </c>
      <c r="I161" s="45"/>
      <c r="J161" s="45"/>
      <c r="K161" s="45"/>
      <c r="L161" s="45"/>
      <c r="M161" s="45">
        <f>SUM(M148:M160)</f>
        <v>4</v>
      </c>
      <c r="N161" s="45"/>
      <c r="O161" s="45"/>
      <c r="P161" s="45"/>
      <c r="Q161" s="45"/>
      <c r="R161" s="45">
        <f>SUM(R148:R160)</f>
        <v>2</v>
      </c>
      <c r="S161" s="45"/>
      <c r="T161" s="45"/>
      <c r="U161" s="45"/>
      <c r="V161" s="45"/>
      <c r="W161" s="45">
        <f>SUM(W148:W160)</f>
        <v>3</v>
      </c>
      <c r="X161" s="45"/>
      <c r="Y161" s="45"/>
      <c r="Z161" s="45"/>
      <c r="AA161" s="45"/>
      <c r="AB161" s="45">
        <f>SUM(AB148:AB160)</f>
        <v>3</v>
      </c>
      <c r="AC161" s="45"/>
      <c r="AD161" s="45"/>
      <c r="AE161" s="45"/>
      <c r="AF161" s="45"/>
      <c r="AG161" s="45">
        <f>SUM(AG148:AG160)</f>
        <v>3</v>
      </c>
      <c r="AH161" s="45"/>
      <c r="AI161" s="45"/>
      <c r="AJ161" s="45"/>
      <c r="AK161" s="45"/>
      <c r="AL161" s="45">
        <f>SUM(AL148:AL160)</f>
        <v>3</v>
      </c>
      <c r="AM161" s="45"/>
      <c r="AN161" s="45"/>
      <c r="AO161" s="45"/>
      <c r="AP161" s="45"/>
      <c r="AQ161" s="45">
        <f>SUM(AQ148:AQ160)</f>
        <v>2</v>
      </c>
      <c r="AR161" s="45"/>
      <c r="AS161" s="45"/>
      <c r="AT161" s="45"/>
      <c r="AU161" s="45"/>
      <c r="AV161" s="45">
        <f>SUM(AV148:AV160)</f>
        <v>4</v>
      </c>
    </row>
    <row r="162" spans="1:48" ht="15.75" customHeight="1" x14ac:dyDescent="0.25">
      <c r="A162" s="21">
        <v>13</v>
      </c>
      <c r="B162" s="81" t="s">
        <v>68</v>
      </c>
      <c r="C162" s="82"/>
      <c r="D162" s="78">
        <v>13</v>
      </c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80"/>
    </row>
    <row r="163" spans="1:48" ht="15.75" customHeight="1" x14ac:dyDescent="0.25">
      <c r="A163" s="21">
        <v>13</v>
      </c>
      <c r="B163" s="35" t="s">
        <v>70</v>
      </c>
      <c r="C163" s="36" t="s">
        <v>71</v>
      </c>
      <c r="D163" s="37"/>
      <c r="E163" s="37" t="s">
        <v>49</v>
      </c>
      <c r="F163" s="37" t="s">
        <v>49</v>
      </c>
      <c r="G163" s="46"/>
      <c r="H163" s="39">
        <f t="shared" ref="H163:H175" si="116">COUNTA(D163:G163)</f>
        <v>2</v>
      </c>
      <c r="I163" s="37" t="s">
        <v>49</v>
      </c>
      <c r="J163" s="37"/>
      <c r="K163" s="37" t="s">
        <v>49</v>
      </c>
      <c r="L163" s="46"/>
      <c r="M163" s="39">
        <f t="shared" ref="M163:M175" si="117">COUNTA(I163:L163)</f>
        <v>2</v>
      </c>
      <c r="N163" s="37"/>
      <c r="O163" s="37"/>
      <c r="P163" s="37" t="s">
        <v>49</v>
      </c>
      <c r="Q163" s="46"/>
      <c r="R163" s="39">
        <f t="shared" ref="R163:R175" si="118">COUNTA(N163:Q163)</f>
        <v>1</v>
      </c>
      <c r="S163" s="37"/>
      <c r="T163" s="37"/>
      <c r="U163" s="37" t="s">
        <v>49</v>
      </c>
      <c r="V163" s="46"/>
      <c r="W163" s="39">
        <f t="shared" ref="W163:W175" si="119">COUNTA(S163:V163)</f>
        <v>1</v>
      </c>
      <c r="X163" s="37"/>
      <c r="Y163" s="37"/>
      <c r="Z163" s="37"/>
      <c r="AA163" s="46" t="s">
        <v>49</v>
      </c>
      <c r="AB163" s="39">
        <f t="shared" ref="AB163:AB175" si="120">COUNTA(X163:AA163)</f>
        <v>1</v>
      </c>
      <c r="AC163" s="37"/>
      <c r="AD163" s="37" t="s">
        <v>49</v>
      </c>
      <c r="AE163" s="37"/>
      <c r="AF163" s="46"/>
      <c r="AG163" s="39">
        <f t="shared" ref="AG163:AG175" si="121">COUNTA(AC163:AF163)</f>
        <v>1</v>
      </c>
      <c r="AH163" s="37" t="s">
        <v>49</v>
      </c>
      <c r="AI163" s="37"/>
      <c r="AJ163" s="37"/>
      <c r="AK163" s="46"/>
      <c r="AL163" s="39">
        <f t="shared" ref="AL163:AL175" si="122">COUNTA(AH163:AK163)</f>
        <v>1</v>
      </c>
      <c r="AM163" s="37"/>
      <c r="AN163" s="37" t="s">
        <v>49</v>
      </c>
      <c r="AO163" s="37"/>
      <c r="AP163" s="46"/>
      <c r="AQ163" s="39">
        <f t="shared" ref="AQ163:AQ175" si="123">COUNTA(AM163:AP163)</f>
        <v>1</v>
      </c>
      <c r="AR163" s="37"/>
      <c r="AS163" s="37" t="s">
        <v>49</v>
      </c>
      <c r="AT163" s="37" t="s">
        <v>49</v>
      </c>
      <c r="AU163" s="46"/>
      <c r="AV163" s="40">
        <f t="shared" ref="AV163:AV175" si="124">COUNTA(AR163:AU163)</f>
        <v>2</v>
      </c>
    </row>
    <row r="164" spans="1:48" ht="15.75" customHeight="1" x14ac:dyDescent="0.25">
      <c r="A164" s="21">
        <v>13</v>
      </c>
      <c r="B164" s="37" t="s">
        <v>72</v>
      </c>
      <c r="C164" s="41" t="s">
        <v>71</v>
      </c>
      <c r="D164" s="37"/>
      <c r="E164" s="37"/>
      <c r="F164" s="37"/>
      <c r="G164" s="46"/>
      <c r="H164" s="39">
        <f t="shared" si="116"/>
        <v>0</v>
      </c>
      <c r="I164" s="37"/>
      <c r="J164" s="37"/>
      <c r="K164" s="37"/>
      <c r="L164" s="46"/>
      <c r="M164" s="39">
        <f t="shared" si="117"/>
        <v>0</v>
      </c>
      <c r="N164" s="37"/>
      <c r="O164" s="37"/>
      <c r="P164" s="37"/>
      <c r="Q164" s="46"/>
      <c r="R164" s="39">
        <f t="shared" si="118"/>
        <v>0</v>
      </c>
      <c r="S164" s="37"/>
      <c r="T164" s="37"/>
      <c r="U164" s="37"/>
      <c r="V164" s="46"/>
      <c r="W164" s="39">
        <f t="shared" si="119"/>
        <v>0</v>
      </c>
      <c r="X164" s="37"/>
      <c r="Y164" s="37"/>
      <c r="Z164" s="37"/>
      <c r="AA164" s="46"/>
      <c r="AB164" s="39">
        <f t="shared" si="120"/>
        <v>0</v>
      </c>
      <c r="AC164" s="37"/>
      <c r="AD164" s="37"/>
      <c r="AE164" s="37"/>
      <c r="AF164" s="46"/>
      <c r="AG164" s="39">
        <f t="shared" si="121"/>
        <v>0</v>
      </c>
      <c r="AH164" s="37"/>
      <c r="AI164" s="37"/>
      <c r="AJ164" s="37"/>
      <c r="AK164" s="46"/>
      <c r="AL164" s="39">
        <f t="shared" si="122"/>
        <v>0</v>
      </c>
      <c r="AM164" s="37"/>
      <c r="AN164" s="37"/>
      <c r="AO164" s="37"/>
      <c r="AP164" s="46"/>
      <c r="AQ164" s="39">
        <f t="shared" si="123"/>
        <v>0</v>
      </c>
      <c r="AR164" s="37"/>
      <c r="AS164" s="37"/>
      <c r="AT164" s="37"/>
      <c r="AU164" s="46"/>
      <c r="AV164" s="40">
        <f t="shared" si="124"/>
        <v>0</v>
      </c>
    </row>
    <row r="165" spans="1:48" ht="15.75" customHeight="1" x14ac:dyDescent="0.25">
      <c r="A165" s="21">
        <v>13</v>
      </c>
      <c r="B165" s="37" t="s">
        <v>88</v>
      </c>
      <c r="C165" s="41" t="s">
        <v>71</v>
      </c>
      <c r="D165" s="37"/>
      <c r="E165" s="37"/>
      <c r="F165" s="37"/>
      <c r="G165" s="46"/>
      <c r="H165" s="39">
        <f t="shared" si="116"/>
        <v>0</v>
      </c>
      <c r="I165" s="37"/>
      <c r="J165" s="37"/>
      <c r="K165" s="37"/>
      <c r="L165" s="46"/>
      <c r="M165" s="39">
        <f t="shared" si="117"/>
        <v>0</v>
      </c>
      <c r="N165" s="37"/>
      <c r="O165" s="37"/>
      <c r="P165" s="37"/>
      <c r="Q165" s="46"/>
      <c r="R165" s="39">
        <f t="shared" si="118"/>
        <v>0</v>
      </c>
      <c r="S165" s="37"/>
      <c r="T165" s="37"/>
      <c r="U165" s="37"/>
      <c r="V165" s="46"/>
      <c r="W165" s="39">
        <f t="shared" si="119"/>
        <v>0</v>
      </c>
      <c r="X165" s="37"/>
      <c r="Y165" s="37"/>
      <c r="Z165" s="37"/>
      <c r="AA165" s="46"/>
      <c r="AB165" s="39">
        <f t="shared" si="120"/>
        <v>0</v>
      </c>
      <c r="AC165" s="37"/>
      <c r="AD165" s="37"/>
      <c r="AE165" s="37"/>
      <c r="AF165" s="46"/>
      <c r="AG165" s="39">
        <f t="shared" si="121"/>
        <v>0</v>
      </c>
      <c r="AH165" s="37"/>
      <c r="AI165" s="37"/>
      <c r="AJ165" s="37"/>
      <c r="AK165" s="46"/>
      <c r="AL165" s="39">
        <f t="shared" si="122"/>
        <v>0</v>
      </c>
      <c r="AM165" s="37"/>
      <c r="AN165" s="37"/>
      <c r="AO165" s="37"/>
      <c r="AP165" s="46"/>
      <c r="AQ165" s="39">
        <f t="shared" si="123"/>
        <v>0</v>
      </c>
      <c r="AR165" s="37"/>
      <c r="AS165" s="37"/>
      <c r="AT165" s="37"/>
      <c r="AU165" s="46"/>
      <c r="AV165" s="40">
        <f t="shared" si="124"/>
        <v>0</v>
      </c>
    </row>
    <row r="166" spans="1:48" ht="15.75" customHeight="1" x14ac:dyDescent="0.25">
      <c r="A166" s="21">
        <v>13</v>
      </c>
      <c r="B166" s="37" t="s">
        <v>89</v>
      </c>
      <c r="C166" s="41" t="s">
        <v>71</v>
      </c>
      <c r="D166" s="37"/>
      <c r="E166" s="37"/>
      <c r="F166" s="37"/>
      <c r="G166" s="46"/>
      <c r="H166" s="39">
        <f t="shared" si="116"/>
        <v>0</v>
      </c>
      <c r="I166" s="37"/>
      <c r="J166" s="37"/>
      <c r="K166" s="37"/>
      <c r="L166" s="46"/>
      <c r="M166" s="39">
        <f t="shared" si="117"/>
        <v>0</v>
      </c>
      <c r="N166" s="37"/>
      <c r="O166" s="37"/>
      <c r="P166" s="37"/>
      <c r="Q166" s="46"/>
      <c r="R166" s="39">
        <f t="shared" si="118"/>
        <v>0</v>
      </c>
      <c r="S166" s="37"/>
      <c r="T166" s="37"/>
      <c r="U166" s="37"/>
      <c r="V166" s="46"/>
      <c r="W166" s="39">
        <f t="shared" si="119"/>
        <v>0</v>
      </c>
      <c r="X166" s="37"/>
      <c r="Y166" s="37"/>
      <c r="Z166" s="37"/>
      <c r="AA166" s="46"/>
      <c r="AB166" s="39">
        <f t="shared" si="120"/>
        <v>0</v>
      </c>
      <c r="AC166" s="37"/>
      <c r="AD166" s="37"/>
      <c r="AE166" s="37"/>
      <c r="AF166" s="46"/>
      <c r="AG166" s="39">
        <f t="shared" si="121"/>
        <v>0</v>
      </c>
      <c r="AH166" s="37"/>
      <c r="AI166" s="37"/>
      <c r="AJ166" s="37"/>
      <c r="AK166" s="46"/>
      <c r="AL166" s="39">
        <f t="shared" si="122"/>
        <v>0</v>
      </c>
      <c r="AM166" s="37"/>
      <c r="AN166" s="37"/>
      <c r="AO166" s="37"/>
      <c r="AP166" s="46"/>
      <c r="AQ166" s="39">
        <f t="shared" si="123"/>
        <v>0</v>
      </c>
      <c r="AR166" s="37"/>
      <c r="AS166" s="37"/>
      <c r="AT166" s="37"/>
      <c r="AU166" s="46"/>
      <c r="AV166" s="40">
        <f t="shared" si="124"/>
        <v>0</v>
      </c>
    </row>
    <row r="167" spans="1:48" ht="15.75" customHeight="1" x14ac:dyDescent="0.25">
      <c r="A167" s="21">
        <v>13</v>
      </c>
      <c r="B167" s="37" t="s">
        <v>73</v>
      </c>
      <c r="C167" s="41" t="s">
        <v>71</v>
      </c>
      <c r="D167" s="37"/>
      <c r="E167" s="37"/>
      <c r="F167" s="37"/>
      <c r="G167" s="46"/>
      <c r="H167" s="39">
        <f t="shared" si="116"/>
        <v>0</v>
      </c>
      <c r="I167" s="37"/>
      <c r="J167" s="37"/>
      <c r="K167" s="37" t="s">
        <v>49</v>
      </c>
      <c r="L167" s="46"/>
      <c r="M167" s="39">
        <f t="shared" si="117"/>
        <v>1</v>
      </c>
      <c r="N167" s="37"/>
      <c r="O167" s="37"/>
      <c r="P167" s="37"/>
      <c r="Q167" s="46"/>
      <c r="R167" s="39">
        <f t="shared" si="118"/>
        <v>0</v>
      </c>
      <c r="S167" s="37"/>
      <c r="T167" s="37"/>
      <c r="U167" s="37" t="s">
        <v>49</v>
      </c>
      <c r="V167" s="46"/>
      <c r="W167" s="39">
        <f t="shared" si="119"/>
        <v>1</v>
      </c>
      <c r="X167" s="37"/>
      <c r="Y167" s="37" t="s">
        <v>49</v>
      </c>
      <c r="Z167" s="37"/>
      <c r="AA167" s="46"/>
      <c r="AB167" s="39">
        <f t="shared" si="120"/>
        <v>1</v>
      </c>
      <c r="AC167" s="37"/>
      <c r="AD167" s="37" t="s">
        <v>49</v>
      </c>
      <c r="AE167" s="37"/>
      <c r="AF167" s="46"/>
      <c r="AG167" s="39">
        <f t="shared" si="121"/>
        <v>1</v>
      </c>
      <c r="AH167" s="37"/>
      <c r="AI167" s="37"/>
      <c r="AJ167" s="37" t="s">
        <v>49</v>
      </c>
      <c r="AK167" s="46"/>
      <c r="AL167" s="39">
        <f t="shared" si="122"/>
        <v>1</v>
      </c>
      <c r="AM167" s="37"/>
      <c r="AN167" s="37"/>
      <c r="AO167" s="37"/>
      <c r="AP167" s="46"/>
      <c r="AQ167" s="39">
        <f t="shared" si="123"/>
        <v>0</v>
      </c>
      <c r="AR167" s="37"/>
      <c r="AS167" s="37"/>
      <c r="AT167" s="37" t="s">
        <v>49</v>
      </c>
      <c r="AU167" s="46"/>
      <c r="AV167" s="40">
        <f t="shared" si="124"/>
        <v>1</v>
      </c>
    </row>
    <row r="168" spans="1:48" ht="15.75" customHeight="1" x14ac:dyDescent="0.25">
      <c r="A168" s="21">
        <v>13</v>
      </c>
      <c r="B168" s="37" t="s">
        <v>74</v>
      </c>
      <c r="C168" s="41" t="s">
        <v>71</v>
      </c>
      <c r="D168" s="37"/>
      <c r="E168" s="37"/>
      <c r="F168" s="37" t="s">
        <v>49</v>
      </c>
      <c r="G168" s="46" t="s">
        <v>49</v>
      </c>
      <c r="H168" s="39">
        <f t="shared" si="116"/>
        <v>2</v>
      </c>
      <c r="I168" s="37"/>
      <c r="J168" s="37"/>
      <c r="K168" s="37" t="s">
        <v>49</v>
      </c>
      <c r="L168" s="46"/>
      <c r="M168" s="39">
        <f t="shared" si="117"/>
        <v>1</v>
      </c>
      <c r="N168" s="37"/>
      <c r="O168" s="37"/>
      <c r="P168" s="37" t="s">
        <v>49</v>
      </c>
      <c r="Q168" s="46"/>
      <c r="R168" s="39">
        <f t="shared" si="118"/>
        <v>1</v>
      </c>
      <c r="S168" s="37"/>
      <c r="T168" s="37"/>
      <c r="U168" s="37" t="s">
        <v>49</v>
      </c>
      <c r="V168" s="46"/>
      <c r="W168" s="39">
        <f t="shared" si="119"/>
        <v>1</v>
      </c>
      <c r="X168" s="37"/>
      <c r="Y168" s="37"/>
      <c r="Z168" s="37"/>
      <c r="AA168" s="46" t="s">
        <v>49</v>
      </c>
      <c r="AB168" s="39">
        <f t="shared" si="120"/>
        <v>1</v>
      </c>
      <c r="AC168" s="37"/>
      <c r="AD168" s="37" t="s">
        <v>49</v>
      </c>
      <c r="AE168" s="37"/>
      <c r="AF168" s="46"/>
      <c r="AG168" s="39">
        <f t="shared" si="121"/>
        <v>1</v>
      </c>
      <c r="AH168" s="37"/>
      <c r="AI168" s="37"/>
      <c r="AJ168" s="37" t="s">
        <v>49</v>
      </c>
      <c r="AK168" s="46"/>
      <c r="AL168" s="39">
        <f t="shared" si="122"/>
        <v>1</v>
      </c>
      <c r="AM168" s="37"/>
      <c r="AN168" s="37" t="s">
        <v>49</v>
      </c>
      <c r="AO168" s="37"/>
      <c r="AP168" s="46"/>
      <c r="AQ168" s="39">
        <f t="shared" si="123"/>
        <v>1</v>
      </c>
      <c r="AR168" s="37"/>
      <c r="AS168" s="37"/>
      <c r="AT168" s="37" t="s">
        <v>49</v>
      </c>
      <c r="AU168" s="46"/>
      <c r="AV168" s="40">
        <f t="shared" si="124"/>
        <v>1</v>
      </c>
    </row>
    <row r="169" spans="1:48" ht="15.75" customHeight="1" x14ac:dyDescent="0.25">
      <c r="A169" s="21">
        <v>13</v>
      </c>
      <c r="B169" s="37" t="s">
        <v>75</v>
      </c>
      <c r="C169" s="41" t="s">
        <v>71</v>
      </c>
      <c r="D169" s="37"/>
      <c r="E169" s="37"/>
      <c r="F169" s="37"/>
      <c r="G169" s="46"/>
      <c r="H169" s="39">
        <f t="shared" si="116"/>
        <v>0</v>
      </c>
      <c r="I169" s="37"/>
      <c r="J169" s="37"/>
      <c r="K169" s="37"/>
      <c r="L169" s="46"/>
      <c r="M169" s="39">
        <f t="shared" si="117"/>
        <v>0</v>
      </c>
      <c r="N169" s="37"/>
      <c r="O169" s="37"/>
      <c r="P169" s="37"/>
      <c r="Q169" s="46"/>
      <c r="R169" s="39">
        <f t="shared" si="118"/>
        <v>0</v>
      </c>
      <c r="S169" s="37"/>
      <c r="T169" s="37"/>
      <c r="U169" s="37"/>
      <c r="V169" s="46"/>
      <c r="W169" s="39">
        <f t="shared" si="119"/>
        <v>0</v>
      </c>
      <c r="X169" s="37"/>
      <c r="Y169" s="37"/>
      <c r="Z169" s="37"/>
      <c r="AA169" s="46"/>
      <c r="AB169" s="39">
        <f t="shared" si="120"/>
        <v>0</v>
      </c>
      <c r="AC169" s="37"/>
      <c r="AD169" s="37"/>
      <c r="AE169" s="37"/>
      <c r="AF169" s="46"/>
      <c r="AG169" s="39">
        <f t="shared" si="121"/>
        <v>0</v>
      </c>
      <c r="AH169" s="37"/>
      <c r="AI169" s="37"/>
      <c r="AJ169" s="37"/>
      <c r="AK169" s="46"/>
      <c r="AL169" s="39">
        <f t="shared" si="122"/>
        <v>0</v>
      </c>
      <c r="AM169" s="37"/>
      <c r="AN169" s="37"/>
      <c r="AO169" s="37"/>
      <c r="AP169" s="46"/>
      <c r="AQ169" s="39">
        <f t="shared" si="123"/>
        <v>0</v>
      </c>
      <c r="AR169" s="37"/>
      <c r="AS169" s="37"/>
      <c r="AT169" s="37"/>
      <c r="AU169" s="46"/>
      <c r="AV169" s="40">
        <f t="shared" si="124"/>
        <v>0</v>
      </c>
    </row>
    <row r="170" spans="1:48" ht="15.75" customHeight="1" x14ac:dyDescent="0.25">
      <c r="A170" s="21">
        <v>13</v>
      </c>
      <c r="B170" s="37" t="s">
        <v>90</v>
      </c>
      <c r="C170" s="41" t="s">
        <v>71</v>
      </c>
      <c r="D170" s="37"/>
      <c r="E170" s="37"/>
      <c r="F170" s="37"/>
      <c r="G170" s="46"/>
      <c r="H170" s="39">
        <f t="shared" si="116"/>
        <v>0</v>
      </c>
      <c r="I170" s="37"/>
      <c r="J170" s="37"/>
      <c r="K170" s="37"/>
      <c r="L170" s="46"/>
      <c r="M170" s="39">
        <f t="shared" si="117"/>
        <v>0</v>
      </c>
      <c r="N170" s="37"/>
      <c r="O170" s="37"/>
      <c r="P170" s="37"/>
      <c r="Q170" s="46"/>
      <c r="R170" s="39">
        <f t="shared" si="118"/>
        <v>0</v>
      </c>
      <c r="S170" s="37"/>
      <c r="T170" s="37"/>
      <c r="U170" s="37"/>
      <c r="V170" s="46"/>
      <c r="W170" s="39">
        <f t="shared" si="119"/>
        <v>0</v>
      </c>
      <c r="X170" s="37"/>
      <c r="Y170" s="37"/>
      <c r="Z170" s="37"/>
      <c r="AA170" s="46"/>
      <c r="AB170" s="39">
        <f t="shared" si="120"/>
        <v>0</v>
      </c>
      <c r="AC170" s="37"/>
      <c r="AD170" s="37"/>
      <c r="AE170" s="37"/>
      <c r="AF170" s="46"/>
      <c r="AG170" s="39">
        <f t="shared" si="121"/>
        <v>0</v>
      </c>
      <c r="AH170" s="37"/>
      <c r="AI170" s="37"/>
      <c r="AJ170" s="37"/>
      <c r="AK170" s="46"/>
      <c r="AL170" s="39">
        <f t="shared" si="122"/>
        <v>0</v>
      </c>
      <c r="AM170" s="37"/>
      <c r="AN170" s="37"/>
      <c r="AO170" s="37"/>
      <c r="AP170" s="46"/>
      <c r="AQ170" s="39">
        <f t="shared" si="123"/>
        <v>0</v>
      </c>
      <c r="AR170" s="37"/>
      <c r="AS170" s="37"/>
      <c r="AT170" s="37"/>
      <c r="AU170" s="46"/>
      <c r="AV170" s="40">
        <f t="shared" si="124"/>
        <v>0</v>
      </c>
    </row>
    <row r="171" spans="1:48" ht="15.75" customHeight="1" x14ac:dyDescent="0.25">
      <c r="A171" s="21">
        <v>13</v>
      </c>
      <c r="B171" s="37" t="s">
        <v>76</v>
      </c>
      <c r="C171" s="41" t="s">
        <v>71</v>
      </c>
      <c r="D171" s="37"/>
      <c r="E171" s="37"/>
      <c r="F171" s="37"/>
      <c r="G171" s="46"/>
      <c r="H171" s="39">
        <f t="shared" si="116"/>
        <v>0</v>
      </c>
      <c r="I171" s="37"/>
      <c r="J171" s="37"/>
      <c r="K171" s="37"/>
      <c r="L171" s="46"/>
      <c r="M171" s="39">
        <f t="shared" si="117"/>
        <v>0</v>
      </c>
      <c r="N171" s="37"/>
      <c r="O171" s="37"/>
      <c r="P171" s="37"/>
      <c r="Q171" s="46"/>
      <c r="R171" s="39">
        <f t="shared" si="118"/>
        <v>0</v>
      </c>
      <c r="S171" s="37"/>
      <c r="T171" s="37"/>
      <c r="U171" s="37"/>
      <c r="V171" s="46"/>
      <c r="W171" s="39">
        <f t="shared" si="119"/>
        <v>0</v>
      </c>
      <c r="X171" s="37"/>
      <c r="Y171" s="37"/>
      <c r="Z171" s="37"/>
      <c r="AA171" s="46"/>
      <c r="AB171" s="39">
        <f t="shared" si="120"/>
        <v>0</v>
      </c>
      <c r="AC171" s="37"/>
      <c r="AD171" s="37"/>
      <c r="AE171" s="37"/>
      <c r="AF171" s="46"/>
      <c r="AG171" s="39">
        <f t="shared" si="121"/>
        <v>0</v>
      </c>
      <c r="AH171" s="37"/>
      <c r="AI171" s="37"/>
      <c r="AJ171" s="37"/>
      <c r="AK171" s="46"/>
      <c r="AL171" s="39">
        <f t="shared" si="122"/>
        <v>0</v>
      </c>
      <c r="AM171" s="37"/>
      <c r="AN171" s="37"/>
      <c r="AO171" s="37"/>
      <c r="AP171" s="46"/>
      <c r="AQ171" s="39">
        <f t="shared" si="123"/>
        <v>0</v>
      </c>
      <c r="AR171" s="37"/>
      <c r="AS171" s="37"/>
      <c r="AT171" s="37"/>
      <c r="AU171" s="46"/>
      <c r="AV171" s="40">
        <f t="shared" si="124"/>
        <v>0</v>
      </c>
    </row>
    <row r="172" spans="1:48" ht="15.75" customHeight="1" x14ac:dyDescent="0.25">
      <c r="A172" s="21">
        <v>13</v>
      </c>
      <c r="B172" s="37" t="s">
        <v>77</v>
      </c>
      <c r="C172" s="41" t="s">
        <v>71</v>
      </c>
      <c r="D172" s="37"/>
      <c r="E172" s="37"/>
      <c r="F172" s="37"/>
      <c r="G172" s="46"/>
      <c r="H172" s="39">
        <f t="shared" si="116"/>
        <v>0</v>
      </c>
      <c r="I172" s="37"/>
      <c r="J172" s="37"/>
      <c r="K172" s="37"/>
      <c r="L172" s="46"/>
      <c r="M172" s="39">
        <f t="shared" si="117"/>
        <v>0</v>
      </c>
      <c r="N172" s="37"/>
      <c r="O172" s="37"/>
      <c r="P172" s="37"/>
      <c r="Q172" s="46"/>
      <c r="R172" s="39">
        <f t="shared" si="118"/>
        <v>0</v>
      </c>
      <c r="S172" s="37"/>
      <c r="T172" s="37"/>
      <c r="U172" s="37"/>
      <c r="V172" s="46"/>
      <c r="W172" s="39">
        <f t="shared" si="119"/>
        <v>0</v>
      </c>
      <c r="X172" s="37"/>
      <c r="Y172" s="37"/>
      <c r="Z172" s="37"/>
      <c r="AA172" s="46"/>
      <c r="AB172" s="39">
        <f t="shared" si="120"/>
        <v>0</v>
      </c>
      <c r="AC172" s="37"/>
      <c r="AD172" s="37"/>
      <c r="AE172" s="37"/>
      <c r="AF172" s="46"/>
      <c r="AG172" s="39">
        <f t="shared" si="121"/>
        <v>0</v>
      </c>
      <c r="AH172" s="37"/>
      <c r="AI172" s="37"/>
      <c r="AJ172" s="37"/>
      <c r="AK172" s="46"/>
      <c r="AL172" s="39">
        <f t="shared" si="122"/>
        <v>0</v>
      </c>
      <c r="AM172" s="37"/>
      <c r="AN172" s="37"/>
      <c r="AO172" s="37"/>
      <c r="AP172" s="46"/>
      <c r="AQ172" s="39">
        <f t="shared" si="123"/>
        <v>0</v>
      </c>
      <c r="AR172" s="37"/>
      <c r="AS172" s="37"/>
      <c r="AT172" s="37"/>
      <c r="AU172" s="46"/>
      <c r="AV172" s="40">
        <f t="shared" si="124"/>
        <v>0</v>
      </c>
    </row>
    <row r="173" spans="1:48" ht="15.75" customHeight="1" x14ac:dyDescent="0.25">
      <c r="A173" s="21">
        <v>13</v>
      </c>
      <c r="B173" s="37" t="s">
        <v>78</v>
      </c>
      <c r="C173" s="41" t="s">
        <v>71</v>
      </c>
      <c r="D173" s="37"/>
      <c r="E173" s="37"/>
      <c r="F173" s="37"/>
      <c r="G173" s="46"/>
      <c r="H173" s="39">
        <f t="shared" si="116"/>
        <v>0</v>
      </c>
      <c r="I173" s="37"/>
      <c r="J173" s="37"/>
      <c r="K173" s="37"/>
      <c r="L173" s="46"/>
      <c r="M173" s="39">
        <f t="shared" si="117"/>
        <v>0</v>
      </c>
      <c r="N173" s="37"/>
      <c r="O173" s="37"/>
      <c r="P173" s="37"/>
      <c r="Q173" s="46"/>
      <c r="R173" s="39">
        <f t="shared" si="118"/>
        <v>0</v>
      </c>
      <c r="S173" s="37"/>
      <c r="T173" s="37"/>
      <c r="U173" s="37"/>
      <c r="V173" s="46"/>
      <c r="W173" s="39">
        <f t="shared" si="119"/>
        <v>0</v>
      </c>
      <c r="X173" s="37"/>
      <c r="Y173" s="37"/>
      <c r="Z173" s="37"/>
      <c r="AA173" s="46"/>
      <c r="AB173" s="39">
        <f t="shared" si="120"/>
        <v>0</v>
      </c>
      <c r="AC173" s="37"/>
      <c r="AD173" s="37"/>
      <c r="AE173" s="37"/>
      <c r="AF173" s="46"/>
      <c r="AG173" s="39">
        <f t="shared" si="121"/>
        <v>0</v>
      </c>
      <c r="AH173" s="37"/>
      <c r="AI173" s="37"/>
      <c r="AJ173" s="37"/>
      <c r="AK173" s="46"/>
      <c r="AL173" s="39">
        <f t="shared" si="122"/>
        <v>0</v>
      </c>
      <c r="AM173" s="37"/>
      <c r="AN173" s="37"/>
      <c r="AO173" s="37"/>
      <c r="AP173" s="46"/>
      <c r="AQ173" s="39">
        <f t="shared" si="123"/>
        <v>0</v>
      </c>
      <c r="AR173" s="37"/>
      <c r="AS173" s="37"/>
      <c r="AT173" s="37"/>
      <c r="AU173" s="46"/>
      <c r="AV173" s="40">
        <f t="shared" si="124"/>
        <v>0</v>
      </c>
    </row>
    <row r="174" spans="1:48" ht="15.75" customHeight="1" x14ac:dyDescent="0.25">
      <c r="A174" s="21">
        <v>13</v>
      </c>
      <c r="B174" s="37" t="s">
        <v>79</v>
      </c>
      <c r="C174" s="41" t="s">
        <v>71</v>
      </c>
      <c r="D174" s="37"/>
      <c r="E174" s="37"/>
      <c r="F174" s="37"/>
      <c r="G174" s="46"/>
      <c r="H174" s="39">
        <f t="shared" si="116"/>
        <v>0</v>
      </c>
      <c r="I174" s="37"/>
      <c r="J174" s="37"/>
      <c r="K174" s="37"/>
      <c r="L174" s="46"/>
      <c r="M174" s="39">
        <f t="shared" si="117"/>
        <v>0</v>
      </c>
      <c r="N174" s="37"/>
      <c r="O174" s="37"/>
      <c r="P174" s="37"/>
      <c r="Q174" s="46"/>
      <c r="R174" s="39">
        <f t="shared" si="118"/>
        <v>0</v>
      </c>
      <c r="S174" s="37"/>
      <c r="T174" s="37"/>
      <c r="U174" s="37"/>
      <c r="V174" s="46"/>
      <c r="W174" s="39">
        <f t="shared" si="119"/>
        <v>0</v>
      </c>
      <c r="X174" s="37"/>
      <c r="Y174" s="37"/>
      <c r="Z174" s="37"/>
      <c r="AA174" s="46"/>
      <c r="AB174" s="39">
        <f t="shared" si="120"/>
        <v>0</v>
      </c>
      <c r="AC174" s="37"/>
      <c r="AD174" s="37"/>
      <c r="AE174" s="37"/>
      <c r="AF174" s="46"/>
      <c r="AG174" s="39">
        <f t="shared" si="121"/>
        <v>0</v>
      </c>
      <c r="AH174" s="37"/>
      <c r="AI174" s="37"/>
      <c r="AJ174" s="37"/>
      <c r="AK174" s="46"/>
      <c r="AL174" s="39">
        <f t="shared" si="122"/>
        <v>0</v>
      </c>
      <c r="AM174" s="37"/>
      <c r="AN174" s="37"/>
      <c r="AO174" s="37"/>
      <c r="AP174" s="46"/>
      <c r="AQ174" s="39">
        <f t="shared" si="123"/>
        <v>0</v>
      </c>
      <c r="AR174" s="37"/>
      <c r="AS174" s="37"/>
      <c r="AT174" s="37"/>
      <c r="AU174" s="46"/>
      <c r="AV174" s="40">
        <f t="shared" si="124"/>
        <v>0</v>
      </c>
    </row>
    <row r="175" spans="1:48" ht="15.75" customHeight="1" x14ac:dyDescent="0.25">
      <c r="A175" s="21">
        <v>13</v>
      </c>
      <c r="B175" s="41" t="s">
        <v>80</v>
      </c>
      <c r="C175" s="41" t="s">
        <v>71</v>
      </c>
      <c r="D175" s="47"/>
      <c r="E175" s="47"/>
      <c r="F175" s="47"/>
      <c r="G175" s="48"/>
      <c r="H175" s="49">
        <f t="shared" si="116"/>
        <v>0</v>
      </c>
      <c r="I175" s="47"/>
      <c r="J175" s="47"/>
      <c r="K175" s="47"/>
      <c r="L175" s="48"/>
      <c r="M175" s="49">
        <f t="shared" si="117"/>
        <v>0</v>
      </c>
      <c r="N175" s="47"/>
      <c r="O175" s="47"/>
      <c r="P175" s="47"/>
      <c r="Q175" s="48"/>
      <c r="R175" s="49">
        <f t="shared" si="118"/>
        <v>0</v>
      </c>
      <c r="S175" s="47"/>
      <c r="T175" s="47"/>
      <c r="U175" s="47"/>
      <c r="V175" s="48"/>
      <c r="W175" s="49">
        <f t="shared" si="119"/>
        <v>0</v>
      </c>
      <c r="X175" s="47"/>
      <c r="Y175" s="47"/>
      <c r="Z175" s="47"/>
      <c r="AA175" s="48"/>
      <c r="AB175" s="49">
        <f t="shared" si="120"/>
        <v>0</v>
      </c>
      <c r="AC175" s="47"/>
      <c r="AD175" s="47"/>
      <c r="AE175" s="47"/>
      <c r="AF175" s="48"/>
      <c r="AG175" s="49">
        <f t="shared" si="121"/>
        <v>0</v>
      </c>
      <c r="AH175" s="47"/>
      <c r="AI175" s="47"/>
      <c r="AJ175" s="47"/>
      <c r="AK175" s="48"/>
      <c r="AL175" s="49">
        <f t="shared" si="122"/>
        <v>0</v>
      </c>
      <c r="AM175" s="47"/>
      <c r="AN175" s="47"/>
      <c r="AO175" s="47"/>
      <c r="AP175" s="48"/>
      <c r="AQ175" s="49">
        <f t="shared" si="123"/>
        <v>0</v>
      </c>
      <c r="AR175" s="47"/>
      <c r="AS175" s="47"/>
      <c r="AT175" s="47"/>
      <c r="AU175" s="48"/>
      <c r="AV175" s="50">
        <f t="shared" si="124"/>
        <v>0</v>
      </c>
    </row>
    <row r="176" spans="1:48" ht="15.75" customHeight="1" x14ac:dyDescent="0.25">
      <c r="A176" s="21">
        <v>13</v>
      </c>
      <c r="B176" s="42"/>
      <c r="C176" s="43"/>
      <c r="D176" s="44"/>
      <c r="E176" s="45"/>
      <c r="F176" s="45"/>
      <c r="G176" s="45"/>
      <c r="H176" s="45">
        <f>SUM(H163:H175)</f>
        <v>4</v>
      </c>
      <c r="I176" s="45"/>
      <c r="J176" s="45"/>
      <c r="K176" s="45"/>
      <c r="L176" s="45"/>
      <c r="M176" s="45">
        <f>SUM(M163:M175)</f>
        <v>4</v>
      </c>
      <c r="N176" s="45"/>
      <c r="O176" s="45"/>
      <c r="P176" s="45"/>
      <c r="Q176" s="45"/>
      <c r="R176" s="45">
        <f>SUM(R163:R175)</f>
        <v>2</v>
      </c>
      <c r="S176" s="45"/>
      <c r="T176" s="45"/>
      <c r="U176" s="45"/>
      <c r="V176" s="45"/>
      <c r="W176" s="45">
        <f>SUM(W163:W175)</f>
        <v>3</v>
      </c>
      <c r="X176" s="45"/>
      <c r="Y176" s="45"/>
      <c r="Z176" s="45"/>
      <c r="AA176" s="45"/>
      <c r="AB176" s="45">
        <f>SUM(AB163:AB175)</f>
        <v>3</v>
      </c>
      <c r="AC176" s="45"/>
      <c r="AD176" s="45"/>
      <c r="AE176" s="45"/>
      <c r="AF176" s="45"/>
      <c r="AG176" s="45">
        <f>SUM(AG163:AG175)</f>
        <v>3</v>
      </c>
      <c r="AH176" s="45"/>
      <c r="AI176" s="45"/>
      <c r="AJ176" s="45"/>
      <c r="AK176" s="45"/>
      <c r="AL176" s="45">
        <f>SUM(AL163:AL175)</f>
        <v>3</v>
      </c>
      <c r="AM176" s="45"/>
      <c r="AN176" s="45"/>
      <c r="AO176" s="45"/>
      <c r="AP176" s="45"/>
      <c r="AQ176" s="45">
        <f>SUM(AQ163:AQ175)</f>
        <v>2</v>
      </c>
      <c r="AR176" s="45"/>
      <c r="AS176" s="45"/>
      <c r="AT176" s="45"/>
      <c r="AU176" s="45"/>
      <c r="AV176" s="45">
        <f>SUM(AV163:AV175)</f>
        <v>4</v>
      </c>
    </row>
    <row r="177" spans="1:48" ht="15.75" customHeight="1" x14ac:dyDescent="0.25">
      <c r="A177" s="21">
        <v>14</v>
      </c>
      <c r="B177" s="81" t="s">
        <v>68</v>
      </c>
      <c r="C177" s="82"/>
      <c r="D177" s="78">
        <v>14</v>
      </c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80"/>
    </row>
    <row r="178" spans="1:48" ht="15.75" customHeight="1" x14ac:dyDescent="0.25">
      <c r="A178" s="21">
        <v>14</v>
      </c>
      <c r="B178" s="35" t="s">
        <v>70</v>
      </c>
      <c r="C178" s="36" t="s">
        <v>71</v>
      </c>
      <c r="D178" s="37"/>
      <c r="E178" s="37" t="s">
        <v>49</v>
      </c>
      <c r="F178" s="37" t="s">
        <v>49</v>
      </c>
      <c r="G178" s="46"/>
      <c r="H178" s="39">
        <f t="shared" ref="H178:H190" si="125">COUNTA(D178:G178)</f>
        <v>2</v>
      </c>
      <c r="I178" s="37" t="s">
        <v>49</v>
      </c>
      <c r="J178" s="37"/>
      <c r="K178" s="37" t="s">
        <v>49</v>
      </c>
      <c r="L178" s="46"/>
      <c r="M178" s="39">
        <f t="shared" ref="M178:M190" si="126">COUNTA(I178:L178)</f>
        <v>2</v>
      </c>
      <c r="N178" s="37"/>
      <c r="O178" s="37"/>
      <c r="P178" s="37" t="s">
        <v>49</v>
      </c>
      <c r="Q178" s="46"/>
      <c r="R178" s="39">
        <f t="shared" ref="R178:R190" si="127">COUNTA(N178:Q178)</f>
        <v>1</v>
      </c>
      <c r="S178" s="37"/>
      <c r="T178" s="37"/>
      <c r="U178" s="37" t="s">
        <v>49</v>
      </c>
      <c r="V178" s="46"/>
      <c r="W178" s="39">
        <f t="shared" ref="W178:W190" si="128">COUNTA(S178:V178)</f>
        <v>1</v>
      </c>
      <c r="X178" s="37"/>
      <c r="Y178" s="37"/>
      <c r="Z178" s="37"/>
      <c r="AA178" s="46" t="s">
        <v>49</v>
      </c>
      <c r="AB178" s="39">
        <f t="shared" ref="AB178:AB190" si="129">COUNTA(X178:AA178)</f>
        <v>1</v>
      </c>
      <c r="AC178" s="37"/>
      <c r="AD178" s="37" t="s">
        <v>49</v>
      </c>
      <c r="AE178" s="37"/>
      <c r="AF178" s="46"/>
      <c r="AG178" s="39">
        <f t="shared" ref="AG178:AG190" si="130">COUNTA(AC178:AF178)</f>
        <v>1</v>
      </c>
      <c r="AH178" s="37" t="s">
        <v>49</v>
      </c>
      <c r="AI178" s="37"/>
      <c r="AJ178" s="37"/>
      <c r="AK178" s="46"/>
      <c r="AL178" s="39">
        <f t="shared" ref="AL178:AL190" si="131">COUNTA(AH178:AK178)</f>
        <v>1</v>
      </c>
      <c r="AM178" s="37"/>
      <c r="AN178" s="37" t="s">
        <v>49</v>
      </c>
      <c r="AO178" s="37"/>
      <c r="AP178" s="46"/>
      <c r="AQ178" s="39">
        <f t="shared" ref="AQ178:AQ190" si="132">COUNTA(AM178:AP178)</f>
        <v>1</v>
      </c>
      <c r="AR178" s="37"/>
      <c r="AS178" s="37" t="s">
        <v>49</v>
      </c>
      <c r="AT178" s="37" t="s">
        <v>49</v>
      </c>
      <c r="AU178" s="46"/>
      <c r="AV178" s="40">
        <f t="shared" ref="AV178:AV190" si="133">COUNTA(AR178:AU178)</f>
        <v>2</v>
      </c>
    </row>
    <row r="179" spans="1:48" ht="15.75" customHeight="1" x14ac:dyDescent="0.25">
      <c r="A179" s="21">
        <v>14</v>
      </c>
      <c r="B179" s="37" t="s">
        <v>72</v>
      </c>
      <c r="C179" s="41" t="s">
        <v>71</v>
      </c>
      <c r="D179" s="37"/>
      <c r="E179" s="37"/>
      <c r="F179" s="37"/>
      <c r="G179" s="46"/>
      <c r="H179" s="39">
        <f t="shared" si="125"/>
        <v>0</v>
      </c>
      <c r="I179" s="37"/>
      <c r="J179" s="37"/>
      <c r="K179" s="37"/>
      <c r="L179" s="46"/>
      <c r="M179" s="39">
        <f t="shared" si="126"/>
        <v>0</v>
      </c>
      <c r="N179" s="37"/>
      <c r="O179" s="37"/>
      <c r="P179" s="37"/>
      <c r="Q179" s="46"/>
      <c r="R179" s="39">
        <f t="shared" si="127"/>
        <v>0</v>
      </c>
      <c r="S179" s="37"/>
      <c r="T179" s="37"/>
      <c r="U179" s="37"/>
      <c r="V179" s="46"/>
      <c r="W179" s="39">
        <f t="shared" si="128"/>
        <v>0</v>
      </c>
      <c r="X179" s="37"/>
      <c r="Y179" s="37"/>
      <c r="Z179" s="37"/>
      <c r="AA179" s="46"/>
      <c r="AB179" s="39">
        <f t="shared" si="129"/>
        <v>0</v>
      </c>
      <c r="AC179" s="37"/>
      <c r="AD179" s="37"/>
      <c r="AE179" s="37"/>
      <c r="AF179" s="46"/>
      <c r="AG179" s="39">
        <f t="shared" si="130"/>
        <v>0</v>
      </c>
      <c r="AH179" s="37"/>
      <c r="AI179" s="37"/>
      <c r="AJ179" s="37"/>
      <c r="AK179" s="46"/>
      <c r="AL179" s="39">
        <f t="shared" si="131"/>
        <v>0</v>
      </c>
      <c r="AM179" s="37"/>
      <c r="AN179" s="37"/>
      <c r="AO179" s="37"/>
      <c r="AP179" s="46"/>
      <c r="AQ179" s="39">
        <f t="shared" si="132"/>
        <v>0</v>
      </c>
      <c r="AR179" s="37"/>
      <c r="AS179" s="37"/>
      <c r="AT179" s="37"/>
      <c r="AU179" s="46"/>
      <c r="AV179" s="40">
        <f t="shared" si="133"/>
        <v>0</v>
      </c>
    </row>
    <row r="180" spans="1:48" ht="15.75" customHeight="1" x14ac:dyDescent="0.25">
      <c r="A180" s="21">
        <v>14</v>
      </c>
      <c r="B180" s="37" t="s">
        <v>88</v>
      </c>
      <c r="C180" s="41" t="s">
        <v>71</v>
      </c>
      <c r="D180" s="37"/>
      <c r="E180" s="37"/>
      <c r="F180" s="37"/>
      <c r="G180" s="46"/>
      <c r="H180" s="39">
        <f t="shared" si="125"/>
        <v>0</v>
      </c>
      <c r="I180" s="37"/>
      <c r="J180" s="37"/>
      <c r="K180" s="37"/>
      <c r="L180" s="46"/>
      <c r="M180" s="39">
        <f t="shared" si="126"/>
        <v>0</v>
      </c>
      <c r="N180" s="37"/>
      <c r="O180" s="37"/>
      <c r="P180" s="37"/>
      <c r="Q180" s="46"/>
      <c r="R180" s="39">
        <f t="shared" si="127"/>
        <v>0</v>
      </c>
      <c r="S180" s="37"/>
      <c r="T180" s="37"/>
      <c r="U180" s="37"/>
      <c r="V180" s="46"/>
      <c r="W180" s="39">
        <f t="shared" si="128"/>
        <v>0</v>
      </c>
      <c r="X180" s="37"/>
      <c r="Y180" s="37"/>
      <c r="Z180" s="37"/>
      <c r="AA180" s="46"/>
      <c r="AB180" s="39">
        <f t="shared" si="129"/>
        <v>0</v>
      </c>
      <c r="AC180" s="37"/>
      <c r="AD180" s="37"/>
      <c r="AE180" s="37"/>
      <c r="AF180" s="46"/>
      <c r="AG180" s="39">
        <f t="shared" si="130"/>
        <v>0</v>
      </c>
      <c r="AH180" s="37"/>
      <c r="AI180" s="37"/>
      <c r="AJ180" s="37"/>
      <c r="AK180" s="46"/>
      <c r="AL180" s="39">
        <f t="shared" si="131"/>
        <v>0</v>
      </c>
      <c r="AM180" s="37"/>
      <c r="AN180" s="37"/>
      <c r="AO180" s="37"/>
      <c r="AP180" s="46"/>
      <c r="AQ180" s="39">
        <f t="shared" si="132"/>
        <v>0</v>
      </c>
      <c r="AR180" s="37"/>
      <c r="AS180" s="37"/>
      <c r="AT180" s="37"/>
      <c r="AU180" s="46"/>
      <c r="AV180" s="40">
        <f t="shared" si="133"/>
        <v>0</v>
      </c>
    </row>
    <row r="181" spans="1:48" ht="15.75" customHeight="1" x14ac:dyDescent="0.25">
      <c r="A181" s="21">
        <v>14</v>
      </c>
      <c r="B181" s="37" t="s">
        <v>89</v>
      </c>
      <c r="C181" s="41" t="s">
        <v>71</v>
      </c>
      <c r="D181" s="37"/>
      <c r="E181" s="37"/>
      <c r="F181" s="37"/>
      <c r="G181" s="46"/>
      <c r="H181" s="39">
        <f t="shared" si="125"/>
        <v>0</v>
      </c>
      <c r="I181" s="37"/>
      <c r="J181" s="37"/>
      <c r="K181" s="37"/>
      <c r="L181" s="46"/>
      <c r="M181" s="39">
        <f t="shared" si="126"/>
        <v>0</v>
      </c>
      <c r="N181" s="37"/>
      <c r="O181" s="37"/>
      <c r="P181" s="37"/>
      <c r="Q181" s="46"/>
      <c r="R181" s="39">
        <f t="shared" si="127"/>
        <v>0</v>
      </c>
      <c r="S181" s="37"/>
      <c r="T181" s="37"/>
      <c r="U181" s="37"/>
      <c r="V181" s="46"/>
      <c r="W181" s="39">
        <f t="shared" si="128"/>
        <v>0</v>
      </c>
      <c r="X181" s="37"/>
      <c r="Y181" s="37"/>
      <c r="Z181" s="37"/>
      <c r="AA181" s="46"/>
      <c r="AB181" s="39">
        <f t="shared" si="129"/>
        <v>0</v>
      </c>
      <c r="AC181" s="37"/>
      <c r="AD181" s="37"/>
      <c r="AE181" s="37"/>
      <c r="AF181" s="46"/>
      <c r="AG181" s="39">
        <f t="shared" si="130"/>
        <v>0</v>
      </c>
      <c r="AH181" s="37"/>
      <c r="AI181" s="37"/>
      <c r="AJ181" s="37"/>
      <c r="AK181" s="46"/>
      <c r="AL181" s="39">
        <f t="shared" si="131"/>
        <v>0</v>
      </c>
      <c r="AM181" s="37"/>
      <c r="AN181" s="37"/>
      <c r="AO181" s="37"/>
      <c r="AP181" s="46"/>
      <c r="AQ181" s="39">
        <f t="shared" si="132"/>
        <v>0</v>
      </c>
      <c r="AR181" s="37"/>
      <c r="AS181" s="37"/>
      <c r="AT181" s="37"/>
      <c r="AU181" s="46"/>
      <c r="AV181" s="40">
        <f t="shared" si="133"/>
        <v>0</v>
      </c>
    </row>
    <row r="182" spans="1:48" ht="15.75" customHeight="1" x14ac:dyDescent="0.25">
      <c r="A182" s="21">
        <v>14</v>
      </c>
      <c r="B182" s="37" t="s">
        <v>73</v>
      </c>
      <c r="C182" s="41" t="s">
        <v>71</v>
      </c>
      <c r="D182" s="37"/>
      <c r="E182" s="37"/>
      <c r="F182" s="37"/>
      <c r="G182" s="46"/>
      <c r="H182" s="39">
        <f t="shared" si="125"/>
        <v>0</v>
      </c>
      <c r="I182" s="37"/>
      <c r="J182" s="37"/>
      <c r="K182" s="37" t="s">
        <v>49</v>
      </c>
      <c r="L182" s="46"/>
      <c r="M182" s="39">
        <f t="shared" si="126"/>
        <v>1</v>
      </c>
      <c r="N182" s="37"/>
      <c r="O182" s="37"/>
      <c r="P182" s="37"/>
      <c r="Q182" s="46"/>
      <c r="R182" s="39">
        <f t="shared" si="127"/>
        <v>0</v>
      </c>
      <c r="S182" s="37"/>
      <c r="T182" s="37"/>
      <c r="U182" s="37" t="s">
        <v>49</v>
      </c>
      <c r="V182" s="46"/>
      <c r="W182" s="39">
        <f t="shared" si="128"/>
        <v>1</v>
      </c>
      <c r="X182" s="37"/>
      <c r="Y182" s="37" t="s">
        <v>49</v>
      </c>
      <c r="Z182" s="37"/>
      <c r="AA182" s="46"/>
      <c r="AB182" s="39">
        <f t="shared" si="129"/>
        <v>1</v>
      </c>
      <c r="AC182" s="37"/>
      <c r="AD182" s="37" t="s">
        <v>49</v>
      </c>
      <c r="AE182" s="37"/>
      <c r="AF182" s="46"/>
      <c r="AG182" s="39">
        <f t="shared" si="130"/>
        <v>1</v>
      </c>
      <c r="AH182" s="37"/>
      <c r="AI182" s="37"/>
      <c r="AJ182" s="37" t="s">
        <v>49</v>
      </c>
      <c r="AK182" s="46"/>
      <c r="AL182" s="39">
        <f t="shared" si="131"/>
        <v>1</v>
      </c>
      <c r="AM182" s="37"/>
      <c r="AN182" s="37"/>
      <c r="AO182" s="37"/>
      <c r="AP182" s="46"/>
      <c r="AQ182" s="39">
        <f t="shared" si="132"/>
        <v>0</v>
      </c>
      <c r="AR182" s="37"/>
      <c r="AS182" s="37"/>
      <c r="AT182" s="37" t="s">
        <v>49</v>
      </c>
      <c r="AU182" s="46"/>
      <c r="AV182" s="40">
        <f t="shared" si="133"/>
        <v>1</v>
      </c>
    </row>
    <row r="183" spans="1:48" ht="15.75" customHeight="1" x14ac:dyDescent="0.25">
      <c r="A183" s="21">
        <v>14</v>
      </c>
      <c r="B183" s="37" t="s">
        <v>74</v>
      </c>
      <c r="C183" s="41" t="s">
        <v>71</v>
      </c>
      <c r="D183" s="37"/>
      <c r="E183" s="37"/>
      <c r="F183" s="37" t="s">
        <v>49</v>
      </c>
      <c r="G183" s="46" t="s">
        <v>49</v>
      </c>
      <c r="H183" s="39">
        <f t="shared" si="125"/>
        <v>2</v>
      </c>
      <c r="I183" s="37"/>
      <c r="J183" s="37"/>
      <c r="K183" s="37" t="s">
        <v>49</v>
      </c>
      <c r="L183" s="46"/>
      <c r="M183" s="39">
        <f t="shared" si="126"/>
        <v>1</v>
      </c>
      <c r="N183" s="37"/>
      <c r="O183" s="37"/>
      <c r="P183" s="37" t="s">
        <v>49</v>
      </c>
      <c r="Q183" s="46"/>
      <c r="R183" s="39">
        <f t="shared" si="127"/>
        <v>1</v>
      </c>
      <c r="S183" s="37"/>
      <c r="T183" s="37"/>
      <c r="U183" s="37" t="s">
        <v>49</v>
      </c>
      <c r="V183" s="46"/>
      <c r="W183" s="39">
        <f t="shared" si="128"/>
        <v>1</v>
      </c>
      <c r="X183" s="37"/>
      <c r="Y183" s="37"/>
      <c r="Z183" s="37"/>
      <c r="AA183" s="46" t="s">
        <v>49</v>
      </c>
      <c r="AB183" s="39">
        <f t="shared" si="129"/>
        <v>1</v>
      </c>
      <c r="AC183" s="37"/>
      <c r="AD183" s="37" t="s">
        <v>49</v>
      </c>
      <c r="AE183" s="37"/>
      <c r="AF183" s="46"/>
      <c r="AG183" s="39">
        <f t="shared" si="130"/>
        <v>1</v>
      </c>
      <c r="AH183" s="37"/>
      <c r="AI183" s="37"/>
      <c r="AJ183" s="37" t="s">
        <v>49</v>
      </c>
      <c r="AK183" s="46"/>
      <c r="AL183" s="39">
        <f t="shared" si="131"/>
        <v>1</v>
      </c>
      <c r="AM183" s="37"/>
      <c r="AN183" s="37" t="s">
        <v>49</v>
      </c>
      <c r="AO183" s="37"/>
      <c r="AP183" s="46"/>
      <c r="AQ183" s="39">
        <f t="shared" si="132"/>
        <v>1</v>
      </c>
      <c r="AR183" s="37"/>
      <c r="AS183" s="37"/>
      <c r="AT183" s="37" t="s">
        <v>49</v>
      </c>
      <c r="AU183" s="46"/>
      <c r="AV183" s="40">
        <f t="shared" si="133"/>
        <v>1</v>
      </c>
    </row>
    <row r="184" spans="1:48" ht="15.75" customHeight="1" x14ac:dyDescent="0.25">
      <c r="A184" s="21">
        <v>14</v>
      </c>
      <c r="B184" s="37" t="s">
        <v>75</v>
      </c>
      <c r="C184" s="41" t="s">
        <v>71</v>
      </c>
      <c r="D184" s="37"/>
      <c r="E184" s="37"/>
      <c r="F184" s="37"/>
      <c r="G184" s="46"/>
      <c r="H184" s="39">
        <f t="shared" si="125"/>
        <v>0</v>
      </c>
      <c r="I184" s="37"/>
      <c r="J184" s="37"/>
      <c r="K184" s="37"/>
      <c r="L184" s="46"/>
      <c r="M184" s="39">
        <f t="shared" si="126"/>
        <v>0</v>
      </c>
      <c r="N184" s="37"/>
      <c r="O184" s="37"/>
      <c r="P184" s="37"/>
      <c r="Q184" s="46"/>
      <c r="R184" s="39">
        <f t="shared" si="127"/>
        <v>0</v>
      </c>
      <c r="S184" s="37"/>
      <c r="T184" s="37"/>
      <c r="U184" s="37"/>
      <c r="V184" s="46"/>
      <c r="W184" s="39">
        <f t="shared" si="128"/>
        <v>0</v>
      </c>
      <c r="X184" s="37"/>
      <c r="Y184" s="37"/>
      <c r="Z184" s="37"/>
      <c r="AA184" s="46"/>
      <c r="AB184" s="39">
        <f t="shared" si="129"/>
        <v>0</v>
      </c>
      <c r="AC184" s="37"/>
      <c r="AD184" s="37"/>
      <c r="AE184" s="37"/>
      <c r="AF184" s="46"/>
      <c r="AG184" s="39">
        <f t="shared" si="130"/>
        <v>0</v>
      </c>
      <c r="AH184" s="37"/>
      <c r="AI184" s="37"/>
      <c r="AJ184" s="37"/>
      <c r="AK184" s="46"/>
      <c r="AL184" s="39">
        <f t="shared" si="131"/>
        <v>0</v>
      </c>
      <c r="AM184" s="37"/>
      <c r="AN184" s="37"/>
      <c r="AO184" s="37"/>
      <c r="AP184" s="46"/>
      <c r="AQ184" s="39">
        <f t="shared" si="132"/>
        <v>0</v>
      </c>
      <c r="AR184" s="37"/>
      <c r="AS184" s="37"/>
      <c r="AT184" s="37"/>
      <c r="AU184" s="46"/>
      <c r="AV184" s="40">
        <f t="shared" si="133"/>
        <v>0</v>
      </c>
    </row>
    <row r="185" spans="1:48" ht="15.75" customHeight="1" x14ac:dyDescent="0.25">
      <c r="A185" s="21">
        <v>14</v>
      </c>
      <c r="B185" s="37" t="s">
        <v>90</v>
      </c>
      <c r="C185" s="41" t="s">
        <v>71</v>
      </c>
      <c r="D185" s="37"/>
      <c r="E185" s="37"/>
      <c r="F185" s="37"/>
      <c r="G185" s="46"/>
      <c r="H185" s="39">
        <f t="shared" si="125"/>
        <v>0</v>
      </c>
      <c r="I185" s="37"/>
      <c r="J185" s="37"/>
      <c r="K185" s="37"/>
      <c r="L185" s="46"/>
      <c r="M185" s="39">
        <f t="shared" si="126"/>
        <v>0</v>
      </c>
      <c r="N185" s="37"/>
      <c r="O185" s="37"/>
      <c r="P185" s="37"/>
      <c r="Q185" s="46"/>
      <c r="R185" s="39">
        <f t="shared" si="127"/>
        <v>0</v>
      </c>
      <c r="S185" s="37"/>
      <c r="T185" s="37"/>
      <c r="U185" s="37"/>
      <c r="V185" s="46"/>
      <c r="W185" s="39">
        <f t="shared" si="128"/>
        <v>0</v>
      </c>
      <c r="X185" s="37"/>
      <c r="Y185" s="37"/>
      <c r="Z185" s="37"/>
      <c r="AA185" s="46"/>
      <c r="AB185" s="39">
        <f t="shared" si="129"/>
        <v>0</v>
      </c>
      <c r="AC185" s="37"/>
      <c r="AD185" s="37"/>
      <c r="AE185" s="37"/>
      <c r="AF185" s="46"/>
      <c r="AG185" s="39">
        <f t="shared" si="130"/>
        <v>0</v>
      </c>
      <c r="AH185" s="37"/>
      <c r="AI185" s="37"/>
      <c r="AJ185" s="37"/>
      <c r="AK185" s="46"/>
      <c r="AL185" s="39">
        <f t="shared" si="131"/>
        <v>0</v>
      </c>
      <c r="AM185" s="37"/>
      <c r="AN185" s="37"/>
      <c r="AO185" s="37"/>
      <c r="AP185" s="46"/>
      <c r="AQ185" s="39">
        <f t="shared" si="132"/>
        <v>0</v>
      </c>
      <c r="AR185" s="37"/>
      <c r="AS185" s="37"/>
      <c r="AT185" s="37"/>
      <c r="AU185" s="46"/>
      <c r="AV185" s="40">
        <f t="shared" si="133"/>
        <v>0</v>
      </c>
    </row>
    <row r="186" spans="1:48" ht="15.75" customHeight="1" x14ac:dyDescent="0.25">
      <c r="A186" s="21">
        <v>14</v>
      </c>
      <c r="B186" s="37" t="s">
        <v>76</v>
      </c>
      <c r="C186" s="41" t="s">
        <v>71</v>
      </c>
      <c r="D186" s="37"/>
      <c r="E186" s="37"/>
      <c r="F186" s="37"/>
      <c r="G186" s="46"/>
      <c r="H186" s="39">
        <f t="shared" si="125"/>
        <v>0</v>
      </c>
      <c r="I186" s="37"/>
      <c r="J186" s="37"/>
      <c r="K186" s="37"/>
      <c r="L186" s="46"/>
      <c r="M186" s="39">
        <f t="shared" si="126"/>
        <v>0</v>
      </c>
      <c r="N186" s="37"/>
      <c r="O186" s="37"/>
      <c r="P186" s="37"/>
      <c r="Q186" s="46"/>
      <c r="R186" s="39">
        <f t="shared" si="127"/>
        <v>0</v>
      </c>
      <c r="S186" s="37"/>
      <c r="T186" s="37"/>
      <c r="U186" s="37"/>
      <c r="V186" s="46"/>
      <c r="W186" s="39">
        <f t="shared" si="128"/>
        <v>0</v>
      </c>
      <c r="X186" s="37"/>
      <c r="Y186" s="37"/>
      <c r="Z186" s="37"/>
      <c r="AA186" s="46"/>
      <c r="AB186" s="39">
        <f t="shared" si="129"/>
        <v>0</v>
      </c>
      <c r="AC186" s="37"/>
      <c r="AD186" s="37"/>
      <c r="AE186" s="37"/>
      <c r="AF186" s="46"/>
      <c r="AG186" s="39">
        <f t="shared" si="130"/>
        <v>0</v>
      </c>
      <c r="AH186" s="37"/>
      <c r="AI186" s="37"/>
      <c r="AJ186" s="37"/>
      <c r="AK186" s="46"/>
      <c r="AL186" s="39">
        <f t="shared" si="131"/>
        <v>0</v>
      </c>
      <c r="AM186" s="37"/>
      <c r="AN186" s="37"/>
      <c r="AO186" s="37"/>
      <c r="AP186" s="46"/>
      <c r="AQ186" s="39">
        <f t="shared" si="132"/>
        <v>0</v>
      </c>
      <c r="AR186" s="37"/>
      <c r="AS186" s="37"/>
      <c r="AT186" s="37"/>
      <c r="AU186" s="46"/>
      <c r="AV186" s="40">
        <f t="shared" si="133"/>
        <v>0</v>
      </c>
    </row>
    <row r="187" spans="1:48" ht="15.75" customHeight="1" x14ac:dyDescent="0.25">
      <c r="A187" s="21">
        <v>14</v>
      </c>
      <c r="B187" s="37" t="s">
        <v>77</v>
      </c>
      <c r="C187" s="41" t="s">
        <v>71</v>
      </c>
      <c r="D187" s="37"/>
      <c r="E187" s="37"/>
      <c r="F187" s="37"/>
      <c r="G187" s="46"/>
      <c r="H187" s="39">
        <f t="shared" si="125"/>
        <v>0</v>
      </c>
      <c r="I187" s="37"/>
      <c r="J187" s="37"/>
      <c r="K187" s="37"/>
      <c r="L187" s="46"/>
      <c r="M187" s="39">
        <f t="shared" si="126"/>
        <v>0</v>
      </c>
      <c r="N187" s="37"/>
      <c r="O187" s="37"/>
      <c r="P187" s="37"/>
      <c r="Q187" s="46"/>
      <c r="R187" s="39">
        <f t="shared" si="127"/>
        <v>0</v>
      </c>
      <c r="S187" s="37"/>
      <c r="T187" s="37"/>
      <c r="U187" s="37"/>
      <c r="V187" s="46"/>
      <c r="W187" s="39">
        <f t="shared" si="128"/>
        <v>0</v>
      </c>
      <c r="X187" s="37"/>
      <c r="Y187" s="37"/>
      <c r="Z187" s="37"/>
      <c r="AA187" s="46"/>
      <c r="AB187" s="39">
        <f t="shared" si="129"/>
        <v>0</v>
      </c>
      <c r="AC187" s="37"/>
      <c r="AD187" s="37"/>
      <c r="AE187" s="37"/>
      <c r="AF187" s="46"/>
      <c r="AG187" s="39">
        <f t="shared" si="130"/>
        <v>0</v>
      </c>
      <c r="AH187" s="37"/>
      <c r="AI187" s="37"/>
      <c r="AJ187" s="37"/>
      <c r="AK187" s="46"/>
      <c r="AL187" s="39">
        <f t="shared" si="131"/>
        <v>0</v>
      </c>
      <c r="AM187" s="37"/>
      <c r="AN187" s="37"/>
      <c r="AO187" s="37"/>
      <c r="AP187" s="46"/>
      <c r="AQ187" s="39">
        <f t="shared" si="132"/>
        <v>0</v>
      </c>
      <c r="AR187" s="37"/>
      <c r="AS187" s="37"/>
      <c r="AT187" s="37"/>
      <c r="AU187" s="46"/>
      <c r="AV187" s="40">
        <f t="shared" si="133"/>
        <v>0</v>
      </c>
    </row>
    <row r="188" spans="1:48" ht="15.75" customHeight="1" x14ac:dyDescent="0.25">
      <c r="A188" s="21">
        <v>14</v>
      </c>
      <c r="B188" s="37" t="s">
        <v>78</v>
      </c>
      <c r="C188" s="41" t="s">
        <v>71</v>
      </c>
      <c r="D188" s="37"/>
      <c r="E188" s="37"/>
      <c r="F188" s="37"/>
      <c r="G188" s="46"/>
      <c r="H188" s="39">
        <f t="shared" si="125"/>
        <v>0</v>
      </c>
      <c r="I188" s="37"/>
      <c r="J188" s="37"/>
      <c r="K188" s="37"/>
      <c r="L188" s="46"/>
      <c r="M188" s="39">
        <f t="shared" si="126"/>
        <v>0</v>
      </c>
      <c r="N188" s="37"/>
      <c r="O188" s="37"/>
      <c r="P188" s="37"/>
      <c r="Q188" s="46"/>
      <c r="R188" s="39">
        <f t="shared" si="127"/>
        <v>0</v>
      </c>
      <c r="S188" s="37"/>
      <c r="T188" s="37"/>
      <c r="U188" s="37"/>
      <c r="V188" s="46"/>
      <c r="W188" s="39">
        <f t="shared" si="128"/>
        <v>0</v>
      </c>
      <c r="X188" s="37"/>
      <c r="Y188" s="37"/>
      <c r="Z188" s="37"/>
      <c r="AA188" s="46"/>
      <c r="AB188" s="39">
        <f t="shared" si="129"/>
        <v>0</v>
      </c>
      <c r="AC188" s="37"/>
      <c r="AD188" s="37"/>
      <c r="AE188" s="37"/>
      <c r="AF188" s="46"/>
      <c r="AG188" s="39">
        <f t="shared" si="130"/>
        <v>0</v>
      </c>
      <c r="AH188" s="37"/>
      <c r="AI188" s="37"/>
      <c r="AJ188" s="37"/>
      <c r="AK188" s="46"/>
      <c r="AL188" s="39">
        <f t="shared" si="131"/>
        <v>0</v>
      </c>
      <c r="AM188" s="37"/>
      <c r="AN188" s="37"/>
      <c r="AO188" s="37"/>
      <c r="AP188" s="46"/>
      <c r="AQ188" s="39">
        <f t="shared" si="132"/>
        <v>0</v>
      </c>
      <c r="AR188" s="37"/>
      <c r="AS188" s="37"/>
      <c r="AT188" s="37"/>
      <c r="AU188" s="46"/>
      <c r="AV188" s="40">
        <f t="shared" si="133"/>
        <v>0</v>
      </c>
    </row>
    <row r="189" spans="1:48" ht="15.75" customHeight="1" x14ac:dyDescent="0.25">
      <c r="A189" s="21">
        <v>14</v>
      </c>
      <c r="B189" s="37" t="s">
        <v>79</v>
      </c>
      <c r="C189" s="41" t="s">
        <v>71</v>
      </c>
      <c r="D189" s="37"/>
      <c r="E189" s="37"/>
      <c r="F189" s="37"/>
      <c r="G189" s="46"/>
      <c r="H189" s="39">
        <f t="shared" si="125"/>
        <v>0</v>
      </c>
      <c r="I189" s="37"/>
      <c r="J189" s="37"/>
      <c r="K189" s="37"/>
      <c r="L189" s="46"/>
      <c r="M189" s="39">
        <f t="shared" si="126"/>
        <v>0</v>
      </c>
      <c r="N189" s="37"/>
      <c r="O189" s="37"/>
      <c r="P189" s="37"/>
      <c r="Q189" s="46"/>
      <c r="R189" s="39">
        <f t="shared" si="127"/>
        <v>0</v>
      </c>
      <c r="S189" s="37"/>
      <c r="T189" s="37"/>
      <c r="U189" s="37"/>
      <c r="V189" s="46"/>
      <c r="W189" s="39">
        <f t="shared" si="128"/>
        <v>0</v>
      </c>
      <c r="X189" s="37"/>
      <c r="Y189" s="37"/>
      <c r="Z189" s="37"/>
      <c r="AA189" s="46"/>
      <c r="AB189" s="39">
        <f t="shared" si="129"/>
        <v>0</v>
      </c>
      <c r="AC189" s="37"/>
      <c r="AD189" s="37"/>
      <c r="AE189" s="37"/>
      <c r="AF189" s="46"/>
      <c r="AG189" s="39">
        <f t="shared" si="130"/>
        <v>0</v>
      </c>
      <c r="AH189" s="37"/>
      <c r="AI189" s="37"/>
      <c r="AJ189" s="37"/>
      <c r="AK189" s="46"/>
      <c r="AL189" s="39">
        <f t="shared" si="131"/>
        <v>0</v>
      </c>
      <c r="AM189" s="37"/>
      <c r="AN189" s="37"/>
      <c r="AO189" s="37"/>
      <c r="AP189" s="46"/>
      <c r="AQ189" s="39">
        <f t="shared" si="132"/>
        <v>0</v>
      </c>
      <c r="AR189" s="37"/>
      <c r="AS189" s="37"/>
      <c r="AT189" s="37"/>
      <c r="AU189" s="46"/>
      <c r="AV189" s="40">
        <f t="shared" si="133"/>
        <v>0</v>
      </c>
    </row>
    <row r="190" spans="1:48" ht="15.75" customHeight="1" x14ac:dyDescent="0.25">
      <c r="A190" s="21">
        <v>14</v>
      </c>
      <c r="B190" s="41" t="s">
        <v>80</v>
      </c>
      <c r="C190" s="41" t="s">
        <v>71</v>
      </c>
      <c r="D190" s="47"/>
      <c r="E190" s="47"/>
      <c r="F190" s="47"/>
      <c r="G190" s="48"/>
      <c r="H190" s="49">
        <f t="shared" si="125"/>
        <v>0</v>
      </c>
      <c r="I190" s="47"/>
      <c r="J190" s="47"/>
      <c r="K190" s="47"/>
      <c r="L190" s="48"/>
      <c r="M190" s="49">
        <f t="shared" si="126"/>
        <v>0</v>
      </c>
      <c r="N190" s="47"/>
      <c r="O190" s="47"/>
      <c r="P190" s="47"/>
      <c r="Q190" s="48"/>
      <c r="R190" s="49">
        <f t="shared" si="127"/>
        <v>0</v>
      </c>
      <c r="S190" s="47"/>
      <c r="T190" s="47"/>
      <c r="U190" s="47"/>
      <c r="V190" s="48"/>
      <c r="W190" s="49">
        <f t="shared" si="128"/>
        <v>0</v>
      </c>
      <c r="X190" s="47"/>
      <c r="Y190" s="47"/>
      <c r="Z190" s="47"/>
      <c r="AA190" s="48"/>
      <c r="AB190" s="49">
        <f t="shared" si="129"/>
        <v>0</v>
      </c>
      <c r="AC190" s="47"/>
      <c r="AD190" s="47"/>
      <c r="AE190" s="47"/>
      <c r="AF190" s="48"/>
      <c r="AG190" s="49">
        <f t="shared" si="130"/>
        <v>0</v>
      </c>
      <c r="AH190" s="47"/>
      <c r="AI190" s="47"/>
      <c r="AJ190" s="47"/>
      <c r="AK190" s="48"/>
      <c r="AL190" s="49">
        <f t="shared" si="131"/>
        <v>0</v>
      </c>
      <c r="AM190" s="47"/>
      <c r="AN190" s="47"/>
      <c r="AO190" s="47"/>
      <c r="AP190" s="48"/>
      <c r="AQ190" s="49">
        <f t="shared" si="132"/>
        <v>0</v>
      </c>
      <c r="AR190" s="47"/>
      <c r="AS190" s="47"/>
      <c r="AT190" s="47"/>
      <c r="AU190" s="48"/>
      <c r="AV190" s="50">
        <f t="shared" si="133"/>
        <v>0</v>
      </c>
    </row>
    <row r="191" spans="1:48" ht="15.75" customHeight="1" x14ac:dyDescent="0.25">
      <c r="A191" s="21">
        <v>14</v>
      </c>
      <c r="B191" s="42"/>
      <c r="C191" s="43"/>
      <c r="D191" s="44"/>
      <c r="E191" s="45"/>
      <c r="F191" s="45"/>
      <c r="G191" s="45"/>
      <c r="H191" s="45">
        <f>SUM(H178:H190)</f>
        <v>4</v>
      </c>
      <c r="I191" s="45"/>
      <c r="J191" s="45"/>
      <c r="K191" s="45"/>
      <c r="L191" s="45"/>
      <c r="M191" s="45">
        <f>SUM(M178:M190)</f>
        <v>4</v>
      </c>
      <c r="N191" s="45"/>
      <c r="O191" s="45"/>
      <c r="P191" s="45"/>
      <c r="Q191" s="45"/>
      <c r="R191" s="45">
        <f>SUM(R178:R190)</f>
        <v>2</v>
      </c>
      <c r="S191" s="45"/>
      <c r="T191" s="45"/>
      <c r="U191" s="45"/>
      <c r="V191" s="45"/>
      <c r="W191" s="45">
        <f>SUM(W178:W190)</f>
        <v>3</v>
      </c>
      <c r="X191" s="45"/>
      <c r="Y191" s="45"/>
      <c r="Z191" s="45"/>
      <c r="AA191" s="45"/>
      <c r="AB191" s="45">
        <f>SUM(AB178:AB190)</f>
        <v>3</v>
      </c>
      <c r="AC191" s="45"/>
      <c r="AD191" s="45"/>
      <c r="AE191" s="45"/>
      <c r="AF191" s="45"/>
      <c r="AG191" s="45">
        <f>SUM(AG178:AG190)</f>
        <v>3</v>
      </c>
      <c r="AH191" s="45"/>
      <c r="AI191" s="45"/>
      <c r="AJ191" s="45"/>
      <c r="AK191" s="45"/>
      <c r="AL191" s="45">
        <f>SUM(AL178:AL190)</f>
        <v>3</v>
      </c>
      <c r="AM191" s="45"/>
      <c r="AN191" s="45"/>
      <c r="AO191" s="45"/>
      <c r="AP191" s="45"/>
      <c r="AQ191" s="45">
        <f>SUM(AQ178:AQ190)</f>
        <v>2</v>
      </c>
      <c r="AR191" s="45"/>
      <c r="AS191" s="45"/>
      <c r="AT191" s="45"/>
      <c r="AU191" s="45"/>
      <c r="AV191" s="45">
        <f>SUM(AV178:AV190)</f>
        <v>4</v>
      </c>
    </row>
    <row r="192" spans="1:48" ht="15.75" customHeight="1" x14ac:dyDescent="0.25">
      <c r="A192" s="21">
        <v>15</v>
      </c>
      <c r="B192" s="81" t="s">
        <v>68</v>
      </c>
      <c r="C192" s="82"/>
      <c r="D192" s="78">
        <v>15</v>
      </c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80"/>
    </row>
    <row r="193" spans="1:48" ht="15.75" customHeight="1" x14ac:dyDescent="0.25">
      <c r="A193" s="21">
        <v>15</v>
      </c>
      <c r="B193" s="35" t="s">
        <v>70</v>
      </c>
      <c r="C193" s="36" t="s">
        <v>71</v>
      </c>
      <c r="D193" s="37"/>
      <c r="E193" s="37" t="s">
        <v>49</v>
      </c>
      <c r="F193" s="37" t="s">
        <v>49</v>
      </c>
      <c r="G193" s="46"/>
      <c r="H193" s="39">
        <f t="shared" ref="H193:H205" si="134">COUNTA(D193:G193)</f>
        <v>2</v>
      </c>
      <c r="I193" s="37" t="s">
        <v>49</v>
      </c>
      <c r="J193" s="37"/>
      <c r="K193" s="37" t="s">
        <v>49</v>
      </c>
      <c r="L193" s="46"/>
      <c r="M193" s="39">
        <f t="shared" ref="M193:M205" si="135">COUNTA(I193:L193)</f>
        <v>2</v>
      </c>
      <c r="N193" s="37"/>
      <c r="O193" s="37"/>
      <c r="P193" s="37" t="s">
        <v>49</v>
      </c>
      <c r="Q193" s="46"/>
      <c r="R193" s="39">
        <f t="shared" ref="R193:R205" si="136">COUNTA(N193:Q193)</f>
        <v>1</v>
      </c>
      <c r="S193" s="37"/>
      <c r="T193" s="37"/>
      <c r="U193" s="37" t="s">
        <v>49</v>
      </c>
      <c r="V193" s="46"/>
      <c r="W193" s="39">
        <f t="shared" ref="W193:W205" si="137">COUNTA(S193:V193)</f>
        <v>1</v>
      </c>
      <c r="X193" s="37"/>
      <c r="Y193" s="37"/>
      <c r="Z193" s="37"/>
      <c r="AA193" s="46" t="s">
        <v>49</v>
      </c>
      <c r="AB193" s="39">
        <f t="shared" ref="AB193:AB205" si="138">COUNTA(X193:AA193)</f>
        <v>1</v>
      </c>
      <c r="AC193" s="37"/>
      <c r="AD193" s="37" t="s">
        <v>49</v>
      </c>
      <c r="AE193" s="37"/>
      <c r="AF193" s="46"/>
      <c r="AG193" s="39">
        <f t="shared" ref="AG193:AG205" si="139">COUNTA(AC193:AF193)</f>
        <v>1</v>
      </c>
      <c r="AH193" s="37" t="s">
        <v>49</v>
      </c>
      <c r="AI193" s="37"/>
      <c r="AJ193" s="37"/>
      <c r="AK193" s="46"/>
      <c r="AL193" s="39">
        <f t="shared" ref="AL193:AL205" si="140">COUNTA(AH193:AK193)</f>
        <v>1</v>
      </c>
      <c r="AM193" s="37"/>
      <c r="AN193" s="37" t="s">
        <v>49</v>
      </c>
      <c r="AO193" s="37"/>
      <c r="AP193" s="46"/>
      <c r="AQ193" s="39">
        <f t="shared" ref="AQ193:AQ205" si="141">COUNTA(AM193:AP193)</f>
        <v>1</v>
      </c>
      <c r="AR193" s="37"/>
      <c r="AS193" s="37" t="s">
        <v>49</v>
      </c>
      <c r="AT193" s="37" t="s">
        <v>49</v>
      </c>
      <c r="AU193" s="46"/>
      <c r="AV193" s="40">
        <f t="shared" ref="AV193:AV205" si="142">COUNTA(AR193:AU193)</f>
        <v>2</v>
      </c>
    </row>
    <row r="194" spans="1:48" ht="15.75" customHeight="1" x14ac:dyDescent="0.25">
      <c r="A194" s="21">
        <v>15</v>
      </c>
      <c r="B194" s="37" t="s">
        <v>72</v>
      </c>
      <c r="C194" s="41" t="s">
        <v>71</v>
      </c>
      <c r="D194" s="37"/>
      <c r="E194" s="37"/>
      <c r="F194" s="37"/>
      <c r="G194" s="46"/>
      <c r="H194" s="39">
        <f t="shared" si="134"/>
        <v>0</v>
      </c>
      <c r="I194" s="37"/>
      <c r="J194" s="37"/>
      <c r="K194" s="37"/>
      <c r="L194" s="46"/>
      <c r="M194" s="39">
        <f t="shared" si="135"/>
        <v>0</v>
      </c>
      <c r="N194" s="37"/>
      <c r="O194" s="37"/>
      <c r="P194" s="37"/>
      <c r="Q194" s="46"/>
      <c r="R194" s="39">
        <f t="shared" si="136"/>
        <v>0</v>
      </c>
      <c r="S194" s="37"/>
      <c r="T194" s="37"/>
      <c r="U194" s="37"/>
      <c r="V194" s="46"/>
      <c r="W194" s="39">
        <f t="shared" si="137"/>
        <v>0</v>
      </c>
      <c r="X194" s="37"/>
      <c r="Y194" s="37"/>
      <c r="Z194" s="37"/>
      <c r="AA194" s="46"/>
      <c r="AB194" s="39">
        <f t="shared" si="138"/>
        <v>0</v>
      </c>
      <c r="AC194" s="37"/>
      <c r="AD194" s="37"/>
      <c r="AE194" s="37"/>
      <c r="AF194" s="46"/>
      <c r="AG194" s="39">
        <f t="shared" si="139"/>
        <v>0</v>
      </c>
      <c r="AH194" s="37"/>
      <c r="AI194" s="37"/>
      <c r="AJ194" s="37"/>
      <c r="AK194" s="46"/>
      <c r="AL194" s="39">
        <f t="shared" si="140"/>
        <v>0</v>
      </c>
      <c r="AM194" s="37"/>
      <c r="AN194" s="37"/>
      <c r="AO194" s="37"/>
      <c r="AP194" s="46"/>
      <c r="AQ194" s="39">
        <f t="shared" si="141"/>
        <v>0</v>
      </c>
      <c r="AR194" s="37"/>
      <c r="AS194" s="37"/>
      <c r="AT194" s="37"/>
      <c r="AU194" s="46"/>
      <c r="AV194" s="40">
        <f t="shared" si="142"/>
        <v>0</v>
      </c>
    </row>
    <row r="195" spans="1:48" ht="15.75" customHeight="1" x14ac:dyDescent="0.25">
      <c r="A195" s="21">
        <v>15</v>
      </c>
      <c r="B195" s="37" t="s">
        <v>88</v>
      </c>
      <c r="C195" s="41" t="s">
        <v>71</v>
      </c>
      <c r="D195" s="37"/>
      <c r="E195" s="37"/>
      <c r="F195" s="37"/>
      <c r="G195" s="46"/>
      <c r="H195" s="39">
        <f t="shared" si="134"/>
        <v>0</v>
      </c>
      <c r="I195" s="37"/>
      <c r="J195" s="37"/>
      <c r="K195" s="37"/>
      <c r="L195" s="46"/>
      <c r="M195" s="39">
        <f t="shared" si="135"/>
        <v>0</v>
      </c>
      <c r="N195" s="37"/>
      <c r="O195" s="37"/>
      <c r="P195" s="37"/>
      <c r="Q195" s="46"/>
      <c r="R195" s="39">
        <f t="shared" si="136"/>
        <v>0</v>
      </c>
      <c r="S195" s="37"/>
      <c r="T195" s="37"/>
      <c r="U195" s="37"/>
      <c r="V195" s="46"/>
      <c r="W195" s="39">
        <f t="shared" si="137"/>
        <v>0</v>
      </c>
      <c r="X195" s="37"/>
      <c r="Y195" s="37"/>
      <c r="Z195" s="37"/>
      <c r="AA195" s="46"/>
      <c r="AB195" s="39">
        <f t="shared" si="138"/>
        <v>0</v>
      </c>
      <c r="AC195" s="37"/>
      <c r="AD195" s="37"/>
      <c r="AE195" s="37"/>
      <c r="AF195" s="46"/>
      <c r="AG195" s="39">
        <f t="shared" si="139"/>
        <v>0</v>
      </c>
      <c r="AH195" s="37"/>
      <c r="AI195" s="37"/>
      <c r="AJ195" s="37"/>
      <c r="AK195" s="46"/>
      <c r="AL195" s="39">
        <f t="shared" si="140"/>
        <v>0</v>
      </c>
      <c r="AM195" s="37"/>
      <c r="AN195" s="37"/>
      <c r="AO195" s="37"/>
      <c r="AP195" s="46"/>
      <c r="AQ195" s="39">
        <f t="shared" si="141"/>
        <v>0</v>
      </c>
      <c r="AR195" s="37"/>
      <c r="AS195" s="37"/>
      <c r="AT195" s="37"/>
      <c r="AU195" s="46"/>
      <c r="AV195" s="40">
        <f t="shared" si="142"/>
        <v>0</v>
      </c>
    </row>
    <row r="196" spans="1:48" ht="15.75" customHeight="1" x14ac:dyDescent="0.25">
      <c r="A196" s="21">
        <v>15</v>
      </c>
      <c r="B196" s="37" t="s">
        <v>89</v>
      </c>
      <c r="C196" s="41" t="s">
        <v>71</v>
      </c>
      <c r="D196" s="37"/>
      <c r="E196" s="37"/>
      <c r="F196" s="37"/>
      <c r="G196" s="46"/>
      <c r="H196" s="39">
        <f t="shared" si="134"/>
        <v>0</v>
      </c>
      <c r="I196" s="37"/>
      <c r="J196" s="37"/>
      <c r="K196" s="37"/>
      <c r="L196" s="46"/>
      <c r="M196" s="39">
        <f t="shared" si="135"/>
        <v>0</v>
      </c>
      <c r="N196" s="37"/>
      <c r="O196" s="37"/>
      <c r="P196" s="37"/>
      <c r="Q196" s="46"/>
      <c r="R196" s="39">
        <f t="shared" si="136"/>
        <v>0</v>
      </c>
      <c r="S196" s="37"/>
      <c r="T196" s="37"/>
      <c r="U196" s="37"/>
      <c r="V196" s="46"/>
      <c r="W196" s="39">
        <f t="shared" si="137"/>
        <v>0</v>
      </c>
      <c r="X196" s="37"/>
      <c r="Y196" s="37"/>
      <c r="Z196" s="37"/>
      <c r="AA196" s="46"/>
      <c r="AB196" s="39">
        <f t="shared" si="138"/>
        <v>0</v>
      </c>
      <c r="AC196" s="37"/>
      <c r="AD196" s="37"/>
      <c r="AE196" s="37"/>
      <c r="AF196" s="46"/>
      <c r="AG196" s="39">
        <f t="shared" si="139"/>
        <v>0</v>
      </c>
      <c r="AH196" s="37"/>
      <c r="AI196" s="37"/>
      <c r="AJ196" s="37"/>
      <c r="AK196" s="46"/>
      <c r="AL196" s="39">
        <f t="shared" si="140"/>
        <v>0</v>
      </c>
      <c r="AM196" s="37"/>
      <c r="AN196" s="37"/>
      <c r="AO196" s="37"/>
      <c r="AP196" s="46"/>
      <c r="AQ196" s="39">
        <f t="shared" si="141"/>
        <v>0</v>
      </c>
      <c r="AR196" s="37"/>
      <c r="AS196" s="37"/>
      <c r="AT196" s="37"/>
      <c r="AU196" s="46"/>
      <c r="AV196" s="40">
        <f t="shared" si="142"/>
        <v>0</v>
      </c>
    </row>
    <row r="197" spans="1:48" ht="15.75" customHeight="1" x14ac:dyDescent="0.25">
      <c r="A197" s="21">
        <v>15</v>
      </c>
      <c r="B197" s="37" t="s">
        <v>73</v>
      </c>
      <c r="C197" s="41" t="s">
        <v>71</v>
      </c>
      <c r="D197" s="37"/>
      <c r="E197" s="37"/>
      <c r="F197" s="37"/>
      <c r="G197" s="46"/>
      <c r="H197" s="39">
        <f t="shared" si="134"/>
        <v>0</v>
      </c>
      <c r="I197" s="37"/>
      <c r="J197" s="37"/>
      <c r="K197" s="37" t="s">
        <v>49</v>
      </c>
      <c r="L197" s="46"/>
      <c r="M197" s="39">
        <f t="shared" si="135"/>
        <v>1</v>
      </c>
      <c r="N197" s="37"/>
      <c r="O197" s="37"/>
      <c r="P197" s="37"/>
      <c r="Q197" s="46"/>
      <c r="R197" s="39">
        <f t="shared" si="136"/>
        <v>0</v>
      </c>
      <c r="S197" s="37"/>
      <c r="T197" s="37"/>
      <c r="U197" s="37" t="s">
        <v>49</v>
      </c>
      <c r="V197" s="46"/>
      <c r="W197" s="39">
        <f t="shared" si="137"/>
        <v>1</v>
      </c>
      <c r="X197" s="37"/>
      <c r="Y197" s="37" t="s">
        <v>49</v>
      </c>
      <c r="Z197" s="37"/>
      <c r="AA197" s="46"/>
      <c r="AB197" s="39">
        <f t="shared" si="138"/>
        <v>1</v>
      </c>
      <c r="AC197" s="37"/>
      <c r="AD197" s="37" t="s">
        <v>49</v>
      </c>
      <c r="AE197" s="37"/>
      <c r="AF197" s="46"/>
      <c r="AG197" s="39">
        <f t="shared" si="139"/>
        <v>1</v>
      </c>
      <c r="AH197" s="37"/>
      <c r="AI197" s="37"/>
      <c r="AJ197" s="37" t="s">
        <v>49</v>
      </c>
      <c r="AK197" s="46"/>
      <c r="AL197" s="39">
        <f t="shared" si="140"/>
        <v>1</v>
      </c>
      <c r="AM197" s="37"/>
      <c r="AN197" s="37"/>
      <c r="AO197" s="37"/>
      <c r="AP197" s="46"/>
      <c r="AQ197" s="39">
        <f t="shared" si="141"/>
        <v>0</v>
      </c>
      <c r="AR197" s="37"/>
      <c r="AS197" s="37"/>
      <c r="AT197" s="37" t="s">
        <v>49</v>
      </c>
      <c r="AU197" s="46"/>
      <c r="AV197" s="40">
        <f t="shared" si="142"/>
        <v>1</v>
      </c>
    </row>
    <row r="198" spans="1:48" ht="15.75" customHeight="1" x14ac:dyDescent="0.25">
      <c r="A198" s="21">
        <v>15</v>
      </c>
      <c r="B198" s="37" t="s">
        <v>74</v>
      </c>
      <c r="C198" s="41" t="s">
        <v>71</v>
      </c>
      <c r="D198" s="37"/>
      <c r="E198" s="37"/>
      <c r="F198" s="37" t="s">
        <v>49</v>
      </c>
      <c r="G198" s="46" t="s">
        <v>49</v>
      </c>
      <c r="H198" s="39">
        <f t="shared" si="134"/>
        <v>2</v>
      </c>
      <c r="I198" s="37"/>
      <c r="J198" s="37"/>
      <c r="K198" s="37" t="s">
        <v>49</v>
      </c>
      <c r="L198" s="46"/>
      <c r="M198" s="39">
        <f t="shared" si="135"/>
        <v>1</v>
      </c>
      <c r="N198" s="37"/>
      <c r="O198" s="37"/>
      <c r="P198" s="37" t="s">
        <v>49</v>
      </c>
      <c r="Q198" s="46"/>
      <c r="R198" s="39">
        <f t="shared" si="136"/>
        <v>1</v>
      </c>
      <c r="S198" s="37"/>
      <c r="T198" s="37"/>
      <c r="U198" s="37" t="s">
        <v>49</v>
      </c>
      <c r="V198" s="46"/>
      <c r="W198" s="39">
        <f t="shared" si="137"/>
        <v>1</v>
      </c>
      <c r="X198" s="37"/>
      <c r="Y198" s="37"/>
      <c r="Z198" s="37"/>
      <c r="AA198" s="46" t="s">
        <v>49</v>
      </c>
      <c r="AB198" s="39">
        <f t="shared" si="138"/>
        <v>1</v>
      </c>
      <c r="AC198" s="37"/>
      <c r="AD198" s="37" t="s">
        <v>49</v>
      </c>
      <c r="AE198" s="37"/>
      <c r="AF198" s="46"/>
      <c r="AG198" s="39">
        <f t="shared" si="139"/>
        <v>1</v>
      </c>
      <c r="AH198" s="37"/>
      <c r="AI198" s="37"/>
      <c r="AJ198" s="37" t="s">
        <v>49</v>
      </c>
      <c r="AK198" s="46"/>
      <c r="AL198" s="39">
        <f t="shared" si="140"/>
        <v>1</v>
      </c>
      <c r="AM198" s="37"/>
      <c r="AN198" s="37" t="s">
        <v>49</v>
      </c>
      <c r="AO198" s="37"/>
      <c r="AP198" s="46"/>
      <c r="AQ198" s="39">
        <f t="shared" si="141"/>
        <v>1</v>
      </c>
      <c r="AR198" s="37"/>
      <c r="AS198" s="37"/>
      <c r="AT198" s="37" t="s">
        <v>49</v>
      </c>
      <c r="AU198" s="46"/>
      <c r="AV198" s="40">
        <f t="shared" si="142"/>
        <v>1</v>
      </c>
    </row>
    <row r="199" spans="1:48" ht="15.75" customHeight="1" x14ac:dyDescent="0.25">
      <c r="A199" s="21">
        <v>15</v>
      </c>
      <c r="B199" s="37" t="s">
        <v>75</v>
      </c>
      <c r="C199" s="41" t="s">
        <v>71</v>
      </c>
      <c r="D199" s="37"/>
      <c r="E199" s="37"/>
      <c r="F199" s="37"/>
      <c r="G199" s="46"/>
      <c r="H199" s="39">
        <f t="shared" si="134"/>
        <v>0</v>
      </c>
      <c r="I199" s="37"/>
      <c r="J199" s="37"/>
      <c r="K199" s="37"/>
      <c r="L199" s="46"/>
      <c r="M199" s="39">
        <f t="shared" si="135"/>
        <v>0</v>
      </c>
      <c r="N199" s="37"/>
      <c r="O199" s="37"/>
      <c r="P199" s="37"/>
      <c r="Q199" s="46"/>
      <c r="R199" s="39">
        <f t="shared" si="136"/>
        <v>0</v>
      </c>
      <c r="S199" s="37"/>
      <c r="T199" s="37"/>
      <c r="U199" s="37"/>
      <c r="V199" s="46"/>
      <c r="W199" s="39">
        <f t="shared" si="137"/>
        <v>0</v>
      </c>
      <c r="X199" s="37"/>
      <c r="Y199" s="37"/>
      <c r="Z199" s="37"/>
      <c r="AA199" s="46"/>
      <c r="AB199" s="39">
        <f t="shared" si="138"/>
        <v>0</v>
      </c>
      <c r="AC199" s="37"/>
      <c r="AD199" s="37"/>
      <c r="AE199" s="37"/>
      <c r="AF199" s="46"/>
      <c r="AG199" s="39">
        <f t="shared" si="139"/>
        <v>0</v>
      </c>
      <c r="AH199" s="37"/>
      <c r="AI199" s="37"/>
      <c r="AJ199" s="37"/>
      <c r="AK199" s="46"/>
      <c r="AL199" s="39">
        <f t="shared" si="140"/>
        <v>0</v>
      </c>
      <c r="AM199" s="37"/>
      <c r="AN199" s="37"/>
      <c r="AO199" s="37"/>
      <c r="AP199" s="46"/>
      <c r="AQ199" s="39">
        <f t="shared" si="141"/>
        <v>0</v>
      </c>
      <c r="AR199" s="37"/>
      <c r="AS199" s="37"/>
      <c r="AT199" s="37"/>
      <c r="AU199" s="46"/>
      <c r="AV199" s="40">
        <f t="shared" si="142"/>
        <v>0</v>
      </c>
    </row>
    <row r="200" spans="1:48" ht="15.75" customHeight="1" x14ac:dyDescent="0.25">
      <c r="A200" s="21">
        <v>15</v>
      </c>
      <c r="B200" s="37" t="s">
        <v>90</v>
      </c>
      <c r="C200" s="41" t="s">
        <v>71</v>
      </c>
      <c r="D200" s="37"/>
      <c r="E200" s="37"/>
      <c r="F200" s="37"/>
      <c r="G200" s="46"/>
      <c r="H200" s="39">
        <f t="shared" si="134"/>
        <v>0</v>
      </c>
      <c r="I200" s="37"/>
      <c r="J200" s="37"/>
      <c r="K200" s="37"/>
      <c r="L200" s="46"/>
      <c r="M200" s="39">
        <f t="shared" si="135"/>
        <v>0</v>
      </c>
      <c r="N200" s="37"/>
      <c r="O200" s="37"/>
      <c r="P200" s="37"/>
      <c r="Q200" s="46"/>
      <c r="R200" s="39">
        <f t="shared" si="136"/>
        <v>0</v>
      </c>
      <c r="S200" s="37"/>
      <c r="T200" s="37"/>
      <c r="U200" s="37"/>
      <c r="V200" s="46"/>
      <c r="W200" s="39">
        <f t="shared" si="137"/>
        <v>0</v>
      </c>
      <c r="X200" s="37"/>
      <c r="Y200" s="37"/>
      <c r="Z200" s="37"/>
      <c r="AA200" s="46"/>
      <c r="AB200" s="39">
        <f t="shared" si="138"/>
        <v>0</v>
      </c>
      <c r="AC200" s="37"/>
      <c r="AD200" s="37"/>
      <c r="AE200" s="37"/>
      <c r="AF200" s="46"/>
      <c r="AG200" s="39">
        <f t="shared" si="139"/>
        <v>0</v>
      </c>
      <c r="AH200" s="37"/>
      <c r="AI200" s="37"/>
      <c r="AJ200" s="37"/>
      <c r="AK200" s="46"/>
      <c r="AL200" s="39">
        <f t="shared" si="140"/>
        <v>0</v>
      </c>
      <c r="AM200" s="37"/>
      <c r="AN200" s="37"/>
      <c r="AO200" s="37"/>
      <c r="AP200" s="46"/>
      <c r="AQ200" s="39">
        <f t="shared" si="141"/>
        <v>0</v>
      </c>
      <c r="AR200" s="37"/>
      <c r="AS200" s="37"/>
      <c r="AT200" s="37"/>
      <c r="AU200" s="46"/>
      <c r="AV200" s="40">
        <f t="shared" si="142"/>
        <v>0</v>
      </c>
    </row>
    <row r="201" spans="1:48" ht="15.75" customHeight="1" x14ac:dyDescent="0.25">
      <c r="A201" s="21">
        <v>15</v>
      </c>
      <c r="B201" s="37" t="s">
        <v>76</v>
      </c>
      <c r="C201" s="41" t="s">
        <v>71</v>
      </c>
      <c r="D201" s="37"/>
      <c r="E201" s="37"/>
      <c r="F201" s="37"/>
      <c r="G201" s="46"/>
      <c r="H201" s="39">
        <f t="shared" si="134"/>
        <v>0</v>
      </c>
      <c r="I201" s="37"/>
      <c r="J201" s="37"/>
      <c r="K201" s="37"/>
      <c r="L201" s="46"/>
      <c r="M201" s="39">
        <f t="shared" si="135"/>
        <v>0</v>
      </c>
      <c r="N201" s="37"/>
      <c r="O201" s="37"/>
      <c r="P201" s="37"/>
      <c r="Q201" s="46"/>
      <c r="R201" s="39">
        <f t="shared" si="136"/>
        <v>0</v>
      </c>
      <c r="S201" s="37"/>
      <c r="T201" s="37"/>
      <c r="U201" s="37"/>
      <c r="V201" s="46"/>
      <c r="W201" s="39">
        <f t="shared" si="137"/>
        <v>0</v>
      </c>
      <c r="X201" s="37"/>
      <c r="Y201" s="37"/>
      <c r="Z201" s="37"/>
      <c r="AA201" s="46"/>
      <c r="AB201" s="39">
        <f t="shared" si="138"/>
        <v>0</v>
      </c>
      <c r="AC201" s="37"/>
      <c r="AD201" s="37"/>
      <c r="AE201" s="37"/>
      <c r="AF201" s="46"/>
      <c r="AG201" s="39">
        <f t="shared" si="139"/>
        <v>0</v>
      </c>
      <c r="AH201" s="37"/>
      <c r="AI201" s="37"/>
      <c r="AJ201" s="37"/>
      <c r="AK201" s="46"/>
      <c r="AL201" s="39">
        <f t="shared" si="140"/>
        <v>0</v>
      </c>
      <c r="AM201" s="37"/>
      <c r="AN201" s="37"/>
      <c r="AO201" s="37"/>
      <c r="AP201" s="46"/>
      <c r="AQ201" s="39">
        <f t="shared" si="141"/>
        <v>0</v>
      </c>
      <c r="AR201" s="37"/>
      <c r="AS201" s="37"/>
      <c r="AT201" s="37"/>
      <c r="AU201" s="46"/>
      <c r="AV201" s="40">
        <f t="shared" si="142"/>
        <v>0</v>
      </c>
    </row>
    <row r="202" spans="1:48" ht="15.75" customHeight="1" x14ac:dyDescent="0.25">
      <c r="A202" s="21">
        <v>15</v>
      </c>
      <c r="B202" s="37" t="s">
        <v>77</v>
      </c>
      <c r="C202" s="41" t="s">
        <v>71</v>
      </c>
      <c r="D202" s="37"/>
      <c r="E202" s="37"/>
      <c r="F202" s="37"/>
      <c r="G202" s="46"/>
      <c r="H202" s="39">
        <f t="shared" si="134"/>
        <v>0</v>
      </c>
      <c r="I202" s="37"/>
      <c r="J202" s="37"/>
      <c r="K202" s="37"/>
      <c r="L202" s="46"/>
      <c r="M202" s="39">
        <f t="shared" si="135"/>
        <v>0</v>
      </c>
      <c r="N202" s="37"/>
      <c r="O202" s="37"/>
      <c r="P202" s="37"/>
      <c r="Q202" s="46"/>
      <c r="R202" s="39">
        <f t="shared" si="136"/>
        <v>0</v>
      </c>
      <c r="S202" s="37"/>
      <c r="T202" s="37"/>
      <c r="U202" s="37"/>
      <c r="V202" s="46"/>
      <c r="W202" s="39">
        <f t="shared" si="137"/>
        <v>0</v>
      </c>
      <c r="X202" s="37"/>
      <c r="Y202" s="37"/>
      <c r="Z202" s="37"/>
      <c r="AA202" s="46"/>
      <c r="AB202" s="39">
        <f t="shared" si="138"/>
        <v>0</v>
      </c>
      <c r="AC202" s="37"/>
      <c r="AD202" s="37"/>
      <c r="AE202" s="37"/>
      <c r="AF202" s="46"/>
      <c r="AG202" s="39">
        <f t="shared" si="139"/>
        <v>0</v>
      </c>
      <c r="AH202" s="37"/>
      <c r="AI202" s="37"/>
      <c r="AJ202" s="37"/>
      <c r="AK202" s="46"/>
      <c r="AL202" s="39">
        <f t="shared" si="140"/>
        <v>0</v>
      </c>
      <c r="AM202" s="37"/>
      <c r="AN202" s="37"/>
      <c r="AO202" s="37"/>
      <c r="AP202" s="46"/>
      <c r="AQ202" s="39">
        <f t="shared" si="141"/>
        <v>0</v>
      </c>
      <c r="AR202" s="37"/>
      <c r="AS202" s="37"/>
      <c r="AT202" s="37"/>
      <c r="AU202" s="46"/>
      <c r="AV202" s="40">
        <f t="shared" si="142"/>
        <v>0</v>
      </c>
    </row>
    <row r="203" spans="1:48" ht="15.75" customHeight="1" x14ac:dyDescent="0.25">
      <c r="A203" s="21">
        <v>15</v>
      </c>
      <c r="B203" s="37" t="s">
        <v>78</v>
      </c>
      <c r="C203" s="41" t="s">
        <v>71</v>
      </c>
      <c r="D203" s="37"/>
      <c r="E203" s="37"/>
      <c r="F203" s="37"/>
      <c r="G203" s="46"/>
      <c r="H203" s="39">
        <f t="shared" si="134"/>
        <v>0</v>
      </c>
      <c r="I203" s="37"/>
      <c r="J203" s="37"/>
      <c r="K203" s="37"/>
      <c r="L203" s="46"/>
      <c r="M203" s="39">
        <f t="shared" si="135"/>
        <v>0</v>
      </c>
      <c r="N203" s="37"/>
      <c r="O203" s="37"/>
      <c r="P203" s="37"/>
      <c r="Q203" s="46"/>
      <c r="R203" s="39">
        <f t="shared" si="136"/>
        <v>0</v>
      </c>
      <c r="S203" s="37"/>
      <c r="T203" s="37"/>
      <c r="U203" s="37"/>
      <c r="V203" s="46"/>
      <c r="W203" s="39">
        <f t="shared" si="137"/>
        <v>0</v>
      </c>
      <c r="X203" s="37"/>
      <c r="Y203" s="37"/>
      <c r="Z203" s="37"/>
      <c r="AA203" s="46"/>
      <c r="AB203" s="39">
        <f t="shared" si="138"/>
        <v>0</v>
      </c>
      <c r="AC203" s="37"/>
      <c r="AD203" s="37"/>
      <c r="AE203" s="37"/>
      <c r="AF203" s="46"/>
      <c r="AG203" s="39">
        <f t="shared" si="139"/>
        <v>0</v>
      </c>
      <c r="AH203" s="37"/>
      <c r="AI203" s="37"/>
      <c r="AJ203" s="37"/>
      <c r="AK203" s="46"/>
      <c r="AL203" s="39">
        <f t="shared" si="140"/>
        <v>0</v>
      </c>
      <c r="AM203" s="37"/>
      <c r="AN203" s="37"/>
      <c r="AO203" s="37"/>
      <c r="AP203" s="46"/>
      <c r="AQ203" s="39">
        <f t="shared" si="141"/>
        <v>0</v>
      </c>
      <c r="AR203" s="37"/>
      <c r="AS203" s="37"/>
      <c r="AT203" s="37"/>
      <c r="AU203" s="46"/>
      <c r="AV203" s="40">
        <f t="shared" si="142"/>
        <v>0</v>
      </c>
    </row>
    <row r="204" spans="1:48" ht="15.75" customHeight="1" x14ac:dyDescent="0.25">
      <c r="A204" s="21">
        <v>15</v>
      </c>
      <c r="B204" s="37" t="s">
        <v>79</v>
      </c>
      <c r="C204" s="41" t="s">
        <v>71</v>
      </c>
      <c r="D204" s="37"/>
      <c r="E204" s="37"/>
      <c r="F204" s="37"/>
      <c r="G204" s="46"/>
      <c r="H204" s="39">
        <f t="shared" si="134"/>
        <v>0</v>
      </c>
      <c r="I204" s="37"/>
      <c r="J204" s="37"/>
      <c r="K204" s="37"/>
      <c r="L204" s="46"/>
      <c r="M204" s="39">
        <f t="shared" si="135"/>
        <v>0</v>
      </c>
      <c r="N204" s="37"/>
      <c r="O204" s="37"/>
      <c r="P204" s="37"/>
      <c r="Q204" s="46"/>
      <c r="R204" s="39">
        <f t="shared" si="136"/>
        <v>0</v>
      </c>
      <c r="S204" s="37"/>
      <c r="T204" s="37"/>
      <c r="U204" s="37"/>
      <c r="V204" s="46"/>
      <c r="W204" s="39">
        <f t="shared" si="137"/>
        <v>0</v>
      </c>
      <c r="X204" s="37"/>
      <c r="Y204" s="37"/>
      <c r="Z204" s="37"/>
      <c r="AA204" s="46"/>
      <c r="AB204" s="39">
        <f t="shared" si="138"/>
        <v>0</v>
      </c>
      <c r="AC204" s="37"/>
      <c r="AD204" s="37"/>
      <c r="AE204" s="37"/>
      <c r="AF204" s="46"/>
      <c r="AG204" s="39">
        <f t="shared" si="139"/>
        <v>0</v>
      </c>
      <c r="AH204" s="37"/>
      <c r="AI204" s="37"/>
      <c r="AJ204" s="37"/>
      <c r="AK204" s="46"/>
      <c r="AL204" s="39">
        <f t="shared" si="140"/>
        <v>0</v>
      </c>
      <c r="AM204" s="37"/>
      <c r="AN204" s="37"/>
      <c r="AO204" s="37"/>
      <c r="AP204" s="46"/>
      <c r="AQ204" s="39">
        <f t="shared" si="141"/>
        <v>0</v>
      </c>
      <c r="AR204" s="37"/>
      <c r="AS204" s="37"/>
      <c r="AT204" s="37"/>
      <c r="AU204" s="46"/>
      <c r="AV204" s="40">
        <f t="shared" si="142"/>
        <v>0</v>
      </c>
    </row>
    <row r="205" spans="1:48" ht="15.75" customHeight="1" x14ac:dyDescent="0.25">
      <c r="A205" s="21">
        <v>15</v>
      </c>
      <c r="B205" s="41" t="s">
        <v>80</v>
      </c>
      <c r="C205" s="41" t="s">
        <v>71</v>
      </c>
      <c r="D205" s="47"/>
      <c r="E205" s="47"/>
      <c r="F205" s="47"/>
      <c r="G205" s="48"/>
      <c r="H205" s="49">
        <f t="shared" si="134"/>
        <v>0</v>
      </c>
      <c r="I205" s="47"/>
      <c r="J205" s="47"/>
      <c r="K205" s="47"/>
      <c r="L205" s="48"/>
      <c r="M205" s="49">
        <f t="shared" si="135"/>
        <v>0</v>
      </c>
      <c r="N205" s="47"/>
      <c r="O205" s="47"/>
      <c r="P205" s="47"/>
      <c r="Q205" s="48"/>
      <c r="R205" s="49">
        <f t="shared" si="136"/>
        <v>0</v>
      </c>
      <c r="S205" s="47"/>
      <c r="T205" s="47"/>
      <c r="U205" s="47"/>
      <c r="V205" s="48"/>
      <c r="W205" s="49">
        <f t="shared" si="137"/>
        <v>0</v>
      </c>
      <c r="X205" s="47"/>
      <c r="Y205" s="47"/>
      <c r="Z205" s="47"/>
      <c r="AA205" s="48"/>
      <c r="AB205" s="49">
        <f t="shared" si="138"/>
        <v>0</v>
      </c>
      <c r="AC205" s="47"/>
      <c r="AD205" s="47"/>
      <c r="AE205" s="47"/>
      <c r="AF205" s="48"/>
      <c r="AG205" s="49">
        <f t="shared" si="139"/>
        <v>0</v>
      </c>
      <c r="AH205" s="47"/>
      <c r="AI205" s="47"/>
      <c r="AJ205" s="47"/>
      <c r="AK205" s="48"/>
      <c r="AL205" s="49">
        <f t="shared" si="140"/>
        <v>0</v>
      </c>
      <c r="AM205" s="47"/>
      <c r="AN205" s="47"/>
      <c r="AO205" s="47"/>
      <c r="AP205" s="48"/>
      <c r="AQ205" s="49">
        <f t="shared" si="141"/>
        <v>0</v>
      </c>
      <c r="AR205" s="47"/>
      <c r="AS205" s="47"/>
      <c r="AT205" s="47"/>
      <c r="AU205" s="48"/>
      <c r="AV205" s="50">
        <f t="shared" si="142"/>
        <v>0</v>
      </c>
    </row>
    <row r="206" spans="1:48" ht="15.75" customHeight="1" x14ac:dyDescent="0.25">
      <c r="A206" s="21">
        <v>15</v>
      </c>
      <c r="B206" s="42"/>
      <c r="C206" s="43"/>
      <c r="D206" s="44"/>
      <c r="E206" s="45"/>
      <c r="F206" s="45"/>
      <c r="G206" s="45"/>
      <c r="H206" s="45">
        <f>SUM(H193:H205)</f>
        <v>4</v>
      </c>
      <c r="I206" s="45"/>
      <c r="J206" s="45"/>
      <c r="K206" s="45"/>
      <c r="L206" s="45"/>
      <c r="M206" s="45">
        <f>SUM(M193:M205)</f>
        <v>4</v>
      </c>
      <c r="N206" s="45"/>
      <c r="O206" s="45"/>
      <c r="P206" s="45"/>
      <c r="Q206" s="45"/>
      <c r="R206" s="45">
        <f>SUM(R193:R205)</f>
        <v>2</v>
      </c>
      <c r="S206" s="45"/>
      <c r="T206" s="45"/>
      <c r="U206" s="45"/>
      <c r="V206" s="45"/>
      <c r="W206" s="45">
        <f>SUM(W193:W205)</f>
        <v>3</v>
      </c>
      <c r="X206" s="45"/>
      <c r="Y206" s="45"/>
      <c r="Z206" s="45"/>
      <c r="AA206" s="45"/>
      <c r="AB206" s="45">
        <f>SUM(AB193:AB205)</f>
        <v>3</v>
      </c>
      <c r="AC206" s="45"/>
      <c r="AD206" s="45"/>
      <c r="AE206" s="45"/>
      <c r="AF206" s="45"/>
      <c r="AG206" s="45">
        <f>SUM(AG193:AG205)</f>
        <v>3</v>
      </c>
      <c r="AH206" s="45"/>
      <c r="AI206" s="45"/>
      <c r="AJ206" s="45"/>
      <c r="AK206" s="45"/>
      <c r="AL206" s="45">
        <f>SUM(AL193:AL205)</f>
        <v>3</v>
      </c>
      <c r="AM206" s="45"/>
      <c r="AN206" s="45"/>
      <c r="AO206" s="45"/>
      <c r="AP206" s="45"/>
      <c r="AQ206" s="45">
        <f>SUM(AQ193:AQ205)</f>
        <v>2</v>
      </c>
      <c r="AR206" s="45"/>
      <c r="AS206" s="45"/>
      <c r="AT206" s="45"/>
      <c r="AU206" s="45"/>
      <c r="AV206" s="45">
        <f>SUM(AV193:AV205)</f>
        <v>4</v>
      </c>
    </row>
    <row r="207" spans="1:48" ht="15.75" customHeight="1" x14ac:dyDescent="0.25">
      <c r="A207" s="21">
        <v>16</v>
      </c>
      <c r="B207" s="81" t="s">
        <v>68</v>
      </c>
      <c r="C207" s="82"/>
      <c r="D207" s="78" t="s">
        <v>91</v>
      </c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80"/>
    </row>
    <row r="208" spans="1:48" ht="15.75" customHeight="1" x14ac:dyDescent="0.25">
      <c r="A208" s="21">
        <v>16</v>
      </c>
      <c r="B208" s="35" t="s">
        <v>70</v>
      </c>
      <c r="C208" s="36" t="s">
        <v>71</v>
      </c>
      <c r="D208" s="37"/>
      <c r="E208" s="37" t="s">
        <v>49</v>
      </c>
      <c r="F208" s="37" t="s">
        <v>49</v>
      </c>
      <c r="G208" s="46"/>
      <c r="H208" s="39">
        <f t="shared" ref="H208:H220" si="143">COUNTA(D208:G208)</f>
        <v>2</v>
      </c>
      <c r="I208" s="37" t="s">
        <v>49</v>
      </c>
      <c r="J208" s="37"/>
      <c r="K208" s="37" t="s">
        <v>49</v>
      </c>
      <c r="L208" s="46"/>
      <c r="M208" s="39">
        <f t="shared" ref="M208:M220" si="144">COUNTA(I208:L208)</f>
        <v>2</v>
      </c>
      <c r="N208" s="37"/>
      <c r="O208" s="37"/>
      <c r="P208" s="37" t="s">
        <v>49</v>
      </c>
      <c r="Q208" s="46"/>
      <c r="R208" s="39">
        <f t="shared" ref="R208:R220" si="145">COUNTA(N208:Q208)</f>
        <v>1</v>
      </c>
      <c r="S208" s="37"/>
      <c r="T208" s="37"/>
      <c r="U208" s="37" t="s">
        <v>49</v>
      </c>
      <c r="V208" s="46"/>
      <c r="W208" s="39">
        <f t="shared" ref="W208:W220" si="146">COUNTA(S208:V208)</f>
        <v>1</v>
      </c>
      <c r="X208" s="37"/>
      <c r="Y208" s="37"/>
      <c r="Z208" s="37"/>
      <c r="AA208" s="46" t="s">
        <v>49</v>
      </c>
      <c r="AB208" s="39">
        <f t="shared" ref="AB208:AB220" si="147">COUNTA(X208:AA208)</f>
        <v>1</v>
      </c>
      <c r="AC208" s="37"/>
      <c r="AD208" s="37" t="s">
        <v>49</v>
      </c>
      <c r="AE208" s="37"/>
      <c r="AF208" s="46"/>
      <c r="AG208" s="39">
        <f t="shared" ref="AG208:AG220" si="148">COUNTA(AC208:AF208)</f>
        <v>1</v>
      </c>
      <c r="AH208" s="37" t="s">
        <v>49</v>
      </c>
      <c r="AI208" s="37"/>
      <c r="AJ208" s="37"/>
      <c r="AK208" s="46"/>
      <c r="AL208" s="39">
        <f t="shared" ref="AL208:AL220" si="149">COUNTA(AH208:AK208)</f>
        <v>1</v>
      </c>
      <c r="AM208" s="37"/>
      <c r="AN208" s="37" t="s">
        <v>49</v>
      </c>
      <c r="AO208" s="37"/>
      <c r="AP208" s="46"/>
      <c r="AQ208" s="39">
        <f t="shared" ref="AQ208:AQ220" si="150">COUNTA(AM208:AP208)</f>
        <v>1</v>
      </c>
      <c r="AR208" s="37"/>
      <c r="AS208" s="37" t="s">
        <v>49</v>
      </c>
      <c r="AT208" s="37" t="s">
        <v>49</v>
      </c>
      <c r="AU208" s="46"/>
      <c r="AV208" s="40">
        <f t="shared" ref="AV208:AV220" si="151">COUNTA(AR208:AU208)</f>
        <v>2</v>
      </c>
    </row>
    <row r="209" spans="1:48" ht="15.75" customHeight="1" x14ac:dyDescent="0.25">
      <c r="A209" s="21">
        <v>16</v>
      </c>
      <c r="B209" s="37" t="s">
        <v>72</v>
      </c>
      <c r="C209" s="41" t="s">
        <v>71</v>
      </c>
      <c r="D209" s="37"/>
      <c r="E209" s="37"/>
      <c r="F209" s="37"/>
      <c r="G209" s="46"/>
      <c r="H209" s="39">
        <f t="shared" si="143"/>
        <v>0</v>
      </c>
      <c r="I209" s="37"/>
      <c r="J209" s="37"/>
      <c r="K209" s="37"/>
      <c r="L209" s="46"/>
      <c r="M209" s="39">
        <f t="shared" si="144"/>
        <v>0</v>
      </c>
      <c r="N209" s="37"/>
      <c r="O209" s="37"/>
      <c r="P209" s="37"/>
      <c r="Q209" s="46"/>
      <c r="R209" s="39">
        <f t="shared" si="145"/>
        <v>0</v>
      </c>
      <c r="S209" s="37"/>
      <c r="T209" s="37"/>
      <c r="U209" s="37"/>
      <c r="V209" s="46"/>
      <c r="W209" s="39">
        <f t="shared" si="146"/>
        <v>0</v>
      </c>
      <c r="X209" s="37"/>
      <c r="Y209" s="37"/>
      <c r="Z209" s="37"/>
      <c r="AA209" s="46"/>
      <c r="AB209" s="39">
        <f t="shared" si="147"/>
        <v>0</v>
      </c>
      <c r="AC209" s="37"/>
      <c r="AD209" s="37"/>
      <c r="AE209" s="37"/>
      <c r="AF209" s="46"/>
      <c r="AG209" s="39">
        <f t="shared" si="148"/>
        <v>0</v>
      </c>
      <c r="AH209" s="37"/>
      <c r="AI209" s="37"/>
      <c r="AJ209" s="37"/>
      <c r="AK209" s="46"/>
      <c r="AL209" s="39">
        <f t="shared" si="149"/>
        <v>0</v>
      </c>
      <c r="AM209" s="37"/>
      <c r="AN209" s="37"/>
      <c r="AO209" s="37"/>
      <c r="AP209" s="46"/>
      <c r="AQ209" s="39">
        <f t="shared" si="150"/>
        <v>0</v>
      </c>
      <c r="AR209" s="37"/>
      <c r="AS209" s="37"/>
      <c r="AT209" s="37"/>
      <c r="AU209" s="46"/>
      <c r="AV209" s="40">
        <f t="shared" si="151"/>
        <v>0</v>
      </c>
    </row>
    <row r="210" spans="1:48" ht="15.75" customHeight="1" x14ac:dyDescent="0.25">
      <c r="A210" s="21">
        <v>16</v>
      </c>
      <c r="B210" s="37" t="s">
        <v>88</v>
      </c>
      <c r="C210" s="41" t="s">
        <v>71</v>
      </c>
      <c r="D210" s="37"/>
      <c r="E210" s="37"/>
      <c r="F210" s="37"/>
      <c r="G210" s="46"/>
      <c r="H210" s="39">
        <f t="shared" si="143"/>
        <v>0</v>
      </c>
      <c r="I210" s="37"/>
      <c r="J210" s="37"/>
      <c r="K210" s="37"/>
      <c r="L210" s="46"/>
      <c r="M210" s="39">
        <f t="shared" si="144"/>
        <v>0</v>
      </c>
      <c r="N210" s="37"/>
      <c r="O210" s="37"/>
      <c r="P210" s="37"/>
      <c r="Q210" s="46"/>
      <c r="R210" s="39">
        <f t="shared" si="145"/>
        <v>0</v>
      </c>
      <c r="S210" s="37"/>
      <c r="T210" s="37"/>
      <c r="U210" s="37"/>
      <c r="V210" s="46"/>
      <c r="W210" s="39">
        <f t="shared" si="146"/>
        <v>0</v>
      </c>
      <c r="X210" s="37"/>
      <c r="Y210" s="37"/>
      <c r="Z210" s="37"/>
      <c r="AA210" s="46"/>
      <c r="AB210" s="39">
        <f t="shared" si="147"/>
        <v>0</v>
      </c>
      <c r="AC210" s="37"/>
      <c r="AD210" s="37"/>
      <c r="AE210" s="37"/>
      <c r="AF210" s="46"/>
      <c r="AG210" s="39">
        <f t="shared" si="148"/>
        <v>0</v>
      </c>
      <c r="AH210" s="37"/>
      <c r="AI210" s="37"/>
      <c r="AJ210" s="37"/>
      <c r="AK210" s="46"/>
      <c r="AL210" s="39">
        <f t="shared" si="149"/>
        <v>0</v>
      </c>
      <c r="AM210" s="37"/>
      <c r="AN210" s="37"/>
      <c r="AO210" s="37"/>
      <c r="AP210" s="46"/>
      <c r="AQ210" s="39">
        <f t="shared" si="150"/>
        <v>0</v>
      </c>
      <c r="AR210" s="37"/>
      <c r="AS210" s="37"/>
      <c r="AT210" s="37"/>
      <c r="AU210" s="46"/>
      <c r="AV210" s="40">
        <f t="shared" si="151"/>
        <v>0</v>
      </c>
    </row>
    <row r="211" spans="1:48" ht="15.75" customHeight="1" x14ac:dyDescent="0.25">
      <c r="A211" s="21">
        <v>16</v>
      </c>
      <c r="B211" s="37" t="s">
        <v>89</v>
      </c>
      <c r="C211" s="41" t="s">
        <v>71</v>
      </c>
      <c r="D211" s="37"/>
      <c r="E211" s="37"/>
      <c r="F211" s="37"/>
      <c r="G211" s="46"/>
      <c r="H211" s="39">
        <f t="shared" si="143"/>
        <v>0</v>
      </c>
      <c r="I211" s="37"/>
      <c r="J211" s="37"/>
      <c r="K211" s="37"/>
      <c r="L211" s="46"/>
      <c r="M211" s="39">
        <f t="shared" si="144"/>
        <v>0</v>
      </c>
      <c r="N211" s="37"/>
      <c r="O211" s="37"/>
      <c r="P211" s="37"/>
      <c r="Q211" s="46"/>
      <c r="R211" s="39">
        <f t="shared" si="145"/>
        <v>0</v>
      </c>
      <c r="S211" s="37"/>
      <c r="T211" s="37"/>
      <c r="U211" s="37"/>
      <c r="V211" s="46"/>
      <c r="W211" s="39">
        <f t="shared" si="146"/>
        <v>0</v>
      </c>
      <c r="X211" s="37"/>
      <c r="Y211" s="37"/>
      <c r="Z211" s="37"/>
      <c r="AA211" s="46"/>
      <c r="AB211" s="39">
        <f t="shared" si="147"/>
        <v>0</v>
      </c>
      <c r="AC211" s="37"/>
      <c r="AD211" s="37"/>
      <c r="AE211" s="37"/>
      <c r="AF211" s="46"/>
      <c r="AG211" s="39">
        <f t="shared" si="148"/>
        <v>0</v>
      </c>
      <c r="AH211" s="37"/>
      <c r="AI211" s="37"/>
      <c r="AJ211" s="37"/>
      <c r="AK211" s="46"/>
      <c r="AL211" s="39">
        <f t="shared" si="149"/>
        <v>0</v>
      </c>
      <c r="AM211" s="37"/>
      <c r="AN211" s="37"/>
      <c r="AO211" s="37"/>
      <c r="AP211" s="46"/>
      <c r="AQ211" s="39">
        <f t="shared" si="150"/>
        <v>0</v>
      </c>
      <c r="AR211" s="37"/>
      <c r="AS211" s="37"/>
      <c r="AT211" s="37"/>
      <c r="AU211" s="46"/>
      <c r="AV211" s="40">
        <f t="shared" si="151"/>
        <v>0</v>
      </c>
    </row>
    <row r="212" spans="1:48" ht="15.75" customHeight="1" x14ac:dyDescent="0.25">
      <c r="A212" s="21">
        <v>16</v>
      </c>
      <c r="B212" s="37" t="s">
        <v>73</v>
      </c>
      <c r="C212" s="41" t="s">
        <v>71</v>
      </c>
      <c r="D212" s="37"/>
      <c r="E212" s="37"/>
      <c r="F212" s="37"/>
      <c r="G212" s="46"/>
      <c r="H212" s="39">
        <f t="shared" si="143"/>
        <v>0</v>
      </c>
      <c r="I212" s="37"/>
      <c r="J212" s="37"/>
      <c r="K212" s="37" t="s">
        <v>49</v>
      </c>
      <c r="L212" s="46"/>
      <c r="M212" s="39">
        <f t="shared" si="144"/>
        <v>1</v>
      </c>
      <c r="N212" s="37"/>
      <c r="O212" s="37"/>
      <c r="P212" s="37"/>
      <c r="Q212" s="46"/>
      <c r="R212" s="39">
        <f t="shared" si="145"/>
        <v>0</v>
      </c>
      <c r="S212" s="37"/>
      <c r="T212" s="37"/>
      <c r="U212" s="37" t="s">
        <v>49</v>
      </c>
      <c r="V212" s="46"/>
      <c r="W212" s="39">
        <f t="shared" si="146"/>
        <v>1</v>
      </c>
      <c r="X212" s="37"/>
      <c r="Y212" s="37" t="s">
        <v>49</v>
      </c>
      <c r="Z212" s="37"/>
      <c r="AA212" s="46"/>
      <c r="AB212" s="39">
        <f t="shared" si="147"/>
        <v>1</v>
      </c>
      <c r="AC212" s="37"/>
      <c r="AD212" s="37" t="s">
        <v>49</v>
      </c>
      <c r="AE212" s="37"/>
      <c r="AF212" s="46"/>
      <c r="AG212" s="39">
        <f t="shared" si="148"/>
        <v>1</v>
      </c>
      <c r="AH212" s="37"/>
      <c r="AI212" s="37"/>
      <c r="AJ212" s="37" t="s">
        <v>49</v>
      </c>
      <c r="AK212" s="46"/>
      <c r="AL212" s="39">
        <f t="shared" si="149"/>
        <v>1</v>
      </c>
      <c r="AM212" s="37"/>
      <c r="AN212" s="37"/>
      <c r="AO212" s="37"/>
      <c r="AP212" s="46"/>
      <c r="AQ212" s="39">
        <f t="shared" si="150"/>
        <v>0</v>
      </c>
      <c r="AR212" s="37"/>
      <c r="AS212" s="37"/>
      <c r="AT212" s="37" t="s">
        <v>49</v>
      </c>
      <c r="AU212" s="46"/>
      <c r="AV212" s="40">
        <f t="shared" si="151"/>
        <v>1</v>
      </c>
    </row>
    <row r="213" spans="1:48" ht="15.75" customHeight="1" x14ac:dyDescent="0.25">
      <c r="A213" s="21">
        <v>16</v>
      </c>
      <c r="B213" s="37" t="s">
        <v>74</v>
      </c>
      <c r="C213" s="41" t="s">
        <v>71</v>
      </c>
      <c r="D213" s="37"/>
      <c r="E213" s="37"/>
      <c r="F213" s="37" t="s">
        <v>49</v>
      </c>
      <c r="G213" s="46" t="s">
        <v>49</v>
      </c>
      <c r="H213" s="39">
        <f t="shared" si="143"/>
        <v>2</v>
      </c>
      <c r="I213" s="37"/>
      <c r="J213" s="37"/>
      <c r="K213" s="37" t="s">
        <v>49</v>
      </c>
      <c r="L213" s="46"/>
      <c r="M213" s="39">
        <f t="shared" si="144"/>
        <v>1</v>
      </c>
      <c r="N213" s="37"/>
      <c r="O213" s="37"/>
      <c r="P213" s="37" t="s">
        <v>49</v>
      </c>
      <c r="Q213" s="46"/>
      <c r="R213" s="39">
        <f t="shared" si="145"/>
        <v>1</v>
      </c>
      <c r="S213" s="37"/>
      <c r="T213" s="37"/>
      <c r="U213" s="37" t="s">
        <v>49</v>
      </c>
      <c r="V213" s="46"/>
      <c r="W213" s="39">
        <f t="shared" si="146"/>
        <v>1</v>
      </c>
      <c r="X213" s="37"/>
      <c r="Y213" s="37"/>
      <c r="Z213" s="37"/>
      <c r="AA213" s="46" t="s">
        <v>49</v>
      </c>
      <c r="AB213" s="39">
        <f t="shared" si="147"/>
        <v>1</v>
      </c>
      <c r="AC213" s="37"/>
      <c r="AD213" s="37" t="s">
        <v>49</v>
      </c>
      <c r="AE213" s="37"/>
      <c r="AF213" s="46"/>
      <c r="AG213" s="39">
        <f t="shared" si="148"/>
        <v>1</v>
      </c>
      <c r="AH213" s="37"/>
      <c r="AI213" s="37"/>
      <c r="AJ213" s="37" t="s">
        <v>49</v>
      </c>
      <c r="AK213" s="46"/>
      <c r="AL213" s="39">
        <f t="shared" si="149"/>
        <v>1</v>
      </c>
      <c r="AM213" s="37"/>
      <c r="AN213" s="37" t="s">
        <v>49</v>
      </c>
      <c r="AO213" s="37"/>
      <c r="AP213" s="46"/>
      <c r="AQ213" s="39">
        <f t="shared" si="150"/>
        <v>1</v>
      </c>
      <c r="AR213" s="37"/>
      <c r="AS213" s="37"/>
      <c r="AT213" s="37" t="s">
        <v>49</v>
      </c>
      <c r="AU213" s="46"/>
      <c r="AV213" s="40">
        <f t="shared" si="151"/>
        <v>1</v>
      </c>
    </row>
    <row r="214" spans="1:48" ht="15.75" customHeight="1" x14ac:dyDescent="0.25">
      <c r="A214" s="21">
        <v>16</v>
      </c>
      <c r="B214" s="37" t="s">
        <v>75</v>
      </c>
      <c r="C214" s="41" t="s">
        <v>71</v>
      </c>
      <c r="D214" s="37"/>
      <c r="E214" s="37"/>
      <c r="F214" s="37"/>
      <c r="G214" s="46"/>
      <c r="H214" s="39">
        <f t="shared" si="143"/>
        <v>0</v>
      </c>
      <c r="I214" s="37"/>
      <c r="J214" s="37"/>
      <c r="K214" s="37"/>
      <c r="L214" s="46"/>
      <c r="M214" s="39">
        <f t="shared" si="144"/>
        <v>0</v>
      </c>
      <c r="N214" s="37"/>
      <c r="O214" s="37"/>
      <c r="P214" s="37"/>
      <c r="Q214" s="46"/>
      <c r="R214" s="39">
        <f t="shared" si="145"/>
        <v>0</v>
      </c>
      <c r="S214" s="37"/>
      <c r="T214" s="37"/>
      <c r="U214" s="37"/>
      <c r="V214" s="46"/>
      <c r="W214" s="39">
        <f t="shared" si="146"/>
        <v>0</v>
      </c>
      <c r="X214" s="37"/>
      <c r="Y214" s="37"/>
      <c r="Z214" s="37"/>
      <c r="AA214" s="46"/>
      <c r="AB214" s="39">
        <f t="shared" si="147"/>
        <v>0</v>
      </c>
      <c r="AC214" s="37"/>
      <c r="AD214" s="37"/>
      <c r="AE214" s="37"/>
      <c r="AF214" s="46"/>
      <c r="AG214" s="39">
        <f t="shared" si="148"/>
        <v>0</v>
      </c>
      <c r="AH214" s="37"/>
      <c r="AI214" s="37"/>
      <c r="AJ214" s="37"/>
      <c r="AK214" s="46"/>
      <c r="AL214" s="39">
        <f t="shared" si="149"/>
        <v>0</v>
      </c>
      <c r="AM214" s="37"/>
      <c r="AN214" s="37"/>
      <c r="AO214" s="37"/>
      <c r="AP214" s="46"/>
      <c r="AQ214" s="39">
        <f t="shared" si="150"/>
        <v>0</v>
      </c>
      <c r="AR214" s="37"/>
      <c r="AS214" s="37"/>
      <c r="AT214" s="37"/>
      <c r="AU214" s="46"/>
      <c r="AV214" s="40">
        <f t="shared" si="151"/>
        <v>0</v>
      </c>
    </row>
    <row r="215" spans="1:48" ht="15.75" customHeight="1" x14ac:dyDescent="0.25">
      <c r="A215" s="21">
        <v>16</v>
      </c>
      <c r="B215" s="37" t="s">
        <v>90</v>
      </c>
      <c r="C215" s="41" t="s">
        <v>71</v>
      </c>
      <c r="D215" s="37"/>
      <c r="E215" s="37"/>
      <c r="F215" s="37"/>
      <c r="G215" s="46"/>
      <c r="H215" s="39">
        <f t="shared" si="143"/>
        <v>0</v>
      </c>
      <c r="I215" s="37"/>
      <c r="J215" s="37"/>
      <c r="K215" s="37"/>
      <c r="L215" s="46"/>
      <c r="M215" s="39">
        <f t="shared" si="144"/>
        <v>0</v>
      </c>
      <c r="N215" s="37"/>
      <c r="O215" s="37"/>
      <c r="P215" s="37"/>
      <c r="Q215" s="46"/>
      <c r="R215" s="39">
        <f t="shared" si="145"/>
        <v>0</v>
      </c>
      <c r="S215" s="37"/>
      <c r="T215" s="37"/>
      <c r="U215" s="37"/>
      <c r="V215" s="46"/>
      <c r="W215" s="39">
        <f t="shared" si="146"/>
        <v>0</v>
      </c>
      <c r="X215" s="37"/>
      <c r="Y215" s="37"/>
      <c r="Z215" s="37"/>
      <c r="AA215" s="46"/>
      <c r="AB215" s="39">
        <f t="shared" si="147"/>
        <v>0</v>
      </c>
      <c r="AC215" s="37"/>
      <c r="AD215" s="37"/>
      <c r="AE215" s="37"/>
      <c r="AF215" s="46"/>
      <c r="AG215" s="39">
        <f t="shared" si="148"/>
        <v>0</v>
      </c>
      <c r="AH215" s="37"/>
      <c r="AI215" s="37"/>
      <c r="AJ215" s="37"/>
      <c r="AK215" s="46"/>
      <c r="AL215" s="39">
        <f t="shared" si="149"/>
        <v>0</v>
      </c>
      <c r="AM215" s="37"/>
      <c r="AN215" s="37"/>
      <c r="AO215" s="37"/>
      <c r="AP215" s="46"/>
      <c r="AQ215" s="39">
        <f t="shared" si="150"/>
        <v>0</v>
      </c>
      <c r="AR215" s="37"/>
      <c r="AS215" s="37"/>
      <c r="AT215" s="37"/>
      <c r="AU215" s="46"/>
      <c r="AV215" s="40">
        <f t="shared" si="151"/>
        <v>0</v>
      </c>
    </row>
    <row r="216" spans="1:48" ht="15.75" customHeight="1" x14ac:dyDescent="0.25">
      <c r="A216" s="21">
        <v>16</v>
      </c>
      <c r="B216" s="37" t="s">
        <v>76</v>
      </c>
      <c r="C216" s="41" t="s">
        <v>71</v>
      </c>
      <c r="D216" s="37"/>
      <c r="E216" s="37"/>
      <c r="F216" s="37"/>
      <c r="G216" s="46"/>
      <c r="H216" s="39">
        <f t="shared" si="143"/>
        <v>0</v>
      </c>
      <c r="I216" s="37"/>
      <c r="J216" s="37"/>
      <c r="K216" s="37"/>
      <c r="L216" s="46"/>
      <c r="M216" s="39">
        <f t="shared" si="144"/>
        <v>0</v>
      </c>
      <c r="N216" s="37"/>
      <c r="O216" s="37"/>
      <c r="P216" s="37"/>
      <c r="Q216" s="46"/>
      <c r="R216" s="39">
        <f t="shared" si="145"/>
        <v>0</v>
      </c>
      <c r="S216" s="37"/>
      <c r="T216" s="37"/>
      <c r="U216" s="37"/>
      <c r="V216" s="46"/>
      <c r="W216" s="39">
        <f t="shared" si="146"/>
        <v>0</v>
      </c>
      <c r="X216" s="37"/>
      <c r="Y216" s="37"/>
      <c r="Z216" s="37"/>
      <c r="AA216" s="46"/>
      <c r="AB216" s="39">
        <f t="shared" si="147"/>
        <v>0</v>
      </c>
      <c r="AC216" s="37"/>
      <c r="AD216" s="37"/>
      <c r="AE216" s="37"/>
      <c r="AF216" s="46"/>
      <c r="AG216" s="39">
        <f t="shared" si="148"/>
        <v>0</v>
      </c>
      <c r="AH216" s="37"/>
      <c r="AI216" s="37"/>
      <c r="AJ216" s="37"/>
      <c r="AK216" s="46"/>
      <c r="AL216" s="39">
        <f t="shared" si="149"/>
        <v>0</v>
      </c>
      <c r="AM216" s="37"/>
      <c r="AN216" s="37"/>
      <c r="AO216" s="37"/>
      <c r="AP216" s="46"/>
      <c r="AQ216" s="39">
        <f t="shared" si="150"/>
        <v>0</v>
      </c>
      <c r="AR216" s="37"/>
      <c r="AS216" s="37"/>
      <c r="AT216" s="37"/>
      <c r="AU216" s="46"/>
      <c r="AV216" s="40">
        <f t="shared" si="151"/>
        <v>0</v>
      </c>
    </row>
    <row r="217" spans="1:48" ht="15.75" customHeight="1" x14ac:dyDescent="0.25">
      <c r="A217" s="21">
        <v>16</v>
      </c>
      <c r="B217" s="37" t="s">
        <v>77</v>
      </c>
      <c r="C217" s="41" t="s">
        <v>71</v>
      </c>
      <c r="D217" s="37"/>
      <c r="E217" s="37"/>
      <c r="F217" s="37"/>
      <c r="G217" s="46"/>
      <c r="H217" s="39">
        <f t="shared" si="143"/>
        <v>0</v>
      </c>
      <c r="I217" s="37"/>
      <c r="J217" s="37"/>
      <c r="K217" s="37"/>
      <c r="L217" s="46"/>
      <c r="M217" s="39">
        <f t="shared" si="144"/>
        <v>0</v>
      </c>
      <c r="N217" s="37"/>
      <c r="O217" s="37"/>
      <c r="P217" s="37"/>
      <c r="Q217" s="46"/>
      <c r="R217" s="39">
        <f t="shared" si="145"/>
        <v>0</v>
      </c>
      <c r="S217" s="37"/>
      <c r="T217" s="37"/>
      <c r="U217" s="37"/>
      <c r="V217" s="46"/>
      <c r="W217" s="39">
        <f t="shared" si="146"/>
        <v>0</v>
      </c>
      <c r="X217" s="37"/>
      <c r="Y217" s="37"/>
      <c r="Z217" s="37"/>
      <c r="AA217" s="46"/>
      <c r="AB217" s="39">
        <f t="shared" si="147"/>
        <v>0</v>
      </c>
      <c r="AC217" s="37"/>
      <c r="AD217" s="37"/>
      <c r="AE217" s="37"/>
      <c r="AF217" s="46"/>
      <c r="AG217" s="39">
        <f t="shared" si="148"/>
        <v>0</v>
      </c>
      <c r="AH217" s="37"/>
      <c r="AI217" s="37"/>
      <c r="AJ217" s="37"/>
      <c r="AK217" s="46"/>
      <c r="AL217" s="39">
        <f t="shared" si="149"/>
        <v>0</v>
      </c>
      <c r="AM217" s="37"/>
      <c r="AN217" s="37"/>
      <c r="AO217" s="37"/>
      <c r="AP217" s="46"/>
      <c r="AQ217" s="39">
        <f t="shared" si="150"/>
        <v>0</v>
      </c>
      <c r="AR217" s="37"/>
      <c r="AS217" s="37"/>
      <c r="AT217" s="37"/>
      <c r="AU217" s="46"/>
      <c r="AV217" s="40">
        <f t="shared" si="151"/>
        <v>0</v>
      </c>
    </row>
    <row r="218" spans="1:48" ht="15.75" customHeight="1" x14ac:dyDescent="0.25">
      <c r="A218" s="21">
        <v>16</v>
      </c>
      <c r="B218" s="37" t="s">
        <v>78</v>
      </c>
      <c r="C218" s="41" t="s">
        <v>71</v>
      </c>
      <c r="D218" s="37"/>
      <c r="E218" s="37"/>
      <c r="F218" s="37"/>
      <c r="G218" s="46"/>
      <c r="H218" s="39">
        <f t="shared" si="143"/>
        <v>0</v>
      </c>
      <c r="I218" s="37"/>
      <c r="J218" s="37"/>
      <c r="K218" s="37"/>
      <c r="L218" s="46"/>
      <c r="M218" s="39">
        <f t="shared" si="144"/>
        <v>0</v>
      </c>
      <c r="N218" s="37"/>
      <c r="O218" s="37"/>
      <c r="P218" s="37"/>
      <c r="Q218" s="46"/>
      <c r="R218" s="39">
        <f t="shared" si="145"/>
        <v>0</v>
      </c>
      <c r="S218" s="37"/>
      <c r="T218" s="37"/>
      <c r="U218" s="37"/>
      <c r="V218" s="46"/>
      <c r="W218" s="39">
        <f t="shared" si="146"/>
        <v>0</v>
      </c>
      <c r="X218" s="37"/>
      <c r="Y218" s="37"/>
      <c r="Z218" s="37"/>
      <c r="AA218" s="46"/>
      <c r="AB218" s="39">
        <f t="shared" si="147"/>
        <v>0</v>
      </c>
      <c r="AC218" s="37"/>
      <c r="AD218" s="37"/>
      <c r="AE218" s="37"/>
      <c r="AF218" s="46"/>
      <c r="AG218" s="39">
        <f t="shared" si="148"/>
        <v>0</v>
      </c>
      <c r="AH218" s="37"/>
      <c r="AI218" s="37"/>
      <c r="AJ218" s="37"/>
      <c r="AK218" s="46"/>
      <c r="AL218" s="39">
        <f t="shared" si="149"/>
        <v>0</v>
      </c>
      <c r="AM218" s="37"/>
      <c r="AN218" s="37"/>
      <c r="AO218" s="37"/>
      <c r="AP218" s="46"/>
      <c r="AQ218" s="39">
        <f t="shared" si="150"/>
        <v>0</v>
      </c>
      <c r="AR218" s="37"/>
      <c r="AS218" s="37"/>
      <c r="AT218" s="37"/>
      <c r="AU218" s="46"/>
      <c r="AV218" s="40">
        <f t="shared" si="151"/>
        <v>0</v>
      </c>
    </row>
    <row r="219" spans="1:48" ht="15.75" customHeight="1" x14ac:dyDescent="0.25">
      <c r="A219" s="21">
        <v>16</v>
      </c>
      <c r="B219" s="37" t="s">
        <v>79</v>
      </c>
      <c r="C219" s="41" t="s">
        <v>71</v>
      </c>
      <c r="D219" s="37"/>
      <c r="E219" s="37"/>
      <c r="F219" s="37"/>
      <c r="G219" s="46"/>
      <c r="H219" s="39">
        <f t="shared" si="143"/>
        <v>0</v>
      </c>
      <c r="I219" s="37"/>
      <c r="J219" s="37"/>
      <c r="K219" s="37"/>
      <c r="L219" s="46"/>
      <c r="M219" s="39">
        <f t="shared" si="144"/>
        <v>0</v>
      </c>
      <c r="N219" s="37"/>
      <c r="O219" s="37"/>
      <c r="P219" s="37"/>
      <c r="Q219" s="46"/>
      <c r="R219" s="39">
        <f t="shared" si="145"/>
        <v>0</v>
      </c>
      <c r="S219" s="37"/>
      <c r="T219" s="37"/>
      <c r="U219" s="37"/>
      <c r="V219" s="46"/>
      <c r="W219" s="39">
        <f t="shared" si="146"/>
        <v>0</v>
      </c>
      <c r="X219" s="37"/>
      <c r="Y219" s="37"/>
      <c r="Z219" s="37"/>
      <c r="AA219" s="46"/>
      <c r="AB219" s="39">
        <f t="shared" si="147"/>
        <v>0</v>
      </c>
      <c r="AC219" s="37"/>
      <c r="AD219" s="37"/>
      <c r="AE219" s="37"/>
      <c r="AF219" s="46"/>
      <c r="AG219" s="39">
        <f t="shared" si="148"/>
        <v>0</v>
      </c>
      <c r="AH219" s="37"/>
      <c r="AI219" s="37"/>
      <c r="AJ219" s="37"/>
      <c r="AK219" s="46"/>
      <c r="AL219" s="39">
        <f t="shared" si="149"/>
        <v>0</v>
      </c>
      <c r="AM219" s="37"/>
      <c r="AN219" s="37"/>
      <c r="AO219" s="37"/>
      <c r="AP219" s="46"/>
      <c r="AQ219" s="39">
        <f t="shared" si="150"/>
        <v>0</v>
      </c>
      <c r="AR219" s="37"/>
      <c r="AS219" s="37"/>
      <c r="AT219" s="37"/>
      <c r="AU219" s="46"/>
      <c r="AV219" s="40">
        <f t="shared" si="151"/>
        <v>0</v>
      </c>
    </row>
    <row r="220" spans="1:48" ht="15.75" customHeight="1" x14ac:dyDescent="0.25">
      <c r="A220" s="21">
        <v>16</v>
      </c>
      <c r="B220" s="41" t="s">
        <v>80</v>
      </c>
      <c r="C220" s="41" t="s">
        <v>71</v>
      </c>
      <c r="D220" s="47"/>
      <c r="E220" s="47"/>
      <c r="F220" s="47"/>
      <c r="G220" s="48"/>
      <c r="H220" s="49">
        <f t="shared" si="143"/>
        <v>0</v>
      </c>
      <c r="I220" s="47"/>
      <c r="J220" s="47"/>
      <c r="K220" s="47"/>
      <c r="L220" s="48"/>
      <c r="M220" s="49">
        <f t="shared" si="144"/>
        <v>0</v>
      </c>
      <c r="N220" s="47"/>
      <c r="O220" s="47"/>
      <c r="P220" s="47"/>
      <c r="Q220" s="48"/>
      <c r="R220" s="49">
        <f t="shared" si="145"/>
        <v>0</v>
      </c>
      <c r="S220" s="47"/>
      <c r="T220" s="47"/>
      <c r="U220" s="47"/>
      <c r="V220" s="48"/>
      <c r="W220" s="49">
        <f t="shared" si="146"/>
        <v>0</v>
      </c>
      <c r="X220" s="47"/>
      <c r="Y220" s="47"/>
      <c r="Z220" s="47"/>
      <c r="AA220" s="48"/>
      <c r="AB220" s="49">
        <f t="shared" si="147"/>
        <v>0</v>
      </c>
      <c r="AC220" s="47"/>
      <c r="AD220" s="47"/>
      <c r="AE220" s="47"/>
      <c r="AF220" s="48"/>
      <c r="AG220" s="49">
        <f t="shared" si="148"/>
        <v>0</v>
      </c>
      <c r="AH220" s="47"/>
      <c r="AI220" s="47"/>
      <c r="AJ220" s="47"/>
      <c r="AK220" s="48"/>
      <c r="AL220" s="49">
        <f t="shared" si="149"/>
        <v>0</v>
      </c>
      <c r="AM220" s="47"/>
      <c r="AN220" s="47"/>
      <c r="AO220" s="47"/>
      <c r="AP220" s="48"/>
      <c r="AQ220" s="49">
        <f t="shared" si="150"/>
        <v>0</v>
      </c>
      <c r="AR220" s="47"/>
      <c r="AS220" s="47"/>
      <c r="AT220" s="47"/>
      <c r="AU220" s="48"/>
      <c r="AV220" s="50">
        <f t="shared" si="151"/>
        <v>0</v>
      </c>
    </row>
    <row r="221" spans="1:48" ht="15.75" customHeight="1" x14ac:dyDescent="0.25">
      <c r="A221" s="21">
        <v>16</v>
      </c>
      <c r="B221" s="42"/>
      <c r="C221" s="43"/>
      <c r="D221" s="44"/>
      <c r="E221" s="45"/>
      <c r="F221" s="45"/>
      <c r="G221" s="45"/>
      <c r="H221" s="45">
        <f>SUM(H208:H220)</f>
        <v>4</v>
      </c>
      <c r="I221" s="45"/>
      <c r="J221" s="45"/>
      <c r="K221" s="45"/>
      <c r="L221" s="45"/>
      <c r="M221" s="45">
        <f>SUM(M208:M220)</f>
        <v>4</v>
      </c>
      <c r="N221" s="45"/>
      <c r="O221" s="45"/>
      <c r="P221" s="45"/>
      <c r="Q221" s="45"/>
      <c r="R221" s="45">
        <f>SUM(R208:R220)</f>
        <v>2</v>
      </c>
      <c r="S221" s="45"/>
      <c r="T221" s="45"/>
      <c r="U221" s="45"/>
      <c r="V221" s="45"/>
      <c r="W221" s="45">
        <f>SUM(W208:W220)</f>
        <v>3</v>
      </c>
      <c r="X221" s="45"/>
      <c r="Y221" s="45"/>
      <c r="Z221" s="45"/>
      <c r="AA221" s="45"/>
      <c r="AB221" s="45">
        <f>SUM(AB208:AB220)</f>
        <v>3</v>
      </c>
      <c r="AC221" s="45"/>
      <c r="AD221" s="45"/>
      <c r="AE221" s="45"/>
      <c r="AF221" s="45"/>
      <c r="AG221" s="45">
        <f>SUM(AG208:AG220)</f>
        <v>3</v>
      </c>
      <c r="AH221" s="45"/>
      <c r="AI221" s="45"/>
      <c r="AJ221" s="45"/>
      <c r="AK221" s="45"/>
      <c r="AL221" s="45">
        <f>SUM(AL208:AL220)</f>
        <v>3</v>
      </c>
      <c r="AM221" s="45"/>
      <c r="AN221" s="45"/>
      <c r="AO221" s="45"/>
      <c r="AP221" s="45"/>
      <c r="AQ221" s="45">
        <f>SUM(AQ208:AQ220)</f>
        <v>2</v>
      </c>
      <c r="AR221" s="45"/>
      <c r="AS221" s="45"/>
      <c r="AT221" s="45"/>
      <c r="AU221" s="45"/>
      <c r="AV221" s="45">
        <f>SUM(AV208:AV220)</f>
        <v>4</v>
      </c>
    </row>
    <row r="222" spans="1:48" ht="15.75" customHeight="1" x14ac:dyDescent="0.25">
      <c r="A222" s="21">
        <v>17</v>
      </c>
      <c r="B222" s="81" t="str">
        <f>"Буква (или иное название) класса "&amp;A222&amp;":"</f>
        <v>Буква (или иное название) класса 17:</v>
      </c>
      <c r="C222" s="82"/>
      <c r="D222" s="78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80"/>
    </row>
    <row r="223" spans="1:48" ht="15.75" customHeight="1" x14ac:dyDescent="0.25">
      <c r="A223" s="21">
        <v>17</v>
      </c>
      <c r="B223" s="35" t="s">
        <v>70</v>
      </c>
      <c r="C223" s="36" t="s">
        <v>71</v>
      </c>
      <c r="D223" s="37"/>
      <c r="E223" s="37"/>
      <c r="F223" s="37"/>
      <c r="G223" s="46"/>
      <c r="H223" s="39">
        <f t="shared" ref="H223:H235" si="152">COUNTA(D223:G223)</f>
        <v>0</v>
      </c>
      <c r="I223" s="37"/>
      <c r="J223" s="37"/>
      <c r="K223" s="37"/>
      <c r="L223" s="46"/>
      <c r="M223" s="39">
        <f t="shared" ref="M223:M235" si="153">COUNTA(I223:L223)</f>
        <v>0</v>
      </c>
      <c r="N223" s="37"/>
      <c r="O223" s="37"/>
      <c r="P223" s="37"/>
      <c r="Q223" s="46"/>
      <c r="R223" s="39">
        <f t="shared" ref="R223:R235" si="154">COUNTA(N223:Q223)</f>
        <v>0</v>
      </c>
      <c r="S223" s="37"/>
      <c r="T223" s="37"/>
      <c r="U223" s="37"/>
      <c r="V223" s="46"/>
      <c r="W223" s="39">
        <f t="shared" ref="W223:W235" si="155">COUNTA(S223:V223)</f>
        <v>0</v>
      </c>
      <c r="X223" s="37"/>
      <c r="Y223" s="37"/>
      <c r="Z223" s="37"/>
      <c r="AA223" s="46"/>
      <c r="AB223" s="39">
        <f t="shared" ref="AB223:AB235" si="156">COUNTA(X223:AA223)</f>
        <v>0</v>
      </c>
      <c r="AC223" s="37"/>
      <c r="AD223" s="37"/>
      <c r="AE223" s="37"/>
      <c r="AF223" s="46"/>
      <c r="AG223" s="39">
        <f t="shared" ref="AG223:AG235" si="157">COUNTA(AC223:AF223)</f>
        <v>0</v>
      </c>
      <c r="AH223" s="37"/>
      <c r="AI223" s="37"/>
      <c r="AJ223" s="37"/>
      <c r="AK223" s="46"/>
      <c r="AL223" s="39">
        <f t="shared" ref="AL223:AL235" si="158">COUNTA(AH223:AK223)</f>
        <v>0</v>
      </c>
      <c r="AM223" s="37"/>
      <c r="AN223" s="37"/>
      <c r="AO223" s="37"/>
      <c r="AP223" s="46"/>
      <c r="AQ223" s="39">
        <f t="shared" ref="AQ223:AQ235" si="159">COUNTA(AM223:AP223)</f>
        <v>0</v>
      </c>
      <c r="AR223" s="37"/>
      <c r="AS223" s="37"/>
      <c r="AT223" s="37"/>
      <c r="AU223" s="46"/>
      <c r="AV223" s="40">
        <f t="shared" ref="AV223:AV235" si="160">COUNTA(AR223:AU223)</f>
        <v>0</v>
      </c>
    </row>
    <row r="224" spans="1:48" ht="15.75" customHeight="1" x14ac:dyDescent="0.25">
      <c r="A224" s="21">
        <v>17</v>
      </c>
      <c r="B224" s="37" t="s">
        <v>72</v>
      </c>
      <c r="C224" s="41" t="s">
        <v>71</v>
      </c>
      <c r="D224" s="37"/>
      <c r="E224" s="37"/>
      <c r="F224" s="37"/>
      <c r="G224" s="46"/>
      <c r="H224" s="39">
        <f t="shared" si="152"/>
        <v>0</v>
      </c>
      <c r="I224" s="37"/>
      <c r="J224" s="37"/>
      <c r="K224" s="37"/>
      <c r="L224" s="46"/>
      <c r="M224" s="39">
        <f t="shared" si="153"/>
        <v>0</v>
      </c>
      <c r="N224" s="37"/>
      <c r="O224" s="37"/>
      <c r="P224" s="37"/>
      <c r="Q224" s="46"/>
      <c r="R224" s="39">
        <f t="shared" si="154"/>
        <v>0</v>
      </c>
      <c r="S224" s="37"/>
      <c r="T224" s="37"/>
      <c r="U224" s="37"/>
      <c r="V224" s="46"/>
      <c r="W224" s="39">
        <f t="shared" si="155"/>
        <v>0</v>
      </c>
      <c r="X224" s="37"/>
      <c r="Y224" s="37"/>
      <c r="Z224" s="37"/>
      <c r="AA224" s="46"/>
      <c r="AB224" s="39">
        <f t="shared" si="156"/>
        <v>0</v>
      </c>
      <c r="AC224" s="37"/>
      <c r="AD224" s="37"/>
      <c r="AE224" s="37"/>
      <c r="AF224" s="46"/>
      <c r="AG224" s="39">
        <f t="shared" si="157"/>
        <v>0</v>
      </c>
      <c r="AH224" s="37"/>
      <c r="AI224" s="37"/>
      <c r="AJ224" s="37"/>
      <c r="AK224" s="46"/>
      <c r="AL224" s="39">
        <f t="shared" si="158"/>
        <v>0</v>
      </c>
      <c r="AM224" s="37"/>
      <c r="AN224" s="37"/>
      <c r="AO224" s="37"/>
      <c r="AP224" s="46"/>
      <c r="AQ224" s="39">
        <f t="shared" si="159"/>
        <v>0</v>
      </c>
      <c r="AR224" s="37"/>
      <c r="AS224" s="37"/>
      <c r="AT224" s="37"/>
      <c r="AU224" s="46"/>
      <c r="AV224" s="40">
        <f t="shared" si="160"/>
        <v>0</v>
      </c>
    </row>
    <row r="225" spans="1:48" ht="15.75" customHeight="1" x14ac:dyDescent="0.25">
      <c r="A225" s="21">
        <v>17</v>
      </c>
      <c r="B225" s="37" t="s">
        <v>88</v>
      </c>
      <c r="C225" s="41" t="s">
        <v>71</v>
      </c>
      <c r="D225" s="37"/>
      <c r="E225" s="37"/>
      <c r="F225" s="37"/>
      <c r="G225" s="46"/>
      <c r="H225" s="39">
        <f t="shared" si="152"/>
        <v>0</v>
      </c>
      <c r="I225" s="37"/>
      <c r="J225" s="37"/>
      <c r="K225" s="37"/>
      <c r="L225" s="46"/>
      <c r="M225" s="39">
        <f t="shared" si="153"/>
        <v>0</v>
      </c>
      <c r="N225" s="37"/>
      <c r="O225" s="37"/>
      <c r="P225" s="37"/>
      <c r="Q225" s="46"/>
      <c r="R225" s="39">
        <f t="shared" si="154"/>
        <v>0</v>
      </c>
      <c r="S225" s="37"/>
      <c r="T225" s="37"/>
      <c r="U225" s="37"/>
      <c r="V225" s="46"/>
      <c r="W225" s="39">
        <f t="shared" si="155"/>
        <v>0</v>
      </c>
      <c r="X225" s="37"/>
      <c r="Y225" s="37"/>
      <c r="Z225" s="37"/>
      <c r="AA225" s="46"/>
      <c r="AB225" s="39">
        <f t="shared" si="156"/>
        <v>0</v>
      </c>
      <c r="AC225" s="37"/>
      <c r="AD225" s="37"/>
      <c r="AE225" s="37"/>
      <c r="AF225" s="46"/>
      <c r="AG225" s="39">
        <f t="shared" si="157"/>
        <v>0</v>
      </c>
      <c r="AH225" s="37"/>
      <c r="AI225" s="37"/>
      <c r="AJ225" s="37"/>
      <c r="AK225" s="46"/>
      <c r="AL225" s="39">
        <f t="shared" si="158"/>
        <v>0</v>
      </c>
      <c r="AM225" s="37"/>
      <c r="AN225" s="37"/>
      <c r="AO225" s="37"/>
      <c r="AP225" s="46"/>
      <c r="AQ225" s="39">
        <f t="shared" si="159"/>
        <v>0</v>
      </c>
      <c r="AR225" s="37"/>
      <c r="AS225" s="37"/>
      <c r="AT225" s="37"/>
      <c r="AU225" s="46"/>
      <c r="AV225" s="40">
        <f t="shared" si="160"/>
        <v>0</v>
      </c>
    </row>
    <row r="226" spans="1:48" ht="15.75" customHeight="1" x14ac:dyDescent="0.25">
      <c r="A226" s="21">
        <v>17</v>
      </c>
      <c r="B226" s="37" t="s">
        <v>89</v>
      </c>
      <c r="C226" s="41" t="s">
        <v>71</v>
      </c>
      <c r="D226" s="37"/>
      <c r="E226" s="37"/>
      <c r="F226" s="37"/>
      <c r="G226" s="46"/>
      <c r="H226" s="39">
        <f t="shared" si="152"/>
        <v>0</v>
      </c>
      <c r="I226" s="37"/>
      <c r="J226" s="37"/>
      <c r="K226" s="37"/>
      <c r="L226" s="46"/>
      <c r="M226" s="39">
        <f t="shared" si="153"/>
        <v>0</v>
      </c>
      <c r="N226" s="37"/>
      <c r="O226" s="37"/>
      <c r="P226" s="37"/>
      <c r="Q226" s="46"/>
      <c r="R226" s="39">
        <f t="shared" si="154"/>
        <v>0</v>
      </c>
      <c r="S226" s="37"/>
      <c r="T226" s="37"/>
      <c r="U226" s="37"/>
      <c r="V226" s="46"/>
      <c r="W226" s="39">
        <f t="shared" si="155"/>
        <v>0</v>
      </c>
      <c r="X226" s="37"/>
      <c r="Y226" s="37"/>
      <c r="Z226" s="37"/>
      <c r="AA226" s="46"/>
      <c r="AB226" s="39">
        <f t="shared" si="156"/>
        <v>0</v>
      </c>
      <c r="AC226" s="37"/>
      <c r="AD226" s="37"/>
      <c r="AE226" s="37"/>
      <c r="AF226" s="46"/>
      <c r="AG226" s="39">
        <f t="shared" si="157"/>
        <v>0</v>
      </c>
      <c r="AH226" s="37"/>
      <c r="AI226" s="37"/>
      <c r="AJ226" s="37"/>
      <c r="AK226" s="46"/>
      <c r="AL226" s="39">
        <f t="shared" si="158"/>
        <v>0</v>
      </c>
      <c r="AM226" s="37"/>
      <c r="AN226" s="37"/>
      <c r="AO226" s="37"/>
      <c r="AP226" s="46"/>
      <c r="AQ226" s="39">
        <f t="shared" si="159"/>
        <v>0</v>
      </c>
      <c r="AR226" s="37"/>
      <c r="AS226" s="37"/>
      <c r="AT226" s="37"/>
      <c r="AU226" s="46"/>
      <c r="AV226" s="40">
        <f t="shared" si="160"/>
        <v>0</v>
      </c>
    </row>
    <row r="227" spans="1:48" ht="15.75" customHeight="1" x14ac:dyDescent="0.25">
      <c r="A227" s="21">
        <v>17</v>
      </c>
      <c r="B227" s="37" t="s">
        <v>73</v>
      </c>
      <c r="C227" s="41" t="s">
        <v>71</v>
      </c>
      <c r="D227" s="37"/>
      <c r="E227" s="37"/>
      <c r="F227" s="37"/>
      <c r="G227" s="46"/>
      <c r="H227" s="39">
        <f t="shared" si="152"/>
        <v>0</v>
      </c>
      <c r="I227" s="37"/>
      <c r="J227" s="37"/>
      <c r="K227" s="37"/>
      <c r="L227" s="46"/>
      <c r="M227" s="39">
        <f t="shared" si="153"/>
        <v>0</v>
      </c>
      <c r="N227" s="37"/>
      <c r="O227" s="37"/>
      <c r="P227" s="37"/>
      <c r="Q227" s="46"/>
      <c r="R227" s="39">
        <f t="shared" si="154"/>
        <v>0</v>
      </c>
      <c r="S227" s="37"/>
      <c r="T227" s="37"/>
      <c r="U227" s="37"/>
      <c r="V227" s="46"/>
      <c r="W227" s="39">
        <f t="shared" si="155"/>
        <v>0</v>
      </c>
      <c r="X227" s="37"/>
      <c r="Y227" s="37"/>
      <c r="Z227" s="37"/>
      <c r="AA227" s="46"/>
      <c r="AB227" s="39">
        <f t="shared" si="156"/>
        <v>0</v>
      </c>
      <c r="AC227" s="37"/>
      <c r="AD227" s="37"/>
      <c r="AE227" s="37"/>
      <c r="AF227" s="46"/>
      <c r="AG227" s="39">
        <f t="shared" si="157"/>
        <v>0</v>
      </c>
      <c r="AH227" s="37"/>
      <c r="AI227" s="37"/>
      <c r="AJ227" s="37"/>
      <c r="AK227" s="46"/>
      <c r="AL227" s="39">
        <f t="shared" si="158"/>
        <v>0</v>
      </c>
      <c r="AM227" s="37"/>
      <c r="AN227" s="37"/>
      <c r="AO227" s="37"/>
      <c r="AP227" s="46"/>
      <c r="AQ227" s="39">
        <f t="shared" si="159"/>
        <v>0</v>
      </c>
      <c r="AR227" s="37"/>
      <c r="AS227" s="37"/>
      <c r="AT227" s="37"/>
      <c r="AU227" s="46"/>
      <c r="AV227" s="40">
        <f t="shared" si="160"/>
        <v>0</v>
      </c>
    </row>
    <row r="228" spans="1:48" ht="15.75" customHeight="1" x14ac:dyDescent="0.25">
      <c r="A228" s="21">
        <v>17</v>
      </c>
      <c r="B228" s="37" t="s">
        <v>74</v>
      </c>
      <c r="C228" s="41" t="s">
        <v>71</v>
      </c>
      <c r="D228" s="37"/>
      <c r="E228" s="37"/>
      <c r="F228" s="37"/>
      <c r="G228" s="46"/>
      <c r="H228" s="39">
        <f t="shared" si="152"/>
        <v>0</v>
      </c>
      <c r="I228" s="37"/>
      <c r="J228" s="37"/>
      <c r="K228" s="37"/>
      <c r="L228" s="46"/>
      <c r="M228" s="39">
        <f t="shared" si="153"/>
        <v>0</v>
      </c>
      <c r="N228" s="37"/>
      <c r="O228" s="37"/>
      <c r="P228" s="37"/>
      <c r="Q228" s="46"/>
      <c r="R228" s="39">
        <f t="shared" si="154"/>
        <v>0</v>
      </c>
      <c r="S228" s="37"/>
      <c r="T228" s="37"/>
      <c r="U228" s="37"/>
      <c r="V228" s="46"/>
      <c r="W228" s="39">
        <f t="shared" si="155"/>
        <v>0</v>
      </c>
      <c r="X228" s="37"/>
      <c r="Y228" s="37"/>
      <c r="Z228" s="37"/>
      <c r="AA228" s="46"/>
      <c r="AB228" s="39">
        <f t="shared" si="156"/>
        <v>0</v>
      </c>
      <c r="AC228" s="37"/>
      <c r="AD228" s="37"/>
      <c r="AE228" s="37"/>
      <c r="AF228" s="46"/>
      <c r="AG228" s="39">
        <f t="shared" si="157"/>
        <v>0</v>
      </c>
      <c r="AH228" s="37"/>
      <c r="AI228" s="37"/>
      <c r="AJ228" s="37"/>
      <c r="AK228" s="46"/>
      <c r="AL228" s="39">
        <f t="shared" si="158"/>
        <v>0</v>
      </c>
      <c r="AM228" s="37"/>
      <c r="AN228" s="37"/>
      <c r="AO228" s="37"/>
      <c r="AP228" s="46"/>
      <c r="AQ228" s="39">
        <f t="shared" si="159"/>
        <v>0</v>
      </c>
      <c r="AR228" s="37"/>
      <c r="AS228" s="37"/>
      <c r="AT228" s="37"/>
      <c r="AU228" s="46"/>
      <c r="AV228" s="40">
        <f t="shared" si="160"/>
        <v>0</v>
      </c>
    </row>
    <row r="229" spans="1:48" ht="15.75" customHeight="1" x14ac:dyDescent="0.25">
      <c r="A229" s="21">
        <v>17</v>
      </c>
      <c r="B229" s="37" t="s">
        <v>75</v>
      </c>
      <c r="C229" s="41" t="s">
        <v>71</v>
      </c>
      <c r="D229" s="37"/>
      <c r="E229" s="37"/>
      <c r="F229" s="37"/>
      <c r="G229" s="46"/>
      <c r="H229" s="39">
        <f t="shared" si="152"/>
        <v>0</v>
      </c>
      <c r="I229" s="37"/>
      <c r="J229" s="37"/>
      <c r="K229" s="37"/>
      <c r="L229" s="46"/>
      <c r="M229" s="39">
        <f t="shared" si="153"/>
        <v>0</v>
      </c>
      <c r="N229" s="37"/>
      <c r="O229" s="37"/>
      <c r="P229" s="37"/>
      <c r="Q229" s="46"/>
      <c r="R229" s="39">
        <f t="shared" si="154"/>
        <v>0</v>
      </c>
      <c r="S229" s="37"/>
      <c r="T229" s="37"/>
      <c r="U229" s="37"/>
      <c r="V229" s="46"/>
      <c r="W229" s="39">
        <f t="shared" si="155"/>
        <v>0</v>
      </c>
      <c r="X229" s="37"/>
      <c r="Y229" s="37"/>
      <c r="Z229" s="37"/>
      <c r="AA229" s="46"/>
      <c r="AB229" s="39">
        <f t="shared" si="156"/>
        <v>0</v>
      </c>
      <c r="AC229" s="37"/>
      <c r="AD229" s="37"/>
      <c r="AE229" s="37"/>
      <c r="AF229" s="46"/>
      <c r="AG229" s="39">
        <f t="shared" si="157"/>
        <v>0</v>
      </c>
      <c r="AH229" s="37"/>
      <c r="AI229" s="37"/>
      <c r="AJ229" s="37"/>
      <c r="AK229" s="46"/>
      <c r="AL229" s="39">
        <f t="shared" si="158"/>
        <v>0</v>
      </c>
      <c r="AM229" s="37"/>
      <c r="AN229" s="37"/>
      <c r="AO229" s="37"/>
      <c r="AP229" s="46"/>
      <c r="AQ229" s="39">
        <f t="shared" si="159"/>
        <v>0</v>
      </c>
      <c r="AR229" s="37"/>
      <c r="AS229" s="37"/>
      <c r="AT229" s="37"/>
      <c r="AU229" s="46"/>
      <c r="AV229" s="40">
        <f t="shared" si="160"/>
        <v>0</v>
      </c>
    </row>
    <row r="230" spans="1:48" ht="15.75" customHeight="1" x14ac:dyDescent="0.25">
      <c r="A230" s="21">
        <v>17</v>
      </c>
      <c r="B230" s="37" t="s">
        <v>90</v>
      </c>
      <c r="C230" s="41" t="s">
        <v>71</v>
      </c>
      <c r="D230" s="37"/>
      <c r="E230" s="37"/>
      <c r="F230" s="37"/>
      <c r="G230" s="46"/>
      <c r="H230" s="39">
        <f t="shared" si="152"/>
        <v>0</v>
      </c>
      <c r="I230" s="37"/>
      <c r="J230" s="37"/>
      <c r="K230" s="37"/>
      <c r="L230" s="46"/>
      <c r="M230" s="39">
        <f t="shared" si="153"/>
        <v>0</v>
      </c>
      <c r="N230" s="37"/>
      <c r="O230" s="37"/>
      <c r="P230" s="37"/>
      <c r="Q230" s="46"/>
      <c r="R230" s="39">
        <f t="shared" si="154"/>
        <v>0</v>
      </c>
      <c r="S230" s="37"/>
      <c r="T230" s="37"/>
      <c r="U230" s="37"/>
      <c r="V230" s="46"/>
      <c r="W230" s="39">
        <f t="shared" si="155"/>
        <v>0</v>
      </c>
      <c r="X230" s="37"/>
      <c r="Y230" s="37"/>
      <c r="Z230" s="37"/>
      <c r="AA230" s="46"/>
      <c r="AB230" s="39">
        <f t="shared" si="156"/>
        <v>0</v>
      </c>
      <c r="AC230" s="37"/>
      <c r="AD230" s="37"/>
      <c r="AE230" s="37"/>
      <c r="AF230" s="46"/>
      <c r="AG230" s="39">
        <f t="shared" si="157"/>
        <v>0</v>
      </c>
      <c r="AH230" s="37"/>
      <c r="AI230" s="37"/>
      <c r="AJ230" s="37"/>
      <c r="AK230" s="46"/>
      <c r="AL230" s="39">
        <f t="shared" si="158"/>
        <v>0</v>
      </c>
      <c r="AM230" s="37"/>
      <c r="AN230" s="37"/>
      <c r="AO230" s="37"/>
      <c r="AP230" s="46"/>
      <c r="AQ230" s="39">
        <f t="shared" si="159"/>
        <v>0</v>
      </c>
      <c r="AR230" s="37"/>
      <c r="AS230" s="37"/>
      <c r="AT230" s="37"/>
      <c r="AU230" s="46"/>
      <c r="AV230" s="40">
        <f t="shared" si="160"/>
        <v>0</v>
      </c>
    </row>
    <row r="231" spans="1:48" ht="15.75" customHeight="1" x14ac:dyDescent="0.25">
      <c r="A231" s="21">
        <v>17</v>
      </c>
      <c r="B231" s="37" t="s">
        <v>76</v>
      </c>
      <c r="C231" s="41" t="s">
        <v>71</v>
      </c>
      <c r="D231" s="37"/>
      <c r="E231" s="37"/>
      <c r="F231" s="37"/>
      <c r="G231" s="46"/>
      <c r="H231" s="39">
        <f t="shared" si="152"/>
        <v>0</v>
      </c>
      <c r="I231" s="37"/>
      <c r="J231" s="37"/>
      <c r="K231" s="37"/>
      <c r="L231" s="46"/>
      <c r="M231" s="39">
        <f t="shared" si="153"/>
        <v>0</v>
      </c>
      <c r="N231" s="37"/>
      <c r="O231" s="37"/>
      <c r="P231" s="37"/>
      <c r="Q231" s="46"/>
      <c r="R231" s="39">
        <f t="shared" si="154"/>
        <v>0</v>
      </c>
      <c r="S231" s="37"/>
      <c r="T231" s="37"/>
      <c r="U231" s="37"/>
      <c r="V231" s="46"/>
      <c r="W231" s="39">
        <f t="shared" si="155"/>
        <v>0</v>
      </c>
      <c r="X231" s="37"/>
      <c r="Y231" s="37"/>
      <c r="Z231" s="37"/>
      <c r="AA231" s="46"/>
      <c r="AB231" s="39">
        <f t="shared" si="156"/>
        <v>0</v>
      </c>
      <c r="AC231" s="37"/>
      <c r="AD231" s="37"/>
      <c r="AE231" s="37"/>
      <c r="AF231" s="46"/>
      <c r="AG231" s="39">
        <f t="shared" si="157"/>
        <v>0</v>
      </c>
      <c r="AH231" s="37"/>
      <c r="AI231" s="37"/>
      <c r="AJ231" s="37"/>
      <c r="AK231" s="46"/>
      <c r="AL231" s="39">
        <f t="shared" si="158"/>
        <v>0</v>
      </c>
      <c r="AM231" s="37"/>
      <c r="AN231" s="37"/>
      <c r="AO231" s="37"/>
      <c r="AP231" s="46"/>
      <c r="AQ231" s="39">
        <f t="shared" si="159"/>
        <v>0</v>
      </c>
      <c r="AR231" s="37"/>
      <c r="AS231" s="37"/>
      <c r="AT231" s="37"/>
      <c r="AU231" s="46"/>
      <c r="AV231" s="40">
        <f t="shared" si="160"/>
        <v>0</v>
      </c>
    </row>
    <row r="232" spans="1:48" ht="15.75" customHeight="1" x14ac:dyDescent="0.25">
      <c r="A232" s="21">
        <v>17</v>
      </c>
      <c r="B232" s="37" t="s">
        <v>77</v>
      </c>
      <c r="C232" s="41" t="s">
        <v>71</v>
      </c>
      <c r="D232" s="37"/>
      <c r="E232" s="37"/>
      <c r="F232" s="37"/>
      <c r="G232" s="46"/>
      <c r="H232" s="39">
        <f t="shared" si="152"/>
        <v>0</v>
      </c>
      <c r="I232" s="37"/>
      <c r="J232" s="37"/>
      <c r="K232" s="37"/>
      <c r="L232" s="46"/>
      <c r="M232" s="39">
        <f t="shared" si="153"/>
        <v>0</v>
      </c>
      <c r="N232" s="37"/>
      <c r="O232" s="37"/>
      <c r="P232" s="37"/>
      <c r="Q232" s="46"/>
      <c r="R232" s="39">
        <f t="shared" si="154"/>
        <v>0</v>
      </c>
      <c r="S232" s="37"/>
      <c r="T232" s="37"/>
      <c r="U232" s="37"/>
      <c r="V232" s="46"/>
      <c r="W232" s="39">
        <f t="shared" si="155"/>
        <v>0</v>
      </c>
      <c r="X232" s="37"/>
      <c r="Y232" s="37"/>
      <c r="Z232" s="37"/>
      <c r="AA232" s="46"/>
      <c r="AB232" s="39">
        <f t="shared" si="156"/>
        <v>0</v>
      </c>
      <c r="AC232" s="37"/>
      <c r="AD232" s="37"/>
      <c r="AE232" s="37"/>
      <c r="AF232" s="46"/>
      <c r="AG232" s="39">
        <f t="shared" si="157"/>
        <v>0</v>
      </c>
      <c r="AH232" s="37"/>
      <c r="AI232" s="37"/>
      <c r="AJ232" s="37"/>
      <c r="AK232" s="46"/>
      <c r="AL232" s="39">
        <f t="shared" si="158"/>
        <v>0</v>
      </c>
      <c r="AM232" s="37"/>
      <c r="AN232" s="37"/>
      <c r="AO232" s="37"/>
      <c r="AP232" s="46"/>
      <c r="AQ232" s="39">
        <f t="shared" si="159"/>
        <v>0</v>
      </c>
      <c r="AR232" s="37"/>
      <c r="AS232" s="37"/>
      <c r="AT232" s="37"/>
      <c r="AU232" s="46"/>
      <c r="AV232" s="40">
        <f t="shared" si="160"/>
        <v>0</v>
      </c>
    </row>
    <row r="233" spans="1:48" ht="15.75" customHeight="1" x14ac:dyDescent="0.25">
      <c r="A233" s="21">
        <v>17</v>
      </c>
      <c r="B233" s="37" t="s">
        <v>78</v>
      </c>
      <c r="C233" s="41" t="s">
        <v>71</v>
      </c>
      <c r="D233" s="37"/>
      <c r="E233" s="37"/>
      <c r="F233" s="37"/>
      <c r="G233" s="46"/>
      <c r="H233" s="39">
        <f t="shared" si="152"/>
        <v>0</v>
      </c>
      <c r="I233" s="37"/>
      <c r="J233" s="37"/>
      <c r="K233" s="37"/>
      <c r="L233" s="46"/>
      <c r="M233" s="39">
        <f t="shared" si="153"/>
        <v>0</v>
      </c>
      <c r="N233" s="37"/>
      <c r="O233" s="37"/>
      <c r="P233" s="37"/>
      <c r="Q233" s="46"/>
      <c r="R233" s="39">
        <f t="shared" si="154"/>
        <v>0</v>
      </c>
      <c r="S233" s="37"/>
      <c r="T233" s="37"/>
      <c r="U233" s="37"/>
      <c r="V233" s="46"/>
      <c r="W233" s="39">
        <f t="shared" si="155"/>
        <v>0</v>
      </c>
      <c r="X233" s="37"/>
      <c r="Y233" s="37"/>
      <c r="Z233" s="37"/>
      <c r="AA233" s="46"/>
      <c r="AB233" s="39">
        <f t="shared" si="156"/>
        <v>0</v>
      </c>
      <c r="AC233" s="37"/>
      <c r="AD233" s="37"/>
      <c r="AE233" s="37"/>
      <c r="AF233" s="46"/>
      <c r="AG233" s="39">
        <f t="shared" si="157"/>
        <v>0</v>
      </c>
      <c r="AH233" s="37"/>
      <c r="AI233" s="37"/>
      <c r="AJ233" s="37"/>
      <c r="AK233" s="46"/>
      <c r="AL233" s="39">
        <f t="shared" si="158"/>
        <v>0</v>
      </c>
      <c r="AM233" s="37"/>
      <c r="AN233" s="37"/>
      <c r="AO233" s="37"/>
      <c r="AP233" s="46"/>
      <c r="AQ233" s="39">
        <f t="shared" si="159"/>
        <v>0</v>
      </c>
      <c r="AR233" s="37"/>
      <c r="AS233" s="37"/>
      <c r="AT233" s="37"/>
      <c r="AU233" s="46"/>
      <c r="AV233" s="40">
        <f t="shared" si="160"/>
        <v>0</v>
      </c>
    </row>
    <row r="234" spans="1:48" ht="15.75" customHeight="1" x14ac:dyDescent="0.25">
      <c r="A234" s="21">
        <v>17</v>
      </c>
      <c r="B234" s="37" t="s">
        <v>79</v>
      </c>
      <c r="C234" s="41" t="s">
        <v>71</v>
      </c>
      <c r="D234" s="37"/>
      <c r="E234" s="37"/>
      <c r="F234" s="37"/>
      <c r="G234" s="46"/>
      <c r="H234" s="39">
        <f t="shared" si="152"/>
        <v>0</v>
      </c>
      <c r="I234" s="37"/>
      <c r="J234" s="37"/>
      <c r="K234" s="37"/>
      <c r="L234" s="46"/>
      <c r="M234" s="39">
        <f t="shared" si="153"/>
        <v>0</v>
      </c>
      <c r="N234" s="37"/>
      <c r="O234" s="37"/>
      <c r="P234" s="37"/>
      <c r="Q234" s="46"/>
      <c r="R234" s="39">
        <f t="shared" si="154"/>
        <v>0</v>
      </c>
      <c r="S234" s="37"/>
      <c r="T234" s="37"/>
      <c r="U234" s="37"/>
      <c r="V234" s="46"/>
      <c r="W234" s="39">
        <f t="shared" si="155"/>
        <v>0</v>
      </c>
      <c r="X234" s="37"/>
      <c r="Y234" s="37"/>
      <c r="Z234" s="37"/>
      <c r="AA234" s="46"/>
      <c r="AB234" s="39">
        <f t="shared" si="156"/>
        <v>0</v>
      </c>
      <c r="AC234" s="37"/>
      <c r="AD234" s="37"/>
      <c r="AE234" s="37"/>
      <c r="AF234" s="46"/>
      <c r="AG234" s="39">
        <f t="shared" si="157"/>
        <v>0</v>
      </c>
      <c r="AH234" s="37"/>
      <c r="AI234" s="37"/>
      <c r="AJ234" s="37"/>
      <c r="AK234" s="46"/>
      <c r="AL234" s="39">
        <f t="shared" si="158"/>
        <v>0</v>
      </c>
      <c r="AM234" s="37"/>
      <c r="AN234" s="37"/>
      <c r="AO234" s="37"/>
      <c r="AP234" s="46"/>
      <c r="AQ234" s="39">
        <f t="shared" si="159"/>
        <v>0</v>
      </c>
      <c r="AR234" s="37"/>
      <c r="AS234" s="37"/>
      <c r="AT234" s="37"/>
      <c r="AU234" s="46"/>
      <c r="AV234" s="40">
        <f t="shared" si="160"/>
        <v>0</v>
      </c>
    </row>
    <row r="235" spans="1:48" ht="15.75" customHeight="1" x14ac:dyDescent="0.25">
      <c r="A235" s="21">
        <v>17</v>
      </c>
      <c r="B235" s="41" t="s">
        <v>80</v>
      </c>
      <c r="C235" s="41" t="s">
        <v>71</v>
      </c>
      <c r="D235" s="47"/>
      <c r="E235" s="47"/>
      <c r="F235" s="47"/>
      <c r="G235" s="48"/>
      <c r="H235" s="49">
        <f t="shared" si="152"/>
        <v>0</v>
      </c>
      <c r="I235" s="47"/>
      <c r="J235" s="47"/>
      <c r="K235" s="47"/>
      <c r="L235" s="48"/>
      <c r="M235" s="49">
        <f t="shared" si="153"/>
        <v>0</v>
      </c>
      <c r="N235" s="47"/>
      <c r="O235" s="47"/>
      <c r="P235" s="47"/>
      <c r="Q235" s="48"/>
      <c r="R235" s="49">
        <f t="shared" si="154"/>
        <v>0</v>
      </c>
      <c r="S235" s="47"/>
      <c r="T235" s="47"/>
      <c r="U235" s="47"/>
      <c r="V235" s="48"/>
      <c r="W235" s="49">
        <f t="shared" si="155"/>
        <v>0</v>
      </c>
      <c r="X235" s="47"/>
      <c r="Y235" s="47"/>
      <c r="Z235" s="47"/>
      <c r="AA235" s="48"/>
      <c r="AB235" s="49">
        <f t="shared" si="156"/>
        <v>0</v>
      </c>
      <c r="AC235" s="47"/>
      <c r="AD235" s="47"/>
      <c r="AE235" s="47"/>
      <c r="AF235" s="48"/>
      <c r="AG235" s="49">
        <f t="shared" si="157"/>
        <v>0</v>
      </c>
      <c r="AH235" s="47"/>
      <c r="AI235" s="47"/>
      <c r="AJ235" s="47"/>
      <c r="AK235" s="48"/>
      <c r="AL235" s="49">
        <f t="shared" si="158"/>
        <v>0</v>
      </c>
      <c r="AM235" s="47"/>
      <c r="AN235" s="47"/>
      <c r="AO235" s="47"/>
      <c r="AP235" s="48"/>
      <c r="AQ235" s="49">
        <f t="shared" si="159"/>
        <v>0</v>
      </c>
      <c r="AR235" s="47"/>
      <c r="AS235" s="47"/>
      <c r="AT235" s="47"/>
      <c r="AU235" s="48"/>
      <c r="AV235" s="50">
        <f t="shared" si="160"/>
        <v>0</v>
      </c>
    </row>
    <row r="236" spans="1:48" ht="15.75" customHeight="1" x14ac:dyDescent="0.25">
      <c r="A236" s="21">
        <v>17</v>
      </c>
      <c r="B236" s="42"/>
      <c r="C236" s="43"/>
      <c r="D236" s="44"/>
      <c r="E236" s="45"/>
      <c r="F236" s="45"/>
      <c r="G236" s="45"/>
      <c r="H236" s="45">
        <f>SUM(H223:H235)</f>
        <v>0</v>
      </c>
      <c r="I236" s="45"/>
      <c r="J236" s="45"/>
      <c r="K236" s="45"/>
      <c r="L236" s="45"/>
      <c r="M236" s="45">
        <f>SUM(M223:M235)</f>
        <v>0</v>
      </c>
      <c r="N236" s="45"/>
      <c r="O236" s="45"/>
      <c r="P236" s="45"/>
      <c r="Q236" s="45"/>
      <c r="R236" s="45">
        <f>SUM(R223:R235)</f>
        <v>0</v>
      </c>
      <c r="S236" s="45"/>
      <c r="T236" s="45"/>
      <c r="U236" s="45"/>
      <c r="V236" s="45"/>
      <c r="W236" s="45">
        <f>SUM(W223:W235)</f>
        <v>0</v>
      </c>
      <c r="X236" s="45"/>
      <c r="Y236" s="45"/>
      <c r="Z236" s="45"/>
      <c r="AA236" s="45"/>
      <c r="AB236" s="45">
        <f>SUM(AB223:AB235)</f>
        <v>0</v>
      </c>
      <c r="AC236" s="45"/>
      <c r="AD236" s="45"/>
      <c r="AE236" s="45"/>
      <c r="AF236" s="45"/>
      <c r="AG236" s="45">
        <f>SUM(AG223:AG235)</f>
        <v>0</v>
      </c>
      <c r="AH236" s="45"/>
      <c r="AI236" s="45"/>
      <c r="AJ236" s="45"/>
      <c r="AK236" s="45"/>
      <c r="AL236" s="45">
        <f>SUM(AL223:AL235)</f>
        <v>0</v>
      </c>
      <c r="AM236" s="45"/>
      <c r="AN236" s="45"/>
      <c r="AO236" s="45"/>
      <c r="AP236" s="45"/>
      <c r="AQ236" s="45">
        <f>SUM(AQ223:AQ235)</f>
        <v>0</v>
      </c>
      <c r="AR236" s="45"/>
      <c r="AS236" s="45"/>
      <c r="AT236" s="45"/>
      <c r="AU236" s="45"/>
      <c r="AV236" s="45">
        <f>SUM(AV223:AV235)</f>
        <v>0</v>
      </c>
    </row>
    <row r="237" spans="1:48" ht="15.75" customHeight="1" x14ac:dyDescent="0.25">
      <c r="A237" s="21">
        <v>18</v>
      </c>
      <c r="B237" s="81" t="str">
        <f>"Буква (или иное название) класса "&amp;A237&amp;":"</f>
        <v>Буква (или иное название) класса 18:</v>
      </c>
      <c r="C237" s="82"/>
      <c r="D237" s="78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80"/>
    </row>
    <row r="238" spans="1:48" ht="15.75" customHeight="1" x14ac:dyDescent="0.25">
      <c r="A238" s="21">
        <v>18</v>
      </c>
      <c r="B238" s="35" t="s">
        <v>70</v>
      </c>
      <c r="C238" s="36" t="s">
        <v>71</v>
      </c>
      <c r="D238" s="37"/>
      <c r="E238" s="37"/>
      <c r="F238" s="37"/>
      <c r="G238" s="46"/>
      <c r="H238" s="39">
        <f t="shared" ref="H238:H250" si="161">COUNTA(D238:G238)</f>
        <v>0</v>
      </c>
      <c r="I238" s="37"/>
      <c r="J238" s="37"/>
      <c r="K238" s="37"/>
      <c r="L238" s="46"/>
      <c r="M238" s="39">
        <f t="shared" ref="M238:M250" si="162">COUNTA(I238:L238)</f>
        <v>0</v>
      </c>
      <c r="N238" s="37"/>
      <c r="O238" s="37"/>
      <c r="P238" s="37"/>
      <c r="Q238" s="46"/>
      <c r="R238" s="39">
        <f t="shared" ref="R238:R250" si="163">COUNTA(N238:Q238)</f>
        <v>0</v>
      </c>
      <c r="S238" s="37"/>
      <c r="T238" s="37"/>
      <c r="U238" s="37"/>
      <c r="V238" s="46"/>
      <c r="W238" s="39">
        <f t="shared" ref="W238:W250" si="164">COUNTA(S238:V238)</f>
        <v>0</v>
      </c>
      <c r="X238" s="37"/>
      <c r="Y238" s="37"/>
      <c r="Z238" s="37"/>
      <c r="AA238" s="46"/>
      <c r="AB238" s="39">
        <f t="shared" ref="AB238:AB250" si="165">COUNTA(X238:AA238)</f>
        <v>0</v>
      </c>
      <c r="AC238" s="37"/>
      <c r="AD238" s="37"/>
      <c r="AE238" s="37"/>
      <c r="AF238" s="46"/>
      <c r="AG238" s="39">
        <f t="shared" ref="AG238:AG250" si="166">COUNTA(AC238:AF238)</f>
        <v>0</v>
      </c>
      <c r="AH238" s="37"/>
      <c r="AI238" s="37"/>
      <c r="AJ238" s="37"/>
      <c r="AK238" s="46"/>
      <c r="AL238" s="39">
        <f t="shared" ref="AL238:AL250" si="167">COUNTA(AH238:AK238)</f>
        <v>0</v>
      </c>
      <c r="AM238" s="37"/>
      <c r="AN238" s="37"/>
      <c r="AO238" s="37"/>
      <c r="AP238" s="46"/>
      <c r="AQ238" s="39">
        <f t="shared" ref="AQ238:AQ250" si="168">COUNTA(AM238:AP238)</f>
        <v>0</v>
      </c>
      <c r="AR238" s="37"/>
      <c r="AS238" s="37"/>
      <c r="AT238" s="37"/>
      <c r="AU238" s="46"/>
      <c r="AV238" s="40">
        <f t="shared" ref="AV238:AV250" si="169">COUNTA(AR238:AU238)</f>
        <v>0</v>
      </c>
    </row>
    <row r="239" spans="1:48" ht="15.75" customHeight="1" x14ac:dyDescent="0.25">
      <c r="A239" s="21">
        <v>18</v>
      </c>
      <c r="B239" s="37" t="s">
        <v>72</v>
      </c>
      <c r="C239" s="41" t="s">
        <v>71</v>
      </c>
      <c r="D239" s="37"/>
      <c r="E239" s="37"/>
      <c r="F239" s="37"/>
      <c r="G239" s="46"/>
      <c r="H239" s="39">
        <f t="shared" si="161"/>
        <v>0</v>
      </c>
      <c r="I239" s="37"/>
      <c r="J239" s="37"/>
      <c r="K239" s="37"/>
      <c r="L239" s="46"/>
      <c r="M239" s="39">
        <f t="shared" si="162"/>
        <v>0</v>
      </c>
      <c r="N239" s="37"/>
      <c r="O239" s="37"/>
      <c r="P239" s="37"/>
      <c r="Q239" s="46"/>
      <c r="R239" s="39">
        <f t="shared" si="163"/>
        <v>0</v>
      </c>
      <c r="S239" s="37"/>
      <c r="T239" s="37"/>
      <c r="U239" s="37"/>
      <c r="V239" s="46"/>
      <c r="W239" s="39">
        <f t="shared" si="164"/>
        <v>0</v>
      </c>
      <c r="X239" s="37"/>
      <c r="Y239" s="37"/>
      <c r="Z239" s="37"/>
      <c r="AA239" s="46"/>
      <c r="AB239" s="39">
        <f t="shared" si="165"/>
        <v>0</v>
      </c>
      <c r="AC239" s="37"/>
      <c r="AD239" s="37"/>
      <c r="AE239" s="37"/>
      <c r="AF239" s="46"/>
      <c r="AG239" s="39">
        <f t="shared" si="166"/>
        <v>0</v>
      </c>
      <c r="AH239" s="37"/>
      <c r="AI239" s="37"/>
      <c r="AJ239" s="37"/>
      <c r="AK239" s="46"/>
      <c r="AL239" s="39">
        <f t="shared" si="167"/>
        <v>0</v>
      </c>
      <c r="AM239" s="37"/>
      <c r="AN239" s="37"/>
      <c r="AO239" s="37"/>
      <c r="AP239" s="46"/>
      <c r="AQ239" s="39">
        <f t="shared" si="168"/>
        <v>0</v>
      </c>
      <c r="AR239" s="37"/>
      <c r="AS239" s="37"/>
      <c r="AT239" s="37"/>
      <c r="AU239" s="46"/>
      <c r="AV239" s="40">
        <f t="shared" si="169"/>
        <v>0</v>
      </c>
    </row>
    <row r="240" spans="1:48" ht="15.75" customHeight="1" x14ac:dyDescent="0.25">
      <c r="A240" s="21">
        <v>18</v>
      </c>
      <c r="B240" s="37" t="s">
        <v>88</v>
      </c>
      <c r="C240" s="41" t="s">
        <v>71</v>
      </c>
      <c r="D240" s="37"/>
      <c r="E240" s="37"/>
      <c r="F240" s="37"/>
      <c r="G240" s="46"/>
      <c r="H240" s="39">
        <f t="shared" si="161"/>
        <v>0</v>
      </c>
      <c r="I240" s="37"/>
      <c r="J240" s="37"/>
      <c r="K240" s="37"/>
      <c r="L240" s="46"/>
      <c r="M240" s="39">
        <f t="shared" si="162"/>
        <v>0</v>
      </c>
      <c r="N240" s="37"/>
      <c r="O240" s="37"/>
      <c r="P240" s="37"/>
      <c r="Q240" s="46"/>
      <c r="R240" s="39">
        <f t="shared" si="163"/>
        <v>0</v>
      </c>
      <c r="S240" s="37"/>
      <c r="T240" s="37"/>
      <c r="U240" s="37"/>
      <c r="V240" s="46"/>
      <c r="W240" s="39">
        <f t="shared" si="164"/>
        <v>0</v>
      </c>
      <c r="X240" s="37"/>
      <c r="Y240" s="37"/>
      <c r="Z240" s="37"/>
      <c r="AA240" s="46"/>
      <c r="AB240" s="39">
        <f t="shared" si="165"/>
        <v>0</v>
      </c>
      <c r="AC240" s="37"/>
      <c r="AD240" s="37"/>
      <c r="AE240" s="37"/>
      <c r="AF240" s="46"/>
      <c r="AG240" s="39">
        <f t="shared" si="166"/>
        <v>0</v>
      </c>
      <c r="AH240" s="37"/>
      <c r="AI240" s="37"/>
      <c r="AJ240" s="37"/>
      <c r="AK240" s="46"/>
      <c r="AL240" s="39">
        <f t="shared" si="167"/>
        <v>0</v>
      </c>
      <c r="AM240" s="37"/>
      <c r="AN240" s="37"/>
      <c r="AO240" s="37"/>
      <c r="AP240" s="46"/>
      <c r="AQ240" s="39">
        <f t="shared" si="168"/>
        <v>0</v>
      </c>
      <c r="AR240" s="37"/>
      <c r="AS240" s="37"/>
      <c r="AT240" s="37"/>
      <c r="AU240" s="46"/>
      <c r="AV240" s="40">
        <f t="shared" si="169"/>
        <v>0</v>
      </c>
    </row>
    <row r="241" spans="1:48" ht="15.75" customHeight="1" x14ac:dyDescent="0.25">
      <c r="A241" s="21">
        <v>18</v>
      </c>
      <c r="B241" s="37" t="s">
        <v>89</v>
      </c>
      <c r="C241" s="41" t="s">
        <v>71</v>
      </c>
      <c r="D241" s="37"/>
      <c r="E241" s="37"/>
      <c r="F241" s="37"/>
      <c r="G241" s="46"/>
      <c r="H241" s="39">
        <f t="shared" si="161"/>
        <v>0</v>
      </c>
      <c r="I241" s="37"/>
      <c r="J241" s="37"/>
      <c r="K241" s="37"/>
      <c r="L241" s="46"/>
      <c r="M241" s="39">
        <f t="shared" si="162"/>
        <v>0</v>
      </c>
      <c r="N241" s="37"/>
      <c r="O241" s="37"/>
      <c r="P241" s="37"/>
      <c r="Q241" s="46"/>
      <c r="R241" s="39">
        <f t="shared" si="163"/>
        <v>0</v>
      </c>
      <c r="S241" s="37"/>
      <c r="T241" s="37"/>
      <c r="U241" s="37"/>
      <c r="V241" s="46"/>
      <c r="W241" s="39">
        <f t="shared" si="164"/>
        <v>0</v>
      </c>
      <c r="X241" s="37"/>
      <c r="Y241" s="37"/>
      <c r="Z241" s="37"/>
      <c r="AA241" s="46"/>
      <c r="AB241" s="39">
        <f t="shared" si="165"/>
        <v>0</v>
      </c>
      <c r="AC241" s="37"/>
      <c r="AD241" s="37"/>
      <c r="AE241" s="37"/>
      <c r="AF241" s="46"/>
      <c r="AG241" s="39">
        <f t="shared" si="166"/>
        <v>0</v>
      </c>
      <c r="AH241" s="37"/>
      <c r="AI241" s="37"/>
      <c r="AJ241" s="37"/>
      <c r="AK241" s="46"/>
      <c r="AL241" s="39">
        <f t="shared" si="167"/>
        <v>0</v>
      </c>
      <c r="AM241" s="37"/>
      <c r="AN241" s="37"/>
      <c r="AO241" s="37"/>
      <c r="AP241" s="46"/>
      <c r="AQ241" s="39">
        <f t="shared" si="168"/>
        <v>0</v>
      </c>
      <c r="AR241" s="37"/>
      <c r="AS241" s="37"/>
      <c r="AT241" s="37"/>
      <c r="AU241" s="46"/>
      <c r="AV241" s="40">
        <f t="shared" si="169"/>
        <v>0</v>
      </c>
    </row>
    <row r="242" spans="1:48" ht="15.75" customHeight="1" x14ac:dyDescent="0.25">
      <c r="A242" s="21">
        <v>18</v>
      </c>
      <c r="B242" s="37" t="s">
        <v>73</v>
      </c>
      <c r="C242" s="41" t="s">
        <v>71</v>
      </c>
      <c r="D242" s="37"/>
      <c r="E242" s="37"/>
      <c r="F242" s="37"/>
      <c r="G242" s="46"/>
      <c r="H242" s="39">
        <f t="shared" si="161"/>
        <v>0</v>
      </c>
      <c r="I242" s="37"/>
      <c r="J242" s="37"/>
      <c r="K242" s="37"/>
      <c r="L242" s="46"/>
      <c r="M242" s="39">
        <f t="shared" si="162"/>
        <v>0</v>
      </c>
      <c r="N242" s="37"/>
      <c r="O242" s="37"/>
      <c r="P242" s="37"/>
      <c r="Q242" s="46"/>
      <c r="R242" s="39">
        <f t="shared" si="163"/>
        <v>0</v>
      </c>
      <c r="S242" s="37"/>
      <c r="T242" s="37"/>
      <c r="U242" s="37"/>
      <c r="V242" s="46"/>
      <c r="W242" s="39">
        <f t="shared" si="164"/>
        <v>0</v>
      </c>
      <c r="X242" s="37"/>
      <c r="Y242" s="37"/>
      <c r="Z242" s="37"/>
      <c r="AA242" s="46"/>
      <c r="AB242" s="39">
        <f t="shared" si="165"/>
        <v>0</v>
      </c>
      <c r="AC242" s="37"/>
      <c r="AD242" s="37"/>
      <c r="AE242" s="37"/>
      <c r="AF242" s="46"/>
      <c r="AG242" s="39">
        <f t="shared" si="166"/>
        <v>0</v>
      </c>
      <c r="AH242" s="37"/>
      <c r="AI242" s="37"/>
      <c r="AJ242" s="37"/>
      <c r="AK242" s="46"/>
      <c r="AL242" s="39">
        <f t="shared" si="167"/>
        <v>0</v>
      </c>
      <c r="AM242" s="37"/>
      <c r="AN242" s="37"/>
      <c r="AO242" s="37"/>
      <c r="AP242" s="46"/>
      <c r="AQ242" s="39">
        <f t="shared" si="168"/>
        <v>0</v>
      </c>
      <c r="AR242" s="37"/>
      <c r="AS242" s="37"/>
      <c r="AT242" s="37"/>
      <c r="AU242" s="46"/>
      <c r="AV242" s="40">
        <f t="shared" si="169"/>
        <v>0</v>
      </c>
    </row>
    <row r="243" spans="1:48" ht="15.75" customHeight="1" x14ac:dyDescent="0.25">
      <c r="A243" s="21">
        <v>18</v>
      </c>
      <c r="B243" s="37" t="s">
        <v>74</v>
      </c>
      <c r="C243" s="41" t="s">
        <v>71</v>
      </c>
      <c r="D243" s="37"/>
      <c r="E243" s="37"/>
      <c r="F243" s="37"/>
      <c r="G243" s="46"/>
      <c r="H243" s="39">
        <f t="shared" si="161"/>
        <v>0</v>
      </c>
      <c r="I243" s="37"/>
      <c r="J243" s="37"/>
      <c r="K243" s="37"/>
      <c r="L243" s="46"/>
      <c r="M243" s="39">
        <f t="shared" si="162"/>
        <v>0</v>
      </c>
      <c r="N243" s="37"/>
      <c r="O243" s="37"/>
      <c r="P243" s="37"/>
      <c r="Q243" s="46"/>
      <c r="R243" s="39">
        <f t="shared" si="163"/>
        <v>0</v>
      </c>
      <c r="S243" s="37"/>
      <c r="T243" s="37"/>
      <c r="U243" s="37"/>
      <c r="V243" s="46"/>
      <c r="W243" s="39">
        <f t="shared" si="164"/>
        <v>0</v>
      </c>
      <c r="X243" s="37"/>
      <c r="Y243" s="37"/>
      <c r="Z243" s="37"/>
      <c r="AA243" s="46"/>
      <c r="AB243" s="39">
        <f t="shared" si="165"/>
        <v>0</v>
      </c>
      <c r="AC243" s="37"/>
      <c r="AD243" s="37"/>
      <c r="AE243" s="37"/>
      <c r="AF243" s="46"/>
      <c r="AG243" s="39">
        <f t="shared" si="166"/>
        <v>0</v>
      </c>
      <c r="AH243" s="37"/>
      <c r="AI243" s="37"/>
      <c r="AJ243" s="37"/>
      <c r="AK243" s="46"/>
      <c r="AL243" s="39">
        <f t="shared" si="167"/>
        <v>0</v>
      </c>
      <c r="AM243" s="37"/>
      <c r="AN243" s="37"/>
      <c r="AO243" s="37"/>
      <c r="AP243" s="46"/>
      <c r="AQ243" s="39">
        <f t="shared" si="168"/>
        <v>0</v>
      </c>
      <c r="AR243" s="37"/>
      <c r="AS243" s="37"/>
      <c r="AT243" s="37"/>
      <c r="AU243" s="46"/>
      <c r="AV243" s="40">
        <f t="shared" si="169"/>
        <v>0</v>
      </c>
    </row>
    <row r="244" spans="1:48" ht="15.75" customHeight="1" x14ac:dyDescent="0.25">
      <c r="A244" s="21">
        <v>18</v>
      </c>
      <c r="B244" s="37" t="s">
        <v>75</v>
      </c>
      <c r="C244" s="41" t="s">
        <v>71</v>
      </c>
      <c r="D244" s="37"/>
      <c r="E244" s="37"/>
      <c r="F244" s="37"/>
      <c r="G244" s="46"/>
      <c r="H244" s="39">
        <f t="shared" si="161"/>
        <v>0</v>
      </c>
      <c r="I244" s="37"/>
      <c r="J244" s="37"/>
      <c r="K244" s="37"/>
      <c r="L244" s="46"/>
      <c r="M244" s="39">
        <f t="shared" si="162"/>
        <v>0</v>
      </c>
      <c r="N244" s="37"/>
      <c r="O244" s="37"/>
      <c r="P244" s="37"/>
      <c r="Q244" s="46"/>
      <c r="R244" s="39">
        <f t="shared" si="163"/>
        <v>0</v>
      </c>
      <c r="S244" s="37"/>
      <c r="T244" s="37"/>
      <c r="U244" s="37"/>
      <c r="V244" s="46"/>
      <c r="W244" s="39">
        <f t="shared" si="164"/>
        <v>0</v>
      </c>
      <c r="X244" s="37"/>
      <c r="Y244" s="37"/>
      <c r="Z244" s="37"/>
      <c r="AA244" s="46"/>
      <c r="AB244" s="39">
        <f t="shared" si="165"/>
        <v>0</v>
      </c>
      <c r="AC244" s="37"/>
      <c r="AD244" s="37"/>
      <c r="AE244" s="37"/>
      <c r="AF244" s="46"/>
      <c r="AG244" s="39">
        <f t="shared" si="166"/>
        <v>0</v>
      </c>
      <c r="AH244" s="37"/>
      <c r="AI244" s="37"/>
      <c r="AJ244" s="37"/>
      <c r="AK244" s="46"/>
      <c r="AL244" s="39">
        <f t="shared" si="167"/>
        <v>0</v>
      </c>
      <c r="AM244" s="37"/>
      <c r="AN244" s="37"/>
      <c r="AO244" s="37"/>
      <c r="AP244" s="46"/>
      <c r="AQ244" s="39">
        <f t="shared" si="168"/>
        <v>0</v>
      </c>
      <c r="AR244" s="37"/>
      <c r="AS244" s="37"/>
      <c r="AT244" s="37"/>
      <c r="AU244" s="46"/>
      <c r="AV244" s="40">
        <f t="shared" si="169"/>
        <v>0</v>
      </c>
    </row>
    <row r="245" spans="1:48" ht="15.75" customHeight="1" x14ac:dyDescent="0.25">
      <c r="A245" s="21">
        <v>18</v>
      </c>
      <c r="B245" s="37" t="s">
        <v>90</v>
      </c>
      <c r="C245" s="41" t="s">
        <v>71</v>
      </c>
      <c r="D245" s="37"/>
      <c r="E245" s="37"/>
      <c r="F245" s="37"/>
      <c r="G245" s="46"/>
      <c r="H245" s="39">
        <f t="shared" si="161"/>
        <v>0</v>
      </c>
      <c r="I245" s="37"/>
      <c r="J245" s="37"/>
      <c r="K245" s="37"/>
      <c r="L245" s="46"/>
      <c r="M245" s="39">
        <f t="shared" si="162"/>
        <v>0</v>
      </c>
      <c r="N245" s="37"/>
      <c r="O245" s="37"/>
      <c r="P245" s="37"/>
      <c r="Q245" s="46"/>
      <c r="R245" s="39">
        <f t="shared" si="163"/>
        <v>0</v>
      </c>
      <c r="S245" s="37"/>
      <c r="T245" s="37"/>
      <c r="U245" s="37"/>
      <c r="V245" s="46"/>
      <c r="W245" s="39">
        <f t="shared" si="164"/>
        <v>0</v>
      </c>
      <c r="X245" s="37"/>
      <c r="Y245" s="37"/>
      <c r="Z245" s="37"/>
      <c r="AA245" s="46"/>
      <c r="AB245" s="39">
        <f t="shared" si="165"/>
        <v>0</v>
      </c>
      <c r="AC245" s="37"/>
      <c r="AD245" s="37"/>
      <c r="AE245" s="37"/>
      <c r="AF245" s="46"/>
      <c r="AG245" s="39">
        <f t="shared" si="166"/>
        <v>0</v>
      </c>
      <c r="AH245" s="37"/>
      <c r="AI245" s="37"/>
      <c r="AJ245" s="37"/>
      <c r="AK245" s="46"/>
      <c r="AL245" s="39">
        <f t="shared" si="167"/>
        <v>0</v>
      </c>
      <c r="AM245" s="37"/>
      <c r="AN245" s="37"/>
      <c r="AO245" s="37"/>
      <c r="AP245" s="46"/>
      <c r="AQ245" s="39">
        <f t="shared" si="168"/>
        <v>0</v>
      </c>
      <c r="AR245" s="37"/>
      <c r="AS245" s="37"/>
      <c r="AT245" s="37"/>
      <c r="AU245" s="46"/>
      <c r="AV245" s="40">
        <f t="shared" si="169"/>
        <v>0</v>
      </c>
    </row>
    <row r="246" spans="1:48" ht="15.75" customHeight="1" x14ac:dyDescent="0.25">
      <c r="A246" s="21">
        <v>18</v>
      </c>
      <c r="B246" s="37" t="s">
        <v>76</v>
      </c>
      <c r="C246" s="41" t="s">
        <v>71</v>
      </c>
      <c r="D246" s="37"/>
      <c r="E246" s="37"/>
      <c r="F246" s="37"/>
      <c r="G246" s="46"/>
      <c r="H246" s="39">
        <f t="shared" si="161"/>
        <v>0</v>
      </c>
      <c r="I246" s="37"/>
      <c r="J246" s="37"/>
      <c r="K246" s="37"/>
      <c r="L246" s="46"/>
      <c r="M246" s="39">
        <f t="shared" si="162"/>
        <v>0</v>
      </c>
      <c r="N246" s="37"/>
      <c r="O246" s="37"/>
      <c r="P246" s="37"/>
      <c r="Q246" s="46"/>
      <c r="R246" s="39">
        <f t="shared" si="163"/>
        <v>0</v>
      </c>
      <c r="S246" s="37"/>
      <c r="T246" s="37"/>
      <c r="U246" s="37"/>
      <c r="V246" s="46"/>
      <c r="W246" s="39">
        <f t="shared" si="164"/>
        <v>0</v>
      </c>
      <c r="X246" s="37"/>
      <c r="Y246" s="37"/>
      <c r="Z246" s="37"/>
      <c r="AA246" s="46"/>
      <c r="AB246" s="39">
        <f t="shared" si="165"/>
        <v>0</v>
      </c>
      <c r="AC246" s="37"/>
      <c r="AD246" s="37"/>
      <c r="AE246" s="37"/>
      <c r="AF246" s="46"/>
      <c r="AG246" s="39">
        <f t="shared" si="166"/>
        <v>0</v>
      </c>
      <c r="AH246" s="37"/>
      <c r="AI246" s="37"/>
      <c r="AJ246" s="37"/>
      <c r="AK246" s="46"/>
      <c r="AL246" s="39">
        <f t="shared" si="167"/>
        <v>0</v>
      </c>
      <c r="AM246" s="37"/>
      <c r="AN246" s="37"/>
      <c r="AO246" s="37"/>
      <c r="AP246" s="46"/>
      <c r="AQ246" s="39">
        <f t="shared" si="168"/>
        <v>0</v>
      </c>
      <c r="AR246" s="37"/>
      <c r="AS246" s="37"/>
      <c r="AT246" s="37"/>
      <c r="AU246" s="46"/>
      <c r="AV246" s="40">
        <f t="shared" si="169"/>
        <v>0</v>
      </c>
    </row>
    <row r="247" spans="1:48" ht="15.75" customHeight="1" x14ac:dyDescent="0.25">
      <c r="A247" s="21">
        <v>18</v>
      </c>
      <c r="B247" s="37" t="s">
        <v>77</v>
      </c>
      <c r="C247" s="41" t="s">
        <v>71</v>
      </c>
      <c r="D247" s="37"/>
      <c r="E247" s="37"/>
      <c r="F247" s="37"/>
      <c r="G247" s="46"/>
      <c r="H247" s="39">
        <f t="shared" si="161"/>
        <v>0</v>
      </c>
      <c r="I247" s="37"/>
      <c r="J247" s="37"/>
      <c r="K247" s="37"/>
      <c r="L247" s="46"/>
      <c r="M247" s="39">
        <f t="shared" si="162"/>
        <v>0</v>
      </c>
      <c r="N247" s="37"/>
      <c r="O247" s="37"/>
      <c r="P247" s="37"/>
      <c r="Q247" s="46"/>
      <c r="R247" s="39">
        <f t="shared" si="163"/>
        <v>0</v>
      </c>
      <c r="S247" s="37"/>
      <c r="T247" s="37"/>
      <c r="U247" s="37"/>
      <c r="V247" s="46"/>
      <c r="W247" s="39">
        <f t="shared" si="164"/>
        <v>0</v>
      </c>
      <c r="X247" s="37"/>
      <c r="Y247" s="37"/>
      <c r="Z247" s="37"/>
      <c r="AA247" s="46"/>
      <c r="AB247" s="39">
        <f t="shared" si="165"/>
        <v>0</v>
      </c>
      <c r="AC247" s="37"/>
      <c r="AD247" s="37"/>
      <c r="AE247" s="37"/>
      <c r="AF247" s="46"/>
      <c r="AG247" s="39">
        <f t="shared" si="166"/>
        <v>0</v>
      </c>
      <c r="AH247" s="37"/>
      <c r="AI247" s="37"/>
      <c r="AJ247" s="37"/>
      <c r="AK247" s="46"/>
      <c r="AL247" s="39">
        <f t="shared" si="167"/>
        <v>0</v>
      </c>
      <c r="AM247" s="37"/>
      <c r="AN247" s="37"/>
      <c r="AO247" s="37"/>
      <c r="AP247" s="46"/>
      <c r="AQ247" s="39">
        <f t="shared" si="168"/>
        <v>0</v>
      </c>
      <c r="AR247" s="37"/>
      <c r="AS247" s="37"/>
      <c r="AT247" s="37"/>
      <c r="AU247" s="46"/>
      <c r="AV247" s="40">
        <f t="shared" si="169"/>
        <v>0</v>
      </c>
    </row>
    <row r="248" spans="1:48" ht="15.75" customHeight="1" x14ac:dyDescent="0.25">
      <c r="A248" s="21">
        <v>18</v>
      </c>
      <c r="B248" s="37" t="s">
        <v>78</v>
      </c>
      <c r="C248" s="41" t="s">
        <v>71</v>
      </c>
      <c r="D248" s="37"/>
      <c r="E248" s="37"/>
      <c r="F248" s="37"/>
      <c r="G248" s="46"/>
      <c r="H248" s="39">
        <f t="shared" si="161"/>
        <v>0</v>
      </c>
      <c r="I248" s="37"/>
      <c r="J248" s="37"/>
      <c r="K248" s="37"/>
      <c r="L248" s="46"/>
      <c r="M248" s="39">
        <f t="shared" si="162"/>
        <v>0</v>
      </c>
      <c r="N248" s="37"/>
      <c r="O248" s="37"/>
      <c r="P248" s="37"/>
      <c r="Q248" s="46"/>
      <c r="R248" s="39">
        <f t="shared" si="163"/>
        <v>0</v>
      </c>
      <c r="S248" s="37"/>
      <c r="T248" s="37"/>
      <c r="U248" s="37"/>
      <c r="V248" s="46"/>
      <c r="W248" s="39">
        <f t="shared" si="164"/>
        <v>0</v>
      </c>
      <c r="X248" s="37"/>
      <c r="Y248" s="37"/>
      <c r="Z248" s="37"/>
      <c r="AA248" s="46"/>
      <c r="AB248" s="39">
        <f t="shared" si="165"/>
        <v>0</v>
      </c>
      <c r="AC248" s="37"/>
      <c r="AD248" s="37"/>
      <c r="AE248" s="37"/>
      <c r="AF248" s="46"/>
      <c r="AG248" s="39">
        <f t="shared" si="166"/>
        <v>0</v>
      </c>
      <c r="AH248" s="37"/>
      <c r="AI248" s="37"/>
      <c r="AJ248" s="37"/>
      <c r="AK248" s="46"/>
      <c r="AL248" s="39">
        <f t="shared" si="167"/>
        <v>0</v>
      </c>
      <c r="AM248" s="37"/>
      <c r="AN248" s="37"/>
      <c r="AO248" s="37"/>
      <c r="AP248" s="46"/>
      <c r="AQ248" s="39">
        <f t="shared" si="168"/>
        <v>0</v>
      </c>
      <c r="AR248" s="37"/>
      <c r="AS248" s="37"/>
      <c r="AT248" s="37"/>
      <c r="AU248" s="46"/>
      <c r="AV248" s="40">
        <f t="shared" si="169"/>
        <v>0</v>
      </c>
    </row>
    <row r="249" spans="1:48" ht="15.75" customHeight="1" x14ac:dyDescent="0.25">
      <c r="A249" s="21">
        <v>18</v>
      </c>
      <c r="B249" s="37" t="s">
        <v>79</v>
      </c>
      <c r="C249" s="41" t="s">
        <v>71</v>
      </c>
      <c r="D249" s="37"/>
      <c r="E249" s="37"/>
      <c r="F249" s="37"/>
      <c r="G249" s="46"/>
      <c r="H249" s="39">
        <f t="shared" si="161"/>
        <v>0</v>
      </c>
      <c r="I249" s="37"/>
      <c r="J249" s="37"/>
      <c r="K249" s="37"/>
      <c r="L249" s="46"/>
      <c r="M249" s="39">
        <f t="shared" si="162"/>
        <v>0</v>
      </c>
      <c r="N249" s="37"/>
      <c r="O249" s="37"/>
      <c r="P249" s="37"/>
      <c r="Q249" s="46"/>
      <c r="R249" s="39">
        <f t="shared" si="163"/>
        <v>0</v>
      </c>
      <c r="S249" s="37"/>
      <c r="T249" s="37"/>
      <c r="U249" s="37"/>
      <c r="V249" s="46"/>
      <c r="W249" s="39">
        <f t="shared" si="164"/>
        <v>0</v>
      </c>
      <c r="X249" s="37"/>
      <c r="Y249" s="37"/>
      <c r="Z249" s="37"/>
      <c r="AA249" s="46"/>
      <c r="AB249" s="39">
        <f t="shared" si="165"/>
        <v>0</v>
      </c>
      <c r="AC249" s="37"/>
      <c r="AD249" s="37"/>
      <c r="AE249" s="37"/>
      <c r="AF249" s="46"/>
      <c r="AG249" s="39">
        <f t="shared" si="166"/>
        <v>0</v>
      </c>
      <c r="AH249" s="37"/>
      <c r="AI249" s="37"/>
      <c r="AJ249" s="37"/>
      <c r="AK249" s="46"/>
      <c r="AL249" s="39">
        <f t="shared" si="167"/>
        <v>0</v>
      </c>
      <c r="AM249" s="37"/>
      <c r="AN249" s="37"/>
      <c r="AO249" s="37"/>
      <c r="AP249" s="46"/>
      <c r="AQ249" s="39">
        <f t="shared" si="168"/>
        <v>0</v>
      </c>
      <c r="AR249" s="37"/>
      <c r="AS249" s="37"/>
      <c r="AT249" s="37"/>
      <c r="AU249" s="46"/>
      <c r="AV249" s="40">
        <f t="shared" si="169"/>
        <v>0</v>
      </c>
    </row>
    <row r="250" spans="1:48" ht="15.75" customHeight="1" x14ac:dyDescent="0.25">
      <c r="A250" s="21">
        <v>18</v>
      </c>
      <c r="B250" s="41" t="s">
        <v>80</v>
      </c>
      <c r="C250" s="41" t="s">
        <v>71</v>
      </c>
      <c r="D250" s="47"/>
      <c r="E250" s="47"/>
      <c r="F250" s="47"/>
      <c r="G250" s="48"/>
      <c r="H250" s="49">
        <f t="shared" si="161"/>
        <v>0</v>
      </c>
      <c r="I250" s="47"/>
      <c r="J250" s="47"/>
      <c r="K250" s="47"/>
      <c r="L250" s="48"/>
      <c r="M250" s="49">
        <f t="shared" si="162"/>
        <v>0</v>
      </c>
      <c r="N250" s="47"/>
      <c r="O250" s="47"/>
      <c r="P250" s="47"/>
      <c r="Q250" s="48"/>
      <c r="R250" s="49">
        <f t="shared" si="163"/>
        <v>0</v>
      </c>
      <c r="S250" s="47"/>
      <c r="T250" s="47"/>
      <c r="U250" s="47"/>
      <c r="V250" s="48"/>
      <c r="W250" s="49">
        <f t="shared" si="164"/>
        <v>0</v>
      </c>
      <c r="X250" s="47"/>
      <c r="Y250" s="47"/>
      <c r="Z250" s="47"/>
      <c r="AA250" s="48"/>
      <c r="AB250" s="49">
        <f t="shared" si="165"/>
        <v>0</v>
      </c>
      <c r="AC250" s="47"/>
      <c r="AD250" s="47"/>
      <c r="AE250" s="47"/>
      <c r="AF250" s="48"/>
      <c r="AG250" s="49">
        <f t="shared" si="166"/>
        <v>0</v>
      </c>
      <c r="AH250" s="47"/>
      <c r="AI250" s="47"/>
      <c r="AJ250" s="47"/>
      <c r="AK250" s="48"/>
      <c r="AL250" s="49">
        <f t="shared" si="167"/>
        <v>0</v>
      </c>
      <c r="AM250" s="47"/>
      <c r="AN250" s="47"/>
      <c r="AO250" s="47"/>
      <c r="AP250" s="48"/>
      <c r="AQ250" s="49">
        <f t="shared" si="168"/>
        <v>0</v>
      </c>
      <c r="AR250" s="47"/>
      <c r="AS250" s="47"/>
      <c r="AT250" s="47"/>
      <c r="AU250" s="48"/>
      <c r="AV250" s="50">
        <f t="shared" si="169"/>
        <v>0</v>
      </c>
    </row>
    <row r="251" spans="1:48" ht="15.75" customHeight="1" x14ac:dyDescent="0.25">
      <c r="A251" s="21">
        <v>18</v>
      </c>
      <c r="B251" s="42"/>
      <c r="C251" s="43"/>
      <c r="D251" s="44"/>
      <c r="E251" s="45"/>
      <c r="F251" s="45"/>
      <c r="G251" s="45"/>
      <c r="H251" s="45">
        <f>SUM(H238:H250)</f>
        <v>0</v>
      </c>
      <c r="I251" s="45"/>
      <c r="J251" s="45"/>
      <c r="K251" s="45"/>
      <c r="L251" s="45"/>
      <c r="M251" s="45">
        <f>SUM(M238:M250)</f>
        <v>0</v>
      </c>
      <c r="N251" s="45"/>
      <c r="O251" s="45"/>
      <c r="P251" s="45"/>
      <c r="Q251" s="45"/>
      <c r="R251" s="45">
        <f>SUM(R238:R250)</f>
        <v>0</v>
      </c>
      <c r="S251" s="45"/>
      <c r="T251" s="45"/>
      <c r="U251" s="45"/>
      <c r="V251" s="45"/>
      <c r="W251" s="45">
        <f>SUM(W238:W250)</f>
        <v>0</v>
      </c>
      <c r="X251" s="45"/>
      <c r="Y251" s="45"/>
      <c r="Z251" s="45"/>
      <c r="AA251" s="45"/>
      <c r="AB251" s="45">
        <f>SUM(AB238:AB250)</f>
        <v>0</v>
      </c>
      <c r="AC251" s="45"/>
      <c r="AD251" s="45"/>
      <c r="AE251" s="45"/>
      <c r="AF251" s="45"/>
      <c r="AG251" s="45">
        <f>SUM(AG238:AG250)</f>
        <v>0</v>
      </c>
      <c r="AH251" s="45"/>
      <c r="AI251" s="45"/>
      <c r="AJ251" s="45"/>
      <c r="AK251" s="45"/>
      <c r="AL251" s="45">
        <f>SUM(AL238:AL250)</f>
        <v>0</v>
      </c>
      <c r="AM251" s="45"/>
      <c r="AN251" s="45"/>
      <c r="AO251" s="45"/>
      <c r="AP251" s="45"/>
      <c r="AQ251" s="45">
        <f>SUM(AQ238:AQ250)</f>
        <v>0</v>
      </c>
      <c r="AR251" s="45"/>
      <c r="AS251" s="45"/>
      <c r="AT251" s="45"/>
      <c r="AU251" s="45"/>
      <c r="AV251" s="45">
        <f>SUM(AV238:AV250)</f>
        <v>0</v>
      </c>
    </row>
    <row r="252" spans="1:48" ht="15.75" customHeight="1" x14ac:dyDescent="0.25">
      <c r="A252" s="21">
        <v>19</v>
      </c>
      <c r="B252" s="81" t="str">
        <f>"Буква (или иное название) класса "&amp;A252&amp;":"</f>
        <v>Буква (или иное название) класса 19:</v>
      </c>
      <c r="C252" s="82"/>
      <c r="D252" s="78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80"/>
    </row>
    <row r="253" spans="1:48" ht="15.75" customHeight="1" x14ac:dyDescent="0.25">
      <c r="A253" s="21">
        <v>19</v>
      </c>
      <c r="B253" s="35" t="s">
        <v>70</v>
      </c>
      <c r="C253" s="36" t="s">
        <v>71</v>
      </c>
      <c r="D253" s="37"/>
      <c r="E253" s="37"/>
      <c r="F253" s="37"/>
      <c r="G253" s="46"/>
      <c r="H253" s="39">
        <f t="shared" ref="H253:H265" si="170">COUNTA(D253:G253)</f>
        <v>0</v>
      </c>
      <c r="I253" s="37"/>
      <c r="J253" s="37"/>
      <c r="K253" s="37"/>
      <c r="L253" s="46"/>
      <c r="M253" s="39">
        <f t="shared" ref="M253:M265" si="171">COUNTA(I253:L253)</f>
        <v>0</v>
      </c>
      <c r="N253" s="37"/>
      <c r="O253" s="37"/>
      <c r="P253" s="37"/>
      <c r="Q253" s="46"/>
      <c r="R253" s="39">
        <f t="shared" ref="R253:R265" si="172">COUNTA(N253:Q253)</f>
        <v>0</v>
      </c>
      <c r="S253" s="37"/>
      <c r="T253" s="37"/>
      <c r="U253" s="37"/>
      <c r="V253" s="46"/>
      <c r="W253" s="39">
        <f t="shared" ref="W253:W265" si="173">COUNTA(S253:V253)</f>
        <v>0</v>
      </c>
      <c r="X253" s="37"/>
      <c r="Y253" s="37"/>
      <c r="Z253" s="37"/>
      <c r="AA253" s="46"/>
      <c r="AB253" s="39">
        <f t="shared" ref="AB253:AB265" si="174">COUNTA(X253:AA253)</f>
        <v>0</v>
      </c>
      <c r="AC253" s="37"/>
      <c r="AD253" s="37"/>
      <c r="AE253" s="37"/>
      <c r="AF253" s="46"/>
      <c r="AG253" s="39">
        <f t="shared" ref="AG253:AG265" si="175">COUNTA(AC253:AF253)</f>
        <v>0</v>
      </c>
      <c r="AH253" s="37"/>
      <c r="AI253" s="37"/>
      <c r="AJ253" s="37"/>
      <c r="AK253" s="46"/>
      <c r="AL253" s="39">
        <f t="shared" ref="AL253:AL265" si="176">COUNTA(AH253:AK253)</f>
        <v>0</v>
      </c>
      <c r="AM253" s="37"/>
      <c r="AN253" s="37"/>
      <c r="AO253" s="37"/>
      <c r="AP253" s="46"/>
      <c r="AQ253" s="39">
        <f t="shared" ref="AQ253:AQ265" si="177">COUNTA(AM253:AP253)</f>
        <v>0</v>
      </c>
      <c r="AR253" s="37"/>
      <c r="AS253" s="37"/>
      <c r="AT253" s="37"/>
      <c r="AU253" s="46"/>
      <c r="AV253" s="40">
        <f t="shared" ref="AV253:AV265" si="178">COUNTA(AR253:AU253)</f>
        <v>0</v>
      </c>
    </row>
    <row r="254" spans="1:48" ht="15.75" customHeight="1" x14ac:dyDescent="0.25">
      <c r="A254" s="21">
        <v>19</v>
      </c>
      <c r="B254" s="37" t="s">
        <v>72</v>
      </c>
      <c r="C254" s="41" t="s">
        <v>71</v>
      </c>
      <c r="D254" s="37"/>
      <c r="E254" s="37"/>
      <c r="F254" s="37"/>
      <c r="G254" s="46"/>
      <c r="H254" s="39">
        <f t="shared" si="170"/>
        <v>0</v>
      </c>
      <c r="I254" s="37"/>
      <c r="J254" s="37"/>
      <c r="K254" s="37"/>
      <c r="L254" s="46"/>
      <c r="M254" s="39">
        <f t="shared" si="171"/>
        <v>0</v>
      </c>
      <c r="N254" s="37"/>
      <c r="O254" s="37"/>
      <c r="P254" s="37"/>
      <c r="Q254" s="46"/>
      <c r="R254" s="39">
        <f t="shared" si="172"/>
        <v>0</v>
      </c>
      <c r="S254" s="37"/>
      <c r="T254" s="37"/>
      <c r="U254" s="37"/>
      <c r="V254" s="46"/>
      <c r="W254" s="39">
        <f t="shared" si="173"/>
        <v>0</v>
      </c>
      <c r="X254" s="37"/>
      <c r="Y254" s="37"/>
      <c r="Z254" s="37"/>
      <c r="AA254" s="46"/>
      <c r="AB254" s="39">
        <f t="shared" si="174"/>
        <v>0</v>
      </c>
      <c r="AC254" s="37"/>
      <c r="AD254" s="37"/>
      <c r="AE254" s="37"/>
      <c r="AF254" s="46"/>
      <c r="AG254" s="39">
        <f t="shared" si="175"/>
        <v>0</v>
      </c>
      <c r="AH254" s="37"/>
      <c r="AI254" s="37"/>
      <c r="AJ254" s="37"/>
      <c r="AK254" s="46"/>
      <c r="AL254" s="39">
        <f t="shared" si="176"/>
        <v>0</v>
      </c>
      <c r="AM254" s="37"/>
      <c r="AN254" s="37"/>
      <c r="AO254" s="37"/>
      <c r="AP254" s="46"/>
      <c r="AQ254" s="39">
        <f t="shared" si="177"/>
        <v>0</v>
      </c>
      <c r="AR254" s="37"/>
      <c r="AS254" s="37"/>
      <c r="AT254" s="37"/>
      <c r="AU254" s="46"/>
      <c r="AV254" s="40">
        <f t="shared" si="178"/>
        <v>0</v>
      </c>
    </row>
    <row r="255" spans="1:48" ht="15.75" customHeight="1" x14ac:dyDescent="0.25">
      <c r="A255" s="21">
        <v>19</v>
      </c>
      <c r="B255" s="37" t="s">
        <v>88</v>
      </c>
      <c r="C255" s="41" t="s">
        <v>71</v>
      </c>
      <c r="D255" s="37"/>
      <c r="E255" s="37"/>
      <c r="F255" s="37"/>
      <c r="G255" s="46"/>
      <c r="H255" s="39">
        <f t="shared" si="170"/>
        <v>0</v>
      </c>
      <c r="I255" s="37"/>
      <c r="J255" s="37"/>
      <c r="K255" s="37"/>
      <c r="L255" s="46"/>
      <c r="M255" s="39">
        <f t="shared" si="171"/>
        <v>0</v>
      </c>
      <c r="N255" s="37"/>
      <c r="O255" s="37"/>
      <c r="P255" s="37"/>
      <c r="Q255" s="46"/>
      <c r="R255" s="39">
        <f t="shared" si="172"/>
        <v>0</v>
      </c>
      <c r="S255" s="37"/>
      <c r="T255" s="37"/>
      <c r="U255" s="37"/>
      <c r="V255" s="46"/>
      <c r="W255" s="39">
        <f t="shared" si="173"/>
        <v>0</v>
      </c>
      <c r="X255" s="37"/>
      <c r="Y255" s="37"/>
      <c r="Z255" s="37"/>
      <c r="AA255" s="46"/>
      <c r="AB255" s="39">
        <f t="shared" si="174"/>
        <v>0</v>
      </c>
      <c r="AC255" s="37"/>
      <c r="AD255" s="37"/>
      <c r="AE255" s="37"/>
      <c r="AF255" s="46"/>
      <c r="AG255" s="39">
        <f t="shared" si="175"/>
        <v>0</v>
      </c>
      <c r="AH255" s="37"/>
      <c r="AI255" s="37"/>
      <c r="AJ255" s="37"/>
      <c r="AK255" s="46"/>
      <c r="AL255" s="39">
        <f t="shared" si="176"/>
        <v>0</v>
      </c>
      <c r="AM255" s="37"/>
      <c r="AN255" s="37"/>
      <c r="AO255" s="37"/>
      <c r="AP255" s="46"/>
      <c r="AQ255" s="39">
        <f t="shared" si="177"/>
        <v>0</v>
      </c>
      <c r="AR255" s="37"/>
      <c r="AS255" s="37"/>
      <c r="AT255" s="37"/>
      <c r="AU255" s="46"/>
      <c r="AV255" s="40">
        <f t="shared" si="178"/>
        <v>0</v>
      </c>
    </row>
    <row r="256" spans="1:48" ht="15.75" customHeight="1" x14ac:dyDescent="0.25">
      <c r="A256" s="21">
        <v>19</v>
      </c>
      <c r="B256" s="37" t="s">
        <v>89</v>
      </c>
      <c r="C256" s="41" t="s">
        <v>71</v>
      </c>
      <c r="D256" s="37"/>
      <c r="E256" s="37"/>
      <c r="F256" s="37"/>
      <c r="G256" s="46"/>
      <c r="H256" s="39">
        <f t="shared" si="170"/>
        <v>0</v>
      </c>
      <c r="I256" s="37"/>
      <c r="J256" s="37"/>
      <c r="K256" s="37"/>
      <c r="L256" s="46"/>
      <c r="M256" s="39">
        <f t="shared" si="171"/>
        <v>0</v>
      </c>
      <c r="N256" s="37"/>
      <c r="O256" s="37"/>
      <c r="P256" s="37"/>
      <c r="Q256" s="46"/>
      <c r="R256" s="39">
        <f t="shared" si="172"/>
        <v>0</v>
      </c>
      <c r="S256" s="37"/>
      <c r="T256" s="37"/>
      <c r="U256" s="37"/>
      <c r="V256" s="46"/>
      <c r="W256" s="39">
        <f t="shared" si="173"/>
        <v>0</v>
      </c>
      <c r="X256" s="37"/>
      <c r="Y256" s="37"/>
      <c r="Z256" s="37"/>
      <c r="AA256" s="46"/>
      <c r="AB256" s="39">
        <f t="shared" si="174"/>
        <v>0</v>
      </c>
      <c r="AC256" s="37"/>
      <c r="AD256" s="37"/>
      <c r="AE256" s="37"/>
      <c r="AF256" s="46"/>
      <c r="AG256" s="39">
        <f t="shared" si="175"/>
        <v>0</v>
      </c>
      <c r="AH256" s="37"/>
      <c r="AI256" s="37"/>
      <c r="AJ256" s="37"/>
      <c r="AK256" s="46"/>
      <c r="AL256" s="39">
        <f t="shared" si="176"/>
        <v>0</v>
      </c>
      <c r="AM256" s="37"/>
      <c r="AN256" s="37"/>
      <c r="AO256" s="37"/>
      <c r="AP256" s="46"/>
      <c r="AQ256" s="39">
        <f t="shared" si="177"/>
        <v>0</v>
      </c>
      <c r="AR256" s="37"/>
      <c r="AS256" s="37"/>
      <c r="AT256" s="37"/>
      <c r="AU256" s="46"/>
      <c r="AV256" s="40">
        <f t="shared" si="178"/>
        <v>0</v>
      </c>
    </row>
    <row r="257" spans="1:48" ht="15.75" customHeight="1" x14ac:dyDescent="0.25">
      <c r="A257" s="21">
        <v>19</v>
      </c>
      <c r="B257" s="37" t="s">
        <v>73</v>
      </c>
      <c r="C257" s="41" t="s">
        <v>71</v>
      </c>
      <c r="D257" s="37"/>
      <c r="E257" s="37"/>
      <c r="F257" s="37"/>
      <c r="G257" s="46"/>
      <c r="H257" s="39">
        <f t="shared" si="170"/>
        <v>0</v>
      </c>
      <c r="I257" s="37"/>
      <c r="J257" s="37"/>
      <c r="K257" s="37"/>
      <c r="L257" s="46"/>
      <c r="M257" s="39">
        <f t="shared" si="171"/>
        <v>0</v>
      </c>
      <c r="N257" s="37"/>
      <c r="O257" s="37"/>
      <c r="P257" s="37"/>
      <c r="Q257" s="46"/>
      <c r="R257" s="39">
        <f t="shared" si="172"/>
        <v>0</v>
      </c>
      <c r="S257" s="37"/>
      <c r="T257" s="37"/>
      <c r="U257" s="37"/>
      <c r="V257" s="46"/>
      <c r="W257" s="39">
        <f t="shared" si="173"/>
        <v>0</v>
      </c>
      <c r="X257" s="37"/>
      <c r="Y257" s="37"/>
      <c r="Z257" s="37"/>
      <c r="AA257" s="46"/>
      <c r="AB257" s="39">
        <f t="shared" si="174"/>
        <v>0</v>
      </c>
      <c r="AC257" s="37"/>
      <c r="AD257" s="37"/>
      <c r="AE257" s="37"/>
      <c r="AF257" s="46"/>
      <c r="AG257" s="39">
        <f t="shared" si="175"/>
        <v>0</v>
      </c>
      <c r="AH257" s="37"/>
      <c r="AI257" s="37"/>
      <c r="AJ257" s="37"/>
      <c r="AK257" s="46"/>
      <c r="AL257" s="39">
        <f t="shared" si="176"/>
        <v>0</v>
      </c>
      <c r="AM257" s="37"/>
      <c r="AN257" s="37"/>
      <c r="AO257" s="37"/>
      <c r="AP257" s="46"/>
      <c r="AQ257" s="39">
        <f t="shared" si="177"/>
        <v>0</v>
      </c>
      <c r="AR257" s="37"/>
      <c r="AS257" s="37"/>
      <c r="AT257" s="37"/>
      <c r="AU257" s="46"/>
      <c r="AV257" s="40">
        <f t="shared" si="178"/>
        <v>0</v>
      </c>
    </row>
    <row r="258" spans="1:48" ht="15.75" customHeight="1" x14ac:dyDescent="0.25">
      <c r="A258" s="21">
        <v>19</v>
      </c>
      <c r="B258" s="37" t="s">
        <v>74</v>
      </c>
      <c r="C258" s="41" t="s">
        <v>71</v>
      </c>
      <c r="D258" s="37"/>
      <c r="E258" s="37"/>
      <c r="F258" s="37"/>
      <c r="G258" s="46"/>
      <c r="H258" s="39">
        <f t="shared" si="170"/>
        <v>0</v>
      </c>
      <c r="I258" s="37"/>
      <c r="J258" s="37"/>
      <c r="K258" s="37"/>
      <c r="L258" s="46"/>
      <c r="M258" s="39">
        <f t="shared" si="171"/>
        <v>0</v>
      </c>
      <c r="N258" s="37"/>
      <c r="O258" s="37"/>
      <c r="P258" s="37"/>
      <c r="Q258" s="46"/>
      <c r="R258" s="39">
        <f t="shared" si="172"/>
        <v>0</v>
      </c>
      <c r="S258" s="37"/>
      <c r="T258" s="37"/>
      <c r="U258" s="37"/>
      <c r="V258" s="46"/>
      <c r="W258" s="39">
        <f t="shared" si="173"/>
        <v>0</v>
      </c>
      <c r="X258" s="37"/>
      <c r="Y258" s="37"/>
      <c r="Z258" s="37"/>
      <c r="AA258" s="46"/>
      <c r="AB258" s="39">
        <f t="shared" si="174"/>
        <v>0</v>
      </c>
      <c r="AC258" s="37"/>
      <c r="AD258" s="37"/>
      <c r="AE258" s="37"/>
      <c r="AF258" s="46"/>
      <c r="AG258" s="39">
        <f t="shared" si="175"/>
        <v>0</v>
      </c>
      <c r="AH258" s="37"/>
      <c r="AI258" s="37"/>
      <c r="AJ258" s="37"/>
      <c r="AK258" s="46"/>
      <c r="AL258" s="39">
        <f t="shared" si="176"/>
        <v>0</v>
      </c>
      <c r="AM258" s="37"/>
      <c r="AN258" s="37"/>
      <c r="AO258" s="37"/>
      <c r="AP258" s="46"/>
      <c r="AQ258" s="39">
        <f t="shared" si="177"/>
        <v>0</v>
      </c>
      <c r="AR258" s="37"/>
      <c r="AS258" s="37"/>
      <c r="AT258" s="37"/>
      <c r="AU258" s="46"/>
      <c r="AV258" s="40">
        <f t="shared" si="178"/>
        <v>0</v>
      </c>
    </row>
    <row r="259" spans="1:48" ht="15.75" customHeight="1" x14ac:dyDescent="0.25">
      <c r="A259" s="21">
        <v>19</v>
      </c>
      <c r="B259" s="37" t="s">
        <v>75</v>
      </c>
      <c r="C259" s="41" t="s">
        <v>71</v>
      </c>
      <c r="D259" s="37"/>
      <c r="E259" s="37"/>
      <c r="F259" s="37"/>
      <c r="G259" s="46"/>
      <c r="H259" s="39">
        <f t="shared" si="170"/>
        <v>0</v>
      </c>
      <c r="I259" s="37"/>
      <c r="J259" s="37"/>
      <c r="K259" s="37"/>
      <c r="L259" s="46"/>
      <c r="M259" s="39">
        <f t="shared" si="171"/>
        <v>0</v>
      </c>
      <c r="N259" s="37"/>
      <c r="O259" s="37"/>
      <c r="P259" s="37"/>
      <c r="Q259" s="46"/>
      <c r="R259" s="39">
        <f t="shared" si="172"/>
        <v>0</v>
      </c>
      <c r="S259" s="37"/>
      <c r="T259" s="37"/>
      <c r="U259" s="37"/>
      <c r="V259" s="46"/>
      <c r="W259" s="39">
        <f t="shared" si="173"/>
        <v>0</v>
      </c>
      <c r="X259" s="37"/>
      <c r="Y259" s="37"/>
      <c r="Z259" s="37"/>
      <c r="AA259" s="46"/>
      <c r="AB259" s="39">
        <f t="shared" si="174"/>
        <v>0</v>
      </c>
      <c r="AC259" s="37"/>
      <c r="AD259" s="37"/>
      <c r="AE259" s="37"/>
      <c r="AF259" s="46"/>
      <c r="AG259" s="39">
        <f t="shared" si="175"/>
        <v>0</v>
      </c>
      <c r="AH259" s="37"/>
      <c r="AI259" s="37"/>
      <c r="AJ259" s="37"/>
      <c r="AK259" s="46"/>
      <c r="AL259" s="39">
        <f t="shared" si="176"/>
        <v>0</v>
      </c>
      <c r="AM259" s="37"/>
      <c r="AN259" s="37"/>
      <c r="AO259" s="37"/>
      <c r="AP259" s="46"/>
      <c r="AQ259" s="39">
        <f t="shared" si="177"/>
        <v>0</v>
      </c>
      <c r="AR259" s="37"/>
      <c r="AS259" s="37"/>
      <c r="AT259" s="37"/>
      <c r="AU259" s="46"/>
      <c r="AV259" s="40">
        <f t="shared" si="178"/>
        <v>0</v>
      </c>
    </row>
    <row r="260" spans="1:48" ht="15.75" customHeight="1" x14ac:dyDescent="0.25">
      <c r="A260" s="21">
        <v>19</v>
      </c>
      <c r="B260" s="37" t="s">
        <v>90</v>
      </c>
      <c r="C260" s="41" t="s">
        <v>71</v>
      </c>
      <c r="D260" s="37"/>
      <c r="E260" s="37"/>
      <c r="F260" s="37"/>
      <c r="G260" s="46"/>
      <c r="H260" s="39">
        <f t="shared" si="170"/>
        <v>0</v>
      </c>
      <c r="I260" s="37"/>
      <c r="J260" s="37"/>
      <c r="K260" s="37"/>
      <c r="L260" s="46"/>
      <c r="M260" s="39">
        <f t="shared" si="171"/>
        <v>0</v>
      </c>
      <c r="N260" s="37"/>
      <c r="O260" s="37"/>
      <c r="P260" s="37"/>
      <c r="Q260" s="46"/>
      <c r="R260" s="39">
        <f t="shared" si="172"/>
        <v>0</v>
      </c>
      <c r="S260" s="37"/>
      <c r="T260" s="37"/>
      <c r="U260" s="37"/>
      <c r="V260" s="46"/>
      <c r="W260" s="39">
        <f t="shared" si="173"/>
        <v>0</v>
      </c>
      <c r="X260" s="37"/>
      <c r="Y260" s="37"/>
      <c r="Z260" s="37"/>
      <c r="AA260" s="46"/>
      <c r="AB260" s="39">
        <f t="shared" si="174"/>
        <v>0</v>
      </c>
      <c r="AC260" s="37"/>
      <c r="AD260" s="37"/>
      <c r="AE260" s="37"/>
      <c r="AF260" s="46"/>
      <c r="AG260" s="39">
        <f t="shared" si="175"/>
        <v>0</v>
      </c>
      <c r="AH260" s="37"/>
      <c r="AI260" s="37"/>
      <c r="AJ260" s="37"/>
      <c r="AK260" s="46"/>
      <c r="AL260" s="39">
        <f t="shared" si="176"/>
        <v>0</v>
      </c>
      <c r="AM260" s="37"/>
      <c r="AN260" s="37"/>
      <c r="AO260" s="37"/>
      <c r="AP260" s="46"/>
      <c r="AQ260" s="39">
        <f t="shared" si="177"/>
        <v>0</v>
      </c>
      <c r="AR260" s="37"/>
      <c r="AS260" s="37"/>
      <c r="AT260" s="37"/>
      <c r="AU260" s="46"/>
      <c r="AV260" s="40">
        <f t="shared" si="178"/>
        <v>0</v>
      </c>
    </row>
    <row r="261" spans="1:48" ht="15.75" customHeight="1" x14ac:dyDescent="0.25">
      <c r="A261" s="21">
        <v>19</v>
      </c>
      <c r="B261" s="37" t="s">
        <v>76</v>
      </c>
      <c r="C261" s="41" t="s">
        <v>71</v>
      </c>
      <c r="D261" s="37"/>
      <c r="E261" s="37"/>
      <c r="F261" s="37"/>
      <c r="G261" s="46"/>
      <c r="H261" s="39">
        <f t="shared" si="170"/>
        <v>0</v>
      </c>
      <c r="I261" s="37"/>
      <c r="J261" s="37"/>
      <c r="K261" s="37"/>
      <c r="L261" s="46"/>
      <c r="M261" s="39">
        <f t="shared" si="171"/>
        <v>0</v>
      </c>
      <c r="N261" s="37"/>
      <c r="O261" s="37"/>
      <c r="P261" s="37"/>
      <c r="Q261" s="46"/>
      <c r="R261" s="39">
        <f t="shared" si="172"/>
        <v>0</v>
      </c>
      <c r="S261" s="37"/>
      <c r="T261" s="37"/>
      <c r="U261" s="37"/>
      <c r="V261" s="46"/>
      <c r="W261" s="39">
        <f t="shared" si="173"/>
        <v>0</v>
      </c>
      <c r="X261" s="37"/>
      <c r="Y261" s="37"/>
      <c r="Z261" s="37"/>
      <c r="AA261" s="46"/>
      <c r="AB261" s="39">
        <f t="shared" si="174"/>
        <v>0</v>
      </c>
      <c r="AC261" s="37"/>
      <c r="AD261" s="37"/>
      <c r="AE261" s="37"/>
      <c r="AF261" s="46"/>
      <c r="AG261" s="39">
        <f t="shared" si="175"/>
        <v>0</v>
      </c>
      <c r="AH261" s="37"/>
      <c r="AI261" s="37"/>
      <c r="AJ261" s="37"/>
      <c r="AK261" s="46"/>
      <c r="AL261" s="39">
        <f t="shared" si="176"/>
        <v>0</v>
      </c>
      <c r="AM261" s="37"/>
      <c r="AN261" s="37"/>
      <c r="AO261" s="37"/>
      <c r="AP261" s="46"/>
      <c r="AQ261" s="39">
        <f t="shared" si="177"/>
        <v>0</v>
      </c>
      <c r="AR261" s="37"/>
      <c r="AS261" s="37"/>
      <c r="AT261" s="37"/>
      <c r="AU261" s="46"/>
      <c r="AV261" s="40">
        <f t="shared" si="178"/>
        <v>0</v>
      </c>
    </row>
    <row r="262" spans="1:48" ht="15.75" customHeight="1" x14ac:dyDescent="0.25">
      <c r="A262" s="21">
        <v>19</v>
      </c>
      <c r="B262" s="37" t="s">
        <v>77</v>
      </c>
      <c r="C262" s="41" t="s">
        <v>71</v>
      </c>
      <c r="D262" s="37"/>
      <c r="E262" s="37"/>
      <c r="F262" s="37"/>
      <c r="G262" s="46"/>
      <c r="H262" s="39">
        <f t="shared" si="170"/>
        <v>0</v>
      </c>
      <c r="I262" s="37"/>
      <c r="J262" s="37"/>
      <c r="K262" s="37"/>
      <c r="L262" s="46"/>
      <c r="M262" s="39">
        <f t="shared" si="171"/>
        <v>0</v>
      </c>
      <c r="N262" s="37"/>
      <c r="O262" s="37"/>
      <c r="P262" s="37"/>
      <c r="Q262" s="46"/>
      <c r="R262" s="39">
        <f t="shared" si="172"/>
        <v>0</v>
      </c>
      <c r="S262" s="37"/>
      <c r="T262" s="37"/>
      <c r="U262" s="37"/>
      <c r="V262" s="46"/>
      <c r="W262" s="39">
        <f t="shared" si="173"/>
        <v>0</v>
      </c>
      <c r="X262" s="37"/>
      <c r="Y262" s="37"/>
      <c r="Z262" s="37"/>
      <c r="AA262" s="46"/>
      <c r="AB262" s="39">
        <f t="shared" si="174"/>
        <v>0</v>
      </c>
      <c r="AC262" s="37"/>
      <c r="AD262" s="37"/>
      <c r="AE262" s="37"/>
      <c r="AF262" s="46"/>
      <c r="AG262" s="39">
        <f t="shared" si="175"/>
        <v>0</v>
      </c>
      <c r="AH262" s="37"/>
      <c r="AI262" s="37"/>
      <c r="AJ262" s="37"/>
      <c r="AK262" s="46"/>
      <c r="AL262" s="39">
        <f t="shared" si="176"/>
        <v>0</v>
      </c>
      <c r="AM262" s="37"/>
      <c r="AN262" s="37"/>
      <c r="AO262" s="37"/>
      <c r="AP262" s="46"/>
      <c r="AQ262" s="39">
        <f t="shared" si="177"/>
        <v>0</v>
      </c>
      <c r="AR262" s="37"/>
      <c r="AS262" s="37"/>
      <c r="AT262" s="37"/>
      <c r="AU262" s="46"/>
      <c r="AV262" s="40">
        <f t="shared" si="178"/>
        <v>0</v>
      </c>
    </row>
    <row r="263" spans="1:48" ht="15.75" customHeight="1" x14ac:dyDescent="0.25">
      <c r="A263" s="21">
        <v>19</v>
      </c>
      <c r="B263" s="37" t="s">
        <v>78</v>
      </c>
      <c r="C263" s="41" t="s">
        <v>71</v>
      </c>
      <c r="D263" s="37"/>
      <c r="E263" s="37"/>
      <c r="F263" s="37"/>
      <c r="G263" s="46"/>
      <c r="H263" s="39">
        <f t="shared" si="170"/>
        <v>0</v>
      </c>
      <c r="I263" s="37"/>
      <c r="J263" s="37"/>
      <c r="K263" s="37"/>
      <c r="L263" s="46"/>
      <c r="M263" s="39">
        <f t="shared" si="171"/>
        <v>0</v>
      </c>
      <c r="N263" s="37"/>
      <c r="O263" s="37"/>
      <c r="P263" s="37"/>
      <c r="Q263" s="46"/>
      <c r="R263" s="39">
        <f t="shared" si="172"/>
        <v>0</v>
      </c>
      <c r="S263" s="37"/>
      <c r="T263" s="37"/>
      <c r="U263" s="37"/>
      <c r="V263" s="46"/>
      <c r="W263" s="39">
        <f t="shared" si="173"/>
        <v>0</v>
      </c>
      <c r="X263" s="37"/>
      <c r="Y263" s="37"/>
      <c r="Z263" s="37"/>
      <c r="AA263" s="46"/>
      <c r="AB263" s="39">
        <f t="shared" si="174"/>
        <v>0</v>
      </c>
      <c r="AC263" s="37"/>
      <c r="AD263" s="37"/>
      <c r="AE263" s="37"/>
      <c r="AF263" s="46"/>
      <c r="AG263" s="39">
        <f t="shared" si="175"/>
        <v>0</v>
      </c>
      <c r="AH263" s="37"/>
      <c r="AI263" s="37"/>
      <c r="AJ263" s="37"/>
      <c r="AK263" s="46"/>
      <c r="AL263" s="39">
        <f t="shared" si="176"/>
        <v>0</v>
      </c>
      <c r="AM263" s="37"/>
      <c r="AN263" s="37"/>
      <c r="AO263" s="37"/>
      <c r="AP263" s="46"/>
      <c r="AQ263" s="39">
        <f t="shared" si="177"/>
        <v>0</v>
      </c>
      <c r="AR263" s="37"/>
      <c r="AS263" s="37"/>
      <c r="AT263" s="37"/>
      <c r="AU263" s="46"/>
      <c r="AV263" s="40">
        <f t="shared" si="178"/>
        <v>0</v>
      </c>
    </row>
    <row r="264" spans="1:48" ht="15.75" customHeight="1" x14ac:dyDescent="0.25">
      <c r="A264" s="21">
        <v>19</v>
      </c>
      <c r="B264" s="37" t="s">
        <v>79</v>
      </c>
      <c r="C264" s="41" t="s">
        <v>71</v>
      </c>
      <c r="D264" s="37"/>
      <c r="E264" s="37"/>
      <c r="F264" s="37"/>
      <c r="G264" s="46"/>
      <c r="H264" s="39">
        <f t="shared" si="170"/>
        <v>0</v>
      </c>
      <c r="I264" s="37"/>
      <c r="J264" s="37"/>
      <c r="K264" s="37"/>
      <c r="L264" s="46"/>
      <c r="M264" s="39">
        <f t="shared" si="171"/>
        <v>0</v>
      </c>
      <c r="N264" s="37"/>
      <c r="O264" s="37"/>
      <c r="P264" s="37"/>
      <c r="Q264" s="46"/>
      <c r="R264" s="39">
        <f t="shared" si="172"/>
        <v>0</v>
      </c>
      <c r="S264" s="37"/>
      <c r="T264" s="37"/>
      <c r="U264" s="37"/>
      <c r="V264" s="46"/>
      <c r="W264" s="39">
        <f t="shared" si="173"/>
        <v>0</v>
      </c>
      <c r="X264" s="37"/>
      <c r="Y264" s="37"/>
      <c r="Z264" s="37"/>
      <c r="AA264" s="46"/>
      <c r="AB264" s="39">
        <f t="shared" si="174"/>
        <v>0</v>
      </c>
      <c r="AC264" s="37"/>
      <c r="AD264" s="37"/>
      <c r="AE264" s="37"/>
      <c r="AF264" s="46"/>
      <c r="AG264" s="39">
        <f t="shared" si="175"/>
        <v>0</v>
      </c>
      <c r="AH264" s="37"/>
      <c r="AI264" s="37"/>
      <c r="AJ264" s="37"/>
      <c r="AK264" s="46"/>
      <c r="AL264" s="39">
        <f t="shared" si="176"/>
        <v>0</v>
      </c>
      <c r="AM264" s="37"/>
      <c r="AN264" s="37"/>
      <c r="AO264" s="37"/>
      <c r="AP264" s="46"/>
      <c r="AQ264" s="39">
        <f t="shared" si="177"/>
        <v>0</v>
      </c>
      <c r="AR264" s="37"/>
      <c r="AS264" s="37"/>
      <c r="AT264" s="37"/>
      <c r="AU264" s="46"/>
      <c r="AV264" s="40">
        <f t="shared" si="178"/>
        <v>0</v>
      </c>
    </row>
    <row r="265" spans="1:48" ht="15.75" customHeight="1" x14ac:dyDescent="0.25">
      <c r="A265" s="21">
        <v>19</v>
      </c>
      <c r="B265" s="41" t="s">
        <v>80</v>
      </c>
      <c r="C265" s="41" t="s">
        <v>71</v>
      </c>
      <c r="D265" s="47"/>
      <c r="E265" s="47"/>
      <c r="F265" s="47"/>
      <c r="G265" s="48"/>
      <c r="H265" s="49">
        <f t="shared" si="170"/>
        <v>0</v>
      </c>
      <c r="I265" s="47"/>
      <c r="J265" s="47"/>
      <c r="K265" s="47"/>
      <c r="L265" s="48"/>
      <c r="M265" s="49">
        <f t="shared" si="171"/>
        <v>0</v>
      </c>
      <c r="N265" s="47"/>
      <c r="O265" s="47"/>
      <c r="P265" s="47"/>
      <c r="Q265" s="48"/>
      <c r="R265" s="49">
        <f t="shared" si="172"/>
        <v>0</v>
      </c>
      <c r="S265" s="47"/>
      <c r="T265" s="47"/>
      <c r="U265" s="47"/>
      <c r="V265" s="48"/>
      <c r="W265" s="49">
        <f t="shared" si="173"/>
        <v>0</v>
      </c>
      <c r="X265" s="47"/>
      <c r="Y265" s="47"/>
      <c r="Z265" s="47"/>
      <c r="AA265" s="48"/>
      <c r="AB265" s="49">
        <f t="shared" si="174"/>
        <v>0</v>
      </c>
      <c r="AC265" s="47"/>
      <c r="AD265" s="47"/>
      <c r="AE265" s="47"/>
      <c r="AF265" s="48"/>
      <c r="AG265" s="49">
        <f t="shared" si="175"/>
        <v>0</v>
      </c>
      <c r="AH265" s="47"/>
      <c r="AI265" s="47"/>
      <c r="AJ265" s="47"/>
      <c r="AK265" s="48"/>
      <c r="AL265" s="49">
        <f t="shared" si="176"/>
        <v>0</v>
      </c>
      <c r="AM265" s="47"/>
      <c r="AN265" s="47"/>
      <c r="AO265" s="47"/>
      <c r="AP265" s="48"/>
      <c r="AQ265" s="49">
        <f t="shared" si="177"/>
        <v>0</v>
      </c>
      <c r="AR265" s="47"/>
      <c r="AS265" s="47"/>
      <c r="AT265" s="47"/>
      <c r="AU265" s="48"/>
      <c r="AV265" s="50">
        <f t="shared" si="178"/>
        <v>0</v>
      </c>
    </row>
    <row r="266" spans="1:48" ht="15.75" customHeight="1" x14ac:dyDescent="0.25">
      <c r="A266" s="21">
        <v>19</v>
      </c>
      <c r="B266" s="42"/>
      <c r="C266" s="43"/>
      <c r="D266" s="44"/>
      <c r="E266" s="45"/>
      <c r="F266" s="45"/>
      <c r="G266" s="45"/>
      <c r="H266" s="45">
        <f>SUM(H253:H265)</f>
        <v>0</v>
      </c>
      <c r="I266" s="45"/>
      <c r="J266" s="45"/>
      <c r="K266" s="45"/>
      <c r="L266" s="45"/>
      <c r="M266" s="45">
        <f>SUM(M253:M265)</f>
        <v>0</v>
      </c>
      <c r="N266" s="45"/>
      <c r="O266" s="45"/>
      <c r="P266" s="45"/>
      <c r="Q266" s="45"/>
      <c r="R266" s="45">
        <f>SUM(R253:R265)</f>
        <v>0</v>
      </c>
      <c r="S266" s="45"/>
      <c r="T266" s="45"/>
      <c r="U266" s="45"/>
      <c r="V266" s="45"/>
      <c r="W266" s="45">
        <f>SUM(W253:W265)</f>
        <v>0</v>
      </c>
      <c r="X266" s="45"/>
      <c r="Y266" s="45"/>
      <c r="Z266" s="45"/>
      <c r="AA266" s="45"/>
      <c r="AB266" s="45">
        <f>SUM(AB253:AB265)</f>
        <v>0</v>
      </c>
      <c r="AC266" s="45"/>
      <c r="AD266" s="45"/>
      <c r="AE266" s="45"/>
      <c r="AF266" s="45"/>
      <c r="AG266" s="45">
        <f>SUM(AG253:AG265)</f>
        <v>0</v>
      </c>
      <c r="AH266" s="45"/>
      <c r="AI266" s="45"/>
      <c r="AJ266" s="45"/>
      <c r="AK266" s="45"/>
      <c r="AL266" s="45">
        <f>SUM(AL253:AL265)</f>
        <v>0</v>
      </c>
      <c r="AM266" s="45"/>
      <c r="AN266" s="45"/>
      <c r="AO266" s="45"/>
      <c r="AP266" s="45"/>
      <c r="AQ266" s="45">
        <f>SUM(AQ253:AQ265)</f>
        <v>0</v>
      </c>
      <c r="AR266" s="45"/>
      <c r="AS266" s="45"/>
      <c r="AT266" s="45"/>
      <c r="AU266" s="45"/>
      <c r="AV266" s="45">
        <f>SUM(AV253:AV265)</f>
        <v>0</v>
      </c>
    </row>
    <row r="267" spans="1:48" ht="15.75" customHeight="1" x14ac:dyDescent="0.25">
      <c r="A267" s="21">
        <v>20</v>
      </c>
      <c r="B267" s="81" t="str">
        <f>"Буква (или иное название) класса "&amp;A267&amp;":"</f>
        <v>Буква (или иное название) класса 20:</v>
      </c>
      <c r="C267" s="82"/>
      <c r="D267" s="78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80"/>
    </row>
    <row r="268" spans="1:48" ht="15.75" customHeight="1" x14ac:dyDescent="0.25">
      <c r="A268" s="21">
        <v>20</v>
      </c>
      <c r="B268" s="35" t="s">
        <v>70</v>
      </c>
      <c r="C268" s="36" t="s">
        <v>71</v>
      </c>
      <c r="D268" s="37"/>
      <c r="E268" s="37"/>
      <c r="F268" s="37"/>
      <c r="G268" s="46"/>
      <c r="H268" s="39">
        <f t="shared" ref="H268:H280" si="179">COUNTA(D268:G268)</f>
        <v>0</v>
      </c>
      <c r="I268" s="37"/>
      <c r="J268" s="37"/>
      <c r="K268" s="37"/>
      <c r="L268" s="46"/>
      <c r="M268" s="39">
        <f t="shared" ref="M268:M280" si="180">COUNTA(I268:L268)</f>
        <v>0</v>
      </c>
      <c r="N268" s="37"/>
      <c r="O268" s="37"/>
      <c r="P268" s="37"/>
      <c r="Q268" s="46"/>
      <c r="R268" s="39">
        <f t="shared" ref="R268:R280" si="181">COUNTA(N268:Q268)</f>
        <v>0</v>
      </c>
      <c r="S268" s="37"/>
      <c r="T268" s="37"/>
      <c r="U268" s="37"/>
      <c r="V268" s="46"/>
      <c r="W268" s="39">
        <f t="shared" ref="W268:W280" si="182">COUNTA(S268:V268)</f>
        <v>0</v>
      </c>
      <c r="X268" s="37"/>
      <c r="Y268" s="37"/>
      <c r="Z268" s="37"/>
      <c r="AA268" s="46"/>
      <c r="AB268" s="39">
        <f t="shared" ref="AB268:AB280" si="183">COUNTA(X268:AA268)</f>
        <v>0</v>
      </c>
      <c r="AC268" s="37"/>
      <c r="AD268" s="37"/>
      <c r="AE268" s="37"/>
      <c r="AF268" s="46"/>
      <c r="AG268" s="39">
        <f t="shared" ref="AG268:AG280" si="184">COUNTA(AC268:AF268)</f>
        <v>0</v>
      </c>
      <c r="AH268" s="37"/>
      <c r="AI268" s="37"/>
      <c r="AJ268" s="37"/>
      <c r="AK268" s="46"/>
      <c r="AL268" s="39">
        <f t="shared" ref="AL268:AL280" si="185">COUNTA(AH268:AK268)</f>
        <v>0</v>
      </c>
      <c r="AM268" s="37"/>
      <c r="AN268" s="37"/>
      <c r="AO268" s="37"/>
      <c r="AP268" s="46"/>
      <c r="AQ268" s="39">
        <f t="shared" ref="AQ268:AQ280" si="186">COUNTA(AM268:AP268)</f>
        <v>0</v>
      </c>
      <c r="AR268" s="37"/>
      <c r="AS268" s="37"/>
      <c r="AT268" s="37"/>
      <c r="AU268" s="46"/>
      <c r="AV268" s="40">
        <f t="shared" ref="AV268:AV280" si="187">COUNTA(AR268:AU268)</f>
        <v>0</v>
      </c>
    </row>
    <row r="269" spans="1:48" ht="15.75" customHeight="1" x14ac:dyDescent="0.25">
      <c r="A269" s="21">
        <v>20</v>
      </c>
      <c r="B269" s="37" t="s">
        <v>72</v>
      </c>
      <c r="C269" s="41" t="s">
        <v>71</v>
      </c>
      <c r="D269" s="37"/>
      <c r="E269" s="37"/>
      <c r="F269" s="37"/>
      <c r="G269" s="46"/>
      <c r="H269" s="39">
        <f t="shared" si="179"/>
        <v>0</v>
      </c>
      <c r="I269" s="37"/>
      <c r="J269" s="37"/>
      <c r="K269" s="37"/>
      <c r="L269" s="46"/>
      <c r="M269" s="39">
        <f t="shared" si="180"/>
        <v>0</v>
      </c>
      <c r="N269" s="37"/>
      <c r="O269" s="37"/>
      <c r="P269" s="37"/>
      <c r="Q269" s="46"/>
      <c r="R269" s="39">
        <f t="shared" si="181"/>
        <v>0</v>
      </c>
      <c r="S269" s="37"/>
      <c r="T269" s="37"/>
      <c r="U269" s="37"/>
      <c r="V269" s="46"/>
      <c r="W269" s="39">
        <f t="shared" si="182"/>
        <v>0</v>
      </c>
      <c r="X269" s="37"/>
      <c r="Y269" s="37"/>
      <c r="Z269" s="37"/>
      <c r="AA269" s="46"/>
      <c r="AB269" s="39">
        <f t="shared" si="183"/>
        <v>0</v>
      </c>
      <c r="AC269" s="37"/>
      <c r="AD269" s="37"/>
      <c r="AE269" s="37"/>
      <c r="AF269" s="46"/>
      <c r="AG269" s="39">
        <f t="shared" si="184"/>
        <v>0</v>
      </c>
      <c r="AH269" s="37"/>
      <c r="AI269" s="37"/>
      <c r="AJ269" s="37"/>
      <c r="AK269" s="46"/>
      <c r="AL269" s="39">
        <f t="shared" si="185"/>
        <v>0</v>
      </c>
      <c r="AM269" s="37"/>
      <c r="AN269" s="37"/>
      <c r="AO269" s="37"/>
      <c r="AP269" s="46"/>
      <c r="AQ269" s="39">
        <f t="shared" si="186"/>
        <v>0</v>
      </c>
      <c r="AR269" s="37"/>
      <c r="AS269" s="37"/>
      <c r="AT269" s="37"/>
      <c r="AU269" s="46"/>
      <c r="AV269" s="40">
        <f t="shared" si="187"/>
        <v>0</v>
      </c>
    </row>
    <row r="270" spans="1:48" ht="15.75" customHeight="1" x14ac:dyDescent="0.25">
      <c r="A270" s="21">
        <v>20</v>
      </c>
      <c r="B270" s="37" t="s">
        <v>88</v>
      </c>
      <c r="C270" s="41" t="s">
        <v>71</v>
      </c>
      <c r="D270" s="37"/>
      <c r="E270" s="37"/>
      <c r="F270" s="37"/>
      <c r="G270" s="46"/>
      <c r="H270" s="39">
        <f t="shared" si="179"/>
        <v>0</v>
      </c>
      <c r="I270" s="37"/>
      <c r="J270" s="37"/>
      <c r="K270" s="37"/>
      <c r="L270" s="46"/>
      <c r="M270" s="39">
        <f t="shared" si="180"/>
        <v>0</v>
      </c>
      <c r="N270" s="37"/>
      <c r="O270" s="37"/>
      <c r="P270" s="37"/>
      <c r="Q270" s="46"/>
      <c r="R270" s="39">
        <f t="shared" si="181"/>
        <v>0</v>
      </c>
      <c r="S270" s="37"/>
      <c r="T270" s="37"/>
      <c r="U270" s="37"/>
      <c r="V270" s="46"/>
      <c r="W270" s="39">
        <f t="shared" si="182"/>
        <v>0</v>
      </c>
      <c r="X270" s="37"/>
      <c r="Y270" s="37"/>
      <c r="Z270" s="37"/>
      <c r="AA270" s="46"/>
      <c r="AB270" s="39">
        <f t="shared" si="183"/>
        <v>0</v>
      </c>
      <c r="AC270" s="37"/>
      <c r="AD270" s="37"/>
      <c r="AE270" s="37"/>
      <c r="AF270" s="46"/>
      <c r="AG270" s="39">
        <f t="shared" si="184"/>
        <v>0</v>
      </c>
      <c r="AH270" s="37"/>
      <c r="AI270" s="37"/>
      <c r="AJ270" s="37"/>
      <c r="AK270" s="46"/>
      <c r="AL270" s="39">
        <f t="shared" si="185"/>
        <v>0</v>
      </c>
      <c r="AM270" s="37"/>
      <c r="AN270" s="37"/>
      <c r="AO270" s="37"/>
      <c r="AP270" s="46"/>
      <c r="AQ270" s="39">
        <f t="shared" si="186"/>
        <v>0</v>
      </c>
      <c r="AR270" s="37"/>
      <c r="AS270" s="37"/>
      <c r="AT270" s="37"/>
      <c r="AU270" s="46"/>
      <c r="AV270" s="40">
        <f t="shared" si="187"/>
        <v>0</v>
      </c>
    </row>
    <row r="271" spans="1:48" ht="15.75" customHeight="1" x14ac:dyDescent="0.25">
      <c r="A271" s="21">
        <v>20</v>
      </c>
      <c r="B271" s="37" t="s">
        <v>89</v>
      </c>
      <c r="C271" s="41" t="s">
        <v>71</v>
      </c>
      <c r="D271" s="37"/>
      <c r="E271" s="37"/>
      <c r="F271" s="37"/>
      <c r="G271" s="46"/>
      <c r="H271" s="39">
        <f t="shared" si="179"/>
        <v>0</v>
      </c>
      <c r="I271" s="37"/>
      <c r="J271" s="37"/>
      <c r="K271" s="37"/>
      <c r="L271" s="46"/>
      <c r="M271" s="39">
        <f t="shared" si="180"/>
        <v>0</v>
      </c>
      <c r="N271" s="37"/>
      <c r="O271" s="37"/>
      <c r="P271" s="37"/>
      <c r="Q271" s="46"/>
      <c r="R271" s="39">
        <f t="shared" si="181"/>
        <v>0</v>
      </c>
      <c r="S271" s="37"/>
      <c r="T271" s="37"/>
      <c r="U271" s="37"/>
      <c r="V271" s="46"/>
      <c r="W271" s="39">
        <f t="shared" si="182"/>
        <v>0</v>
      </c>
      <c r="X271" s="37"/>
      <c r="Y271" s="37"/>
      <c r="Z271" s="37"/>
      <c r="AA271" s="46"/>
      <c r="AB271" s="39">
        <f t="shared" si="183"/>
        <v>0</v>
      </c>
      <c r="AC271" s="37"/>
      <c r="AD271" s="37"/>
      <c r="AE271" s="37"/>
      <c r="AF271" s="46"/>
      <c r="AG271" s="39">
        <f t="shared" si="184"/>
        <v>0</v>
      </c>
      <c r="AH271" s="37"/>
      <c r="AI271" s="37"/>
      <c r="AJ271" s="37"/>
      <c r="AK271" s="46"/>
      <c r="AL271" s="39">
        <f t="shared" si="185"/>
        <v>0</v>
      </c>
      <c r="AM271" s="37"/>
      <c r="AN271" s="37"/>
      <c r="AO271" s="37"/>
      <c r="AP271" s="46"/>
      <c r="AQ271" s="39">
        <f t="shared" si="186"/>
        <v>0</v>
      </c>
      <c r="AR271" s="37"/>
      <c r="AS271" s="37"/>
      <c r="AT271" s="37"/>
      <c r="AU271" s="46"/>
      <c r="AV271" s="40">
        <f t="shared" si="187"/>
        <v>0</v>
      </c>
    </row>
    <row r="272" spans="1:48" ht="15.75" customHeight="1" x14ac:dyDescent="0.25">
      <c r="A272" s="21">
        <v>20</v>
      </c>
      <c r="B272" s="37" t="s">
        <v>73</v>
      </c>
      <c r="C272" s="41" t="s">
        <v>71</v>
      </c>
      <c r="D272" s="37"/>
      <c r="E272" s="37"/>
      <c r="F272" s="37"/>
      <c r="G272" s="46"/>
      <c r="H272" s="39">
        <f t="shared" si="179"/>
        <v>0</v>
      </c>
      <c r="I272" s="37"/>
      <c r="J272" s="37"/>
      <c r="K272" s="37"/>
      <c r="L272" s="46"/>
      <c r="M272" s="39">
        <f t="shared" si="180"/>
        <v>0</v>
      </c>
      <c r="N272" s="37"/>
      <c r="O272" s="37"/>
      <c r="P272" s="37"/>
      <c r="Q272" s="46"/>
      <c r="R272" s="39">
        <f t="shared" si="181"/>
        <v>0</v>
      </c>
      <c r="S272" s="37"/>
      <c r="T272" s="37"/>
      <c r="U272" s="37"/>
      <c r="V272" s="46"/>
      <c r="W272" s="39">
        <f t="shared" si="182"/>
        <v>0</v>
      </c>
      <c r="X272" s="37"/>
      <c r="Y272" s="37"/>
      <c r="Z272" s="37"/>
      <c r="AA272" s="46"/>
      <c r="AB272" s="39">
        <f t="shared" si="183"/>
        <v>0</v>
      </c>
      <c r="AC272" s="37"/>
      <c r="AD272" s="37"/>
      <c r="AE272" s="37"/>
      <c r="AF272" s="46"/>
      <c r="AG272" s="39">
        <f t="shared" si="184"/>
        <v>0</v>
      </c>
      <c r="AH272" s="37"/>
      <c r="AI272" s="37"/>
      <c r="AJ272" s="37"/>
      <c r="AK272" s="46"/>
      <c r="AL272" s="39">
        <f t="shared" si="185"/>
        <v>0</v>
      </c>
      <c r="AM272" s="37"/>
      <c r="AN272" s="37"/>
      <c r="AO272" s="37"/>
      <c r="AP272" s="46"/>
      <c r="AQ272" s="39">
        <f t="shared" si="186"/>
        <v>0</v>
      </c>
      <c r="AR272" s="37"/>
      <c r="AS272" s="37"/>
      <c r="AT272" s="37"/>
      <c r="AU272" s="46"/>
      <c r="AV272" s="40">
        <f t="shared" si="187"/>
        <v>0</v>
      </c>
    </row>
    <row r="273" spans="1:48" ht="15.75" customHeight="1" x14ac:dyDescent="0.25">
      <c r="A273" s="21">
        <v>20</v>
      </c>
      <c r="B273" s="37" t="s">
        <v>74</v>
      </c>
      <c r="C273" s="41" t="s">
        <v>71</v>
      </c>
      <c r="D273" s="37"/>
      <c r="E273" s="37"/>
      <c r="F273" s="37"/>
      <c r="G273" s="46"/>
      <c r="H273" s="39">
        <f t="shared" si="179"/>
        <v>0</v>
      </c>
      <c r="I273" s="37"/>
      <c r="J273" s="37"/>
      <c r="K273" s="37"/>
      <c r="L273" s="46"/>
      <c r="M273" s="39">
        <f t="shared" si="180"/>
        <v>0</v>
      </c>
      <c r="N273" s="37"/>
      <c r="O273" s="37"/>
      <c r="P273" s="37"/>
      <c r="Q273" s="46"/>
      <c r="R273" s="39">
        <f t="shared" si="181"/>
        <v>0</v>
      </c>
      <c r="S273" s="37"/>
      <c r="T273" s="37"/>
      <c r="U273" s="37"/>
      <c r="V273" s="46"/>
      <c r="W273" s="39">
        <f t="shared" si="182"/>
        <v>0</v>
      </c>
      <c r="X273" s="37"/>
      <c r="Y273" s="37"/>
      <c r="Z273" s="37"/>
      <c r="AA273" s="46"/>
      <c r="AB273" s="39">
        <f t="shared" si="183"/>
        <v>0</v>
      </c>
      <c r="AC273" s="37"/>
      <c r="AD273" s="37"/>
      <c r="AE273" s="37"/>
      <c r="AF273" s="46"/>
      <c r="AG273" s="39">
        <f t="shared" si="184"/>
        <v>0</v>
      </c>
      <c r="AH273" s="37"/>
      <c r="AI273" s="37"/>
      <c r="AJ273" s="37"/>
      <c r="AK273" s="46"/>
      <c r="AL273" s="39">
        <f t="shared" si="185"/>
        <v>0</v>
      </c>
      <c r="AM273" s="37"/>
      <c r="AN273" s="37"/>
      <c r="AO273" s="37"/>
      <c r="AP273" s="46"/>
      <c r="AQ273" s="39">
        <f t="shared" si="186"/>
        <v>0</v>
      </c>
      <c r="AR273" s="37"/>
      <c r="AS273" s="37"/>
      <c r="AT273" s="37"/>
      <c r="AU273" s="46"/>
      <c r="AV273" s="40">
        <f t="shared" si="187"/>
        <v>0</v>
      </c>
    </row>
    <row r="274" spans="1:48" ht="15.75" customHeight="1" x14ac:dyDescent="0.25">
      <c r="A274" s="21">
        <v>20</v>
      </c>
      <c r="B274" s="37" t="s">
        <v>75</v>
      </c>
      <c r="C274" s="41" t="s">
        <v>71</v>
      </c>
      <c r="D274" s="37"/>
      <c r="E274" s="37"/>
      <c r="F274" s="37"/>
      <c r="G274" s="46"/>
      <c r="H274" s="39">
        <f t="shared" si="179"/>
        <v>0</v>
      </c>
      <c r="I274" s="37"/>
      <c r="J274" s="37"/>
      <c r="K274" s="37"/>
      <c r="L274" s="46"/>
      <c r="M274" s="39">
        <f t="shared" si="180"/>
        <v>0</v>
      </c>
      <c r="N274" s="37"/>
      <c r="O274" s="37"/>
      <c r="P274" s="37"/>
      <c r="Q274" s="46"/>
      <c r="R274" s="39">
        <f t="shared" si="181"/>
        <v>0</v>
      </c>
      <c r="S274" s="37"/>
      <c r="T274" s="37"/>
      <c r="U274" s="37"/>
      <c r="V274" s="46"/>
      <c r="W274" s="39">
        <f t="shared" si="182"/>
        <v>0</v>
      </c>
      <c r="X274" s="37"/>
      <c r="Y274" s="37"/>
      <c r="Z274" s="37"/>
      <c r="AA274" s="46"/>
      <c r="AB274" s="39">
        <f t="shared" si="183"/>
        <v>0</v>
      </c>
      <c r="AC274" s="37"/>
      <c r="AD274" s="37"/>
      <c r="AE274" s="37"/>
      <c r="AF274" s="46"/>
      <c r="AG274" s="39">
        <f t="shared" si="184"/>
        <v>0</v>
      </c>
      <c r="AH274" s="37"/>
      <c r="AI274" s="37"/>
      <c r="AJ274" s="37"/>
      <c r="AK274" s="46"/>
      <c r="AL274" s="39">
        <f t="shared" si="185"/>
        <v>0</v>
      </c>
      <c r="AM274" s="37"/>
      <c r="AN274" s="37"/>
      <c r="AO274" s="37"/>
      <c r="AP274" s="46"/>
      <c r="AQ274" s="39">
        <f t="shared" si="186"/>
        <v>0</v>
      </c>
      <c r="AR274" s="37"/>
      <c r="AS274" s="37"/>
      <c r="AT274" s="37"/>
      <c r="AU274" s="46"/>
      <c r="AV274" s="40">
        <f t="shared" si="187"/>
        <v>0</v>
      </c>
    </row>
    <row r="275" spans="1:48" ht="15.75" customHeight="1" x14ac:dyDescent="0.25">
      <c r="A275" s="21">
        <v>20</v>
      </c>
      <c r="B275" s="37" t="s">
        <v>90</v>
      </c>
      <c r="C275" s="41" t="s">
        <v>71</v>
      </c>
      <c r="D275" s="37"/>
      <c r="E275" s="37"/>
      <c r="F275" s="37"/>
      <c r="G275" s="46"/>
      <c r="H275" s="39">
        <f t="shared" si="179"/>
        <v>0</v>
      </c>
      <c r="I275" s="37"/>
      <c r="J275" s="37"/>
      <c r="K275" s="37"/>
      <c r="L275" s="46"/>
      <c r="M275" s="39">
        <f t="shared" si="180"/>
        <v>0</v>
      </c>
      <c r="N275" s="37"/>
      <c r="O275" s="37"/>
      <c r="P275" s="37"/>
      <c r="Q275" s="46"/>
      <c r="R275" s="39">
        <f t="shared" si="181"/>
        <v>0</v>
      </c>
      <c r="S275" s="37"/>
      <c r="T275" s="37"/>
      <c r="U275" s="37"/>
      <c r="V275" s="46"/>
      <c r="W275" s="39">
        <f t="shared" si="182"/>
        <v>0</v>
      </c>
      <c r="X275" s="37"/>
      <c r="Y275" s="37"/>
      <c r="Z275" s="37"/>
      <c r="AA275" s="46"/>
      <c r="AB275" s="39">
        <f t="shared" si="183"/>
        <v>0</v>
      </c>
      <c r="AC275" s="37"/>
      <c r="AD275" s="37"/>
      <c r="AE275" s="37"/>
      <c r="AF275" s="46"/>
      <c r="AG275" s="39">
        <f t="shared" si="184"/>
        <v>0</v>
      </c>
      <c r="AH275" s="37"/>
      <c r="AI275" s="37"/>
      <c r="AJ275" s="37"/>
      <c r="AK275" s="46"/>
      <c r="AL275" s="39">
        <f t="shared" si="185"/>
        <v>0</v>
      </c>
      <c r="AM275" s="37"/>
      <c r="AN275" s="37"/>
      <c r="AO275" s="37"/>
      <c r="AP275" s="46"/>
      <c r="AQ275" s="39">
        <f t="shared" si="186"/>
        <v>0</v>
      </c>
      <c r="AR275" s="37"/>
      <c r="AS275" s="37"/>
      <c r="AT275" s="37"/>
      <c r="AU275" s="46"/>
      <c r="AV275" s="40">
        <f t="shared" si="187"/>
        <v>0</v>
      </c>
    </row>
    <row r="276" spans="1:48" ht="15.75" customHeight="1" x14ac:dyDescent="0.25">
      <c r="A276" s="21">
        <v>20</v>
      </c>
      <c r="B276" s="37" t="s">
        <v>76</v>
      </c>
      <c r="C276" s="41" t="s">
        <v>71</v>
      </c>
      <c r="D276" s="37"/>
      <c r="E276" s="37"/>
      <c r="F276" s="37"/>
      <c r="G276" s="46"/>
      <c r="H276" s="39">
        <f t="shared" si="179"/>
        <v>0</v>
      </c>
      <c r="I276" s="37"/>
      <c r="J276" s="37"/>
      <c r="K276" s="37"/>
      <c r="L276" s="46"/>
      <c r="M276" s="39">
        <f t="shared" si="180"/>
        <v>0</v>
      </c>
      <c r="N276" s="37"/>
      <c r="O276" s="37"/>
      <c r="P276" s="37"/>
      <c r="Q276" s="46"/>
      <c r="R276" s="39">
        <f t="shared" si="181"/>
        <v>0</v>
      </c>
      <c r="S276" s="37"/>
      <c r="T276" s="37"/>
      <c r="U276" s="37"/>
      <c r="V276" s="46"/>
      <c r="W276" s="39">
        <f t="shared" si="182"/>
        <v>0</v>
      </c>
      <c r="X276" s="37"/>
      <c r="Y276" s="37"/>
      <c r="Z276" s="37"/>
      <c r="AA276" s="46"/>
      <c r="AB276" s="39">
        <f t="shared" si="183"/>
        <v>0</v>
      </c>
      <c r="AC276" s="37"/>
      <c r="AD276" s="37"/>
      <c r="AE276" s="37"/>
      <c r="AF276" s="46"/>
      <c r="AG276" s="39">
        <f t="shared" si="184"/>
        <v>0</v>
      </c>
      <c r="AH276" s="37"/>
      <c r="AI276" s="37"/>
      <c r="AJ276" s="37"/>
      <c r="AK276" s="46"/>
      <c r="AL276" s="39">
        <f t="shared" si="185"/>
        <v>0</v>
      </c>
      <c r="AM276" s="37"/>
      <c r="AN276" s="37"/>
      <c r="AO276" s="37"/>
      <c r="AP276" s="46"/>
      <c r="AQ276" s="39">
        <f t="shared" si="186"/>
        <v>0</v>
      </c>
      <c r="AR276" s="37"/>
      <c r="AS276" s="37"/>
      <c r="AT276" s="37"/>
      <c r="AU276" s="46"/>
      <c r="AV276" s="40">
        <f t="shared" si="187"/>
        <v>0</v>
      </c>
    </row>
    <row r="277" spans="1:48" ht="15.75" customHeight="1" x14ac:dyDescent="0.25">
      <c r="A277" s="21">
        <v>20</v>
      </c>
      <c r="B277" s="37" t="s">
        <v>77</v>
      </c>
      <c r="C277" s="41" t="s">
        <v>71</v>
      </c>
      <c r="D277" s="37"/>
      <c r="E277" s="37"/>
      <c r="F277" s="37"/>
      <c r="G277" s="46"/>
      <c r="H277" s="39">
        <f t="shared" si="179"/>
        <v>0</v>
      </c>
      <c r="I277" s="37"/>
      <c r="J277" s="37"/>
      <c r="K277" s="37"/>
      <c r="L277" s="46"/>
      <c r="M277" s="39">
        <f t="shared" si="180"/>
        <v>0</v>
      </c>
      <c r="N277" s="37"/>
      <c r="O277" s="37"/>
      <c r="P277" s="37"/>
      <c r="Q277" s="46"/>
      <c r="R277" s="39">
        <f t="shared" si="181"/>
        <v>0</v>
      </c>
      <c r="S277" s="37"/>
      <c r="T277" s="37"/>
      <c r="U277" s="37"/>
      <c r="V277" s="46"/>
      <c r="W277" s="39">
        <f t="shared" si="182"/>
        <v>0</v>
      </c>
      <c r="X277" s="37"/>
      <c r="Y277" s="37"/>
      <c r="Z277" s="37"/>
      <c r="AA277" s="46"/>
      <c r="AB277" s="39">
        <f t="shared" si="183"/>
        <v>0</v>
      </c>
      <c r="AC277" s="37"/>
      <c r="AD277" s="37"/>
      <c r="AE277" s="37"/>
      <c r="AF277" s="46"/>
      <c r="AG277" s="39">
        <f t="shared" si="184"/>
        <v>0</v>
      </c>
      <c r="AH277" s="37"/>
      <c r="AI277" s="37"/>
      <c r="AJ277" s="37"/>
      <c r="AK277" s="46"/>
      <c r="AL277" s="39">
        <f t="shared" si="185"/>
        <v>0</v>
      </c>
      <c r="AM277" s="37"/>
      <c r="AN277" s="37"/>
      <c r="AO277" s="37"/>
      <c r="AP277" s="46"/>
      <c r="AQ277" s="39">
        <f t="shared" si="186"/>
        <v>0</v>
      </c>
      <c r="AR277" s="37"/>
      <c r="AS277" s="37"/>
      <c r="AT277" s="37"/>
      <c r="AU277" s="46"/>
      <c r="AV277" s="40">
        <f t="shared" si="187"/>
        <v>0</v>
      </c>
    </row>
    <row r="278" spans="1:48" ht="15.75" customHeight="1" x14ac:dyDescent="0.25">
      <c r="A278" s="21">
        <v>20</v>
      </c>
      <c r="B278" s="37" t="s">
        <v>78</v>
      </c>
      <c r="C278" s="41" t="s">
        <v>71</v>
      </c>
      <c r="D278" s="37"/>
      <c r="E278" s="37"/>
      <c r="F278" s="37"/>
      <c r="G278" s="46"/>
      <c r="H278" s="39">
        <f t="shared" si="179"/>
        <v>0</v>
      </c>
      <c r="I278" s="37"/>
      <c r="J278" s="37"/>
      <c r="K278" s="37"/>
      <c r="L278" s="46"/>
      <c r="M278" s="39">
        <f t="shared" si="180"/>
        <v>0</v>
      </c>
      <c r="N278" s="37"/>
      <c r="O278" s="37"/>
      <c r="P278" s="37"/>
      <c r="Q278" s="46"/>
      <c r="R278" s="39">
        <f t="shared" si="181"/>
        <v>0</v>
      </c>
      <c r="S278" s="37"/>
      <c r="T278" s="37"/>
      <c r="U278" s="37"/>
      <c r="V278" s="46"/>
      <c r="W278" s="39">
        <f t="shared" si="182"/>
        <v>0</v>
      </c>
      <c r="X278" s="37"/>
      <c r="Y278" s="37"/>
      <c r="Z278" s="37"/>
      <c r="AA278" s="46"/>
      <c r="AB278" s="39">
        <f t="shared" si="183"/>
        <v>0</v>
      </c>
      <c r="AC278" s="37"/>
      <c r="AD278" s="37"/>
      <c r="AE278" s="37"/>
      <c r="AF278" s="46"/>
      <c r="AG278" s="39">
        <f t="shared" si="184"/>
        <v>0</v>
      </c>
      <c r="AH278" s="37"/>
      <c r="AI278" s="37"/>
      <c r="AJ278" s="37"/>
      <c r="AK278" s="46"/>
      <c r="AL278" s="39">
        <f t="shared" si="185"/>
        <v>0</v>
      </c>
      <c r="AM278" s="37"/>
      <c r="AN278" s="37"/>
      <c r="AO278" s="37"/>
      <c r="AP278" s="46"/>
      <c r="AQ278" s="39">
        <f t="shared" si="186"/>
        <v>0</v>
      </c>
      <c r="AR278" s="37"/>
      <c r="AS278" s="37"/>
      <c r="AT278" s="37"/>
      <c r="AU278" s="46"/>
      <c r="AV278" s="40">
        <f t="shared" si="187"/>
        <v>0</v>
      </c>
    </row>
    <row r="279" spans="1:48" ht="15.75" customHeight="1" x14ac:dyDescent="0.25">
      <c r="A279" s="21">
        <v>20</v>
      </c>
      <c r="B279" s="37" t="s">
        <v>79</v>
      </c>
      <c r="C279" s="41" t="s">
        <v>71</v>
      </c>
      <c r="D279" s="37"/>
      <c r="E279" s="37"/>
      <c r="F279" s="37"/>
      <c r="G279" s="46"/>
      <c r="H279" s="39">
        <f t="shared" si="179"/>
        <v>0</v>
      </c>
      <c r="I279" s="37"/>
      <c r="J279" s="37"/>
      <c r="K279" s="37"/>
      <c r="L279" s="46"/>
      <c r="M279" s="39">
        <f t="shared" si="180"/>
        <v>0</v>
      </c>
      <c r="N279" s="37"/>
      <c r="O279" s="37"/>
      <c r="P279" s="37"/>
      <c r="Q279" s="46"/>
      <c r="R279" s="39">
        <f t="shared" si="181"/>
        <v>0</v>
      </c>
      <c r="S279" s="37"/>
      <c r="T279" s="37"/>
      <c r="U279" s="37"/>
      <c r="V279" s="46"/>
      <c r="W279" s="39">
        <f t="shared" si="182"/>
        <v>0</v>
      </c>
      <c r="X279" s="37"/>
      <c r="Y279" s="37"/>
      <c r="Z279" s="37"/>
      <c r="AA279" s="46"/>
      <c r="AB279" s="39">
        <f t="shared" si="183"/>
        <v>0</v>
      </c>
      <c r="AC279" s="37"/>
      <c r="AD279" s="37"/>
      <c r="AE279" s="37"/>
      <c r="AF279" s="46"/>
      <c r="AG279" s="39">
        <f t="shared" si="184"/>
        <v>0</v>
      </c>
      <c r="AH279" s="37"/>
      <c r="AI279" s="37"/>
      <c r="AJ279" s="37"/>
      <c r="AK279" s="46"/>
      <c r="AL279" s="39">
        <f t="shared" si="185"/>
        <v>0</v>
      </c>
      <c r="AM279" s="37"/>
      <c r="AN279" s="37"/>
      <c r="AO279" s="37"/>
      <c r="AP279" s="46"/>
      <c r="AQ279" s="39">
        <f t="shared" si="186"/>
        <v>0</v>
      </c>
      <c r="AR279" s="37"/>
      <c r="AS279" s="37"/>
      <c r="AT279" s="37"/>
      <c r="AU279" s="46"/>
      <c r="AV279" s="40">
        <f t="shared" si="187"/>
        <v>0</v>
      </c>
    </row>
    <row r="280" spans="1:48" ht="15.75" customHeight="1" x14ac:dyDescent="0.25">
      <c r="A280" s="21">
        <v>20</v>
      </c>
      <c r="B280" s="41" t="s">
        <v>80</v>
      </c>
      <c r="C280" s="41" t="s">
        <v>71</v>
      </c>
      <c r="D280" s="47"/>
      <c r="E280" s="47"/>
      <c r="F280" s="47"/>
      <c r="G280" s="48"/>
      <c r="H280" s="49">
        <f t="shared" si="179"/>
        <v>0</v>
      </c>
      <c r="I280" s="47"/>
      <c r="J280" s="47"/>
      <c r="K280" s="47"/>
      <c r="L280" s="48"/>
      <c r="M280" s="49">
        <f t="shared" si="180"/>
        <v>0</v>
      </c>
      <c r="N280" s="47"/>
      <c r="O280" s="47"/>
      <c r="P280" s="47"/>
      <c r="Q280" s="48"/>
      <c r="R280" s="49">
        <f t="shared" si="181"/>
        <v>0</v>
      </c>
      <c r="S280" s="47"/>
      <c r="T280" s="47"/>
      <c r="U280" s="47"/>
      <c r="V280" s="48"/>
      <c r="W280" s="49">
        <f t="shared" si="182"/>
        <v>0</v>
      </c>
      <c r="X280" s="47"/>
      <c r="Y280" s="47"/>
      <c r="Z280" s="47"/>
      <c r="AA280" s="48"/>
      <c r="AB280" s="49">
        <f t="shared" si="183"/>
        <v>0</v>
      </c>
      <c r="AC280" s="47"/>
      <c r="AD280" s="47"/>
      <c r="AE280" s="47"/>
      <c r="AF280" s="48"/>
      <c r="AG280" s="49">
        <f t="shared" si="184"/>
        <v>0</v>
      </c>
      <c r="AH280" s="47"/>
      <c r="AI280" s="47"/>
      <c r="AJ280" s="47"/>
      <c r="AK280" s="48"/>
      <c r="AL280" s="49">
        <f t="shared" si="185"/>
        <v>0</v>
      </c>
      <c r="AM280" s="47"/>
      <c r="AN280" s="47"/>
      <c r="AO280" s="47"/>
      <c r="AP280" s="48"/>
      <c r="AQ280" s="49">
        <f t="shared" si="186"/>
        <v>0</v>
      </c>
      <c r="AR280" s="47"/>
      <c r="AS280" s="47"/>
      <c r="AT280" s="47"/>
      <c r="AU280" s="48"/>
      <c r="AV280" s="50">
        <f t="shared" si="187"/>
        <v>0</v>
      </c>
    </row>
    <row r="281" spans="1:48" ht="15.75" customHeight="1" x14ac:dyDescent="0.25">
      <c r="A281" s="21">
        <v>20</v>
      </c>
      <c r="B281" s="42"/>
      <c r="C281" s="43"/>
      <c r="D281" s="44"/>
      <c r="E281" s="45"/>
      <c r="F281" s="45"/>
      <c r="G281" s="45"/>
      <c r="H281" s="45">
        <f>SUM(H268:H280)</f>
        <v>0</v>
      </c>
      <c r="I281" s="45"/>
      <c r="J281" s="45"/>
      <c r="K281" s="45"/>
      <c r="L281" s="45"/>
      <c r="M281" s="45">
        <f>SUM(M268:M280)</f>
        <v>0</v>
      </c>
      <c r="N281" s="45"/>
      <c r="O281" s="45"/>
      <c r="P281" s="45"/>
      <c r="Q281" s="45"/>
      <c r="R281" s="45">
        <f>SUM(R268:R280)</f>
        <v>0</v>
      </c>
      <c r="S281" s="45"/>
      <c r="T281" s="45"/>
      <c r="U281" s="45"/>
      <c r="V281" s="45"/>
      <c r="W281" s="45">
        <f>SUM(W268:W280)</f>
        <v>0</v>
      </c>
      <c r="X281" s="45"/>
      <c r="Y281" s="45"/>
      <c r="Z281" s="45"/>
      <c r="AA281" s="45"/>
      <c r="AB281" s="45">
        <f>SUM(AB268:AB280)</f>
        <v>0</v>
      </c>
      <c r="AC281" s="45"/>
      <c r="AD281" s="45"/>
      <c r="AE281" s="45"/>
      <c r="AF281" s="45"/>
      <c r="AG281" s="45">
        <f>SUM(AG268:AG280)</f>
        <v>0</v>
      </c>
      <c r="AH281" s="45"/>
      <c r="AI281" s="45"/>
      <c r="AJ281" s="45"/>
      <c r="AK281" s="45"/>
      <c r="AL281" s="45">
        <f>SUM(AL268:AL280)</f>
        <v>0</v>
      </c>
      <c r="AM281" s="45"/>
      <c r="AN281" s="45"/>
      <c r="AO281" s="45"/>
      <c r="AP281" s="45"/>
      <c r="AQ281" s="45">
        <f>SUM(AQ268:AQ280)</f>
        <v>0</v>
      </c>
      <c r="AR281" s="45"/>
      <c r="AS281" s="45"/>
      <c r="AT281" s="45"/>
      <c r="AU281" s="45"/>
      <c r="AV281" s="45">
        <f>SUM(AV268:AV280)</f>
        <v>0</v>
      </c>
    </row>
    <row r="282" spans="1:48" ht="15.75" customHeight="1" x14ac:dyDescent="0.25">
      <c r="A282" s="21">
        <v>21</v>
      </c>
      <c r="B282" s="81" t="str">
        <f>"Буква (или иное название) класса "&amp;A282&amp;":"</f>
        <v>Буква (или иное название) класса 21:</v>
      </c>
      <c r="C282" s="82"/>
      <c r="D282" s="78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80"/>
    </row>
    <row r="283" spans="1:48" ht="15.75" customHeight="1" x14ac:dyDescent="0.25">
      <c r="A283" s="21">
        <v>21</v>
      </c>
      <c r="B283" s="35" t="s">
        <v>70</v>
      </c>
      <c r="C283" s="36" t="s">
        <v>71</v>
      </c>
      <c r="D283" s="37"/>
      <c r="E283" s="37"/>
      <c r="F283" s="37"/>
      <c r="G283" s="46"/>
      <c r="H283" s="39">
        <f t="shared" ref="H283:H295" si="188">COUNTA(D283:G283)</f>
        <v>0</v>
      </c>
      <c r="I283" s="37"/>
      <c r="J283" s="37"/>
      <c r="K283" s="37"/>
      <c r="L283" s="46"/>
      <c r="M283" s="39">
        <f t="shared" ref="M283:M295" si="189">COUNTA(I283:L283)</f>
        <v>0</v>
      </c>
      <c r="N283" s="37"/>
      <c r="O283" s="37"/>
      <c r="P283" s="37"/>
      <c r="Q283" s="46"/>
      <c r="R283" s="39">
        <f t="shared" ref="R283:R295" si="190">COUNTA(N283:Q283)</f>
        <v>0</v>
      </c>
      <c r="S283" s="37"/>
      <c r="T283" s="37"/>
      <c r="U283" s="37"/>
      <c r="V283" s="46"/>
      <c r="W283" s="39">
        <f t="shared" ref="W283:W295" si="191">COUNTA(S283:V283)</f>
        <v>0</v>
      </c>
      <c r="X283" s="37"/>
      <c r="Y283" s="37"/>
      <c r="Z283" s="37"/>
      <c r="AA283" s="46"/>
      <c r="AB283" s="39">
        <f t="shared" ref="AB283:AB295" si="192">COUNTA(X283:AA283)</f>
        <v>0</v>
      </c>
      <c r="AC283" s="37"/>
      <c r="AD283" s="37"/>
      <c r="AE283" s="37"/>
      <c r="AF283" s="46"/>
      <c r="AG283" s="39">
        <f t="shared" ref="AG283:AG295" si="193">COUNTA(AC283:AF283)</f>
        <v>0</v>
      </c>
      <c r="AH283" s="37"/>
      <c r="AI283" s="37"/>
      <c r="AJ283" s="37"/>
      <c r="AK283" s="46"/>
      <c r="AL283" s="39">
        <f t="shared" ref="AL283:AL295" si="194">COUNTA(AH283:AK283)</f>
        <v>0</v>
      </c>
      <c r="AM283" s="37"/>
      <c r="AN283" s="37"/>
      <c r="AO283" s="37"/>
      <c r="AP283" s="46"/>
      <c r="AQ283" s="39">
        <f t="shared" ref="AQ283:AQ295" si="195">COUNTA(AM283:AP283)</f>
        <v>0</v>
      </c>
      <c r="AR283" s="37"/>
      <c r="AS283" s="37"/>
      <c r="AT283" s="37"/>
      <c r="AU283" s="46"/>
      <c r="AV283" s="40">
        <f t="shared" ref="AV283:AV295" si="196">COUNTA(AR283:AU283)</f>
        <v>0</v>
      </c>
    </row>
    <row r="284" spans="1:48" ht="15.75" customHeight="1" x14ac:dyDescent="0.25">
      <c r="A284" s="21">
        <v>21</v>
      </c>
      <c r="B284" s="37" t="s">
        <v>72</v>
      </c>
      <c r="C284" s="41" t="s">
        <v>71</v>
      </c>
      <c r="D284" s="37"/>
      <c r="E284" s="37"/>
      <c r="F284" s="37"/>
      <c r="G284" s="46"/>
      <c r="H284" s="39">
        <f t="shared" si="188"/>
        <v>0</v>
      </c>
      <c r="I284" s="37"/>
      <c r="J284" s="37"/>
      <c r="K284" s="37"/>
      <c r="L284" s="46"/>
      <c r="M284" s="39">
        <f t="shared" si="189"/>
        <v>0</v>
      </c>
      <c r="N284" s="37"/>
      <c r="O284" s="37"/>
      <c r="P284" s="37"/>
      <c r="Q284" s="46"/>
      <c r="R284" s="39">
        <f t="shared" si="190"/>
        <v>0</v>
      </c>
      <c r="S284" s="37"/>
      <c r="T284" s="37"/>
      <c r="U284" s="37"/>
      <c r="V284" s="46"/>
      <c r="W284" s="39">
        <f t="shared" si="191"/>
        <v>0</v>
      </c>
      <c r="X284" s="37"/>
      <c r="Y284" s="37"/>
      <c r="Z284" s="37"/>
      <c r="AA284" s="46"/>
      <c r="AB284" s="39">
        <f t="shared" si="192"/>
        <v>0</v>
      </c>
      <c r="AC284" s="37"/>
      <c r="AD284" s="37"/>
      <c r="AE284" s="37"/>
      <c r="AF284" s="46"/>
      <c r="AG284" s="39">
        <f t="shared" si="193"/>
        <v>0</v>
      </c>
      <c r="AH284" s="37"/>
      <c r="AI284" s="37"/>
      <c r="AJ284" s="37"/>
      <c r="AK284" s="46"/>
      <c r="AL284" s="39">
        <f t="shared" si="194"/>
        <v>0</v>
      </c>
      <c r="AM284" s="37"/>
      <c r="AN284" s="37"/>
      <c r="AO284" s="37"/>
      <c r="AP284" s="46"/>
      <c r="AQ284" s="39">
        <f t="shared" si="195"/>
        <v>0</v>
      </c>
      <c r="AR284" s="37"/>
      <c r="AS284" s="37"/>
      <c r="AT284" s="37"/>
      <c r="AU284" s="46"/>
      <c r="AV284" s="40">
        <f t="shared" si="196"/>
        <v>0</v>
      </c>
    </row>
    <row r="285" spans="1:48" ht="15.75" customHeight="1" x14ac:dyDescent="0.25">
      <c r="A285" s="21">
        <v>21</v>
      </c>
      <c r="B285" s="37" t="s">
        <v>88</v>
      </c>
      <c r="C285" s="41" t="s">
        <v>71</v>
      </c>
      <c r="D285" s="37"/>
      <c r="E285" s="37"/>
      <c r="F285" s="37"/>
      <c r="G285" s="46"/>
      <c r="H285" s="39">
        <f t="shared" si="188"/>
        <v>0</v>
      </c>
      <c r="I285" s="37"/>
      <c r="J285" s="37"/>
      <c r="K285" s="37"/>
      <c r="L285" s="46"/>
      <c r="M285" s="39">
        <f t="shared" si="189"/>
        <v>0</v>
      </c>
      <c r="N285" s="37"/>
      <c r="O285" s="37"/>
      <c r="P285" s="37"/>
      <c r="Q285" s="46"/>
      <c r="R285" s="39">
        <f t="shared" si="190"/>
        <v>0</v>
      </c>
      <c r="S285" s="37"/>
      <c r="T285" s="37"/>
      <c r="U285" s="37"/>
      <c r="V285" s="46"/>
      <c r="W285" s="39">
        <f t="shared" si="191"/>
        <v>0</v>
      </c>
      <c r="X285" s="37"/>
      <c r="Y285" s="37"/>
      <c r="Z285" s="37"/>
      <c r="AA285" s="46"/>
      <c r="AB285" s="39">
        <f t="shared" si="192"/>
        <v>0</v>
      </c>
      <c r="AC285" s="37"/>
      <c r="AD285" s="37"/>
      <c r="AE285" s="37"/>
      <c r="AF285" s="46"/>
      <c r="AG285" s="39">
        <f t="shared" si="193"/>
        <v>0</v>
      </c>
      <c r="AH285" s="37"/>
      <c r="AI285" s="37"/>
      <c r="AJ285" s="37"/>
      <c r="AK285" s="46"/>
      <c r="AL285" s="39">
        <f t="shared" si="194"/>
        <v>0</v>
      </c>
      <c r="AM285" s="37"/>
      <c r="AN285" s="37"/>
      <c r="AO285" s="37"/>
      <c r="AP285" s="46"/>
      <c r="AQ285" s="39">
        <f t="shared" si="195"/>
        <v>0</v>
      </c>
      <c r="AR285" s="37"/>
      <c r="AS285" s="37"/>
      <c r="AT285" s="37"/>
      <c r="AU285" s="46"/>
      <c r="AV285" s="40">
        <f t="shared" si="196"/>
        <v>0</v>
      </c>
    </row>
    <row r="286" spans="1:48" ht="15.75" customHeight="1" x14ac:dyDescent="0.25">
      <c r="A286" s="21">
        <v>21</v>
      </c>
      <c r="B286" s="37" t="s">
        <v>89</v>
      </c>
      <c r="C286" s="41" t="s">
        <v>71</v>
      </c>
      <c r="D286" s="37"/>
      <c r="E286" s="37"/>
      <c r="F286" s="37"/>
      <c r="G286" s="46"/>
      <c r="H286" s="39">
        <f t="shared" si="188"/>
        <v>0</v>
      </c>
      <c r="I286" s="37"/>
      <c r="J286" s="37"/>
      <c r="K286" s="37"/>
      <c r="L286" s="46"/>
      <c r="M286" s="39">
        <f t="shared" si="189"/>
        <v>0</v>
      </c>
      <c r="N286" s="37"/>
      <c r="O286" s="37"/>
      <c r="P286" s="37"/>
      <c r="Q286" s="46"/>
      <c r="R286" s="39">
        <f t="shared" si="190"/>
        <v>0</v>
      </c>
      <c r="S286" s="37"/>
      <c r="T286" s="37"/>
      <c r="U286" s="37"/>
      <c r="V286" s="46"/>
      <c r="W286" s="39">
        <f t="shared" si="191"/>
        <v>0</v>
      </c>
      <c r="X286" s="37"/>
      <c r="Y286" s="37"/>
      <c r="Z286" s="37"/>
      <c r="AA286" s="46"/>
      <c r="AB286" s="39">
        <f t="shared" si="192"/>
        <v>0</v>
      </c>
      <c r="AC286" s="37"/>
      <c r="AD286" s="37"/>
      <c r="AE286" s="37"/>
      <c r="AF286" s="46"/>
      <c r="AG286" s="39">
        <f t="shared" si="193"/>
        <v>0</v>
      </c>
      <c r="AH286" s="37"/>
      <c r="AI286" s="37"/>
      <c r="AJ286" s="37"/>
      <c r="AK286" s="46"/>
      <c r="AL286" s="39">
        <f t="shared" si="194"/>
        <v>0</v>
      </c>
      <c r="AM286" s="37"/>
      <c r="AN286" s="37"/>
      <c r="AO286" s="37"/>
      <c r="AP286" s="46"/>
      <c r="AQ286" s="39">
        <f t="shared" si="195"/>
        <v>0</v>
      </c>
      <c r="AR286" s="37"/>
      <c r="AS286" s="37"/>
      <c r="AT286" s="37"/>
      <c r="AU286" s="46"/>
      <c r="AV286" s="40">
        <f t="shared" si="196"/>
        <v>0</v>
      </c>
    </row>
    <row r="287" spans="1:48" ht="15.75" customHeight="1" x14ac:dyDescent="0.25">
      <c r="A287" s="21">
        <v>21</v>
      </c>
      <c r="B287" s="37" t="s">
        <v>73</v>
      </c>
      <c r="C287" s="41" t="s">
        <v>71</v>
      </c>
      <c r="D287" s="37"/>
      <c r="E287" s="37"/>
      <c r="F287" s="37"/>
      <c r="G287" s="46"/>
      <c r="H287" s="39">
        <f t="shared" si="188"/>
        <v>0</v>
      </c>
      <c r="I287" s="37"/>
      <c r="J287" s="37"/>
      <c r="K287" s="37"/>
      <c r="L287" s="46"/>
      <c r="M287" s="39">
        <f t="shared" si="189"/>
        <v>0</v>
      </c>
      <c r="N287" s="37"/>
      <c r="O287" s="37"/>
      <c r="P287" s="37"/>
      <c r="Q287" s="46"/>
      <c r="R287" s="39">
        <f t="shared" si="190"/>
        <v>0</v>
      </c>
      <c r="S287" s="37"/>
      <c r="T287" s="37"/>
      <c r="U287" s="37"/>
      <c r="V287" s="46"/>
      <c r="W287" s="39">
        <f t="shared" si="191"/>
        <v>0</v>
      </c>
      <c r="X287" s="37"/>
      <c r="Y287" s="37"/>
      <c r="Z287" s="37"/>
      <c r="AA287" s="46"/>
      <c r="AB287" s="39">
        <f t="shared" si="192"/>
        <v>0</v>
      </c>
      <c r="AC287" s="37"/>
      <c r="AD287" s="37"/>
      <c r="AE287" s="37"/>
      <c r="AF287" s="46"/>
      <c r="AG287" s="39">
        <f t="shared" si="193"/>
        <v>0</v>
      </c>
      <c r="AH287" s="37"/>
      <c r="AI287" s="37"/>
      <c r="AJ287" s="37"/>
      <c r="AK287" s="46"/>
      <c r="AL287" s="39">
        <f t="shared" si="194"/>
        <v>0</v>
      </c>
      <c r="AM287" s="37"/>
      <c r="AN287" s="37"/>
      <c r="AO287" s="37"/>
      <c r="AP287" s="46"/>
      <c r="AQ287" s="39">
        <f t="shared" si="195"/>
        <v>0</v>
      </c>
      <c r="AR287" s="37"/>
      <c r="AS287" s="37"/>
      <c r="AT287" s="37"/>
      <c r="AU287" s="46"/>
      <c r="AV287" s="40">
        <f t="shared" si="196"/>
        <v>0</v>
      </c>
    </row>
    <row r="288" spans="1:48" ht="15.75" customHeight="1" x14ac:dyDescent="0.25">
      <c r="A288" s="21">
        <v>21</v>
      </c>
      <c r="B288" s="37" t="s">
        <v>74</v>
      </c>
      <c r="C288" s="41" t="s">
        <v>71</v>
      </c>
      <c r="D288" s="37"/>
      <c r="E288" s="37"/>
      <c r="F288" s="37"/>
      <c r="G288" s="46"/>
      <c r="H288" s="39">
        <f t="shared" si="188"/>
        <v>0</v>
      </c>
      <c r="I288" s="37"/>
      <c r="J288" s="37"/>
      <c r="K288" s="37"/>
      <c r="L288" s="46"/>
      <c r="M288" s="39">
        <f t="shared" si="189"/>
        <v>0</v>
      </c>
      <c r="N288" s="37"/>
      <c r="O288" s="37"/>
      <c r="P288" s="37"/>
      <c r="Q288" s="46"/>
      <c r="R288" s="39">
        <f t="shared" si="190"/>
        <v>0</v>
      </c>
      <c r="S288" s="37"/>
      <c r="T288" s="37"/>
      <c r="U288" s="37"/>
      <c r="V288" s="46"/>
      <c r="W288" s="39">
        <f t="shared" si="191"/>
        <v>0</v>
      </c>
      <c r="X288" s="37"/>
      <c r="Y288" s="37"/>
      <c r="Z288" s="37"/>
      <c r="AA288" s="46"/>
      <c r="AB288" s="39">
        <f t="shared" si="192"/>
        <v>0</v>
      </c>
      <c r="AC288" s="37"/>
      <c r="AD288" s="37"/>
      <c r="AE288" s="37"/>
      <c r="AF288" s="46"/>
      <c r="AG288" s="39">
        <f t="shared" si="193"/>
        <v>0</v>
      </c>
      <c r="AH288" s="37"/>
      <c r="AI288" s="37"/>
      <c r="AJ288" s="37"/>
      <c r="AK288" s="46"/>
      <c r="AL288" s="39">
        <f t="shared" si="194"/>
        <v>0</v>
      </c>
      <c r="AM288" s="37"/>
      <c r="AN288" s="37"/>
      <c r="AO288" s="37"/>
      <c r="AP288" s="46"/>
      <c r="AQ288" s="39">
        <f t="shared" si="195"/>
        <v>0</v>
      </c>
      <c r="AR288" s="37"/>
      <c r="AS288" s="37"/>
      <c r="AT288" s="37"/>
      <c r="AU288" s="46"/>
      <c r="AV288" s="40">
        <f t="shared" si="196"/>
        <v>0</v>
      </c>
    </row>
    <row r="289" spans="1:48" ht="15.75" customHeight="1" x14ac:dyDescent="0.25">
      <c r="A289" s="21">
        <v>21</v>
      </c>
      <c r="B289" s="37" t="s">
        <v>75</v>
      </c>
      <c r="C289" s="41" t="s">
        <v>71</v>
      </c>
      <c r="D289" s="37"/>
      <c r="E289" s="37"/>
      <c r="F289" s="37"/>
      <c r="G289" s="46"/>
      <c r="H289" s="39">
        <f t="shared" si="188"/>
        <v>0</v>
      </c>
      <c r="I289" s="37"/>
      <c r="J289" s="37"/>
      <c r="K289" s="37"/>
      <c r="L289" s="46"/>
      <c r="M289" s="39">
        <f t="shared" si="189"/>
        <v>0</v>
      </c>
      <c r="N289" s="37"/>
      <c r="O289" s="37"/>
      <c r="P289" s="37"/>
      <c r="Q289" s="46"/>
      <c r="R289" s="39">
        <f t="shared" si="190"/>
        <v>0</v>
      </c>
      <c r="S289" s="37"/>
      <c r="T289" s="37"/>
      <c r="U289" s="37"/>
      <c r="V289" s="46"/>
      <c r="W289" s="39">
        <f t="shared" si="191"/>
        <v>0</v>
      </c>
      <c r="X289" s="37"/>
      <c r="Y289" s="37"/>
      <c r="Z289" s="37"/>
      <c r="AA289" s="46"/>
      <c r="AB289" s="39">
        <f t="shared" si="192"/>
        <v>0</v>
      </c>
      <c r="AC289" s="37"/>
      <c r="AD289" s="37"/>
      <c r="AE289" s="37"/>
      <c r="AF289" s="46"/>
      <c r="AG289" s="39">
        <f t="shared" si="193"/>
        <v>0</v>
      </c>
      <c r="AH289" s="37"/>
      <c r="AI289" s="37"/>
      <c r="AJ289" s="37"/>
      <c r="AK289" s="46"/>
      <c r="AL289" s="39">
        <f t="shared" si="194"/>
        <v>0</v>
      </c>
      <c r="AM289" s="37"/>
      <c r="AN289" s="37"/>
      <c r="AO289" s="37"/>
      <c r="AP289" s="46"/>
      <c r="AQ289" s="39">
        <f t="shared" si="195"/>
        <v>0</v>
      </c>
      <c r="AR289" s="37"/>
      <c r="AS289" s="37"/>
      <c r="AT289" s="37"/>
      <c r="AU289" s="46"/>
      <c r="AV289" s="40">
        <f t="shared" si="196"/>
        <v>0</v>
      </c>
    </row>
    <row r="290" spans="1:48" ht="15.75" customHeight="1" x14ac:dyDescent="0.25">
      <c r="A290" s="21">
        <v>21</v>
      </c>
      <c r="B290" s="37" t="s">
        <v>90</v>
      </c>
      <c r="C290" s="41" t="s">
        <v>71</v>
      </c>
      <c r="D290" s="37"/>
      <c r="E290" s="37"/>
      <c r="F290" s="37"/>
      <c r="G290" s="46"/>
      <c r="H290" s="39">
        <f t="shared" si="188"/>
        <v>0</v>
      </c>
      <c r="I290" s="37"/>
      <c r="J290" s="37"/>
      <c r="K290" s="37"/>
      <c r="L290" s="46"/>
      <c r="M290" s="39">
        <f t="shared" si="189"/>
        <v>0</v>
      </c>
      <c r="N290" s="37"/>
      <c r="O290" s="37"/>
      <c r="P290" s="37"/>
      <c r="Q290" s="46"/>
      <c r="R290" s="39">
        <f t="shared" si="190"/>
        <v>0</v>
      </c>
      <c r="S290" s="37"/>
      <c r="T290" s="37"/>
      <c r="U290" s="37"/>
      <c r="V290" s="46"/>
      <c r="W290" s="39">
        <f t="shared" si="191"/>
        <v>0</v>
      </c>
      <c r="X290" s="37"/>
      <c r="Y290" s="37"/>
      <c r="Z290" s="37"/>
      <c r="AA290" s="46"/>
      <c r="AB290" s="39">
        <f t="shared" si="192"/>
        <v>0</v>
      </c>
      <c r="AC290" s="37"/>
      <c r="AD290" s="37"/>
      <c r="AE290" s="37"/>
      <c r="AF290" s="46"/>
      <c r="AG290" s="39">
        <f t="shared" si="193"/>
        <v>0</v>
      </c>
      <c r="AH290" s="37"/>
      <c r="AI290" s="37"/>
      <c r="AJ290" s="37"/>
      <c r="AK290" s="46"/>
      <c r="AL290" s="39">
        <f t="shared" si="194"/>
        <v>0</v>
      </c>
      <c r="AM290" s="37"/>
      <c r="AN290" s="37"/>
      <c r="AO290" s="37"/>
      <c r="AP290" s="46"/>
      <c r="AQ290" s="39">
        <f t="shared" si="195"/>
        <v>0</v>
      </c>
      <c r="AR290" s="37"/>
      <c r="AS290" s="37"/>
      <c r="AT290" s="37"/>
      <c r="AU290" s="46"/>
      <c r="AV290" s="40">
        <f t="shared" si="196"/>
        <v>0</v>
      </c>
    </row>
    <row r="291" spans="1:48" ht="15.75" customHeight="1" x14ac:dyDescent="0.25">
      <c r="A291" s="21">
        <v>21</v>
      </c>
      <c r="B291" s="37" t="s">
        <v>76</v>
      </c>
      <c r="C291" s="41" t="s">
        <v>71</v>
      </c>
      <c r="D291" s="37"/>
      <c r="E291" s="37"/>
      <c r="F291" s="37"/>
      <c r="G291" s="46"/>
      <c r="H291" s="39">
        <f t="shared" si="188"/>
        <v>0</v>
      </c>
      <c r="I291" s="37"/>
      <c r="J291" s="37"/>
      <c r="K291" s="37"/>
      <c r="L291" s="46"/>
      <c r="M291" s="39">
        <f t="shared" si="189"/>
        <v>0</v>
      </c>
      <c r="N291" s="37"/>
      <c r="O291" s="37"/>
      <c r="P291" s="37"/>
      <c r="Q291" s="46"/>
      <c r="R291" s="39">
        <f t="shared" si="190"/>
        <v>0</v>
      </c>
      <c r="S291" s="37"/>
      <c r="T291" s="37"/>
      <c r="U291" s="37"/>
      <c r="V291" s="46"/>
      <c r="W291" s="39">
        <f t="shared" si="191"/>
        <v>0</v>
      </c>
      <c r="X291" s="37"/>
      <c r="Y291" s="37"/>
      <c r="Z291" s="37"/>
      <c r="AA291" s="46"/>
      <c r="AB291" s="39">
        <f t="shared" si="192"/>
        <v>0</v>
      </c>
      <c r="AC291" s="37"/>
      <c r="AD291" s="37"/>
      <c r="AE291" s="37"/>
      <c r="AF291" s="46"/>
      <c r="AG291" s="39">
        <f t="shared" si="193"/>
        <v>0</v>
      </c>
      <c r="AH291" s="37"/>
      <c r="AI291" s="37"/>
      <c r="AJ291" s="37"/>
      <c r="AK291" s="46"/>
      <c r="AL291" s="39">
        <f t="shared" si="194"/>
        <v>0</v>
      </c>
      <c r="AM291" s="37"/>
      <c r="AN291" s="37"/>
      <c r="AO291" s="37"/>
      <c r="AP291" s="46"/>
      <c r="AQ291" s="39">
        <f t="shared" si="195"/>
        <v>0</v>
      </c>
      <c r="AR291" s="37"/>
      <c r="AS291" s="37"/>
      <c r="AT291" s="37"/>
      <c r="AU291" s="46"/>
      <c r="AV291" s="40">
        <f t="shared" si="196"/>
        <v>0</v>
      </c>
    </row>
    <row r="292" spans="1:48" ht="15.75" customHeight="1" x14ac:dyDescent="0.25">
      <c r="A292" s="21">
        <v>21</v>
      </c>
      <c r="B292" s="37" t="s">
        <v>77</v>
      </c>
      <c r="C292" s="41" t="s">
        <v>71</v>
      </c>
      <c r="D292" s="37"/>
      <c r="E292" s="37"/>
      <c r="F292" s="37"/>
      <c r="G292" s="46"/>
      <c r="H292" s="39">
        <f t="shared" si="188"/>
        <v>0</v>
      </c>
      <c r="I292" s="37"/>
      <c r="J292" s="37"/>
      <c r="K292" s="37"/>
      <c r="L292" s="46"/>
      <c r="M292" s="39">
        <f t="shared" si="189"/>
        <v>0</v>
      </c>
      <c r="N292" s="37"/>
      <c r="O292" s="37"/>
      <c r="P292" s="37"/>
      <c r="Q292" s="46"/>
      <c r="R292" s="39">
        <f t="shared" si="190"/>
        <v>0</v>
      </c>
      <c r="S292" s="37"/>
      <c r="T292" s="37"/>
      <c r="U292" s="37"/>
      <c r="V292" s="46"/>
      <c r="W292" s="39">
        <f t="shared" si="191"/>
        <v>0</v>
      </c>
      <c r="X292" s="37"/>
      <c r="Y292" s="37"/>
      <c r="Z292" s="37"/>
      <c r="AA292" s="46"/>
      <c r="AB292" s="39">
        <f t="shared" si="192"/>
        <v>0</v>
      </c>
      <c r="AC292" s="37"/>
      <c r="AD292" s="37"/>
      <c r="AE292" s="37"/>
      <c r="AF292" s="46"/>
      <c r="AG292" s="39">
        <f t="shared" si="193"/>
        <v>0</v>
      </c>
      <c r="AH292" s="37"/>
      <c r="AI292" s="37"/>
      <c r="AJ292" s="37"/>
      <c r="AK292" s="46"/>
      <c r="AL292" s="39">
        <f t="shared" si="194"/>
        <v>0</v>
      </c>
      <c r="AM292" s="37"/>
      <c r="AN292" s="37"/>
      <c r="AO292" s="37"/>
      <c r="AP292" s="46"/>
      <c r="AQ292" s="39">
        <f t="shared" si="195"/>
        <v>0</v>
      </c>
      <c r="AR292" s="37"/>
      <c r="AS292" s="37"/>
      <c r="AT292" s="37"/>
      <c r="AU292" s="46"/>
      <c r="AV292" s="40">
        <f t="shared" si="196"/>
        <v>0</v>
      </c>
    </row>
    <row r="293" spans="1:48" ht="15.75" customHeight="1" x14ac:dyDescent="0.25">
      <c r="A293" s="21">
        <v>21</v>
      </c>
      <c r="B293" s="37" t="s">
        <v>78</v>
      </c>
      <c r="C293" s="41" t="s">
        <v>71</v>
      </c>
      <c r="D293" s="37"/>
      <c r="E293" s="37"/>
      <c r="F293" s="37"/>
      <c r="G293" s="46"/>
      <c r="H293" s="39">
        <f t="shared" si="188"/>
        <v>0</v>
      </c>
      <c r="I293" s="37"/>
      <c r="J293" s="37"/>
      <c r="K293" s="37"/>
      <c r="L293" s="46"/>
      <c r="M293" s="39">
        <f t="shared" si="189"/>
        <v>0</v>
      </c>
      <c r="N293" s="37"/>
      <c r="O293" s="37"/>
      <c r="P293" s="37"/>
      <c r="Q293" s="46"/>
      <c r="R293" s="39">
        <f t="shared" si="190"/>
        <v>0</v>
      </c>
      <c r="S293" s="37"/>
      <c r="T293" s="37"/>
      <c r="U293" s="37"/>
      <c r="V293" s="46"/>
      <c r="W293" s="39">
        <f t="shared" si="191"/>
        <v>0</v>
      </c>
      <c r="X293" s="37"/>
      <c r="Y293" s="37"/>
      <c r="Z293" s="37"/>
      <c r="AA293" s="46"/>
      <c r="AB293" s="39">
        <f t="shared" si="192"/>
        <v>0</v>
      </c>
      <c r="AC293" s="37"/>
      <c r="AD293" s="37"/>
      <c r="AE293" s="37"/>
      <c r="AF293" s="46"/>
      <c r="AG293" s="39">
        <f t="shared" si="193"/>
        <v>0</v>
      </c>
      <c r="AH293" s="37"/>
      <c r="AI293" s="37"/>
      <c r="AJ293" s="37"/>
      <c r="AK293" s="46"/>
      <c r="AL293" s="39">
        <f t="shared" si="194"/>
        <v>0</v>
      </c>
      <c r="AM293" s="37"/>
      <c r="AN293" s="37"/>
      <c r="AO293" s="37"/>
      <c r="AP293" s="46"/>
      <c r="AQ293" s="39">
        <f t="shared" si="195"/>
        <v>0</v>
      </c>
      <c r="AR293" s="37"/>
      <c r="AS293" s="37"/>
      <c r="AT293" s="37"/>
      <c r="AU293" s="46"/>
      <c r="AV293" s="40">
        <f t="shared" si="196"/>
        <v>0</v>
      </c>
    </row>
    <row r="294" spans="1:48" ht="15.75" customHeight="1" x14ac:dyDescent="0.25">
      <c r="A294" s="21">
        <v>21</v>
      </c>
      <c r="B294" s="37" t="s">
        <v>79</v>
      </c>
      <c r="C294" s="41" t="s">
        <v>71</v>
      </c>
      <c r="D294" s="37"/>
      <c r="E294" s="37"/>
      <c r="F294" s="37"/>
      <c r="G294" s="46"/>
      <c r="H294" s="39">
        <f t="shared" si="188"/>
        <v>0</v>
      </c>
      <c r="I294" s="37"/>
      <c r="J294" s="37"/>
      <c r="K294" s="37"/>
      <c r="L294" s="46"/>
      <c r="M294" s="39">
        <f t="shared" si="189"/>
        <v>0</v>
      </c>
      <c r="N294" s="37"/>
      <c r="O294" s="37"/>
      <c r="P294" s="37"/>
      <c r="Q294" s="46"/>
      <c r="R294" s="39">
        <f t="shared" si="190"/>
        <v>0</v>
      </c>
      <c r="S294" s="37"/>
      <c r="T294" s="37"/>
      <c r="U294" s="37"/>
      <c r="V294" s="46"/>
      <c r="W294" s="39">
        <f t="shared" si="191"/>
        <v>0</v>
      </c>
      <c r="X294" s="37"/>
      <c r="Y294" s="37"/>
      <c r="Z294" s="37"/>
      <c r="AA294" s="46"/>
      <c r="AB294" s="39">
        <f t="shared" si="192"/>
        <v>0</v>
      </c>
      <c r="AC294" s="37"/>
      <c r="AD294" s="37"/>
      <c r="AE294" s="37"/>
      <c r="AF294" s="46"/>
      <c r="AG294" s="39">
        <f t="shared" si="193"/>
        <v>0</v>
      </c>
      <c r="AH294" s="37"/>
      <c r="AI294" s="37"/>
      <c r="AJ294" s="37"/>
      <c r="AK294" s="46"/>
      <c r="AL294" s="39">
        <f t="shared" si="194"/>
        <v>0</v>
      </c>
      <c r="AM294" s="37"/>
      <c r="AN294" s="37"/>
      <c r="AO294" s="37"/>
      <c r="AP294" s="46"/>
      <c r="AQ294" s="39">
        <f t="shared" si="195"/>
        <v>0</v>
      </c>
      <c r="AR294" s="37"/>
      <c r="AS294" s="37"/>
      <c r="AT294" s="37"/>
      <c r="AU294" s="46"/>
      <c r="AV294" s="40">
        <f t="shared" si="196"/>
        <v>0</v>
      </c>
    </row>
    <row r="295" spans="1:48" ht="15.75" customHeight="1" x14ac:dyDescent="0.25">
      <c r="A295" s="21">
        <v>21</v>
      </c>
      <c r="B295" s="41" t="s">
        <v>80</v>
      </c>
      <c r="C295" s="41" t="s">
        <v>71</v>
      </c>
      <c r="D295" s="47"/>
      <c r="E295" s="47"/>
      <c r="F295" s="47"/>
      <c r="G295" s="48"/>
      <c r="H295" s="49">
        <f t="shared" si="188"/>
        <v>0</v>
      </c>
      <c r="I295" s="47"/>
      <c r="J295" s="47"/>
      <c r="K295" s="47"/>
      <c r="L295" s="48"/>
      <c r="M295" s="49">
        <f t="shared" si="189"/>
        <v>0</v>
      </c>
      <c r="N295" s="47"/>
      <c r="O295" s="47"/>
      <c r="P295" s="47"/>
      <c r="Q295" s="48"/>
      <c r="R295" s="49">
        <f t="shared" si="190"/>
        <v>0</v>
      </c>
      <c r="S295" s="47"/>
      <c r="T295" s="47"/>
      <c r="U295" s="47"/>
      <c r="V295" s="48"/>
      <c r="W295" s="49">
        <f t="shared" si="191"/>
        <v>0</v>
      </c>
      <c r="X295" s="47"/>
      <c r="Y295" s="47"/>
      <c r="Z295" s="47"/>
      <c r="AA295" s="48"/>
      <c r="AB295" s="49">
        <f t="shared" si="192"/>
        <v>0</v>
      </c>
      <c r="AC295" s="47"/>
      <c r="AD295" s="47"/>
      <c r="AE295" s="47"/>
      <c r="AF295" s="48"/>
      <c r="AG295" s="49">
        <f t="shared" si="193"/>
        <v>0</v>
      </c>
      <c r="AH295" s="47"/>
      <c r="AI295" s="47"/>
      <c r="AJ295" s="47"/>
      <c r="AK295" s="48"/>
      <c r="AL295" s="49">
        <f t="shared" si="194"/>
        <v>0</v>
      </c>
      <c r="AM295" s="47"/>
      <c r="AN295" s="47"/>
      <c r="AO295" s="47"/>
      <c r="AP295" s="48"/>
      <c r="AQ295" s="49">
        <f t="shared" si="195"/>
        <v>0</v>
      </c>
      <c r="AR295" s="47"/>
      <c r="AS295" s="47"/>
      <c r="AT295" s="47"/>
      <c r="AU295" s="48"/>
      <c r="AV295" s="50">
        <f t="shared" si="196"/>
        <v>0</v>
      </c>
    </row>
    <row r="296" spans="1:48" ht="15.75" customHeight="1" x14ac:dyDescent="0.25">
      <c r="A296" s="21">
        <v>21</v>
      </c>
      <c r="B296" s="42"/>
      <c r="C296" s="43"/>
      <c r="D296" s="44"/>
      <c r="E296" s="45"/>
      <c r="F296" s="45"/>
      <c r="G296" s="45"/>
      <c r="H296" s="45">
        <f>SUM(H283:H295)</f>
        <v>0</v>
      </c>
      <c r="I296" s="45"/>
      <c r="J296" s="45"/>
      <c r="K296" s="45"/>
      <c r="L296" s="45"/>
      <c r="M296" s="45">
        <f>SUM(M283:M295)</f>
        <v>0</v>
      </c>
      <c r="N296" s="45"/>
      <c r="O296" s="45"/>
      <c r="P296" s="45"/>
      <c r="Q296" s="45"/>
      <c r="R296" s="45">
        <f>SUM(R283:R295)</f>
        <v>0</v>
      </c>
      <c r="S296" s="45"/>
      <c r="T296" s="45"/>
      <c r="U296" s="45"/>
      <c r="V296" s="45"/>
      <c r="W296" s="45">
        <f>SUM(W283:W295)</f>
        <v>0</v>
      </c>
      <c r="X296" s="45"/>
      <c r="Y296" s="45"/>
      <c r="Z296" s="45"/>
      <c r="AA296" s="45"/>
      <c r="AB296" s="45">
        <f>SUM(AB283:AB295)</f>
        <v>0</v>
      </c>
      <c r="AC296" s="45"/>
      <c r="AD296" s="45"/>
      <c r="AE296" s="45"/>
      <c r="AF296" s="45"/>
      <c r="AG296" s="45">
        <f>SUM(AG283:AG295)</f>
        <v>0</v>
      </c>
      <c r="AH296" s="45"/>
      <c r="AI296" s="45"/>
      <c r="AJ296" s="45"/>
      <c r="AK296" s="45"/>
      <c r="AL296" s="45">
        <f>SUM(AL283:AL295)</f>
        <v>0</v>
      </c>
      <c r="AM296" s="45"/>
      <c r="AN296" s="45"/>
      <c r="AO296" s="45"/>
      <c r="AP296" s="45"/>
      <c r="AQ296" s="45">
        <f>SUM(AQ283:AQ295)</f>
        <v>0</v>
      </c>
      <c r="AR296" s="45"/>
      <c r="AS296" s="45"/>
      <c r="AT296" s="45"/>
      <c r="AU296" s="45"/>
      <c r="AV296" s="45">
        <f>SUM(AV283:AV295)</f>
        <v>0</v>
      </c>
    </row>
    <row r="297" spans="1:48" ht="15.75" customHeight="1" x14ac:dyDescent="0.25">
      <c r="A297" s="21">
        <v>22</v>
      </c>
      <c r="B297" s="81" t="str">
        <f>"Буква (или иное название) класса "&amp;A297&amp;":"</f>
        <v>Буква (или иное название) класса 22:</v>
      </c>
      <c r="C297" s="82"/>
      <c r="D297" s="78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80"/>
    </row>
    <row r="298" spans="1:48" ht="15.75" customHeight="1" x14ac:dyDescent="0.25">
      <c r="A298" s="21">
        <v>22</v>
      </c>
      <c r="B298" s="35" t="s">
        <v>70</v>
      </c>
      <c r="C298" s="36" t="s">
        <v>71</v>
      </c>
      <c r="D298" s="37"/>
      <c r="E298" s="37"/>
      <c r="F298" s="37"/>
      <c r="G298" s="46"/>
      <c r="H298" s="39">
        <f t="shared" ref="H298:H310" si="197">COUNTA(D298:G298)</f>
        <v>0</v>
      </c>
      <c r="I298" s="37"/>
      <c r="J298" s="37"/>
      <c r="K298" s="37"/>
      <c r="L298" s="46"/>
      <c r="M298" s="39">
        <f t="shared" ref="M298:M310" si="198">COUNTA(I298:L298)</f>
        <v>0</v>
      </c>
      <c r="N298" s="37"/>
      <c r="O298" s="37"/>
      <c r="P298" s="37"/>
      <c r="Q298" s="46"/>
      <c r="R298" s="39">
        <f t="shared" ref="R298:R310" si="199">COUNTA(N298:Q298)</f>
        <v>0</v>
      </c>
      <c r="S298" s="37"/>
      <c r="T298" s="37"/>
      <c r="U298" s="37"/>
      <c r="V298" s="46"/>
      <c r="W298" s="39">
        <f t="shared" ref="W298:W310" si="200">COUNTA(S298:V298)</f>
        <v>0</v>
      </c>
      <c r="X298" s="37"/>
      <c r="Y298" s="37"/>
      <c r="Z298" s="37"/>
      <c r="AA298" s="46"/>
      <c r="AB298" s="39">
        <f t="shared" ref="AB298:AB310" si="201">COUNTA(X298:AA298)</f>
        <v>0</v>
      </c>
      <c r="AC298" s="37"/>
      <c r="AD298" s="37"/>
      <c r="AE298" s="37"/>
      <c r="AF298" s="46"/>
      <c r="AG298" s="39">
        <f t="shared" ref="AG298:AG310" si="202">COUNTA(AC298:AF298)</f>
        <v>0</v>
      </c>
      <c r="AH298" s="37"/>
      <c r="AI298" s="37"/>
      <c r="AJ298" s="37"/>
      <c r="AK298" s="46"/>
      <c r="AL298" s="39">
        <f t="shared" ref="AL298:AL310" si="203">COUNTA(AH298:AK298)</f>
        <v>0</v>
      </c>
      <c r="AM298" s="37"/>
      <c r="AN298" s="37"/>
      <c r="AO298" s="37"/>
      <c r="AP298" s="46"/>
      <c r="AQ298" s="39">
        <f t="shared" ref="AQ298:AQ310" si="204">COUNTA(AM298:AP298)</f>
        <v>0</v>
      </c>
      <c r="AR298" s="37"/>
      <c r="AS298" s="37"/>
      <c r="AT298" s="37"/>
      <c r="AU298" s="46"/>
      <c r="AV298" s="40">
        <f t="shared" ref="AV298:AV310" si="205">COUNTA(AR298:AU298)</f>
        <v>0</v>
      </c>
    </row>
    <row r="299" spans="1:48" ht="15.75" customHeight="1" x14ac:dyDescent="0.25">
      <c r="A299" s="21">
        <v>22</v>
      </c>
      <c r="B299" s="37" t="s">
        <v>72</v>
      </c>
      <c r="C299" s="41" t="s">
        <v>71</v>
      </c>
      <c r="D299" s="37"/>
      <c r="E299" s="37"/>
      <c r="F299" s="37"/>
      <c r="G299" s="46"/>
      <c r="H299" s="39">
        <f t="shared" si="197"/>
        <v>0</v>
      </c>
      <c r="I299" s="37"/>
      <c r="J299" s="37"/>
      <c r="K299" s="37"/>
      <c r="L299" s="46"/>
      <c r="M299" s="39">
        <f t="shared" si="198"/>
        <v>0</v>
      </c>
      <c r="N299" s="37"/>
      <c r="O299" s="37"/>
      <c r="P299" s="37"/>
      <c r="Q299" s="46"/>
      <c r="R299" s="39">
        <f t="shared" si="199"/>
        <v>0</v>
      </c>
      <c r="S299" s="37"/>
      <c r="T299" s="37"/>
      <c r="U299" s="37"/>
      <c r="V299" s="46"/>
      <c r="W299" s="39">
        <f t="shared" si="200"/>
        <v>0</v>
      </c>
      <c r="X299" s="37"/>
      <c r="Y299" s="37"/>
      <c r="Z299" s="37"/>
      <c r="AA299" s="46"/>
      <c r="AB299" s="39">
        <f t="shared" si="201"/>
        <v>0</v>
      </c>
      <c r="AC299" s="37"/>
      <c r="AD299" s="37"/>
      <c r="AE299" s="37"/>
      <c r="AF299" s="46"/>
      <c r="AG299" s="39">
        <f t="shared" si="202"/>
        <v>0</v>
      </c>
      <c r="AH299" s="37"/>
      <c r="AI299" s="37"/>
      <c r="AJ299" s="37"/>
      <c r="AK299" s="46"/>
      <c r="AL299" s="39">
        <f t="shared" si="203"/>
        <v>0</v>
      </c>
      <c r="AM299" s="37"/>
      <c r="AN299" s="37"/>
      <c r="AO299" s="37"/>
      <c r="AP299" s="46"/>
      <c r="AQ299" s="39">
        <f t="shared" si="204"/>
        <v>0</v>
      </c>
      <c r="AR299" s="37"/>
      <c r="AS299" s="37"/>
      <c r="AT299" s="37"/>
      <c r="AU299" s="46"/>
      <c r="AV299" s="40">
        <f t="shared" si="205"/>
        <v>0</v>
      </c>
    </row>
    <row r="300" spans="1:48" ht="15.75" customHeight="1" x14ac:dyDescent="0.25">
      <c r="A300" s="21">
        <v>22</v>
      </c>
      <c r="B300" s="37" t="s">
        <v>88</v>
      </c>
      <c r="C300" s="41" t="s">
        <v>71</v>
      </c>
      <c r="D300" s="37"/>
      <c r="E300" s="37"/>
      <c r="F300" s="37"/>
      <c r="G300" s="46"/>
      <c r="H300" s="39">
        <f t="shared" si="197"/>
        <v>0</v>
      </c>
      <c r="I300" s="37"/>
      <c r="J300" s="37"/>
      <c r="K300" s="37"/>
      <c r="L300" s="46"/>
      <c r="M300" s="39">
        <f t="shared" si="198"/>
        <v>0</v>
      </c>
      <c r="N300" s="37"/>
      <c r="O300" s="37"/>
      <c r="P300" s="37"/>
      <c r="Q300" s="46"/>
      <c r="R300" s="39">
        <f t="shared" si="199"/>
        <v>0</v>
      </c>
      <c r="S300" s="37"/>
      <c r="T300" s="37"/>
      <c r="U300" s="37"/>
      <c r="V300" s="46"/>
      <c r="W300" s="39">
        <f t="shared" si="200"/>
        <v>0</v>
      </c>
      <c r="X300" s="37"/>
      <c r="Y300" s="37"/>
      <c r="Z300" s="37"/>
      <c r="AA300" s="46"/>
      <c r="AB300" s="39">
        <f t="shared" si="201"/>
        <v>0</v>
      </c>
      <c r="AC300" s="37"/>
      <c r="AD300" s="37"/>
      <c r="AE300" s="37"/>
      <c r="AF300" s="46"/>
      <c r="AG300" s="39">
        <f t="shared" si="202"/>
        <v>0</v>
      </c>
      <c r="AH300" s="37"/>
      <c r="AI300" s="37"/>
      <c r="AJ300" s="37"/>
      <c r="AK300" s="46"/>
      <c r="AL300" s="39">
        <f t="shared" si="203"/>
        <v>0</v>
      </c>
      <c r="AM300" s="37"/>
      <c r="AN300" s="37"/>
      <c r="AO300" s="37"/>
      <c r="AP300" s="46"/>
      <c r="AQ300" s="39">
        <f t="shared" si="204"/>
        <v>0</v>
      </c>
      <c r="AR300" s="37"/>
      <c r="AS300" s="37"/>
      <c r="AT300" s="37"/>
      <c r="AU300" s="46"/>
      <c r="AV300" s="40">
        <f t="shared" si="205"/>
        <v>0</v>
      </c>
    </row>
    <row r="301" spans="1:48" ht="15.75" customHeight="1" x14ac:dyDescent="0.25">
      <c r="A301" s="21">
        <v>22</v>
      </c>
      <c r="B301" s="37" t="s">
        <v>89</v>
      </c>
      <c r="C301" s="41" t="s">
        <v>71</v>
      </c>
      <c r="D301" s="37"/>
      <c r="E301" s="37"/>
      <c r="F301" s="37"/>
      <c r="G301" s="46"/>
      <c r="H301" s="39">
        <f t="shared" si="197"/>
        <v>0</v>
      </c>
      <c r="I301" s="37"/>
      <c r="J301" s="37"/>
      <c r="K301" s="37"/>
      <c r="L301" s="46"/>
      <c r="M301" s="39">
        <f t="shared" si="198"/>
        <v>0</v>
      </c>
      <c r="N301" s="37"/>
      <c r="O301" s="37"/>
      <c r="P301" s="37"/>
      <c r="Q301" s="46"/>
      <c r="R301" s="39">
        <f t="shared" si="199"/>
        <v>0</v>
      </c>
      <c r="S301" s="37"/>
      <c r="T301" s="37"/>
      <c r="U301" s="37"/>
      <c r="V301" s="46"/>
      <c r="W301" s="39">
        <f t="shared" si="200"/>
        <v>0</v>
      </c>
      <c r="X301" s="37"/>
      <c r="Y301" s="37"/>
      <c r="Z301" s="37"/>
      <c r="AA301" s="46"/>
      <c r="AB301" s="39">
        <f t="shared" si="201"/>
        <v>0</v>
      </c>
      <c r="AC301" s="37"/>
      <c r="AD301" s="37"/>
      <c r="AE301" s="37"/>
      <c r="AF301" s="46"/>
      <c r="AG301" s="39">
        <f t="shared" si="202"/>
        <v>0</v>
      </c>
      <c r="AH301" s="37"/>
      <c r="AI301" s="37"/>
      <c r="AJ301" s="37"/>
      <c r="AK301" s="46"/>
      <c r="AL301" s="39">
        <f t="shared" si="203"/>
        <v>0</v>
      </c>
      <c r="AM301" s="37"/>
      <c r="AN301" s="37"/>
      <c r="AO301" s="37"/>
      <c r="AP301" s="46"/>
      <c r="AQ301" s="39">
        <f t="shared" si="204"/>
        <v>0</v>
      </c>
      <c r="AR301" s="37"/>
      <c r="AS301" s="37"/>
      <c r="AT301" s="37"/>
      <c r="AU301" s="46"/>
      <c r="AV301" s="40">
        <f t="shared" si="205"/>
        <v>0</v>
      </c>
    </row>
    <row r="302" spans="1:48" ht="15.75" customHeight="1" x14ac:dyDescent="0.25">
      <c r="A302" s="21">
        <v>22</v>
      </c>
      <c r="B302" s="37" t="s">
        <v>73</v>
      </c>
      <c r="C302" s="41" t="s">
        <v>71</v>
      </c>
      <c r="D302" s="37"/>
      <c r="E302" s="37"/>
      <c r="F302" s="37"/>
      <c r="G302" s="46"/>
      <c r="H302" s="39">
        <f t="shared" si="197"/>
        <v>0</v>
      </c>
      <c r="I302" s="37"/>
      <c r="J302" s="37"/>
      <c r="K302" s="37"/>
      <c r="L302" s="46"/>
      <c r="M302" s="39">
        <f t="shared" si="198"/>
        <v>0</v>
      </c>
      <c r="N302" s="37"/>
      <c r="O302" s="37"/>
      <c r="P302" s="37"/>
      <c r="Q302" s="46"/>
      <c r="R302" s="39">
        <f t="shared" si="199"/>
        <v>0</v>
      </c>
      <c r="S302" s="37"/>
      <c r="T302" s="37"/>
      <c r="U302" s="37"/>
      <c r="V302" s="46"/>
      <c r="W302" s="39">
        <f t="shared" si="200"/>
        <v>0</v>
      </c>
      <c r="X302" s="37"/>
      <c r="Y302" s="37"/>
      <c r="Z302" s="37"/>
      <c r="AA302" s="46"/>
      <c r="AB302" s="39">
        <f t="shared" si="201"/>
        <v>0</v>
      </c>
      <c r="AC302" s="37"/>
      <c r="AD302" s="37"/>
      <c r="AE302" s="37"/>
      <c r="AF302" s="46"/>
      <c r="AG302" s="39">
        <f t="shared" si="202"/>
        <v>0</v>
      </c>
      <c r="AH302" s="37"/>
      <c r="AI302" s="37"/>
      <c r="AJ302" s="37"/>
      <c r="AK302" s="46"/>
      <c r="AL302" s="39">
        <f t="shared" si="203"/>
        <v>0</v>
      </c>
      <c r="AM302" s="37"/>
      <c r="AN302" s="37"/>
      <c r="AO302" s="37"/>
      <c r="AP302" s="46"/>
      <c r="AQ302" s="39">
        <f t="shared" si="204"/>
        <v>0</v>
      </c>
      <c r="AR302" s="37"/>
      <c r="AS302" s="37"/>
      <c r="AT302" s="37"/>
      <c r="AU302" s="46"/>
      <c r="AV302" s="40">
        <f t="shared" si="205"/>
        <v>0</v>
      </c>
    </row>
    <row r="303" spans="1:48" ht="15.75" customHeight="1" x14ac:dyDescent="0.25">
      <c r="A303" s="21">
        <v>22</v>
      </c>
      <c r="B303" s="37" t="s">
        <v>74</v>
      </c>
      <c r="C303" s="41" t="s">
        <v>71</v>
      </c>
      <c r="D303" s="37"/>
      <c r="E303" s="37"/>
      <c r="F303" s="37"/>
      <c r="G303" s="46"/>
      <c r="H303" s="39">
        <f t="shared" si="197"/>
        <v>0</v>
      </c>
      <c r="I303" s="37"/>
      <c r="J303" s="37"/>
      <c r="K303" s="37"/>
      <c r="L303" s="46"/>
      <c r="M303" s="39">
        <f t="shared" si="198"/>
        <v>0</v>
      </c>
      <c r="N303" s="37"/>
      <c r="O303" s="37"/>
      <c r="P303" s="37"/>
      <c r="Q303" s="46"/>
      <c r="R303" s="39">
        <f t="shared" si="199"/>
        <v>0</v>
      </c>
      <c r="S303" s="37"/>
      <c r="T303" s="37"/>
      <c r="U303" s="37"/>
      <c r="V303" s="46"/>
      <c r="W303" s="39">
        <f t="shared" si="200"/>
        <v>0</v>
      </c>
      <c r="X303" s="37"/>
      <c r="Y303" s="37"/>
      <c r="Z303" s="37"/>
      <c r="AA303" s="46"/>
      <c r="AB303" s="39">
        <f t="shared" si="201"/>
        <v>0</v>
      </c>
      <c r="AC303" s="37"/>
      <c r="AD303" s="37"/>
      <c r="AE303" s="37"/>
      <c r="AF303" s="46"/>
      <c r="AG303" s="39">
        <f t="shared" si="202"/>
        <v>0</v>
      </c>
      <c r="AH303" s="37"/>
      <c r="AI303" s="37"/>
      <c r="AJ303" s="37"/>
      <c r="AK303" s="46"/>
      <c r="AL303" s="39">
        <f t="shared" si="203"/>
        <v>0</v>
      </c>
      <c r="AM303" s="37"/>
      <c r="AN303" s="37"/>
      <c r="AO303" s="37"/>
      <c r="AP303" s="46"/>
      <c r="AQ303" s="39">
        <f t="shared" si="204"/>
        <v>0</v>
      </c>
      <c r="AR303" s="37"/>
      <c r="AS303" s="37"/>
      <c r="AT303" s="37"/>
      <c r="AU303" s="46"/>
      <c r="AV303" s="40">
        <f t="shared" si="205"/>
        <v>0</v>
      </c>
    </row>
    <row r="304" spans="1:48" ht="15.75" customHeight="1" x14ac:dyDescent="0.25">
      <c r="A304" s="21">
        <v>22</v>
      </c>
      <c r="B304" s="37" t="s">
        <v>75</v>
      </c>
      <c r="C304" s="41" t="s">
        <v>71</v>
      </c>
      <c r="D304" s="37"/>
      <c r="E304" s="37"/>
      <c r="F304" s="37"/>
      <c r="G304" s="46"/>
      <c r="H304" s="39">
        <f t="shared" si="197"/>
        <v>0</v>
      </c>
      <c r="I304" s="37"/>
      <c r="J304" s="37"/>
      <c r="K304" s="37"/>
      <c r="L304" s="46"/>
      <c r="M304" s="39">
        <f t="shared" si="198"/>
        <v>0</v>
      </c>
      <c r="N304" s="37"/>
      <c r="O304" s="37"/>
      <c r="P304" s="37"/>
      <c r="Q304" s="46"/>
      <c r="R304" s="39">
        <f t="shared" si="199"/>
        <v>0</v>
      </c>
      <c r="S304" s="37"/>
      <c r="T304" s="37"/>
      <c r="U304" s="37"/>
      <c r="V304" s="46"/>
      <c r="W304" s="39">
        <f t="shared" si="200"/>
        <v>0</v>
      </c>
      <c r="X304" s="37"/>
      <c r="Y304" s="37"/>
      <c r="Z304" s="37"/>
      <c r="AA304" s="46"/>
      <c r="AB304" s="39">
        <f t="shared" si="201"/>
        <v>0</v>
      </c>
      <c r="AC304" s="37"/>
      <c r="AD304" s="37"/>
      <c r="AE304" s="37"/>
      <c r="AF304" s="46"/>
      <c r="AG304" s="39">
        <f t="shared" si="202"/>
        <v>0</v>
      </c>
      <c r="AH304" s="37"/>
      <c r="AI304" s="37"/>
      <c r="AJ304" s="37"/>
      <c r="AK304" s="46"/>
      <c r="AL304" s="39">
        <f t="shared" si="203"/>
        <v>0</v>
      </c>
      <c r="AM304" s="37"/>
      <c r="AN304" s="37"/>
      <c r="AO304" s="37"/>
      <c r="AP304" s="46"/>
      <c r="AQ304" s="39">
        <f t="shared" si="204"/>
        <v>0</v>
      </c>
      <c r="AR304" s="37"/>
      <c r="AS304" s="37"/>
      <c r="AT304" s="37"/>
      <c r="AU304" s="46"/>
      <c r="AV304" s="40">
        <f t="shared" si="205"/>
        <v>0</v>
      </c>
    </row>
    <row r="305" spans="1:48" ht="15.75" customHeight="1" x14ac:dyDescent="0.25">
      <c r="A305" s="21">
        <v>22</v>
      </c>
      <c r="B305" s="37" t="s">
        <v>90</v>
      </c>
      <c r="C305" s="41" t="s">
        <v>71</v>
      </c>
      <c r="D305" s="37"/>
      <c r="E305" s="37"/>
      <c r="F305" s="37"/>
      <c r="G305" s="46"/>
      <c r="H305" s="39">
        <f t="shared" si="197"/>
        <v>0</v>
      </c>
      <c r="I305" s="37"/>
      <c r="J305" s="37"/>
      <c r="K305" s="37"/>
      <c r="L305" s="46"/>
      <c r="M305" s="39">
        <f t="shared" si="198"/>
        <v>0</v>
      </c>
      <c r="N305" s="37"/>
      <c r="O305" s="37"/>
      <c r="P305" s="37"/>
      <c r="Q305" s="46"/>
      <c r="R305" s="39">
        <f t="shared" si="199"/>
        <v>0</v>
      </c>
      <c r="S305" s="37"/>
      <c r="T305" s="37"/>
      <c r="U305" s="37"/>
      <c r="V305" s="46"/>
      <c r="W305" s="39">
        <f t="shared" si="200"/>
        <v>0</v>
      </c>
      <c r="X305" s="37"/>
      <c r="Y305" s="37"/>
      <c r="Z305" s="37"/>
      <c r="AA305" s="46"/>
      <c r="AB305" s="39">
        <f t="shared" si="201"/>
        <v>0</v>
      </c>
      <c r="AC305" s="37"/>
      <c r="AD305" s="37"/>
      <c r="AE305" s="37"/>
      <c r="AF305" s="46"/>
      <c r="AG305" s="39">
        <f t="shared" si="202"/>
        <v>0</v>
      </c>
      <c r="AH305" s="37"/>
      <c r="AI305" s="37"/>
      <c r="AJ305" s="37"/>
      <c r="AK305" s="46"/>
      <c r="AL305" s="39">
        <f t="shared" si="203"/>
        <v>0</v>
      </c>
      <c r="AM305" s="37"/>
      <c r="AN305" s="37"/>
      <c r="AO305" s="37"/>
      <c r="AP305" s="46"/>
      <c r="AQ305" s="39">
        <f t="shared" si="204"/>
        <v>0</v>
      </c>
      <c r="AR305" s="37"/>
      <c r="AS305" s="37"/>
      <c r="AT305" s="37"/>
      <c r="AU305" s="46"/>
      <c r="AV305" s="40">
        <f t="shared" si="205"/>
        <v>0</v>
      </c>
    </row>
    <row r="306" spans="1:48" ht="15.75" customHeight="1" x14ac:dyDescent="0.25">
      <c r="A306" s="21">
        <v>22</v>
      </c>
      <c r="B306" s="37" t="s">
        <v>76</v>
      </c>
      <c r="C306" s="41" t="s">
        <v>71</v>
      </c>
      <c r="D306" s="37"/>
      <c r="E306" s="37"/>
      <c r="F306" s="37"/>
      <c r="G306" s="46"/>
      <c r="H306" s="39">
        <f t="shared" si="197"/>
        <v>0</v>
      </c>
      <c r="I306" s="37"/>
      <c r="J306" s="37"/>
      <c r="K306" s="37"/>
      <c r="L306" s="46"/>
      <c r="M306" s="39">
        <f t="shared" si="198"/>
        <v>0</v>
      </c>
      <c r="N306" s="37"/>
      <c r="O306" s="37"/>
      <c r="P306" s="37"/>
      <c r="Q306" s="46"/>
      <c r="R306" s="39">
        <f t="shared" si="199"/>
        <v>0</v>
      </c>
      <c r="S306" s="37"/>
      <c r="T306" s="37"/>
      <c r="U306" s="37"/>
      <c r="V306" s="46"/>
      <c r="W306" s="39">
        <f t="shared" si="200"/>
        <v>0</v>
      </c>
      <c r="X306" s="37"/>
      <c r="Y306" s="37"/>
      <c r="Z306" s="37"/>
      <c r="AA306" s="46"/>
      <c r="AB306" s="39">
        <f t="shared" si="201"/>
        <v>0</v>
      </c>
      <c r="AC306" s="37"/>
      <c r="AD306" s="37"/>
      <c r="AE306" s="37"/>
      <c r="AF306" s="46"/>
      <c r="AG306" s="39">
        <f t="shared" si="202"/>
        <v>0</v>
      </c>
      <c r="AH306" s="37"/>
      <c r="AI306" s="37"/>
      <c r="AJ306" s="37"/>
      <c r="AK306" s="46"/>
      <c r="AL306" s="39">
        <f t="shared" si="203"/>
        <v>0</v>
      </c>
      <c r="AM306" s="37"/>
      <c r="AN306" s="37"/>
      <c r="AO306" s="37"/>
      <c r="AP306" s="46"/>
      <c r="AQ306" s="39">
        <f t="shared" si="204"/>
        <v>0</v>
      </c>
      <c r="AR306" s="37"/>
      <c r="AS306" s="37"/>
      <c r="AT306" s="37"/>
      <c r="AU306" s="46"/>
      <c r="AV306" s="40">
        <f t="shared" si="205"/>
        <v>0</v>
      </c>
    </row>
    <row r="307" spans="1:48" ht="15.75" customHeight="1" x14ac:dyDescent="0.25">
      <c r="A307" s="21">
        <v>22</v>
      </c>
      <c r="B307" s="37" t="s">
        <v>77</v>
      </c>
      <c r="C307" s="41" t="s">
        <v>71</v>
      </c>
      <c r="D307" s="37"/>
      <c r="E307" s="37"/>
      <c r="F307" s="37"/>
      <c r="G307" s="46"/>
      <c r="H307" s="39">
        <f t="shared" si="197"/>
        <v>0</v>
      </c>
      <c r="I307" s="37"/>
      <c r="J307" s="37"/>
      <c r="K307" s="37"/>
      <c r="L307" s="46"/>
      <c r="M307" s="39">
        <f t="shared" si="198"/>
        <v>0</v>
      </c>
      <c r="N307" s="37"/>
      <c r="O307" s="37"/>
      <c r="P307" s="37"/>
      <c r="Q307" s="46"/>
      <c r="R307" s="39">
        <f t="shared" si="199"/>
        <v>0</v>
      </c>
      <c r="S307" s="37"/>
      <c r="T307" s="37"/>
      <c r="U307" s="37"/>
      <c r="V307" s="46"/>
      <c r="W307" s="39">
        <f t="shared" si="200"/>
        <v>0</v>
      </c>
      <c r="X307" s="37"/>
      <c r="Y307" s="37"/>
      <c r="Z307" s="37"/>
      <c r="AA307" s="46"/>
      <c r="AB307" s="39">
        <f t="shared" si="201"/>
        <v>0</v>
      </c>
      <c r="AC307" s="37"/>
      <c r="AD307" s="37"/>
      <c r="AE307" s="37"/>
      <c r="AF307" s="46"/>
      <c r="AG307" s="39">
        <f t="shared" si="202"/>
        <v>0</v>
      </c>
      <c r="AH307" s="37"/>
      <c r="AI307" s="37"/>
      <c r="AJ307" s="37"/>
      <c r="AK307" s="46"/>
      <c r="AL307" s="39">
        <f t="shared" si="203"/>
        <v>0</v>
      </c>
      <c r="AM307" s="37"/>
      <c r="AN307" s="37"/>
      <c r="AO307" s="37"/>
      <c r="AP307" s="46"/>
      <c r="AQ307" s="39">
        <f t="shared" si="204"/>
        <v>0</v>
      </c>
      <c r="AR307" s="37"/>
      <c r="AS307" s="37"/>
      <c r="AT307" s="37"/>
      <c r="AU307" s="46"/>
      <c r="AV307" s="40">
        <f t="shared" si="205"/>
        <v>0</v>
      </c>
    </row>
    <row r="308" spans="1:48" ht="15.75" customHeight="1" x14ac:dyDescent="0.25">
      <c r="A308" s="21">
        <v>22</v>
      </c>
      <c r="B308" s="37" t="s">
        <v>78</v>
      </c>
      <c r="C308" s="41" t="s">
        <v>71</v>
      </c>
      <c r="D308" s="37"/>
      <c r="E308" s="37"/>
      <c r="F308" s="37"/>
      <c r="G308" s="46"/>
      <c r="H308" s="39">
        <f t="shared" si="197"/>
        <v>0</v>
      </c>
      <c r="I308" s="37"/>
      <c r="J308" s="37"/>
      <c r="K308" s="37"/>
      <c r="L308" s="46"/>
      <c r="M308" s="39">
        <f t="shared" si="198"/>
        <v>0</v>
      </c>
      <c r="N308" s="37"/>
      <c r="O308" s="37"/>
      <c r="P308" s="37"/>
      <c r="Q308" s="46"/>
      <c r="R308" s="39">
        <f t="shared" si="199"/>
        <v>0</v>
      </c>
      <c r="S308" s="37"/>
      <c r="T308" s="37"/>
      <c r="U308" s="37"/>
      <c r="V308" s="46"/>
      <c r="W308" s="39">
        <f t="shared" si="200"/>
        <v>0</v>
      </c>
      <c r="X308" s="37"/>
      <c r="Y308" s="37"/>
      <c r="Z308" s="37"/>
      <c r="AA308" s="46"/>
      <c r="AB308" s="39">
        <f t="shared" si="201"/>
        <v>0</v>
      </c>
      <c r="AC308" s="37"/>
      <c r="AD308" s="37"/>
      <c r="AE308" s="37"/>
      <c r="AF308" s="46"/>
      <c r="AG308" s="39">
        <f t="shared" si="202"/>
        <v>0</v>
      </c>
      <c r="AH308" s="37"/>
      <c r="AI308" s="37"/>
      <c r="AJ308" s="37"/>
      <c r="AK308" s="46"/>
      <c r="AL308" s="39">
        <f t="shared" si="203"/>
        <v>0</v>
      </c>
      <c r="AM308" s="37"/>
      <c r="AN308" s="37"/>
      <c r="AO308" s="37"/>
      <c r="AP308" s="46"/>
      <c r="AQ308" s="39">
        <f t="shared" si="204"/>
        <v>0</v>
      </c>
      <c r="AR308" s="37"/>
      <c r="AS308" s="37"/>
      <c r="AT308" s="37"/>
      <c r="AU308" s="46"/>
      <c r="AV308" s="40">
        <f t="shared" si="205"/>
        <v>0</v>
      </c>
    </row>
    <row r="309" spans="1:48" ht="15.75" customHeight="1" x14ac:dyDescent="0.25">
      <c r="A309" s="21">
        <v>22</v>
      </c>
      <c r="B309" s="37" t="s">
        <v>79</v>
      </c>
      <c r="C309" s="41" t="s">
        <v>71</v>
      </c>
      <c r="D309" s="37"/>
      <c r="E309" s="37"/>
      <c r="F309" s="37"/>
      <c r="G309" s="46"/>
      <c r="H309" s="39">
        <f t="shared" si="197"/>
        <v>0</v>
      </c>
      <c r="I309" s="37"/>
      <c r="J309" s="37"/>
      <c r="K309" s="37"/>
      <c r="L309" s="46"/>
      <c r="M309" s="39">
        <f t="shared" si="198"/>
        <v>0</v>
      </c>
      <c r="N309" s="37"/>
      <c r="O309" s="37"/>
      <c r="P309" s="37"/>
      <c r="Q309" s="46"/>
      <c r="R309" s="39">
        <f t="shared" si="199"/>
        <v>0</v>
      </c>
      <c r="S309" s="37"/>
      <c r="T309" s="37"/>
      <c r="U309" s="37"/>
      <c r="V309" s="46"/>
      <c r="W309" s="39">
        <f t="shared" si="200"/>
        <v>0</v>
      </c>
      <c r="X309" s="37"/>
      <c r="Y309" s="37"/>
      <c r="Z309" s="37"/>
      <c r="AA309" s="46"/>
      <c r="AB309" s="39">
        <f t="shared" si="201"/>
        <v>0</v>
      </c>
      <c r="AC309" s="37"/>
      <c r="AD309" s="37"/>
      <c r="AE309" s="37"/>
      <c r="AF309" s="46"/>
      <c r="AG309" s="39">
        <f t="shared" si="202"/>
        <v>0</v>
      </c>
      <c r="AH309" s="37"/>
      <c r="AI309" s="37"/>
      <c r="AJ309" s="37"/>
      <c r="AK309" s="46"/>
      <c r="AL309" s="39">
        <f t="shared" si="203"/>
        <v>0</v>
      </c>
      <c r="AM309" s="37"/>
      <c r="AN309" s="37"/>
      <c r="AO309" s="37"/>
      <c r="AP309" s="46"/>
      <c r="AQ309" s="39">
        <f t="shared" si="204"/>
        <v>0</v>
      </c>
      <c r="AR309" s="37"/>
      <c r="AS309" s="37"/>
      <c r="AT309" s="37"/>
      <c r="AU309" s="46"/>
      <c r="AV309" s="40">
        <f t="shared" si="205"/>
        <v>0</v>
      </c>
    </row>
    <row r="310" spans="1:48" ht="15.75" customHeight="1" x14ac:dyDescent="0.25">
      <c r="A310" s="21">
        <v>22</v>
      </c>
      <c r="B310" s="41" t="s">
        <v>80</v>
      </c>
      <c r="C310" s="41" t="s">
        <v>71</v>
      </c>
      <c r="D310" s="47"/>
      <c r="E310" s="47"/>
      <c r="F310" s="47"/>
      <c r="G310" s="48"/>
      <c r="H310" s="49">
        <f t="shared" si="197"/>
        <v>0</v>
      </c>
      <c r="I310" s="47"/>
      <c r="J310" s="47"/>
      <c r="K310" s="47"/>
      <c r="L310" s="48"/>
      <c r="M310" s="49">
        <f t="shared" si="198"/>
        <v>0</v>
      </c>
      <c r="N310" s="47"/>
      <c r="O310" s="47"/>
      <c r="P310" s="47"/>
      <c r="Q310" s="48"/>
      <c r="R310" s="49">
        <f t="shared" si="199"/>
        <v>0</v>
      </c>
      <c r="S310" s="47"/>
      <c r="T310" s="47"/>
      <c r="U310" s="47"/>
      <c r="V310" s="48"/>
      <c r="W310" s="49">
        <f t="shared" si="200"/>
        <v>0</v>
      </c>
      <c r="X310" s="47"/>
      <c r="Y310" s="47"/>
      <c r="Z310" s="47"/>
      <c r="AA310" s="48"/>
      <c r="AB310" s="49">
        <f t="shared" si="201"/>
        <v>0</v>
      </c>
      <c r="AC310" s="47"/>
      <c r="AD310" s="47"/>
      <c r="AE310" s="47"/>
      <c r="AF310" s="48"/>
      <c r="AG310" s="49">
        <f t="shared" si="202"/>
        <v>0</v>
      </c>
      <c r="AH310" s="47"/>
      <c r="AI310" s="47"/>
      <c r="AJ310" s="47"/>
      <c r="AK310" s="48"/>
      <c r="AL310" s="49">
        <f t="shared" si="203"/>
        <v>0</v>
      </c>
      <c r="AM310" s="47"/>
      <c r="AN310" s="47"/>
      <c r="AO310" s="47"/>
      <c r="AP310" s="48"/>
      <c r="AQ310" s="49">
        <f t="shared" si="204"/>
        <v>0</v>
      </c>
      <c r="AR310" s="47"/>
      <c r="AS310" s="47"/>
      <c r="AT310" s="47"/>
      <c r="AU310" s="48"/>
      <c r="AV310" s="50">
        <f t="shared" si="205"/>
        <v>0</v>
      </c>
    </row>
    <row r="311" spans="1:48" ht="15.75" customHeight="1" x14ac:dyDescent="0.25">
      <c r="A311" s="21">
        <v>22</v>
      </c>
      <c r="B311" s="42"/>
      <c r="C311" s="43"/>
      <c r="D311" s="44"/>
      <c r="E311" s="45"/>
      <c r="F311" s="45"/>
      <c r="G311" s="45"/>
      <c r="H311" s="45">
        <f>SUM(H298:H310)</f>
        <v>0</v>
      </c>
      <c r="I311" s="45"/>
      <c r="J311" s="45"/>
      <c r="K311" s="45"/>
      <c r="L311" s="45"/>
      <c r="M311" s="45">
        <f>SUM(M298:M310)</f>
        <v>0</v>
      </c>
      <c r="N311" s="45"/>
      <c r="O311" s="45"/>
      <c r="P311" s="45"/>
      <c r="Q311" s="45"/>
      <c r="R311" s="45">
        <f>SUM(R298:R310)</f>
        <v>0</v>
      </c>
      <c r="S311" s="45"/>
      <c r="T311" s="45"/>
      <c r="U311" s="45"/>
      <c r="V311" s="45"/>
      <c r="W311" s="45">
        <f>SUM(W298:W310)</f>
        <v>0</v>
      </c>
      <c r="X311" s="45"/>
      <c r="Y311" s="45"/>
      <c r="Z311" s="45"/>
      <c r="AA311" s="45"/>
      <c r="AB311" s="45">
        <f>SUM(AB298:AB310)</f>
        <v>0</v>
      </c>
      <c r="AC311" s="45"/>
      <c r="AD311" s="45"/>
      <c r="AE311" s="45"/>
      <c r="AF311" s="45"/>
      <c r="AG311" s="45">
        <f>SUM(AG298:AG310)</f>
        <v>0</v>
      </c>
      <c r="AH311" s="45"/>
      <c r="AI311" s="45"/>
      <c r="AJ311" s="45"/>
      <c r="AK311" s="45"/>
      <c r="AL311" s="45">
        <f>SUM(AL298:AL310)</f>
        <v>0</v>
      </c>
      <c r="AM311" s="45"/>
      <c r="AN311" s="45"/>
      <c r="AO311" s="45"/>
      <c r="AP311" s="45"/>
      <c r="AQ311" s="45">
        <f>SUM(AQ298:AQ310)</f>
        <v>0</v>
      </c>
      <c r="AR311" s="45"/>
      <c r="AS311" s="45"/>
      <c r="AT311" s="45"/>
      <c r="AU311" s="45"/>
      <c r="AV311" s="45">
        <f>SUM(AV298:AV310)</f>
        <v>0</v>
      </c>
    </row>
    <row r="312" spans="1:48" ht="15.75" customHeight="1" x14ac:dyDescent="0.25">
      <c r="A312" s="21">
        <v>23</v>
      </c>
      <c r="B312" s="81" t="str">
        <f>"Буква (или иное название) класса "&amp;A312&amp;":"</f>
        <v>Буква (или иное название) класса 23:</v>
      </c>
      <c r="C312" s="82"/>
      <c r="D312" s="78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80"/>
    </row>
    <row r="313" spans="1:48" ht="15.75" customHeight="1" x14ac:dyDescent="0.25">
      <c r="A313" s="21">
        <v>23</v>
      </c>
      <c r="B313" s="35" t="s">
        <v>70</v>
      </c>
      <c r="C313" s="36" t="s">
        <v>71</v>
      </c>
      <c r="D313" s="37"/>
      <c r="E313" s="37"/>
      <c r="F313" s="37"/>
      <c r="G313" s="46"/>
      <c r="H313" s="39">
        <f t="shared" ref="H313:H325" si="206">COUNTA(D313:G313)</f>
        <v>0</v>
      </c>
      <c r="I313" s="37"/>
      <c r="J313" s="37"/>
      <c r="K313" s="37"/>
      <c r="L313" s="46"/>
      <c r="M313" s="39">
        <f t="shared" ref="M313:M325" si="207">COUNTA(I313:L313)</f>
        <v>0</v>
      </c>
      <c r="N313" s="37"/>
      <c r="O313" s="37"/>
      <c r="P313" s="37"/>
      <c r="Q313" s="46"/>
      <c r="R313" s="39">
        <f t="shared" ref="R313:R325" si="208">COUNTA(N313:Q313)</f>
        <v>0</v>
      </c>
      <c r="S313" s="37"/>
      <c r="T313" s="37"/>
      <c r="U313" s="37"/>
      <c r="V313" s="46"/>
      <c r="W313" s="39">
        <f t="shared" ref="W313:W325" si="209">COUNTA(S313:V313)</f>
        <v>0</v>
      </c>
      <c r="X313" s="37"/>
      <c r="Y313" s="37"/>
      <c r="Z313" s="37"/>
      <c r="AA313" s="46"/>
      <c r="AB313" s="39">
        <f t="shared" ref="AB313:AB325" si="210">COUNTA(X313:AA313)</f>
        <v>0</v>
      </c>
      <c r="AC313" s="37"/>
      <c r="AD313" s="37"/>
      <c r="AE313" s="37"/>
      <c r="AF313" s="46"/>
      <c r="AG313" s="39">
        <f t="shared" ref="AG313:AG325" si="211">COUNTA(AC313:AF313)</f>
        <v>0</v>
      </c>
      <c r="AH313" s="37"/>
      <c r="AI313" s="37"/>
      <c r="AJ313" s="37"/>
      <c r="AK313" s="46"/>
      <c r="AL313" s="39">
        <f t="shared" ref="AL313:AL325" si="212">COUNTA(AH313:AK313)</f>
        <v>0</v>
      </c>
      <c r="AM313" s="37"/>
      <c r="AN313" s="37"/>
      <c r="AO313" s="37"/>
      <c r="AP313" s="46"/>
      <c r="AQ313" s="39">
        <f t="shared" ref="AQ313:AQ325" si="213">COUNTA(AM313:AP313)</f>
        <v>0</v>
      </c>
      <c r="AR313" s="37"/>
      <c r="AS313" s="37"/>
      <c r="AT313" s="37"/>
      <c r="AU313" s="46"/>
      <c r="AV313" s="40">
        <f t="shared" ref="AV313:AV325" si="214">COUNTA(AR313:AU313)</f>
        <v>0</v>
      </c>
    </row>
    <row r="314" spans="1:48" ht="15.75" customHeight="1" x14ac:dyDescent="0.25">
      <c r="A314" s="21">
        <v>23</v>
      </c>
      <c r="B314" s="37" t="s">
        <v>72</v>
      </c>
      <c r="C314" s="41" t="s">
        <v>71</v>
      </c>
      <c r="D314" s="37"/>
      <c r="E314" s="37"/>
      <c r="F314" s="37"/>
      <c r="G314" s="46"/>
      <c r="H314" s="39">
        <f t="shared" si="206"/>
        <v>0</v>
      </c>
      <c r="I314" s="37"/>
      <c r="J314" s="37"/>
      <c r="K314" s="37"/>
      <c r="L314" s="46"/>
      <c r="M314" s="39">
        <f t="shared" si="207"/>
        <v>0</v>
      </c>
      <c r="N314" s="37"/>
      <c r="O314" s="37"/>
      <c r="P314" s="37"/>
      <c r="Q314" s="46"/>
      <c r="R314" s="39">
        <f t="shared" si="208"/>
        <v>0</v>
      </c>
      <c r="S314" s="37"/>
      <c r="T314" s="37"/>
      <c r="U314" s="37"/>
      <c r="V314" s="46"/>
      <c r="W314" s="39">
        <f t="shared" si="209"/>
        <v>0</v>
      </c>
      <c r="X314" s="37"/>
      <c r="Y314" s="37"/>
      <c r="Z314" s="37"/>
      <c r="AA314" s="46"/>
      <c r="AB314" s="39">
        <f t="shared" si="210"/>
        <v>0</v>
      </c>
      <c r="AC314" s="37"/>
      <c r="AD314" s="37"/>
      <c r="AE314" s="37"/>
      <c r="AF314" s="46"/>
      <c r="AG314" s="39">
        <f t="shared" si="211"/>
        <v>0</v>
      </c>
      <c r="AH314" s="37"/>
      <c r="AI314" s="37"/>
      <c r="AJ314" s="37"/>
      <c r="AK314" s="46"/>
      <c r="AL314" s="39">
        <f t="shared" si="212"/>
        <v>0</v>
      </c>
      <c r="AM314" s="37"/>
      <c r="AN314" s="37"/>
      <c r="AO314" s="37"/>
      <c r="AP314" s="46"/>
      <c r="AQ314" s="39">
        <f t="shared" si="213"/>
        <v>0</v>
      </c>
      <c r="AR314" s="37"/>
      <c r="AS314" s="37"/>
      <c r="AT314" s="37"/>
      <c r="AU314" s="46"/>
      <c r="AV314" s="40">
        <f t="shared" si="214"/>
        <v>0</v>
      </c>
    </row>
    <row r="315" spans="1:48" ht="15.75" customHeight="1" x14ac:dyDescent="0.25">
      <c r="A315" s="21">
        <v>23</v>
      </c>
      <c r="B315" s="37" t="s">
        <v>88</v>
      </c>
      <c r="C315" s="41" t="s">
        <v>71</v>
      </c>
      <c r="D315" s="37"/>
      <c r="E315" s="37"/>
      <c r="F315" s="37"/>
      <c r="G315" s="46"/>
      <c r="H315" s="39">
        <f t="shared" si="206"/>
        <v>0</v>
      </c>
      <c r="I315" s="37"/>
      <c r="J315" s="37"/>
      <c r="K315" s="37"/>
      <c r="L315" s="46"/>
      <c r="M315" s="39">
        <f t="shared" si="207"/>
        <v>0</v>
      </c>
      <c r="N315" s="37"/>
      <c r="O315" s="37"/>
      <c r="P315" s="37"/>
      <c r="Q315" s="46"/>
      <c r="R315" s="39">
        <f t="shared" si="208"/>
        <v>0</v>
      </c>
      <c r="S315" s="37"/>
      <c r="T315" s="37"/>
      <c r="U315" s="37"/>
      <c r="V315" s="46"/>
      <c r="W315" s="39">
        <f t="shared" si="209"/>
        <v>0</v>
      </c>
      <c r="X315" s="37"/>
      <c r="Y315" s="37"/>
      <c r="Z315" s="37"/>
      <c r="AA315" s="46"/>
      <c r="AB315" s="39">
        <f t="shared" si="210"/>
        <v>0</v>
      </c>
      <c r="AC315" s="37"/>
      <c r="AD315" s="37"/>
      <c r="AE315" s="37"/>
      <c r="AF315" s="46"/>
      <c r="AG315" s="39">
        <f t="shared" si="211"/>
        <v>0</v>
      </c>
      <c r="AH315" s="37"/>
      <c r="AI315" s="37"/>
      <c r="AJ315" s="37"/>
      <c r="AK315" s="46"/>
      <c r="AL315" s="39">
        <f t="shared" si="212"/>
        <v>0</v>
      </c>
      <c r="AM315" s="37"/>
      <c r="AN315" s="37"/>
      <c r="AO315" s="37"/>
      <c r="AP315" s="46"/>
      <c r="AQ315" s="39">
        <f t="shared" si="213"/>
        <v>0</v>
      </c>
      <c r="AR315" s="37"/>
      <c r="AS315" s="37"/>
      <c r="AT315" s="37"/>
      <c r="AU315" s="46"/>
      <c r="AV315" s="40">
        <f t="shared" si="214"/>
        <v>0</v>
      </c>
    </row>
    <row r="316" spans="1:48" ht="15.75" customHeight="1" x14ac:dyDescent="0.25">
      <c r="A316" s="21">
        <v>23</v>
      </c>
      <c r="B316" s="37" t="s">
        <v>89</v>
      </c>
      <c r="C316" s="41" t="s">
        <v>71</v>
      </c>
      <c r="D316" s="37"/>
      <c r="E316" s="37"/>
      <c r="F316" s="37"/>
      <c r="G316" s="46"/>
      <c r="H316" s="39">
        <f t="shared" si="206"/>
        <v>0</v>
      </c>
      <c r="I316" s="37"/>
      <c r="J316" s="37"/>
      <c r="K316" s="37"/>
      <c r="L316" s="46"/>
      <c r="M316" s="39">
        <f t="shared" si="207"/>
        <v>0</v>
      </c>
      <c r="N316" s="37"/>
      <c r="O316" s="37"/>
      <c r="P316" s="37"/>
      <c r="Q316" s="46"/>
      <c r="R316" s="39">
        <f t="shared" si="208"/>
        <v>0</v>
      </c>
      <c r="S316" s="37"/>
      <c r="T316" s="37"/>
      <c r="U316" s="37"/>
      <c r="V316" s="46"/>
      <c r="W316" s="39">
        <f t="shared" si="209"/>
        <v>0</v>
      </c>
      <c r="X316" s="37"/>
      <c r="Y316" s="37"/>
      <c r="Z316" s="37"/>
      <c r="AA316" s="46"/>
      <c r="AB316" s="39">
        <f t="shared" si="210"/>
        <v>0</v>
      </c>
      <c r="AC316" s="37"/>
      <c r="AD316" s="37"/>
      <c r="AE316" s="37"/>
      <c r="AF316" s="46"/>
      <c r="AG316" s="39">
        <f t="shared" si="211"/>
        <v>0</v>
      </c>
      <c r="AH316" s="37"/>
      <c r="AI316" s="37"/>
      <c r="AJ316" s="37"/>
      <c r="AK316" s="46"/>
      <c r="AL316" s="39">
        <f t="shared" si="212"/>
        <v>0</v>
      </c>
      <c r="AM316" s="37"/>
      <c r="AN316" s="37"/>
      <c r="AO316" s="37"/>
      <c r="AP316" s="46"/>
      <c r="AQ316" s="39">
        <f t="shared" si="213"/>
        <v>0</v>
      </c>
      <c r="AR316" s="37"/>
      <c r="AS316" s="37"/>
      <c r="AT316" s="37"/>
      <c r="AU316" s="46"/>
      <c r="AV316" s="40">
        <f t="shared" si="214"/>
        <v>0</v>
      </c>
    </row>
    <row r="317" spans="1:48" ht="15.75" customHeight="1" x14ac:dyDescent="0.25">
      <c r="A317" s="21">
        <v>23</v>
      </c>
      <c r="B317" s="37" t="s">
        <v>73</v>
      </c>
      <c r="C317" s="41" t="s">
        <v>71</v>
      </c>
      <c r="D317" s="37"/>
      <c r="E317" s="37"/>
      <c r="F317" s="37"/>
      <c r="G317" s="46"/>
      <c r="H317" s="39">
        <f t="shared" si="206"/>
        <v>0</v>
      </c>
      <c r="I317" s="37"/>
      <c r="J317" s="37"/>
      <c r="K317" s="37"/>
      <c r="L317" s="46"/>
      <c r="M317" s="39">
        <f t="shared" si="207"/>
        <v>0</v>
      </c>
      <c r="N317" s="37"/>
      <c r="O317" s="37"/>
      <c r="P317" s="37"/>
      <c r="Q317" s="46"/>
      <c r="R317" s="39">
        <f t="shared" si="208"/>
        <v>0</v>
      </c>
      <c r="S317" s="37"/>
      <c r="T317" s="37"/>
      <c r="U317" s="37"/>
      <c r="V317" s="46"/>
      <c r="W317" s="39">
        <f t="shared" si="209"/>
        <v>0</v>
      </c>
      <c r="X317" s="37"/>
      <c r="Y317" s="37"/>
      <c r="Z317" s="37"/>
      <c r="AA317" s="46"/>
      <c r="AB317" s="39">
        <f t="shared" si="210"/>
        <v>0</v>
      </c>
      <c r="AC317" s="37"/>
      <c r="AD317" s="37"/>
      <c r="AE317" s="37"/>
      <c r="AF317" s="46"/>
      <c r="AG317" s="39">
        <f t="shared" si="211"/>
        <v>0</v>
      </c>
      <c r="AH317" s="37"/>
      <c r="AI317" s="37"/>
      <c r="AJ317" s="37"/>
      <c r="AK317" s="46"/>
      <c r="AL317" s="39">
        <f t="shared" si="212"/>
        <v>0</v>
      </c>
      <c r="AM317" s="37"/>
      <c r="AN317" s="37"/>
      <c r="AO317" s="37"/>
      <c r="AP317" s="46"/>
      <c r="AQ317" s="39">
        <f t="shared" si="213"/>
        <v>0</v>
      </c>
      <c r="AR317" s="37"/>
      <c r="AS317" s="37"/>
      <c r="AT317" s="37"/>
      <c r="AU317" s="46"/>
      <c r="AV317" s="40">
        <f t="shared" si="214"/>
        <v>0</v>
      </c>
    </row>
    <row r="318" spans="1:48" ht="15.75" customHeight="1" x14ac:dyDescent="0.25">
      <c r="A318" s="21">
        <v>23</v>
      </c>
      <c r="B318" s="37" t="s">
        <v>74</v>
      </c>
      <c r="C318" s="41" t="s">
        <v>71</v>
      </c>
      <c r="D318" s="37"/>
      <c r="E318" s="37"/>
      <c r="F318" s="37"/>
      <c r="G318" s="46"/>
      <c r="H318" s="39">
        <f t="shared" si="206"/>
        <v>0</v>
      </c>
      <c r="I318" s="37"/>
      <c r="J318" s="37"/>
      <c r="K318" s="37"/>
      <c r="L318" s="46"/>
      <c r="M318" s="39">
        <f t="shared" si="207"/>
        <v>0</v>
      </c>
      <c r="N318" s="37"/>
      <c r="O318" s="37"/>
      <c r="P318" s="37"/>
      <c r="Q318" s="46"/>
      <c r="R318" s="39">
        <f t="shared" si="208"/>
        <v>0</v>
      </c>
      <c r="S318" s="37"/>
      <c r="T318" s="37"/>
      <c r="U318" s="37"/>
      <c r="V318" s="46"/>
      <c r="W318" s="39">
        <f t="shared" si="209"/>
        <v>0</v>
      </c>
      <c r="X318" s="37"/>
      <c r="Y318" s="37"/>
      <c r="Z318" s="37"/>
      <c r="AA318" s="46"/>
      <c r="AB318" s="39">
        <f t="shared" si="210"/>
        <v>0</v>
      </c>
      <c r="AC318" s="37"/>
      <c r="AD318" s="37"/>
      <c r="AE318" s="37"/>
      <c r="AF318" s="46"/>
      <c r="AG318" s="39">
        <f t="shared" si="211"/>
        <v>0</v>
      </c>
      <c r="AH318" s="37"/>
      <c r="AI318" s="37"/>
      <c r="AJ318" s="37"/>
      <c r="AK318" s="46"/>
      <c r="AL318" s="39">
        <f t="shared" si="212"/>
        <v>0</v>
      </c>
      <c r="AM318" s="37"/>
      <c r="AN318" s="37"/>
      <c r="AO318" s="37"/>
      <c r="AP318" s="46"/>
      <c r="AQ318" s="39">
        <f t="shared" si="213"/>
        <v>0</v>
      </c>
      <c r="AR318" s="37"/>
      <c r="AS318" s="37"/>
      <c r="AT318" s="37"/>
      <c r="AU318" s="46"/>
      <c r="AV318" s="40">
        <f t="shared" si="214"/>
        <v>0</v>
      </c>
    </row>
    <row r="319" spans="1:48" ht="15.75" customHeight="1" x14ac:dyDescent="0.25">
      <c r="A319" s="21">
        <v>23</v>
      </c>
      <c r="B319" s="37" t="s">
        <v>75</v>
      </c>
      <c r="C319" s="41" t="s">
        <v>71</v>
      </c>
      <c r="D319" s="37"/>
      <c r="E319" s="37"/>
      <c r="F319" s="37"/>
      <c r="G319" s="46"/>
      <c r="H319" s="39">
        <f t="shared" si="206"/>
        <v>0</v>
      </c>
      <c r="I319" s="37"/>
      <c r="J319" s="37"/>
      <c r="K319" s="37"/>
      <c r="L319" s="46"/>
      <c r="M319" s="39">
        <f t="shared" si="207"/>
        <v>0</v>
      </c>
      <c r="N319" s="37"/>
      <c r="O319" s="37"/>
      <c r="P319" s="37"/>
      <c r="Q319" s="46"/>
      <c r="R319" s="39">
        <f t="shared" si="208"/>
        <v>0</v>
      </c>
      <c r="S319" s="37"/>
      <c r="T319" s="37"/>
      <c r="U319" s="37"/>
      <c r="V319" s="46"/>
      <c r="W319" s="39">
        <f t="shared" si="209"/>
        <v>0</v>
      </c>
      <c r="X319" s="37"/>
      <c r="Y319" s="37"/>
      <c r="Z319" s="37"/>
      <c r="AA319" s="46"/>
      <c r="AB319" s="39">
        <f t="shared" si="210"/>
        <v>0</v>
      </c>
      <c r="AC319" s="37"/>
      <c r="AD319" s="37"/>
      <c r="AE319" s="37"/>
      <c r="AF319" s="46"/>
      <c r="AG319" s="39">
        <f t="shared" si="211"/>
        <v>0</v>
      </c>
      <c r="AH319" s="37"/>
      <c r="AI319" s="37"/>
      <c r="AJ319" s="37"/>
      <c r="AK319" s="46"/>
      <c r="AL319" s="39">
        <f t="shared" si="212"/>
        <v>0</v>
      </c>
      <c r="AM319" s="37"/>
      <c r="AN319" s="37"/>
      <c r="AO319" s="37"/>
      <c r="AP319" s="46"/>
      <c r="AQ319" s="39">
        <f t="shared" si="213"/>
        <v>0</v>
      </c>
      <c r="AR319" s="37"/>
      <c r="AS319" s="37"/>
      <c r="AT319" s="37"/>
      <c r="AU319" s="46"/>
      <c r="AV319" s="40">
        <f t="shared" si="214"/>
        <v>0</v>
      </c>
    </row>
    <row r="320" spans="1:48" ht="15.75" customHeight="1" x14ac:dyDescent="0.25">
      <c r="A320" s="21">
        <v>23</v>
      </c>
      <c r="B320" s="37" t="s">
        <v>90</v>
      </c>
      <c r="C320" s="41" t="s">
        <v>71</v>
      </c>
      <c r="D320" s="37"/>
      <c r="E320" s="37"/>
      <c r="F320" s="37"/>
      <c r="G320" s="46"/>
      <c r="H320" s="39">
        <f t="shared" si="206"/>
        <v>0</v>
      </c>
      <c r="I320" s="37"/>
      <c r="J320" s="37"/>
      <c r="K320" s="37"/>
      <c r="L320" s="46"/>
      <c r="M320" s="39">
        <f t="shared" si="207"/>
        <v>0</v>
      </c>
      <c r="N320" s="37"/>
      <c r="O320" s="37"/>
      <c r="P320" s="37"/>
      <c r="Q320" s="46"/>
      <c r="R320" s="39">
        <f t="shared" si="208"/>
        <v>0</v>
      </c>
      <c r="S320" s="37"/>
      <c r="T320" s="37"/>
      <c r="U320" s="37"/>
      <c r="V320" s="46"/>
      <c r="W320" s="39">
        <f t="shared" si="209"/>
        <v>0</v>
      </c>
      <c r="X320" s="37"/>
      <c r="Y320" s="37"/>
      <c r="Z320" s="37"/>
      <c r="AA320" s="46"/>
      <c r="AB320" s="39">
        <f t="shared" si="210"/>
        <v>0</v>
      </c>
      <c r="AC320" s="37"/>
      <c r="AD320" s="37"/>
      <c r="AE320" s="37"/>
      <c r="AF320" s="46"/>
      <c r="AG320" s="39">
        <f t="shared" si="211"/>
        <v>0</v>
      </c>
      <c r="AH320" s="37"/>
      <c r="AI320" s="37"/>
      <c r="AJ320" s="37"/>
      <c r="AK320" s="46"/>
      <c r="AL320" s="39">
        <f t="shared" si="212"/>
        <v>0</v>
      </c>
      <c r="AM320" s="37"/>
      <c r="AN320" s="37"/>
      <c r="AO320" s="37"/>
      <c r="AP320" s="46"/>
      <c r="AQ320" s="39">
        <f t="shared" si="213"/>
        <v>0</v>
      </c>
      <c r="AR320" s="37"/>
      <c r="AS320" s="37"/>
      <c r="AT320" s="37"/>
      <c r="AU320" s="46"/>
      <c r="AV320" s="40">
        <f t="shared" si="214"/>
        <v>0</v>
      </c>
    </row>
    <row r="321" spans="1:48" ht="15.75" customHeight="1" x14ac:dyDescent="0.25">
      <c r="A321" s="21">
        <v>23</v>
      </c>
      <c r="B321" s="37" t="s">
        <v>76</v>
      </c>
      <c r="C321" s="41" t="s">
        <v>71</v>
      </c>
      <c r="D321" s="37"/>
      <c r="E321" s="37"/>
      <c r="F321" s="37"/>
      <c r="G321" s="46"/>
      <c r="H321" s="39">
        <f t="shared" si="206"/>
        <v>0</v>
      </c>
      <c r="I321" s="37"/>
      <c r="J321" s="37"/>
      <c r="K321" s="37"/>
      <c r="L321" s="46"/>
      <c r="M321" s="39">
        <f t="shared" si="207"/>
        <v>0</v>
      </c>
      <c r="N321" s="37"/>
      <c r="O321" s="37"/>
      <c r="P321" s="37"/>
      <c r="Q321" s="46"/>
      <c r="R321" s="39">
        <f t="shared" si="208"/>
        <v>0</v>
      </c>
      <c r="S321" s="37"/>
      <c r="T321" s="37"/>
      <c r="U321" s="37"/>
      <c r="V321" s="46"/>
      <c r="W321" s="39">
        <f t="shared" si="209"/>
        <v>0</v>
      </c>
      <c r="X321" s="37"/>
      <c r="Y321" s="37"/>
      <c r="Z321" s="37"/>
      <c r="AA321" s="46"/>
      <c r="AB321" s="39">
        <f t="shared" si="210"/>
        <v>0</v>
      </c>
      <c r="AC321" s="37"/>
      <c r="AD321" s="37"/>
      <c r="AE321" s="37"/>
      <c r="AF321" s="46"/>
      <c r="AG321" s="39">
        <f t="shared" si="211"/>
        <v>0</v>
      </c>
      <c r="AH321" s="37"/>
      <c r="AI321" s="37"/>
      <c r="AJ321" s="37"/>
      <c r="AK321" s="46"/>
      <c r="AL321" s="39">
        <f t="shared" si="212"/>
        <v>0</v>
      </c>
      <c r="AM321" s="37"/>
      <c r="AN321" s="37"/>
      <c r="AO321" s="37"/>
      <c r="AP321" s="46"/>
      <c r="AQ321" s="39">
        <f t="shared" si="213"/>
        <v>0</v>
      </c>
      <c r="AR321" s="37"/>
      <c r="AS321" s="37"/>
      <c r="AT321" s="37"/>
      <c r="AU321" s="46"/>
      <c r="AV321" s="40">
        <f t="shared" si="214"/>
        <v>0</v>
      </c>
    </row>
    <row r="322" spans="1:48" ht="15.75" customHeight="1" x14ac:dyDescent="0.25">
      <c r="A322" s="21">
        <v>23</v>
      </c>
      <c r="B322" s="37" t="s">
        <v>77</v>
      </c>
      <c r="C322" s="41" t="s">
        <v>71</v>
      </c>
      <c r="D322" s="37"/>
      <c r="E322" s="37"/>
      <c r="F322" s="37"/>
      <c r="G322" s="46"/>
      <c r="H322" s="39">
        <f t="shared" si="206"/>
        <v>0</v>
      </c>
      <c r="I322" s="37"/>
      <c r="J322" s="37"/>
      <c r="K322" s="37"/>
      <c r="L322" s="46"/>
      <c r="M322" s="39">
        <f t="shared" si="207"/>
        <v>0</v>
      </c>
      <c r="N322" s="37"/>
      <c r="O322" s="37"/>
      <c r="P322" s="37"/>
      <c r="Q322" s="46"/>
      <c r="R322" s="39">
        <f t="shared" si="208"/>
        <v>0</v>
      </c>
      <c r="S322" s="37"/>
      <c r="T322" s="37"/>
      <c r="U322" s="37"/>
      <c r="V322" s="46"/>
      <c r="W322" s="39">
        <f t="shared" si="209"/>
        <v>0</v>
      </c>
      <c r="X322" s="37"/>
      <c r="Y322" s="37"/>
      <c r="Z322" s="37"/>
      <c r="AA322" s="46"/>
      <c r="AB322" s="39">
        <f t="shared" si="210"/>
        <v>0</v>
      </c>
      <c r="AC322" s="37"/>
      <c r="AD322" s="37"/>
      <c r="AE322" s="37"/>
      <c r="AF322" s="46"/>
      <c r="AG322" s="39">
        <f t="shared" si="211"/>
        <v>0</v>
      </c>
      <c r="AH322" s="37"/>
      <c r="AI322" s="37"/>
      <c r="AJ322" s="37"/>
      <c r="AK322" s="46"/>
      <c r="AL322" s="39">
        <f t="shared" si="212"/>
        <v>0</v>
      </c>
      <c r="AM322" s="37"/>
      <c r="AN322" s="37"/>
      <c r="AO322" s="37"/>
      <c r="AP322" s="46"/>
      <c r="AQ322" s="39">
        <f t="shared" si="213"/>
        <v>0</v>
      </c>
      <c r="AR322" s="37"/>
      <c r="AS322" s="37"/>
      <c r="AT322" s="37"/>
      <c r="AU322" s="46"/>
      <c r="AV322" s="40">
        <f t="shared" si="214"/>
        <v>0</v>
      </c>
    </row>
    <row r="323" spans="1:48" ht="15.75" customHeight="1" x14ac:dyDescent="0.25">
      <c r="A323" s="21">
        <v>23</v>
      </c>
      <c r="B323" s="37" t="s">
        <v>78</v>
      </c>
      <c r="C323" s="41" t="s">
        <v>71</v>
      </c>
      <c r="D323" s="37"/>
      <c r="E323" s="37"/>
      <c r="F323" s="37"/>
      <c r="G323" s="46"/>
      <c r="H323" s="39">
        <f t="shared" si="206"/>
        <v>0</v>
      </c>
      <c r="I323" s="37"/>
      <c r="J323" s="37"/>
      <c r="K323" s="37"/>
      <c r="L323" s="46"/>
      <c r="M323" s="39">
        <f t="shared" si="207"/>
        <v>0</v>
      </c>
      <c r="N323" s="37"/>
      <c r="O323" s="37"/>
      <c r="P323" s="37"/>
      <c r="Q323" s="46"/>
      <c r="R323" s="39">
        <f t="shared" si="208"/>
        <v>0</v>
      </c>
      <c r="S323" s="37"/>
      <c r="T323" s="37"/>
      <c r="U323" s="37"/>
      <c r="V323" s="46"/>
      <c r="W323" s="39">
        <f t="shared" si="209"/>
        <v>0</v>
      </c>
      <c r="X323" s="37"/>
      <c r="Y323" s="37"/>
      <c r="Z323" s="37"/>
      <c r="AA323" s="46"/>
      <c r="AB323" s="39">
        <f t="shared" si="210"/>
        <v>0</v>
      </c>
      <c r="AC323" s="37"/>
      <c r="AD323" s="37"/>
      <c r="AE323" s="37"/>
      <c r="AF323" s="46"/>
      <c r="AG323" s="39">
        <f t="shared" si="211"/>
        <v>0</v>
      </c>
      <c r="AH323" s="37"/>
      <c r="AI323" s="37"/>
      <c r="AJ323" s="37"/>
      <c r="AK323" s="46"/>
      <c r="AL323" s="39">
        <f t="shared" si="212"/>
        <v>0</v>
      </c>
      <c r="AM323" s="37"/>
      <c r="AN323" s="37"/>
      <c r="AO323" s="37"/>
      <c r="AP323" s="46"/>
      <c r="AQ323" s="39">
        <f t="shared" si="213"/>
        <v>0</v>
      </c>
      <c r="AR323" s="37"/>
      <c r="AS323" s="37"/>
      <c r="AT323" s="37"/>
      <c r="AU323" s="46"/>
      <c r="AV323" s="40">
        <f t="shared" si="214"/>
        <v>0</v>
      </c>
    </row>
    <row r="324" spans="1:48" ht="15.75" customHeight="1" x14ac:dyDescent="0.25">
      <c r="A324" s="21">
        <v>23</v>
      </c>
      <c r="B324" s="37" t="s">
        <v>79</v>
      </c>
      <c r="C324" s="41" t="s">
        <v>71</v>
      </c>
      <c r="D324" s="37"/>
      <c r="E324" s="37"/>
      <c r="F324" s="37"/>
      <c r="G324" s="46"/>
      <c r="H324" s="39">
        <f t="shared" si="206"/>
        <v>0</v>
      </c>
      <c r="I324" s="37"/>
      <c r="J324" s="37"/>
      <c r="K324" s="37"/>
      <c r="L324" s="46"/>
      <c r="M324" s="39">
        <f t="shared" si="207"/>
        <v>0</v>
      </c>
      <c r="N324" s="37"/>
      <c r="O324" s="37"/>
      <c r="P324" s="37"/>
      <c r="Q324" s="46"/>
      <c r="R324" s="39">
        <f t="shared" si="208"/>
        <v>0</v>
      </c>
      <c r="S324" s="37"/>
      <c r="T324" s="37"/>
      <c r="U324" s="37"/>
      <c r="V324" s="46"/>
      <c r="W324" s="39">
        <f t="shared" si="209"/>
        <v>0</v>
      </c>
      <c r="X324" s="37"/>
      <c r="Y324" s="37"/>
      <c r="Z324" s="37"/>
      <c r="AA324" s="46"/>
      <c r="AB324" s="39">
        <f t="shared" si="210"/>
        <v>0</v>
      </c>
      <c r="AC324" s="37"/>
      <c r="AD324" s="37"/>
      <c r="AE324" s="37"/>
      <c r="AF324" s="46"/>
      <c r="AG324" s="39">
        <f t="shared" si="211"/>
        <v>0</v>
      </c>
      <c r="AH324" s="37"/>
      <c r="AI324" s="37"/>
      <c r="AJ324" s="37"/>
      <c r="AK324" s="46"/>
      <c r="AL324" s="39">
        <f t="shared" si="212"/>
        <v>0</v>
      </c>
      <c r="AM324" s="37"/>
      <c r="AN324" s="37"/>
      <c r="AO324" s="37"/>
      <c r="AP324" s="46"/>
      <c r="AQ324" s="39">
        <f t="shared" si="213"/>
        <v>0</v>
      </c>
      <c r="AR324" s="37"/>
      <c r="AS324" s="37"/>
      <c r="AT324" s="37"/>
      <c r="AU324" s="46"/>
      <c r="AV324" s="40">
        <f t="shared" si="214"/>
        <v>0</v>
      </c>
    </row>
    <row r="325" spans="1:48" ht="15.75" customHeight="1" x14ac:dyDescent="0.25">
      <c r="A325" s="21">
        <v>23</v>
      </c>
      <c r="B325" s="41" t="s">
        <v>80</v>
      </c>
      <c r="C325" s="41" t="s">
        <v>71</v>
      </c>
      <c r="D325" s="47"/>
      <c r="E325" s="47"/>
      <c r="F325" s="47"/>
      <c r="G325" s="48"/>
      <c r="H325" s="49">
        <f t="shared" si="206"/>
        <v>0</v>
      </c>
      <c r="I325" s="47"/>
      <c r="J325" s="47"/>
      <c r="K325" s="47"/>
      <c r="L325" s="48"/>
      <c r="M325" s="49">
        <f t="shared" si="207"/>
        <v>0</v>
      </c>
      <c r="N325" s="47"/>
      <c r="O325" s="47"/>
      <c r="P325" s="47"/>
      <c r="Q325" s="48"/>
      <c r="R325" s="49">
        <f t="shared" si="208"/>
        <v>0</v>
      </c>
      <c r="S325" s="47"/>
      <c r="T325" s="47"/>
      <c r="U325" s="47"/>
      <c r="V325" s="48"/>
      <c r="W325" s="49">
        <f t="shared" si="209"/>
        <v>0</v>
      </c>
      <c r="X325" s="47"/>
      <c r="Y325" s="47"/>
      <c r="Z325" s="47"/>
      <c r="AA325" s="48"/>
      <c r="AB325" s="49">
        <f t="shared" si="210"/>
        <v>0</v>
      </c>
      <c r="AC325" s="47"/>
      <c r="AD325" s="47"/>
      <c r="AE325" s="47"/>
      <c r="AF325" s="48"/>
      <c r="AG325" s="49">
        <f t="shared" si="211"/>
        <v>0</v>
      </c>
      <c r="AH325" s="47"/>
      <c r="AI325" s="47"/>
      <c r="AJ325" s="47"/>
      <c r="AK325" s="48"/>
      <c r="AL325" s="49">
        <f t="shared" si="212"/>
        <v>0</v>
      </c>
      <c r="AM325" s="47"/>
      <c r="AN325" s="47"/>
      <c r="AO325" s="47"/>
      <c r="AP325" s="48"/>
      <c r="AQ325" s="49">
        <f t="shared" si="213"/>
        <v>0</v>
      </c>
      <c r="AR325" s="47"/>
      <c r="AS325" s="47"/>
      <c r="AT325" s="47"/>
      <c r="AU325" s="48"/>
      <c r="AV325" s="50">
        <f t="shared" si="214"/>
        <v>0</v>
      </c>
    </row>
    <row r="326" spans="1:48" ht="15.75" customHeight="1" x14ac:dyDescent="0.25">
      <c r="A326" s="21">
        <v>23</v>
      </c>
      <c r="B326" s="42"/>
      <c r="C326" s="43"/>
      <c r="D326" s="44"/>
      <c r="E326" s="45"/>
      <c r="F326" s="45"/>
      <c r="G326" s="45"/>
      <c r="H326" s="45">
        <f>SUM(H313:H325)</f>
        <v>0</v>
      </c>
      <c r="I326" s="45"/>
      <c r="J326" s="45"/>
      <c r="K326" s="45"/>
      <c r="L326" s="45"/>
      <c r="M326" s="45">
        <f>SUM(M313:M325)</f>
        <v>0</v>
      </c>
      <c r="N326" s="45"/>
      <c r="O326" s="45"/>
      <c r="P326" s="45"/>
      <c r="Q326" s="45"/>
      <c r="R326" s="45">
        <f>SUM(R313:R325)</f>
        <v>0</v>
      </c>
      <c r="S326" s="45"/>
      <c r="T326" s="45"/>
      <c r="U326" s="45"/>
      <c r="V326" s="45"/>
      <c r="W326" s="45">
        <f>SUM(W313:W325)</f>
        <v>0</v>
      </c>
      <c r="X326" s="45"/>
      <c r="Y326" s="45"/>
      <c r="Z326" s="45"/>
      <c r="AA326" s="45"/>
      <c r="AB326" s="45">
        <f>SUM(AB313:AB325)</f>
        <v>0</v>
      </c>
      <c r="AC326" s="45"/>
      <c r="AD326" s="45"/>
      <c r="AE326" s="45"/>
      <c r="AF326" s="45"/>
      <c r="AG326" s="45">
        <f>SUM(AG313:AG325)</f>
        <v>0</v>
      </c>
      <c r="AH326" s="45"/>
      <c r="AI326" s="45"/>
      <c r="AJ326" s="45"/>
      <c r="AK326" s="45"/>
      <c r="AL326" s="45">
        <f>SUM(AL313:AL325)</f>
        <v>0</v>
      </c>
      <c r="AM326" s="45"/>
      <c r="AN326" s="45"/>
      <c r="AO326" s="45"/>
      <c r="AP326" s="45"/>
      <c r="AQ326" s="45">
        <f>SUM(AQ313:AQ325)</f>
        <v>0</v>
      </c>
      <c r="AR326" s="45"/>
      <c r="AS326" s="45"/>
      <c r="AT326" s="45"/>
      <c r="AU326" s="45"/>
      <c r="AV326" s="45">
        <f>SUM(AV313:AV325)</f>
        <v>0</v>
      </c>
    </row>
    <row r="327" spans="1:48" ht="15.75" customHeight="1" x14ac:dyDescent="0.25">
      <c r="A327" s="21">
        <v>24</v>
      </c>
      <c r="B327" s="81" t="str">
        <f>"Буква (или иное название) класса "&amp;A327&amp;":"</f>
        <v>Буква (или иное название) класса 24:</v>
      </c>
      <c r="C327" s="82"/>
      <c r="D327" s="78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80"/>
    </row>
    <row r="328" spans="1:48" ht="15.75" customHeight="1" x14ac:dyDescent="0.25">
      <c r="A328" s="21">
        <v>24</v>
      </c>
      <c r="B328" s="35" t="s">
        <v>70</v>
      </c>
      <c r="C328" s="36" t="s">
        <v>71</v>
      </c>
      <c r="D328" s="37"/>
      <c r="E328" s="37"/>
      <c r="F328" s="37"/>
      <c r="G328" s="46"/>
      <c r="H328" s="39">
        <f t="shared" ref="H328:H340" si="215">COUNTA(D328:G328)</f>
        <v>0</v>
      </c>
      <c r="I328" s="37"/>
      <c r="J328" s="37"/>
      <c r="K328" s="37"/>
      <c r="L328" s="46"/>
      <c r="M328" s="39">
        <f t="shared" ref="M328:M340" si="216">COUNTA(I328:L328)</f>
        <v>0</v>
      </c>
      <c r="N328" s="37"/>
      <c r="O328" s="37"/>
      <c r="P328" s="37"/>
      <c r="Q328" s="46"/>
      <c r="R328" s="39">
        <f t="shared" ref="R328:R340" si="217">COUNTA(N328:Q328)</f>
        <v>0</v>
      </c>
      <c r="S328" s="37"/>
      <c r="T328" s="37"/>
      <c r="U328" s="37"/>
      <c r="V328" s="46"/>
      <c r="W328" s="39">
        <f t="shared" ref="W328:W340" si="218">COUNTA(S328:V328)</f>
        <v>0</v>
      </c>
      <c r="X328" s="37"/>
      <c r="Y328" s="37"/>
      <c r="Z328" s="37"/>
      <c r="AA328" s="46"/>
      <c r="AB328" s="39">
        <f t="shared" ref="AB328:AB340" si="219">COUNTA(X328:AA328)</f>
        <v>0</v>
      </c>
      <c r="AC328" s="37"/>
      <c r="AD328" s="37"/>
      <c r="AE328" s="37"/>
      <c r="AF328" s="46"/>
      <c r="AG328" s="39">
        <f t="shared" ref="AG328:AG340" si="220">COUNTA(AC328:AF328)</f>
        <v>0</v>
      </c>
      <c r="AH328" s="37"/>
      <c r="AI328" s="37"/>
      <c r="AJ328" s="37"/>
      <c r="AK328" s="46"/>
      <c r="AL328" s="39">
        <f t="shared" ref="AL328:AL340" si="221">COUNTA(AH328:AK328)</f>
        <v>0</v>
      </c>
      <c r="AM328" s="37"/>
      <c r="AN328" s="37"/>
      <c r="AO328" s="37"/>
      <c r="AP328" s="46"/>
      <c r="AQ328" s="39">
        <f t="shared" ref="AQ328:AQ340" si="222">COUNTA(AM328:AP328)</f>
        <v>0</v>
      </c>
      <c r="AR328" s="37"/>
      <c r="AS328" s="37"/>
      <c r="AT328" s="37"/>
      <c r="AU328" s="46"/>
      <c r="AV328" s="40">
        <f t="shared" ref="AV328:AV340" si="223">COUNTA(AR328:AU328)</f>
        <v>0</v>
      </c>
    </row>
    <row r="329" spans="1:48" ht="15.75" customHeight="1" x14ac:dyDescent="0.25">
      <c r="A329" s="21">
        <v>24</v>
      </c>
      <c r="B329" s="37" t="s">
        <v>72</v>
      </c>
      <c r="C329" s="41" t="s">
        <v>71</v>
      </c>
      <c r="D329" s="37"/>
      <c r="E329" s="37"/>
      <c r="F329" s="37"/>
      <c r="G329" s="46"/>
      <c r="H329" s="39">
        <f t="shared" si="215"/>
        <v>0</v>
      </c>
      <c r="I329" s="37"/>
      <c r="J329" s="37"/>
      <c r="K329" s="37"/>
      <c r="L329" s="46"/>
      <c r="M329" s="39">
        <f t="shared" si="216"/>
        <v>0</v>
      </c>
      <c r="N329" s="37"/>
      <c r="O329" s="37"/>
      <c r="P329" s="37"/>
      <c r="Q329" s="46"/>
      <c r="R329" s="39">
        <f t="shared" si="217"/>
        <v>0</v>
      </c>
      <c r="S329" s="37"/>
      <c r="T329" s="37"/>
      <c r="U329" s="37"/>
      <c r="V329" s="46"/>
      <c r="W329" s="39">
        <f t="shared" si="218"/>
        <v>0</v>
      </c>
      <c r="X329" s="37"/>
      <c r="Y329" s="37"/>
      <c r="Z329" s="37"/>
      <c r="AA329" s="46"/>
      <c r="AB329" s="39">
        <f t="shared" si="219"/>
        <v>0</v>
      </c>
      <c r="AC329" s="37"/>
      <c r="AD329" s="37"/>
      <c r="AE329" s="37"/>
      <c r="AF329" s="46"/>
      <c r="AG329" s="39">
        <f t="shared" si="220"/>
        <v>0</v>
      </c>
      <c r="AH329" s="37"/>
      <c r="AI329" s="37"/>
      <c r="AJ329" s="37"/>
      <c r="AK329" s="46"/>
      <c r="AL329" s="39">
        <f t="shared" si="221"/>
        <v>0</v>
      </c>
      <c r="AM329" s="37"/>
      <c r="AN329" s="37"/>
      <c r="AO329" s="37"/>
      <c r="AP329" s="46"/>
      <c r="AQ329" s="39">
        <f t="shared" si="222"/>
        <v>0</v>
      </c>
      <c r="AR329" s="37"/>
      <c r="AS329" s="37"/>
      <c r="AT329" s="37"/>
      <c r="AU329" s="46"/>
      <c r="AV329" s="40">
        <f t="shared" si="223"/>
        <v>0</v>
      </c>
    </row>
    <row r="330" spans="1:48" ht="15.75" customHeight="1" x14ac:dyDescent="0.25">
      <c r="A330" s="21">
        <v>24</v>
      </c>
      <c r="B330" s="37" t="s">
        <v>88</v>
      </c>
      <c r="C330" s="41" t="s">
        <v>71</v>
      </c>
      <c r="D330" s="37"/>
      <c r="E330" s="37"/>
      <c r="F330" s="37"/>
      <c r="G330" s="46"/>
      <c r="H330" s="39">
        <f t="shared" si="215"/>
        <v>0</v>
      </c>
      <c r="I330" s="37"/>
      <c r="J330" s="37"/>
      <c r="K330" s="37"/>
      <c r="L330" s="46"/>
      <c r="M330" s="39">
        <f t="shared" si="216"/>
        <v>0</v>
      </c>
      <c r="N330" s="37"/>
      <c r="O330" s="37"/>
      <c r="P330" s="37"/>
      <c r="Q330" s="46"/>
      <c r="R330" s="39">
        <f t="shared" si="217"/>
        <v>0</v>
      </c>
      <c r="S330" s="37"/>
      <c r="T330" s="37"/>
      <c r="U330" s="37"/>
      <c r="V330" s="46"/>
      <c r="W330" s="39">
        <f t="shared" si="218"/>
        <v>0</v>
      </c>
      <c r="X330" s="37"/>
      <c r="Y330" s="37"/>
      <c r="Z330" s="37"/>
      <c r="AA330" s="46"/>
      <c r="AB330" s="39">
        <f t="shared" si="219"/>
        <v>0</v>
      </c>
      <c r="AC330" s="37"/>
      <c r="AD330" s="37"/>
      <c r="AE330" s="37"/>
      <c r="AF330" s="46"/>
      <c r="AG330" s="39">
        <f t="shared" si="220"/>
        <v>0</v>
      </c>
      <c r="AH330" s="37"/>
      <c r="AI330" s="37"/>
      <c r="AJ330" s="37"/>
      <c r="AK330" s="46"/>
      <c r="AL330" s="39">
        <f t="shared" si="221"/>
        <v>0</v>
      </c>
      <c r="AM330" s="37"/>
      <c r="AN330" s="37"/>
      <c r="AO330" s="37"/>
      <c r="AP330" s="46"/>
      <c r="AQ330" s="39">
        <f t="shared" si="222"/>
        <v>0</v>
      </c>
      <c r="AR330" s="37"/>
      <c r="AS330" s="37"/>
      <c r="AT330" s="37"/>
      <c r="AU330" s="46"/>
      <c r="AV330" s="40">
        <f t="shared" si="223"/>
        <v>0</v>
      </c>
    </row>
    <row r="331" spans="1:48" ht="15.75" customHeight="1" x14ac:dyDescent="0.25">
      <c r="A331" s="21">
        <v>24</v>
      </c>
      <c r="B331" s="37" t="s">
        <v>89</v>
      </c>
      <c r="C331" s="41" t="s">
        <v>71</v>
      </c>
      <c r="D331" s="37"/>
      <c r="E331" s="37"/>
      <c r="F331" s="37"/>
      <c r="G331" s="46"/>
      <c r="H331" s="39">
        <f t="shared" si="215"/>
        <v>0</v>
      </c>
      <c r="I331" s="37"/>
      <c r="J331" s="37"/>
      <c r="K331" s="37"/>
      <c r="L331" s="46"/>
      <c r="M331" s="39">
        <f t="shared" si="216"/>
        <v>0</v>
      </c>
      <c r="N331" s="37"/>
      <c r="O331" s="37"/>
      <c r="P331" s="37"/>
      <c r="Q331" s="46"/>
      <c r="R331" s="39">
        <f t="shared" si="217"/>
        <v>0</v>
      </c>
      <c r="S331" s="37"/>
      <c r="T331" s="37"/>
      <c r="U331" s="37"/>
      <c r="V331" s="46"/>
      <c r="W331" s="39">
        <f t="shared" si="218"/>
        <v>0</v>
      </c>
      <c r="X331" s="37"/>
      <c r="Y331" s="37"/>
      <c r="Z331" s="37"/>
      <c r="AA331" s="46"/>
      <c r="AB331" s="39">
        <f t="shared" si="219"/>
        <v>0</v>
      </c>
      <c r="AC331" s="37"/>
      <c r="AD331" s="37"/>
      <c r="AE331" s="37"/>
      <c r="AF331" s="46"/>
      <c r="AG331" s="39">
        <f t="shared" si="220"/>
        <v>0</v>
      </c>
      <c r="AH331" s="37"/>
      <c r="AI331" s="37"/>
      <c r="AJ331" s="37"/>
      <c r="AK331" s="46"/>
      <c r="AL331" s="39">
        <f t="shared" si="221"/>
        <v>0</v>
      </c>
      <c r="AM331" s="37"/>
      <c r="AN331" s="37"/>
      <c r="AO331" s="37"/>
      <c r="AP331" s="46"/>
      <c r="AQ331" s="39">
        <f t="shared" si="222"/>
        <v>0</v>
      </c>
      <c r="AR331" s="37"/>
      <c r="AS331" s="37"/>
      <c r="AT331" s="37"/>
      <c r="AU331" s="46"/>
      <c r="AV331" s="40">
        <f t="shared" si="223"/>
        <v>0</v>
      </c>
    </row>
    <row r="332" spans="1:48" ht="15.75" customHeight="1" x14ac:dyDescent="0.25">
      <c r="A332" s="21">
        <v>24</v>
      </c>
      <c r="B332" s="37" t="s">
        <v>73</v>
      </c>
      <c r="C332" s="41" t="s">
        <v>71</v>
      </c>
      <c r="D332" s="37"/>
      <c r="E332" s="37"/>
      <c r="F332" s="37"/>
      <c r="G332" s="46"/>
      <c r="H332" s="39">
        <f t="shared" si="215"/>
        <v>0</v>
      </c>
      <c r="I332" s="37"/>
      <c r="J332" s="37"/>
      <c r="K332" s="37"/>
      <c r="L332" s="46"/>
      <c r="M332" s="39">
        <f t="shared" si="216"/>
        <v>0</v>
      </c>
      <c r="N332" s="37"/>
      <c r="O332" s="37"/>
      <c r="P332" s="37"/>
      <c r="Q332" s="46"/>
      <c r="R332" s="39">
        <f t="shared" si="217"/>
        <v>0</v>
      </c>
      <c r="S332" s="37"/>
      <c r="T332" s="37"/>
      <c r="U332" s="37"/>
      <c r="V332" s="46"/>
      <c r="W332" s="39">
        <f t="shared" si="218"/>
        <v>0</v>
      </c>
      <c r="X332" s="37"/>
      <c r="Y332" s="37"/>
      <c r="Z332" s="37"/>
      <c r="AA332" s="46"/>
      <c r="AB332" s="39">
        <f t="shared" si="219"/>
        <v>0</v>
      </c>
      <c r="AC332" s="37"/>
      <c r="AD332" s="37"/>
      <c r="AE332" s="37"/>
      <c r="AF332" s="46"/>
      <c r="AG332" s="39">
        <f t="shared" si="220"/>
        <v>0</v>
      </c>
      <c r="AH332" s="37"/>
      <c r="AI332" s="37"/>
      <c r="AJ332" s="37"/>
      <c r="AK332" s="46"/>
      <c r="AL332" s="39">
        <f t="shared" si="221"/>
        <v>0</v>
      </c>
      <c r="AM332" s="37"/>
      <c r="AN332" s="37"/>
      <c r="AO332" s="37"/>
      <c r="AP332" s="46"/>
      <c r="AQ332" s="39">
        <f t="shared" si="222"/>
        <v>0</v>
      </c>
      <c r="AR332" s="37"/>
      <c r="AS332" s="37"/>
      <c r="AT332" s="37"/>
      <c r="AU332" s="46"/>
      <c r="AV332" s="40">
        <f t="shared" si="223"/>
        <v>0</v>
      </c>
    </row>
    <row r="333" spans="1:48" ht="15.75" customHeight="1" x14ac:dyDescent="0.25">
      <c r="A333" s="21">
        <v>24</v>
      </c>
      <c r="B333" s="37" t="s">
        <v>74</v>
      </c>
      <c r="C333" s="41" t="s">
        <v>71</v>
      </c>
      <c r="D333" s="37"/>
      <c r="E333" s="37"/>
      <c r="F333" s="37"/>
      <c r="G333" s="46"/>
      <c r="H333" s="39">
        <f t="shared" si="215"/>
        <v>0</v>
      </c>
      <c r="I333" s="37"/>
      <c r="J333" s="37"/>
      <c r="K333" s="37"/>
      <c r="L333" s="46"/>
      <c r="M333" s="39">
        <f t="shared" si="216"/>
        <v>0</v>
      </c>
      <c r="N333" s="37"/>
      <c r="O333" s="37"/>
      <c r="P333" s="37"/>
      <c r="Q333" s="46"/>
      <c r="R333" s="39">
        <f t="shared" si="217"/>
        <v>0</v>
      </c>
      <c r="S333" s="37"/>
      <c r="T333" s="37"/>
      <c r="U333" s="37"/>
      <c r="V333" s="46"/>
      <c r="W333" s="39">
        <f t="shared" si="218"/>
        <v>0</v>
      </c>
      <c r="X333" s="37"/>
      <c r="Y333" s="37"/>
      <c r="Z333" s="37"/>
      <c r="AA333" s="46"/>
      <c r="AB333" s="39">
        <f t="shared" si="219"/>
        <v>0</v>
      </c>
      <c r="AC333" s="37"/>
      <c r="AD333" s="37"/>
      <c r="AE333" s="37"/>
      <c r="AF333" s="46"/>
      <c r="AG333" s="39">
        <f t="shared" si="220"/>
        <v>0</v>
      </c>
      <c r="AH333" s="37"/>
      <c r="AI333" s="37"/>
      <c r="AJ333" s="37"/>
      <c r="AK333" s="46"/>
      <c r="AL333" s="39">
        <f t="shared" si="221"/>
        <v>0</v>
      </c>
      <c r="AM333" s="37"/>
      <c r="AN333" s="37"/>
      <c r="AO333" s="37"/>
      <c r="AP333" s="46"/>
      <c r="AQ333" s="39">
        <f t="shared" si="222"/>
        <v>0</v>
      </c>
      <c r="AR333" s="37"/>
      <c r="AS333" s="37"/>
      <c r="AT333" s="37"/>
      <c r="AU333" s="46"/>
      <c r="AV333" s="40">
        <f t="shared" si="223"/>
        <v>0</v>
      </c>
    </row>
    <row r="334" spans="1:48" ht="15.75" customHeight="1" x14ac:dyDescent="0.25">
      <c r="A334" s="21">
        <v>24</v>
      </c>
      <c r="B334" s="37" t="s">
        <v>75</v>
      </c>
      <c r="C334" s="41" t="s">
        <v>71</v>
      </c>
      <c r="D334" s="37"/>
      <c r="E334" s="37"/>
      <c r="F334" s="37"/>
      <c r="G334" s="46"/>
      <c r="H334" s="39">
        <f t="shared" si="215"/>
        <v>0</v>
      </c>
      <c r="I334" s="37"/>
      <c r="J334" s="37"/>
      <c r="K334" s="37"/>
      <c r="L334" s="46"/>
      <c r="M334" s="39">
        <f t="shared" si="216"/>
        <v>0</v>
      </c>
      <c r="N334" s="37"/>
      <c r="O334" s="37"/>
      <c r="P334" s="37"/>
      <c r="Q334" s="46"/>
      <c r="R334" s="39">
        <f t="shared" si="217"/>
        <v>0</v>
      </c>
      <c r="S334" s="37"/>
      <c r="T334" s="37"/>
      <c r="U334" s="37"/>
      <c r="V334" s="46"/>
      <c r="W334" s="39">
        <f t="shared" si="218"/>
        <v>0</v>
      </c>
      <c r="X334" s="37"/>
      <c r="Y334" s="37"/>
      <c r="Z334" s="37"/>
      <c r="AA334" s="46"/>
      <c r="AB334" s="39">
        <f t="shared" si="219"/>
        <v>0</v>
      </c>
      <c r="AC334" s="37"/>
      <c r="AD334" s="37"/>
      <c r="AE334" s="37"/>
      <c r="AF334" s="46"/>
      <c r="AG334" s="39">
        <f t="shared" si="220"/>
        <v>0</v>
      </c>
      <c r="AH334" s="37"/>
      <c r="AI334" s="37"/>
      <c r="AJ334" s="37"/>
      <c r="AK334" s="46"/>
      <c r="AL334" s="39">
        <f t="shared" si="221"/>
        <v>0</v>
      </c>
      <c r="AM334" s="37"/>
      <c r="AN334" s="37"/>
      <c r="AO334" s="37"/>
      <c r="AP334" s="46"/>
      <c r="AQ334" s="39">
        <f t="shared" si="222"/>
        <v>0</v>
      </c>
      <c r="AR334" s="37"/>
      <c r="AS334" s="37"/>
      <c r="AT334" s="37"/>
      <c r="AU334" s="46"/>
      <c r="AV334" s="40">
        <f t="shared" si="223"/>
        <v>0</v>
      </c>
    </row>
    <row r="335" spans="1:48" ht="15.75" customHeight="1" x14ac:dyDescent="0.25">
      <c r="A335" s="21">
        <v>24</v>
      </c>
      <c r="B335" s="37" t="s">
        <v>90</v>
      </c>
      <c r="C335" s="41" t="s">
        <v>71</v>
      </c>
      <c r="D335" s="37"/>
      <c r="E335" s="37"/>
      <c r="F335" s="37"/>
      <c r="G335" s="46"/>
      <c r="H335" s="39">
        <f t="shared" si="215"/>
        <v>0</v>
      </c>
      <c r="I335" s="37"/>
      <c r="J335" s="37"/>
      <c r="K335" s="37"/>
      <c r="L335" s="46"/>
      <c r="M335" s="39">
        <f t="shared" si="216"/>
        <v>0</v>
      </c>
      <c r="N335" s="37"/>
      <c r="O335" s="37"/>
      <c r="P335" s="37"/>
      <c r="Q335" s="46"/>
      <c r="R335" s="39">
        <f t="shared" si="217"/>
        <v>0</v>
      </c>
      <c r="S335" s="37"/>
      <c r="T335" s="37"/>
      <c r="U335" s="37"/>
      <c r="V335" s="46"/>
      <c r="W335" s="39">
        <f t="shared" si="218"/>
        <v>0</v>
      </c>
      <c r="X335" s="37"/>
      <c r="Y335" s="37"/>
      <c r="Z335" s="37"/>
      <c r="AA335" s="46"/>
      <c r="AB335" s="39">
        <f t="shared" si="219"/>
        <v>0</v>
      </c>
      <c r="AC335" s="37"/>
      <c r="AD335" s="37"/>
      <c r="AE335" s="37"/>
      <c r="AF335" s="46"/>
      <c r="AG335" s="39">
        <f t="shared" si="220"/>
        <v>0</v>
      </c>
      <c r="AH335" s="37"/>
      <c r="AI335" s="37"/>
      <c r="AJ335" s="37"/>
      <c r="AK335" s="46"/>
      <c r="AL335" s="39">
        <f t="shared" si="221"/>
        <v>0</v>
      </c>
      <c r="AM335" s="37"/>
      <c r="AN335" s="37"/>
      <c r="AO335" s="37"/>
      <c r="AP335" s="46"/>
      <c r="AQ335" s="39">
        <f t="shared" si="222"/>
        <v>0</v>
      </c>
      <c r="AR335" s="37"/>
      <c r="AS335" s="37"/>
      <c r="AT335" s="37"/>
      <c r="AU335" s="46"/>
      <c r="AV335" s="40">
        <f t="shared" si="223"/>
        <v>0</v>
      </c>
    </row>
    <row r="336" spans="1:48" ht="15.75" customHeight="1" x14ac:dyDescent="0.25">
      <c r="A336" s="21">
        <v>24</v>
      </c>
      <c r="B336" s="37" t="s">
        <v>76</v>
      </c>
      <c r="C336" s="41" t="s">
        <v>71</v>
      </c>
      <c r="D336" s="37"/>
      <c r="E336" s="37"/>
      <c r="F336" s="37"/>
      <c r="G336" s="46"/>
      <c r="H336" s="39">
        <f t="shared" si="215"/>
        <v>0</v>
      </c>
      <c r="I336" s="37"/>
      <c r="J336" s="37"/>
      <c r="K336" s="37"/>
      <c r="L336" s="46"/>
      <c r="M336" s="39">
        <f t="shared" si="216"/>
        <v>0</v>
      </c>
      <c r="N336" s="37"/>
      <c r="O336" s="37"/>
      <c r="P336" s="37"/>
      <c r="Q336" s="46"/>
      <c r="R336" s="39">
        <f t="shared" si="217"/>
        <v>0</v>
      </c>
      <c r="S336" s="37"/>
      <c r="T336" s="37"/>
      <c r="U336" s="37"/>
      <c r="V336" s="46"/>
      <c r="W336" s="39">
        <f t="shared" si="218"/>
        <v>0</v>
      </c>
      <c r="X336" s="37"/>
      <c r="Y336" s="37"/>
      <c r="Z336" s="37"/>
      <c r="AA336" s="46"/>
      <c r="AB336" s="39">
        <f t="shared" si="219"/>
        <v>0</v>
      </c>
      <c r="AC336" s="37"/>
      <c r="AD336" s="37"/>
      <c r="AE336" s="37"/>
      <c r="AF336" s="46"/>
      <c r="AG336" s="39">
        <f t="shared" si="220"/>
        <v>0</v>
      </c>
      <c r="AH336" s="37"/>
      <c r="AI336" s="37"/>
      <c r="AJ336" s="37"/>
      <c r="AK336" s="46"/>
      <c r="AL336" s="39">
        <f t="shared" si="221"/>
        <v>0</v>
      </c>
      <c r="AM336" s="37"/>
      <c r="AN336" s="37"/>
      <c r="AO336" s="37"/>
      <c r="AP336" s="46"/>
      <c r="AQ336" s="39">
        <f t="shared" si="222"/>
        <v>0</v>
      </c>
      <c r="AR336" s="37"/>
      <c r="AS336" s="37"/>
      <c r="AT336" s="37"/>
      <c r="AU336" s="46"/>
      <c r="AV336" s="40">
        <f t="shared" si="223"/>
        <v>0</v>
      </c>
    </row>
    <row r="337" spans="1:48" ht="15.75" customHeight="1" x14ac:dyDescent="0.25">
      <c r="A337" s="21">
        <v>24</v>
      </c>
      <c r="B337" s="37" t="s">
        <v>77</v>
      </c>
      <c r="C337" s="41" t="s">
        <v>71</v>
      </c>
      <c r="D337" s="37"/>
      <c r="E337" s="37"/>
      <c r="F337" s="37"/>
      <c r="G337" s="46"/>
      <c r="H337" s="39">
        <f t="shared" si="215"/>
        <v>0</v>
      </c>
      <c r="I337" s="37"/>
      <c r="J337" s="37"/>
      <c r="K337" s="37"/>
      <c r="L337" s="46"/>
      <c r="M337" s="39">
        <f t="shared" si="216"/>
        <v>0</v>
      </c>
      <c r="N337" s="37"/>
      <c r="O337" s="37"/>
      <c r="P337" s="37"/>
      <c r="Q337" s="46"/>
      <c r="R337" s="39">
        <f t="shared" si="217"/>
        <v>0</v>
      </c>
      <c r="S337" s="37"/>
      <c r="T337" s="37"/>
      <c r="U337" s="37"/>
      <c r="V337" s="46"/>
      <c r="W337" s="39">
        <f t="shared" si="218"/>
        <v>0</v>
      </c>
      <c r="X337" s="37"/>
      <c r="Y337" s="37"/>
      <c r="Z337" s="37"/>
      <c r="AA337" s="46"/>
      <c r="AB337" s="39">
        <f t="shared" si="219"/>
        <v>0</v>
      </c>
      <c r="AC337" s="37"/>
      <c r="AD337" s="37"/>
      <c r="AE337" s="37"/>
      <c r="AF337" s="46"/>
      <c r="AG337" s="39">
        <f t="shared" si="220"/>
        <v>0</v>
      </c>
      <c r="AH337" s="37"/>
      <c r="AI337" s="37"/>
      <c r="AJ337" s="37"/>
      <c r="AK337" s="46"/>
      <c r="AL337" s="39">
        <f t="shared" si="221"/>
        <v>0</v>
      </c>
      <c r="AM337" s="37"/>
      <c r="AN337" s="37"/>
      <c r="AO337" s="37"/>
      <c r="AP337" s="46"/>
      <c r="AQ337" s="39">
        <f t="shared" si="222"/>
        <v>0</v>
      </c>
      <c r="AR337" s="37"/>
      <c r="AS337" s="37"/>
      <c r="AT337" s="37"/>
      <c r="AU337" s="46"/>
      <c r="AV337" s="40">
        <f t="shared" si="223"/>
        <v>0</v>
      </c>
    </row>
    <row r="338" spans="1:48" ht="15.75" customHeight="1" x14ac:dyDescent="0.25">
      <c r="A338" s="21">
        <v>24</v>
      </c>
      <c r="B338" s="37" t="s">
        <v>78</v>
      </c>
      <c r="C338" s="41" t="s">
        <v>71</v>
      </c>
      <c r="D338" s="37"/>
      <c r="E338" s="37"/>
      <c r="F338" s="37"/>
      <c r="G338" s="46"/>
      <c r="H338" s="39">
        <f t="shared" si="215"/>
        <v>0</v>
      </c>
      <c r="I338" s="37"/>
      <c r="J338" s="37"/>
      <c r="K338" s="37"/>
      <c r="L338" s="46"/>
      <c r="M338" s="39">
        <f t="shared" si="216"/>
        <v>0</v>
      </c>
      <c r="N338" s="37"/>
      <c r="O338" s="37"/>
      <c r="P338" s="37"/>
      <c r="Q338" s="46"/>
      <c r="R338" s="39">
        <f t="shared" si="217"/>
        <v>0</v>
      </c>
      <c r="S338" s="37"/>
      <c r="T338" s="37"/>
      <c r="U338" s="37"/>
      <c r="V338" s="46"/>
      <c r="W338" s="39">
        <f t="shared" si="218"/>
        <v>0</v>
      </c>
      <c r="X338" s="37"/>
      <c r="Y338" s="37"/>
      <c r="Z338" s="37"/>
      <c r="AA338" s="46"/>
      <c r="AB338" s="39">
        <f t="shared" si="219"/>
        <v>0</v>
      </c>
      <c r="AC338" s="37"/>
      <c r="AD338" s="37"/>
      <c r="AE338" s="37"/>
      <c r="AF338" s="46"/>
      <c r="AG338" s="39">
        <f t="shared" si="220"/>
        <v>0</v>
      </c>
      <c r="AH338" s="37"/>
      <c r="AI338" s="37"/>
      <c r="AJ338" s="37"/>
      <c r="AK338" s="46"/>
      <c r="AL338" s="39">
        <f t="shared" si="221"/>
        <v>0</v>
      </c>
      <c r="AM338" s="37"/>
      <c r="AN338" s="37"/>
      <c r="AO338" s="37"/>
      <c r="AP338" s="46"/>
      <c r="AQ338" s="39">
        <f t="shared" si="222"/>
        <v>0</v>
      </c>
      <c r="AR338" s="37"/>
      <c r="AS338" s="37"/>
      <c r="AT338" s="37"/>
      <c r="AU338" s="46"/>
      <c r="AV338" s="40">
        <f t="shared" si="223"/>
        <v>0</v>
      </c>
    </row>
    <row r="339" spans="1:48" ht="15.75" customHeight="1" x14ac:dyDescent="0.25">
      <c r="A339" s="21">
        <v>24</v>
      </c>
      <c r="B339" s="37" t="s">
        <v>79</v>
      </c>
      <c r="C339" s="41" t="s">
        <v>71</v>
      </c>
      <c r="D339" s="37"/>
      <c r="E339" s="37"/>
      <c r="F339" s="37"/>
      <c r="G339" s="46"/>
      <c r="H339" s="39">
        <f t="shared" si="215"/>
        <v>0</v>
      </c>
      <c r="I339" s="37"/>
      <c r="J339" s="37"/>
      <c r="K339" s="37"/>
      <c r="L339" s="46"/>
      <c r="M339" s="39">
        <f t="shared" si="216"/>
        <v>0</v>
      </c>
      <c r="N339" s="37"/>
      <c r="O339" s="37"/>
      <c r="P339" s="37"/>
      <c r="Q339" s="46"/>
      <c r="R339" s="39">
        <f t="shared" si="217"/>
        <v>0</v>
      </c>
      <c r="S339" s="37"/>
      <c r="T339" s="37"/>
      <c r="U339" s="37"/>
      <c r="V339" s="46"/>
      <c r="W339" s="39">
        <f t="shared" si="218"/>
        <v>0</v>
      </c>
      <c r="X339" s="37"/>
      <c r="Y339" s="37"/>
      <c r="Z339" s="37"/>
      <c r="AA339" s="46"/>
      <c r="AB339" s="39">
        <f t="shared" si="219"/>
        <v>0</v>
      </c>
      <c r="AC339" s="37"/>
      <c r="AD339" s="37"/>
      <c r="AE339" s="37"/>
      <c r="AF339" s="46"/>
      <c r="AG339" s="39">
        <f t="shared" si="220"/>
        <v>0</v>
      </c>
      <c r="AH339" s="37"/>
      <c r="AI339" s="37"/>
      <c r="AJ339" s="37"/>
      <c r="AK339" s="46"/>
      <c r="AL339" s="39">
        <f t="shared" si="221"/>
        <v>0</v>
      </c>
      <c r="AM339" s="37"/>
      <c r="AN339" s="37"/>
      <c r="AO339" s="37"/>
      <c r="AP339" s="46"/>
      <c r="AQ339" s="39">
        <f t="shared" si="222"/>
        <v>0</v>
      </c>
      <c r="AR339" s="37"/>
      <c r="AS339" s="37"/>
      <c r="AT339" s="37"/>
      <c r="AU339" s="46"/>
      <c r="AV339" s="40">
        <f t="shared" si="223"/>
        <v>0</v>
      </c>
    </row>
    <row r="340" spans="1:48" ht="15.75" customHeight="1" x14ac:dyDescent="0.25">
      <c r="A340" s="21">
        <v>24</v>
      </c>
      <c r="B340" s="41" t="s">
        <v>80</v>
      </c>
      <c r="C340" s="41" t="s">
        <v>71</v>
      </c>
      <c r="D340" s="47"/>
      <c r="E340" s="47"/>
      <c r="F340" s="47"/>
      <c r="G340" s="48"/>
      <c r="H340" s="49">
        <f t="shared" si="215"/>
        <v>0</v>
      </c>
      <c r="I340" s="47"/>
      <c r="J340" s="47"/>
      <c r="K340" s="47"/>
      <c r="L340" s="48"/>
      <c r="M340" s="49">
        <f t="shared" si="216"/>
        <v>0</v>
      </c>
      <c r="N340" s="47"/>
      <c r="O340" s="47"/>
      <c r="P340" s="47"/>
      <c r="Q340" s="48"/>
      <c r="R340" s="49">
        <f t="shared" si="217"/>
        <v>0</v>
      </c>
      <c r="S340" s="47"/>
      <c r="T340" s="47"/>
      <c r="U340" s="47"/>
      <c r="V340" s="48"/>
      <c r="W340" s="49">
        <f t="shared" si="218"/>
        <v>0</v>
      </c>
      <c r="X340" s="47"/>
      <c r="Y340" s="47"/>
      <c r="Z340" s="47"/>
      <c r="AA340" s="48"/>
      <c r="AB340" s="49">
        <f t="shared" si="219"/>
        <v>0</v>
      </c>
      <c r="AC340" s="47"/>
      <c r="AD340" s="47"/>
      <c r="AE340" s="47"/>
      <c r="AF340" s="48"/>
      <c r="AG340" s="49">
        <f t="shared" si="220"/>
        <v>0</v>
      </c>
      <c r="AH340" s="47"/>
      <c r="AI340" s="47"/>
      <c r="AJ340" s="47"/>
      <c r="AK340" s="48"/>
      <c r="AL340" s="49">
        <f t="shared" si="221"/>
        <v>0</v>
      </c>
      <c r="AM340" s="47"/>
      <c r="AN340" s="47"/>
      <c r="AO340" s="47"/>
      <c r="AP340" s="48"/>
      <c r="AQ340" s="49">
        <f t="shared" si="222"/>
        <v>0</v>
      </c>
      <c r="AR340" s="47"/>
      <c r="AS340" s="47"/>
      <c r="AT340" s="47"/>
      <c r="AU340" s="48"/>
      <c r="AV340" s="50">
        <f t="shared" si="223"/>
        <v>0</v>
      </c>
    </row>
    <row r="341" spans="1:48" ht="15.75" customHeight="1" x14ac:dyDescent="0.25">
      <c r="A341" s="21">
        <v>24</v>
      </c>
      <c r="B341" s="42"/>
      <c r="C341" s="43"/>
      <c r="D341" s="44"/>
      <c r="E341" s="45"/>
      <c r="F341" s="45"/>
      <c r="G341" s="45"/>
      <c r="H341" s="45">
        <f>SUM(H328:H340)</f>
        <v>0</v>
      </c>
      <c r="I341" s="45"/>
      <c r="J341" s="45"/>
      <c r="K341" s="45"/>
      <c r="L341" s="45"/>
      <c r="M341" s="45">
        <f>SUM(M328:M340)</f>
        <v>0</v>
      </c>
      <c r="N341" s="45"/>
      <c r="O341" s="45"/>
      <c r="P341" s="45"/>
      <c r="Q341" s="45"/>
      <c r="R341" s="45">
        <f>SUM(R328:R340)</f>
        <v>0</v>
      </c>
      <c r="S341" s="45"/>
      <c r="T341" s="45"/>
      <c r="U341" s="45"/>
      <c r="V341" s="45"/>
      <c r="W341" s="45">
        <f>SUM(W328:W340)</f>
        <v>0</v>
      </c>
      <c r="X341" s="45"/>
      <c r="Y341" s="45"/>
      <c r="Z341" s="45"/>
      <c r="AA341" s="45"/>
      <c r="AB341" s="45">
        <f>SUM(AB328:AB340)</f>
        <v>0</v>
      </c>
      <c r="AC341" s="45"/>
      <c r="AD341" s="45"/>
      <c r="AE341" s="45"/>
      <c r="AF341" s="45"/>
      <c r="AG341" s="45">
        <f>SUM(AG328:AG340)</f>
        <v>0</v>
      </c>
      <c r="AH341" s="45"/>
      <c r="AI341" s="45"/>
      <c r="AJ341" s="45"/>
      <c r="AK341" s="45"/>
      <c r="AL341" s="45">
        <f>SUM(AL328:AL340)</f>
        <v>0</v>
      </c>
      <c r="AM341" s="45"/>
      <c r="AN341" s="45"/>
      <c r="AO341" s="45"/>
      <c r="AP341" s="45"/>
      <c r="AQ341" s="45">
        <f>SUM(AQ328:AQ340)</f>
        <v>0</v>
      </c>
      <c r="AR341" s="45"/>
      <c r="AS341" s="45"/>
      <c r="AT341" s="45"/>
      <c r="AU341" s="45"/>
      <c r="AV341" s="45">
        <f>SUM(AV328:AV340)</f>
        <v>0</v>
      </c>
    </row>
    <row r="342" spans="1:48" ht="15.75" customHeight="1" x14ac:dyDescent="0.25">
      <c r="A342" s="21">
        <v>25</v>
      </c>
      <c r="B342" s="81" t="str">
        <f>"Буква (или иное название) класса "&amp;A342&amp;":"</f>
        <v>Буква (или иное название) класса 25:</v>
      </c>
      <c r="C342" s="82"/>
      <c r="D342" s="78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80"/>
    </row>
    <row r="343" spans="1:48" ht="15.75" customHeight="1" x14ac:dyDescent="0.25">
      <c r="A343" s="21">
        <v>25</v>
      </c>
      <c r="B343" s="35" t="s">
        <v>70</v>
      </c>
      <c r="C343" s="36" t="s">
        <v>71</v>
      </c>
      <c r="D343" s="37"/>
      <c r="E343" s="37"/>
      <c r="F343" s="37"/>
      <c r="G343" s="46"/>
      <c r="H343" s="39">
        <f t="shared" ref="H343:H355" si="224">COUNTA(D343:G343)</f>
        <v>0</v>
      </c>
      <c r="I343" s="37"/>
      <c r="J343" s="37"/>
      <c r="K343" s="37"/>
      <c r="L343" s="46"/>
      <c r="M343" s="39">
        <f t="shared" ref="M343:M355" si="225">COUNTA(I343:L343)</f>
        <v>0</v>
      </c>
      <c r="N343" s="37"/>
      <c r="O343" s="37"/>
      <c r="P343" s="37"/>
      <c r="Q343" s="46"/>
      <c r="R343" s="39">
        <f t="shared" ref="R343:R355" si="226">COUNTA(N343:Q343)</f>
        <v>0</v>
      </c>
      <c r="S343" s="37"/>
      <c r="T343" s="37"/>
      <c r="U343" s="37"/>
      <c r="V343" s="46"/>
      <c r="W343" s="39">
        <f t="shared" ref="W343:W355" si="227">COUNTA(S343:V343)</f>
        <v>0</v>
      </c>
      <c r="X343" s="37"/>
      <c r="Y343" s="37"/>
      <c r="Z343" s="37"/>
      <c r="AA343" s="46"/>
      <c r="AB343" s="39">
        <f t="shared" ref="AB343:AB355" si="228">COUNTA(X343:AA343)</f>
        <v>0</v>
      </c>
      <c r="AC343" s="37"/>
      <c r="AD343" s="37"/>
      <c r="AE343" s="37"/>
      <c r="AF343" s="46"/>
      <c r="AG343" s="39">
        <f t="shared" ref="AG343:AG355" si="229">COUNTA(AC343:AF343)</f>
        <v>0</v>
      </c>
      <c r="AH343" s="37"/>
      <c r="AI343" s="37"/>
      <c r="AJ343" s="37"/>
      <c r="AK343" s="46"/>
      <c r="AL343" s="39">
        <f t="shared" ref="AL343:AL355" si="230">COUNTA(AH343:AK343)</f>
        <v>0</v>
      </c>
      <c r="AM343" s="37"/>
      <c r="AN343" s="37"/>
      <c r="AO343" s="37"/>
      <c r="AP343" s="46"/>
      <c r="AQ343" s="39">
        <f t="shared" ref="AQ343:AQ355" si="231">COUNTA(AM343:AP343)</f>
        <v>0</v>
      </c>
      <c r="AR343" s="37"/>
      <c r="AS343" s="37"/>
      <c r="AT343" s="37"/>
      <c r="AU343" s="46"/>
      <c r="AV343" s="40">
        <f t="shared" ref="AV343:AV355" si="232">COUNTA(AR343:AU343)</f>
        <v>0</v>
      </c>
    </row>
    <row r="344" spans="1:48" ht="15.75" customHeight="1" x14ac:dyDescent="0.25">
      <c r="A344" s="21">
        <v>25</v>
      </c>
      <c r="B344" s="37" t="s">
        <v>72</v>
      </c>
      <c r="C344" s="41" t="s">
        <v>71</v>
      </c>
      <c r="D344" s="37"/>
      <c r="E344" s="37"/>
      <c r="F344" s="37"/>
      <c r="G344" s="46"/>
      <c r="H344" s="39">
        <f t="shared" si="224"/>
        <v>0</v>
      </c>
      <c r="I344" s="37"/>
      <c r="J344" s="37"/>
      <c r="K344" s="37"/>
      <c r="L344" s="46"/>
      <c r="M344" s="39">
        <f t="shared" si="225"/>
        <v>0</v>
      </c>
      <c r="N344" s="37"/>
      <c r="O344" s="37"/>
      <c r="P344" s="37"/>
      <c r="Q344" s="46"/>
      <c r="R344" s="39">
        <f t="shared" si="226"/>
        <v>0</v>
      </c>
      <c r="S344" s="37"/>
      <c r="T344" s="37"/>
      <c r="U344" s="37"/>
      <c r="V344" s="46"/>
      <c r="W344" s="39">
        <f t="shared" si="227"/>
        <v>0</v>
      </c>
      <c r="X344" s="37"/>
      <c r="Y344" s="37"/>
      <c r="Z344" s="37"/>
      <c r="AA344" s="46"/>
      <c r="AB344" s="39">
        <f t="shared" si="228"/>
        <v>0</v>
      </c>
      <c r="AC344" s="37"/>
      <c r="AD344" s="37"/>
      <c r="AE344" s="37"/>
      <c r="AF344" s="46"/>
      <c r="AG344" s="39">
        <f t="shared" si="229"/>
        <v>0</v>
      </c>
      <c r="AH344" s="37"/>
      <c r="AI344" s="37"/>
      <c r="AJ344" s="37"/>
      <c r="AK344" s="46"/>
      <c r="AL344" s="39">
        <f t="shared" si="230"/>
        <v>0</v>
      </c>
      <c r="AM344" s="37"/>
      <c r="AN344" s="37"/>
      <c r="AO344" s="37"/>
      <c r="AP344" s="46"/>
      <c r="AQ344" s="39">
        <f t="shared" si="231"/>
        <v>0</v>
      </c>
      <c r="AR344" s="37"/>
      <c r="AS344" s="37"/>
      <c r="AT344" s="37"/>
      <c r="AU344" s="46"/>
      <c r="AV344" s="40">
        <f t="shared" si="232"/>
        <v>0</v>
      </c>
    </row>
    <row r="345" spans="1:48" ht="15.75" customHeight="1" x14ac:dyDescent="0.25">
      <c r="A345" s="21">
        <v>25</v>
      </c>
      <c r="B345" s="37" t="s">
        <v>88</v>
      </c>
      <c r="C345" s="41" t="s">
        <v>71</v>
      </c>
      <c r="D345" s="37"/>
      <c r="E345" s="37"/>
      <c r="F345" s="37"/>
      <c r="G345" s="46"/>
      <c r="H345" s="39">
        <f t="shared" si="224"/>
        <v>0</v>
      </c>
      <c r="I345" s="37"/>
      <c r="J345" s="37"/>
      <c r="K345" s="37"/>
      <c r="L345" s="46"/>
      <c r="M345" s="39">
        <f t="shared" si="225"/>
        <v>0</v>
      </c>
      <c r="N345" s="37"/>
      <c r="O345" s="37"/>
      <c r="P345" s="37"/>
      <c r="Q345" s="46"/>
      <c r="R345" s="39">
        <f t="shared" si="226"/>
        <v>0</v>
      </c>
      <c r="S345" s="37"/>
      <c r="T345" s="37"/>
      <c r="U345" s="37"/>
      <c r="V345" s="46"/>
      <c r="W345" s="39">
        <f t="shared" si="227"/>
        <v>0</v>
      </c>
      <c r="X345" s="37"/>
      <c r="Y345" s="37"/>
      <c r="Z345" s="37"/>
      <c r="AA345" s="46"/>
      <c r="AB345" s="39">
        <f t="shared" si="228"/>
        <v>0</v>
      </c>
      <c r="AC345" s="37"/>
      <c r="AD345" s="37"/>
      <c r="AE345" s="37"/>
      <c r="AF345" s="46"/>
      <c r="AG345" s="39">
        <f t="shared" si="229"/>
        <v>0</v>
      </c>
      <c r="AH345" s="37"/>
      <c r="AI345" s="37"/>
      <c r="AJ345" s="37"/>
      <c r="AK345" s="46"/>
      <c r="AL345" s="39">
        <f t="shared" si="230"/>
        <v>0</v>
      </c>
      <c r="AM345" s="37"/>
      <c r="AN345" s="37"/>
      <c r="AO345" s="37"/>
      <c r="AP345" s="46"/>
      <c r="AQ345" s="39">
        <f t="shared" si="231"/>
        <v>0</v>
      </c>
      <c r="AR345" s="37"/>
      <c r="AS345" s="37"/>
      <c r="AT345" s="37"/>
      <c r="AU345" s="46"/>
      <c r="AV345" s="40">
        <f t="shared" si="232"/>
        <v>0</v>
      </c>
    </row>
    <row r="346" spans="1:48" ht="15.75" customHeight="1" x14ac:dyDescent="0.25">
      <c r="A346" s="21">
        <v>25</v>
      </c>
      <c r="B346" s="37" t="s">
        <v>89</v>
      </c>
      <c r="C346" s="41" t="s">
        <v>71</v>
      </c>
      <c r="D346" s="37"/>
      <c r="E346" s="37"/>
      <c r="F346" s="37"/>
      <c r="G346" s="46"/>
      <c r="H346" s="39">
        <f t="shared" si="224"/>
        <v>0</v>
      </c>
      <c r="I346" s="37"/>
      <c r="J346" s="37"/>
      <c r="K346" s="37"/>
      <c r="L346" s="46"/>
      <c r="M346" s="39">
        <f t="shared" si="225"/>
        <v>0</v>
      </c>
      <c r="N346" s="37"/>
      <c r="O346" s="37"/>
      <c r="P346" s="37"/>
      <c r="Q346" s="46"/>
      <c r="R346" s="39">
        <f t="shared" si="226"/>
        <v>0</v>
      </c>
      <c r="S346" s="37"/>
      <c r="T346" s="37"/>
      <c r="U346" s="37"/>
      <c r="V346" s="46"/>
      <c r="W346" s="39">
        <f t="shared" si="227"/>
        <v>0</v>
      </c>
      <c r="X346" s="37"/>
      <c r="Y346" s="37"/>
      <c r="Z346" s="37"/>
      <c r="AA346" s="46"/>
      <c r="AB346" s="39">
        <f t="shared" si="228"/>
        <v>0</v>
      </c>
      <c r="AC346" s="37"/>
      <c r="AD346" s="37"/>
      <c r="AE346" s="37"/>
      <c r="AF346" s="46"/>
      <c r="AG346" s="39">
        <f t="shared" si="229"/>
        <v>0</v>
      </c>
      <c r="AH346" s="37"/>
      <c r="AI346" s="37"/>
      <c r="AJ346" s="37"/>
      <c r="AK346" s="46"/>
      <c r="AL346" s="39">
        <f t="shared" si="230"/>
        <v>0</v>
      </c>
      <c r="AM346" s="37"/>
      <c r="AN346" s="37"/>
      <c r="AO346" s="37"/>
      <c r="AP346" s="46"/>
      <c r="AQ346" s="39">
        <f t="shared" si="231"/>
        <v>0</v>
      </c>
      <c r="AR346" s="37"/>
      <c r="AS346" s="37"/>
      <c r="AT346" s="37"/>
      <c r="AU346" s="46"/>
      <c r="AV346" s="40">
        <f t="shared" si="232"/>
        <v>0</v>
      </c>
    </row>
    <row r="347" spans="1:48" ht="15.75" customHeight="1" x14ac:dyDescent="0.25">
      <c r="A347" s="21">
        <v>25</v>
      </c>
      <c r="B347" s="37" t="s">
        <v>73</v>
      </c>
      <c r="C347" s="41" t="s">
        <v>71</v>
      </c>
      <c r="D347" s="37"/>
      <c r="E347" s="37"/>
      <c r="F347" s="37"/>
      <c r="G347" s="46"/>
      <c r="H347" s="39">
        <f t="shared" si="224"/>
        <v>0</v>
      </c>
      <c r="I347" s="37"/>
      <c r="J347" s="37"/>
      <c r="K347" s="37"/>
      <c r="L347" s="46"/>
      <c r="M347" s="39">
        <f t="shared" si="225"/>
        <v>0</v>
      </c>
      <c r="N347" s="37"/>
      <c r="O347" s="37"/>
      <c r="P347" s="37"/>
      <c r="Q347" s="46"/>
      <c r="R347" s="39">
        <f t="shared" si="226"/>
        <v>0</v>
      </c>
      <c r="S347" s="37"/>
      <c r="T347" s="37"/>
      <c r="U347" s="37"/>
      <c r="V347" s="46"/>
      <c r="W347" s="39">
        <f t="shared" si="227"/>
        <v>0</v>
      </c>
      <c r="X347" s="37"/>
      <c r="Y347" s="37"/>
      <c r="Z347" s="37"/>
      <c r="AA347" s="46"/>
      <c r="AB347" s="39">
        <f t="shared" si="228"/>
        <v>0</v>
      </c>
      <c r="AC347" s="37"/>
      <c r="AD347" s="37"/>
      <c r="AE347" s="37"/>
      <c r="AF347" s="46"/>
      <c r="AG347" s="39">
        <f t="shared" si="229"/>
        <v>0</v>
      </c>
      <c r="AH347" s="37"/>
      <c r="AI347" s="37"/>
      <c r="AJ347" s="37"/>
      <c r="AK347" s="46"/>
      <c r="AL347" s="39">
        <f t="shared" si="230"/>
        <v>0</v>
      </c>
      <c r="AM347" s="37"/>
      <c r="AN347" s="37"/>
      <c r="AO347" s="37"/>
      <c r="AP347" s="46"/>
      <c r="AQ347" s="39">
        <f t="shared" si="231"/>
        <v>0</v>
      </c>
      <c r="AR347" s="37"/>
      <c r="AS347" s="37"/>
      <c r="AT347" s="37"/>
      <c r="AU347" s="46"/>
      <c r="AV347" s="40">
        <f t="shared" si="232"/>
        <v>0</v>
      </c>
    </row>
    <row r="348" spans="1:48" ht="15.75" customHeight="1" x14ac:dyDescent="0.25">
      <c r="A348" s="21">
        <v>25</v>
      </c>
      <c r="B348" s="37" t="s">
        <v>74</v>
      </c>
      <c r="C348" s="41" t="s">
        <v>71</v>
      </c>
      <c r="D348" s="37"/>
      <c r="E348" s="37"/>
      <c r="F348" s="37"/>
      <c r="G348" s="46"/>
      <c r="H348" s="39">
        <f t="shared" si="224"/>
        <v>0</v>
      </c>
      <c r="I348" s="37"/>
      <c r="J348" s="37"/>
      <c r="K348" s="37"/>
      <c r="L348" s="46"/>
      <c r="M348" s="39">
        <f t="shared" si="225"/>
        <v>0</v>
      </c>
      <c r="N348" s="37"/>
      <c r="O348" s="37"/>
      <c r="P348" s="37"/>
      <c r="Q348" s="46"/>
      <c r="R348" s="39">
        <f t="shared" si="226"/>
        <v>0</v>
      </c>
      <c r="S348" s="37"/>
      <c r="T348" s="37"/>
      <c r="U348" s="37"/>
      <c r="V348" s="46"/>
      <c r="W348" s="39">
        <f t="shared" si="227"/>
        <v>0</v>
      </c>
      <c r="X348" s="37"/>
      <c r="Y348" s="37"/>
      <c r="Z348" s="37"/>
      <c r="AA348" s="46"/>
      <c r="AB348" s="39">
        <f t="shared" si="228"/>
        <v>0</v>
      </c>
      <c r="AC348" s="37"/>
      <c r="AD348" s="37"/>
      <c r="AE348" s="37"/>
      <c r="AF348" s="46"/>
      <c r="AG348" s="39">
        <f t="shared" si="229"/>
        <v>0</v>
      </c>
      <c r="AH348" s="37"/>
      <c r="AI348" s="37"/>
      <c r="AJ348" s="37"/>
      <c r="AK348" s="46"/>
      <c r="AL348" s="39">
        <f t="shared" si="230"/>
        <v>0</v>
      </c>
      <c r="AM348" s="37"/>
      <c r="AN348" s="37"/>
      <c r="AO348" s="37"/>
      <c r="AP348" s="46"/>
      <c r="AQ348" s="39">
        <f t="shared" si="231"/>
        <v>0</v>
      </c>
      <c r="AR348" s="37"/>
      <c r="AS348" s="37"/>
      <c r="AT348" s="37"/>
      <c r="AU348" s="46"/>
      <c r="AV348" s="40">
        <f t="shared" si="232"/>
        <v>0</v>
      </c>
    </row>
    <row r="349" spans="1:48" ht="15.75" customHeight="1" x14ac:dyDescent="0.25">
      <c r="A349" s="21">
        <v>25</v>
      </c>
      <c r="B349" s="37" t="s">
        <v>75</v>
      </c>
      <c r="C349" s="41" t="s">
        <v>71</v>
      </c>
      <c r="D349" s="37"/>
      <c r="E349" s="37"/>
      <c r="F349" s="37"/>
      <c r="G349" s="46"/>
      <c r="H349" s="39">
        <f t="shared" si="224"/>
        <v>0</v>
      </c>
      <c r="I349" s="37"/>
      <c r="J349" s="37"/>
      <c r="K349" s="37"/>
      <c r="L349" s="46"/>
      <c r="M349" s="39">
        <f t="shared" si="225"/>
        <v>0</v>
      </c>
      <c r="N349" s="37"/>
      <c r="O349" s="37"/>
      <c r="P349" s="37"/>
      <c r="Q349" s="46"/>
      <c r="R349" s="39">
        <f t="shared" si="226"/>
        <v>0</v>
      </c>
      <c r="S349" s="37"/>
      <c r="T349" s="37"/>
      <c r="U349" s="37"/>
      <c r="V349" s="46"/>
      <c r="W349" s="39">
        <f t="shared" si="227"/>
        <v>0</v>
      </c>
      <c r="X349" s="37"/>
      <c r="Y349" s="37"/>
      <c r="Z349" s="37"/>
      <c r="AA349" s="46"/>
      <c r="AB349" s="39">
        <f t="shared" si="228"/>
        <v>0</v>
      </c>
      <c r="AC349" s="37"/>
      <c r="AD349" s="37"/>
      <c r="AE349" s="37"/>
      <c r="AF349" s="46"/>
      <c r="AG349" s="39">
        <f t="shared" si="229"/>
        <v>0</v>
      </c>
      <c r="AH349" s="37"/>
      <c r="AI349" s="37"/>
      <c r="AJ349" s="37"/>
      <c r="AK349" s="46"/>
      <c r="AL349" s="39">
        <f t="shared" si="230"/>
        <v>0</v>
      </c>
      <c r="AM349" s="37"/>
      <c r="AN349" s="37"/>
      <c r="AO349" s="37"/>
      <c r="AP349" s="46"/>
      <c r="AQ349" s="39">
        <f t="shared" si="231"/>
        <v>0</v>
      </c>
      <c r="AR349" s="37"/>
      <c r="AS349" s="37"/>
      <c r="AT349" s="37"/>
      <c r="AU349" s="46"/>
      <c r="AV349" s="40">
        <f t="shared" si="232"/>
        <v>0</v>
      </c>
    </row>
    <row r="350" spans="1:48" ht="15.75" customHeight="1" x14ac:dyDescent="0.25">
      <c r="A350" s="21">
        <v>25</v>
      </c>
      <c r="B350" s="37" t="s">
        <v>90</v>
      </c>
      <c r="C350" s="41" t="s">
        <v>71</v>
      </c>
      <c r="D350" s="37"/>
      <c r="E350" s="37"/>
      <c r="F350" s="37"/>
      <c r="G350" s="46"/>
      <c r="H350" s="39">
        <f t="shared" si="224"/>
        <v>0</v>
      </c>
      <c r="I350" s="37"/>
      <c r="J350" s="37"/>
      <c r="K350" s="37"/>
      <c r="L350" s="46"/>
      <c r="M350" s="39">
        <f t="shared" si="225"/>
        <v>0</v>
      </c>
      <c r="N350" s="37"/>
      <c r="O350" s="37"/>
      <c r="P350" s="37"/>
      <c r="Q350" s="46"/>
      <c r="R350" s="39">
        <f t="shared" si="226"/>
        <v>0</v>
      </c>
      <c r="S350" s="37"/>
      <c r="T350" s="37"/>
      <c r="U350" s="37"/>
      <c r="V350" s="46"/>
      <c r="W350" s="39">
        <f t="shared" si="227"/>
        <v>0</v>
      </c>
      <c r="X350" s="37"/>
      <c r="Y350" s="37"/>
      <c r="Z350" s="37"/>
      <c r="AA350" s="46"/>
      <c r="AB350" s="39">
        <f t="shared" si="228"/>
        <v>0</v>
      </c>
      <c r="AC350" s="37"/>
      <c r="AD350" s="37"/>
      <c r="AE350" s="37"/>
      <c r="AF350" s="46"/>
      <c r="AG350" s="39">
        <f t="shared" si="229"/>
        <v>0</v>
      </c>
      <c r="AH350" s="37"/>
      <c r="AI350" s="37"/>
      <c r="AJ350" s="37"/>
      <c r="AK350" s="46"/>
      <c r="AL350" s="39">
        <f t="shared" si="230"/>
        <v>0</v>
      </c>
      <c r="AM350" s="37"/>
      <c r="AN350" s="37"/>
      <c r="AO350" s="37"/>
      <c r="AP350" s="46"/>
      <c r="AQ350" s="39">
        <f t="shared" si="231"/>
        <v>0</v>
      </c>
      <c r="AR350" s="37"/>
      <c r="AS350" s="37"/>
      <c r="AT350" s="37"/>
      <c r="AU350" s="46"/>
      <c r="AV350" s="40">
        <f t="shared" si="232"/>
        <v>0</v>
      </c>
    </row>
    <row r="351" spans="1:48" ht="15.75" customHeight="1" x14ac:dyDescent="0.25">
      <c r="A351" s="21">
        <v>25</v>
      </c>
      <c r="B351" s="37" t="s">
        <v>76</v>
      </c>
      <c r="C351" s="41" t="s">
        <v>71</v>
      </c>
      <c r="D351" s="37"/>
      <c r="E351" s="37"/>
      <c r="F351" s="37"/>
      <c r="G351" s="46"/>
      <c r="H351" s="39">
        <f t="shared" si="224"/>
        <v>0</v>
      </c>
      <c r="I351" s="37"/>
      <c r="J351" s="37"/>
      <c r="K351" s="37"/>
      <c r="L351" s="46"/>
      <c r="M351" s="39">
        <f t="shared" si="225"/>
        <v>0</v>
      </c>
      <c r="N351" s="37"/>
      <c r="O351" s="37"/>
      <c r="P351" s="37"/>
      <c r="Q351" s="46"/>
      <c r="R351" s="39">
        <f t="shared" si="226"/>
        <v>0</v>
      </c>
      <c r="S351" s="37"/>
      <c r="T351" s="37"/>
      <c r="U351" s="37"/>
      <c r="V351" s="46"/>
      <c r="W351" s="39">
        <f t="shared" si="227"/>
        <v>0</v>
      </c>
      <c r="X351" s="37"/>
      <c r="Y351" s="37"/>
      <c r="Z351" s="37"/>
      <c r="AA351" s="46"/>
      <c r="AB351" s="39">
        <f t="shared" si="228"/>
        <v>0</v>
      </c>
      <c r="AC351" s="37"/>
      <c r="AD351" s="37"/>
      <c r="AE351" s="37"/>
      <c r="AF351" s="46"/>
      <c r="AG351" s="39">
        <f t="shared" si="229"/>
        <v>0</v>
      </c>
      <c r="AH351" s="37"/>
      <c r="AI351" s="37"/>
      <c r="AJ351" s="37"/>
      <c r="AK351" s="46"/>
      <c r="AL351" s="39">
        <f t="shared" si="230"/>
        <v>0</v>
      </c>
      <c r="AM351" s="37"/>
      <c r="AN351" s="37"/>
      <c r="AO351" s="37"/>
      <c r="AP351" s="46"/>
      <c r="AQ351" s="39">
        <f t="shared" si="231"/>
        <v>0</v>
      </c>
      <c r="AR351" s="37"/>
      <c r="AS351" s="37"/>
      <c r="AT351" s="37"/>
      <c r="AU351" s="46"/>
      <c r="AV351" s="40">
        <f t="shared" si="232"/>
        <v>0</v>
      </c>
    </row>
    <row r="352" spans="1:48" ht="15.75" customHeight="1" x14ac:dyDescent="0.25">
      <c r="A352" s="21">
        <v>25</v>
      </c>
      <c r="B352" s="37" t="s">
        <v>77</v>
      </c>
      <c r="C352" s="41" t="s">
        <v>71</v>
      </c>
      <c r="D352" s="37"/>
      <c r="E352" s="37"/>
      <c r="F352" s="37"/>
      <c r="G352" s="46"/>
      <c r="H352" s="39">
        <f t="shared" si="224"/>
        <v>0</v>
      </c>
      <c r="I352" s="37"/>
      <c r="J352" s="37"/>
      <c r="K352" s="37"/>
      <c r="L352" s="46"/>
      <c r="M352" s="39">
        <f t="shared" si="225"/>
        <v>0</v>
      </c>
      <c r="N352" s="37"/>
      <c r="O352" s="37"/>
      <c r="P352" s="37"/>
      <c r="Q352" s="46"/>
      <c r="R352" s="39">
        <f t="shared" si="226"/>
        <v>0</v>
      </c>
      <c r="S352" s="37"/>
      <c r="T352" s="37"/>
      <c r="U352" s="37"/>
      <c r="V352" s="46"/>
      <c r="W352" s="39">
        <f t="shared" si="227"/>
        <v>0</v>
      </c>
      <c r="X352" s="37"/>
      <c r="Y352" s="37"/>
      <c r="Z352" s="37"/>
      <c r="AA352" s="46"/>
      <c r="AB352" s="39">
        <f t="shared" si="228"/>
        <v>0</v>
      </c>
      <c r="AC352" s="37"/>
      <c r="AD352" s="37"/>
      <c r="AE352" s="37"/>
      <c r="AF352" s="46"/>
      <c r="AG352" s="39">
        <f t="shared" si="229"/>
        <v>0</v>
      </c>
      <c r="AH352" s="37"/>
      <c r="AI352" s="37"/>
      <c r="AJ352" s="37"/>
      <c r="AK352" s="46"/>
      <c r="AL352" s="39">
        <f t="shared" si="230"/>
        <v>0</v>
      </c>
      <c r="AM352" s="37"/>
      <c r="AN352" s="37"/>
      <c r="AO352" s="37"/>
      <c r="AP352" s="46"/>
      <c r="AQ352" s="39">
        <f t="shared" si="231"/>
        <v>0</v>
      </c>
      <c r="AR352" s="37"/>
      <c r="AS352" s="37"/>
      <c r="AT352" s="37"/>
      <c r="AU352" s="46"/>
      <c r="AV352" s="40">
        <f t="shared" si="232"/>
        <v>0</v>
      </c>
    </row>
    <row r="353" spans="1:48" ht="15.75" customHeight="1" x14ac:dyDescent="0.25">
      <c r="A353" s="21">
        <v>25</v>
      </c>
      <c r="B353" s="37" t="s">
        <v>78</v>
      </c>
      <c r="C353" s="41" t="s">
        <v>71</v>
      </c>
      <c r="D353" s="37"/>
      <c r="E353" s="37"/>
      <c r="F353" s="37"/>
      <c r="G353" s="46"/>
      <c r="H353" s="39">
        <f t="shared" si="224"/>
        <v>0</v>
      </c>
      <c r="I353" s="37"/>
      <c r="J353" s="37"/>
      <c r="K353" s="37"/>
      <c r="L353" s="46"/>
      <c r="M353" s="39">
        <f t="shared" si="225"/>
        <v>0</v>
      </c>
      <c r="N353" s="37"/>
      <c r="O353" s="37"/>
      <c r="P353" s="37"/>
      <c r="Q353" s="46"/>
      <c r="R353" s="39">
        <f t="shared" si="226"/>
        <v>0</v>
      </c>
      <c r="S353" s="37"/>
      <c r="T353" s="37"/>
      <c r="U353" s="37"/>
      <c r="V353" s="46"/>
      <c r="W353" s="39">
        <f t="shared" si="227"/>
        <v>0</v>
      </c>
      <c r="X353" s="37"/>
      <c r="Y353" s="37"/>
      <c r="Z353" s="37"/>
      <c r="AA353" s="46"/>
      <c r="AB353" s="39">
        <f t="shared" si="228"/>
        <v>0</v>
      </c>
      <c r="AC353" s="37"/>
      <c r="AD353" s="37"/>
      <c r="AE353" s="37"/>
      <c r="AF353" s="46"/>
      <c r="AG353" s="39">
        <f t="shared" si="229"/>
        <v>0</v>
      </c>
      <c r="AH353" s="37"/>
      <c r="AI353" s="37"/>
      <c r="AJ353" s="37"/>
      <c r="AK353" s="46"/>
      <c r="AL353" s="39">
        <f t="shared" si="230"/>
        <v>0</v>
      </c>
      <c r="AM353" s="37"/>
      <c r="AN353" s="37"/>
      <c r="AO353" s="37"/>
      <c r="AP353" s="46"/>
      <c r="AQ353" s="39">
        <f t="shared" si="231"/>
        <v>0</v>
      </c>
      <c r="AR353" s="37"/>
      <c r="AS353" s="37"/>
      <c r="AT353" s="37"/>
      <c r="AU353" s="46"/>
      <c r="AV353" s="40">
        <f t="shared" si="232"/>
        <v>0</v>
      </c>
    </row>
    <row r="354" spans="1:48" ht="15.75" customHeight="1" x14ac:dyDescent="0.25">
      <c r="A354" s="21">
        <v>25</v>
      </c>
      <c r="B354" s="37" t="s">
        <v>79</v>
      </c>
      <c r="C354" s="41" t="s">
        <v>71</v>
      </c>
      <c r="D354" s="37"/>
      <c r="E354" s="37"/>
      <c r="F354" s="37"/>
      <c r="G354" s="46"/>
      <c r="H354" s="39">
        <f t="shared" si="224"/>
        <v>0</v>
      </c>
      <c r="I354" s="37"/>
      <c r="J354" s="37"/>
      <c r="K354" s="37"/>
      <c r="L354" s="46"/>
      <c r="M354" s="39">
        <f t="shared" si="225"/>
        <v>0</v>
      </c>
      <c r="N354" s="37"/>
      <c r="O354" s="37"/>
      <c r="P354" s="37"/>
      <c r="Q354" s="46"/>
      <c r="R354" s="39">
        <f t="shared" si="226"/>
        <v>0</v>
      </c>
      <c r="S354" s="37"/>
      <c r="T354" s="37"/>
      <c r="U354" s="37"/>
      <c r="V354" s="46"/>
      <c r="W354" s="39">
        <f t="shared" si="227"/>
        <v>0</v>
      </c>
      <c r="X354" s="37"/>
      <c r="Y354" s="37"/>
      <c r="Z354" s="37"/>
      <c r="AA354" s="46"/>
      <c r="AB354" s="39">
        <f t="shared" si="228"/>
        <v>0</v>
      </c>
      <c r="AC354" s="37"/>
      <c r="AD354" s="37"/>
      <c r="AE354" s="37"/>
      <c r="AF354" s="46"/>
      <c r="AG354" s="39">
        <f t="shared" si="229"/>
        <v>0</v>
      </c>
      <c r="AH354" s="37"/>
      <c r="AI354" s="37"/>
      <c r="AJ354" s="37"/>
      <c r="AK354" s="46"/>
      <c r="AL354" s="39">
        <f t="shared" si="230"/>
        <v>0</v>
      </c>
      <c r="AM354" s="37"/>
      <c r="AN354" s="37"/>
      <c r="AO354" s="37"/>
      <c r="AP354" s="46"/>
      <c r="AQ354" s="39">
        <f t="shared" si="231"/>
        <v>0</v>
      </c>
      <c r="AR354" s="37"/>
      <c r="AS354" s="37"/>
      <c r="AT354" s="37"/>
      <c r="AU354" s="46"/>
      <c r="AV354" s="40">
        <f t="shared" si="232"/>
        <v>0</v>
      </c>
    </row>
    <row r="355" spans="1:48" ht="15.75" customHeight="1" x14ac:dyDescent="0.25">
      <c r="A355" s="21">
        <v>25</v>
      </c>
      <c r="B355" s="41" t="s">
        <v>80</v>
      </c>
      <c r="C355" s="41" t="s">
        <v>71</v>
      </c>
      <c r="D355" s="47"/>
      <c r="E355" s="47"/>
      <c r="F355" s="47"/>
      <c r="G355" s="48"/>
      <c r="H355" s="49">
        <f t="shared" si="224"/>
        <v>0</v>
      </c>
      <c r="I355" s="47"/>
      <c r="J355" s="47"/>
      <c r="K355" s="47"/>
      <c r="L355" s="48"/>
      <c r="M355" s="49">
        <f t="shared" si="225"/>
        <v>0</v>
      </c>
      <c r="N355" s="47"/>
      <c r="O355" s="47"/>
      <c r="P355" s="47"/>
      <c r="Q355" s="48"/>
      <c r="R355" s="49">
        <f t="shared" si="226"/>
        <v>0</v>
      </c>
      <c r="S355" s="47"/>
      <c r="T355" s="47"/>
      <c r="U355" s="47"/>
      <c r="V355" s="48"/>
      <c r="W355" s="49">
        <f t="shared" si="227"/>
        <v>0</v>
      </c>
      <c r="X355" s="47"/>
      <c r="Y355" s="47"/>
      <c r="Z355" s="47"/>
      <c r="AA355" s="48"/>
      <c r="AB355" s="49">
        <f t="shared" si="228"/>
        <v>0</v>
      </c>
      <c r="AC355" s="47"/>
      <c r="AD355" s="47"/>
      <c r="AE355" s="47"/>
      <c r="AF355" s="48"/>
      <c r="AG355" s="49">
        <f t="shared" si="229"/>
        <v>0</v>
      </c>
      <c r="AH355" s="47"/>
      <c r="AI355" s="47"/>
      <c r="AJ355" s="47"/>
      <c r="AK355" s="48"/>
      <c r="AL355" s="49">
        <f t="shared" si="230"/>
        <v>0</v>
      </c>
      <c r="AM355" s="47"/>
      <c r="AN355" s="47"/>
      <c r="AO355" s="47"/>
      <c r="AP355" s="48"/>
      <c r="AQ355" s="49">
        <f t="shared" si="231"/>
        <v>0</v>
      </c>
      <c r="AR355" s="47"/>
      <c r="AS355" s="47"/>
      <c r="AT355" s="47"/>
      <c r="AU355" s="48"/>
      <c r="AV355" s="50">
        <f t="shared" si="232"/>
        <v>0</v>
      </c>
    </row>
    <row r="356" spans="1:48" ht="15.75" customHeight="1" x14ac:dyDescent="0.25">
      <c r="A356" s="21">
        <v>25</v>
      </c>
      <c r="B356" s="42"/>
      <c r="C356" s="43"/>
      <c r="D356" s="44"/>
      <c r="E356" s="45"/>
      <c r="F356" s="45"/>
      <c r="G356" s="45"/>
      <c r="H356" s="45">
        <f>SUM(H343:H355)</f>
        <v>0</v>
      </c>
      <c r="I356" s="45"/>
      <c r="J356" s="45"/>
      <c r="K356" s="45"/>
      <c r="L356" s="45"/>
      <c r="M356" s="45">
        <f>SUM(M343:M355)</f>
        <v>0</v>
      </c>
      <c r="N356" s="45"/>
      <c r="O356" s="45"/>
      <c r="P356" s="45"/>
      <c r="Q356" s="45"/>
      <c r="R356" s="45">
        <f>SUM(R343:R355)</f>
        <v>0</v>
      </c>
      <c r="S356" s="45"/>
      <c r="T356" s="45"/>
      <c r="U356" s="45"/>
      <c r="V356" s="45"/>
      <c r="W356" s="45">
        <f>SUM(W343:W355)</f>
        <v>0</v>
      </c>
      <c r="X356" s="45"/>
      <c r="Y356" s="45"/>
      <c r="Z356" s="45"/>
      <c r="AA356" s="45"/>
      <c r="AB356" s="45">
        <f>SUM(AB343:AB355)</f>
        <v>0</v>
      </c>
      <c r="AC356" s="45"/>
      <c r="AD356" s="45"/>
      <c r="AE356" s="45"/>
      <c r="AF356" s="45"/>
      <c r="AG356" s="45">
        <f>SUM(AG343:AG355)</f>
        <v>0</v>
      </c>
      <c r="AH356" s="45"/>
      <c r="AI356" s="45"/>
      <c r="AJ356" s="45"/>
      <c r="AK356" s="45"/>
      <c r="AL356" s="45">
        <f>SUM(AL343:AL355)</f>
        <v>0</v>
      </c>
      <c r="AM356" s="45"/>
      <c r="AN356" s="45"/>
      <c r="AO356" s="45"/>
      <c r="AP356" s="45"/>
      <c r="AQ356" s="45">
        <f>SUM(AQ343:AQ355)</f>
        <v>0</v>
      </c>
      <c r="AR356" s="45"/>
      <c r="AS356" s="45"/>
      <c r="AT356" s="45"/>
      <c r="AU356" s="45"/>
      <c r="AV356" s="45">
        <f>SUM(AV343:AV355)</f>
        <v>0</v>
      </c>
    </row>
    <row r="357" spans="1:48" ht="15.75" customHeight="1" x14ac:dyDescent="0.25">
      <c r="A357" s="21">
        <v>26</v>
      </c>
      <c r="B357" s="81" t="str">
        <f>"Буква (или иное название) класса "&amp;A357&amp;":"</f>
        <v>Буква (или иное название) класса 26:</v>
      </c>
      <c r="C357" s="82"/>
      <c r="D357" s="78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80"/>
    </row>
    <row r="358" spans="1:48" ht="15.75" customHeight="1" x14ac:dyDescent="0.25">
      <c r="A358" s="21">
        <v>26</v>
      </c>
      <c r="B358" s="35" t="s">
        <v>70</v>
      </c>
      <c r="C358" s="36" t="s">
        <v>71</v>
      </c>
      <c r="D358" s="37"/>
      <c r="E358" s="37"/>
      <c r="F358" s="37"/>
      <c r="G358" s="46"/>
      <c r="H358" s="39">
        <f t="shared" ref="H358:H370" si="233">COUNTA(D358:G358)</f>
        <v>0</v>
      </c>
      <c r="I358" s="37"/>
      <c r="J358" s="37"/>
      <c r="K358" s="37"/>
      <c r="L358" s="46"/>
      <c r="M358" s="39">
        <f t="shared" ref="M358:M370" si="234">COUNTA(I358:L358)</f>
        <v>0</v>
      </c>
      <c r="N358" s="37"/>
      <c r="O358" s="37"/>
      <c r="P358" s="37"/>
      <c r="Q358" s="46"/>
      <c r="R358" s="39">
        <f t="shared" ref="R358:R370" si="235">COUNTA(N358:Q358)</f>
        <v>0</v>
      </c>
      <c r="S358" s="37"/>
      <c r="T358" s="37"/>
      <c r="U358" s="37"/>
      <c r="V358" s="46"/>
      <c r="W358" s="39">
        <f t="shared" ref="W358:W370" si="236">COUNTA(S358:V358)</f>
        <v>0</v>
      </c>
      <c r="X358" s="37"/>
      <c r="Y358" s="37"/>
      <c r="Z358" s="37"/>
      <c r="AA358" s="46"/>
      <c r="AB358" s="39">
        <f t="shared" ref="AB358:AB370" si="237">COUNTA(X358:AA358)</f>
        <v>0</v>
      </c>
      <c r="AC358" s="37"/>
      <c r="AD358" s="37"/>
      <c r="AE358" s="37"/>
      <c r="AF358" s="46"/>
      <c r="AG358" s="39">
        <f t="shared" ref="AG358:AG370" si="238">COUNTA(AC358:AF358)</f>
        <v>0</v>
      </c>
      <c r="AH358" s="37"/>
      <c r="AI358" s="37"/>
      <c r="AJ358" s="37"/>
      <c r="AK358" s="46"/>
      <c r="AL358" s="39">
        <f t="shared" ref="AL358:AL370" si="239">COUNTA(AH358:AK358)</f>
        <v>0</v>
      </c>
      <c r="AM358" s="37"/>
      <c r="AN358" s="37"/>
      <c r="AO358" s="37"/>
      <c r="AP358" s="46"/>
      <c r="AQ358" s="39">
        <f t="shared" ref="AQ358:AQ370" si="240">COUNTA(AM358:AP358)</f>
        <v>0</v>
      </c>
      <c r="AR358" s="37"/>
      <c r="AS358" s="37"/>
      <c r="AT358" s="37"/>
      <c r="AU358" s="46"/>
      <c r="AV358" s="40">
        <f t="shared" ref="AV358:AV370" si="241">COUNTA(AR358:AU358)</f>
        <v>0</v>
      </c>
    </row>
    <row r="359" spans="1:48" ht="15.75" customHeight="1" x14ac:dyDescent="0.25">
      <c r="A359" s="21">
        <v>26</v>
      </c>
      <c r="B359" s="37" t="s">
        <v>72</v>
      </c>
      <c r="C359" s="41" t="s">
        <v>71</v>
      </c>
      <c r="D359" s="37"/>
      <c r="E359" s="37"/>
      <c r="F359" s="37"/>
      <c r="G359" s="46"/>
      <c r="H359" s="39">
        <f t="shared" si="233"/>
        <v>0</v>
      </c>
      <c r="I359" s="37"/>
      <c r="J359" s="37"/>
      <c r="K359" s="37"/>
      <c r="L359" s="46"/>
      <c r="M359" s="39">
        <f t="shared" si="234"/>
        <v>0</v>
      </c>
      <c r="N359" s="37"/>
      <c r="O359" s="37"/>
      <c r="P359" s="37"/>
      <c r="Q359" s="46"/>
      <c r="R359" s="39">
        <f t="shared" si="235"/>
        <v>0</v>
      </c>
      <c r="S359" s="37"/>
      <c r="T359" s="37"/>
      <c r="U359" s="37"/>
      <c r="V359" s="46"/>
      <c r="W359" s="39">
        <f t="shared" si="236"/>
        <v>0</v>
      </c>
      <c r="X359" s="37"/>
      <c r="Y359" s="37"/>
      <c r="Z359" s="37"/>
      <c r="AA359" s="46"/>
      <c r="AB359" s="39">
        <f t="shared" si="237"/>
        <v>0</v>
      </c>
      <c r="AC359" s="37"/>
      <c r="AD359" s="37"/>
      <c r="AE359" s="37"/>
      <c r="AF359" s="46"/>
      <c r="AG359" s="39">
        <f t="shared" si="238"/>
        <v>0</v>
      </c>
      <c r="AH359" s="37"/>
      <c r="AI359" s="37"/>
      <c r="AJ359" s="37"/>
      <c r="AK359" s="46"/>
      <c r="AL359" s="39">
        <f t="shared" si="239"/>
        <v>0</v>
      </c>
      <c r="AM359" s="37"/>
      <c r="AN359" s="37"/>
      <c r="AO359" s="37"/>
      <c r="AP359" s="46"/>
      <c r="AQ359" s="39">
        <f t="shared" si="240"/>
        <v>0</v>
      </c>
      <c r="AR359" s="37"/>
      <c r="AS359" s="37"/>
      <c r="AT359" s="37"/>
      <c r="AU359" s="46"/>
      <c r="AV359" s="40">
        <f t="shared" si="241"/>
        <v>0</v>
      </c>
    </row>
    <row r="360" spans="1:48" ht="15.75" customHeight="1" x14ac:dyDescent="0.25">
      <c r="A360" s="21">
        <v>26</v>
      </c>
      <c r="B360" s="37" t="s">
        <v>88</v>
      </c>
      <c r="C360" s="41" t="s">
        <v>71</v>
      </c>
      <c r="D360" s="37"/>
      <c r="E360" s="37"/>
      <c r="F360" s="37"/>
      <c r="G360" s="46"/>
      <c r="H360" s="39">
        <f t="shared" si="233"/>
        <v>0</v>
      </c>
      <c r="I360" s="37"/>
      <c r="J360" s="37"/>
      <c r="K360" s="37"/>
      <c r="L360" s="46"/>
      <c r="M360" s="39">
        <f t="shared" si="234"/>
        <v>0</v>
      </c>
      <c r="N360" s="37"/>
      <c r="O360" s="37"/>
      <c r="P360" s="37"/>
      <c r="Q360" s="46"/>
      <c r="R360" s="39">
        <f t="shared" si="235"/>
        <v>0</v>
      </c>
      <c r="S360" s="37"/>
      <c r="T360" s="37"/>
      <c r="U360" s="37"/>
      <c r="V360" s="46"/>
      <c r="W360" s="39">
        <f t="shared" si="236"/>
        <v>0</v>
      </c>
      <c r="X360" s="37"/>
      <c r="Y360" s="37"/>
      <c r="Z360" s="37"/>
      <c r="AA360" s="46"/>
      <c r="AB360" s="39">
        <f t="shared" si="237"/>
        <v>0</v>
      </c>
      <c r="AC360" s="37"/>
      <c r="AD360" s="37"/>
      <c r="AE360" s="37"/>
      <c r="AF360" s="46"/>
      <c r="AG360" s="39">
        <f t="shared" si="238"/>
        <v>0</v>
      </c>
      <c r="AH360" s="37"/>
      <c r="AI360" s="37"/>
      <c r="AJ360" s="37"/>
      <c r="AK360" s="46"/>
      <c r="AL360" s="39">
        <f t="shared" si="239"/>
        <v>0</v>
      </c>
      <c r="AM360" s="37"/>
      <c r="AN360" s="37"/>
      <c r="AO360" s="37"/>
      <c r="AP360" s="46"/>
      <c r="AQ360" s="39">
        <f t="shared" si="240"/>
        <v>0</v>
      </c>
      <c r="AR360" s="37"/>
      <c r="AS360" s="37"/>
      <c r="AT360" s="37"/>
      <c r="AU360" s="46"/>
      <c r="AV360" s="40">
        <f t="shared" si="241"/>
        <v>0</v>
      </c>
    </row>
    <row r="361" spans="1:48" ht="15.75" customHeight="1" x14ac:dyDescent="0.25">
      <c r="A361" s="21">
        <v>26</v>
      </c>
      <c r="B361" s="37" t="s">
        <v>89</v>
      </c>
      <c r="C361" s="41" t="s">
        <v>71</v>
      </c>
      <c r="D361" s="37"/>
      <c r="E361" s="37"/>
      <c r="F361" s="37"/>
      <c r="G361" s="46"/>
      <c r="H361" s="39">
        <f t="shared" si="233"/>
        <v>0</v>
      </c>
      <c r="I361" s="37"/>
      <c r="J361" s="37"/>
      <c r="K361" s="37"/>
      <c r="L361" s="46"/>
      <c r="M361" s="39">
        <f t="shared" si="234"/>
        <v>0</v>
      </c>
      <c r="N361" s="37"/>
      <c r="O361" s="37"/>
      <c r="P361" s="37"/>
      <c r="Q361" s="46"/>
      <c r="R361" s="39">
        <f t="shared" si="235"/>
        <v>0</v>
      </c>
      <c r="S361" s="37"/>
      <c r="T361" s="37"/>
      <c r="U361" s="37"/>
      <c r="V361" s="46"/>
      <c r="W361" s="39">
        <f t="shared" si="236"/>
        <v>0</v>
      </c>
      <c r="X361" s="37"/>
      <c r="Y361" s="37"/>
      <c r="Z361" s="37"/>
      <c r="AA361" s="46"/>
      <c r="AB361" s="39">
        <f t="shared" si="237"/>
        <v>0</v>
      </c>
      <c r="AC361" s="37"/>
      <c r="AD361" s="37"/>
      <c r="AE361" s="37"/>
      <c r="AF361" s="46"/>
      <c r="AG361" s="39">
        <f t="shared" si="238"/>
        <v>0</v>
      </c>
      <c r="AH361" s="37"/>
      <c r="AI361" s="37"/>
      <c r="AJ361" s="37"/>
      <c r="AK361" s="46"/>
      <c r="AL361" s="39">
        <f t="shared" si="239"/>
        <v>0</v>
      </c>
      <c r="AM361" s="37"/>
      <c r="AN361" s="37"/>
      <c r="AO361" s="37"/>
      <c r="AP361" s="46"/>
      <c r="AQ361" s="39">
        <f t="shared" si="240"/>
        <v>0</v>
      </c>
      <c r="AR361" s="37"/>
      <c r="AS361" s="37"/>
      <c r="AT361" s="37"/>
      <c r="AU361" s="46"/>
      <c r="AV361" s="40">
        <f t="shared" si="241"/>
        <v>0</v>
      </c>
    </row>
    <row r="362" spans="1:48" ht="15.75" customHeight="1" x14ac:dyDescent="0.25">
      <c r="A362" s="21">
        <v>26</v>
      </c>
      <c r="B362" s="37" t="s">
        <v>73</v>
      </c>
      <c r="C362" s="41" t="s">
        <v>71</v>
      </c>
      <c r="D362" s="37"/>
      <c r="E362" s="37"/>
      <c r="F362" s="37"/>
      <c r="G362" s="46"/>
      <c r="H362" s="39">
        <f t="shared" si="233"/>
        <v>0</v>
      </c>
      <c r="I362" s="37"/>
      <c r="J362" s="37"/>
      <c r="K362" s="37"/>
      <c r="L362" s="46"/>
      <c r="M362" s="39">
        <f t="shared" si="234"/>
        <v>0</v>
      </c>
      <c r="N362" s="37"/>
      <c r="O362" s="37"/>
      <c r="P362" s="37"/>
      <c r="Q362" s="46"/>
      <c r="R362" s="39">
        <f t="shared" si="235"/>
        <v>0</v>
      </c>
      <c r="S362" s="37"/>
      <c r="T362" s="37"/>
      <c r="U362" s="37"/>
      <c r="V362" s="46"/>
      <c r="W362" s="39">
        <f t="shared" si="236"/>
        <v>0</v>
      </c>
      <c r="X362" s="37"/>
      <c r="Y362" s="37"/>
      <c r="Z362" s="37"/>
      <c r="AA362" s="46"/>
      <c r="AB362" s="39">
        <f t="shared" si="237"/>
        <v>0</v>
      </c>
      <c r="AC362" s="37"/>
      <c r="AD362" s="37"/>
      <c r="AE362" s="37"/>
      <c r="AF362" s="46"/>
      <c r="AG362" s="39">
        <f t="shared" si="238"/>
        <v>0</v>
      </c>
      <c r="AH362" s="37"/>
      <c r="AI362" s="37"/>
      <c r="AJ362" s="37"/>
      <c r="AK362" s="46"/>
      <c r="AL362" s="39">
        <f t="shared" si="239"/>
        <v>0</v>
      </c>
      <c r="AM362" s="37"/>
      <c r="AN362" s="37"/>
      <c r="AO362" s="37"/>
      <c r="AP362" s="46"/>
      <c r="AQ362" s="39">
        <f t="shared" si="240"/>
        <v>0</v>
      </c>
      <c r="AR362" s="37"/>
      <c r="AS362" s="37"/>
      <c r="AT362" s="37"/>
      <c r="AU362" s="46"/>
      <c r="AV362" s="40">
        <f t="shared" si="241"/>
        <v>0</v>
      </c>
    </row>
    <row r="363" spans="1:48" ht="15.75" customHeight="1" x14ac:dyDescent="0.25">
      <c r="A363" s="21">
        <v>26</v>
      </c>
      <c r="B363" s="37" t="s">
        <v>74</v>
      </c>
      <c r="C363" s="41" t="s">
        <v>71</v>
      </c>
      <c r="D363" s="37"/>
      <c r="E363" s="37"/>
      <c r="F363" s="37"/>
      <c r="G363" s="46"/>
      <c r="H363" s="39">
        <f t="shared" si="233"/>
        <v>0</v>
      </c>
      <c r="I363" s="37"/>
      <c r="J363" s="37"/>
      <c r="K363" s="37"/>
      <c r="L363" s="46"/>
      <c r="M363" s="39">
        <f t="shared" si="234"/>
        <v>0</v>
      </c>
      <c r="N363" s="37"/>
      <c r="O363" s="37"/>
      <c r="P363" s="37"/>
      <c r="Q363" s="46"/>
      <c r="R363" s="39">
        <f t="shared" si="235"/>
        <v>0</v>
      </c>
      <c r="S363" s="37"/>
      <c r="T363" s="37"/>
      <c r="U363" s="37"/>
      <c r="V363" s="46"/>
      <c r="W363" s="39">
        <f t="shared" si="236"/>
        <v>0</v>
      </c>
      <c r="X363" s="37"/>
      <c r="Y363" s="37"/>
      <c r="Z363" s="37"/>
      <c r="AA363" s="46"/>
      <c r="AB363" s="39">
        <f t="shared" si="237"/>
        <v>0</v>
      </c>
      <c r="AC363" s="37"/>
      <c r="AD363" s="37"/>
      <c r="AE363" s="37"/>
      <c r="AF363" s="46"/>
      <c r="AG363" s="39">
        <f t="shared" si="238"/>
        <v>0</v>
      </c>
      <c r="AH363" s="37"/>
      <c r="AI363" s="37"/>
      <c r="AJ363" s="37"/>
      <c r="AK363" s="46"/>
      <c r="AL363" s="39">
        <f t="shared" si="239"/>
        <v>0</v>
      </c>
      <c r="AM363" s="37"/>
      <c r="AN363" s="37"/>
      <c r="AO363" s="37"/>
      <c r="AP363" s="46"/>
      <c r="AQ363" s="39">
        <f t="shared" si="240"/>
        <v>0</v>
      </c>
      <c r="AR363" s="37"/>
      <c r="AS363" s="37"/>
      <c r="AT363" s="37"/>
      <c r="AU363" s="46"/>
      <c r="AV363" s="40">
        <f t="shared" si="241"/>
        <v>0</v>
      </c>
    </row>
    <row r="364" spans="1:48" ht="15.75" customHeight="1" x14ac:dyDescent="0.25">
      <c r="A364" s="21">
        <v>26</v>
      </c>
      <c r="B364" s="37" t="s">
        <v>75</v>
      </c>
      <c r="C364" s="41" t="s">
        <v>71</v>
      </c>
      <c r="D364" s="37"/>
      <c r="E364" s="37"/>
      <c r="F364" s="37"/>
      <c r="G364" s="46"/>
      <c r="H364" s="39">
        <f t="shared" si="233"/>
        <v>0</v>
      </c>
      <c r="I364" s="37"/>
      <c r="J364" s="37"/>
      <c r="K364" s="37"/>
      <c r="L364" s="46"/>
      <c r="M364" s="39">
        <f t="shared" si="234"/>
        <v>0</v>
      </c>
      <c r="N364" s="37"/>
      <c r="O364" s="37"/>
      <c r="P364" s="37"/>
      <c r="Q364" s="46"/>
      <c r="R364" s="39">
        <f t="shared" si="235"/>
        <v>0</v>
      </c>
      <c r="S364" s="37"/>
      <c r="T364" s="37"/>
      <c r="U364" s="37"/>
      <c r="V364" s="46"/>
      <c r="W364" s="39">
        <f t="shared" si="236"/>
        <v>0</v>
      </c>
      <c r="X364" s="37"/>
      <c r="Y364" s="37"/>
      <c r="Z364" s="37"/>
      <c r="AA364" s="46"/>
      <c r="AB364" s="39">
        <f t="shared" si="237"/>
        <v>0</v>
      </c>
      <c r="AC364" s="37"/>
      <c r="AD364" s="37"/>
      <c r="AE364" s="37"/>
      <c r="AF364" s="46"/>
      <c r="AG364" s="39">
        <f t="shared" si="238"/>
        <v>0</v>
      </c>
      <c r="AH364" s="37"/>
      <c r="AI364" s="37"/>
      <c r="AJ364" s="37"/>
      <c r="AK364" s="46"/>
      <c r="AL364" s="39">
        <f t="shared" si="239"/>
        <v>0</v>
      </c>
      <c r="AM364" s="37"/>
      <c r="AN364" s="37"/>
      <c r="AO364" s="37"/>
      <c r="AP364" s="46"/>
      <c r="AQ364" s="39">
        <f t="shared" si="240"/>
        <v>0</v>
      </c>
      <c r="AR364" s="37"/>
      <c r="AS364" s="37"/>
      <c r="AT364" s="37"/>
      <c r="AU364" s="46"/>
      <c r="AV364" s="40">
        <f t="shared" si="241"/>
        <v>0</v>
      </c>
    </row>
    <row r="365" spans="1:48" ht="15.75" customHeight="1" x14ac:dyDescent="0.25">
      <c r="A365" s="21">
        <v>26</v>
      </c>
      <c r="B365" s="37" t="s">
        <v>90</v>
      </c>
      <c r="C365" s="41" t="s">
        <v>71</v>
      </c>
      <c r="D365" s="37"/>
      <c r="E365" s="37"/>
      <c r="F365" s="37"/>
      <c r="G365" s="46"/>
      <c r="H365" s="39">
        <f t="shared" si="233"/>
        <v>0</v>
      </c>
      <c r="I365" s="37"/>
      <c r="J365" s="37"/>
      <c r="K365" s="37"/>
      <c r="L365" s="46"/>
      <c r="M365" s="39">
        <f t="shared" si="234"/>
        <v>0</v>
      </c>
      <c r="N365" s="37"/>
      <c r="O365" s="37"/>
      <c r="P365" s="37"/>
      <c r="Q365" s="46"/>
      <c r="R365" s="39">
        <f t="shared" si="235"/>
        <v>0</v>
      </c>
      <c r="S365" s="37"/>
      <c r="T365" s="37"/>
      <c r="U365" s="37"/>
      <c r="V365" s="46"/>
      <c r="W365" s="39">
        <f t="shared" si="236"/>
        <v>0</v>
      </c>
      <c r="X365" s="37"/>
      <c r="Y365" s="37"/>
      <c r="Z365" s="37"/>
      <c r="AA365" s="46"/>
      <c r="AB365" s="39">
        <f t="shared" si="237"/>
        <v>0</v>
      </c>
      <c r="AC365" s="37"/>
      <c r="AD365" s="37"/>
      <c r="AE365" s="37"/>
      <c r="AF365" s="46"/>
      <c r="AG365" s="39">
        <f t="shared" si="238"/>
        <v>0</v>
      </c>
      <c r="AH365" s="37"/>
      <c r="AI365" s="37"/>
      <c r="AJ365" s="37"/>
      <c r="AK365" s="46"/>
      <c r="AL365" s="39">
        <f t="shared" si="239"/>
        <v>0</v>
      </c>
      <c r="AM365" s="37"/>
      <c r="AN365" s="37"/>
      <c r="AO365" s="37"/>
      <c r="AP365" s="46"/>
      <c r="AQ365" s="39">
        <f t="shared" si="240"/>
        <v>0</v>
      </c>
      <c r="AR365" s="37"/>
      <c r="AS365" s="37"/>
      <c r="AT365" s="37"/>
      <c r="AU365" s="46"/>
      <c r="AV365" s="40">
        <f t="shared" si="241"/>
        <v>0</v>
      </c>
    </row>
    <row r="366" spans="1:48" ht="15.75" customHeight="1" x14ac:dyDescent="0.25">
      <c r="A366" s="21">
        <v>26</v>
      </c>
      <c r="B366" s="37" t="s">
        <v>76</v>
      </c>
      <c r="C366" s="41" t="s">
        <v>71</v>
      </c>
      <c r="D366" s="37"/>
      <c r="E366" s="37"/>
      <c r="F366" s="37"/>
      <c r="G366" s="46"/>
      <c r="H366" s="39">
        <f t="shared" si="233"/>
        <v>0</v>
      </c>
      <c r="I366" s="37"/>
      <c r="J366" s="37"/>
      <c r="K366" s="37"/>
      <c r="L366" s="46"/>
      <c r="M366" s="39">
        <f t="shared" si="234"/>
        <v>0</v>
      </c>
      <c r="N366" s="37"/>
      <c r="O366" s="37"/>
      <c r="P366" s="37"/>
      <c r="Q366" s="46"/>
      <c r="R366" s="39">
        <f t="shared" si="235"/>
        <v>0</v>
      </c>
      <c r="S366" s="37"/>
      <c r="T366" s="37"/>
      <c r="U366" s="37"/>
      <c r="V366" s="46"/>
      <c r="W366" s="39">
        <f t="shared" si="236"/>
        <v>0</v>
      </c>
      <c r="X366" s="37"/>
      <c r="Y366" s="37"/>
      <c r="Z366" s="37"/>
      <c r="AA366" s="46"/>
      <c r="AB366" s="39">
        <f t="shared" si="237"/>
        <v>0</v>
      </c>
      <c r="AC366" s="37"/>
      <c r="AD366" s="37"/>
      <c r="AE366" s="37"/>
      <c r="AF366" s="46"/>
      <c r="AG366" s="39">
        <f t="shared" si="238"/>
        <v>0</v>
      </c>
      <c r="AH366" s="37"/>
      <c r="AI366" s="37"/>
      <c r="AJ366" s="37"/>
      <c r="AK366" s="46"/>
      <c r="AL366" s="39">
        <f t="shared" si="239"/>
        <v>0</v>
      </c>
      <c r="AM366" s="37"/>
      <c r="AN366" s="37"/>
      <c r="AO366" s="37"/>
      <c r="AP366" s="46"/>
      <c r="AQ366" s="39">
        <f t="shared" si="240"/>
        <v>0</v>
      </c>
      <c r="AR366" s="37"/>
      <c r="AS366" s="37"/>
      <c r="AT366" s="37"/>
      <c r="AU366" s="46"/>
      <c r="AV366" s="40">
        <f t="shared" si="241"/>
        <v>0</v>
      </c>
    </row>
    <row r="367" spans="1:48" ht="15.75" customHeight="1" x14ac:dyDescent="0.25">
      <c r="A367" s="21">
        <v>26</v>
      </c>
      <c r="B367" s="37" t="s">
        <v>77</v>
      </c>
      <c r="C367" s="41" t="s">
        <v>71</v>
      </c>
      <c r="D367" s="37"/>
      <c r="E367" s="37"/>
      <c r="F367" s="37"/>
      <c r="G367" s="46"/>
      <c r="H367" s="39">
        <f t="shared" si="233"/>
        <v>0</v>
      </c>
      <c r="I367" s="37"/>
      <c r="J367" s="37"/>
      <c r="K367" s="37"/>
      <c r="L367" s="46"/>
      <c r="M367" s="39">
        <f t="shared" si="234"/>
        <v>0</v>
      </c>
      <c r="N367" s="37"/>
      <c r="O367" s="37"/>
      <c r="P367" s="37"/>
      <c r="Q367" s="46"/>
      <c r="R367" s="39">
        <f t="shared" si="235"/>
        <v>0</v>
      </c>
      <c r="S367" s="37"/>
      <c r="T367" s="37"/>
      <c r="U367" s="37"/>
      <c r="V367" s="46"/>
      <c r="W367" s="39">
        <f t="shared" si="236"/>
        <v>0</v>
      </c>
      <c r="X367" s="37"/>
      <c r="Y367" s="37"/>
      <c r="Z367" s="37"/>
      <c r="AA367" s="46"/>
      <c r="AB367" s="39">
        <f t="shared" si="237"/>
        <v>0</v>
      </c>
      <c r="AC367" s="37"/>
      <c r="AD367" s="37"/>
      <c r="AE367" s="37"/>
      <c r="AF367" s="46"/>
      <c r="AG367" s="39">
        <f t="shared" si="238"/>
        <v>0</v>
      </c>
      <c r="AH367" s="37"/>
      <c r="AI367" s="37"/>
      <c r="AJ367" s="37"/>
      <c r="AK367" s="46"/>
      <c r="AL367" s="39">
        <f t="shared" si="239"/>
        <v>0</v>
      </c>
      <c r="AM367" s="37"/>
      <c r="AN367" s="37"/>
      <c r="AO367" s="37"/>
      <c r="AP367" s="46"/>
      <c r="AQ367" s="39">
        <f t="shared" si="240"/>
        <v>0</v>
      </c>
      <c r="AR367" s="37"/>
      <c r="AS367" s="37"/>
      <c r="AT367" s="37"/>
      <c r="AU367" s="46"/>
      <c r="AV367" s="40">
        <f t="shared" si="241"/>
        <v>0</v>
      </c>
    </row>
    <row r="368" spans="1:48" ht="15.75" customHeight="1" x14ac:dyDescent="0.25">
      <c r="A368" s="21">
        <v>26</v>
      </c>
      <c r="B368" s="37" t="s">
        <v>78</v>
      </c>
      <c r="C368" s="41" t="s">
        <v>71</v>
      </c>
      <c r="D368" s="37"/>
      <c r="E368" s="37"/>
      <c r="F368" s="37"/>
      <c r="G368" s="46"/>
      <c r="H368" s="39">
        <f t="shared" si="233"/>
        <v>0</v>
      </c>
      <c r="I368" s="37"/>
      <c r="J368" s="37"/>
      <c r="K368" s="37"/>
      <c r="L368" s="46"/>
      <c r="M368" s="39">
        <f t="shared" si="234"/>
        <v>0</v>
      </c>
      <c r="N368" s="37"/>
      <c r="O368" s="37"/>
      <c r="P368" s="37"/>
      <c r="Q368" s="46"/>
      <c r="R368" s="39">
        <f t="shared" si="235"/>
        <v>0</v>
      </c>
      <c r="S368" s="37"/>
      <c r="T368" s="37"/>
      <c r="U368" s="37"/>
      <c r="V368" s="46"/>
      <c r="W368" s="39">
        <f t="shared" si="236"/>
        <v>0</v>
      </c>
      <c r="X368" s="37"/>
      <c r="Y368" s="37"/>
      <c r="Z368" s="37"/>
      <c r="AA368" s="46"/>
      <c r="AB368" s="39">
        <f t="shared" si="237"/>
        <v>0</v>
      </c>
      <c r="AC368" s="37"/>
      <c r="AD368" s="37"/>
      <c r="AE368" s="37"/>
      <c r="AF368" s="46"/>
      <c r="AG368" s="39">
        <f t="shared" si="238"/>
        <v>0</v>
      </c>
      <c r="AH368" s="37"/>
      <c r="AI368" s="37"/>
      <c r="AJ368" s="37"/>
      <c r="AK368" s="46"/>
      <c r="AL368" s="39">
        <f t="shared" si="239"/>
        <v>0</v>
      </c>
      <c r="AM368" s="37"/>
      <c r="AN368" s="37"/>
      <c r="AO368" s="37"/>
      <c r="AP368" s="46"/>
      <c r="AQ368" s="39">
        <f t="shared" si="240"/>
        <v>0</v>
      </c>
      <c r="AR368" s="37"/>
      <c r="AS368" s="37"/>
      <c r="AT368" s="37"/>
      <c r="AU368" s="46"/>
      <c r="AV368" s="40">
        <f t="shared" si="241"/>
        <v>0</v>
      </c>
    </row>
    <row r="369" spans="1:48" ht="15.75" customHeight="1" x14ac:dyDescent="0.25">
      <c r="A369" s="21">
        <v>26</v>
      </c>
      <c r="B369" s="37" t="s">
        <v>79</v>
      </c>
      <c r="C369" s="41" t="s">
        <v>71</v>
      </c>
      <c r="D369" s="37"/>
      <c r="E369" s="37"/>
      <c r="F369" s="37"/>
      <c r="G369" s="46"/>
      <c r="H369" s="39">
        <f t="shared" si="233"/>
        <v>0</v>
      </c>
      <c r="I369" s="37"/>
      <c r="J369" s="37"/>
      <c r="K369" s="37"/>
      <c r="L369" s="46"/>
      <c r="M369" s="39">
        <f t="shared" si="234"/>
        <v>0</v>
      </c>
      <c r="N369" s="37"/>
      <c r="O369" s="37"/>
      <c r="P369" s="37"/>
      <c r="Q369" s="46"/>
      <c r="R369" s="39">
        <f t="shared" si="235"/>
        <v>0</v>
      </c>
      <c r="S369" s="37"/>
      <c r="T369" s="37"/>
      <c r="U369" s="37"/>
      <c r="V369" s="46"/>
      <c r="W369" s="39">
        <f t="shared" si="236"/>
        <v>0</v>
      </c>
      <c r="X369" s="37"/>
      <c r="Y369" s="37"/>
      <c r="Z369" s="37"/>
      <c r="AA369" s="46"/>
      <c r="AB369" s="39">
        <f t="shared" si="237"/>
        <v>0</v>
      </c>
      <c r="AC369" s="37"/>
      <c r="AD369" s="37"/>
      <c r="AE369" s="37"/>
      <c r="AF369" s="46"/>
      <c r="AG369" s="39">
        <f t="shared" si="238"/>
        <v>0</v>
      </c>
      <c r="AH369" s="37"/>
      <c r="AI369" s="37"/>
      <c r="AJ369" s="37"/>
      <c r="AK369" s="46"/>
      <c r="AL369" s="39">
        <f t="shared" si="239"/>
        <v>0</v>
      </c>
      <c r="AM369" s="37"/>
      <c r="AN369" s="37"/>
      <c r="AO369" s="37"/>
      <c r="AP369" s="46"/>
      <c r="AQ369" s="39">
        <f t="shared" si="240"/>
        <v>0</v>
      </c>
      <c r="AR369" s="37"/>
      <c r="AS369" s="37"/>
      <c r="AT369" s="37"/>
      <c r="AU369" s="46"/>
      <c r="AV369" s="40">
        <f t="shared" si="241"/>
        <v>0</v>
      </c>
    </row>
    <row r="370" spans="1:48" ht="15.75" customHeight="1" x14ac:dyDescent="0.25">
      <c r="A370" s="21">
        <v>26</v>
      </c>
      <c r="B370" s="41" t="s">
        <v>80</v>
      </c>
      <c r="C370" s="41" t="s">
        <v>71</v>
      </c>
      <c r="D370" s="47"/>
      <c r="E370" s="47"/>
      <c r="F370" s="47"/>
      <c r="G370" s="48"/>
      <c r="H370" s="49">
        <f t="shared" si="233"/>
        <v>0</v>
      </c>
      <c r="I370" s="47"/>
      <c r="J370" s="47"/>
      <c r="K370" s="47"/>
      <c r="L370" s="48"/>
      <c r="M370" s="49">
        <f t="shared" si="234"/>
        <v>0</v>
      </c>
      <c r="N370" s="47"/>
      <c r="O370" s="47"/>
      <c r="P370" s="47"/>
      <c r="Q370" s="48"/>
      <c r="R370" s="49">
        <f t="shared" si="235"/>
        <v>0</v>
      </c>
      <c r="S370" s="47"/>
      <c r="T370" s="47"/>
      <c r="U370" s="47"/>
      <c r="V370" s="48"/>
      <c r="W370" s="49">
        <f t="shared" si="236"/>
        <v>0</v>
      </c>
      <c r="X370" s="47"/>
      <c r="Y370" s="47"/>
      <c r="Z370" s="47"/>
      <c r="AA370" s="48"/>
      <c r="AB370" s="49">
        <f t="shared" si="237"/>
        <v>0</v>
      </c>
      <c r="AC370" s="47"/>
      <c r="AD370" s="47"/>
      <c r="AE370" s="47"/>
      <c r="AF370" s="48"/>
      <c r="AG370" s="49">
        <f t="shared" si="238"/>
        <v>0</v>
      </c>
      <c r="AH370" s="47"/>
      <c r="AI370" s="47"/>
      <c r="AJ370" s="47"/>
      <c r="AK370" s="48"/>
      <c r="AL370" s="49">
        <f t="shared" si="239"/>
        <v>0</v>
      </c>
      <c r="AM370" s="47"/>
      <c r="AN370" s="47"/>
      <c r="AO370" s="47"/>
      <c r="AP370" s="48"/>
      <c r="AQ370" s="49">
        <f t="shared" si="240"/>
        <v>0</v>
      </c>
      <c r="AR370" s="47"/>
      <c r="AS370" s="47"/>
      <c r="AT370" s="47"/>
      <c r="AU370" s="48"/>
      <c r="AV370" s="50">
        <f t="shared" si="241"/>
        <v>0</v>
      </c>
    </row>
    <row r="371" spans="1:48" ht="15.75" customHeight="1" x14ac:dyDescent="0.25">
      <c r="A371" s="21">
        <v>26</v>
      </c>
      <c r="B371" s="42"/>
      <c r="C371" s="43"/>
      <c r="D371" s="44"/>
      <c r="E371" s="45"/>
      <c r="F371" s="45"/>
      <c r="G371" s="45"/>
      <c r="H371" s="45">
        <f>SUM(H358:H370)</f>
        <v>0</v>
      </c>
      <c r="I371" s="45"/>
      <c r="J371" s="45"/>
      <c r="K371" s="45"/>
      <c r="L371" s="45"/>
      <c r="M371" s="45">
        <f>SUM(M358:M370)</f>
        <v>0</v>
      </c>
      <c r="N371" s="45"/>
      <c r="O371" s="45"/>
      <c r="P371" s="45"/>
      <c r="Q371" s="45"/>
      <c r="R371" s="45">
        <f>SUM(R358:R370)</f>
        <v>0</v>
      </c>
      <c r="S371" s="45"/>
      <c r="T371" s="45"/>
      <c r="U371" s="45"/>
      <c r="V371" s="45"/>
      <c r="W371" s="45">
        <f>SUM(W358:W370)</f>
        <v>0</v>
      </c>
      <c r="X371" s="45"/>
      <c r="Y371" s="45"/>
      <c r="Z371" s="45"/>
      <c r="AA371" s="45"/>
      <c r="AB371" s="45">
        <f>SUM(AB358:AB370)</f>
        <v>0</v>
      </c>
      <c r="AC371" s="45"/>
      <c r="AD371" s="45"/>
      <c r="AE371" s="45"/>
      <c r="AF371" s="45"/>
      <c r="AG371" s="45">
        <f>SUM(AG358:AG370)</f>
        <v>0</v>
      </c>
      <c r="AH371" s="45"/>
      <c r="AI371" s="45"/>
      <c r="AJ371" s="45"/>
      <c r="AK371" s="45"/>
      <c r="AL371" s="45">
        <f>SUM(AL358:AL370)</f>
        <v>0</v>
      </c>
      <c r="AM371" s="45"/>
      <c r="AN371" s="45"/>
      <c r="AO371" s="45"/>
      <c r="AP371" s="45"/>
      <c r="AQ371" s="45">
        <f>SUM(AQ358:AQ370)</f>
        <v>0</v>
      </c>
      <c r="AR371" s="45"/>
      <c r="AS371" s="45"/>
      <c r="AT371" s="45"/>
      <c r="AU371" s="45"/>
      <c r="AV371" s="45">
        <f>SUM(AV358:AV370)</f>
        <v>0</v>
      </c>
    </row>
    <row r="372" spans="1:48" ht="15.75" customHeight="1" x14ac:dyDescent="0.25">
      <c r="A372" s="21">
        <v>27</v>
      </c>
      <c r="B372" s="81" t="str">
        <f>"Буква (или иное название) класса "&amp;A372&amp;":"</f>
        <v>Буква (или иное название) класса 27:</v>
      </c>
      <c r="C372" s="82"/>
      <c r="D372" s="78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80"/>
    </row>
    <row r="373" spans="1:48" ht="15.75" customHeight="1" x14ac:dyDescent="0.25">
      <c r="A373" s="21">
        <v>27</v>
      </c>
      <c r="B373" s="35" t="s">
        <v>70</v>
      </c>
      <c r="C373" s="36" t="s">
        <v>71</v>
      </c>
      <c r="D373" s="37"/>
      <c r="E373" s="37"/>
      <c r="F373" s="37"/>
      <c r="G373" s="46"/>
      <c r="H373" s="39">
        <f t="shared" ref="H373:H385" si="242">COUNTA(D373:G373)</f>
        <v>0</v>
      </c>
      <c r="I373" s="37"/>
      <c r="J373" s="37"/>
      <c r="K373" s="37"/>
      <c r="L373" s="46"/>
      <c r="M373" s="39">
        <f t="shared" ref="M373:M385" si="243">COUNTA(I373:L373)</f>
        <v>0</v>
      </c>
      <c r="N373" s="37"/>
      <c r="O373" s="37"/>
      <c r="P373" s="37"/>
      <c r="Q373" s="46"/>
      <c r="R373" s="39">
        <f t="shared" ref="R373:R385" si="244">COUNTA(N373:Q373)</f>
        <v>0</v>
      </c>
      <c r="S373" s="37"/>
      <c r="T373" s="37"/>
      <c r="U373" s="37"/>
      <c r="V373" s="46"/>
      <c r="W373" s="39">
        <f t="shared" ref="W373:W385" si="245">COUNTA(S373:V373)</f>
        <v>0</v>
      </c>
      <c r="X373" s="37"/>
      <c r="Y373" s="37"/>
      <c r="Z373" s="37"/>
      <c r="AA373" s="46"/>
      <c r="AB373" s="39">
        <f t="shared" ref="AB373:AB385" si="246">COUNTA(X373:AA373)</f>
        <v>0</v>
      </c>
      <c r="AC373" s="37"/>
      <c r="AD373" s="37"/>
      <c r="AE373" s="37"/>
      <c r="AF373" s="46"/>
      <c r="AG373" s="39">
        <f t="shared" ref="AG373:AG385" si="247">COUNTA(AC373:AF373)</f>
        <v>0</v>
      </c>
      <c r="AH373" s="37"/>
      <c r="AI373" s="37"/>
      <c r="AJ373" s="37"/>
      <c r="AK373" s="46"/>
      <c r="AL373" s="39">
        <f t="shared" ref="AL373:AL385" si="248">COUNTA(AH373:AK373)</f>
        <v>0</v>
      </c>
      <c r="AM373" s="37"/>
      <c r="AN373" s="37"/>
      <c r="AO373" s="37"/>
      <c r="AP373" s="46"/>
      <c r="AQ373" s="39">
        <f t="shared" ref="AQ373:AQ385" si="249">COUNTA(AM373:AP373)</f>
        <v>0</v>
      </c>
      <c r="AR373" s="37"/>
      <c r="AS373" s="37"/>
      <c r="AT373" s="37"/>
      <c r="AU373" s="46"/>
      <c r="AV373" s="40">
        <f t="shared" ref="AV373:AV385" si="250">COUNTA(AR373:AU373)</f>
        <v>0</v>
      </c>
    </row>
    <row r="374" spans="1:48" ht="15.75" customHeight="1" x14ac:dyDescent="0.25">
      <c r="A374" s="21">
        <v>27</v>
      </c>
      <c r="B374" s="37" t="s">
        <v>72</v>
      </c>
      <c r="C374" s="41" t="s">
        <v>71</v>
      </c>
      <c r="D374" s="37"/>
      <c r="E374" s="37"/>
      <c r="F374" s="37"/>
      <c r="G374" s="46"/>
      <c r="H374" s="39">
        <f t="shared" si="242"/>
        <v>0</v>
      </c>
      <c r="I374" s="37"/>
      <c r="J374" s="37"/>
      <c r="K374" s="37"/>
      <c r="L374" s="46"/>
      <c r="M374" s="39">
        <f t="shared" si="243"/>
        <v>0</v>
      </c>
      <c r="N374" s="37"/>
      <c r="O374" s="37"/>
      <c r="P374" s="37"/>
      <c r="Q374" s="46"/>
      <c r="R374" s="39">
        <f t="shared" si="244"/>
        <v>0</v>
      </c>
      <c r="S374" s="37"/>
      <c r="T374" s="37"/>
      <c r="U374" s="37"/>
      <c r="V374" s="46"/>
      <c r="W374" s="39">
        <f t="shared" si="245"/>
        <v>0</v>
      </c>
      <c r="X374" s="37"/>
      <c r="Y374" s="37"/>
      <c r="Z374" s="37"/>
      <c r="AA374" s="46"/>
      <c r="AB374" s="39">
        <f t="shared" si="246"/>
        <v>0</v>
      </c>
      <c r="AC374" s="37"/>
      <c r="AD374" s="37"/>
      <c r="AE374" s="37"/>
      <c r="AF374" s="46"/>
      <c r="AG374" s="39">
        <f t="shared" si="247"/>
        <v>0</v>
      </c>
      <c r="AH374" s="37"/>
      <c r="AI374" s="37"/>
      <c r="AJ374" s="37"/>
      <c r="AK374" s="46"/>
      <c r="AL374" s="39">
        <f t="shared" si="248"/>
        <v>0</v>
      </c>
      <c r="AM374" s="37"/>
      <c r="AN374" s="37"/>
      <c r="AO374" s="37"/>
      <c r="AP374" s="46"/>
      <c r="AQ374" s="39">
        <f t="shared" si="249"/>
        <v>0</v>
      </c>
      <c r="AR374" s="37"/>
      <c r="AS374" s="37"/>
      <c r="AT374" s="37"/>
      <c r="AU374" s="46"/>
      <c r="AV374" s="40">
        <f t="shared" si="250"/>
        <v>0</v>
      </c>
    </row>
    <row r="375" spans="1:48" ht="15.75" customHeight="1" x14ac:dyDescent="0.25">
      <c r="A375" s="21">
        <v>27</v>
      </c>
      <c r="B375" s="37" t="s">
        <v>88</v>
      </c>
      <c r="C375" s="41" t="s">
        <v>71</v>
      </c>
      <c r="D375" s="37"/>
      <c r="E375" s="37"/>
      <c r="F375" s="37"/>
      <c r="G375" s="46"/>
      <c r="H375" s="39">
        <f t="shared" si="242"/>
        <v>0</v>
      </c>
      <c r="I375" s="37"/>
      <c r="J375" s="37"/>
      <c r="K375" s="37"/>
      <c r="L375" s="46"/>
      <c r="M375" s="39">
        <f t="shared" si="243"/>
        <v>0</v>
      </c>
      <c r="N375" s="37"/>
      <c r="O375" s="37"/>
      <c r="P375" s="37"/>
      <c r="Q375" s="46"/>
      <c r="R375" s="39">
        <f t="shared" si="244"/>
        <v>0</v>
      </c>
      <c r="S375" s="37"/>
      <c r="T375" s="37"/>
      <c r="U375" s="37"/>
      <c r="V375" s="46"/>
      <c r="W375" s="39">
        <f t="shared" si="245"/>
        <v>0</v>
      </c>
      <c r="X375" s="37"/>
      <c r="Y375" s="37"/>
      <c r="Z375" s="37"/>
      <c r="AA375" s="46"/>
      <c r="AB375" s="39">
        <f t="shared" si="246"/>
        <v>0</v>
      </c>
      <c r="AC375" s="37"/>
      <c r="AD375" s="37"/>
      <c r="AE375" s="37"/>
      <c r="AF375" s="46"/>
      <c r="AG375" s="39">
        <f t="shared" si="247"/>
        <v>0</v>
      </c>
      <c r="AH375" s="37"/>
      <c r="AI375" s="37"/>
      <c r="AJ375" s="37"/>
      <c r="AK375" s="46"/>
      <c r="AL375" s="39">
        <f t="shared" si="248"/>
        <v>0</v>
      </c>
      <c r="AM375" s="37"/>
      <c r="AN375" s="37"/>
      <c r="AO375" s="37"/>
      <c r="AP375" s="46"/>
      <c r="AQ375" s="39">
        <f t="shared" si="249"/>
        <v>0</v>
      </c>
      <c r="AR375" s="37"/>
      <c r="AS375" s="37"/>
      <c r="AT375" s="37"/>
      <c r="AU375" s="46"/>
      <c r="AV375" s="40">
        <f t="shared" si="250"/>
        <v>0</v>
      </c>
    </row>
    <row r="376" spans="1:48" ht="15.75" customHeight="1" x14ac:dyDescent="0.25">
      <c r="A376" s="21">
        <v>27</v>
      </c>
      <c r="B376" s="37" t="s">
        <v>89</v>
      </c>
      <c r="C376" s="41" t="s">
        <v>71</v>
      </c>
      <c r="D376" s="37"/>
      <c r="E376" s="37"/>
      <c r="F376" s="37"/>
      <c r="G376" s="46"/>
      <c r="H376" s="39">
        <f t="shared" si="242"/>
        <v>0</v>
      </c>
      <c r="I376" s="37"/>
      <c r="J376" s="37"/>
      <c r="K376" s="37"/>
      <c r="L376" s="46"/>
      <c r="M376" s="39">
        <f t="shared" si="243"/>
        <v>0</v>
      </c>
      <c r="N376" s="37"/>
      <c r="O376" s="37"/>
      <c r="P376" s="37"/>
      <c r="Q376" s="46"/>
      <c r="R376" s="39">
        <f t="shared" si="244"/>
        <v>0</v>
      </c>
      <c r="S376" s="37"/>
      <c r="T376" s="37"/>
      <c r="U376" s="37"/>
      <c r="V376" s="46"/>
      <c r="W376" s="39">
        <f t="shared" si="245"/>
        <v>0</v>
      </c>
      <c r="X376" s="37"/>
      <c r="Y376" s="37"/>
      <c r="Z376" s="37"/>
      <c r="AA376" s="46"/>
      <c r="AB376" s="39">
        <f t="shared" si="246"/>
        <v>0</v>
      </c>
      <c r="AC376" s="37"/>
      <c r="AD376" s="37"/>
      <c r="AE376" s="37"/>
      <c r="AF376" s="46"/>
      <c r="AG376" s="39">
        <f t="shared" si="247"/>
        <v>0</v>
      </c>
      <c r="AH376" s="37"/>
      <c r="AI376" s="37"/>
      <c r="AJ376" s="37"/>
      <c r="AK376" s="46"/>
      <c r="AL376" s="39">
        <f t="shared" si="248"/>
        <v>0</v>
      </c>
      <c r="AM376" s="37"/>
      <c r="AN376" s="37"/>
      <c r="AO376" s="37"/>
      <c r="AP376" s="46"/>
      <c r="AQ376" s="39">
        <f t="shared" si="249"/>
        <v>0</v>
      </c>
      <c r="AR376" s="37"/>
      <c r="AS376" s="37"/>
      <c r="AT376" s="37"/>
      <c r="AU376" s="46"/>
      <c r="AV376" s="40">
        <f t="shared" si="250"/>
        <v>0</v>
      </c>
    </row>
    <row r="377" spans="1:48" ht="15.75" customHeight="1" x14ac:dyDescent="0.25">
      <c r="A377" s="21">
        <v>27</v>
      </c>
      <c r="B377" s="37" t="s">
        <v>73</v>
      </c>
      <c r="C377" s="41" t="s">
        <v>71</v>
      </c>
      <c r="D377" s="37"/>
      <c r="E377" s="37"/>
      <c r="F377" s="37"/>
      <c r="G377" s="46"/>
      <c r="H377" s="39">
        <f t="shared" si="242"/>
        <v>0</v>
      </c>
      <c r="I377" s="37"/>
      <c r="J377" s="37"/>
      <c r="K377" s="37"/>
      <c r="L377" s="46"/>
      <c r="M377" s="39">
        <f t="shared" si="243"/>
        <v>0</v>
      </c>
      <c r="N377" s="37"/>
      <c r="O377" s="37"/>
      <c r="P377" s="37"/>
      <c r="Q377" s="46"/>
      <c r="R377" s="39">
        <f t="shared" si="244"/>
        <v>0</v>
      </c>
      <c r="S377" s="37"/>
      <c r="T377" s="37"/>
      <c r="U377" s="37"/>
      <c r="V377" s="46"/>
      <c r="W377" s="39">
        <f t="shared" si="245"/>
        <v>0</v>
      </c>
      <c r="X377" s="37"/>
      <c r="Y377" s="37"/>
      <c r="Z377" s="37"/>
      <c r="AA377" s="46"/>
      <c r="AB377" s="39">
        <f t="shared" si="246"/>
        <v>0</v>
      </c>
      <c r="AC377" s="37"/>
      <c r="AD377" s="37"/>
      <c r="AE377" s="37"/>
      <c r="AF377" s="46"/>
      <c r="AG377" s="39">
        <f t="shared" si="247"/>
        <v>0</v>
      </c>
      <c r="AH377" s="37"/>
      <c r="AI377" s="37"/>
      <c r="AJ377" s="37"/>
      <c r="AK377" s="46"/>
      <c r="AL377" s="39">
        <f t="shared" si="248"/>
        <v>0</v>
      </c>
      <c r="AM377" s="37"/>
      <c r="AN377" s="37"/>
      <c r="AO377" s="37"/>
      <c r="AP377" s="46"/>
      <c r="AQ377" s="39">
        <f t="shared" si="249"/>
        <v>0</v>
      </c>
      <c r="AR377" s="37"/>
      <c r="AS377" s="37"/>
      <c r="AT377" s="37"/>
      <c r="AU377" s="46"/>
      <c r="AV377" s="40">
        <f t="shared" si="250"/>
        <v>0</v>
      </c>
    </row>
    <row r="378" spans="1:48" ht="15.75" customHeight="1" x14ac:dyDescent="0.25">
      <c r="A378" s="21">
        <v>27</v>
      </c>
      <c r="B378" s="37" t="s">
        <v>74</v>
      </c>
      <c r="C378" s="41" t="s">
        <v>71</v>
      </c>
      <c r="D378" s="37"/>
      <c r="E378" s="37"/>
      <c r="F378" s="37"/>
      <c r="G378" s="46"/>
      <c r="H378" s="39">
        <f t="shared" si="242"/>
        <v>0</v>
      </c>
      <c r="I378" s="37"/>
      <c r="J378" s="37"/>
      <c r="K378" s="37"/>
      <c r="L378" s="46"/>
      <c r="M378" s="39">
        <f t="shared" si="243"/>
        <v>0</v>
      </c>
      <c r="N378" s="37"/>
      <c r="O378" s="37"/>
      <c r="P378" s="37"/>
      <c r="Q378" s="46"/>
      <c r="R378" s="39">
        <f t="shared" si="244"/>
        <v>0</v>
      </c>
      <c r="S378" s="37"/>
      <c r="T378" s="37"/>
      <c r="U378" s="37"/>
      <c r="V378" s="46"/>
      <c r="W378" s="39">
        <f t="shared" si="245"/>
        <v>0</v>
      </c>
      <c r="X378" s="37"/>
      <c r="Y378" s="37"/>
      <c r="Z378" s="37"/>
      <c r="AA378" s="46"/>
      <c r="AB378" s="39">
        <f t="shared" si="246"/>
        <v>0</v>
      </c>
      <c r="AC378" s="37"/>
      <c r="AD378" s="37"/>
      <c r="AE378" s="37"/>
      <c r="AF378" s="46"/>
      <c r="AG378" s="39">
        <f t="shared" si="247"/>
        <v>0</v>
      </c>
      <c r="AH378" s="37"/>
      <c r="AI378" s="37"/>
      <c r="AJ378" s="37"/>
      <c r="AK378" s="46"/>
      <c r="AL378" s="39">
        <f t="shared" si="248"/>
        <v>0</v>
      </c>
      <c r="AM378" s="37"/>
      <c r="AN378" s="37"/>
      <c r="AO378" s="37"/>
      <c r="AP378" s="46"/>
      <c r="AQ378" s="39">
        <f t="shared" si="249"/>
        <v>0</v>
      </c>
      <c r="AR378" s="37"/>
      <c r="AS378" s="37"/>
      <c r="AT378" s="37"/>
      <c r="AU378" s="46"/>
      <c r="AV378" s="40">
        <f t="shared" si="250"/>
        <v>0</v>
      </c>
    </row>
    <row r="379" spans="1:48" ht="15.75" customHeight="1" x14ac:dyDescent="0.25">
      <c r="A379" s="21">
        <v>27</v>
      </c>
      <c r="B379" s="37" t="s">
        <v>75</v>
      </c>
      <c r="C379" s="41" t="s">
        <v>71</v>
      </c>
      <c r="D379" s="37"/>
      <c r="E379" s="37"/>
      <c r="F379" s="37"/>
      <c r="G379" s="46"/>
      <c r="H379" s="39">
        <f t="shared" si="242"/>
        <v>0</v>
      </c>
      <c r="I379" s="37"/>
      <c r="J379" s="37"/>
      <c r="K379" s="37"/>
      <c r="L379" s="46"/>
      <c r="M379" s="39">
        <f t="shared" si="243"/>
        <v>0</v>
      </c>
      <c r="N379" s="37"/>
      <c r="O379" s="37"/>
      <c r="P379" s="37"/>
      <c r="Q379" s="46"/>
      <c r="R379" s="39">
        <f t="shared" si="244"/>
        <v>0</v>
      </c>
      <c r="S379" s="37"/>
      <c r="T379" s="37"/>
      <c r="U379" s="37"/>
      <c r="V379" s="46"/>
      <c r="W379" s="39">
        <f t="shared" si="245"/>
        <v>0</v>
      </c>
      <c r="X379" s="37"/>
      <c r="Y379" s="37"/>
      <c r="Z379" s="37"/>
      <c r="AA379" s="46"/>
      <c r="AB379" s="39">
        <f t="shared" si="246"/>
        <v>0</v>
      </c>
      <c r="AC379" s="37"/>
      <c r="AD379" s="37"/>
      <c r="AE379" s="37"/>
      <c r="AF379" s="46"/>
      <c r="AG379" s="39">
        <f t="shared" si="247"/>
        <v>0</v>
      </c>
      <c r="AH379" s="37"/>
      <c r="AI379" s="37"/>
      <c r="AJ379" s="37"/>
      <c r="AK379" s="46"/>
      <c r="AL379" s="39">
        <f t="shared" si="248"/>
        <v>0</v>
      </c>
      <c r="AM379" s="37"/>
      <c r="AN379" s="37"/>
      <c r="AO379" s="37"/>
      <c r="AP379" s="46"/>
      <c r="AQ379" s="39">
        <f t="shared" si="249"/>
        <v>0</v>
      </c>
      <c r="AR379" s="37"/>
      <c r="AS379" s="37"/>
      <c r="AT379" s="37"/>
      <c r="AU379" s="46"/>
      <c r="AV379" s="40">
        <f t="shared" si="250"/>
        <v>0</v>
      </c>
    </row>
    <row r="380" spans="1:48" ht="15.75" customHeight="1" x14ac:dyDescent="0.25">
      <c r="A380" s="21">
        <v>27</v>
      </c>
      <c r="B380" s="37" t="s">
        <v>90</v>
      </c>
      <c r="C380" s="41" t="s">
        <v>71</v>
      </c>
      <c r="D380" s="37"/>
      <c r="E380" s="37"/>
      <c r="F380" s="37"/>
      <c r="G380" s="46"/>
      <c r="H380" s="39">
        <f t="shared" si="242"/>
        <v>0</v>
      </c>
      <c r="I380" s="37"/>
      <c r="J380" s="37"/>
      <c r="K380" s="37"/>
      <c r="L380" s="46"/>
      <c r="M380" s="39">
        <f t="shared" si="243"/>
        <v>0</v>
      </c>
      <c r="N380" s="37"/>
      <c r="O380" s="37"/>
      <c r="P380" s="37"/>
      <c r="Q380" s="46"/>
      <c r="R380" s="39">
        <f t="shared" si="244"/>
        <v>0</v>
      </c>
      <c r="S380" s="37"/>
      <c r="T380" s="37"/>
      <c r="U380" s="37"/>
      <c r="V380" s="46"/>
      <c r="W380" s="39">
        <f t="shared" si="245"/>
        <v>0</v>
      </c>
      <c r="X380" s="37"/>
      <c r="Y380" s="37"/>
      <c r="Z380" s="37"/>
      <c r="AA380" s="46"/>
      <c r="AB380" s="39">
        <f t="shared" si="246"/>
        <v>0</v>
      </c>
      <c r="AC380" s="37"/>
      <c r="AD380" s="37"/>
      <c r="AE380" s="37"/>
      <c r="AF380" s="46"/>
      <c r="AG380" s="39">
        <f t="shared" si="247"/>
        <v>0</v>
      </c>
      <c r="AH380" s="37"/>
      <c r="AI380" s="37"/>
      <c r="AJ380" s="37"/>
      <c r="AK380" s="46"/>
      <c r="AL380" s="39">
        <f t="shared" si="248"/>
        <v>0</v>
      </c>
      <c r="AM380" s="37"/>
      <c r="AN380" s="37"/>
      <c r="AO380" s="37"/>
      <c r="AP380" s="46"/>
      <c r="AQ380" s="39">
        <f t="shared" si="249"/>
        <v>0</v>
      </c>
      <c r="AR380" s="37"/>
      <c r="AS380" s="37"/>
      <c r="AT380" s="37"/>
      <c r="AU380" s="46"/>
      <c r="AV380" s="40">
        <f t="shared" si="250"/>
        <v>0</v>
      </c>
    </row>
    <row r="381" spans="1:48" ht="15.75" customHeight="1" x14ac:dyDescent="0.25">
      <c r="A381" s="21">
        <v>27</v>
      </c>
      <c r="B381" s="37" t="s">
        <v>76</v>
      </c>
      <c r="C381" s="41" t="s">
        <v>71</v>
      </c>
      <c r="D381" s="37"/>
      <c r="E381" s="37"/>
      <c r="F381" s="37"/>
      <c r="G381" s="46"/>
      <c r="H381" s="39">
        <f t="shared" si="242"/>
        <v>0</v>
      </c>
      <c r="I381" s="37"/>
      <c r="J381" s="37"/>
      <c r="K381" s="37"/>
      <c r="L381" s="46"/>
      <c r="M381" s="39">
        <f t="shared" si="243"/>
        <v>0</v>
      </c>
      <c r="N381" s="37"/>
      <c r="O381" s="37"/>
      <c r="P381" s="37"/>
      <c r="Q381" s="46"/>
      <c r="R381" s="39">
        <f t="shared" si="244"/>
        <v>0</v>
      </c>
      <c r="S381" s="37"/>
      <c r="T381" s="37"/>
      <c r="U381" s="37"/>
      <c r="V381" s="46"/>
      <c r="W381" s="39">
        <f t="shared" si="245"/>
        <v>0</v>
      </c>
      <c r="X381" s="37"/>
      <c r="Y381" s="37"/>
      <c r="Z381" s="37"/>
      <c r="AA381" s="46"/>
      <c r="AB381" s="39">
        <f t="shared" si="246"/>
        <v>0</v>
      </c>
      <c r="AC381" s="37"/>
      <c r="AD381" s="37"/>
      <c r="AE381" s="37"/>
      <c r="AF381" s="46"/>
      <c r="AG381" s="39">
        <f t="shared" si="247"/>
        <v>0</v>
      </c>
      <c r="AH381" s="37"/>
      <c r="AI381" s="37"/>
      <c r="AJ381" s="37"/>
      <c r="AK381" s="46"/>
      <c r="AL381" s="39">
        <f t="shared" si="248"/>
        <v>0</v>
      </c>
      <c r="AM381" s="37"/>
      <c r="AN381" s="37"/>
      <c r="AO381" s="37"/>
      <c r="AP381" s="46"/>
      <c r="AQ381" s="39">
        <f t="shared" si="249"/>
        <v>0</v>
      </c>
      <c r="AR381" s="37"/>
      <c r="AS381" s="37"/>
      <c r="AT381" s="37"/>
      <c r="AU381" s="46"/>
      <c r="AV381" s="40">
        <f t="shared" si="250"/>
        <v>0</v>
      </c>
    </row>
    <row r="382" spans="1:48" ht="15.75" customHeight="1" x14ac:dyDescent="0.25">
      <c r="A382" s="21">
        <v>27</v>
      </c>
      <c r="B382" s="37" t="s">
        <v>77</v>
      </c>
      <c r="C382" s="41" t="s">
        <v>71</v>
      </c>
      <c r="D382" s="37"/>
      <c r="E382" s="37"/>
      <c r="F382" s="37"/>
      <c r="G382" s="46"/>
      <c r="H382" s="39">
        <f t="shared" si="242"/>
        <v>0</v>
      </c>
      <c r="I382" s="37"/>
      <c r="J382" s="37"/>
      <c r="K382" s="37"/>
      <c r="L382" s="46"/>
      <c r="M382" s="39">
        <f t="shared" si="243"/>
        <v>0</v>
      </c>
      <c r="N382" s="37"/>
      <c r="O382" s="37"/>
      <c r="P382" s="37"/>
      <c r="Q382" s="46"/>
      <c r="R382" s="39">
        <f t="shared" si="244"/>
        <v>0</v>
      </c>
      <c r="S382" s="37"/>
      <c r="T382" s="37"/>
      <c r="U382" s="37"/>
      <c r="V382" s="46"/>
      <c r="W382" s="39">
        <f t="shared" si="245"/>
        <v>0</v>
      </c>
      <c r="X382" s="37"/>
      <c r="Y382" s="37"/>
      <c r="Z382" s="37"/>
      <c r="AA382" s="46"/>
      <c r="AB382" s="39">
        <f t="shared" si="246"/>
        <v>0</v>
      </c>
      <c r="AC382" s="37"/>
      <c r="AD382" s="37"/>
      <c r="AE382" s="37"/>
      <c r="AF382" s="46"/>
      <c r="AG382" s="39">
        <f t="shared" si="247"/>
        <v>0</v>
      </c>
      <c r="AH382" s="37"/>
      <c r="AI382" s="37"/>
      <c r="AJ382" s="37"/>
      <c r="AK382" s="46"/>
      <c r="AL382" s="39">
        <f t="shared" si="248"/>
        <v>0</v>
      </c>
      <c r="AM382" s="37"/>
      <c r="AN382" s="37"/>
      <c r="AO382" s="37"/>
      <c r="AP382" s="46"/>
      <c r="AQ382" s="39">
        <f t="shared" si="249"/>
        <v>0</v>
      </c>
      <c r="AR382" s="37"/>
      <c r="AS382" s="37"/>
      <c r="AT382" s="37"/>
      <c r="AU382" s="46"/>
      <c r="AV382" s="40">
        <f t="shared" si="250"/>
        <v>0</v>
      </c>
    </row>
    <row r="383" spans="1:48" ht="15.75" customHeight="1" x14ac:dyDescent="0.25">
      <c r="A383" s="21">
        <v>27</v>
      </c>
      <c r="B383" s="37" t="s">
        <v>78</v>
      </c>
      <c r="C383" s="41" t="s">
        <v>71</v>
      </c>
      <c r="D383" s="37"/>
      <c r="E383" s="37"/>
      <c r="F383" s="37"/>
      <c r="G383" s="46"/>
      <c r="H383" s="39">
        <f t="shared" si="242"/>
        <v>0</v>
      </c>
      <c r="I383" s="37"/>
      <c r="J383" s="37"/>
      <c r="K383" s="37"/>
      <c r="L383" s="46"/>
      <c r="M383" s="39">
        <f t="shared" si="243"/>
        <v>0</v>
      </c>
      <c r="N383" s="37"/>
      <c r="O383" s="37"/>
      <c r="P383" s="37"/>
      <c r="Q383" s="46"/>
      <c r="R383" s="39">
        <f t="shared" si="244"/>
        <v>0</v>
      </c>
      <c r="S383" s="37"/>
      <c r="T383" s="37"/>
      <c r="U383" s="37"/>
      <c r="V383" s="46"/>
      <c r="W383" s="39">
        <f t="shared" si="245"/>
        <v>0</v>
      </c>
      <c r="X383" s="37"/>
      <c r="Y383" s="37"/>
      <c r="Z383" s="37"/>
      <c r="AA383" s="46"/>
      <c r="AB383" s="39">
        <f t="shared" si="246"/>
        <v>0</v>
      </c>
      <c r="AC383" s="37"/>
      <c r="AD383" s="37"/>
      <c r="AE383" s="37"/>
      <c r="AF383" s="46"/>
      <c r="AG383" s="39">
        <f t="shared" si="247"/>
        <v>0</v>
      </c>
      <c r="AH383" s="37"/>
      <c r="AI383" s="37"/>
      <c r="AJ383" s="37"/>
      <c r="AK383" s="46"/>
      <c r="AL383" s="39">
        <f t="shared" si="248"/>
        <v>0</v>
      </c>
      <c r="AM383" s="37"/>
      <c r="AN383" s="37"/>
      <c r="AO383" s="37"/>
      <c r="AP383" s="46"/>
      <c r="AQ383" s="39">
        <f t="shared" si="249"/>
        <v>0</v>
      </c>
      <c r="AR383" s="37"/>
      <c r="AS383" s="37"/>
      <c r="AT383" s="37"/>
      <c r="AU383" s="46"/>
      <c r="AV383" s="40">
        <f t="shared" si="250"/>
        <v>0</v>
      </c>
    </row>
    <row r="384" spans="1:48" ht="15.75" customHeight="1" x14ac:dyDescent="0.25">
      <c r="A384" s="21">
        <v>27</v>
      </c>
      <c r="B384" s="37" t="s">
        <v>79</v>
      </c>
      <c r="C384" s="41" t="s">
        <v>71</v>
      </c>
      <c r="D384" s="37"/>
      <c r="E384" s="37"/>
      <c r="F384" s="37"/>
      <c r="G384" s="46"/>
      <c r="H384" s="39">
        <f t="shared" si="242"/>
        <v>0</v>
      </c>
      <c r="I384" s="37"/>
      <c r="J384" s="37"/>
      <c r="K384" s="37"/>
      <c r="L384" s="46"/>
      <c r="M384" s="39">
        <f t="shared" si="243"/>
        <v>0</v>
      </c>
      <c r="N384" s="37"/>
      <c r="O384" s="37"/>
      <c r="P384" s="37"/>
      <c r="Q384" s="46"/>
      <c r="R384" s="39">
        <f t="shared" si="244"/>
        <v>0</v>
      </c>
      <c r="S384" s="37"/>
      <c r="T384" s="37"/>
      <c r="U384" s="37"/>
      <c r="V384" s="46"/>
      <c r="W384" s="39">
        <f t="shared" si="245"/>
        <v>0</v>
      </c>
      <c r="X384" s="37"/>
      <c r="Y384" s="37"/>
      <c r="Z384" s="37"/>
      <c r="AA384" s="46"/>
      <c r="AB384" s="39">
        <f t="shared" si="246"/>
        <v>0</v>
      </c>
      <c r="AC384" s="37"/>
      <c r="AD384" s="37"/>
      <c r="AE384" s="37"/>
      <c r="AF384" s="46"/>
      <c r="AG384" s="39">
        <f t="shared" si="247"/>
        <v>0</v>
      </c>
      <c r="AH384" s="37"/>
      <c r="AI384" s="37"/>
      <c r="AJ384" s="37"/>
      <c r="AK384" s="46"/>
      <c r="AL384" s="39">
        <f t="shared" si="248"/>
        <v>0</v>
      </c>
      <c r="AM384" s="37"/>
      <c r="AN384" s="37"/>
      <c r="AO384" s="37"/>
      <c r="AP384" s="46"/>
      <c r="AQ384" s="39">
        <f t="shared" si="249"/>
        <v>0</v>
      </c>
      <c r="AR384" s="37"/>
      <c r="AS384" s="37"/>
      <c r="AT384" s="37"/>
      <c r="AU384" s="46"/>
      <c r="AV384" s="40">
        <f t="shared" si="250"/>
        <v>0</v>
      </c>
    </row>
    <row r="385" spans="1:48" ht="15.75" customHeight="1" x14ac:dyDescent="0.25">
      <c r="A385" s="21">
        <v>27</v>
      </c>
      <c r="B385" s="41" t="s">
        <v>80</v>
      </c>
      <c r="C385" s="41" t="s">
        <v>71</v>
      </c>
      <c r="D385" s="47"/>
      <c r="E385" s="47"/>
      <c r="F385" s="47"/>
      <c r="G385" s="48"/>
      <c r="H385" s="49">
        <f t="shared" si="242"/>
        <v>0</v>
      </c>
      <c r="I385" s="47"/>
      <c r="J385" s="47"/>
      <c r="K385" s="47"/>
      <c r="L385" s="48"/>
      <c r="M385" s="49">
        <f t="shared" si="243"/>
        <v>0</v>
      </c>
      <c r="N385" s="47"/>
      <c r="O385" s="47"/>
      <c r="P385" s="47"/>
      <c r="Q385" s="48"/>
      <c r="R385" s="49">
        <f t="shared" si="244"/>
        <v>0</v>
      </c>
      <c r="S385" s="47"/>
      <c r="T385" s="47"/>
      <c r="U385" s="47"/>
      <c r="V385" s="48"/>
      <c r="W385" s="49">
        <f t="shared" si="245"/>
        <v>0</v>
      </c>
      <c r="X385" s="47"/>
      <c r="Y385" s="47"/>
      <c r="Z385" s="47"/>
      <c r="AA385" s="48"/>
      <c r="AB385" s="49">
        <f t="shared" si="246"/>
        <v>0</v>
      </c>
      <c r="AC385" s="47"/>
      <c r="AD385" s="47"/>
      <c r="AE385" s="47"/>
      <c r="AF385" s="48"/>
      <c r="AG385" s="49">
        <f t="shared" si="247"/>
        <v>0</v>
      </c>
      <c r="AH385" s="47"/>
      <c r="AI385" s="47"/>
      <c r="AJ385" s="47"/>
      <c r="AK385" s="48"/>
      <c r="AL385" s="49">
        <f t="shared" si="248"/>
        <v>0</v>
      </c>
      <c r="AM385" s="47"/>
      <c r="AN385" s="47"/>
      <c r="AO385" s="47"/>
      <c r="AP385" s="48"/>
      <c r="AQ385" s="49">
        <f t="shared" si="249"/>
        <v>0</v>
      </c>
      <c r="AR385" s="47"/>
      <c r="AS385" s="47"/>
      <c r="AT385" s="47"/>
      <c r="AU385" s="48"/>
      <c r="AV385" s="50">
        <f t="shared" si="250"/>
        <v>0</v>
      </c>
    </row>
    <row r="386" spans="1:48" ht="15.75" customHeight="1" x14ac:dyDescent="0.25">
      <c r="A386" s="21">
        <v>27</v>
      </c>
      <c r="B386" s="42"/>
      <c r="C386" s="43"/>
      <c r="D386" s="44"/>
      <c r="E386" s="45"/>
      <c r="F386" s="45"/>
      <c r="G386" s="45"/>
      <c r="H386" s="45">
        <f>SUM(H373:H385)</f>
        <v>0</v>
      </c>
      <c r="I386" s="45"/>
      <c r="J386" s="45"/>
      <c r="K386" s="45"/>
      <c r="L386" s="45"/>
      <c r="M386" s="45">
        <f>SUM(M373:M385)</f>
        <v>0</v>
      </c>
      <c r="N386" s="45"/>
      <c r="O386" s="45"/>
      <c r="P386" s="45"/>
      <c r="Q386" s="45"/>
      <c r="R386" s="45">
        <f>SUM(R373:R385)</f>
        <v>0</v>
      </c>
      <c r="S386" s="45"/>
      <c r="T386" s="45"/>
      <c r="U386" s="45"/>
      <c r="V386" s="45"/>
      <c r="W386" s="45">
        <f>SUM(W373:W385)</f>
        <v>0</v>
      </c>
      <c r="X386" s="45"/>
      <c r="Y386" s="45"/>
      <c r="Z386" s="45"/>
      <c r="AA386" s="45"/>
      <c r="AB386" s="45">
        <f>SUM(AB373:AB385)</f>
        <v>0</v>
      </c>
      <c r="AC386" s="45"/>
      <c r="AD386" s="45"/>
      <c r="AE386" s="45"/>
      <c r="AF386" s="45"/>
      <c r="AG386" s="45">
        <f>SUM(AG373:AG385)</f>
        <v>0</v>
      </c>
      <c r="AH386" s="45"/>
      <c r="AI386" s="45"/>
      <c r="AJ386" s="45"/>
      <c r="AK386" s="45"/>
      <c r="AL386" s="45">
        <f>SUM(AL373:AL385)</f>
        <v>0</v>
      </c>
      <c r="AM386" s="45"/>
      <c r="AN386" s="45"/>
      <c r="AO386" s="45"/>
      <c r="AP386" s="45"/>
      <c r="AQ386" s="45">
        <f>SUM(AQ373:AQ385)</f>
        <v>0</v>
      </c>
      <c r="AR386" s="45"/>
      <c r="AS386" s="45"/>
      <c r="AT386" s="45"/>
      <c r="AU386" s="45"/>
      <c r="AV386" s="45">
        <f>SUM(AV373:AV385)</f>
        <v>0</v>
      </c>
    </row>
    <row r="387" spans="1:48" ht="15.75" customHeight="1" x14ac:dyDescent="0.25">
      <c r="A387" s="21">
        <v>28</v>
      </c>
      <c r="B387" s="81" t="str">
        <f>"Буква (или иное название) класса "&amp;A387&amp;":"</f>
        <v>Буква (или иное название) класса 28:</v>
      </c>
      <c r="C387" s="82"/>
      <c r="D387" s="78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80"/>
    </row>
    <row r="388" spans="1:48" ht="15.75" customHeight="1" x14ac:dyDescent="0.25">
      <c r="A388" s="21">
        <v>28</v>
      </c>
      <c r="B388" s="35" t="s">
        <v>70</v>
      </c>
      <c r="C388" s="36" t="s">
        <v>71</v>
      </c>
      <c r="D388" s="37"/>
      <c r="E388" s="37"/>
      <c r="F388" s="37"/>
      <c r="G388" s="46"/>
      <c r="H388" s="39">
        <f t="shared" ref="H388:H400" si="251">COUNTA(D388:G388)</f>
        <v>0</v>
      </c>
      <c r="I388" s="37"/>
      <c r="J388" s="37"/>
      <c r="K388" s="37"/>
      <c r="L388" s="46"/>
      <c r="M388" s="39">
        <f t="shared" ref="M388:M400" si="252">COUNTA(I388:L388)</f>
        <v>0</v>
      </c>
      <c r="N388" s="37"/>
      <c r="O388" s="37"/>
      <c r="P388" s="37"/>
      <c r="Q388" s="46"/>
      <c r="R388" s="39">
        <f t="shared" ref="R388:R400" si="253">COUNTA(N388:Q388)</f>
        <v>0</v>
      </c>
      <c r="S388" s="37"/>
      <c r="T388" s="37"/>
      <c r="U388" s="37"/>
      <c r="V388" s="46"/>
      <c r="W388" s="39">
        <f t="shared" ref="W388:W400" si="254">COUNTA(S388:V388)</f>
        <v>0</v>
      </c>
      <c r="X388" s="37"/>
      <c r="Y388" s="37"/>
      <c r="Z388" s="37"/>
      <c r="AA388" s="46"/>
      <c r="AB388" s="39">
        <f t="shared" ref="AB388:AB400" si="255">COUNTA(X388:AA388)</f>
        <v>0</v>
      </c>
      <c r="AC388" s="37"/>
      <c r="AD388" s="37"/>
      <c r="AE388" s="37"/>
      <c r="AF388" s="46"/>
      <c r="AG388" s="39">
        <f t="shared" ref="AG388:AG400" si="256">COUNTA(AC388:AF388)</f>
        <v>0</v>
      </c>
      <c r="AH388" s="37"/>
      <c r="AI388" s="37"/>
      <c r="AJ388" s="37"/>
      <c r="AK388" s="46"/>
      <c r="AL388" s="39">
        <f t="shared" ref="AL388:AL400" si="257">COUNTA(AH388:AK388)</f>
        <v>0</v>
      </c>
      <c r="AM388" s="37"/>
      <c r="AN388" s="37"/>
      <c r="AO388" s="37"/>
      <c r="AP388" s="46"/>
      <c r="AQ388" s="39">
        <f t="shared" ref="AQ388:AQ400" si="258">COUNTA(AM388:AP388)</f>
        <v>0</v>
      </c>
      <c r="AR388" s="37"/>
      <c r="AS388" s="37"/>
      <c r="AT388" s="37"/>
      <c r="AU388" s="46"/>
      <c r="AV388" s="40">
        <f t="shared" ref="AV388:AV400" si="259">COUNTA(AR388:AU388)</f>
        <v>0</v>
      </c>
    </row>
    <row r="389" spans="1:48" ht="15.75" customHeight="1" x14ac:dyDescent="0.25">
      <c r="A389" s="21">
        <v>28</v>
      </c>
      <c r="B389" s="37" t="s">
        <v>72</v>
      </c>
      <c r="C389" s="41" t="s">
        <v>71</v>
      </c>
      <c r="D389" s="37"/>
      <c r="E389" s="37"/>
      <c r="F389" s="37"/>
      <c r="G389" s="46"/>
      <c r="H389" s="39">
        <f t="shared" si="251"/>
        <v>0</v>
      </c>
      <c r="I389" s="37"/>
      <c r="J389" s="37"/>
      <c r="K389" s="37"/>
      <c r="L389" s="46"/>
      <c r="M389" s="39">
        <f t="shared" si="252"/>
        <v>0</v>
      </c>
      <c r="N389" s="37"/>
      <c r="O389" s="37"/>
      <c r="P389" s="37"/>
      <c r="Q389" s="46"/>
      <c r="R389" s="39">
        <f t="shared" si="253"/>
        <v>0</v>
      </c>
      <c r="S389" s="37"/>
      <c r="T389" s="37"/>
      <c r="U389" s="37"/>
      <c r="V389" s="46"/>
      <c r="W389" s="39">
        <f t="shared" si="254"/>
        <v>0</v>
      </c>
      <c r="X389" s="37"/>
      <c r="Y389" s="37"/>
      <c r="Z389" s="37"/>
      <c r="AA389" s="46"/>
      <c r="AB389" s="39">
        <f t="shared" si="255"/>
        <v>0</v>
      </c>
      <c r="AC389" s="37"/>
      <c r="AD389" s="37"/>
      <c r="AE389" s="37"/>
      <c r="AF389" s="46"/>
      <c r="AG389" s="39">
        <f t="shared" si="256"/>
        <v>0</v>
      </c>
      <c r="AH389" s="37"/>
      <c r="AI389" s="37"/>
      <c r="AJ389" s="37"/>
      <c r="AK389" s="46"/>
      <c r="AL389" s="39">
        <f t="shared" si="257"/>
        <v>0</v>
      </c>
      <c r="AM389" s="37"/>
      <c r="AN389" s="37"/>
      <c r="AO389" s="37"/>
      <c r="AP389" s="46"/>
      <c r="AQ389" s="39">
        <f t="shared" si="258"/>
        <v>0</v>
      </c>
      <c r="AR389" s="37"/>
      <c r="AS389" s="37"/>
      <c r="AT389" s="37"/>
      <c r="AU389" s="46"/>
      <c r="AV389" s="40">
        <f t="shared" si="259"/>
        <v>0</v>
      </c>
    </row>
    <row r="390" spans="1:48" ht="15.75" customHeight="1" x14ac:dyDescent="0.25">
      <c r="A390" s="21">
        <v>28</v>
      </c>
      <c r="B390" s="37" t="s">
        <v>88</v>
      </c>
      <c r="C390" s="41" t="s">
        <v>71</v>
      </c>
      <c r="D390" s="37"/>
      <c r="E390" s="37"/>
      <c r="F390" s="37"/>
      <c r="G390" s="46"/>
      <c r="H390" s="39">
        <f t="shared" si="251"/>
        <v>0</v>
      </c>
      <c r="I390" s="37"/>
      <c r="J390" s="37"/>
      <c r="K390" s="37"/>
      <c r="L390" s="46"/>
      <c r="M390" s="39">
        <f t="shared" si="252"/>
        <v>0</v>
      </c>
      <c r="N390" s="37"/>
      <c r="O390" s="37"/>
      <c r="P390" s="37"/>
      <c r="Q390" s="46"/>
      <c r="R390" s="39">
        <f t="shared" si="253"/>
        <v>0</v>
      </c>
      <c r="S390" s="37"/>
      <c r="T390" s="37"/>
      <c r="U390" s="37"/>
      <c r="V390" s="46"/>
      <c r="W390" s="39">
        <f t="shared" si="254"/>
        <v>0</v>
      </c>
      <c r="X390" s="37"/>
      <c r="Y390" s="37"/>
      <c r="Z390" s="37"/>
      <c r="AA390" s="46"/>
      <c r="AB390" s="39">
        <f t="shared" si="255"/>
        <v>0</v>
      </c>
      <c r="AC390" s="37"/>
      <c r="AD390" s="37"/>
      <c r="AE390" s="37"/>
      <c r="AF390" s="46"/>
      <c r="AG390" s="39">
        <f t="shared" si="256"/>
        <v>0</v>
      </c>
      <c r="AH390" s="37"/>
      <c r="AI390" s="37"/>
      <c r="AJ390" s="37"/>
      <c r="AK390" s="46"/>
      <c r="AL390" s="39">
        <f t="shared" si="257"/>
        <v>0</v>
      </c>
      <c r="AM390" s="37"/>
      <c r="AN390" s="37"/>
      <c r="AO390" s="37"/>
      <c r="AP390" s="46"/>
      <c r="AQ390" s="39">
        <f t="shared" si="258"/>
        <v>0</v>
      </c>
      <c r="AR390" s="37"/>
      <c r="AS390" s="37"/>
      <c r="AT390" s="37"/>
      <c r="AU390" s="46"/>
      <c r="AV390" s="40">
        <f t="shared" si="259"/>
        <v>0</v>
      </c>
    </row>
    <row r="391" spans="1:48" ht="15.75" customHeight="1" x14ac:dyDescent="0.25">
      <c r="A391" s="21">
        <v>28</v>
      </c>
      <c r="B391" s="37" t="s">
        <v>89</v>
      </c>
      <c r="C391" s="41" t="s">
        <v>71</v>
      </c>
      <c r="D391" s="37"/>
      <c r="E391" s="37"/>
      <c r="F391" s="37"/>
      <c r="G391" s="46"/>
      <c r="H391" s="39">
        <f t="shared" si="251"/>
        <v>0</v>
      </c>
      <c r="I391" s="37"/>
      <c r="J391" s="37"/>
      <c r="K391" s="37"/>
      <c r="L391" s="46"/>
      <c r="M391" s="39">
        <f t="shared" si="252"/>
        <v>0</v>
      </c>
      <c r="N391" s="37"/>
      <c r="O391" s="37"/>
      <c r="P391" s="37"/>
      <c r="Q391" s="46"/>
      <c r="R391" s="39">
        <f t="shared" si="253"/>
        <v>0</v>
      </c>
      <c r="S391" s="37"/>
      <c r="T391" s="37"/>
      <c r="U391" s="37"/>
      <c r="V391" s="46"/>
      <c r="W391" s="39">
        <f t="shared" si="254"/>
        <v>0</v>
      </c>
      <c r="X391" s="37"/>
      <c r="Y391" s="37"/>
      <c r="Z391" s="37"/>
      <c r="AA391" s="46"/>
      <c r="AB391" s="39">
        <f t="shared" si="255"/>
        <v>0</v>
      </c>
      <c r="AC391" s="37"/>
      <c r="AD391" s="37"/>
      <c r="AE391" s="37"/>
      <c r="AF391" s="46"/>
      <c r="AG391" s="39">
        <f t="shared" si="256"/>
        <v>0</v>
      </c>
      <c r="AH391" s="37"/>
      <c r="AI391" s="37"/>
      <c r="AJ391" s="37"/>
      <c r="AK391" s="46"/>
      <c r="AL391" s="39">
        <f t="shared" si="257"/>
        <v>0</v>
      </c>
      <c r="AM391" s="37"/>
      <c r="AN391" s="37"/>
      <c r="AO391" s="37"/>
      <c r="AP391" s="46"/>
      <c r="AQ391" s="39">
        <f t="shared" si="258"/>
        <v>0</v>
      </c>
      <c r="AR391" s="37"/>
      <c r="AS391" s="37"/>
      <c r="AT391" s="37"/>
      <c r="AU391" s="46"/>
      <c r="AV391" s="40">
        <f t="shared" si="259"/>
        <v>0</v>
      </c>
    </row>
    <row r="392" spans="1:48" ht="15.75" customHeight="1" x14ac:dyDescent="0.25">
      <c r="A392" s="21">
        <v>28</v>
      </c>
      <c r="B392" s="37" t="s">
        <v>73</v>
      </c>
      <c r="C392" s="41" t="s">
        <v>71</v>
      </c>
      <c r="D392" s="37"/>
      <c r="E392" s="37"/>
      <c r="F392" s="37"/>
      <c r="G392" s="46"/>
      <c r="H392" s="39">
        <f t="shared" si="251"/>
        <v>0</v>
      </c>
      <c r="I392" s="37"/>
      <c r="J392" s="37"/>
      <c r="K392" s="37"/>
      <c r="L392" s="46"/>
      <c r="M392" s="39">
        <f t="shared" si="252"/>
        <v>0</v>
      </c>
      <c r="N392" s="37"/>
      <c r="O392" s="37"/>
      <c r="P392" s="37"/>
      <c r="Q392" s="46"/>
      <c r="R392" s="39">
        <f t="shared" si="253"/>
        <v>0</v>
      </c>
      <c r="S392" s="37"/>
      <c r="T392" s="37"/>
      <c r="U392" s="37"/>
      <c r="V392" s="46"/>
      <c r="W392" s="39">
        <f t="shared" si="254"/>
        <v>0</v>
      </c>
      <c r="X392" s="37"/>
      <c r="Y392" s="37"/>
      <c r="Z392" s="37"/>
      <c r="AA392" s="46"/>
      <c r="AB392" s="39">
        <f t="shared" si="255"/>
        <v>0</v>
      </c>
      <c r="AC392" s="37"/>
      <c r="AD392" s="37"/>
      <c r="AE392" s="37"/>
      <c r="AF392" s="46"/>
      <c r="AG392" s="39">
        <f t="shared" si="256"/>
        <v>0</v>
      </c>
      <c r="AH392" s="37"/>
      <c r="AI392" s="37"/>
      <c r="AJ392" s="37"/>
      <c r="AK392" s="46"/>
      <c r="AL392" s="39">
        <f t="shared" si="257"/>
        <v>0</v>
      </c>
      <c r="AM392" s="37"/>
      <c r="AN392" s="37"/>
      <c r="AO392" s="37"/>
      <c r="AP392" s="46"/>
      <c r="AQ392" s="39">
        <f t="shared" si="258"/>
        <v>0</v>
      </c>
      <c r="AR392" s="37"/>
      <c r="AS392" s="37"/>
      <c r="AT392" s="37"/>
      <c r="AU392" s="46"/>
      <c r="AV392" s="40">
        <f t="shared" si="259"/>
        <v>0</v>
      </c>
    </row>
    <row r="393" spans="1:48" ht="15.75" customHeight="1" x14ac:dyDescent="0.25">
      <c r="A393" s="21">
        <v>28</v>
      </c>
      <c r="B393" s="37" t="s">
        <v>74</v>
      </c>
      <c r="C393" s="41" t="s">
        <v>71</v>
      </c>
      <c r="D393" s="37"/>
      <c r="E393" s="37"/>
      <c r="F393" s="37"/>
      <c r="G393" s="46"/>
      <c r="H393" s="39">
        <f t="shared" si="251"/>
        <v>0</v>
      </c>
      <c r="I393" s="37"/>
      <c r="J393" s="37"/>
      <c r="K393" s="37"/>
      <c r="L393" s="46"/>
      <c r="M393" s="39">
        <f t="shared" si="252"/>
        <v>0</v>
      </c>
      <c r="N393" s="37"/>
      <c r="O393" s="37"/>
      <c r="P393" s="37"/>
      <c r="Q393" s="46"/>
      <c r="R393" s="39">
        <f t="shared" si="253"/>
        <v>0</v>
      </c>
      <c r="S393" s="37"/>
      <c r="T393" s="37"/>
      <c r="U393" s="37"/>
      <c r="V393" s="46"/>
      <c r="W393" s="39">
        <f t="shared" si="254"/>
        <v>0</v>
      </c>
      <c r="X393" s="37"/>
      <c r="Y393" s="37"/>
      <c r="Z393" s="37"/>
      <c r="AA393" s="46"/>
      <c r="AB393" s="39">
        <f t="shared" si="255"/>
        <v>0</v>
      </c>
      <c r="AC393" s="37"/>
      <c r="AD393" s="37"/>
      <c r="AE393" s="37"/>
      <c r="AF393" s="46"/>
      <c r="AG393" s="39">
        <f t="shared" si="256"/>
        <v>0</v>
      </c>
      <c r="AH393" s="37"/>
      <c r="AI393" s="37"/>
      <c r="AJ393" s="37"/>
      <c r="AK393" s="46"/>
      <c r="AL393" s="39">
        <f t="shared" si="257"/>
        <v>0</v>
      </c>
      <c r="AM393" s="37"/>
      <c r="AN393" s="37"/>
      <c r="AO393" s="37"/>
      <c r="AP393" s="46"/>
      <c r="AQ393" s="39">
        <f t="shared" si="258"/>
        <v>0</v>
      </c>
      <c r="AR393" s="37"/>
      <c r="AS393" s="37"/>
      <c r="AT393" s="37"/>
      <c r="AU393" s="46"/>
      <c r="AV393" s="40">
        <f t="shared" si="259"/>
        <v>0</v>
      </c>
    </row>
    <row r="394" spans="1:48" ht="15.75" customHeight="1" x14ac:dyDescent="0.25">
      <c r="A394" s="21">
        <v>28</v>
      </c>
      <c r="B394" s="37" t="s">
        <v>75</v>
      </c>
      <c r="C394" s="41" t="s">
        <v>71</v>
      </c>
      <c r="D394" s="37"/>
      <c r="E394" s="37"/>
      <c r="F394" s="37"/>
      <c r="G394" s="46"/>
      <c r="H394" s="39">
        <f t="shared" si="251"/>
        <v>0</v>
      </c>
      <c r="I394" s="37"/>
      <c r="J394" s="37"/>
      <c r="K394" s="37"/>
      <c r="L394" s="46"/>
      <c r="M394" s="39">
        <f t="shared" si="252"/>
        <v>0</v>
      </c>
      <c r="N394" s="37"/>
      <c r="O394" s="37"/>
      <c r="P394" s="37"/>
      <c r="Q394" s="46"/>
      <c r="R394" s="39">
        <f t="shared" si="253"/>
        <v>0</v>
      </c>
      <c r="S394" s="37"/>
      <c r="T394" s="37"/>
      <c r="U394" s="37"/>
      <c r="V394" s="46"/>
      <c r="W394" s="39">
        <f t="shared" si="254"/>
        <v>0</v>
      </c>
      <c r="X394" s="37"/>
      <c r="Y394" s="37"/>
      <c r="Z394" s="37"/>
      <c r="AA394" s="46"/>
      <c r="AB394" s="39">
        <f t="shared" si="255"/>
        <v>0</v>
      </c>
      <c r="AC394" s="37"/>
      <c r="AD394" s="37"/>
      <c r="AE394" s="37"/>
      <c r="AF394" s="46"/>
      <c r="AG394" s="39">
        <f t="shared" si="256"/>
        <v>0</v>
      </c>
      <c r="AH394" s="37"/>
      <c r="AI394" s="37"/>
      <c r="AJ394" s="37"/>
      <c r="AK394" s="46"/>
      <c r="AL394" s="39">
        <f t="shared" si="257"/>
        <v>0</v>
      </c>
      <c r="AM394" s="37"/>
      <c r="AN394" s="37"/>
      <c r="AO394" s="37"/>
      <c r="AP394" s="46"/>
      <c r="AQ394" s="39">
        <f t="shared" si="258"/>
        <v>0</v>
      </c>
      <c r="AR394" s="37"/>
      <c r="AS394" s="37"/>
      <c r="AT394" s="37"/>
      <c r="AU394" s="46"/>
      <c r="AV394" s="40">
        <f t="shared" si="259"/>
        <v>0</v>
      </c>
    </row>
    <row r="395" spans="1:48" ht="15.75" customHeight="1" x14ac:dyDescent="0.25">
      <c r="A395" s="21">
        <v>28</v>
      </c>
      <c r="B395" s="37" t="s">
        <v>90</v>
      </c>
      <c r="C395" s="41" t="s">
        <v>71</v>
      </c>
      <c r="D395" s="37"/>
      <c r="E395" s="37"/>
      <c r="F395" s="37"/>
      <c r="G395" s="46"/>
      <c r="H395" s="39">
        <f t="shared" si="251"/>
        <v>0</v>
      </c>
      <c r="I395" s="37"/>
      <c r="J395" s="37"/>
      <c r="K395" s="37"/>
      <c r="L395" s="46"/>
      <c r="M395" s="39">
        <f t="shared" si="252"/>
        <v>0</v>
      </c>
      <c r="N395" s="37"/>
      <c r="O395" s="37"/>
      <c r="P395" s="37"/>
      <c r="Q395" s="46"/>
      <c r="R395" s="39">
        <f t="shared" si="253"/>
        <v>0</v>
      </c>
      <c r="S395" s="37"/>
      <c r="T395" s="37"/>
      <c r="U395" s="37"/>
      <c r="V395" s="46"/>
      <c r="W395" s="39">
        <f t="shared" si="254"/>
        <v>0</v>
      </c>
      <c r="X395" s="37"/>
      <c r="Y395" s="37"/>
      <c r="Z395" s="37"/>
      <c r="AA395" s="46"/>
      <c r="AB395" s="39">
        <f t="shared" si="255"/>
        <v>0</v>
      </c>
      <c r="AC395" s="37"/>
      <c r="AD395" s="37"/>
      <c r="AE395" s="37"/>
      <c r="AF395" s="46"/>
      <c r="AG395" s="39">
        <f t="shared" si="256"/>
        <v>0</v>
      </c>
      <c r="AH395" s="37"/>
      <c r="AI395" s="37"/>
      <c r="AJ395" s="37"/>
      <c r="AK395" s="46"/>
      <c r="AL395" s="39">
        <f t="shared" si="257"/>
        <v>0</v>
      </c>
      <c r="AM395" s="37"/>
      <c r="AN395" s="37"/>
      <c r="AO395" s="37"/>
      <c r="AP395" s="46"/>
      <c r="AQ395" s="39">
        <f t="shared" si="258"/>
        <v>0</v>
      </c>
      <c r="AR395" s="37"/>
      <c r="AS395" s="37"/>
      <c r="AT395" s="37"/>
      <c r="AU395" s="46"/>
      <c r="AV395" s="40">
        <f t="shared" si="259"/>
        <v>0</v>
      </c>
    </row>
    <row r="396" spans="1:48" ht="15.75" customHeight="1" x14ac:dyDescent="0.25">
      <c r="A396" s="21">
        <v>28</v>
      </c>
      <c r="B396" s="37" t="s">
        <v>76</v>
      </c>
      <c r="C396" s="41" t="s">
        <v>71</v>
      </c>
      <c r="D396" s="37"/>
      <c r="E396" s="37"/>
      <c r="F396" s="37"/>
      <c r="G396" s="46"/>
      <c r="H396" s="39">
        <f t="shared" si="251"/>
        <v>0</v>
      </c>
      <c r="I396" s="37"/>
      <c r="J396" s="37"/>
      <c r="K396" s="37"/>
      <c r="L396" s="46"/>
      <c r="M396" s="39">
        <f t="shared" si="252"/>
        <v>0</v>
      </c>
      <c r="N396" s="37"/>
      <c r="O396" s="37"/>
      <c r="P396" s="37"/>
      <c r="Q396" s="46"/>
      <c r="R396" s="39">
        <f t="shared" si="253"/>
        <v>0</v>
      </c>
      <c r="S396" s="37"/>
      <c r="T396" s="37"/>
      <c r="U396" s="37"/>
      <c r="V396" s="46"/>
      <c r="W396" s="39">
        <f t="shared" si="254"/>
        <v>0</v>
      </c>
      <c r="X396" s="37"/>
      <c r="Y396" s="37"/>
      <c r="Z396" s="37"/>
      <c r="AA396" s="46"/>
      <c r="AB396" s="39">
        <f t="shared" si="255"/>
        <v>0</v>
      </c>
      <c r="AC396" s="37"/>
      <c r="AD396" s="37"/>
      <c r="AE396" s="37"/>
      <c r="AF396" s="46"/>
      <c r="AG396" s="39">
        <f t="shared" si="256"/>
        <v>0</v>
      </c>
      <c r="AH396" s="37"/>
      <c r="AI396" s="37"/>
      <c r="AJ396" s="37"/>
      <c r="AK396" s="46"/>
      <c r="AL396" s="39">
        <f t="shared" si="257"/>
        <v>0</v>
      </c>
      <c r="AM396" s="37"/>
      <c r="AN396" s="37"/>
      <c r="AO396" s="37"/>
      <c r="AP396" s="46"/>
      <c r="AQ396" s="39">
        <f t="shared" si="258"/>
        <v>0</v>
      </c>
      <c r="AR396" s="37"/>
      <c r="AS396" s="37"/>
      <c r="AT396" s="37"/>
      <c r="AU396" s="46"/>
      <c r="AV396" s="40">
        <f t="shared" si="259"/>
        <v>0</v>
      </c>
    </row>
    <row r="397" spans="1:48" ht="15.75" customHeight="1" x14ac:dyDescent="0.25">
      <c r="A397" s="21">
        <v>28</v>
      </c>
      <c r="B397" s="37" t="s">
        <v>77</v>
      </c>
      <c r="C397" s="41" t="s">
        <v>71</v>
      </c>
      <c r="D397" s="37"/>
      <c r="E397" s="37"/>
      <c r="F397" s="37"/>
      <c r="G397" s="46"/>
      <c r="H397" s="39">
        <f t="shared" si="251"/>
        <v>0</v>
      </c>
      <c r="I397" s="37"/>
      <c r="J397" s="37"/>
      <c r="K397" s="37"/>
      <c r="L397" s="46"/>
      <c r="M397" s="39">
        <f t="shared" si="252"/>
        <v>0</v>
      </c>
      <c r="N397" s="37"/>
      <c r="O397" s="37"/>
      <c r="P397" s="37"/>
      <c r="Q397" s="46"/>
      <c r="R397" s="39">
        <f t="shared" si="253"/>
        <v>0</v>
      </c>
      <c r="S397" s="37"/>
      <c r="T397" s="37"/>
      <c r="U397" s="37"/>
      <c r="V397" s="46"/>
      <c r="W397" s="39">
        <f t="shared" si="254"/>
        <v>0</v>
      </c>
      <c r="X397" s="37"/>
      <c r="Y397" s="37"/>
      <c r="Z397" s="37"/>
      <c r="AA397" s="46"/>
      <c r="AB397" s="39">
        <f t="shared" si="255"/>
        <v>0</v>
      </c>
      <c r="AC397" s="37"/>
      <c r="AD397" s="37"/>
      <c r="AE397" s="37"/>
      <c r="AF397" s="46"/>
      <c r="AG397" s="39">
        <f t="shared" si="256"/>
        <v>0</v>
      </c>
      <c r="AH397" s="37"/>
      <c r="AI397" s="37"/>
      <c r="AJ397" s="37"/>
      <c r="AK397" s="46"/>
      <c r="AL397" s="39">
        <f t="shared" si="257"/>
        <v>0</v>
      </c>
      <c r="AM397" s="37"/>
      <c r="AN397" s="37"/>
      <c r="AO397" s="37"/>
      <c r="AP397" s="46"/>
      <c r="AQ397" s="39">
        <f t="shared" si="258"/>
        <v>0</v>
      </c>
      <c r="AR397" s="37"/>
      <c r="AS397" s="37"/>
      <c r="AT397" s="37"/>
      <c r="AU397" s="46"/>
      <c r="AV397" s="40">
        <f t="shared" si="259"/>
        <v>0</v>
      </c>
    </row>
    <row r="398" spans="1:48" ht="15.75" customHeight="1" x14ac:dyDescent="0.25">
      <c r="A398" s="21">
        <v>28</v>
      </c>
      <c r="B398" s="37" t="s">
        <v>78</v>
      </c>
      <c r="C398" s="41" t="s">
        <v>71</v>
      </c>
      <c r="D398" s="37"/>
      <c r="E398" s="37"/>
      <c r="F398" s="37"/>
      <c r="G398" s="46"/>
      <c r="H398" s="39">
        <f t="shared" si="251"/>
        <v>0</v>
      </c>
      <c r="I398" s="37"/>
      <c r="J398" s="37"/>
      <c r="K398" s="37"/>
      <c r="L398" s="46"/>
      <c r="M398" s="39">
        <f t="shared" si="252"/>
        <v>0</v>
      </c>
      <c r="N398" s="37"/>
      <c r="O398" s="37"/>
      <c r="P398" s="37"/>
      <c r="Q398" s="46"/>
      <c r="R398" s="39">
        <f t="shared" si="253"/>
        <v>0</v>
      </c>
      <c r="S398" s="37"/>
      <c r="T398" s="37"/>
      <c r="U398" s="37"/>
      <c r="V398" s="46"/>
      <c r="W398" s="39">
        <f t="shared" si="254"/>
        <v>0</v>
      </c>
      <c r="X398" s="37"/>
      <c r="Y398" s="37"/>
      <c r="Z398" s="37"/>
      <c r="AA398" s="46"/>
      <c r="AB398" s="39">
        <f t="shared" si="255"/>
        <v>0</v>
      </c>
      <c r="AC398" s="37"/>
      <c r="AD398" s="37"/>
      <c r="AE398" s="37"/>
      <c r="AF398" s="46"/>
      <c r="AG398" s="39">
        <f t="shared" si="256"/>
        <v>0</v>
      </c>
      <c r="AH398" s="37"/>
      <c r="AI398" s="37"/>
      <c r="AJ398" s="37"/>
      <c r="AK398" s="46"/>
      <c r="AL398" s="39">
        <f t="shared" si="257"/>
        <v>0</v>
      </c>
      <c r="AM398" s="37"/>
      <c r="AN398" s="37"/>
      <c r="AO398" s="37"/>
      <c r="AP398" s="46"/>
      <c r="AQ398" s="39">
        <f t="shared" si="258"/>
        <v>0</v>
      </c>
      <c r="AR398" s="37"/>
      <c r="AS398" s="37"/>
      <c r="AT398" s="37"/>
      <c r="AU398" s="46"/>
      <c r="AV398" s="40">
        <f t="shared" si="259"/>
        <v>0</v>
      </c>
    </row>
    <row r="399" spans="1:48" ht="15.75" customHeight="1" x14ac:dyDescent="0.25">
      <c r="A399" s="21">
        <v>28</v>
      </c>
      <c r="B399" s="37" t="s">
        <v>79</v>
      </c>
      <c r="C399" s="41" t="s">
        <v>71</v>
      </c>
      <c r="D399" s="37"/>
      <c r="E399" s="37"/>
      <c r="F399" s="37"/>
      <c r="G399" s="46"/>
      <c r="H399" s="39">
        <f t="shared" si="251"/>
        <v>0</v>
      </c>
      <c r="I399" s="37"/>
      <c r="J399" s="37"/>
      <c r="K399" s="37"/>
      <c r="L399" s="46"/>
      <c r="M399" s="39">
        <f t="shared" si="252"/>
        <v>0</v>
      </c>
      <c r="N399" s="37"/>
      <c r="O399" s="37"/>
      <c r="P399" s="37"/>
      <c r="Q399" s="46"/>
      <c r="R399" s="39">
        <f t="shared" si="253"/>
        <v>0</v>
      </c>
      <c r="S399" s="37"/>
      <c r="T399" s="37"/>
      <c r="U399" s="37"/>
      <c r="V399" s="46"/>
      <c r="W399" s="39">
        <f t="shared" si="254"/>
        <v>0</v>
      </c>
      <c r="X399" s="37"/>
      <c r="Y399" s="37"/>
      <c r="Z399" s="37"/>
      <c r="AA399" s="46"/>
      <c r="AB399" s="39">
        <f t="shared" si="255"/>
        <v>0</v>
      </c>
      <c r="AC399" s="37"/>
      <c r="AD399" s="37"/>
      <c r="AE399" s="37"/>
      <c r="AF399" s="46"/>
      <c r="AG399" s="39">
        <f t="shared" si="256"/>
        <v>0</v>
      </c>
      <c r="AH399" s="37"/>
      <c r="AI399" s="37"/>
      <c r="AJ399" s="37"/>
      <c r="AK399" s="46"/>
      <c r="AL399" s="39">
        <f t="shared" si="257"/>
        <v>0</v>
      </c>
      <c r="AM399" s="37"/>
      <c r="AN399" s="37"/>
      <c r="AO399" s="37"/>
      <c r="AP399" s="46"/>
      <c r="AQ399" s="39">
        <f t="shared" si="258"/>
        <v>0</v>
      </c>
      <c r="AR399" s="37"/>
      <c r="AS399" s="37"/>
      <c r="AT399" s="37"/>
      <c r="AU399" s="46"/>
      <c r="AV399" s="40">
        <f t="shared" si="259"/>
        <v>0</v>
      </c>
    </row>
    <row r="400" spans="1:48" ht="15.75" customHeight="1" x14ac:dyDescent="0.25">
      <c r="A400" s="21">
        <v>28</v>
      </c>
      <c r="B400" s="41" t="s">
        <v>80</v>
      </c>
      <c r="C400" s="41" t="s">
        <v>71</v>
      </c>
      <c r="D400" s="47"/>
      <c r="E400" s="47"/>
      <c r="F400" s="47"/>
      <c r="G400" s="48"/>
      <c r="H400" s="49">
        <f t="shared" si="251"/>
        <v>0</v>
      </c>
      <c r="I400" s="47"/>
      <c r="J400" s="47"/>
      <c r="K400" s="47"/>
      <c r="L400" s="48"/>
      <c r="M400" s="49">
        <f t="shared" si="252"/>
        <v>0</v>
      </c>
      <c r="N400" s="47"/>
      <c r="O400" s="47"/>
      <c r="P400" s="47"/>
      <c r="Q400" s="48"/>
      <c r="R400" s="49">
        <f t="shared" si="253"/>
        <v>0</v>
      </c>
      <c r="S400" s="47"/>
      <c r="T400" s="47"/>
      <c r="U400" s="47"/>
      <c r="V400" s="48"/>
      <c r="W400" s="49">
        <f t="shared" si="254"/>
        <v>0</v>
      </c>
      <c r="X400" s="47"/>
      <c r="Y400" s="47"/>
      <c r="Z400" s="47"/>
      <c r="AA400" s="48"/>
      <c r="AB400" s="49">
        <f t="shared" si="255"/>
        <v>0</v>
      </c>
      <c r="AC400" s="47"/>
      <c r="AD400" s="47"/>
      <c r="AE400" s="47"/>
      <c r="AF400" s="48"/>
      <c r="AG400" s="49">
        <f t="shared" si="256"/>
        <v>0</v>
      </c>
      <c r="AH400" s="47"/>
      <c r="AI400" s="47"/>
      <c r="AJ400" s="47"/>
      <c r="AK400" s="48"/>
      <c r="AL400" s="49">
        <f t="shared" si="257"/>
        <v>0</v>
      </c>
      <c r="AM400" s="47"/>
      <c r="AN400" s="47"/>
      <c r="AO400" s="47"/>
      <c r="AP400" s="48"/>
      <c r="AQ400" s="49">
        <f t="shared" si="258"/>
        <v>0</v>
      </c>
      <c r="AR400" s="47"/>
      <c r="AS400" s="47"/>
      <c r="AT400" s="47"/>
      <c r="AU400" s="48"/>
      <c r="AV400" s="50">
        <f t="shared" si="259"/>
        <v>0</v>
      </c>
    </row>
    <row r="401" spans="1:48" ht="15.75" customHeight="1" x14ac:dyDescent="0.25">
      <c r="A401" s="21">
        <v>28</v>
      </c>
      <c r="B401" s="42"/>
      <c r="C401" s="43"/>
      <c r="D401" s="44"/>
      <c r="E401" s="45"/>
      <c r="F401" s="45"/>
      <c r="G401" s="45"/>
      <c r="H401" s="45">
        <f>SUM(H388:H400)</f>
        <v>0</v>
      </c>
      <c r="I401" s="45"/>
      <c r="J401" s="45"/>
      <c r="K401" s="45"/>
      <c r="L401" s="45"/>
      <c r="M401" s="45">
        <f>SUM(M388:M400)</f>
        <v>0</v>
      </c>
      <c r="N401" s="45"/>
      <c r="O401" s="45"/>
      <c r="P401" s="45"/>
      <c r="Q401" s="45"/>
      <c r="R401" s="45">
        <f>SUM(R388:R400)</f>
        <v>0</v>
      </c>
      <c r="S401" s="45"/>
      <c r="T401" s="45"/>
      <c r="U401" s="45"/>
      <c r="V401" s="45"/>
      <c r="W401" s="45">
        <f>SUM(W388:W400)</f>
        <v>0</v>
      </c>
      <c r="X401" s="45"/>
      <c r="Y401" s="45"/>
      <c r="Z401" s="45"/>
      <c r="AA401" s="45"/>
      <c r="AB401" s="45">
        <f>SUM(AB388:AB400)</f>
        <v>0</v>
      </c>
      <c r="AC401" s="45"/>
      <c r="AD401" s="45"/>
      <c r="AE401" s="45"/>
      <c r="AF401" s="45"/>
      <c r="AG401" s="45">
        <f>SUM(AG388:AG400)</f>
        <v>0</v>
      </c>
      <c r="AH401" s="45"/>
      <c r="AI401" s="45"/>
      <c r="AJ401" s="45"/>
      <c r="AK401" s="45"/>
      <c r="AL401" s="45">
        <f>SUM(AL388:AL400)</f>
        <v>0</v>
      </c>
      <c r="AM401" s="45"/>
      <c r="AN401" s="45"/>
      <c r="AO401" s="45"/>
      <c r="AP401" s="45"/>
      <c r="AQ401" s="45">
        <f>SUM(AQ388:AQ400)</f>
        <v>0</v>
      </c>
      <c r="AR401" s="45"/>
      <c r="AS401" s="45"/>
      <c r="AT401" s="45"/>
      <c r="AU401" s="45"/>
      <c r="AV401" s="45">
        <f>SUM(AV388:AV400)</f>
        <v>0</v>
      </c>
    </row>
    <row r="402" spans="1:48" ht="15.75" customHeight="1" x14ac:dyDescent="0.25">
      <c r="A402" s="21">
        <v>29</v>
      </c>
      <c r="B402" s="81" t="str">
        <f>"Буква (или иное название) класса "&amp;A402&amp;":"</f>
        <v>Буква (или иное название) класса 29:</v>
      </c>
      <c r="C402" s="82"/>
      <c r="D402" s="78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79"/>
      <c r="AU402" s="79"/>
      <c r="AV402" s="80"/>
    </row>
    <row r="403" spans="1:48" ht="15.75" customHeight="1" x14ac:dyDescent="0.25">
      <c r="A403" s="21">
        <v>29</v>
      </c>
      <c r="B403" s="35" t="s">
        <v>70</v>
      </c>
      <c r="C403" s="36" t="s">
        <v>71</v>
      </c>
      <c r="D403" s="37"/>
      <c r="E403" s="37"/>
      <c r="F403" s="37"/>
      <c r="G403" s="46"/>
      <c r="H403" s="39">
        <f t="shared" ref="H403:H415" si="260">COUNTA(D403:G403)</f>
        <v>0</v>
      </c>
      <c r="I403" s="37"/>
      <c r="J403" s="37"/>
      <c r="K403" s="37"/>
      <c r="L403" s="46"/>
      <c r="M403" s="39">
        <f t="shared" ref="M403:M415" si="261">COUNTA(I403:L403)</f>
        <v>0</v>
      </c>
      <c r="N403" s="37"/>
      <c r="O403" s="37"/>
      <c r="P403" s="37"/>
      <c r="Q403" s="46"/>
      <c r="R403" s="39">
        <f t="shared" ref="R403:R415" si="262">COUNTA(N403:Q403)</f>
        <v>0</v>
      </c>
      <c r="S403" s="37"/>
      <c r="T403" s="37"/>
      <c r="U403" s="37"/>
      <c r="V403" s="46"/>
      <c r="W403" s="39">
        <f t="shared" ref="W403:W415" si="263">COUNTA(S403:V403)</f>
        <v>0</v>
      </c>
      <c r="X403" s="37"/>
      <c r="Y403" s="37"/>
      <c r="Z403" s="37"/>
      <c r="AA403" s="46"/>
      <c r="AB403" s="39">
        <f t="shared" ref="AB403:AB415" si="264">COUNTA(X403:AA403)</f>
        <v>0</v>
      </c>
      <c r="AC403" s="37"/>
      <c r="AD403" s="37"/>
      <c r="AE403" s="37"/>
      <c r="AF403" s="46"/>
      <c r="AG403" s="39">
        <f t="shared" ref="AG403:AG415" si="265">COUNTA(AC403:AF403)</f>
        <v>0</v>
      </c>
      <c r="AH403" s="37"/>
      <c r="AI403" s="37"/>
      <c r="AJ403" s="37"/>
      <c r="AK403" s="46"/>
      <c r="AL403" s="39">
        <f t="shared" ref="AL403:AL415" si="266">COUNTA(AH403:AK403)</f>
        <v>0</v>
      </c>
      <c r="AM403" s="37"/>
      <c r="AN403" s="37"/>
      <c r="AO403" s="37"/>
      <c r="AP403" s="46"/>
      <c r="AQ403" s="39">
        <f t="shared" ref="AQ403:AQ415" si="267">COUNTA(AM403:AP403)</f>
        <v>0</v>
      </c>
      <c r="AR403" s="37"/>
      <c r="AS403" s="37"/>
      <c r="AT403" s="37"/>
      <c r="AU403" s="46"/>
      <c r="AV403" s="40">
        <f t="shared" ref="AV403:AV415" si="268">COUNTA(AR403:AU403)</f>
        <v>0</v>
      </c>
    </row>
    <row r="404" spans="1:48" ht="15.75" customHeight="1" x14ac:dyDescent="0.25">
      <c r="A404" s="21">
        <v>29</v>
      </c>
      <c r="B404" s="37" t="s">
        <v>72</v>
      </c>
      <c r="C404" s="41" t="s">
        <v>71</v>
      </c>
      <c r="D404" s="37"/>
      <c r="E404" s="37"/>
      <c r="F404" s="37"/>
      <c r="G404" s="46"/>
      <c r="H404" s="39">
        <f t="shared" si="260"/>
        <v>0</v>
      </c>
      <c r="I404" s="37"/>
      <c r="J404" s="37"/>
      <c r="K404" s="37"/>
      <c r="L404" s="46"/>
      <c r="M404" s="39">
        <f t="shared" si="261"/>
        <v>0</v>
      </c>
      <c r="N404" s="37"/>
      <c r="O404" s="37"/>
      <c r="P404" s="37"/>
      <c r="Q404" s="46"/>
      <c r="R404" s="39">
        <f t="shared" si="262"/>
        <v>0</v>
      </c>
      <c r="S404" s="37"/>
      <c r="T404" s="37"/>
      <c r="U404" s="37"/>
      <c r="V404" s="46"/>
      <c r="W404" s="39">
        <f t="shared" si="263"/>
        <v>0</v>
      </c>
      <c r="X404" s="37"/>
      <c r="Y404" s="37"/>
      <c r="Z404" s="37"/>
      <c r="AA404" s="46"/>
      <c r="AB404" s="39">
        <f t="shared" si="264"/>
        <v>0</v>
      </c>
      <c r="AC404" s="37"/>
      <c r="AD404" s="37"/>
      <c r="AE404" s="37"/>
      <c r="AF404" s="46"/>
      <c r="AG404" s="39">
        <f t="shared" si="265"/>
        <v>0</v>
      </c>
      <c r="AH404" s="37"/>
      <c r="AI404" s="37"/>
      <c r="AJ404" s="37"/>
      <c r="AK404" s="46"/>
      <c r="AL404" s="39">
        <f t="shared" si="266"/>
        <v>0</v>
      </c>
      <c r="AM404" s="37"/>
      <c r="AN404" s="37"/>
      <c r="AO404" s="37"/>
      <c r="AP404" s="46"/>
      <c r="AQ404" s="39">
        <f t="shared" si="267"/>
        <v>0</v>
      </c>
      <c r="AR404" s="37"/>
      <c r="AS404" s="37"/>
      <c r="AT404" s="37"/>
      <c r="AU404" s="46"/>
      <c r="AV404" s="40">
        <f t="shared" si="268"/>
        <v>0</v>
      </c>
    </row>
    <row r="405" spans="1:48" ht="15.75" customHeight="1" x14ac:dyDescent="0.25">
      <c r="A405" s="21">
        <v>29</v>
      </c>
      <c r="B405" s="37" t="s">
        <v>88</v>
      </c>
      <c r="C405" s="41" t="s">
        <v>71</v>
      </c>
      <c r="D405" s="37"/>
      <c r="E405" s="37"/>
      <c r="F405" s="37"/>
      <c r="G405" s="46"/>
      <c r="H405" s="39">
        <f t="shared" si="260"/>
        <v>0</v>
      </c>
      <c r="I405" s="37"/>
      <c r="J405" s="37"/>
      <c r="K405" s="37"/>
      <c r="L405" s="46"/>
      <c r="M405" s="39">
        <f t="shared" si="261"/>
        <v>0</v>
      </c>
      <c r="N405" s="37"/>
      <c r="O405" s="37"/>
      <c r="P405" s="37"/>
      <c r="Q405" s="46"/>
      <c r="R405" s="39">
        <f t="shared" si="262"/>
        <v>0</v>
      </c>
      <c r="S405" s="37"/>
      <c r="T405" s="37"/>
      <c r="U405" s="37"/>
      <c r="V405" s="46"/>
      <c r="W405" s="39">
        <f t="shared" si="263"/>
        <v>0</v>
      </c>
      <c r="X405" s="37"/>
      <c r="Y405" s="37"/>
      <c r="Z405" s="37"/>
      <c r="AA405" s="46"/>
      <c r="AB405" s="39">
        <f t="shared" si="264"/>
        <v>0</v>
      </c>
      <c r="AC405" s="37"/>
      <c r="AD405" s="37"/>
      <c r="AE405" s="37"/>
      <c r="AF405" s="46"/>
      <c r="AG405" s="39">
        <f t="shared" si="265"/>
        <v>0</v>
      </c>
      <c r="AH405" s="37"/>
      <c r="AI405" s="37"/>
      <c r="AJ405" s="37"/>
      <c r="AK405" s="46"/>
      <c r="AL405" s="39">
        <f t="shared" si="266"/>
        <v>0</v>
      </c>
      <c r="AM405" s="37"/>
      <c r="AN405" s="37"/>
      <c r="AO405" s="37"/>
      <c r="AP405" s="46"/>
      <c r="AQ405" s="39">
        <f t="shared" si="267"/>
        <v>0</v>
      </c>
      <c r="AR405" s="37"/>
      <c r="AS405" s="37"/>
      <c r="AT405" s="37"/>
      <c r="AU405" s="46"/>
      <c r="AV405" s="40">
        <f t="shared" si="268"/>
        <v>0</v>
      </c>
    </row>
    <row r="406" spans="1:48" ht="15.75" customHeight="1" x14ac:dyDescent="0.25">
      <c r="A406" s="21">
        <v>29</v>
      </c>
      <c r="B406" s="37" t="s">
        <v>89</v>
      </c>
      <c r="C406" s="41" t="s">
        <v>71</v>
      </c>
      <c r="D406" s="37"/>
      <c r="E406" s="37"/>
      <c r="F406" s="37"/>
      <c r="G406" s="46"/>
      <c r="H406" s="39">
        <f t="shared" si="260"/>
        <v>0</v>
      </c>
      <c r="I406" s="37"/>
      <c r="J406" s="37"/>
      <c r="K406" s="37"/>
      <c r="L406" s="46"/>
      <c r="M406" s="39">
        <f t="shared" si="261"/>
        <v>0</v>
      </c>
      <c r="N406" s="37"/>
      <c r="O406" s="37"/>
      <c r="P406" s="37"/>
      <c r="Q406" s="46"/>
      <c r="R406" s="39">
        <f t="shared" si="262"/>
        <v>0</v>
      </c>
      <c r="S406" s="37"/>
      <c r="T406" s="37"/>
      <c r="U406" s="37"/>
      <c r="V406" s="46"/>
      <c r="W406" s="39">
        <f t="shared" si="263"/>
        <v>0</v>
      </c>
      <c r="X406" s="37"/>
      <c r="Y406" s="37"/>
      <c r="Z406" s="37"/>
      <c r="AA406" s="46"/>
      <c r="AB406" s="39">
        <f t="shared" si="264"/>
        <v>0</v>
      </c>
      <c r="AC406" s="37"/>
      <c r="AD406" s="37"/>
      <c r="AE406" s="37"/>
      <c r="AF406" s="46"/>
      <c r="AG406" s="39">
        <f t="shared" si="265"/>
        <v>0</v>
      </c>
      <c r="AH406" s="37"/>
      <c r="AI406" s="37"/>
      <c r="AJ406" s="37"/>
      <c r="AK406" s="46"/>
      <c r="AL406" s="39">
        <f t="shared" si="266"/>
        <v>0</v>
      </c>
      <c r="AM406" s="37"/>
      <c r="AN406" s="37"/>
      <c r="AO406" s="37"/>
      <c r="AP406" s="46"/>
      <c r="AQ406" s="39">
        <f t="shared" si="267"/>
        <v>0</v>
      </c>
      <c r="AR406" s="37"/>
      <c r="AS406" s="37"/>
      <c r="AT406" s="37"/>
      <c r="AU406" s="46"/>
      <c r="AV406" s="40">
        <f t="shared" si="268"/>
        <v>0</v>
      </c>
    </row>
    <row r="407" spans="1:48" ht="15.75" customHeight="1" x14ac:dyDescent="0.25">
      <c r="A407" s="21">
        <v>29</v>
      </c>
      <c r="B407" s="37" t="s">
        <v>73</v>
      </c>
      <c r="C407" s="41" t="s">
        <v>71</v>
      </c>
      <c r="D407" s="37"/>
      <c r="E407" s="37"/>
      <c r="F407" s="37"/>
      <c r="G407" s="46"/>
      <c r="H407" s="39">
        <f t="shared" si="260"/>
        <v>0</v>
      </c>
      <c r="I407" s="37"/>
      <c r="J407" s="37"/>
      <c r="K407" s="37"/>
      <c r="L407" s="46"/>
      <c r="M407" s="39">
        <f t="shared" si="261"/>
        <v>0</v>
      </c>
      <c r="N407" s="37"/>
      <c r="O407" s="37"/>
      <c r="P407" s="37"/>
      <c r="Q407" s="46"/>
      <c r="R407" s="39">
        <f t="shared" si="262"/>
        <v>0</v>
      </c>
      <c r="S407" s="37"/>
      <c r="T407" s="37"/>
      <c r="U407" s="37"/>
      <c r="V407" s="46"/>
      <c r="W407" s="39">
        <f t="shared" si="263"/>
        <v>0</v>
      </c>
      <c r="X407" s="37"/>
      <c r="Y407" s="37"/>
      <c r="Z407" s="37"/>
      <c r="AA407" s="46"/>
      <c r="AB407" s="39">
        <f t="shared" si="264"/>
        <v>0</v>
      </c>
      <c r="AC407" s="37"/>
      <c r="AD407" s="37"/>
      <c r="AE407" s="37"/>
      <c r="AF407" s="46"/>
      <c r="AG407" s="39">
        <f t="shared" si="265"/>
        <v>0</v>
      </c>
      <c r="AH407" s="37"/>
      <c r="AI407" s="37"/>
      <c r="AJ407" s="37"/>
      <c r="AK407" s="46"/>
      <c r="AL407" s="39">
        <f t="shared" si="266"/>
        <v>0</v>
      </c>
      <c r="AM407" s="37"/>
      <c r="AN407" s="37"/>
      <c r="AO407" s="37"/>
      <c r="AP407" s="46"/>
      <c r="AQ407" s="39">
        <f t="shared" si="267"/>
        <v>0</v>
      </c>
      <c r="AR407" s="37"/>
      <c r="AS407" s="37"/>
      <c r="AT407" s="37"/>
      <c r="AU407" s="46"/>
      <c r="AV407" s="40">
        <f t="shared" si="268"/>
        <v>0</v>
      </c>
    </row>
    <row r="408" spans="1:48" ht="15.75" customHeight="1" x14ac:dyDescent="0.25">
      <c r="A408" s="21">
        <v>29</v>
      </c>
      <c r="B408" s="37" t="s">
        <v>74</v>
      </c>
      <c r="C408" s="41" t="s">
        <v>71</v>
      </c>
      <c r="D408" s="37"/>
      <c r="E408" s="37"/>
      <c r="F408" s="37"/>
      <c r="G408" s="46"/>
      <c r="H408" s="39">
        <f t="shared" si="260"/>
        <v>0</v>
      </c>
      <c r="I408" s="37"/>
      <c r="J408" s="37"/>
      <c r="K408" s="37"/>
      <c r="L408" s="46"/>
      <c r="M408" s="39">
        <f t="shared" si="261"/>
        <v>0</v>
      </c>
      <c r="N408" s="37"/>
      <c r="O408" s="37"/>
      <c r="P408" s="37"/>
      <c r="Q408" s="46"/>
      <c r="R408" s="39">
        <f t="shared" si="262"/>
        <v>0</v>
      </c>
      <c r="S408" s="37"/>
      <c r="T408" s="37"/>
      <c r="U408" s="37"/>
      <c r="V408" s="46"/>
      <c r="W408" s="39">
        <f t="shared" si="263"/>
        <v>0</v>
      </c>
      <c r="X408" s="37"/>
      <c r="Y408" s="37"/>
      <c r="Z408" s="37"/>
      <c r="AA408" s="46"/>
      <c r="AB408" s="39">
        <f t="shared" si="264"/>
        <v>0</v>
      </c>
      <c r="AC408" s="37"/>
      <c r="AD408" s="37"/>
      <c r="AE408" s="37"/>
      <c r="AF408" s="46"/>
      <c r="AG408" s="39">
        <f t="shared" si="265"/>
        <v>0</v>
      </c>
      <c r="AH408" s="37"/>
      <c r="AI408" s="37"/>
      <c r="AJ408" s="37"/>
      <c r="AK408" s="46"/>
      <c r="AL408" s="39">
        <f t="shared" si="266"/>
        <v>0</v>
      </c>
      <c r="AM408" s="37"/>
      <c r="AN408" s="37"/>
      <c r="AO408" s="37"/>
      <c r="AP408" s="46"/>
      <c r="AQ408" s="39">
        <f t="shared" si="267"/>
        <v>0</v>
      </c>
      <c r="AR408" s="37"/>
      <c r="AS408" s="37"/>
      <c r="AT408" s="37"/>
      <c r="AU408" s="46"/>
      <c r="AV408" s="40">
        <f t="shared" si="268"/>
        <v>0</v>
      </c>
    </row>
    <row r="409" spans="1:48" ht="15.75" customHeight="1" x14ac:dyDescent="0.25">
      <c r="A409" s="21">
        <v>29</v>
      </c>
      <c r="B409" s="37" t="s">
        <v>75</v>
      </c>
      <c r="C409" s="41" t="s">
        <v>71</v>
      </c>
      <c r="D409" s="37"/>
      <c r="E409" s="37"/>
      <c r="F409" s="37"/>
      <c r="G409" s="46"/>
      <c r="H409" s="39">
        <f t="shared" si="260"/>
        <v>0</v>
      </c>
      <c r="I409" s="37"/>
      <c r="J409" s="37"/>
      <c r="K409" s="37"/>
      <c r="L409" s="46"/>
      <c r="M409" s="39">
        <f t="shared" si="261"/>
        <v>0</v>
      </c>
      <c r="N409" s="37"/>
      <c r="O409" s="37"/>
      <c r="P409" s="37"/>
      <c r="Q409" s="46"/>
      <c r="R409" s="39">
        <f t="shared" si="262"/>
        <v>0</v>
      </c>
      <c r="S409" s="37"/>
      <c r="T409" s="37"/>
      <c r="U409" s="37"/>
      <c r="V409" s="46"/>
      <c r="W409" s="39">
        <f t="shared" si="263"/>
        <v>0</v>
      </c>
      <c r="X409" s="37"/>
      <c r="Y409" s="37"/>
      <c r="Z409" s="37"/>
      <c r="AA409" s="46"/>
      <c r="AB409" s="39">
        <f t="shared" si="264"/>
        <v>0</v>
      </c>
      <c r="AC409" s="37"/>
      <c r="AD409" s="37"/>
      <c r="AE409" s="37"/>
      <c r="AF409" s="46"/>
      <c r="AG409" s="39">
        <f t="shared" si="265"/>
        <v>0</v>
      </c>
      <c r="AH409" s="37"/>
      <c r="AI409" s="37"/>
      <c r="AJ409" s="37"/>
      <c r="AK409" s="46"/>
      <c r="AL409" s="39">
        <f t="shared" si="266"/>
        <v>0</v>
      </c>
      <c r="AM409" s="37"/>
      <c r="AN409" s="37"/>
      <c r="AO409" s="37"/>
      <c r="AP409" s="46"/>
      <c r="AQ409" s="39">
        <f t="shared" si="267"/>
        <v>0</v>
      </c>
      <c r="AR409" s="37"/>
      <c r="AS409" s="37"/>
      <c r="AT409" s="37"/>
      <c r="AU409" s="46"/>
      <c r="AV409" s="40">
        <f t="shared" si="268"/>
        <v>0</v>
      </c>
    </row>
    <row r="410" spans="1:48" ht="15.75" customHeight="1" x14ac:dyDescent="0.25">
      <c r="A410" s="21">
        <v>29</v>
      </c>
      <c r="B410" s="37" t="s">
        <v>90</v>
      </c>
      <c r="C410" s="41" t="s">
        <v>71</v>
      </c>
      <c r="D410" s="37"/>
      <c r="E410" s="37"/>
      <c r="F410" s="37"/>
      <c r="G410" s="46"/>
      <c r="H410" s="39">
        <f t="shared" si="260"/>
        <v>0</v>
      </c>
      <c r="I410" s="37"/>
      <c r="J410" s="37"/>
      <c r="K410" s="37"/>
      <c r="L410" s="46"/>
      <c r="M410" s="39">
        <f t="shared" si="261"/>
        <v>0</v>
      </c>
      <c r="N410" s="37"/>
      <c r="O410" s="37"/>
      <c r="P410" s="37"/>
      <c r="Q410" s="46"/>
      <c r="R410" s="39">
        <f t="shared" si="262"/>
        <v>0</v>
      </c>
      <c r="S410" s="37"/>
      <c r="T410" s="37"/>
      <c r="U410" s="37"/>
      <c r="V410" s="46"/>
      <c r="W410" s="39">
        <f t="shared" si="263"/>
        <v>0</v>
      </c>
      <c r="X410" s="37"/>
      <c r="Y410" s="37"/>
      <c r="Z410" s="37"/>
      <c r="AA410" s="46"/>
      <c r="AB410" s="39">
        <f t="shared" si="264"/>
        <v>0</v>
      </c>
      <c r="AC410" s="37"/>
      <c r="AD410" s="37"/>
      <c r="AE410" s="37"/>
      <c r="AF410" s="46"/>
      <c r="AG410" s="39">
        <f t="shared" si="265"/>
        <v>0</v>
      </c>
      <c r="AH410" s="37"/>
      <c r="AI410" s="37"/>
      <c r="AJ410" s="37"/>
      <c r="AK410" s="46"/>
      <c r="AL410" s="39">
        <f t="shared" si="266"/>
        <v>0</v>
      </c>
      <c r="AM410" s="37"/>
      <c r="AN410" s="37"/>
      <c r="AO410" s="37"/>
      <c r="AP410" s="46"/>
      <c r="AQ410" s="39">
        <f t="shared" si="267"/>
        <v>0</v>
      </c>
      <c r="AR410" s="37"/>
      <c r="AS410" s="37"/>
      <c r="AT410" s="37"/>
      <c r="AU410" s="46"/>
      <c r="AV410" s="40">
        <f t="shared" si="268"/>
        <v>0</v>
      </c>
    </row>
    <row r="411" spans="1:48" ht="15.75" customHeight="1" x14ac:dyDescent="0.25">
      <c r="A411" s="21">
        <v>29</v>
      </c>
      <c r="B411" s="37" t="s">
        <v>76</v>
      </c>
      <c r="C411" s="41" t="s">
        <v>71</v>
      </c>
      <c r="D411" s="37"/>
      <c r="E411" s="37"/>
      <c r="F411" s="37"/>
      <c r="G411" s="46"/>
      <c r="H411" s="39">
        <f t="shared" si="260"/>
        <v>0</v>
      </c>
      <c r="I411" s="37"/>
      <c r="J411" s="37"/>
      <c r="K411" s="37"/>
      <c r="L411" s="46"/>
      <c r="M411" s="39">
        <f t="shared" si="261"/>
        <v>0</v>
      </c>
      <c r="N411" s="37"/>
      <c r="O411" s="37"/>
      <c r="P411" s="37"/>
      <c r="Q411" s="46"/>
      <c r="R411" s="39">
        <f t="shared" si="262"/>
        <v>0</v>
      </c>
      <c r="S411" s="37"/>
      <c r="T411" s="37"/>
      <c r="U411" s="37"/>
      <c r="V411" s="46"/>
      <c r="W411" s="39">
        <f t="shared" si="263"/>
        <v>0</v>
      </c>
      <c r="X411" s="37"/>
      <c r="Y411" s="37"/>
      <c r="Z411" s="37"/>
      <c r="AA411" s="46"/>
      <c r="AB411" s="39">
        <f t="shared" si="264"/>
        <v>0</v>
      </c>
      <c r="AC411" s="37"/>
      <c r="AD411" s="37"/>
      <c r="AE411" s="37"/>
      <c r="AF411" s="46"/>
      <c r="AG411" s="39">
        <f t="shared" si="265"/>
        <v>0</v>
      </c>
      <c r="AH411" s="37"/>
      <c r="AI411" s="37"/>
      <c r="AJ411" s="37"/>
      <c r="AK411" s="46"/>
      <c r="AL411" s="39">
        <f t="shared" si="266"/>
        <v>0</v>
      </c>
      <c r="AM411" s="37"/>
      <c r="AN411" s="37"/>
      <c r="AO411" s="37"/>
      <c r="AP411" s="46"/>
      <c r="AQ411" s="39">
        <f t="shared" si="267"/>
        <v>0</v>
      </c>
      <c r="AR411" s="37"/>
      <c r="AS411" s="37"/>
      <c r="AT411" s="37"/>
      <c r="AU411" s="46"/>
      <c r="AV411" s="40">
        <f t="shared" si="268"/>
        <v>0</v>
      </c>
    </row>
    <row r="412" spans="1:48" ht="15.75" customHeight="1" x14ac:dyDescent="0.25">
      <c r="A412" s="21">
        <v>29</v>
      </c>
      <c r="B412" s="37" t="s">
        <v>77</v>
      </c>
      <c r="C412" s="41" t="s">
        <v>71</v>
      </c>
      <c r="D412" s="37"/>
      <c r="E412" s="37"/>
      <c r="F412" s="37"/>
      <c r="G412" s="46"/>
      <c r="H412" s="39">
        <f t="shared" si="260"/>
        <v>0</v>
      </c>
      <c r="I412" s="37"/>
      <c r="J412" s="37"/>
      <c r="K412" s="37"/>
      <c r="L412" s="46"/>
      <c r="M412" s="39">
        <f t="shared" si="261"/>
        <v>0</v>
      </c>
      <c r="N412" s="37"/>
      <c r="O412" s="37"/>
      <c r="P412" s="37"/>
      <c r="Q412" s="46"/>
      <c r="R412" s="39">
        <f t="shared" si="262"/>
        <v>0</v>
      </c>
      <c r="S412" s="37"/>
      <c r="T412" s="37"/>
      <c r="U412" s="37"/>
      <c r="V412" s="46"/>
      <c r="W412" s="39">
        <f t="shared" si="263"/>
        <v>0</v>
      </c>
      <c r="X412" s="37"/>
      <c r="Y412" s="37"/>
      <c r="Z412" s="37"/>
      <c r="AA412" s="46"/>
      <c r="AB412" s="39">
        <f t="shared" si="264"/>
        <v>0</v>
      </c>
      <c r="AC412" s="37"/>
      <c r="AD412" s="37"/>
      <c r="AE412" s="37"/>
      <c r="AF412" s="46"/>
      <c r="AG412" s="39">
        <f t="shared" si="265"/>
        <v>0</v>
      </c>
      <c r="AH412" s="37"/>
      <c r="AI412" s="37"/>
      <c r="AJ412" s="37"/>
      <c r="AK412" s="46"/>
      <c r="AL412" s="39">
        <f t="shared" si="266"/>
        <v>0</v>
      </c>
      <c r="AM412" s="37"/>
      <c r="AN412" s="37"/>
      <c r="AO412" s="37"/>
      <c r="AP412" s="46"/>
      <c r="AQ412" s="39">
        <f t="shared" si="267"/>
        <v>0</v>
      </c>
      <c r="AR412" s="37"/>
      <c r="AS412" s="37"/>
      <c r="AT412" s="37"/>
      <c r="AU412" s="46"/>
      <c r="AV412" s="40">
        <f t="shared" si="268"/>
        <v>0</v>
      </c>
    </row>
    <row r="413" spans="1:48" ht="15.75" customHeight="1" x14ac:dyDescent="0.25">
      <c r="A413" s="21">
        <v>29</v>
      </c>
      <c r="B413" s="37" t="s">
        <v>78</v>
      </c>
      <c r="C413" s="41" t="s">
        <v>71</v>
      </c>
      <c r="D413" s="37"/>
      <c r="E413" s="37"/>
      <c r="F413" s="37"/>
      <c r="G413" s="46"/>
      <c r="H413" s="39">
        <f t="shared" si="260"/>
        <v>0</v>
      </c>
      <c r="I413" s="37"/>
      <c r="J413" s="37"/>
      <c r="K413" s="37"/>
      <c r="L413" s="46"/>
      <c r="M413" s="39">
        <f t="shared" si="261"/>
        <v>0</v>
      </c>
      <c r="N413" s="37"/>
      <c r="O413" s="37"/>
      <c r="P413" s="37"/>
      <c r="Q413" s="46"/>
      <c r="R413" s="39">
        <f t="shared" si="262"/>
        <v>0</v>
      </c>
      <c r="S413" s="37"/>
      <c r="T413" s="37"/>
      <c r="U413" s="37"/>
      <c r="V413" s="46"/>
      <c r="W413" s="39">
        <f t="shared" si="263"/>
        <v>0</v>
      </c>
      <c r="X413" s="37"/>
      <c r="Y413" s="37"/>
      <c r="Z413" s="37"/>
      <c r="AA413" s="46"/>
      <c r="AB413" s="39">
        <f t="shared" si="264"/>
        <v>0</v>
      </c>
      <c r="AC413" s="37"/>
      <c r="AD413" s="37"/>
      <c r="AE413" s="37"/>
      <c r="AF413" s="46"/>
      <c r="AG413" s="39">
        <f t="shared" si="265"/>
        <v>0</v>
      </c>
      <c r="AH413" s="37"/>
      <c r="AI413" s="37"/>
      <c r="AJ413" s="37"/>
      <c r="AK413" s="46"/>
      <c r="AL413" s="39">
        <f t="shared" si="266"/>
        <v>0</v>
      </c>
      <c r="AM413" s="37"/>
      <c r="AN413" s="37"/>
      <c r="AO413" s="37"/>
      <c r="AP413" s="46"/>
      <c r="AQ413" s="39">
        <f t="shared" si="267"/>
        <v>0</v>
      </c>
      <c r="AR413" s="37"/>
      <c r="AS413" s="37"/>
      <c r="AT413" s="37"/>
      <c r="AU413" s="46"/>
      <c r="AV413" s="40">
        <f t="shared" si="268"/>
        <v>0</v>
      </c>
    </row>
    <row r="414" spans="1:48" ht="15.75" customHeight="1" x14ac:dyDescent="0.25">
      <c r="A414" s="21">
        <v>29</v>
      </c>
      <c r="B414" s="37" t="s">
        <v>79</v>
      </c>
      <c r="C414" s="41" t="s">
        <v>71</v>
      </c>
      <c r="D414" s="37"/>
      <c r="E414" s="37"/>
      <c r="F414" s="37"/>
      <c r="G414" s="46"/>
      <c r="H414" s="39">
        <f t="shared" si="260"/>
        <v>0</v>
      </c>
      <c r="I414" s="37"/>
      <c r="J414" s="37"/>
      <c r="K414" s="37"/>
      <c r="L414" s="46"/>
      <c r="M414" s="39">
        <f t="shared" si="261"/>
        <v>0</v>
      </c>
      <c r="N414" s="37"/>
      <c r="O414" s="37"/>
      <c r="P414" s="37"/>
      <c r="Q414" s="46"/>
      <c r="R414" s="39">
        <f t="shared" si="262"/>
        <v>0</v>
      </c>
      <c r="S414" s="37"/>
      <c r="T414" s="37"/>
      <c r="U414" s="37"/>
      <c r="V414" s="46"/>
      <c r="W414" s="39">
        <f t="shared" si="263"/>
        <v>0</v>
      </c>
      <c r="X414" s="37"/>
      <c r="Y414" s="37"/>
      <c r="Z414" s="37"/>
      <c r="AA414" s="46"/>
      <c r="AB414" s="39">
        <f t="shared" si="264"/>
        <v>0</v>
      </c>
      <c r="AC414" s="37"/>
      <c r="AD414" s="37"/>
      <c r="AE414" s="37"/>
      <c r="AF414" s="46"/>
      <c r="AG414" s="39">
        <f t="shared" si="265"/>
        <v>0</v>
      </c>
      <c r="AH414" s="37"/>
      <c r="AI414" s="37"/>
      <c r="AJ414" s="37"/>
      <c r="AK414" s="46"/>
      <c r="AL414" s="39">
        <f t="shared" si="266"/>
        <v>0</v>
      </c>
      <c r="AM414" s="37"/>
      <c r="AN414" s="37"/>
      <c r="AO414" s="37"/>
      <c r="AP414" s="46"/>
      <c r="AQ414" s="39">
        <f t="shared" si="267"/>
        <v>0</v>
      </c>
      <c r="AR414" s="37"/>
      <c r="AS414" s="37"/>
      <c r="AT414" s="37"/>
      <c r="AU414" s="46"/>
      <c r="AV414" s="40">
        <f t="shared" si="268"/>
        <v>0</v>
      </c>
    </row>
    <row r="415" spans="1:48" ht="15.75" customHeight="1" x14ac:dyDescent="0.25">
      <c r="A415" s="21">
        <v>29</v>
      </c>
      <c r="B415" s="41" t="s">
        <v>80</v>
      </c>
      <c r="C415" s="41" t="s">
        <v>71</v>
      </c>
      <c r="D415" s="47"/>
      <c r="E415" s="47"/>
      <c r="F415" s="47"/>
      <c r="G415" s="48"/>
      <c r="H415" s="49">
        <f t="shared" si="260"/>
        <v>0</v>
      </c>
      <c r="I415" s="47"/>
      <c r="J415" s="47"/>
      <c r="K415" s="47"/>
      <c r="L415" s="48"/>
      <c r="M415" s="49">
        <f t="shared" si="261"/>
        <v>0</v>
      </c>
      <c r="N415" s="47"/>
      <c r="O415" s="47"/>
      <c r="P415" s="47"/>
      <c r="Q415" s="48"/>
      <c r="R415" s="49">
        <f t="shared" si="262"/>
        <v>0</v>
      </c>
      <c r="S415" s="47"/>
      <c r="T415" s="47"/>
      <c r="U415" s="47"/>
      <c r="V415" s="48"/>
      <c r="W415" s="49">
        <f t="shared" si="263"/>
        <v>0</v>
      </c>
      <c r="X415" s="47"/>
      <c r="Y415" s="47"/>
      <c r="Z415" s="47"/>
      <c r="AA415" s="48"/>
      <c r="AB415" s="49">
        <f t="shared" si="264"/>
        <v>0</v>
      </c>
      <c r="AC415" s="47"/>
      <c r="AD415" s="47"/>
      <c r="AE415" s="47"/>
      <c r="AF415" s="48"/>
      <c r="AG415" s="49">
        <f t="shared" si="265"/>
        <v>0</v>
      </c>
      <c r="AH415" s="47"/>
      <c r="AI415" s="47"/>
      <c r="AJ415" s="47"/>
      <c r="AK415" s="48"/>
      <c r="AL415" s="49">
        <f t="shared" si="266"/>
        <v>0</v>
      </c>
      <c r="AM415" s="47"/>
      <c r="AN415" s="47"/>
      <c r="AO415" s="47"/>
      <c r="AP415" s="48"/>
      <c r="AQ415" s="49">
        <f t="shared" si="267"/>
        <v>0</v>
      </c>
      <c r="AR415" s="47"/>
      <c r="AS415" s="47"/>
      <c r="AT415" s="47"/>
      <c r="AU415" s="48"/>
      <c r="AV415" s="50">
        <f t="shared" si="268"/>
        <v>0</v>
      </c>
    </row>
    <row r="416" spans="1:48" ht="15.75" customHeight="1" x14ac:dyDescent="0.25">
      <c r="A416" s="21">
        <v>29</v>
      </c>
      <c r="B416" s="42"/>
      <c r="C416" s="43"/>
      <c r="D416" s="44"/>
      <c r="E416" s="45"/>
      <c r="F416" s="45"/>
      <c r="G416" s="45"/>
      <c r="H416" s="45">
        <f>SUM(H403:H415)</f>
        <v>0</v>
      </c>
      <c r="I416" s="45"/>
      <c r="J416" s="45"/>
      <c r="K416" s="45"/>
      <c r="L416" s="45"/>
      <c r="M416" s="45">
        <f>SUM(M403:M415)</f>
        <v>0</v>
      </c>
      <c r="N416" s="45"/>
      <c r="O416" s="45"/>
      <c r="P416" s="45"/>
      <c r="Q416" s="45"/>
      <c r="R416" s="45">
        <f>SUM(R403:R415)</f>
        <v>0</v>
      </c>
      <c r="S416" s="45"/>
      <c r="T416" s="45"/>
      <c r="U416" s="45"/>
      <c r="V416" s="45"/>
      <c r="W416" s="45">
        <f>SUM(W403:W415)</f>
        <v>0</v>
      </c>
      <c r="X416" s="45"/>
      <c r="Y416" s="45"/>
      <c r="Z416" s="45"/>
      <c r="AA416" s="45"/>
      <c r="AB416" s="45">
        <f>SUM(AB403:AB415)</f>
        <v>0</v>
      </c>
      <c r="AC416" s="45"/>
      <c r="AD416" s="45"/>
      <c r="AE416" s="45"/>
      <c r="AF416" s="45"/>
      <c r="AG416" s="45">
        <f>SUM(AG403:AG415)</f>
        <v>0</v>
      </c>
      <c r="AH416" s="45"/>
      <c r="AI416" s="45"/>
      <c r="AJ416" s="45"/>
      <c r="AK416" s="45"/>
      <c r="AL416" s="45">
        <f>SUM(AL403:AL415)</f>
        <v>0</v>
      </c>
      <c r="AM416" s="45"/>
      <c r="AN416" s="45"/>
      <c r="AO416" s="45"/>
      <c r="AP416" s="45"/>
      <c r="AQ416" s="45">
        <f>SUM(AQ403:AQ415)</f>
        <v>0</v>
      </c>
      <c r="AR416" s="45"/>
      <c r="AS416" s="45"/>
      <c r="AT416" s="45"/>
      <c r="AU416" s="45"/>
      <c r="AV416" s="45">
        <f>SUM(AV403:AV415)</f>
        <v>0</v>
      </c>
    </row>
    <row r="417" spans="1:48" ht="15.75" customHeight="1" x14ac:dyDescent="0.25">
      <c r="A417" s="21">
        <v>30</v>
      </c>
      <c r="B417" s="81" t="str">
        <f>"Буква (или иное название) класса "&amp;A417&amp;":"</f>
        <v>Буква (или иное название) класса 30:</v>
      </c>
      <c r="C417" s="82"/>
      <c r="D417" s="78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80"/>
    </row>
    <row r="418" spans="1:48" ht="15.75" customHeight="1" x14ac:dyDescent="0.25">
      <c r="A418" s="21">
        <v>30</v>
      </c>
      <c r="B418" s="35" t="s">
        <v>70</v>
      </c>
      <c r="C418" s="36" t="s">
        <v>71</v>
      </c>
      <c r="D418" s="37"/>
      <c r="E418" s="37"/>
      <c r="F418" s="37"/>
      <c r="G418" s="46"/>
      <c r="H418" s="39">
        <f t="shared" ref="H418:H430" si="269">COUNTA(D418:G418)</f>
        <v>0</v>
      </c>
      <c r="I418" s="37"/>
      <c r="J418" s="37"/>
      <c r="K418" s="37"/>
      <c r="L418" s="46"/>
      <c r="M418" s="39">
        <f t="shared" ref="M418:M430" si="270">COUNTA(I418:L418)</f>
        <v>0</v>
      </c>
      <c r="N418" s="37"/>
      <c r="O418" s="37"/>
      <c r="P418" s="37"/>
      <c r="Q418" s="46"/>
      <c r="R418" s="39">
        <f t="shared" ref="R418:R430" si="271">COUNTA(N418:Q418)</f>
        <v>0</v>
      </c>
      <c r="S418" s="37"/>
      <c r="T418" s="37"/>
      <c r="U418" s="37"/>
      <c r="V418" s="46"/>
      <c r="W418" s="39">
        <f t="shared" ref="W418:W430" si="272">COUNTA(S418:V418)</f>
        <v>0</v>
      </c>
      <c r="X418" s="37"/>
      <c r="Y418" s="37"/>
      <c r="Z418" s="37"/>
      <c r="AA418" s="46"/>
      <c r="AB418" s="39">
        <f t="shared" ref="AB418:AB430" si="273">COUNTA(X418:AA418)</f>
        <v>0</v>
      </c>
      <c r="AC418" s="37"/>
      <c r="AD418" s="37"/>
      <c r="AE418" s="37"/>
      <c r="AF418" s="46"/>
      <c r="AG418" s="39">
        <f t="shared" ref="AG418:AG430" si="274">COUNTA(AC418:AF418)</f>
        <v>0</v>
      </c>
      <c r="AH418" s="37"/>
      <c r="AI418" s="37"/>
      <c r="AJ418" s="37"/>
      <c r="AK418" s="46"/>
      <c r="AL418" s="39">
        <f t="shared" ref="AL418:AL430" si="275">COUNTA(AH418:AK418)</f>
        <v>0</v>
      </c>
      <c r="AM418" s="37"/>
      <c r="AN418" s="37"/>
      <c r="AO418" s="37"/>
      <c r="AP418" s="46"/>
      <c r="AQ418" s="39">
        <f t="shared" ref="AQ418:AQ430" si="276">COUNTA(AM418:AP418)</f>
        <v>0</v>
      </c>
      <c r="AR418" s="37"/>
      <c r="AS418" s="37"/>
      <c r="AT418" s="37"/>
      <c r="AU418" s="46"/>
      <c r="AV418" s="40">
        <f t="shared" ref="AV418:AV430" si="277">COUNTA(AR418:AU418)</f>
        <v>0</v>
      </c>
    </row>
    <row r="419" spans="1:48" ht="15.75" customHeight="1" x14ac:dyDescent="0.25">
      <c r="A419" s="21">
        <v>30</v>
      </c>
      <c r="B419" s="37" t="s">
        <v>72</v>
      </c>
      <c r="C419" s="41" t="s">
        <v>71</v>
      </c>
      <c r="D419" s="37"/>
      <c r="E419" s="37"/>
      <c r="F419" s="37"/>
      <c r="G419" s="46"/>
      <c r="H419" s="39">
        <f t="shared" si="269"/>
        <v>0</v>
      </c>
      <c r="I419" s="37"/>
      <c r="J419" s="37"/>
      <c r="K419" s="37"/>
      <c r="L419" s="46"/>
      <c r="M419" s="39">
        <f t="shared" si="270"/>
        <v>0</v>
      </c>
      <c r="N419" s="37"/>
      <c r="O419" s="37"/>
      <c r="P419" s="37"/>
      <c r="Q419" s="46"/>
      <c r="R419" s="39">
        <f t="shared" si="271"/>
        <v>0</v>
      </c>
      <c r="S419" s="37"/>
      <c r="T419" s="37"/>
      <c r="U419" s="37"/>
      <c r="V419" s="46"/>
      <c r="W419" s="39">
        <f t="shared" si="272"/>
        <v>0</v>
      </c>
      <c r="X419" s="37"/>
      <c r="Y419" s="37"/>
      <c r="Z419" s="37"/>
      <c r="AA419" s="46"/>
      <c r="AB419" s="39">
        <f t="shared" si="273"/>
        <v>0</v>
      </c>
      <c r="AC419" s="37"/>
      <c r="AD419" s="37"/>
      <c r="AE419" s="37"/>
      <c r="AF419" s="46"/>
      <c r="AG419" s="39">
        <f t="shared" si="274"/>
        <v>0</v>
      </c>
      <c r="AH419" s="37"/>
      <c r="AI419" s="37"/>
      <c r="AJ419" s="37"/>
      <c r="AK419" s="46"/>
      <c r="AL419" s="39">
        <f t="shared" si="275"/>
        <v>0</v>
      </c>
      <c r="AM419" s="37"/>
      <c r="AN419" s="37"/>
      <c r="AO419" s="37"/>
      <c r="AP419" s="46"/>
      <c r="AQ419" s="39">
        <f t="shared" si="276"/>
        <v>0</v>
      </c>
      <c r="AR419" s="37"/>
      <c r="AS419" s="37"/>
      <c r="AT419" s="37"/>
      <c r="AU419" s="46"/>
      <c r="AV419" s="40">
        <f t="shared" si="277"/>
        <v>0</v>
      </c>
    </row>
    <row r="420" spans="1:48" ht="15.75" customHeight="1" x14ac:dyDescent="0.25">
      <c r="A420" s="21">
        <v>30</v>
      </c>
      <c r="B420" s="37" t="s">
        <v>88</v>
      </c>
      <c r="C420" s="41" t="s">
        <v>71</v>
      </c>
      <c r="D420" s="37"/>
      <c r="E420" s="37"/>
      <c r="F420" s="37"/>
      <c r="G420" s="46"/>
      <c r="H420" s="39">
        <f t="shared" si="269"/>
        <v>0</v>
      </c>
      <c r="I420" s="37"/>
      <c r="J420" s="37"/>
      <c r="K420" s="37"/>
      <c r="L420" s="46"/>
      <c r="M420" s="39">
        <f t="shared" si="270"/>
        <v>0</v>
      </c>
      <c r="N420" s="37"/>
      <c r="O420" s="37"/>
      <c r="P420" s="37"/>
      <c r="Q420" s="46"/>
      <c r="R420" s="39">
        <f t="shared" si="271"/>
        <v>0</v>
      </c>
      <c r="S420" s="37"/>
      <c r="T420" s="37"/>
      <c r="U420" s="37"/>
      <c r="V420" s="46"/>
      <c r="W420" s="39">
        <f t="shared" si="272"/>
        <v>0</v>
      </c>
      <c r="X420" s="37"/>
      <c r="Y420" s="37"/>
      <c r="Z420" s="37"/>
      <c r="AA420" s="46"/>
      <c r="AB420" s="39">
        <f t="shared" si="273"/>
        <v>0</v>
      </c>
      <c r="AC420" s="37"/>
      <c r="AD420" s="37"/>
      <c r="AE420" s="37"/>
      <c r="AF420" s="46"/>
      <c r="AG420" s="39">
        <f t="shared" si="274"/>
        <v>0</v>
      </c>
      <c r="AH420" s="37"/>
      <c r="AI420" s="37"/>
      <c r="AJ420" s="37"/>
      <c r="AK420" s="46"/>
      <c r="AL420" s="39">
        <f t="shared" si="275"/>
        <v>0</v>
      </c>
      <c r="AM420" s="37"/>
      <c r="AN420" s="37"/>
      <c r="AO420" s="37"/>
      <c r="AP420" s="46"/>
      <c r="AQ420" s="39">
        <f t="shared" si="276"/>
        <v>0</v>
      </c>
      <c r="AR420" s="37"/>
      <c r="AS420" s="37"/>
      <c r="AT420" s="37"/>
      <c r="AU420" s="46"/>
      <c r="AV420" s="40">
        <f t="shared" si="277"/>
        <v>0</v>
      </c>
    </row>
    <row r="421" spans="1:48" ht="15.75" customHeight="1" x14ac:dyDescent="0.25">
      <c r="A421" s="21">
        <v>30</v>
      </c>
      <c r="B421" s="37" t="s">
        <v>89</v>
      </c>
      <c r="C421" s="41" t="s">
        <v>71</v>
      </c>
      <c r="D421" s="37"/>
      <c r="E421" s="37"/>
      <c r="F421" s="37"/>
      <c r="G421" s="46"/>
      <c r="H421" s="39">
        <f t="shared" si="269"/>
        <v>0</v>
      </c>
      <c r="I421" s="37"/>
      <c r="J421" s="37"/>
      <c r="K421" s="37"/>
      <c r="L421" s="46"/>
      <c r="M421" s="39">
        <f t="shared" si="270"/>
        <v>0</v>
      </c>
      <c r="N421" s="37"/>
      <c r="O421" s="37"/>
      <c r="P421" s="37"/>
      <c r="Q421" s="46"/>
      <c r="R421" s="39">
        <f t="shared" si="271"/>
        <v>0</v>
      </c>
      <c r="S421" s="37"/>
      <c r="T421" s="37"/>
      <c r="U421" s="37"/>
      <c r="V421" s="46"/>
      <c r="W421" s="39">
        <f t="shared" si="272"/>
        <v>0</v>
      </c>
      <c r="X421" s="37"/>
      <c r="Y421" s="37"/>
      <c r="Z421" s="37"/>
      <c r="AA421" s="46"/>
      <c r="AB421" s="39">
        <f t="shared" si="273"/>
        <v>0</v>
      </c>
      <c r="AC421" s="37"/>
      <c r="AD421" s="37"/>
      <c r="AE421" s="37"/>
      <c r="AF421" s="46"/>
      <c r="AG421" s="39">
        <f t="shared" si="274"/>
        <v>0</v>
      </c>
      <c r="AH421" s="37"/>
      <c r="AI421" s="37"/>
      <c r="AJ421" s="37"/>
      <c r="AK421" s="46"/>
      <c r="AL421" s="39">
        <f t="shared" si="275"/>
        <v>0</v>
      </c>
      <c r="AM421" s="37"/>
      <c r="AN421" s="37"/>
      <c r="AO421" s="37"/>
      <c r="AP421" s="46"/>
      <c r="AQ421" s="39">
        <f t="shared" si="276"/>
        <v>0</v>
      </c>
      <c r="AR421" s="37"/>
      <c r="AS421" s="37"/>
      <c r="AT421" s="37"/>
      <c r="AU421" s="46"/>
      <c r="AV421" s="40">
        <f t="shared" si="277"/>
        <v>0</v>
      </c>
    </row>
    <row r="422" spans="1:48" ht="15.75" customHeight="1" x14ac:dyDescent="0.25">
      <c r="A422" s="21">
        <v>30</v>
      </c>
      <c r="B422" s="37" t="s">
        <v>73</v>
      </c>
      <c r="C422" s="41" t="s">
        <v>71</v>
      </c>
      <c r="D422" s="37"/>
      <c r="E422" s="37"/>
      <c r="F422" s="37"/>
      <c r="G422" s="46"/>
      <c r="H422" s="39">
        <f t="shared" si="269"/>
        <v>0</v>
      </c>
      <c r="I422" s="37"/>
      <c r="J422" s="37"/>
      <c r="K422" s="37"/>
      <c r="L422" s="46"/>
      <c r="M422" s="39">
        <f t="shared" si="270"/>
        <v>0</v>
      </c>
      <c r="N422" s="37"/>
      <c r="O422" s="37"/>
      <c r="P422" s="37"/>
      <c r="Q422" s="46"/>
      <c r="R422" s="39">
        <f t="shared" si="271"/>
        <v>0</v>
      </c>
      <c r="S422" s="37"/>
      <c r="T422" s="37"/>
      <c r="U422" s="37"/>
      <c r="V422" s="46"/>
      <c r="W422" s="39">
        <f t="shared" si="272"/>
        <v>0</v>
      </c>
      <c r="X422" s="37"/>
      <c r="Y422" s="37"/>
      <c r="Z422" s="37"/>
      <c r="AA422" s="46"/>
      <c r="AB422" s="39">
        <f t="shared" si="273"/>
        <v>0</v>
      </c>
      <c r="AC422" s="37"/>
      <c r="AD422" s="37"/>
      <c r="AE422" s="37"/>
      <c r="AF422" s="46"/>
      <c r="AG422" s="39">
        <f t="shared" si="274"/>
        <v>0</v>
      </c>
      <c r="AH422" s="37"/>
      <c r="AI422" s="37"/>
      <c r="AJ422" s="37"/>
      <c r="AK422" s="46"/>
      <c r="AL422" s="39">
        <f t="shared" si="275"/>
        <v>0</v>
      </c>
      <c r="AM422" s="37"/>
      <c r="AN422" s="37"/>
      <c r="AO422" s="37"/>
      <c r="AP422" s="46"/>
      <c r="AQ422" s="39">
        <f t="shared" si="276"/>
        <v>0</v>
      </c>
      <c r="AR422" s="37"/>
      <c r="AS422" s="37"/>
      <c r="AT422" s="37"/>
      <c r="AU422" s="46"/>
      <c r="AV422" s="40">
        <f t="shared" si="277"/>
        <v>0</v>
      </c>
    </row>
    <row r="423" spans="1:48" ht="15.75" customHeight="1" x14ac:dyDescent="0.25">
      <c r="A423" s="21">
        <v>30</v>
      </c>
      <c r="B423" s="37" t="s">
        <v>74</v>
      </c>
      <c r="C423" s="41" t="s">
        <v>71</v>
      </c>
      <c r="D423" s="37"/>
      <c r="E423" s="37"/>
      <c r="F423" s="37"/>
      <c r="G423" s="46"/>
      <c r="H423" s="39">
        <f t="shared" si="269"/>
        <v>0</v>
      </c>
      <c r="I423" s="37"/>
      <c r="J423" s="37"/>
      <c r="K423" s="37"/>
      <c r="L423" s="46"/>
      <c r="M423" s="39">
        <f t="shared" si="270"/>
        <v>0</v>
      </c>
      <c r="N423" s="37"/>
      <c r="O423" s="37"/>
      <c r="P423" s="37"/>
      <c r="Q423" s="46"/>
      <c r="R423" s="39">
        <f t="shared" si="271"/>
        <v>0</v>
      </c>
      <c r="S423" s="37"/>
      <c r="T423" s="37"/>
      <c r="U423" s="37"/>
      <c r="V423" s="46"/>
      <c r="W423" s="39">
        <f t="shared" si="272"/>
        <v>0</v>
      </c>
      <c r="X423" s="37"/>
      <c r="Y423" s="37"/>
      <c r="Z423" s="37"/>
      <c r="AA423" s="46"/>
      <c r="AB423" s="39">
        <f t="shared" si="273"/>
        <v>0</v>
      </c>
      <c r="AC423" s="37"/>
      <c r="AD423" s="37"/>
      <c r="AE423" s="37"/>
      <c r="AF423" s="46"/>
      <c r="AG423" s="39">
        <f t="shared" si="274"/>
        <v>0</v>
      </c>
      <c r="AH423" s="37"/>
      <c r="AI423" s="37"/>
      <c r="AJ423" s="37"/>
      <c r="AK423" s="46"/>
      <c r="AL423" s="39">
        <f t="shared" si="275"/>
        <v>0</v>
      </c>
      <c r="AM423" s="37"/>
      <c r="AN423" s="37"/>
      <c r="AO423" s="37"/>
      <c r="AP423" s="46"/>
      <c r="AQ423" s="39">
        <f t="shared" si="276"/>
        <v>0</v>
      </c>
      <c r="AR423" s="37"/>
      <c r="AS423" s="37"/>
      <c r="AT423" s="37"/>
      <c r="AU423" s="46"/>
      <c r="AV423" s="40">
        <f t="shared" si="277"/>
        <v>0</v>
      </c>
    </row>
    <row r="424" spans="1:48" ht="15.75" customHeight="1" x14ac:dyDescent="0.25">
      <c r="A424" s="21">
        <v>30</v>
      </c>
      <c r="B424" s="37" t="s">
        <v>75</v>
      </c>
      <c r="C424" s="41" t="s">
        <v>71</v>
      </c>
      <c r="D424" s="37"/>
      <c r="E424" s="37"/>
      <c r="F424" s="37"/>
      <c r="G424" s="46"/>
      <c r="H424" s="39">
        <f t="shared" si="269"/>
        <v>0</v>
      </c>
      <c r="I424" s="37"/>
      <c r="J424" s="37"/>
      <c r="K424" s="37"/>
      <c r="L424" s="46"/>
      <c r="M424" s="39">
        <f t="shared" si="270"/>
        <v>0</v>
      </c>
      <c r="N424" s="37"/>
      <c r="O424" s="37"/>
      <c r="P424" s="37"/>
      <c r="Q424" s="46"/>
      <c r="R424" s="39">
        <f t="shared" si="271"/>
        <v>0</v>
      </c>
      <c r="S424" s="37"/>
      <c r="T424" s="37"/>
      <c r="U424" s="37"/>
      <c r="V424" s="46"/>
      <c r="W424" s="39">
        <f t="shared" si="272"/>
        <v>0</v>
      </c>
      <c r="X424" s="37"/>
      <c r="Y424" s="37"/>
      <c r="Z424" s="37"/>
      <c r="AA424" s="46"/>
      <c r="AB424" s="39">
        <f t="shared" si="273"/>
        <v>0</v>
      </c>
      <c r="AC424" s="37"/>
      <c r="AD424" s="37"/>
      <c r="AE424" s="37"/>
      <c r="AF424" s="46"/>
      <c r="AG424" s="39">
        <f t="shared" si="274"/>
        <v>0</v>
      </c>
      <c r="AH424" s="37"/>
      <c r="AI424" s="37"/>
      <c r="AJ424" s="37"/>
      <c r="AK424" s="46"/>
      <c r="AL424" s="39">
        <f t="shared" si="275"/>
        <v>0</v>
      </c>
      <c r="AM424" s="37"/>
      <c r="AN424" s="37"/>
      <c r="AO424" s="37"/>
      <c r="AP424" s="46"/>
      <c r="AQ424" s="39">
        <f t="shared" si="276"/>
        <v>0</v>
      </c>
      <c r="AR424" s="37"/>
      <c r="AS424" s="37"/>
      <c r="AT424" s="37"/>
      <c r="AU424" s="46"/>
      <c r="AV424" s="40">
        <f t="shared" si="277"/>
        <v>0</v>
      </c>
    </row>
    <row r="425" spans="1:48" ht="15.75" customHeight="1" x14ac:dyDescent="0.25">
      <c r="A425" s="21">
        <v>30</v>
      </c>
      <c r="B425" s="37" t="s">
        <v>90</v>
      </c>
      <c r="C425" s="41" t="s">
        <v>71</v>
      </c>
      <c r="D425" s="37"/>
      <c r="E425" s="37"/>
      <c r="F425" s="37"/>
      <c r="G425" s="46"/>
      <c r="H425" s="39">
        <f t="shared" si="269"/>
        <v>0</v>
      </c>
      <c r="I425" s="37"/>
      <c r="J425" s="37"/>
      <c r="K425" s="37"/>
      <c r="L425" s="46"/>
      <c r="M425" s="39">
        <f t="shared" si="270"/>
        <v>0</v>
      </c>
      <c r="N425" s="37"/>
      <c r="O425" s="37"/>
      <c r="P425" s="37"/>
      <c r="Q425" s="46"/>
      <c r="R425" s="39">
        <f t="shared" si="271"/>
        <v>0</v>
      </c>
      <c r="S425" s="37"/>
      <c r="T425" s="37"/>
      <c r="U425" s="37"/>
      <c r="V425" s="46"/>
      <c r="W425" s="39">
        <f t="shared" si="272"/>
        <v>0</v>
      </c>
      <c r="X425" s="37"/>
      <c r="Y425" s="37"/>
      <c r="Z425" s="37"/>
      <c r="AA425" s="46"/>
      <c r="AB425" s="39">
        <f t="shared" si="273"/>
        <v>0</v>
      </c>
      <c r="AC425" s="37"/>
      <c r="AD425" s="37"/>
      <c r="AE425" s="37"/>
      <c r="AF425" s="46"/>
      <c r="AG425" s="39">
        <f t="shared" si="274"/>
        <v>0</v>
      </c>
      <c r="AH425" s="37"/>
      <c r="AI425" s="37"/>
      <c r="AJ425" s="37"/>
      <c r="AK425" s="46"/>
      <c r="AL425" s="39">
        <f t="shared" si="275"/>
        <v>0</v>
      </c>
      <c r="AM425" s="37"/>
      <c r="AN425" s="37"/>
      <c r="AO425" s="37"/>
      <c r="AP425" s="46"/>
      <c r="AQ425" s="39">
        <f t="shared" si="276"/>
        <v>0</v>
      </c>
      <c r="AR425" s="37"/>
      <c r="AS425" s="37"/>
      <c r="AT425" s="37"/>
      <c r="AU425" s="46"/>
      <c r="AV425" s="40">
        <f t="shared" si="277"/>
        <v>0</v>
      </c>
    </row>
    <row r="426" spans="1:48" ht="15.75" customHeight="1" x14ac:dyDescent="0.25">
      <c r="A426" s="21">
        <v>30</v>
      </c>
      <c r="B426" s="37" t="s">
        <v>76</v>
      </c>
      <c r="C426" s="41" t="s">
        <v>71</v>
      </c>
      <c r="D426" s="37"/>
      <c r="E426" s="37"/>
      <c r="F426" s="37"/>
      <c r="G426" s="46"/>
      <c r="H426" s="39">
        <f t="shared" si="269"/>
        <v>0</v>
      </c>
      <c r="I426" s="37"/>
      <c r="J426" s="37"/>
      <c r="K426" s="37"/>
      <c r="L426" s="46"/>
      <c r="M426" s="39">
        <f t="shared" si="270"/>
        <v>0</v>
      </c>
      <c r="N426" s="37"/>
      <c r="O426" s="37"/>
      <c r="P426" s="37"/>
      <c r="Q426" s="46"/>
      <c r="R426" s="39">
        <f t="shared" si="271"/>
        <v>0</v>
      </c>
      <c r="S426" s="37"/>
      <c r="T426" s="37"/>
      <c r="U426" s="37"/>
      <c r="V426" s="46"/>
      <c r="W426" s="39">
        <f t="shared" si="272"/>
        <v>0</v>
      </c>
      <c r="X426" s="37"/>
      <c r="Y426" s="37"/>
      <c r="Z426" s="37"/>
      <c r="AA426" s="46"/>
      <c r="AB426" s="39">
        <f t="shared" si="273"/>
        <v>0</v>
      </c>
      <c r="AC426" s="37"/>
      <c r="AD426" s="37"/>
      <c r="AE426" s="37"/>
      <c r="AF426" s="46"/>
      <c r="AG426" s="39">
        <f t="shared" si="274"/>
        <v>0</v>
      </c>
      <c r="AH426" s="37"/>
      <c r="AI426" s="37"/>
      <c r="AJ426" s="37"/>
      <c r="AK426" s="46"/>
      <c r="AL426" s="39">
        <f t="shared" si="275"/>
        <v>0</v>
      </c>
      <c r="AM426" s="37"/>
      <c r="AN426" s="37"/>
      <c r="AO426" s="37"/>
      <c r="AP426" s="46"/>
      <c r="AQ426" s="39">
        <f t="shared" si="276"/>
        <v>0</v>
      </c>
      <c r="AR426" s="37"/>
      <c r="AS426" s="37"/>
      <c r="AT426" s="37"/>
      <c r="AU426" s="46"/>
      <c r="AV426" s="40">
        <f t="shared" si="277"/>
        <v>0</v>
      </c>
    </row>
    <row r="427" spans="1:48" ht="15.75" customHeight="1" x14ac:dyDescent="0.25">
      <c r="A427" s="21">
        <v>30</v>
      </c>
      <c r="B427" s="37" t="s">
        <v>77</v>
      </c>
      <c r="C427" s="41" t="s">
        <v>71</v>
      </c>
      <c r="D427" s="37"/>
      <c r="E427" s="37"/>
      <c r="F427" s="37"/>
      <c r="G427" s="46"/>
      <c r="H427" s="39">
        <f t="shared" si="269"/>
        <v>0</v>
      </c>
      <c r="I427" s="37"/>
      <c r="J427" s="37"/>
      <c r="K427" s="37"/>
      <c r="L427" s="46"/>
      <c r="M427" s="39">
        <f t="shared" si="270"/>
        <v>0</v>
      </c>
      <c r="N427" s="37"/>
      <c r="O427" s="37"/>
      <c r="P427" s="37"/>
      <c r="Q427" s="46"/>
      <c r="R427" s="39">
        <f t="shared" si="271"/>
        <v>0</v>
      </c>
      <c r="S427" s="37"/>
      <c r="T427" s="37"/>
      <c r="U427" s="37"/>
      <c r="V427" s="46"/>
      <c r="W427" s="39">
        <f t="shared" si="272"/>
        <v>0</v>
      </c>
      <c r="X427" s="37"/>
      <c r="Y427" s="37"/>
      <c r="Z427" s="37"/>
      <c r="AA427" s="46"/>
      <c r="AB427" s="39">
        <f t="shared" si="273"/>
        <v>0</v>
      </c>
      <c r="AC427" s="37"/>
      <c r="AD427" s="37"/>
      <c r="AE427" s="37"/>
      <c r="AF427" s="46"/>
      <c r="AG427" s="39">
        <f t="shared" si="274"/>
        <v>0</v>
      </c>
      <c r="AH427" s="37"/>
      <c r="AI427" s="37"/>
      <c r="AJ427" s="37"/>
      <c r="AK427" s="46"/>
      <c r="AL427" s="39">
        <f t="shared" si="275"/>
        <v>0</v>
      </c>
      <c r="AM427" s="37"/>
      <c r="AN427" s="37"/>
      <c r="AO427" s="37"/>
      <c r="AP427" s="46"/>
      <c r="AQ427" s="39">
        <f t="shared" si="276"/>
        <v>0</v>
      </c>
      <c r="AR427" s="37"/>
      <c r="AS427" s="37"/>
      <c r="AT427" s="37"/>
      <c r="AU427" s="46"/>
      <c r="AV427" s="40">
        <f t="shared" si="277"/>
        <v>0</v>
      </c>
    </row>
    <row r="428" spans="1:48" ht="15.75" customHeight="1" x14ac:dyDescent="0.25">
      <c r="A428" s="21">
        <v>30</v>
      </c>
      <c r="B428" s="37" t="s">
        <v>78</v>
      </c>
      <c r="C428" s="41" t="s">
        <v>71</v>
      </c>
      <c r="D428" s="37"/>
      <c r="E428" s="37"/>
      <c r="F428" s="37"/>
      <c r="G428" s="46"/>
      <c r="H428" s="39">
        <f t="shared" si="269"/>
        <v>0</v>
      </c>
      <c r="I428" s="37"/>
      <c r="J428" s="37"/>
      <c r="K428" s="37"/>
      <c r="L428" s="46"/>
      <c r="M428" s="39">
        <f t="shared" si="270"/>
        <v>0</v>
      </c>
      <c r="N428" s="37"/>
      <c r="O428" s="37"/>
      <c r="P428" s="37"/>
      <c r="Q428" s="46"/>
      <c r="R428" s="39">
        <f t="shared" si="271"/>
        <v>0</v>
      </c>
      <c r="S428" s="37"/>
      <c r="T428" s="37"/>
      <c r="U428" s="37"/>
      <c r="V428" s="46"/>
      <c r="W428" s="39">
        <f t="shared" si="272"/>
        <v>0</v>
      </c>
      <c r="X428" s="37"/>
      <c r="Y428" s="37"/>
      <c r="Z428" s="37"/>
      <c r="AA428" s="46"/>
      <c r="AB428" s="39">
        <f t="shared" si="273"/>
        <v>0</v>
      </c>
      <c r="AC428" s="37"/>
      <c r="AD428" s="37"/>
      <c r="AE428" s="37"/>
      <c r="AF428" s="46"/>
      <c r="AG428" s="39">
        <f t="shared" si="274"/>
        <v>0</v>
      </c>
      <c r="AH428" s="37"/>
      <c r="AI428" s="37"/>
      <c r="AJ428" s="37"/>
      <c r="AK428" s="46"/>
      <c r="AL428" s="39">
        <f t="shared" si="275"/>
        <v>0</v>
      </c>
      <c r="AM428" s="37"/>
      <c r="AN428" s="37"/>
      <c r="AO428" s="37"/>
      <c r="AP428" s="46"/>
      <c r="AQ428" s="39">
        <f t="shared" si="276"/>
        <v>0</v>
      </c>
      <c r="AR428" s="37"/>
      <c r="AS428" s="37"/>
      <c r="AT428" s="37"/>
      <c r="AU428" s="46"/>
      <c r="AV428" s="40">
        <f t="shared" si="277"/>
        <v>0</v>
      </c>
    </row>
    <row r="429" spans="1:48" ht="15.75" customHeight="1" x14ac:dyDescent="0.25">
      <c r="A429" s="21">
        <v>30</v>
      </c>
      <c r="B429" s="37" t="s">
        <v>79</v>
      </c>
      <c r="C429" s="41" t="s">
        <v>71</v>
      </c>
      <c r="D429" s="37"/>
      <c r="E429" s="37"/>
      <c r="F429" s="37"/>
      <c r="G429" s="46"/>
      <c r="H429" s="39">
        <f t="shared" si="269"/>
        <v>0</v>
      </c>
      <c r="I429" s="37"/>
      <c r="J429" s="37"/>
      <c r="K429" s="37"/>
      <c r="L429" s="46"/>
      <c r="M429" s="39">
        <f t="shared" si="270"/>
        <v>0</v>
      </c>
      <c r="N429" s="37"/>
      <c r="O429" s="37"/>
      <c r="P429" s="37"/>
      <c r="Q429" s="46"/>
      <c r="R429" s="39">
        <f t="shared" si="271"/>
        <v>0</v>
      </c>
      <c r="S429" s="37"/>
      <c r="T429" s="37"/>
      <c r="U429" s="37"/>
      <c r="V429" s="46"/>
      <c r="W429" s="39">
        <f t="shared" si="272"/>
        <v>0</v>
      </c>
      <c r="X429" s="37"/>
      <c r="Y429" s="37"/>
      <c r="Z429" s="37"/>
      <c r="AA429" s="46"/>
      <c r="AB429" s="39">
        <f t="shared" si="273"/>
        <v>0</v>
      </c>
      <c r="AC429" s="37"/>
      <c r="AD429" s="37"/>
      <c r="AE429" s="37"/>
      <c r="AF429" s="46"/>
      <c r="AG429" s="39">
        <f t="shared" si="274"/>
        <v>0</v>
      </c>
      <c r="AH429" s="37"/>
      <c r="AI429" s="37"/>
      <c r="AJ429" s="37"/>
      <c r="AK429" s="46"/>
      <c r="AL429" s="39">
        <f t="shared" si="275"/>
        <v>0</v>
      </c>
      <c r="AM429" s="37"/>
      <c r="AN429" s="37"/>
      <c r="AO429" s="37"/>
      <c r="AP429" s="46"/>
      <c r="AQ429" s="39">
        <f t="shared" si="276"/>
        <v>0</v>
      </c>
      <c r="AR429" s="37"/>
      <c r="AS429" s="37"/>
      <c r="AT429" s="37"/>
      <c r="AU429" s="46"/>
      <c r="AV429" s="40">
        <f t="shared" si="277"/>
        <v>0</v>
      </c>
    </row>
    <row r="430" spans="1:48" ht="15.75" customHeight="1" x14ac:dyDescent="0.25">
      <c r="A430" s="21">
        <v>30</v>
      </c>
      <c r="B430" s="41" t="s">
        <v>80</v>
      </c>
      <c r="C430" s="41" t="s">
        <v>71</v>
      </c>
      <c r="D430" s="47"/>
      <c r="E430" s="47"/>
      <c r="F430" s="47"/>
      <c r="G430" s="48"/>
      <c r="H430" s="49">
        <f t="shared" si="269"/>
        <v>0</v>
      </c>
      <c r="I430" s="47"/>
      <c r="J430" s="47"/>
      <c r="K430" s="47"/>
      <c r="L430" s="48"/>
      <c r="M430" s="49">
        <f t="shared" si="270"/>
        <v>0</v>
      </c>
      <c r="N430" s="47"/>
      <c r="O430" s="47"/>
      <c r="P430" s="47"/>
      <c r="Q430" s="48"/>
      <c r="R430" s="49">
        <f t="shared" si="271"/>
        <v>0</v>
      </c>
      <c r="S430" s="47"/>
      <c r="T430" s="47"/>
      <c r="U430" s="47"/>
      <c r="V430" s="48"/>
      <c r="W430" s="49">
        <f t="shared" si="272"/>
        <v>0</v>
      </c>
      <c r="X430" s="47"/>
      <c r="Y430" s="47"/>
      <c r="Z430" s="47"/>
      <c r="AA430" s="48"/>
      <c r="AB430" s="49">
        <f t="shared" si="273"/>
        <v>0</v>
      </c>
      <c r="AC430" s="47"/>
      <c r="AD430" s="47"/>
      <c r="AE430" s="47"/>
      <c r="AF430" s="48"/>
      <c r="AG430" s="49">
        <f t="shared" si="274"/>
        <v>0</v>
      </c>
      <c r="AH430" s="47"/>
      <c r="AI430" s="47"/>
      <c r="AJ430" s="47"/>
      <c r="AK430" s="48"/>
      <c r="AL430" s="49">
        <f t="shared" si="275"/>
        <v>0</v>
      </c>
      <c r="AM430" s="47"/>
      <c r="AN430" s="47"/>
      <c r="AO430" s="47"/>
      <c r="AP430" s="48"/>
      <c r="AQ430" s="49">
        <f t="shared" si="276"/>
        <v>0</v>
      </c>
      <c r="AR430" s="47"/>
      <c r="AS430" s="47"/>
      <c r="AT430" s="47"/>
      <c r="AU430" s="48"/>
      <c r="AV430" s="50">
        <f t="shared" si="277"/>
        <v>0</v>
      </c>
    </row>
    <row r="431" spans="1:48" ht="15.75" customHeight="1" x14ac:dyDescent="0.25">
      <c r="A431" s="21">
        <v>30</v>
      </c>
      <c r="B431" s="42"/>
      <c r="C431" s="43"/>
      <c r="D431" s="44"/>
      <c r="E431" s="45"/>
      <c r="F431" s="45"/>
      <c r="G431" s="45"/>
      <c r="H431" s="45">
        <f>SUM(H418:H430)</f>
        <v>0</v>
      </c>
      <c r="I431" s="45"/>
      <c r="J431" s="45"/>
      <c r="K431" s="45"/>
      <c r="L431" s="45"/>
      <c r="M431" s="45">
        <f>SUM(M418:M430)</f>
        <v>0</v>
      </c>
      <c r="N431" s="45"/>
      <c r="O431" s="45"/>
      <c r="P431" s="45"/>
      <c r="Q431" s="45"/>
      <c r="R431" s="45">
        <f>SUM(R418:R430)</f>
        <v>0</v>
      </c>
      <c r="S431" s="45"/>
      <c r="T431" s="45"/>
      <c r="U431" s="45"/>
      <c r="V431" s="45"/>
      <c r="W431" s="45">
        <f>SUM(W418:W430)</f>
        <v>0</v>
      </c>
      <c r="X431" s="45"/>
      <c r="Y431" s="45"/>
      <c r="Z431" s="45"/>
      <c r="AA431" s="45"/>
      <c r="AB431" s="45">
        <f>SUM(AB418:AB430)</f>
        <v>0</v>
      </c>
      <c r="AC431" s="45"/>
      <c r="AD431" s="45"/>
      <c r="AE431" s="45"/>
      <c r="AF431" s="45"/>
      <c r="AG431" s="45">
        <f>SUM(AG418:AG430)</f>
        <v>0</v>
      </c>
      <c r="AH431" s="45"/>
      <c r="AI431" s="45"/>
      <c r="AJ431" s="45"/>
      <c r="AK431" s="45"/>
      <c r="AL431" s="45">
        <f>SUM(AL418:AL430)</f>
        <v>0</v>
      </c>
      <c r="AM431" s="45"/>
      <c r="AN431" s="45"/>
      <c r="AO431" s="45"/>
      <c r="AP431" s="45"/>
      <c r="AQ431" s="45">
        <f>SUM(AQ418:AQ430)</f>
        <v>0</v>
      </c>
      <c r="AR431" s="45"/>
      <c r="AS431" s="45"/>
      <c r="AT431" s="45"/>
      <c r="AU431" s="45"/>
      <c r="AV431" s="45">
        <f>SUM(AV418:AV430)</f>
        <v>0</v>
      </c>
    </row>
    <row r="432" spans="1:48" ht="15.75" customHeight="1" x14ac:dyDescent="0.25">
      <c r="A432" s="21">
        <v>31</v>
      </c>
      <c r="B432" s="81" t="str">
        <f>"Буква (или иное название) класса "&amp;A432&amp;":"</f>
        <v>Буква (или иное название) класса 31:</v>
      </c>
      <c r="C432" s="82"/>
      <c r="D432" s="78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/>
      <c r="AS432" s="79"/>
      <c r="AT432" s="79"/>
      <c r="AU432" s="79"/>
      <c r="AV432" s="80"/>
    </row>
    <row r="433" spans="1:48" ht="15.75" customHeight="1" x14ac:dyDescent="0.25">
      <c r="A433" s="21">
        <v>31</v>
      </c>
      <c r="B433" s="35" t="s">
        <v>70</v>
      </c>
      <c r="C433" s="36" t="s">
        <v>71</v>
      </c>
      <c r="D433" s="37"/>
      <c r="E433" s="37"/>
      <c r="F433" s="37"/>
      <c r="G433" s="46"/>
      <c r="H433" s="39">
        <f t="shared" ref="H433:H445" si="278">COUNTA(D433:G433)</f>
        <v>0</v>
      </c>
      <c r="I433" s="37"/>
      <c r="J433" s="37"/>
      <c r="K433" s="37"/>
      <c r="L433" s="46"/>
      <c r="M433" s="39">
        <f t="shared" ref="M433:M445" si="279">COUNTA(I433:L433)</f>
        <v>0</v>
      </c>
      <c r="N433" s="37"/>
      <c r="O433" s="37"/>
      <c r="P433" s="37"/>
      <c r="Q433" s="46"/>
      <c r="R433" s="39">
        <f t="shared" ref="R433:R445" si="280">COUNTA(N433:Q433)</f>
        <v>0</v>
      </c>
      <c r="S433" s="37"/>
      <c r="T433" s="37"/>
      <c r="U433" s="37"/>
      <c r="V433" s="46"/>
      <c r="W433" s="39">
        <f t="shared" ref="W433:W445" si="281">COUNTA(S433:V433)</f>
        <v>0</v>
      </c>
      <c r="X433" s="37"/>
      <c r="Y433" s="37"/>
      <c r="Z433" s="37"/>
      <c r="AA433" s="46"/>
      <c r="AB433" s="39">
        <f t="shared" ref="AB433:AB445" si="282">COUNTA(X433:AA433)</f>
        <v>0</v>
      </c>
      <c r="AC433" s="37"/>
      <c r="AD433" s="37"/>
      <c r="AE433" s="37"/>
      <c r="AF433" s="46"/>
      <c r="AG433" s="39">
        <f t="shared" ref="AG433:AG445" si="283">COUNTA(AC433:AF433)</f>
        <v>0</v>
      </c>
      <c r="AH433" s="37"/>
      <c r="AI433" s="37"/>
      <c r="AJ433" s="37"/>
      <c r="AK433" s="46"/>
      <c r="AL433" s="39">
        <f t="shared" ref="AL433:AL445" si="284">COUNTA(AH433:AK433)</f>
        <v>0</v>
      </c>
      <c r="AM433" s="37"/>
      <c r="AN433" s="37"/>
      <c r="AO433" s="37"/>
      <c r="AP433" s="46"/>
      <c r="AQ433" s="39">
        <f t="shared" ref="AQ433:AQ445" si="285">COUNTA(AM433:AP433)</f>
        <v>0</v>
      </c>
      <c r="AR433" s="37"/>
      <c r="AS433" s="37"/>
      <c r="AT433" s="37"/>
      <c r="AU433" s="46"/>
      <c r="AV433" s="40">
        <f t="shared" ref="AV433:AV445" si="286">COUNTA(AR433:AU433)</f>
        <v>0</v>
      </c>
    </row>
    <row r="434" spans="1:48" ht="15.75" customHeight="1" x14ac:dyDescent="0.25">
      <c r="A434" s="21">
        <v>31</v>
      </c>
      <c r="B434" s="37" t="s">
        <v>72</v>
      </c>
      <c r="C434" s="41" t="s">
        <v>71</v>
      </c>
      <c r="D434" s="37"/>
      <c r="E434" s="37"/>
      <c r="F434" s="37"/>
      <c r="G434" s="46"/>
      <c r="H434" s="39">
        <f t="shared" si="278"/>
        <v>0</v>
      </c>
      <c r="I434" s="37"/>
      <c r="J434" s="37"/>
      <c r="K434" s="37"/>
      <c r="L434" s="46"/>
      <c r="M434" s="39">
        <f t="shared" si="279"/>
        <v>0</v>
      </c>
      <c r="N434" s="37"/>
      <c r="O434" s="37"/>
      <c r="P434" s="37"/>
      <c r="Q434" s="46"/>
      <c r="R434" s="39">
        <f t="shared" si="280"/>
        <v>0</v>
      </c>
      <c r="S434" s="37"/>
      <c r="T434" s="37"/>
      <c r="U434" s="37"/>
      <c r="V434" s="46"/>
      <c r="W434" s="39">
        <f t="shared" si="281"/>
        <v>0</v>
      </c>
      <c r="X434" s="37"/>
      <c r="Y434" s="37"/>
      <c r="Z434" s="37"/>
      <c r="AA434" s="46"/>
      <c r="AB434" s="39">
        <f t="shared" si="282"/>
        <v>0</v>
      </c>
      <c r="AC434" s="37"/>
      <c r="AD434" s="37"/>
      <c r="AE434" s="37"/>
      <c r="AF434" s="46"/>
      <c r="AG434" s="39">
        <f t="shared" si="283"/>
        <v>0</v>
      </c>
      <c r="AH434" s="37"/>
      <c r="AI434" s="37"/>
      <c r="AJ434" s="37"/>
      <c r="AK434" s="46"/>
      <c r="AL434" s="39">
        <f t="shared" si="284"/>
        <v>0</v>
      </c>
      <c r="AM434" s="37"/>
      <c r="AN434" s="37"/>
      <c r="AO434" s="37"/>
      <c r="AP434" s="46"/>
      <c r="AQ434" s="39">
        <f t="shared" si="285"/>
        <v>0</v>
      </c>
      <c r="AR434" s="37"/>
      <c r="AS434" s="37"/>
      <c r="AT434" s="37"/>
      <c r="AU434" s="46"/>
      <c r="AV434" s="40">
        <f t="shared" si="286"/>
        <v>0</v>
      </c>
    </row>
    <row r="435" spans="1:48" ht="15.75" customHeight="1" x14ac:dyDescent="0.25">
      <c r="A435" s="21">
        <v>31</v>
      </c>
      <c r="B435" s="37" t="s">
        <v>88</v>
      </c>
      <c r="C435" s="41" t="s">
        <v>71</v>
      </c>
      <c r="D435" s="37"/>
      <c r="E435" s="37"/>
      <c r="F435" s="37"/>
      <c r="G435" s="46"/>
      <c r="H435" s="39">
        <f t="shared" si="278"/>
        <v>0</v>
      </c>
      <c r="I435" s="37"/>
      <c r="J435" s="37"/>
      <c r="K435" s="37"/>
      <c r="L435" s="46"/>
      <c r="M435" s="39">
        <f t="shared" si="279"/>
        <v>0</v>
      </c>
      <c r="N435" s="37"/>
      <c r="O435" s="37"/>
      <c r="P435" s="37"/>
      <c r="Q435" s="46"/>
      <c r="R435" s="39">
        <f t="shared" si="280"/>
        <v>0</v>
      </c>
      <c r="S435" s="37"/>
      <c r="T435" s="37"/>
      <c r="U435" s="37"/>
      <c r="V435" s="46"/>
      <c r="W435" s="39">
        <f t="shared" si="281"/>
        <v>0</v>
      </c>
      <c r="X435" s="37"/>
      <c r="Y435" s="37"/>
      <c r="Z435" s="37"/>
      <c r="AA435" s="46"/>
      <c r="AB435" s="39">
        <f t="shared" si="282"/>
        <v>0</v>
      </c>
      <c r="AC435" s="37"/>
      <c r="AD435" s="37"/>
      <c r="AE435" s="37"/>
      <c r="AF435" s="46"/>
      <c r="AG435" s="39">
        <f t="shared" si="283"/>
        <v>0</v>
      </c>
      <c r="AH435" s="37"/>
      <c r="AI435" s="37"/>
      <c r="AJ435" s="37"/>
      <c r="AK435" s="46"/>
      <c r="AL435" s="39">
        <f t="shared" si="284"/>
        <v>0</v>
      </c>
      <c r="AM435" s="37"/>
      <c r="AN435" s="37"/>
      <c r="AO435" s="37"/>
      <c r="AP435" s="46"/>
      <c r="AQ435" s="39">
        <f t="shared" si="285"/>
        <v>0</v>
      </c>
      <c r="AR435" s="37"/>
      <c r="AS435" s="37"/>
      <c r="AT435" s="37"/>
      <c r="AU435" s="46"/>
      <c r="AV435" s="40">
        <f t="shared" si="286"/>
        <v>0</v>
      </c>
    </row>
    <row r="436" spans="1:48" ht="15.75" customHeight="1" x14ac:dyDescent="0.25">
      <c r="A436" s="21">
        <v>31</v>
      </c>
      <c r="B436" s="37" t="s">
        <v>89</v>
      </c>
      <c r="C436" s="41" t="s">
        <v>71</v>
      </c>
      <c r="D436" s="37"/>
      <c r="E436" s="37"/>
      <c r="F436" s="37"/>
      <c r="G436" s="46"/>
      <c r="H436" s="39">
        <f t="shared" si="278"/>
        <v>0</v>
      </c>
      <c r="I436" s="37"/>
      <c r="J436" s="37"/>
      <c r="K436" s="37"/>
      <c r="L436" s="46"/>
      <c r="M436" s="39">
        <f t="shared" si="279"/>
        <v>0</v>
      </c>
      <c r="N436" s="37"/>
      <c r="O436" s="37"/>
      <c r="P436" s="37"/>
      <c r="Q436" s="46"/>
      <c r="R436" s="39">
        <f t="shared" si="280"/>
        <v>0</v>
      </c>
      <c r="S436" s="37"/>
      <c r="T436" s="37"/>
      <c r="U436" s="37"/>
      <c r="V436" s="46"/>
      <c r="W436" s="39">
        <f t="shared" si="281"/>
        <v>0</v>
      </c>
      <c r="X436" s="37"/>
      <c r="Y436" s="37"/>
      <c r="Z436" s="37"/>
      <c r="AA436" s="46"/>
      <c r="AB436" s="39">
        <f t="shared" si="282"/>
        <v>0</v>
      </c>
      <c r="AC436" s="37"/>
      <c r="AD436" s="37"/>
      <c r="AE436" s="37"/>
      <c r="AF436" s="46"/>
      <c r="AG436" s="39">
        <f t="shared" si="283"/>
        <v>0</v>
      </c>
      <c r="AH436" s="37"/>
      <c r="AI436" s="37"/>
      <c r="AJ436" s="37"/>
      <c r="AK436" s="46"/>
      <c r="AL436" s="39">
        <f t="shared" si="284"/>
        <v>0</v>
      </c>
      <c r="AM436" s="37"/>
      <c r="AN436" s="37"/>
      <c r="AO436" s="37"/>
      <c r="AP436" s="46"/>
      <c r="AQ436" s="39">
        <f t="shared" si="285"/>
        <v>0</v>
      </c>
      <c r="AR436" s="37"/>
      <c r="AS436" s="37"/>
      <c r="AT436" s="37"/>
      <c r="AU436" s="46"/>
      <c r="AV436" s="40">
        <f t="shared" si="286"/>
        <v>0</v>
      </c>
    </row>
    <row r="437" spans="1:48" ht="15.75" customHeight="1" x14ac:dyDescent="0.25">
      <c r="A437" s="21">
        <v>31</v>
      </c>
      <c r="B437" s="37" t="s">
        <v>73</v>
      </c>
      <c r="C437" s="41" t="s">
        <v>71</v>
      </c>
      <c r="D437" s="37"/>
      <c r="E437" s="37"/>
      <c r="F437" s="37"/>
      <c r="G437" s="46"/>
      <c r="H437" s="39">
        <f t="shared" si="278"/>
        <v>0</v>
      </c>
      <c r="I437" s="37"/>
      <c r="J437" s="37"/>
      <c r="K437" s="37"/>
      <c r="L437" s="46"/>
      <c r="M437" s="39">
        <f t="shared" si="279"/>
        <v>0</v>
      </c>
      <c r="N437" s="37"/>
      <c r="O437" s="37"/>
      <c r="P437" s="37"/>
      <c r="Q437" s="46"/>
      <c r="R437" s="39">
        <f t="shared" si="280"/>
        <v>0</v>
      </c>
      <c r="S437" s="37"/>
      <c r="T437" s="37"/>
      <c r="U437" s="37"/>
      <c r="V437" s="46"/>
      <c r="W437" s="39">
        <f t="shared" si="281"/>
        <v>0</v>
      </c>
      <c r="X437" s="37"/>
      <c r="Y437" s="37"/>
      <c r="Z437" s="37"/>
      <c r="AA437" s="46"/>
      <c r="AB437" s="39">
        <f t="shared" si="282"/>
        <v>0</v>
      </c>
      <c r="AC437" s="37"/>
      <c r="AD437" s="37"/>
      <c r="AE437" s="37"/>
      <c r="AF437" s="46"/>
      <c r="AG437" s="39">
        <f t="shared" si="283"/>
        <v>0</v>
      </c>
      <c r="AH437" s="37"/>
      <c r="AI437" s="37"/>
      <c r="AJ437" s="37"/>
      <c r="AK437" s="46"/>
      <c r="AL437" s="39">
        <f t="shared" si="284"/>
        <v>0</v>
      </c>
      <c r="AM437" s="37"/>
      <c r="AN437" s="37"/>
      <c r="AO437" s="37"/>
      <c r="AP437" s="46"/>
      <c r="AQ437" s="39">
        <f t="shared" si="285"/>
        <v>0</v>
      </c>
      <c r="AR437" s="37"/>
      <c r="AS437" s="37"/>
      <c r="AT437" s="37"/>
      <c r="AU437" s="46"/>
      <c r="AV437" s="40">
        <f t="shared" si="286"/>
        <v>0</v>
      </c>
    </row>
    <row r="438" spans="1:48" ht="15.75" customHeight="1" x14ac:dyDescent="0.25">
      <c r="A438" s="21">
        <v>31</v>
      </c>
      <c r="B438" s="37" t="s">
        <v>74</v>
      </c>
      <c r="C438" s="41" t="s">
        <v>71</v>
      </c>
      <c r="D438" s="37"/>
      <c r="E438" s="37"/>
      <c r="F438" s="37"/>
      <c r="G438" s="46"/>
      <c r="H438" s="39">
        <f t="shared" si="278"/>
        <v>0</v>
      </c>
      <c r="I438" s="37"/>
      <c r="J438" s="37"/>
      <c r="K438" s="37"/>
      <c r="L438" s="46"/>
      <c r="M438" s="39">
        <f t="shared" si="279"/>
        <v>0</v>
      </c>
      <c r="N438" s="37"/>
      <c r="O438" s="37"/>
      <c r="P438" s="37"/>
      <c r="Q438" s="46"/>
      <c r="R438" s="39">
        <f t="shared" si="280"/>
        <v>0</v>
      </c>
      <c r="S438" s="37"/>
      <c r="T438" s="37"/>
      <c r="U438" s="37"/>
      <c r="V438" s="46"/>
      <c r="W438" s="39">
        <f t="shared" si="281"/>
        <v>0</v>
      </c>
      <c r="X438" s="37"/>
      <c r="Y438" s="37"/>
      <c r="Z438" s="37"/>
      <c r="AA438" s="46"/>
      <c r="AB438" s="39">
        <f t="shared" si="282"/>
        <v>0</v>
      </c>
      <c r="AC438" s="37"/>
      <c r="AD438" s="37"/>
      <c r="AE438" s="37"/>
      <c r="AF438" s="46"/>
      <c r="AG438" s="39">
        <f t="shared" si="283"/>
        <v>0</v>
      </c>
      <c r="AH438" s="37"/>
      <c r="AI438" s="37"/>
      <c r="AJ438" s="37"/>
      <c r="AK438" s="46"/>
      <c r="AL438" s="39">
        <f t="shared" si="284"/>
        <v>0</v>
      </c>
      <c r="AM438" s="37"/>
      <c r="AN438" s="37"/>
      <c r="AO438" s="37"/>
      <c r="AP438" s="46"/>
      <c r="AQ438" s="39">
        <f t="shared" si="285"/>
        <v>0</v>
      </c>
      <c r="AR438" s="37"/>
      <c r="AS438" s="37"/>
      <c r="AT438" s="37"/>
      <c r="AU438" s="46"/>
      <c r="AV438" s="40">
        <f t="shared" si="286"/>
        <v>0</v>
      </c>
    </row>
    <row r="439" spans="1:48" ht="15.75" customHeight="1" x14ac:dyDescent="0.25">
      <c r="A439" s="21">
        <v>31</v>
      </c>
      <c r="B439" s="37" t="s">
        <v>75</v>
      </c>
      <c r="C439" s="41" t="s">
        <v>71</v>
      </c>
      <c r="D439" s="37"/>
      <c r="E439" s="37"/>
      <c r="F439" s="37"/>
      <c r="G439" s="46"/>
      <c r="H439" s="39">
        <f t="shared" si="278"/>
        <v>0</v>
      </c>
      <c r="I439" s="37"/>
      <c r="J439" s="37"/>
      <c r="K439" s="37"/>
      <c r="L439" s="46"/>
      <c r="M439" s="39">
        <f t="shared" si="279"/>
        <v>0</v>
      </c>
      <c r="N439" s="37"/>
      <c r="O439" s="37"/>
      <c r="P439" s="37"/>
      <c r="Q439" s="46"/>
      <c r="R439" s="39">
        <f t="shared" si="280"/>
        <v>0</v>
      </c>
      <c r="S439" s="37"/>
      <c r="T439" s="37"/>
      <c r="U439" s="37"/>
      <c r="V439" s="46"/>
      <c r="W439" s="39">
        <f t="shared" si="281"/>
        <v>0</v>
      </c>
      <c r="X439" s="37"/>
      <c r="Y439" s="37"/>
      <c r="Z439" s="37"/>
      <c r="AA439" s="46"/>
      <c r="AB439" s="39">
        <f t="shared" si="282"/>
        <v>0</v>
      </c>
      <c r="AC439" s="37"/>
      <c r="AD439" s="37"/>
      <c r="AE439" s="37"/>
      <c r="AF439" s="46"/>
      <c r="AG439" s="39">
        <f t="shared" si="283"/>
        <v>0</v>
      </c>
      <c r="AH439" s="37"/>
      <c r="AI439" s="37"/>
      <c r="AJ439" s="37"/>
      <c r="AK439" s="46"/>
      <c r="AL439" s="39">
        <f t="shared" si="284"/>
        <v>0</v>
      </c>
      <c r="AM439" s="37"/>
      <c r="AN439" s="37"/>
      <c r="AO439" s="37"/>
      <c r="AP439" s="46"/>
      <c r="AQ439" s="39">
        <f t="shared" si="285"/>
        <v>0</v>
      </c>
      <c r="AR439" s="37"/>
      <c r="AS439" s="37"/>
      <c r="AT439" s="37"/>
      <c r="AU439" s="46"/>
      <c r="AV439" s="40">
        <f t="shared" si="286"/>
        <v>0</v>
      </c>
    </row>
    <row r="440" spans="1:48" ht="15.75" customHeight="1" x14ac:dyDescent="0.25">
      <c r="A440" s="21">
        <v>31</v>
      </c>
      <c r="B440" s="37" t="s">
        <v>90</v>
      </c>
      <c r="C440" s="41" t="s">
        <v>71</v>
      </c>
      <c r="D440" s="37"/>
      <c r="E440" s="37"/>
      <c r="F440" s="37"/>
      <c r="G440" s="46"/>
      <c r="H440" s="39">
        <f t="shared" si="278"/>
        <v>0</v>
      </c>
      <c r="I440" s="37"/>
      <c r="J440" s="37"/>
      <c r="K440" s="37"/>
      <c r="L440" s="46"/>
      <c r="M440" s="39">
        <f t="shared" si="279"/>
        <v>0</v>
      </c>
      <c r="N440" s="37"/>
      <c r="O440" s="37"/>
      <c r="P440" s="37"/>
      <c r="Q440" s="46"/>
      <c r="R440" s="39">
        <f t="shared" si="280"/>
        <v>0</v>
      </c>
      <c r="S440" s="37"/>
      <c r="T440" s="37"/>
      <c r="U440" s="37"/>
      <c r="V440" s="46"/>
      <c r="W440" s="39">
        <f t="shared" si="281"/>
        <v>0</v>
      </c>
      <c r="X440" s="37"/>
      <c r="Y440" s="37"/>
      <c r="Z440" s="37"/>
      <c r="AA440" s="46"/>
      <c r="AB440" s="39">
        <f t="shared" si="282"/>
        <v>0</v>
      </c>
      <c r="AC440" s="37"/>
      <c r="AD440" s="37"/>
      <c r="AE440" s="37"/>
      <c r="AF440" s="46"/>
      <c r="AG440" s="39">
        <f t="shared" si="283"/>
        <v>0</v>
      </c>
      <c r="AH440" s="37"/>
      <c r="AI440" s="37"/>
      <c r="AJ440" s="37"/>
      <c r="AK440" s="46"/>
      <c r="AL440" s="39">
        <f t="shared" si="284"/>
        <v>0</v>
      </c>
      <c r="AM440" s="37"/>
      <c r="AN440" s="37"/>
      <c r="AO440" s="37"/>
      <c r="AP440" s="46"/>
      <c r="AQ440" s="39">
        <f t="shared" si="285"/>
        <v>0</v>
      </c>
      <c r="AR440" s="37"/>
      <c r="AS440" s="37"/>
      <c r="AT440" s="37"/>
      <c r="AU440" s="46"/>
      <c r="AV440" s="40">
        <f t="shared" si="286"/>
        <v>0</v>
      </c>
    </row>
    <row r="441" spans="1:48" ht="15.75" customHeight="1" x14ac:dyDescent="0.25">
      <c r="A441" s="21">
        <v>31</v>
      </c>
      <c r="B441" s="37" t="s">
        <v>76</v>
      </c>
      <c r="C441" s="41" t="s">
        <v>71</v>
      </c>
      <c r="D441" s="37"/>
      <c r="E441" s="37"/>
      <c r="F441" s="37"/>
      <c r="G441" s="46"/>
      <c r="H441" s="39">
        <f t="shared" si="278"/>
        <v>0</v>
      </c>
      <c r="I441" s="37"/>
      <c r="J441" s="37"/>
      <c r="K441" s="37"/>
      <c r="L441" s="46"/>
      <c r="M441" s="39">
        <f t="shared" si="279"/>
        <v>0</v>
      </c>
      <c r="N441" s="37"/>
      <c r="O441" s="37"/>
      <c r="P441" s="37"/>
      <c r="Q441" s="46"/>
      <c r="R441" s="39">
        <f t="shared" si="280"/>
        <v>0</v>
      </c>
      <c r="S441" s="37"/>
      <c r="T441" s="37"/>
      <c r="U441" s="37"/>
      <c r="V441" s="46"/>
      <c r="W441" s="39">
        <f t="shared" si="281"/>
        <v>0</v>
      </c>
      <c r="X441" s="37"/>
      <c r="Y441" s="37"/>
      <c r="Z441" s="37"/>
      <c r="AA441" s="46"/>
      <c r="AB441" s="39">
        <f t="shared" si="282"/>
        <v>0</v>
      </c>
      <c r="AC441" s="37"/>
      <c r="AD441" s="37"/>
      <c r="AE441" s="37"/>
      <c r="AF441" s="46"/>
      <c r="AG441" s="39">
        <f t="shared" si="283"/>
        <v>0</v>
      </c>
      <c r="AH441" s="37"/>
      <c r="AI441" s="37"/>
      <c r="AJ441" s="37"/>
      <c r="AK441" s="46"/>
      <c r="AL441" s="39">
        <f t="shared" si="284"/>
        <v>0</v>
      </c>
      <c r="AM441" s="37"/>
      <c r="AN441" s="37"/>
      <c r="AO441" s="37"/>
      <c r="AP441" s="46"/>
      <c r="AQ441" s="39">
        <f t="shared" si="285"/>
        <v>0</v>
      </c>
      <c r="AR441" s="37"/>
      <c r="AS441" s="37"/>
      <c r="AT441" s="37"/>
      <c r="AU441" s="46"/>
      <c r="AV441" s="40">
        <f t="shared" si="286"/>
        <v>0</v>
      </c>
    </row>
    <row r="442" spans="1:48" ht="15.75" customHeight="1" x14ac:dyDescent="0.25">
      <c r="A442" s="21">
        <v>31</v>
      </c>
      <c r="B442" s="37" t="s">
        <v>77</v>
      </c>
      <c r="C442" s="41" t="s">
        <v>71</v>
      </c>
      <c r="D442" s="37"/>
      <c r="E442" s="37"/>
      <c r="F442" s="37"/>
      <c r="G442" s="46"/>
      <c r="H442" s="39">
        <f t="shared" si="278"/>
        <v>0</v>
      </c>
      <c r="I442" s="37"/>
      <c r="J442" s="37"/>
      <c r="K442" s="37"/>
      <c r="L442" s="46"/>
      <c r="M442" s="39">
        <f t="shared" si="279"/>
        <v>0</v>
      </c>
      <c r="N442" s="37"/>
      <c r="O442" s="37"/>
      <c r="P442" s="37"/>
      <c r="Q442" s="46"/>
      <c r="R442" s="39">
        <f t="shared" si="280"/>
        <v>0</v>
      </c>
      <c r="S442" s="37"/>
      <c r="T442" s="37"/>
      <c r="U442" s="37"/>
      <c r="V442" s="46"/>
      <c r="W442" s="39">
        <f t="shared" si="281"/>
        <v>0</v>
      </c>
      <c r="X442" s="37"/>
      <c r="Y442" s="37"/>
      <c r="Z442" s="37"/>
      <c r="AA442" s="46"/>
      <c r="AB442" s="39">
        <f t="shared" si="282"/>
        <v>0</v>
      </c>
      <c r="AC442" s="37"/>
      <c r="AD442" s="37"/>
      <c r="AE442" s="37"/>
      <c r="AF442" s="46"/>
      <c r="AG442" s="39">
        <f t="shared" si="283"/>
        <v>0</v>
      </c>
      <c r="AH442" s="37"/>
      <c r="AI442" s="37"/>
      <c r="AJ442" s="37"/>
      <c r="AK442" s="46"/>
      <c r="AL442" s="39">
        <f t="shared" si="284"/>
        <v>0</v>
      </c>
      <c r="AM442" s="37"/>
      <c r="AN442" s="37"/>
      <c r="AO442" s="37"/>
      <c r="AP442" s="46"/>
      <c r="AQ442" s="39">
        <f t="shared" si="285"/>
        <v>0</v>
      </c>
      <c r="AR442" s="37"/>
      <c r="AS442" s="37"/>
      <c r="AT442" s="37"/>
      <c r="AU442" s="46"/>
      <c r="AV442" s="40">
        <f t="shared" si="286"/>
        <v>0</v>
      </c>
    </row>
    <row r="443" spans="1:48" ht="15.75" customHeight="1" x14ac:dyDescent="0.25">
      <c r="A443" s="21">
        <v>31</v>
      </c>
      <c r="B443" s="37" t="s">
        <v>78</v>
      </c>
      <c r="C443" s="41" t="s">
        <v>71</v>
      </c>
      <c r="D443" s="37"/>
      <c r="E443" s="37"/>
      <c r="F443" s="37"/>
      <c r="G443" s="46"/>
      <c r="H443" s="39">
        <f t="shared" si="278"/>
        <v>0</v>
      </c>
      <c r="I443" s="37"/>
      <c r="J443" s="37"/>
      <c r="K443" s="37"/>
      <c r="L443" s="46"/>
      <c r="M443" s="39">
        <f t="shared" si="279"/>
        <v>0</v>
      </c>
      <c r="N443" s="37"/>
      <c r="O443" s="37"/>
      <c r="P443" s="37"/>
      <c r="Q443" s="46"/>
      <c r="R443" s="39">
        <f t="shared" si="280"/>
        <v>0</v>
      </c>
      <c r="S443" s="37"/>
      <c r="T443" s="37"/>
      <c r="U443" s="37"/>
      <c r="V443" s="46"/>
      <c r="W443" s="39">
        <f t="shared" si="281"/>
        <v>0</v>
      </c>
      <c r="X443" s="37"/>
      <c r="Y443" s="37"/>
      <c r="Z443" s="37"/>
      <c r="AA443" s="46"/>
      <c r="AB443" s="39">
        <f t="shared" si="282"/>
        <v>0</v>
      </c>
      <c r="AC443" s="37"/>
      <c r="AD443" s="37"/>
      <c r="AE443" s="37"/>
      <c r="AF443" s="46"/>
      <c r="AG443" s="39">
        <f t="shared" si="283"/>
        <v>0</v>
      </c>
      <c r="AH443" s="37"/>
      <c r="AI443" s="37"/>
      <c r="AJ443" s="37"/>
      <c r="AK443" s="46"/>
      <c r="AL443" s="39">
        <f t="shared" si="284"/>
        <v>0</v>
      </c>
      <c r="AM443" s="37"/>
      <c r="AN443" s="37"/>
      <c r="AO443" s="37"/>
      <c r="AP443" s="46"/>
      <c r="AQ443" s="39">
        <f t="shared" si="285"/>
        <v>0</v>
      </c>
      <c r="AR443" s="37"/>
      <c r="AS443" s="37"/>
      <c r="AT443" s="37"/>
      <c r="AU443" s="46"/>
      <c r="AV443" s="40">
        <f t="shared" si="286"/>
        <v>0</v>
      </c>
    </row>
    <row r="444" spans="1:48" ht="15.75" customHeight="1" x14ac:dyDescent="0.25">
      <c r="A444" s="21">
        <v>31</v>
      </c>
      <c r="B444" s="37" t="s">
        <v>79</v>
      </c>
      <c r="C444" s="41" t="s">
        <v>71</v>
      </c>
      <c r="D444" s="37"/>
      <c r="E444" s="37"/>
      <c r="F444" s="37"/>
      <c r="G444" s="46"/>
      <c r="H444" s="39">
        <f t="shared" si="278"/>
        <v>0</v>
      </c>
      <c r="I444" s="37"/>
      <c r="J444" s="37"/>
      <c r="K444" s="37"/>
      <c r="L444" s="46"/>
      <c r="M444" s="39">
        <f t="shared" si="279"/>
        <v>0</v>
      </c>
      <c r="N444" s="37"/>
      <c r="O444" s="37"/>
      <c r="P444" s="37"/>
      <c r="Q444" s="46"/>
      <c r="R444" s="39">
        <f t="shared" si="280"/>
        <v>0</v>
      </c>
      <c r="S444" s="37"/>
      <c r="T444" s="37"/>
      <c r="U444" s="37"/>
      <c r="V444" s="46"/>
      <c r="W444" s="39">
        <f t="shared" si="281"/>
        <v>0</v>
      </c>
      <c r="X444" s="37"/>
      <c r="Y444" s="37"/>
      <c r="Z444" s="37"/>
      <c r="AA444" s="46"/>
      <c r="AB444" s="39">
        <f t="shared" si="282"/>
        <v>0</v>
      </c>
      <c r="AC444" s="37"/>
      <c r="AD444" s="37"/>
      <c r="AE444" s="37"/>
      <c r="AF444" s="46"/>
      <c r="AG444" s="39">
        <f t="shared" si="283"/>
        <v>0</v>
      </c>
      <c r="AH444" s="37"/>
      <c r="AI444" s="37"/>
      <c r="AJ444" s="37"/>
      <c r="AK444" s="46"/>
      <c r="AL444" s="39">
        <f t="shared" si="284"/>
        <v>0</v>
      </c>
      <c r="AM444" s="37"/>
      <c r="AN444" s="37"/>
      <c r="AO444" s="37"/>
      <c r="AP444" s="46"/>
      <c r="AQ444" s="39">
        <f t="shared" si="285"/>
        <v>0</v>
      </c>
      <c r="AR444" s="37"/>
      <c r="AS444" s="37"/>
      <c r="AT444" s="37"/>
      <c r="AU444" s="46"/>
      <c r="AV444" s="40">
        <f t="shared" si="286"/>
        <v>0</v>
      </c>
    </row>
    <row r="445" spans="1:48" ht="15.75" customHeight="1" x14ac:dyDescent="0.25">
      <c r="A445" s="21">
        <v>31</v>
      </c>
      <c r="B445" s="41" t="s">
        <v>80</v>
      </c>
      <c r="C445" s="41" t="s">
        <v>71</v>
      </c>
      <c r="D445" s="47"/>
      <c r="E445" s="47"/>
      <c r="F445" s="47"/>
      <c r="G445" s="48"/>
      <c r="H445" s="49">
        <f t="shared" si="278"/>
        <v>0</v>
      </c>
      <c r="I445" s="47"/>
      <c r="J445" s="47"/>
      <c r="K445" s="47"/>
      <c r="L445" s="48"/>
      <c r="M445" s="49">
        <f t="shared" si="279"/>
        <v>0</v>
      </c>
      <c r="N445" s="47"/>
      <c r="O445" s="47"/>
      <c r="P445" s="47"/>
      <c r="Q445" s="48"/>
      <c r="R445" s="49">
        <f t="shared" si="280"/>
        <v>0</v>
      </c>
      <c r="S445" s="47"/>
      <c r="T445" s="47"/>
      <c r="U445" s="47"/>
      <c r="V445" s="48"/>
      <c r="W445" s="49">
        <f t="shared" si="281"/>
        <v>0</v>
      </c>
      <c r="X445" s="47"/>
      <c r="Y445" s="47"/>
      <c r="Z445" s="47"/>
      <c r="AA445" s="48"/>
      <c r="AB445" s="49">
        <f t="shared" si="282"/>
        <v>0</v>
      </c>
      <c r="AC445" s="47"/>
      <c r="AD445" s="47"/>
      <c r="AE445" s="47"/>
      <c r="AF445" s="48"/>
      <c r="AG445" s="49">
        <f t="shared" si="283"/>
        <v>0</v>
      </c>
      <c r="AH445" s="47"/>
      <c r="AI445" s="47"/>
      <c r="AJ445" s="47"/>
      <c r="AK445" s="48"/>
      <c r="AL445" s="49">
        <f t="shared" si="284"/>
        <v>0</v>
      </c>
      <c r="AM445" s="47"/>
      <c r="AN445" s="47"/>
      <c r="AO445" s="47"/>
      <c r="AP445" s="48"/>
      <c r="AQ445" s="49">
        <f t="shared" si="285"/>
        <v>0</v>
      </c>
      <c r="AR445" s="47"/>
      <c r="AS445" s="47"/>
      <c r="AT445" s="47"/>
      <c r="AU445" s="48"/>
      <c r="AV445" s="50">
        <f t="shared" si="286"/>
        <v>0</v>
      </c>
    </row>
    <row r="446" spans="1:48" ht="15.75" customHeight="1" x14ac:dyDescent="0.25">
      <c r="A446" s="21">
        <v>31</v>
      </c>
      <c r="B446" s="42"/>
      <c r="C446" s="43"/>
      <c r="D446" s="44"/>
      <c r="E446" s="45"/>
      <c r="F446" s="45"/>
      <c r="G446" s="45"/>
      <c r="H446" s="45">
        <f>SUM(H433:H445)</f>
        <v>0</v>
      </c>
      <c r="I446" s="45"/>
      <c r="J446" s="45"/>
      <c r="K446" s="45"/>
      <c r="L446" s="45"/>
      <c r="M446" s="45">
        <f>SUM(M433:M445)</f>
        <v>0</v>
      </c>
      <c r="N446" s="45"/>
      <c r="O446" s="45"/>
      <c r="P446" s="45"/>
      <c r="Q446" s="45"/>
      <c r="R446" s="45">
        <f>SUM(R433:R445)</f>
        <v>0</v>
      </c>
      <c r="S446" s="45"/>
      <c r="T446" s="45"/>
      <c r="U446" s="45"/>
      <c r="V446" s="45"/>
      <c r="W446" s="45">
        <f>SUM(W433:W445)</f>
        <v>0</v>
      </c>
      <c r="X446" s="45"/>
      <c r="Y446" s="45"/>
      <c r="Z446" s="45"/>
      <c r="AA446" s="45"/>
      <c r="AB446" s="45">
        <f>SUM(AB433:AB445)</f>
        <v>0</v>
      </c>
      <c r="AC446" s="45"/>
      <c r="AD446" s="45"/>
      <c r="AE446" s="45"/>
      <c r="AF446" s="45"/>
      <c r="AG446" s="45">
        <f>SUM(AG433:AG445)</f>
        <v>0</v>
      </c>
      <c r="AH446" s="45"/>
      <c r="AI446" s="45"/>
      <c r="AJ446" s="45"/>
      <c r="AK446" s="45"/>
      <c r="AL446" s="45">
        <f>SUM(AL433:AL445)</f>
        <v>0</v>
      </c>
      <c r="AM446" s="45"/>
      <c r="AN446" s="45"/>
      <c r="AO446" s="45"/>
      <c r="AP446" s="45"/>
      <c r="AQ446" s="45">
        <f>SUM(AQ433:AQ445)</f>
        <v>0</v>
      </c>
      <c r="AR446" s="45"/>
      <c r="AS446" s="45"/>
      <c r="AT446" s="45"/>
      <c r="AU446" s="45"/>
      <c r="AV446" s="45">
        <f>SUM(AV433:AV445)</f>
        <v>0</v>
      </c>
    </row>
    <row r="447" spans="1:48" ht="15.75" customHeight="1" x14ac:dyDescent="0.25">
      <c r="A447" s="21">
        <v>32</v>
      </c>
      <c r="B447" s="81" t="str">
        <f>"Буква (или иное название) класса "&amp;A447&amp;":"</f>
        <v>Буква (или иное название) класса 32:</v>
      </c>
      <c r="C447" s="82"/>
      <c r="D447" s="78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  <c r="AR447" s="79"/>
      <c r="AS447" s="79"/>
      <c r="AT447" s="79"/>
      <c r="AU447" s="79"/>
      <c r="AV447" s="80"/>
    </row>
    <row r="448" spans="1:48" ht="15.75" customHeight="1" x14ac:dyDescent="0.25">
      <c r="A448" s="21">
        <v>32</v>
      </c>
      <c r="B448" s="35" t="s">
        <v>70</v>
      </c>
      <c r="C448" s="36" t="s">
        <v>71</v>
      </c>
      <c r="D448" s="37"/>
      <c r="E448" s="37"/>
      <c r="F448" s="37"/>
      <c r="G448" s="46"/>
      <c r="H448" s="39">
        <f t="shared" ref="H448:H460" si="287">COUNTA(D448:G448)</f>
        <v>0</v>
      </c>
      <c r="I448" s="37"/>
      <c r="J448" s="37"/>
      <c r="K448" s="37"/>
      <c r="L448" s="46"/>
      <c r="M448" s="39">
        <f t="shared" ref="M448:M460" si="288">COUNTA(I448:L448)</f>
        <v>0</v>
      </c>
      <c r="N448" s="37"/>
      <c r="O448" s="37"/>
      <c r="P448" s="37"/>
      <c r="Q448" s="46"/>
      <c r="R448" s="39">
        <f t="shared" ref="R448:R460" si="289">COUNTA(N448:Q448)</f>
        <v>0</v>
      </c>
      <c r="S448" s="37"/>
      <c r="T448" s="37"/>
      <c r="U448" s="37"/>
      <c r="V448" s="46"/>
      <c r="W448" s="39">
        <f t="shared" ref="W448:W460" si="290">COUNTA(S448:V448)</f>
        <v>0</v>
      </c>
      <c r="X448" s="37"/>
      <c r="Y448" s="37"/>
      <c r="Z448" s="37"/>
      <c r="AA448" s="46"/>
      <c r="AB448" s="39">
        <f t="shared" ref="AB448:AB460" si="291">COUNTA(X448:AA448)</f>
        <v>0</v>
      </c>
      <c r="AC448" s="37"/>
      <c r="AD448" s="37"/>
      <c r="AE448" s="37"/>
      <c r="AF448" s="46"/>
      <c r="AG448" s="39">
        <f t="shared" ref="AG448:AG460" si="292">COUNTA(AC448:AF448)</f>
        <v>0</v>
      </c>
      <c r="AH448" s="37"/>
      <c r="AI448" s="37"/>
      <c r="AJ448" s="37"/>
      <c r="AK448" s="46"/>
      <c r="AL448" s="39">
        <f t="shared" ref="AL448:AL460" si="293">COUNTA(AH448:AK448)</f>
        <v>0</v>
      </c>
      <c r="AM448" s="37"/>
      <c r="AN448" s="37"/>
      <c r="AO448" s="37"/>
      <c r="AP448" s="46"/>
      <c r="AQ448" s="39">
        <f t="shared" ref="AQ448:AQ460" si="294">COUNTA(AM448:AP448)</f>
        <v>0</v>
      </c>
      <c r="AR448" s="37"/>
      <c r="AS448" s="37"/>
      <c r="AT448" s="37"/>
      <c r="AU448" s="46"/>
      <c r="AV448" s="40">
        <f t="shared" ref="AV448:AV460" si="295">COUNTA(AR448:AU448)</f>
        <v>0</v>
      </c>
    </row>
    <row r="449" spans="1:48" ht="15.75" customHeight="1" x14ac:dyDescent="0.25">
      <c r="A449" s="21">
        <v>32</v>
      </c>
      <c r="B449" s="37" t="s">
        <v>72</v>
      </c>
      <c r="C449" s="41" t="s">
        <v>71</v>
      </c>
      <c r="D449" s="37"/>
      <c r="E449" s="37"/>
      <c r="F449" s="37"/>
      <c r="G449" s="46"/>
      <c r="H449" s="39">
        <f t="shared" si="287"/>
        <v>0</v>
      </c>
      <c r="I449" s="37"/>
      <c r="J449" s="37"/>
      <c r="K449" s="37"/>
      <c r="L449" s="46"/>
      <c r="M449" s="39">
        <f t="shared" si="288"/>
        <v>0</v>
      </c>
      <c r="N449" s="37"/>
      <c r="O449" s="37"/>
      <c r="P449" s="37"/>
      <c r="Q449" s="46"/>
      <c r="R449" s="39">
        <f t="shared" si="289"/>
        <v>0</v>
      </c>
      <c r="S449" s="37"/>
      <c r="T449" s="37"/>
      <c r="U449" s="37"/>
      <c r="V449" s="46"/>
      <c r="W449" s="39">
        <f t="shared" si="290"/>
        <v>0</v>
      </c>
      <c r="X449" s="37"/>
      <c r="Y449" s="37"/>
      <c r="Z449" s="37"/>
      <c r="AA449" s="46"/>
      <c r="AB449" s="39">
        <f t="shared" si="291"/>
        <v>0</v>
      </c>
      <c r="AC449" s="37"/>
      <c r="AD449" s="37"/>
      <c r="AE449" s="37"/>
      <c r="AF449" s="46"/>
      <c r="AG449" s="39">
        <f t="shared" si="292"/>
        <v>0</v>
      </c>
      <c r="AH449" s="37"/>
      <c r="AI449" s="37"/>
      <c r="AJ449" s="37"/>
      <c r="AK449" s="46"/>
      <c r="AL449" s="39">
        <f t="shared" si="293"/>
        <v>0</v>
      </c>
      <c r="AM449" s="37"/>
      <c r="AN449" s="37"/>
      <c r="AO449" s="37"/>
      <c r="AP449" s="46"/>
      <c r="AQ449" s="39">
        <f t="shared" si="294"/>
        <v>0</v>
      </c>
      <c r="AR449" s="37"/>
      <c r="AS449" s="37"/>
      <c r="AT449" s="37"/>
      <c r="AU449" s="46"/>
      <c r="AV449" s="40">
        <f t="shared" si="295"/>
        <v>0</v>
      </c>
    </row>
    <row r="450" spans="1:48" ht="15.75" customHeight="1" x14ac:dyDescent="0.25">
      <c r="A450" s="21">
        <v>32</v>
      </c>
      <c r="B450" s="37" t="s">
        <v>88</v>
      </c>
      <c r="C450" s="41" t="s">
        <v>71</v>
      </c>
      <c r="D450" s="37"/>
      <c r="E450" s="37"/>
      <c r="F450" s="37"/>
      <c r="G450" s="46"/>
      <c r="H450" s="39">
        <f t="shared" si="287"/>
        <v>0</v>
      </c>
      <c r="I450" s="37"/>
      <c r="J450" s="37"/>
      <c r="K450" s="37"/>
      <c r="L450" s="46"/>
      <c r="M450" s="39">
        <f t="shared" si="288"/>
        <v>0</v>
      </c>
      <c r="N450" s="37"/>
      <c r="O450" s="37"/>
      <c r="P450" s="37"/>
      <c r="Q450" s="46"/>
      <c r="R450" s="39">
        <f t="shared" si="289"/>
        <v>0</v>
      </c>
      <c r="S450" s="37"/>
      <c r="T450" s="37"/>
      <c r="U450" s="37"/>
      <c r="V450" s="46"/>
      <c r="W450" s="39">
        <f t="shared" si="290"/>
        <v>0</v>
      </c>
      <c r="X450" s="37"/>
      <c r="Y450" s="37"/>
      <c r="Z450" s="37"/>
      <c r="AA450" s="46"/>
      <c r="AB450" s="39">
        <f t="shared" si="291"/>
        <v>0</v>
      </c>
      <c r="AC450" s="37"/>
      <c r="AD450" s="37"/>
      <c r="AE450" s="37"/>
      <c r="AF450" s="46"/>
      <c r="AG450" s="39">
        <f t="shared" si="292"/>
        <v>0</v>
      </c>
      <c r="AH450" s="37"/>
      <c r="AI450" s="37"/>
      <c r="AJ450" s="37"/>
      <c r="AK450" s="46"/>
      <c r="AL450" s="39">
        <f t="shared" si="293"/>
        <v>0</v>
      </c>
      <c r="AM450" s="37"/>
      <c r="AN450" s="37"/>
      <c r="AO450" s="37"/>
      <c r="AP450" s="46"/>
      <c r="AQ450" s="39">
        <f t="shared" si="294"/>
        <v>0</v>
      </c>
      <c r="AR450" s="37"/>
      <c r="AS450" s="37"/>
      <c r="AT450" s="37"/>
      <c r="AU450" s="46"/>
      <c r="AV450" s="40">
        <f t="shared" si="295"/>
        <v>0</v>
      </c>
    </row>
    <row r="451" spans="1:48" ht="15.75" customHeight="1" x14ac:dyDescent="0.25">
      <c r="A451" s="21">
        <v>32</v>
      </c>
      <c r="B451" s="37" t="s">
        <v>89</v>
      </c>
      <c r="C451" s="41" t="s">
        <v>71</v>
      </c>
      <c r="D451" s="37"/>
      <c r="E451" s="37"/>
      <c r="F451" s="37"/>
      <c r="G451" s="46"/>
      <c r="H451" s="39">
        <f t="shared" si="287"/>
        <v>0</v>
      </c>
      <c r="I451" s="37"/>
      <c r="J451" s="37"/>
      <c r="K451" s="37"/>
      <c r="L451" s="46"/>
      <c r="M451" s="39">
        <f t="shared" si="288"/>
        <v>0</v>
      </c>
      <c r="N451" s="37"/>
      <c r="O451" s="37"/>
      <c r="P451" s="37"/>
      <c r="Q451" s="46"/>
      <c r="R451" s="39">
        <f t="shared" si="289"/>
        <v>0</v>
      </c>
      <c r="S451" s="37"/>
      <c r="T451" s="37"/>
      <c r="U451" s="37"/>
      <c r="V451" s="46"/>
      <c r="W451" s="39">
        <f t="shared" si="290"/>
        <v>0</v>
      </c>
      <c r="X451" s="37"/>
      <c r="Y451" s="37"/>
      <c r="Z451" s="37"/>
      <c r="AA451" s="46"/>
      <c r="AB451" s="39">
        <f t="shared" si="291"/>
        <v>0</v>
      </c>
      <c r="AC451" s="37"/>
      <c r="AD451" s="37"/>
      <c r="AE451" s="37"/>
      <c r="AF451" s="46"/>
      <c r="AG451" s="39">
        <f t="shared" si="292"/>
        <v>0</v>
      </c>
      <c r="AH451" s="37"/>
      <c r="AI451" s="37"/>
      <c r="AJ451" s="37"/>
      <c r="AK451" s="46"/>
      <c r="AL451" s="39">
        <f t="shared" si="293"/>
        <v>0</v>
      </c>
      <c r="AM451" s="37"/>
      <c r="AN451" s="37"/>
      <c r="AO451" s="37"/>
      <c r="AP451" s="46"/>
      <c r="AQ451" s="39">
        <f t="shared" si="294"/>
        <v>0</v>
      </c>
      <c r="AR451" s="37"/>
      <c r="AS451" s="37"/>
      <c r="AT451" s="37"/>
      <c r="AU451" s="46"/>
      <c r="AV451" s="40">
        <f t="shared" si="295"/>
        <v>0</v>
      </c>
    </row>
    <row r="452" spans="1:48" ht="15.75" customHeight="1" x14ac:dyDescent="0.25">
      <c r="A452" s="21">
        <v>32</v>
      </c>
      <c r="B452" s="37" t="s">
        <v>73</v>
      </c>
      <c r="C452" s="41" t="s">
        <v>71</v>
      </c>
      <c r="D452" s="37"/>
      <c r="E452" s="37"/>
      <c r="F452" s="37"/>
      <c r="G452" s="46"/>
      <c r="H452" s="39">
        <f t="shared" si="287"/>
        <v>0</v>
      </c>
      <c r="I452" s="37"/>
      <c r="J452" s="37"/>
      <c r="K452" s="37"/>
      <c r="L452" s="46"/>
      <c r="M452" s="39">
        <f t="shared" si="288"/>
        <v>0</v>
      </c>
      <c r="N452" s="37"/>
      <c r="O452" s="37"/>
      <c r="P452" s="37"/>
      <c r="Q452" s="46"/>
      <c r="R452" s="39">
        <f t="shared" si="289"/>
        <v>0</v>
      </c>
      <c r="S452" s="37"/>
      <c r="T452" s="37"/>
      <c r="U452" s="37"/>
      <c r="V452" s="46"/>
      <c r="W452" s="39">
        <f t="shared" si="290"/>
        <v>0</v>
      </c>
      <c r="X452" s="37"/>
      <c r="Y452" s="37"/>
      <c r="Z452" s="37"/>
      <c r="AA452" s="46"/>
      <c r="AB452" s="39">
        <f t="shared" si="291"/>
        <v>0</v>
      </c>
      <c r="AC452" s="37"/>
      <c r="AD452" s="37"/>
      <c r="AE452" s="37"/>
      <c r="AF452" s="46"/>
      <c r="AG452" s="39">
        <f t="shared" si="292"/>
        <v>0</v>
      </c>
      <c r="AH452" s="37"/>
      <c r="AI452" s="37"/>
      <c r="AJ452" s="37"/>
      <c r="AK452" s="46"/>
      <c r="AL452" s="39">
        <f t="shared" si="293"/>
        <v>0</v>
      </c>
      <c r="AM452" s="37"/>
      <c r="AN452" s="37"/>
      <c r="AO452" s="37"/>
      <c r="AP452" s="46"/>
      <c r="AQ452" s="39">
        <f t="shared" si="294"/>
        <v>0</v>
      </c>
      <c r="AR452" s="37"/>
      <c r="AS452" s="37"/>
      <c r="AT452" s="37"/>
      <c r="AU452" s="46"/>
      <c r="AV452" s="40">
        <f t="shared" si="295"/>
        <v>0</v>
      </c>
    </row>
    <row r="453" spans="1:48" ht="15.75" customHeight="1" x14ac:dyDescent="0.25">
      <c r="A453" s="21">
        <v>32</v>
      </c>
      <c r="B453" s="37" t="s">
        <v>74</v>
      </c>
      <c r="C453" s="41" t="s">
        <v>71</v>
      </c>
      <c r="D453" s="37"/>
      <c r="E453" s="37"/>
      <c r="F453" s="37"/>
      <c r="G453" s="46"/>
      <c r="H453" s="39">
        <f t="shared" si="287"/>
        <v>0</v>
      </c>
      <c r="I453" s="37"/>
      <c r="J453" s="37"/>
      <c r="K453" s="37"/>
      <c r="L453" s="46"/>
      <c r="M453" s="39">
        <f t="shared" si="288"/>
        <v>0</v>
      </c>
      <c r="N453" s="37"/>
      <c r="O453" s="37"/>
      <c r="P453" s="37"/>
      <c r="Q453" s="46"/>
      <c r="R453" s="39">
        <f t="shared" si="289"/>
        <v>0</v>
      </c>
      <c r="S453" s="37"/>
      <c r="T453" s="37"/>
      <c r="U453" s="37"/>
      <c r="V453" s="46"/>
      <c r="W453" s="39">
        <f t="shared" si="290"/>
        <v>0</v>
      </c>
      <c r="X453" s="37"/>
      <c r="Y453" s="37"/>
      <c r="Z453" s="37"/>
      <c r="AA453" s="46"/>
      <c r="AB453" s="39">
        <f t="shared" si="291"/>
        <v>0</v>
      </c>
      <c r="AC453" s="37"/>
      <c r="AD453" s="37"/>
      <c r="AE453" s="37"/>
      <c r="AF453" s="46"/>
      <c r="AG453" s="39">
        <f t="shared" si="292"/>
        <v>0</v>
      </c>
      <c r="AH453" s="37"/>
      <c r="AI453" s="37"/>
      <c r="AJ453" s="37"/>
      <c r="AK453" s="46"/>
      <c r="AL453" s="39">
        <f t="shared" si="293"/>
        <v>0</v>
      </c>
      <c r="AM453" s="37"/>
      <c r="AN453" s="37"/>
      <c r="AO453" s="37"/>
      <c r="AP453" s="46"/>
      <c r="AQ453" s="39">
        <f t="shared" si="294"/>
        <v>0</v>
      </c>
      <c r="AR453" s="37"/>
      <c r="AS453" s="37"/>
      <c r="AT453" s="37"/>
      <c r="AU453" s="46"/>
      <c r="AV453" s="40">
        <f t="shared" si="295"/>
        <v>0</v>
      </c>
    </row>
    <row r="454" spans="1:48" ht="15.75" customHeight="1" x14ac:dyDescent="0.25">
      <c r="A454" s="21">
        <v>32</v>
      </c>
      <c r="B454" s="37" t="s">
        <v>75</v>
      </c>
      <c r="C454" s="41" t="s">
        <v>71</v>
      </c>
      <c r="D454" s="37"/>
      <c r="E454" s="37"/>
      <c r="F454" s="37"/>
      <c r="G454" s="46"/>
      <c r="H454" s="39">
        <f t="shared" si="287"/>
        <v>0</v>
      </c>
      <c r="I454" s="37"/>
      <c r="J454" s="37"/>
      <c r="K454" s="37"/>
      <c r="L454" s="46"/>
      <c r="M454" s="39">
        <f t="shared" si="288"/>
        <v>0</v>
      </c>
      <c r="N454" s="37"/>
      <c r="O454" s="37"/>
      <c r="P454" s="37"/>
      <c r="Q454" s="46"/>
      <c r="R454" s="39">
        <f t="shared" si="289"/>
        <v>0</v>
      </c>
      <c r="S454" s="37"/>
      <c r="T454" s="37"/>
      <c r="U454" s="37"/>
      <c r="V454" s="46"/>
      <c r="W454" s="39">
        <f t="shared" si="290"/>
        <v>0</v>
      </c>
      <c r="X454" s="37"/>
      <c r="Y454" s="37"/>
      <c r="Z454" s="37"/>
      <c r="AA454" s="46"/>
      <c r="AB454" s="39">
        <f t="shared" si="291"/>
        <v>0</v>
      </c>
      <c r="AC454" s="37"/>
      <c r="AD454" s="37"/>
      <c r="AE454" s="37"/>
      <c r="AF454" s="46"/>
      <c r="AG454" s="39">
        <f t="shared" si="292"/>
        <v>0</v>
      </c>
      <c r="AH454" s="37"/>
      <c r="AI454" s="37"/>
      <c r="AJ454" s="37"/>
      <c r="AK454" s="46"/>
      <c r="AL454" s="39">
        <f t="shared" si="293"/>
        <v>0</v>
      </c>
      <c r="AM454" s="37"/>
      <c r="AN454" s="37"/>
      <c r="AO454" s="37"/>
      <c r="AP454" s="46"/>
      <c r="AQ454" s="39">
        <f t="shared" si="294"/>
        <v>0</v>
      </c>
      <c r="AR454" s="37"/>
      <c r="AS454" s="37"/>
      <c r="AT454" s="37"/>
      <c r="AU454" s="46"/>
      <c r="AV454" s="40">
        <f t="shared" si="295"/>
        <v>0</v>
      </c>
    </row>
    <row r="455" spans="1:48" ht="15.75" customHeight="1" x14ac:dyDescent="0.25">
      <c r="A455" s="21">
        <v>32</v>
      </c>
      <c r="B455" s="37" t="s">
        <v>90</v>
      </c>
      <c r="C455" s="41" t="s">
        <v>71</v>
      </c>
      <c r="D455" s="37"/>
      <c r="E455" s="37"/>
      <c r="F455" s="37"/>
      <c r="G455" s="46"/>
      <c r="H455" s="39">
        <f t="shared" si="287"/>
        <v>0</v>
      </c>
      <c r="I455" s="37"/>
      <c r="J455" s="37"/>
      <c r="K455" s="37"/>
      <c r="L455" s="46"/>
      <c r="M455" s="39">
        <f t="shared" si="288"/>
        <v>0</v>
      </c>
      <c r="N455" s="37"/>
      <c r="O455" s="37"/>
      <c r="P455" s="37"/>
      <c r="Q455" s="46"/>
      <c r="R455" s="39">
        <f t="shared" si="289"/>
        <v>0</v>
      </c>
      <c r="S455" s="37"/>
      <c r="T455" s="37"/>
      <c r="U455" s="37"/>
      <c r="V455" s="46"/>
      <c r="W455" s="39">
        <f t="shared" si="290"/>
        <v>0</v>
      </c>
      <c r="X455" s="37"/>
      <c r="Y455" s="37"/>
      <c r="Z455" s="37"/>
      <c r="AA455" s="46"/>
      <c r="AB455" s="39">
        <f t="shared" si="291"/>
        <v>0</v>
      </c>
      <c r="AC455" s="37"/>
      <c r="AD455" s="37"/>
      <c r="AE455" s="37"/>
      <c r="AF455" s="46"/>
      <c r="AG455" s="39">
        <f t="shared" si="292"/>
        <v>0</v>
      </c>
      <c r="AH455" s="37"/>
      <c r="AI455" s="37"/>
      <c r="AJ455" s="37"/>
      <c r="AK455" s="46"/>
      <c r="AL455" s="39">
        <f t="shared" si="293"/>
        <v>0</v>
      </c>
      <c r="AM455" s="37"/>
      <c r="AN455" s="37"/>
      <c r="AO455" s="37"/>
      <c r="AP455" s="46"/>
      <c r="AQ455" s="39">
        <f t="shared" si="294"/>
        <v>0</v>
      </c>
      <c r="AR455" s="37"/>
      <c r="AS455" s="37"/>
      <c r="AT455" s="37"/>
      <c r="AU455" s="46"/>
      <c r="AV455" s="40">
        <f t="shared" si="295"/>
        <v>0</v>
      </c>
    </row>
    <row r="456" spans="1:48" ht="15.75" customHeight="1" x14ac:dyDescent="0.25">
      <c r="A456" s="21">
        <v>32</v>
      </c>
      <c r="B456" s="37" t="s">
        <v>76</v>
      </c>
      <c r="C456" s="41" t="s">
        <v>71</v>
      </c>
      <c r="D456" s="37"/>
      <c r="E456" s="37"/>
      <c r="F456" s="37"/>
      <c r="G456" s="46"/>
      <c r="H456" s="39">
        <f t="shared" si="287"/>
        <v>0</v>
      </c>
      <c r="I456" s="37"/>
      <c r="J456" s="37"/>
      <c r="K456" s="37"/>
      <c r="L456" s="46"/>
      <c r="M456" s="39">
        <f t="shared" si="288"/>
        <v>0</v>
      </c>
      <c r="N456" s="37"/>
      <c r="O456" s="37"/>
      <c r="P456" s="37"/>
      <c r="Q456" s="46"/>
      <c r="R456" s="39">
        <f t="shared" si="289"/>
        <v>0</v>
      </c>
      <c r="S456" s="37"/>
      <c r="T456" s="37"/>
      <c r="U456" s="37"/>
      <c r="V456" s="46"/>
      <c r="W456" s="39">
        <f t="shared" si="290"/>
        <v>0</v>
      </c>
      <c r="X456" s="37"/>
      <c r="Y456" s="37"/>
      <c r="Z456" s="37"/>
      <c r="AA456" s="46"/>
      <c r="AB456" s="39">
        <f t="shared" si="291"/>
        <v>0</v>
      </c>
      <c r="AC456" s="37"/>
      <c r="AD456" s="37"/>
      <c r="AE456" s="37"/>
      <c r="AF456" s="46"/>
      <c r="AG456" s="39">
        <f t="shared" si="292"/>
        <v>0</v>
      </c>
      <c r="AH456" s="37"/>
      <c r="AI456" s="37"/>
      <c r="AJ456" s="37"/>
      <c r="AK456" s="46"/>
      <c r="AL456" s="39">
        <f t="shared" si="293"/>
        <v>0</v>
      </c>
      <c r="AM456" s="37"/>
      <c r="AN456" s="37"/>
      <c r="AO456" s="37"/>
      <c r="AP456" s="46"/>
      <c r="AQ456" s="39">
        <f t="shared" si="294"/>
        <v>0</v>
      </c>
      <c r="AR456" s="37"/>
      <c r="AS456" s="37"/>
      <c r="AT456" s="37"/>
      <c r="AU456" s="46"/>
      <c r="AV456" s="40">
        <f t="shared" si="295"/>
        <v>0</v>
      </c>
    </row>
    <row r="457" spans="1:48" ht="15.75" customHeight="1" x14ac:dyDescent="0.25">
      <c r="A457" s="21">
        <v>32</v>
      </c>
      <c r="B457" s="37" t="s">
        <v>77</v>
      </c>
      <c r="C457" s="41" t="s">
        <v>71</v>
      </c>
      <c r="D457" s="37"/>
      <c r="E457" s="37"/>
      <c r="F457" s="37"/>
      <c r="G457" s="46"/>
      <c r="H457" s="39">
        <f t="shared" si="287"/>
        <v>0</v>
      </c>
      <c r="I457" s="37"/>
      <c r="J457" s="37"/>
      <c r="K457" s="37"/>
      <c r="L457" s="46"/>
      <c r="M457" s="39">
        <f t="shared" si="288"/>
        <v>0</v>
      </c>
      <c r="N457" s="37"/>
      <c r="O457" s="37"/>
      <c r="P457" s="37"/>
      <c r="Q457" s="46"/>
      <c r="R457" s="39">
        <f t="shared" si="289"/>
        <v>0</v>
      </c>
      <c r="S457" s="37"/>
      <c r="T457" s="37"/>
      <c r="U457" s="37"/>
      <c r="V457" s="46"/>
      <c r="W457" s="39">
        <f t="shared" si="290"/>
        <v>0</v>
      </c>
      <c r="X457" s="37"/>
      <c r="Y457" s="37"/>
      <c r="Z457" s="37"/>
      <c r="AA457" s="46"/>
      <c r="AB457" s="39">
        <f t="shared" si="291"/>
        <v>0</v>
      </c>
      <c r="AC457" s="37"/>
      <c r="AD457" s="37"/>
      <c r="AE457" s="37"/>
      <c r="AF457" s="46"/>
      <c r="AG457" s="39">
        <f t="shared" si="292"/>
        <v>0</v>
      </c>
      <c r="AH457" s="37"/>
      <c r="AI457" s="37"/>
      <c r="AJ457" s="37"/>
      <c r="AK457" s="46"/>
      <c r="AL457" s="39">
        <f t="shared" si="293"/>
        <v>0</v>
      </c>
      <c r="AM457" s="37"/>
      <c r="AN457" s="37"/>
      <c r="AO457" s="37"/>
      <c r="AP457" s="46"/>
      <c r="AQ457" s="39">
        <f t="shared" si="294"/>
        <v>0</v>
      </c>
      <c r="AR457" s="37"/>
      <c r="AS457" s="37"/>
      <c r="AT457" s="37"/>
      <c r="AU457" s="46"/>
      <c r="AV457" s="40">
        <f t="shared" si="295"/>
        <v>0</v>
      </c>
    </row>
    <row r="458" spans="1:48" ht="15.75" customHeight="1" x14ac:dyDescent="0.25">
      <c r="A458" s="21">
        <v>32</v>
      </c>
      <c r="B458" s="37" t="s">
        <v>78</v>
      </c>
      <c r="C458" s="41" t="s">
        <v>71</v>
      </c>
      <c r="D458" s="37"/>
      <c r="E458" s="37"/>
      <c r="F458" s="37"/>
      <c r="G458" s="46"/>
      <c r="H458" s="39">
        <f t="shared" si="287"/>
        <v>0</v>
      </c>
      <c r="I458" s="37"/>
      <c r="J458" s="37"/>
      <c r="K458" s="37"/>
      <c r="L458" s="46"/>
      <c r="M458" s="39">
        <f t="shared" si="288"/>
        <v>0</v>
      </c>
      <c r="N458" s="37"/>
      <c r="O458" s="37"/>
      <c r="P458" s="37"/>
      <c r="Q458" s="46"/>
      <c r="R458" s="39">
        <f t="shared" si="289"/>
        <v>0</v>
      </c>
      <c r="S458" s="37"/>
      <c r="T458" s="37"/>
      <c r="U458" s="37"/>
      <c r="V458" s="46"/>
      <c r="W458" s="39">
        <f t="shared" si="290"/>
        <v>0</v>
      </c>
      <c r="X458" s="37"/>
      <c r="Y458" s="37"/>
      <c r="Z458" s="37"/>
      <c r="AA458" s="46"/>
      <c r="AB458" s="39">
        <f t="shared" si="291"/>
        <v>0</v>
      </c>
      <c r="AC458" s="37"/>
      <c r="AD458" s="37"/>
      <c r="AE458" s="37"/>
      <c r="AF458" s="46"/>
      <c r="AG458" s="39">
        <f t="shared" si="292"/>
        <v>0</v>
      </c>
      <c r="AH458" s="37"/>
      <c r="AI458" s="37"/>
      <c r="AJ458" s="37"/>
      <c r="AK458" s="46"/>
      <c r="AL458" s="39">
        <f t="shared" si="293"/>
        <v>0</v>
      </c>
      <c r="AM458" s="37"/>
      <c r="AN458" s="37"/>
      <c r="AO458" s="37"/>
      <c r="AP458" s="46"/>
      <c r="AQ458" s="39">
        <f t="shared" si="294"/>
        <v>0</v>
      </c>
      <c r="AR458" s="37"/>
      <c r="AS458" s="37"/>
      <c r="AT458" s="37"/>
      <c r="AU458" s="46"/>
      <c r="AV458" s="40">
        <f t="shared" si="295"/>
        <v>0</v>
      </c>
    </row>
    <row r="459" spans="1:48" ht="15.75" customHeight="1" x14ac:dyDescent="0.25">
      <c r="A459" s="21">
        <v>32</v>
      </c>
      <c r="B459" s="37" t="s">
        <v>79</v>
      </c>
      <c r="C459" s="41" t="s">
        <v>71</v>
      </c>
      <c r="D459" s="37"/>
      <c r="E459" s="37"/>
      <c r="F459" s="37"/>
      <c r="G459" s="46"/>
      <c r="H459" s="39">
        <f t="shared" si="287"/>
        <v>0</v>
      </c>
      <c r="I459" s="37"/>
      <c r="J459" s="37"/>
      <c r="K459" s="37"/>
      <c r="L459" s="46"/>
      <c r="M459" s="39">
        <f t="shared" si="288"/>
        <v>0</v>
      </c>
      <c r="N459" s="37"/>
      <c r="O459" s="37"/>
      <c r="P459" s="37"/>
      <c r="Q459" s="46"/>
      <c r="R459" s="39">
        <f t="shared" si="289"/>
        <v>0</v>
      </c>
      <c r="S459" s="37"/>
      <c r="T459" s="37"/>
      <c r="U459" s="37"/>
      <c r="V459" s="46"/>
      <c r="W459" s="39">
        <f t="shared" si="290"/>
        <v>0</v>
      </c>
      <c r="X459" s="37"/>
      <c r="Y459" s="37"/>
      <c r="Z459" s="37"/>
      <c r="AA459" s="46"/>
      <c r="AB459" s="39">
        <f t="shared" si="291"/>
        <v>0</v>
      </c>
      <c r="AC459" s="37"/>
      <c r="AD459" s="37"/>
      <c r="AE459" s="37"/>
      <c r="AF459" s="46"/>
      <c r="AG459" s="39">
        <f t="shared" si="292"/>
        <v>0</v>
      </c>
      <c r="AH459" s="37"/>
      <c r="AI459" s="37"/>
      <c r="AJ459" s="37"/>
      <c r="AK459" s="46"/>
      <c r="AL459" s="39">
        <f t="shared" si="293"/>
        <v>0</v>
      </c>
      <c r="AM459" s="37"/>
      <c r="AN459" s="37"/>
      <c r="AO459" s="37"/>
      <c r="AP459" s="46"/>
      <c r="AQ459" s="39">
        <f t="shared" si="294"/>
        <v>0</v>
      </c>
      <c r="AR459" s="37"/>
      <c r="AS459" s="37"/>
      <c r="AT459" s="37"/>
      <c r="AU459" s="46"/>
      <c r="AV459" s="40">
        <f t="shared" si="295"/>
        <v>0</v>
      </c>
    </row>
    <row r="460" spans="1:48" ht="15.75" customHeight="1" x14ac:dyDescent="0.25">
      <c r="A460" s="21">
        <v>32</v>
      </c>
      <c r="B460" s="41" t="s">
        <v>80</v>
      </c>
      <c r="C460" s="41" t="s">
        <v>71</v>
      </c>
      <c r="D460" s="47"/>
      <c r="E460" s="47"/>
      <c r="F460" s="47"/>
      <c r="G460" s="48"/>
      <c r="H460" s="49">
        <f t="shared" si="287"/>
        <v>0</v>
      </c>
      <c r="I460" s="47"/>
      <c r="J460" s="47"/>
      <c r="K460" s="47"/>
      <c r="L460" s="48"/>
      <c r="M460" s="49">
        <f t="shared" si="288"/>
        <v>0</v>
      </c>
      <c r="N460" s="47"/>
      <c r="O460" s="47"/>
      <c r="P460" s="47"/>
      <c r="Q460" s="48"/>
      <c r="R460" s="49">
        <f t="shared" si="289"/>
        <v>0</v>
      </c>
      <c r="S460" s="47"/>
      <c r="T460" s="47"/>
      <c r="U460" s="47"/>
      <c r="V460" s="48"/>
      <c r="W460" s="49">
        <f t="shared" si="290"/>
        <v>0</v>
      </c>
      <c r="X460" s="47"/>
      <c r="Y460" s="47"/>
      <c r="Z460" s="47"/>
      <c r="AA460" s="48"/>
      <c r="AB460" s="49">
        <f t="shared" si="291"/>
        <v>0</v>
      </c>
      <c r="AC460" s="47"/>
      <c r="AD460" s="47"/>
      <c r="AE460" s="47"/>
      <c r="AF460" s="48"/>
      <c r="AG460" s="49">
        <f t="shared" si="292"/>
        <v>0</v>
      </c>
      <c r="AH460" s="47"/>
      <c r="AI460" s="47"/>
      <c r="AJ460" s="47"/>
      <c r="AK460" s="48"/>
      <c r="AL460" s="49">
        <f t="shared" si="293"/>
        <v>0</v>
      </c>
      <c r="AM460" s="47"/>
      <c r="AN460" s="47"/>
      <c r="AO460" s="47"/>
      <c r="AP460" s="48"/>
      <c r="AQ460" s="49">
        <f t="shared" si="294"/>
        <v>0</v>
      </c>
      <c r="AR460" s="47"/>
      <c r="AS460" s="47"/>
      <c r="AT460" s="47"/>
      <c r="AU460" s="48"/>
      <c r="AV460" s="50">
        <f t="shared" si="295"/>
        <v>0</v>
      </c>
    </row>
    <row r="461" spans="1:48" ht="15.75" customHeight="1" x14ac:dyDescent="0.25">
      <c r="A461" s="21">
        <v>32</v>
      </c>
      <c r="B461" s="42"/>
      <c r="C461" s="43"/>
      <c r="D461" s="44"/>
      <c r="E461" s="45"/>
      <c r="F461" s="45"/>
      <c r="G461" s="45"/>
      <c r="H461" s="45">
        <f>SUM(H448:H460)</f>
        <v>0</v>
      </c>
      <c r="I461" s="45"/>
      <c r="J461" s="45"/>
      <c r="K461" s="45"/>
      <c r="L461" s="45"/>
      <c r="M461" s="45">
        <f>SUM(M448:M460)</f>
        <v>0</v>
      </c>
      <c r="N461" s="45"/>
      <c r="O461" s="45"/>
      <c r="P461" s="45"/>
      <c r="Q461" s="45"/>
      <c r="R461" s="45">
        <f>SUM(R448:R460)</f>
        <v>0</v>
      </c>
      <c r="S461" s="45"/>
      <c r="T461" s="45"/>
      <c r="U461" s="45"/>
      <c r="V461" s="45"/>
      <c r="W461" s="45">
        <f>SUM(W448:W460)</f>
        <v>0</v>
      </c>
      <c r="X461" s="45"/>
      <c r="Y461" s="45"/>
      <c r="Z461" s="45"/>
      <c r="AA461" s="45"/>
      <c r="AB461" s="45">
        <f>SUM(AB448:AB460)</f>
        <v>0</v>
      </c>
      <c r="AC461" s="45"/>
      <c r="AD461" s="45"/>
      <c r="AE461" s="45"/>
      <c r="AF461" s="45"/>
      <c r="AG461" s="45">
        <f>SUM(AG448:AG460)</f>
        <v>0</v>
      </c>
      <c r="AH461" s="45"/>
      <c r="AI461" s="45"/>
      <c r="AJ461" s="45"/>
      <c r="AK461" s="45"/>
      <c r="AL461" s="45">
        <f>SUM(AL448:AL460)</f>
        <v>0</v>
      </c>
      <c r="AM461" s="45"/>
      <c r="AN461" s="45"/>
      <c r="AO461" s="45"/>
      <c r="AP461" s="45"/>
      <c r="AQ461" s="45">
        <f>SUM(AQ448:AQ460)</f>
        <v>0</v>
      </c>
      <c r="AR461" s="45"/>
      <c r="AS461" s="45"/>
      <c r="AT461" s="45"/>
      <c r="AU461" s="45"/>
      <c r="AV461" s="45">
        <f>SUM(AV448:AV460)</f>
        <v>0</v>
      </c>
    </row>
    <row r="462" spans="1:48" ht="15.75" customHeight="1" x14ac:dyDescent="0.25">
      <c r="A462" s="21">
        <v>33</v>
      </c>
      <c r="B462" s="81" t="str">
        <f>"Буква (или иное название) класса "&amp;A462&amp;":"</f>
        <v>Буква (или иное название) класса 33:</v>
      </c>
      <c r="C462" s="82"/>
      <c r="D462" s="78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Q462" s="79"/>
      <c r="AR462" s="79"/>
      <c r="AS462" s="79"/>
      <c r="AT462" s="79"/>
      <c r="AU462" s="79"/>
      <c r="AV462" s="80"/>
    </row>
    <row r="463" spans="1:48" ht="15.75" customHeight="1" x14ac:dyDescent="0.25">
      <c r="A463" s="21">
        <v>33</v>
      </c>
      <c r="B463" s="35" t="s">
        <v>70</v>
      </c>
      <c r="C463" s="36" t="s">
        <v>71</v>
      </c>
      <c r="D463" s="37"/>
      <c r="E463" s="37"/>
      <c r="F463" s="37"/>
      <c r="G463" s="46"/>
      <c r="H463" s="39">
        <f t="shared" ref="H463:H475" si="296">COUNTA(D463:G463)</f>
        <v>0</v>
      </c>
      <c r="I463" s="37"/>
      <c r="J463" s="37"/>
      <c r="K463" s="37"/>
      <c r="L463" s="46"/>
      <c r="M463" s="39">
        <f t="shared" ref="M463:M475" si="297">COUNTA(I463:L463)</f>
        <v>0</v>
      </c>
      <c r="N463" s="37"/>
      <c r="O463" s="37"/>
      <c r="P463" s="37"/>
      <c r="Q463" s="46"/>
      <c r="R463" s="39">
        <f t="shared" ref="R463:R475" si="298">COUNTA(N463:Q463)</f>
        <v>0</v>
      </c>
      <c r="S463" s="37"/>
      <c r="T463" s="37"/>
      <c r="U463" s="37"/>
      <c r="V463" s="46"/>
      <c r="W463" s="39">
        <f t="shared" ref="W463:W475" si="299">COUNTA(S463:V463)</f>
        <v>0</v>
      </c>
      <c r="X463" s="37"/>
      <c r="Y463" s="37"/>
      <c r="Z463" s="37"/>
      <c r="AA463" s="46"/>
      <c r="AB463" s="39">
        <f t="shared" ref="AB463:AB475" si="300">COUNTA(X463:AA463)</f>
        <v>0</v>
      </c>
      <c r="AC463" s="37"/>
      <c r="AD463" s="37"/>
      <c r="AE463" s="37"/>
      <c r="AF463" s="46"/>
      <c r="AG463" s="39">
        <f t="shared" ref="AG463:AG475" si="301">COUNTA(AC463:AF463)</f>
        <v>0</v>
      </c>
      <c r="AH463" s="37"/>
      <c r="AI463" s="37"/>
      <c r="AJ463" s="37"/>
      <c r="AK463" s="46"/>
      <c r="AL463" s="39">
        <f t="shared" ref="AL463:AL475" si="302">COUNTA(AH463:AK463)</f>
        <v>0</v>
      </c>
      <c r="AM463" s="37"/>
      <c r="AN463" s="37"/>
      <c r="AO463" s="37"/>
      <c r="AP463" s="46"/>
      <c r="AQ463" s="39">
        <f t="shared" ref="AQ463:AQ475" si="303">COUNTA(AM463:AP463)</f>
        <v>0</v>
      </c>
      <c r="AR463" s="37"/>
      <c r="AS463" s="37"/>
      <c r="AT463" s="37"/>
      <c r="AU463" s="46"/>
      <c r="AV463" s="40">
        <f t="shared" ref="AV463:AV475" si="304">COUNTA(AR463:AU463)</f>
        <v>0</v>
      </c>
    </row>
    <row r="464" spans="1:48" ht="15.75" customHeight="1" x14ac:dyDescent="0.25">
      <c r="A464" s="21">
        <v>33</v>
      </c>
      <c r="B464" s="37" t="s">
        <v>72</v>
      </c>
      <c r="C464" s="41" t="s">
        <v>71</v>
      </c>
      <c r="D464" s="37"/>
      <c r="E464" s="37"/>
      <c r="F464" s="37"/>
      <c r="G464" s="46"/>
      <c r="H464" s="39">
        <f t="shared" si="296"/>
        <v>0</v>
      </c>
      <c r="I464" s="37"/>
      <c r="J464" s="37"/>
      <c r="K464" s="37"/>
      <c r="L464" s="46"/>
      <c r="M464" s="39">
        <f t="shared" si="297"/>
        <v>0</v>
      </c>
      <c r="N464" s="37"/>
      <c r="O464" s="37"/>
      <c r="P464" s="37"/>
      <c r="Q464" s="46"/>
      <c r="R464" s="39">
        <f t="shared" si="298"/>
        <v>0</v>
      </c>
      <c r="S464" s="37"/>
      <c r="T464" s="37"/>
      <c r="U464" s="37"/>
      <c r="V464" s="46"/>
      <c r="W464" s="39">
        <f t="shared" si="299"/>
        <v>0</v>
      </c>
      <c r="X464" s="37"/>
      <c r="Y464" s="37"/>
      <c r="Z464" s="37"/>
      <c r="AA464" s="46"/>
      <c r="AB464" s="39">
        <f t="shared" si="300"/>
        <v>0</v>
      </c>
      <c r="AC464" s="37"/>
      <c r="AD464" s="37"/>
      <c r="AE464" s="37"/>
      <c r="AF464" s="46"/>
      <c r="AG464" s="39">
        <f t="shared" si="301"/>
        <v>0</v>
      </c>
      <c r="AH464" s="37"/>
      <c r="AI464" s="37"/>
      <c r="AJ464" s="37"/>
      <c r="AK464" s="46"/>
      <c r="AL464" s="39">
        <f t="shared" si="302"/>
        <v>0</v>
      </c>
      <c r="AM464" s="37"/>
      <c r="AN464" s="37"/>
      <c r="AO464" s="37"/>
      <c r="AP464" s="46"/>
      <c r="AQ464" s="39">
        <f t="shared" si="303"/>
        <v>0</v>
      </c>
      <c r="AR464" s="37"/>
      <c r="AS464" s="37"/>
      <c r="AT464" s="37"/>
      <c r="AU464" s="46"/>
      <c r="AV464" s="40">
        <f t="shared" si="304"/>
        <v>0</v>
      </c>
    </row>
    <row r="465" spans="1:48" ht="15.75" customHeight="1" x14ac:dyDescent="0.25">
      <c r="A465" s="21">
        <v>33</v>
      </c>
      <c r="B465" s="37" t="s">
        <v>88</v>
      </c>
      <c r="C465" s="41" t="s">
        <v>71</v>
      </c>
      <c r="D465" s="37"/>
      <c r="E465" s="37"/>
      <c r="F465" s="37"/>
      <c r="G465" s="46"/>
      <c r="H465" s="39">
        <f t="shared" si="296"/>
        <v>0</v>
      </c>
      <c r="I465" s="37"/>
      <c r="J465" s="37"/>
      <c r="K465" s="37"/>
      <c r="L465" s="46"/>
      <c r="M465" s="39">
        <f t="shared" si="297"/>
        <v>0</v>
      </c>
      <c r="N465" s="37"/>
      <c r="O465" s="37"/>
      <c r="P465" s="37"/>
      <c r="Q465" s="46"/>
      <c r="R465" s="39">
        <f t="shared" si="298"/>
        <v>0</v>
      </c>
      <c r="S465" s="37"/>
      <c r="T465" s="37"/>
      <c r="U465" s="37"/>
      <c r="V465" s="46"/>
      <c r="W465" s="39">
        <f t="shared" si="299"/>
        <v>0</v>
      </c>
      <c r="X465" s="37"/>
      <c r="Y465" s="37"/>
      <c r="Z465" s="37"/>
      <c r="AA465" s="46"/>
      <c r="AB465" s="39">
        <f t="shared" si="300"/>
        <v>0</v>
      </c>
      <c r="AC465" s="37"/>
      <c r="AD465" s="37"/>
      <c r="AE465" s="37"/>
      <c r="AF465" s="46"/>
      <c r="AG465" s="39">
        <f t="shared" si="301"/>
        <v>0</v>
      </c>
      <c r="AH465" s="37"/>
      <c r="AI465" s="37"/>
      <c r="AJ465" s="37"/>
      <c r="AK465" s="46"/>
      <c r="AL465" s="39">
        <f t="shared" si="302"/>
        <v>0</v>
      </c>
      <c r="AM465" s="37"/>
      <c r="AN465" s="37"/>
      <c r="AO465" s="37"/>
      <c r="AP465" s="46"/>
      <c r="AQ465" s="39">
        <f t="shared" si="303"/>
        <v>0</v>
      </c>
      <c r="AR465" s="37"/>
      <c r="AS465" s="37"/>
      <c r="AT465" s="37"/>
      <c r="AU465" s="46"/>
      <c r="AV465" s="40">
        <f t="shared" si="304"/>
        <v>0</v>
      </c>
    </row>
    <row r="466" spans="1:48" ht="15.75" customHeight="1" x14ac:dyDescent="0.25">
      <c r="A466" s="21">
        <v>33</v>
      </c>
      <c r="B466" s="37" t="s">
        <v>89</v>
      </c>
      <c r="C466" s="41" t="s">
        <v>71</v>
      </c>
      <c r="D466" s="37"/>
      <c r="E466" s="37"/>
      <c r="F466" s="37"/>
      <c r="G466" s="46"/>
      <c r="H466" s="39">
        <f t="shared" si="296"/>
        <v>0</v>
      </c>
      <c r="I466" s="37"/>
      <c r="J466" s="37"/>
      <c r="K466" s="37"/>
      <c r="L466" s="46"/>
      <c r="M466" s="39">
        <f t="shared" si="297"/>
        <v>0</v>
      </c>
      <c r="N466" s="37"/>
      <c r="O466" s="37"/>
      <c r="P466" s="37"/>
      <c r="Q466" s="46"/>
      <c r="R466" s="39">
        <f t="shared" si="298"/>
        <v>0</v>
      </c>
      <c r="S466" s="37"/>
      <c r="T466" s="37"/>
      <c r="U466" s="37"/>
      <c r="V466" s="46"/>
      <c r="W466" s="39">
        <f t="shared" si="299"/>
        <v>0</v>
      </c>
      <c r="X466" s="37"/>
      <c r="Y466" s="37"/>
      <c r="Z466" s="37"/>
      <c r="AA466" s="46"/>
      <c r="AB466" s="39">
        <f t="shared" si="300"/>
        <v>0</v>
      </c>
      <c r="AC466" s="37"/>
      <c r="AD466" s="37"/>
      <c r="AE466" s="37"/>
      <c r="AF466" s="46"/>
      <c r="AG466" s="39">
        <f t="shared" si="301"/>
        <v>0</v>
      </c>
      <c r="AH466" s="37"/>
      <c r="AI466" s="37"/>
      <c r="AJ466" s="37"/>
      <c r="AK466" s="46"/>
      <c r="AL466" s="39">
        <f t="shared" si="302"/>
        <v>0</v>
      </c>
      <c r="AM466" s="37"/>
      <c r="AN466" s="37"/>
      <c r="AO466" s="37"/>
      <c r="AP466" s="46"/>
      <c r="AQ466" s="39">
        <f t="shared" si="303"/>
        <v>0</v>
      </c>
      <c r="AR466" s="37"/>
      <c r="AS466" s="37"/>
      <c r="AT466" s="37"/>
      <c r="AU466" s="46"/>
      <c r="AV466" s="40">
        <f t="shared" si="304"/>
        <v>0</v>
      </c>
    </row>
    <row r="467" spans="1:48" ht="15.75" customHeight="1" x14ac:dyDescent="0.25">
      <c r="A467" s="21">
        <v>33</v>
      </c>
      <c r="B467" s="37" t="s">
        <v>73</v>
      </c>
      <c r="C467" s="41" t="s">
        <v>71</v>
      </c>
      <c r="D467" s="37"/>
      <c r="E467" s="37"/>
      <c r="F467" s="37"/>
      <c r="G467" s="46"/>
      <c r="H467" s="39">
        <f t="shared" si="296"/>
        <v>0</v>
      </c>
      <c r="I467" s="37"/>
      <c r="J467" s="37"/>
      <c r="K467" s="37"/>
      <c r="L467" s="46"/>
      <c r="M467" s="39">
        <f t="shared" si="297"/>
        <v>0</v>
      </c>
      <c r="N467" s="37"/>
      <c r="O467" s="37"/>
      <c r="P467" s="37"/>
      <c r="Q467" s="46"/>
      <c r="R467" s="39">
        <f t="shared" si="298"/>
        <v>0</v>
      </c>
      <c r="S467" s="37"/>
      <c r="T467" s="37"/>
      <c r="U467" s="37"/>
      <c r="V467" s="46"/>
      <c r="W467" s="39">
        <f t="shared" si="299"/>
        <v>0</v>
      </c>
      <c r="X467" s="37"/>
      <c r="Y467" s="37"/>
      <c r="Z467" s="37"/>
      <c r="AA467" s="46"/>
      <c r="AB467" s="39">
        <f t="shared" si="300"/>
        <v>0</v>
      </c>
      <c r="AC467" s="37"/>
      <c r="AD467" s="37"/>
      <c r="AE467" s="37"/>
      <c r="AF467" s="46"/>
      <c r="AG467" s="39">
        <f t="shared" si="301"/>
        <v>0</v>
      </c>
      <c r="AH467" s="37"/>
      <c r="AI467" s="37"/>
      <c r="AJ467" s="37"/>
      <c r="AK467" s="46"/>
      <c r="AL467" s="39">
        <f t="shared" si="302"/>
        <v>0</v>
      </c>
      <c r="AM467" s="37"/>
      <c r="AN467" s="37"/>
      <c r="AO467" s="37"/>
      <c r="AP467" s="46"/>
      <c r="AQ467" s="39">
        <f t="shared" si="303"/>
        <v>0</v>
      </c>
      <c r="AR467" s="37"/>
      <c r="AS467" s="37"/>
      <c r="AT467" s="37"/>
      <c r="AU467" s="46"/>
      <c r="AV467" s="40">
        <f t="shared" si="304"/>
        <v>0</v>
      </c>
    </row>
    <row r="468" spans="1:48" ht="15.75" customHeight="1" x14ac:dyDescent="0.25">
      <c r="A468" s="21">
        <v>33</v>
      </c>
      <c r="B468" s="37" t="s">
        <v>74</v>
      </c>
      <c r="C468" s="41" t="s">
        <v>71</v>
      </c>
      <c r="D468" s="37"/>
      <c r="E468" s="37"/>
      <c r="F468" s="37"/>
      <c r="G468" s="46"/>
      <c r="H468" s="39">
        <f t="shared" si="296"/>
        <v>0</v>
      </c>
      <c r="I468" s="37"/>
      <c r="J468" s="37"/>
      <c r="K468" s="37"/>
      <c r="L468" s="46"/>
      <c r="M468" s="39">
        <f t="shared" si="297"/>
        <v>0</v>
      </c>
      <c r="N468" s="37"/>
      <c r="O468" s="37"/>
      <c r="P468" s="37"/>
      <c r="Q468" s="46"/>
      <c r="R468" s="39">
        <f t="shared" si="298"/>
        <v>0</v>
      </c>
      <c r="S468" s="37"/>
      <c r="T468" s="37"/>
      <c r="U468" s="37"/>
      <c r="V468" s="46"/>
      <c r="W468" s="39">
        <f t="shared" si="299"/>
        <v>0</v>
      </c>
      <c r="X468" s="37"/>
      <c r="Y468" s="37"/>
      <c r="Z468" s="37"/>
      <c r="AA468" s="46"/>
      <c r="AB468" s="39">
        <f t="shared" si="300"/>
        <v>0</v>
      </c>
      <c r="AC468" s="37"/>
      <c r="AD468" s="37"/>
      <c r="AE468" s="37"/>
      <c r="AF468" s="46"/>
      <c r="AG468" s="39">
        <f t="shared" si="301"/>
        <v>0</v>
      </c>
      <c r="AH468" s="37"/>
      <c r="AI468" s="37"/>
      <c r="AJ468" s="37"/>
      <c r="AK468" s="46"/>
      <c r="AL468" s="39">
        <f t="shared" si="302"/>
        <v>0</v>
      </c>
      <c r="AM468" s="37"/>
      <c r="AN468" s="37"/>
      <c r="AO468" s="37"/>
      <c r="AP468" s="46"/>
      <c r="AQ468" s="39">
        <f t="shared" si="303"/>
        <v>0</v>
      </c>
      <c r="AR468" s="37"/>
      <c r="AS468" s="37"/>
      <c r="AT468" s="37"/>
      <c r="AU468" s="46"/>
      <c r="AV468" s="40">
        <f t="shared" si="304"/>
        <v>0</v>
      </c>
    </row>
    <row r="469" spans="1:48" ht="15.75" customHeight="1" x14ac:dyDescent="0.25">
      <c r="A469" s="21">
        <v>33</v>
      </c>
      <c r="B469" s="37" t="s">
        <v>75</v>
      </c>
      <c r="C469" s="41" t="s">
        <v>71</v>
      </c>
      <c r="D469" s="37"/>
      <c r="E469" s="37"/>
      <c r="F469" s="37"/>
      <c r="G469" s="46"/>
      <c r="H469" s="39">
        <f t="shared" si="296"/>
        <v>0</v>
      </c>
      <c r="I469" s="37"/>
      <c r="J469" s="37"/>
      <c r="K469" s="37"/>
      <c r="L469" s="46"/>
      <c r="M469" s="39">
        <f t="shared" si="297"/>
        <v>0</v>
      </c>
      <c r="N469" s="37"/>
      <c r="O469" s="37"/>
      <c r="P469" s="37"/>
      <c r="Q469" s="46"/>
      <c r="R469" s="39">
        <f t="shared" si="298"/>
        <v>0</v>
      </c>
      <c r="S469" s="37"/>
      <c r="T469" s="37"/>
      <c r="U469" s="37"/>
      <c r="V469" s="46"/>
      <c r="W469" s="39">
        <f t="shared" si="299"/>
        <v>0</v>
      </c>
      <c r="X469" s="37"/>
      <c r="Y469" s="37"/>
      <c r="Z469" s="37"/>
      <c r="AA469" s="46"/>
      <c r="AB469" s="39">
        <f t="shared" si="300"/>
        <v>0</v>
      </c>
      <c r="AC469" s="37"/>
      <c r="AD469" s="37"/>
      <c r="AE469" s="37"/>
      <c r="AF469" s="46"/>
      <c r="AG469" s="39">
        <f t="shared" si="301"/>
        <v>0</v>
      </c>
      <c r="AH469" s="37"/>
      <c r="AI469" s="37"/>
      <c r="AJ469" s="37"/>
      <c r="AK469" s="46"/>
      <c r="AL469" s="39">
        <f t="shared" si="302"/>
        <v>0</v>
      </c>
      <c r="AM469" s="37"/>
      <c r="AN469" s="37"/>
      <c r="AO469" s="37"/>
      <c r="AP469" s="46"/>
      <c r="AQ469" s="39">
        <f t="shared" si="303"/>
        <v>0</v>
      </c>
      <c r="AR469" s="37"/>
      <c r="AS469" s="37"/>
      <c r="AT469" s="37"/>
      <c r="AU469" s="46"/>
      <c r="AV469" s="40">
        <f t="shared" si="304"/>
        <v>0</v>
      </c>
    </row>
    <row r="470" spans="1:48" ht="15.75" customHeight="1" x14ac:dyDescent="0.25">
      <c r="A470" s="21">
        <v>33</v>
      </c>
      <c r="B470" s="37" t="s">
        <v>90</v>
      </c>
      <c r="C470" s="41" t="s">
        <v>71</v>
      </c>
      <c r="D470" s="37"/>
      <c r="E470" s="37"/>
      <c r="F470" s="37"/>
      <c r="G470" s="46"/>
      <c r="H470" s="39">
        <f t="shared" si="296"/>
        <v>0</v>
      </c>
      <c r="I470" s="37"/>
      <c r="J470" s="37"/>
      <c r="K470" s="37"/>
      <c r="L470" s="46"/>
      <c r="M470" s="39">
        <f t="shared" si="297"/>
        <v>0</v>
      </c>
      <c r="N470" s="37"/>
      <c r="O470" s="37"/>
      <c r="P470" s="37"/>
      <c r="Q470" s="46"/>
      <c r="R470" s="39">
        <f t="shared" si="298"/>
        <v>0</v>
      </c>
      <c r="S470" s="37"/>
      <c r="T470" s="37"/>
      <c r="U470" s="37"/>
      <c r="V470" s="46"/>
      <c r="W470" s="39">
        <f t="shared" si="299"/>
        <v>0</v>
      </c>
      <c r="X470" s="37"/>
      <c r="Y470" s="37"/>
      <c r="Z470" s="37"/>
      <c r="AA470" s="46"/>
      <c r="AB470" s="39">
        <f t="shared" si="300"/>
        <v>0</v>
      </c>
      <c r="AC470" s="37"/>
      <c r="AD470" s="37"/>
      <c r="AE470" s="37"/>
      <c r="AF470" s="46"/>
      <c r="AG470" s="39">
        <f t="shared" si="301"/>
        <v>0</v>
      </c>
      <c r="AH470" s="37"/>
      <c r="AI470" s="37"/>
      <c r="AJ470" s="37"/>
      <c r="AK470" s="46"/>
      <c r="AL470" s="39">
        <f t="shared" si="302"/>
        <v>0</v>
      </c>
      <c r="AM470" s="37"/>
      <c r="AN470" s="37"/>
      <c r="AO470" s="37"/>
      <c r="AP470" s="46"/>
      <c r="AQ470" s="39">
        <f t="shared" si="303"/>
        <v>0</v>
      </c>
      <c r="AR470" s="37"/>
      <c r="AS470" s="37"/>
      <c r="AT470" s="37"/>
      <c r="AU470" s="46"/>
      <c r="AV470" s="40">
        <f t="shared" si="304"/>
        <v>0</v>
      </c>
    </row>
    <row r="471" spans="1:48" ht="15.75" customHeight="1" x14ac:dyDescent="0.25">
      <c r="A471" s="21">
        <v>33</v>
      </c>
      <c r="B471" s="37" t="s">
        <v>76</v>
      </c>
      <c r="C471" s="41" t="s">
        <v>71</v>
      </c>
      <c r="D471" s="37"/>
      <c r="E471" s="37"/>
      <c r="F471" s="37"/>
      <c r="G471" s="46"/>
      <c r="H471" s="39">
        <f t="shared" si="296"/>
        <v>0</v>
      </c>
      <c r="I471" s="37"/>
      <c r="J471" s="37"/>
      <c r="K471" s="37"/>
      <c r="L471" s="46"/>
      <c r="M471" s="39">
        <f t="shared" si="297"/>
        <v>0</v>
      </c>
      <c r="N471" s="37"/>
      <c r="O471" s="37"/>
      <c r="P471" s="37"/>
      <c r="Q471" s="46"/>
      <c r="R471" s="39">
        <f t="shared" si="298"/>
        <v>0</v>
      </c>
      <c r="S471" s="37"/>
      <c r="T471" s="37"/>
      <c r="U471" s="37"/>
      <c r="V471" s="46"/>
      <c r="W471" s="39">
        <f t="shared" si="299"/>
        <v>0</v>
      </c>
      <c r="X471" s="37"/>
      <c r="Y471" s="37"/>
      <c r="Z471" s="37"/>
      <c r="AA471" s="46"/>
      <c r="AB471" s="39">
        <f t="shared" si="300"/>
        <v>0</v>
      </c>
      <c r="AC471" s="37"/>
      <c r="AD471" s="37"/>
      <c r="AE471" s="37"/>
      <c r="AF471" s="46"/>
      <c r="AG471" s="39">
        <f t="shared" si="301"/>
        <v>0</v>
      </c>
      <c r="AH471" s="37"/>
      <c r="AI471" s="37"/>
      <c r="AJ471" s="37"/>
      <c r="AK471" s="46"/>
      <c r="AL471" s="39">
        <f t="shared" si="302"/>
        <v>0</v>
      </c>
      <c r="AM471" s="37"/>
      <c r="AN471" s="37"/>
      <c r="AO471" s="37"/>
      <c r="AP471" s="46"/>
      <c r="AQ471" s="39">
        <f t="shared" si="303"/>
        <v>0</v>
      </c>
      <c r="AR471" s="37"/>
      <c r="AS471" s="37"/>
      <c r="AT471" s="37"/>
      <c r="AU471" s="46"/>
      <c r="AV471" s="40">
        <f t="shared" si="304"/>
        <v>0</v>
      </c>
    </row>
    <row r="472" spans="1:48" ht="15.75" customHeight="1" x14ac:dyDescent="0.25">
      <c r="A472" s="21">
        <v>33</v>
      </c>
      <c r="B472" s="37" t="s">
        <v>77</v>
      </c>
      <c r="C472" s="41" t="s">
        <v>71</v>
      </c>
      <c r="D472" s="37"/>
      <c r="E472" s="37"/>
      <c r="F472" s="37"/>
      <c r="G472" s="46"/>
      <c r="H472" s="39">
        <f t="shared" si="296"/>
        <v>0</v>
      </c>
      <c r="I472" s="37"/>
      <c r="J472" s="37"/>
      <c r="K472" s="37"/>
      <c r="L472" s="46"/>
      <c r="M472" s="39">
        <f t="shared" si="297"/>
        <v>0</v>
      </c>
      <c r="N472" s="37"/>
      <c r="O472" s="37"/>
      <c r="P472" s="37"/>
      <c r="Q472" s="46"/>
      <c r="R472" s="39">
        <f t="shared" si="298"/>
        <v>0</v>
      </c>
      <c r="S472" s="37"/>
      <c r="T472" s="37"/>
      <c r="U472" s="37"/>
      <c r="V472" s="46"/>
      <c r="W472" s="39">
        <f t="shared" si="299"/>
        <v>0</v>
      </c>
      <c r="X472" s="37"/>
      <c r="Y472" s="37"/>
      <c r="Z472" s="37"/>
      <c r="AA472" s="46"/>
      <c r="AB472" s="39">
        <f t="shared" si="300"/>
        <v>0</v>
      </c>
      <c r="AC472" s="37"/>
      <c r="AD472" s="37"/>
      <c r="AE472" s="37"/>
      <c r="AF472" s="46"/>
      <c r="AG472" s="39">
        <f t="shared" si="301"/>
        <v>0</v>
      </c>
      <c r="AH472" s="37"/>
      <c r="AI472" s="37"/>
      <c r="AJ472" s="37"/>
      <c r="AK472" s="46"/>
      <c r="AL472" s="39">
        <f t="shared" si="302"/>
        <v>0</v>
      </c>
      <c r="AM472" s="37"/>
      <c r="AN472" s="37"/>
      <c r="AO472" s="37"/>
      <c r="AP472" s="46"/>
      <c r="AQ472" s="39">
        <f t="shared" si="303"/>
        <v>0</v>
      </c>
      <c r="AR472" s="37"/>
      <c r="AS472" s="37"/>
      <c r="AT472" s="37"/>
      <c r="AU472" s="46"/>
      <c r="AV472" s="40">
        <f t="shared" si="304"/>
        <v>0</v>
      </c>
    </row>
    <row r="473" spans="1:48" ht="15.75" customHeight="1" x14ac:dyDescent="0.25">
      <c r="A473" s="21">
        <v>33</v>
      </c>
      <c r="B473" s="37" t="s">
        <v>78</v>
      </c>
      <c r="C473" s="41" t="s">
        <v>71</v>
      </c>
      <c r="D473" s="37"/>
      <c r="E473" s="37"/>
      <c r="F473" s="37"/>
      <c r="G473" s="46"/>
      <c r="H473" s="39">
        <f t="shared" si="296"/>
        <v>0</v>
      </c>
      <c r="I473" s="37"/>
      <c r="J473" s="37"/>
      <c r="K473" s="37"/>
      <c r="L473" s="46"/>
      <c r="M473" s="39">
        <f t="shared" si="297"/>
        <v>0</v>
      </c>
      <c r="N473" s="37"/>
      <c r="O473" s="37"/>
      <c r="P473" s="37"/>
      <c r="Q473" s="46"/>
      <c r="R473" s="39">
        <f t="shared" si="298"/>
        <v>0</v>
      </c>
      <c r="S473" s="37"/>
      <c r="T473" s="37"/>
      <c r="U473" s="37"/>
      <c r="V473" s="46"/>
      <c r="W473" s="39">
        <f t="shared" si="299"/>
        <v>0</v>
      </c>
      <c r="X473" s="37"/>
      <c r="Y473" s="37"/>
      <c r="Z473" s="37"/>
      <c r="AA473" s="46"/>
      <c r="AB473" s="39">
        <f t="shared" si="300"/>
        <v>0</v>
      </c>
      <c r="AC473" s="37"/>
      <c r="AD473" s="37"/>
      <c r="AE473" s="37"/>
      <c r="AF473" s="46"/>
      <c r="AG473" s="39">
        <f t="shared" si="301"/>
        <v>0</v>
      </c>
      <c r="AH473" s="37"/>
      <c r="AI473" s="37"/>
      <c r="AJ473" s="37"/>
      <c r="AK473" s="46"/>
      <c r="AL473" s="39">
        <f t="shared" si="302"/>
        <v>0</v>
      </c>
      <c r="AM473" s="37"/>
      <c r="AN473" s="37"/>
      <c r="AO473" s="37"/>
      <c r="AP473" s="46"/>
      <c r="AQ473" s="39">
        <f t="shared" si="303"/>
        <v>0</v>
      </c>
      <c r="AR473" s="37"/>
      <c r="AS473" s="37"/>
      <c r="AT473" s="37"/>
      <c r="AU473" s="46"/>
      <c r="AV473" s="40">
        <f t="shared" si="304"/>
        <v>0</v>
      </c>
    </row>
    <row r="474" spans="1:48" ht="15.75" customHeight="1" x14ac:dyDescent="0.25">
      <c r="A474" s="21">
        <v>33</v>
      </c>
      <c r="B474" s="37" t="s">
        <v>79</v>
      </c>
      <c r="C474" s="41" t="s">
        <v>71</v>
      </c>
      <c r="D474" s="37"/>
      <c r="E474" s="37"/>
      <c r="F474" s="37"/>
      <c r="G474" s="46"/>
      <c r="H474" s="39">
        <f t="shared" si="296"/>
        <v>0</v>
      </c>
      <c r="I474" s="37"/>
      <c r="J474" s="37"/>
      <c r="K474" s="37"/>
      <c r="L474" s="46"/>
      <c r="M474" s="39">
        <f t="shared" si="297"/>
        <v>0</v>
      </c>
      <c r="N474" s="37"/>
      <c r="O474" s="37"/>
      <c r="P474" s="37"/>
      <c r="Q474" s="46"/>
      <c r="R474" s="39">
        <f t="shared" si="298"/>
        <v>0</v>
      </c>
      <c r="S474" s="37"/>
      <c r="T474" s="37"/>
      <c r="U474" s="37"/>
      <c r="V474" s="46"/>
      <c r="W474" s="39">
        <f t="shared" si="299"/>
        <v>0</v>
      </c>
      <c r="X474" s="37"/>
      <c r="Y474" s="37"/>
      <c r="Z474" s="37"/>
      <c r="AA474" s="46"/>
      <c r="AB474" s="39">
        <f t="shared" si="300"/>
        <v>0</v>
      </c>
      <c r="AC474" s="37"/>
      <c r="AD474" s="37"/>
      <c r="AE474" s="37"/>
      <c r="AF474" s="46"/>
      <c r="AG474" s="39">
        <f t="shared" si="301"/>
        <v>0</v>
      </c>
      <c r="AH474" s="37"/>
      <c r="AI474" s="37"/>
      <c r="AJ474" s="37"/>
      <c r="AK474" s="46"/>
      <c r="AL474" s="39">
        <f t="shared" si="302"/>
        <v>0</v>
      </c>
      <c r="AM474" s="37"/>
      <c r="AN474" s="37"/>
      <c r="AO474" s="37"/>
      <c r="AP474" s="46"/>
      <c r="AQ474" s="39">
        <f t="shared" si="303"/>
        <v>0</v>
      </c>
      <c r="AR474" s="37"/>
      <c r="AS474" s="37"/>
      <c r="AT474" s="37"/>
      <c r="AU474" s="46"/>
      <c r="AV474" s="40">
        <f t="shared" si="304"/>
        <v>0</v>
      </c>
    </row>
    <row r="475" spans="1:48" ht="15.75" customHeight="1" x14ac:dyDescent="0.25">
      <c r="A475" s="21">
        <v>33</v>
      </c>
      <c r="B475" s="41" t="s">
        <v>80</v>
      </c>
      <c r="C475" s="41" t="s">
        <v>71</v>
      </c>
      <c r="D475" s="47"/>
      <c r="E475" s="47"/>
      <c r="F475" s="47"/>
      <c r="G475" s="48"/>
      <c r="H475" s="49">
        <f t="shared" si="296"/>
        <v>0</v>
      </c>
      <c r="I475" s="47"/>
      <c r="J475" s="47"/>
      <c r="K475" s="47"/>
      <c r="L475" s="48"/>
      <c r="M475" s="49">
        <f t="shared" si="297"/>
        <v>0</v>
      </c>
      <c r="N475" s="47"/>
      <c r="O475" s="47"/>
      <c r="P475" s="47"/>
      <c r="Q475" s="48"/>
      <c r="R475" s="49">
        <f t="shared" si="298"/>
        <v>0</v>
      </c>
      <c r="S475" s="47"/>
      <c r="T475" s="47"/>
      <c r="U475" s="47"/>
      <c r="V475" s="48"/>
      <c r="W475" s="49">
        <f t="shared" si="299"/>
        <v>0</v>
      </c>
      <c r="X475" s="47"/>
      <c r="Y475" s="47"/>
      <c r="Z475" s="47"/>
      <c r="AA475" s="48"/>
      <c r="AB475" s="49">
        <f t="shared" si="300"/>
        <v>0</v>
      </c>
      <c r="AC475" s="47"/>
      <c r="AD475" s="47"/>
      <c r="AE475" s="47"/>
      <c r="AF475" s="48"/>
      <c r="AG475" s="49">
        <f t="shared" si="301"/>
        <v>0</v>
      </c>
      <c r="AH475" s="47"/>
      <c r="AI475" s="47"/>
      <c r="AJ475" s="47"/>
      <c r="AK475" s="48"/>
      <c r="AL475" s="49">
        <f t="shared" si="302"/>
        <v>0</v>
      </c>
      <c r="AM475" s="47"/>
      <c r="AN475" s="47"/>
      <c r="AO475" s="47"/>
      <c r="AP475" s="48"/>
      <c r="AQ475" s="49">
        <f t="shared" si="303"/>
        <v>0</v>
      </c>
      <c r="AR475" s="47"/>
      <c r="AS475" s="47"/>
      <c r="AT475" s="47"/>
      <c r="AU475" s="48"/>
      <c r="AV475" s="50">
        <f t="shared" si="304"/>
        <v>0</v>
      </c>
    </row>
    <row r="476" spans="1:48" ht="15.75" customHeight="1" x14ac:dyDescent="0.25">
      <c r="A476" s="21">
        <v>33</v>
      </c>
      <c r="B476" s="42"/>
      <c r="C476" s="43"/>
      <c r="D476" s="44"/>
      <c r="E476" s="45"/>
      <c r="F476" s="45"/>
      <c r="G476" s="45"/>
      <c r="H476" s="45">
        <f>SUM(H463:H475)</f>
        <v>0</v>
      </c>
      <c r="I476" s="45"/>
      <c r="J476" s="45"/>
      <c r="K476" s="45"/>
      <c r="L476" s="45"/>
      <c r="M476" s="45">
        <f>SUM(M463:M475)</f>
        <v>0</v>
      </c>
      <c r="N476" s="45"/>
      <c r="O476" s="45"/>
      <c r="P476" s="45"/>
      <c r="Q476" s="45"/>
      <c r="R476" s="45">
        <f>SUM(R463:R475)</f>
        <v>0</v>
      </c>
      <c r="S476" s="45"/>
      <c r="T476" s="45"/>
      <c r="U476" s="45"/>
      <c r="V476" s="45"/>
      <c r="W476" s="45">
        <f>SUM(W463:W475)</f>
        <v>0</v>
      </c>
      <c r="X476" s="45"/>
      <c r="Y476" s="45"/>
      <c r="Z476" s="45"/>
      <c r="AA476" s="45"/>
      <c r="AB476" s="45">
        <f>SUM(AB463:AB475)</f>
        <v>0</v>
      </c>
      <c r="AC476" s="45"/>
      <c r="AD476" s="45"/>
      <c r="AE476" s="45"/>
      <c r="AF476" s="45"/>
      <c r="AG476" s="45">
        <f>SUM(AG463:AG475)</f>
        <v>0</v>
      </c>
      <c r="AH476" s="45"/>
      <c r="AI476" s="45"/>
      <c r="AJ476" s="45"/>
      <c r="AK476" s="45"/>
      <c r="AL476" s="45">
        <f>SUM(AL463:AL475)</f>
        <v>0</v>
      </c>
      <c r="AM476" s="45"/>
      <c r="AN476" s="45"/>
      <c r="AO476" s="45"/>
      <c r="AP476" s="45"/>
      <c r="AQ476" s="45">
        <f>SUM(AQ463:AQ475)</f>
        <v>0</v>
      </c>
      <c r="AR476" s="45"/>
      <c r="AS476" s="45"/>
      <c r="AT476" s="45"/>
      <c r="AU476" s="45"/>
      <c r="AV476" s="45">
        <f>SUM(AV463:AV475)</f>
        <v>0</v>
      </c>
    </row>
    <row r="477" spans="1:48" ht="15.75" customHeight="1" x14ac:dyDescent="0.25">
      <c r="A477" s="21">
        <v>34</v>
      </c>
      <c r="B477" s="81" t="str">
        <f>"Буква (или иное название) класса "&amp;A477&amp;":"</f>
        <v>Буква (или иное название) класса 34:</v>
      </c>
      <c r="C477" s="82"/>
      <c r="D477" s="78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Q477" s="79"/>
      <c r="AR477" s="79"/>
      <c r="AS477" s="79"/>
      <c r="AT477" s="79"/>
      <c r="AU477" s="79"/>
      <c r="AV477" s="80"/>
    </row>
    <row r="478" spans="1:48" ht="15.75" customHeight="1" x14ac:dyDescent="0.25">
      <c r="A478" s="21">
        <v>34</v>
      </c>
      <c r="B478" s="35" t="s">
        <v>70</v>
      </c>
      <c r="C478" s="36" t="s">
        <v>71</v>
      </c>
      <c r="D478" s="37"/>
      <c r="E478" s="37"/>
      <c r="F478" s="37"/>
      <c r="G478" s="46"/>
      <c r="H478" s="39">
        <f t="shared" ref="H478:H490" si="305">COUNTA(D478:G478)</f>
        <v>0</v>
      </c>
      <c r="I478" s="37"/>
      <c r="J478" s="37"/>
      <c r="K478" s="37"/>
      <c r="L478" s="46"/>
      <c r="M478" s="39">
        <f t="shared" ref="M478:M490" si="306">COUNTA(I478:L478)</f>
        <v>0</v>
      </c>
      <c r="N478" s="37"/>
      <c r="O478" s="37"/>
      <c r="P478" s="37"/>
      <c r="Q478" s="46"/>
      <c r="R478" s="39">
        <f t="shared" ref="R478:R490" si="307">COUNTA(N478:Q478)</f>
        <v>0</v>
      </c>
      <c r="S478" s="37"/>
      <c r="T478" s="37"/>
      <c r="U478" s="37"/>
      <c r="V478" s="46"/>
      <c r="W478" s="39">
        <f t="shared" ref="W478:W490" si="308">COUNTA(S478:V478)</f>
        <v>0</v>
      </c>
      <c r="X478" s="37"/>
      <c r="Y478" s="37"/>
      <c r="Z478" s="37"/>
      <c r="AA478" s="46"/>
      <c r="AB478" s="39">
        <f t="shared" ref="AB478:AB490" si="309">COUNTA(X478:AA478)</f>
        <v>0</v>
      </c>
      <c r="AC478" s="37"/>
      <c r="AD478" s="37"/>
      <c r="AE478" s="37"/>
      <c r="AF478" s="46"/>
      <c r="AG478" s="39">
        <f t="shared" ref="AG478:AG490" si="310">COUNTA(AC478:AF478)</f>
        <v>0</v>
      </c>
      <c r="AH478" s="37"/>
      <c r="AI478" s="37"/>
      <c r="AJ478" s="37"/>
      <c r="AK478" s="46"/>
      <c r="AL478" s="39">
        <f t="shared" ref="AL478:AL490" si="311">COUNTA(AH478:AK478)</f>
        <v>0</v>
      </c>
      <c r="AM478" s="37"/>
      <c r="AN478" s="37"/>
      <c r="AO478" s="37"/>
      <c r="AP478" s="46"/>
      <c r="AQ478" s="39">
        <f t="shared" ref="AQ478:AQ490" si="312">COUNTA(AM478:AP478)</f>
        <v>0</v>
      </c>
      <c r="AR478" s="37"/>
      <c r="AS478" s="37"/>
      <c r="AT478" s="37"/>
      <c r="AU478" s="46"/>
      <c r="AV478" s="40">
        <f t="shared" ref="AV478:AV490" si="313">COUNTA(AR478:AU478)</f>
        <v>0</v>
      </c>
    </row>
    <row r="479" spans="1:48" ht="15.75" customHeight="1" x14ac:dyDescent="0.25">
      <c r="A479" s="21">
        <v>34</v>
      </c>
      <c r="B479" s="37" t="s">
        <v>72</v>
      </c>
      <c r="C479" s="41" t="s">
        <v>71</v>
      </c>
      <c r="D479" s="37"/>
      <c r="E479" s="37"/>
      <c r="F479" s="37"/>
      <c r="G479" s="46"/>
      <c r="H479" s="39">
        <f t="shared" si="305"/>
        <v>0</v>
      </c>
      <c r="I479" s="37"/>
      <c r="J479" s="37"/>
      <c r="K479" s="37"/>
      <c r="L479" s="46"/>
      <c r="M479" s="39">
        <f t="shared" si="306"/>
        <v>0</v>
      </c>
      <c r="N479" s="37"/>
      <c r="O479" s="37"/>
      <c r="P479" s="37"/>
      <c r="Q479" s="46"/>
      <c r="R479" s="39">
        <f t="shared" si="307"/>
        <v>0</v>
      </c>
      <c r="S479" s="37"/>
      <c r="T479" s="37"/>
      <c r="U479" s="37"/>
      <c r="V479" s="46"/>
      <c r="W479" s="39">
        <f t="shared" si="308"/>
        <v>0</v>
      </c>
      <c r="X479" s="37"/>
      <c r="Y479" s="37"/>
      <c r="Z479" s="37"/>
      <c r="AA479" s="46"/>
      <c r="AB479" s="39">
        <f t="shared" si="309"/>
        <v>0</v>
      </c>
      <c r="AC479" s="37"/>
      <c r="AD479" s="37"/>
      <c r="AE479" s="37"/>
      <c r="AF479" s="46"/>
      <c r="AG479" s="39">
        <f t="shared" si="310"/>
        <v>0</v>
      </c>
      <c r="AH479" s="37"/>
      <c r="AI479" s="37"/>
      <c r="AJ479" s="37"/>
      <c r="AK479" s="46"/>
      <c r="AL479" s="39">
        <f t="shared" si="311"/>
        <v>0</v>
      </c>
      <c r="AM479" s="37"/>
      <c r="AN479" s="37"/>
      <c r="AO479" s="37"/>
      <c r="AP479" s="46"/>
      <c r="AQ479" s="39">
        <f t="shared" si="312"/>
        <v>0</v>
      </c>
      <c r="AR479" s="37"/>
      <c r="AS479" s="37"/>
      <c r="AT479" s="37"/>
      <c r="AU479" s="46"/>
      <c r="AV479" s="40">
        <f t="shared" si="313"/>
        <v>0</v>
      </c>
    </row>
    <row r="480" spans="1:48" ht="15.75" customHeight="1" x14ac:dyDescent="0.25">
      <c r="A480" s="21">
        <v>34</v>
      </c>
      <c r="B480" s="37" t="s">
        <v>88</v>
      </c>
      <c r="C480" s="41" t="s">
        <v>71</v>
      </c>
      <c r="D480" s="37"/>
      <c r="E480" s="37"/>
      <c r="F480" s="37"/>
      <c r="G480" s="46"/>
      <c r="H480" s="39">
        <f t="shared" si="305"/>
        <v>0</v>
      </c>
      <c r="I480" s="37"/>
      <c r="J480" s="37"/>
      <c r="K480" s="37"/>
      <c r="L480" s="46"/>
      <c r="M480" s="39">
        <f t="shared" si="306"/>
        <v>0</v>
      </c>
      <c r="N480" s="37"/>
      <c r="O480" s="37"/>
      <c r="P480" s="37"/>
      <c r="Q480" s="46"/>
      <c r="R480" s="39">
        <f t="shared" si="307"/>
        <v>0</v>
      </c>
      <c r="S480" s="37"/>
      <c r="T480" s="37"/>
      <c r="U480" s="37"/>
      <c r="V480" s="46"/>
      <c r="W480" s="39">
        <f t="shared" si="308"/>
        <v>0</v>
      </c>
      <c r="X480" s="37"/>
      <c r="Y480" s="37"/>
      <c r="Z480" s="37"/>
      <c r="AA480" s="46"/>
      <c r="AB480" s="39">
        <f t="shared" si="309"/>
        <v>0</v>
      </c>
      <c r="AC480" s="37"/>
      <c r="AD480" s="37"/>
      <c r="AE480" s="37"/>
      <c r="AF480" s="46"/>
      <c r="AG480" s="39">
        <f t="shared" si="310"/>
        <v>0</v>
      </c>
      <c r="AH480" s="37"/>
      <c r="AI480" s="37"/>
      <c r="AJ480" s="37"/>
      <c r="AK480" s="46"/>
      <c r="AL480" s="39">
        <f t="shared" si="311"/>
        <v>0</v>
      </c>
      <c r="AM480" s="37"/>
      <c r="AN480" s="37"/>
      <c r="AO480" s="37"/>
      <c r="AP480" s="46"/>
      <c r="AQ480" s="39">
        <f t="shared" si="312"/>
        <v>0</v>
      </c>
      <c r="AR480" s="37"/>
      <c r="AS480" s="37"/>
      <c r="AT480" s="37"/>
      <c r="AU480" s="46"/>
      <c r="AV480" s="40">
        <f t="shared" si="313"/>
        <v>0</v>
      </c>
    </row>
    <row r="481" spans="1:48" ht="15.75" customHeight="1" x14ac:dyDescent="0.25">
      <c r="A481" s="21">
        <v>34</v>
      </c>
      <c r="B481" s="37" t="s">
        <v>89</v>
      </c>
      <c r="C481" s="41" t="s">
        <v>71</v>
      </c>
      <c r="D481" s="37"/>
      <c r="E481" s="37"/>
      <c r="F481" s="37"/>
      <c r="G481" s="46"/>
      <c r="H481" s="39">
        <f t="shared" si="305"/>
        <v>0</v>
      </c>
      <c r="I481" s="37"/>
      <c r="J481" s="37"/>
      <c r="K481" s="37"/>
      <c r="L481" s="46"/>
      <c r="M481" s="39">
        <f t="shared" si="306"/>
        <v>0</v>
      </c>
      <c r="N481" s="37"/>
      <c r="O481" s="37"/>
      <c r="P481" s="37"/>
      <c r="Q481" s="46"/>
      <c r="R481" s="39">
        <f t="shared" si="307"/>
        <v>0</v>
      </c>
      <c r="S481" s="37"/>
      <c r="T481" s="37"/>
      <c r="U481" s="37"/>
      <c r="V481" s="46"/>
      <c r="W481" s="39">
        <f t="shared" si="308"/>
        <v>0</v>
      </c>
      <c r="X481" s="37"/>
      <c r="Y481" s="37"/>
      <c r="Z481" s="37"/>
      <c r="AA481" s="46"/>
      <c r="AB481" s="39">
        <f t="shared" si="309"/>
        <v>0</v>
      </c>
      <c r="AC481" s="37"/>
      <c r="AD481" s="37"/>
      <c r="AE481" s="37"/>
      <c r="AF481" s="46"/>
      <c r="AG481" s="39">
        <f t="shared" si="310"/>
        <v>0</v>
      </c>
      <c r="AH481" s="37"/>
      <c r="AI481" s="37"/>
      <c r="AJ481" s="37"/>
      <c r="AK481" s="46"/>
      <c r="AL481" s="39">
        <f t="shared" si="311"/>
        <v>0</v>
      </c>
      <c r="AM481" s="37"/>
      <c r="AN481" s="37"/>
      <c r="AO481" s="37"/>
      <c r="AP481" s="46"/>
      <c r="AQ481" s="39">
        <f t="shared" si="312"/>
        <v>0</v>
      </c>
      <c r="AR481" s="37"/>
      <c r="AS481" s="37"/>
      <c r="AT481" s="37"/>
      <c r="AU481" s="46"/>
      <c r="AV481" s="40">
        <f t="shared" si="313"/>
        <v>0</v>
      </c>
    </row>
    <row r="482" spans="1:48" ht="15.75" customHeight="1" x14ac:dyDescent="0.25">
      <c r="A482" s="21">
        <v>34</v>
      </c>
      <c r="B482" s="37" t="s">
        <v>73</v>
      </c>
      <c r="C482" s="41" t="s">
        <v>71</v>
      </c>
      <c r="D482" s="37"/>
      <c r="E482" s="37"/>
      <c r="F482" s="37"/>
      <c r="G482" s="46"/>
      <c r="H482" s="39">
        <f t="shared" si="305"/>
        <v>0</v>
      </c>
      <c r="I482" s="37"/>
      <c r="J482" s="37"/>
      <c r="K482" s="37"/>
      <c r="L482" s="46"/>
      <c r="M482" s="39">
        <f t="shared" si="306"/>
        <v>0</v>
      </c>
      <c r="N482" s="37"/>
      <c r="O482" s="37"/>
      <c r="P482" s="37"/>
      <c r="Q482" s="46"/>
      <c r="R482" s="39">
        <f t="shared" si="307"/>
        <v>0</v>
      </c>
      <c r="S482" s="37"/>
      <c r="T482" s="37"/>
      <c r="U482" s="37"/>
      <c r="V482" s="46"/>
      <c r="W482" s="39">
        <f t="shared" si="308"/>
        <v>0</v>
      </c>
      <c r="X482" s="37"/>
      <c r="Y482" s="37"/>
      <c r="Z482" s="37"/>
      <c r="AA482" s="46"/>
      <c r="AB482" s="39">
        <f t="shared" si="309"/>
        <v>0</v>
      </c>
      <c r="AC482" s="37"/>
      <c r="AD482" s="37"/>
      <c r="AE482" s="37"/>
      <c r="AF482" s="46"/>
      <c r="AG482" s="39">
        <f t="shared" si="310"/>
        <v>0</v>
      </c>
      <c r="AH482" s="37"/>
      <c r="AI482" s="37"/>
      <c r="AJ482" s="37"/>
      <c r="AK482" s="46"/>
      <c r="AL482" s="39">
        <f t="shared" si="311"/>
        <v>0</v>
      </c>
      <c r="AM482" s="37"/>
      <c r="AN482" s="37"/>
      <c r="AO482" s="37"/>
      <c r="AP482" s="46"/>
      <c r="AQ482" s="39">
        <f t="shared" si="312"/>
        <v>0</v>
      </c>
      <c r="AR482" s="37"/>
      <c r="AS482" s="37"/>
      <c r="AT482" s="37"/>
      <c r="AU482" s="46"/>
      <c r="AV482" s="40">
        <f t="shared" si="313"/>
        <v>0</v>
      </c>
    </row>
    <row r="483" spans="1:48" ht="15.75" customHeight="1" x14ac:dyDescent="0.25">
      <c r="A483" s="21">
        <v>34</v>
      </c>
      <c r="B483" s="37" t="s">
        <v>74</v>
      </c>
      <c r="C483" s="41" t="s">
        <v>71</v>
      </c>
      <c r="D483" s="37"/>
      <c r="E483" s="37"/>
      <c r="F483" s="37"/>
      <c r="G483" s="46"/>
      <c r="H483" s="39">
        <f t="shared" si="305"/>
        <v>0</v>
      </c>
      <c r="I483" s="37"/>
      <c r="J483" s="37"/>
      <c r="K483" s="37"/>
      <c r="L483" s="46"/>
      <c r="M483" s="39">
        <f t="shared" si="306"/>
        <v>0</v>
      </c>
      <c r="N483" s="37"/>
      <c r="O483" s="37"/>
      <c r="P483" s="37"/>
      <c r="Q483" s="46"/>
      <c r="R483" s="39">
        <f t="shared" si="307"/>
        <v>0</v>
      </c>
      <c r="S483" s="37"/>
      <c r="T483" s="37"/>
      <c r="U483" s="37"/>
      <c r="V483" s="46"/>
      <c r="W483" s="39">
        <f t="shared" si="308"/>
        <v>0</v>
      </c>
      <c r="X483" s="37"/>
      <c r="Y483" s="37"/>
      <c r="Z483" s="37"/>
      <c r="AA483" s="46"/>
      <c r="AB483" s="39">
        <f t="shared" si="309"/>
        <v>0</v>
      </c>
      <c r="AC483" s="37"/>
      <c r="AD483" s="37"/>
      <c r="AE483" s="37"/>
      <c r="AF483" s="46"/>
      <c r="AG483" s="39">
        <f t="shared" si="310"/>
        <v>0</v>
      </c>
      <c r="AH483" s="37"/>
      <c r="AI483" s="37"/>
      <c r="AJ483" s="37"/>
      <c r="AK483" s="46"/>
      <c r="AL483" s="39">
        <f t="shared" si="311"/>
        <v>0</v>
      </c>
      <c r="AM483" s="37"/>
      <c r="AN483" s="37"/>
      <c r="AO483" s="37"/>
      <c r="AP483" s="46"/>
      <c r="AQ483" s="39">
        <f t="shared" si="312"/>
        <v>0</v>
      </c>
      <c r="AR483" s="37"/>
      <c r="AS483" s="37"/>
      <c r="AT483" s="37"/>
      <c r="AU483" s="46"/>
      <c r="AV483" s="40">
        <f t="shared" si="313"/>
        <v>0</v>
      </c>
    </row>
    <row r="484" spans="1:48" ht="15.75" customHeight="1" x14ac:dyDescent="0.25">
      <c r="A484" s="21">
        <v>34</v>
      </c>
      <c r="B484" s="37" t="s">
        <v>75</v>
      </c>
      <c r="C484" s="41" t="s">
        <v>71</v>
      </c>
      <c r="D484" s="37"/>
      <c r="E484" s="37"/>
      <c r="F484" s="37"/>
      <c r="G484" s="46"/>
      <c r="H484" s="39">
        <f t="shared" si="305"/>
        <v>0</v>
      </c>
      <c r="I484" s="37"/>
      <c r="J484" s="37"/>
      <c r="K484" s="37"/>
      <c r="L484" s="46"/>
      <c r="M484" s="39">
        <f t="shared" si="306"/>
        <v>0</v>
      </c>
      <c r="N484" s="37"/>
      <c r="O484" s="37"/>
      <c r="P484" s="37"/>
      <c r="Q484" s="46"/>
      <c r="R484" s="39">
        <f t="shared" si="307"/>
        <v>0</v>
      </c>
      <c r="S484" s="37"/>
      <c r="T484" s="37"/>
      <c r="U484" s="37"/>
      <c r="V484" s="46"/>
      <c r="W484" s="39">
        <f t="shared" si="308"/>
        <v>0</v>
      </c>
      <c r="X484" s="37"/>
      <c r="Y484" s="37"/>
      <c r="Z484" s="37"/>
      <c r="AA484" s="46"/>
      <c r="AB484" s="39">
        <f t="shared" si="309"/>
        <v>0</v>
      </c>
      <c r="AC484" s="37"/>
      <c r="AD484" s="37"/>
      <c r="AE484" s="37"/>
      <c r="AF484" s="46"/>
      <c r="AG484" s="39">
        <f t="shared" si="310"/>
        <v>0</v>
      </c>
      <c r="AH484" s="37"/>
      <c r="AI484" s="37"/>
      <c r="AJ484" s="37"/>
      <c r="AK484" s="46"/>
      <c r="AL484" s="39">
        <f t="shared" si="311"/>
        <v>0</v>
      </c>
      <c r="AM484" s="37"/>
      <c r="AN484" s="37"/>
      <c r="AO484" s="37"/>
      <c r="AP484" s="46"/>
      <c r="AQ484" s="39">
        <f t="shared" si="312"/>
        <v>0</v>
      </c>
      <c r="AR484" s="37"/>
      <c r="AS484" s="37"/>
      <c r="AT484" s="37"/>
      <c r="AU484" s="46"/>
      <c r="AV484" s="40">
        <f t="shared" si="313"/>
        <v>0</v>
      </c>
    </row>
    <row r="485" spans="1:48" ht="15.75" customHeight="1" x14ac:dyDescent="0.25">
      <c r="A485" s="21">
        <v>34</v>
      </c>
      <c r="B485" s="37" t="s">
        <v>90</v>
      </c>
      <c r="C485" s="41" t="s">
        <v>71</v>
      </c>
      <c r="D485" s="37"/>
      <c r="E485" s="37"/>
      <c r="F485" s="37"/>
      <c r="G485" s="46"/>
      <c r="H485" s="39">
        <f t="shared" si="305"/>
        <v>0</v>
      </c>
      <c r="I485" s="37"/>
      <c r="J485" s="37"/>
      <c r="K485" s="37"/>
      <c r="L485" s="46"/>
      <c r="M485" s="39">
        <f t="shared" si="306"/>
        <v>0</v>
      </c>
      <c r="N485" s="37"/>
      <c r="O485" s="37"/>
      <c r="P485" s="37"/>
      <c r="Q485" s="46"/>
      <c r="R485" s="39">
        <f t="shared" si="307"/>
        <v>0</v>
      </c>
      <c r="S485" s="37"/>
      <c r="T485" s="37"/>
      <c r="U485" s="37"/>
      <c r="V485" s="46"/>
      <c r="W485" s="39">
        <f t="shared" si="308"/>
        <v>0</v>
      </c>
      <c r="X485" s="37"/>
      <c r="Y485" s="37"/>
      <c r="Z485" s="37"/>
      <c r="AA485" s="46"/>
      <c r="AB485" s="39">
        <f t="shared" si="309"/>
        <v>0</v>
      </c>
      <c r="AC485" s="37"/>
      <c r="AD485" s="37"/>
      <c r="AE485" s="37"/>
      <c r="AF485" s="46"/>
      <c r="AG485" s="39">
        <f t="shared" si="310"/>
        <v>0</v>
      </c>
      <c r="AH485" s="37"/>
      <c r="AI485" s="37"/>
      <c r="AJ485" s="37"/>
      <c r="AK485" s="46"/>
      <c r="AL485" s="39">
        <f t="shared" si="311"/>
        <v>0</v>
      </c>
      <c r="AM485" s="37"/>
      <c r="AN485" s="37"/>
      <c r="AO485" s="37"/>
      <c r="AP485" s="46"/>
      <c r="AQ485" s="39">
        <f t="shared" si="312"/>
        <v>0</v>
      </c>
      <c r="AR485" s="37"/>
      <c r="AS485" s="37"/>
      <c r="AT485" s="37"/>
      <c r="AU485" s="46"/>
      <c r="AV485" s="40">
        <f t="shared" si="313"/>
        <v>0</v>
      </c>
    </row>
    <row r="486" spans="1:48" ht="15.75" customHeight="1" x14ac:dyDescent="0.25">
      <c r="A486" s="21">
        <v>34</v>
      </c>
      <c r="B486" s="37" t="s">
        <v>76</v>
      </c>
      <c r="C486" s="41" t="s">
        <v>71</v>
      </c>
      <c r="D486" s="37"/>
      <c r="E486" s="37"/>
      <c r="F486" s="37"/>
      <c r="G486" s="46"/>
      <c r="H486" s="39">
        <f t="shared" si="305"/>
        <v>0</v>
      </c>
      <c r="I486" s="37"/>
      <c r="J486" s="37"/>
      <c r="K486" s="37"/>
      <c r="L486" s="46"/>
      <c r="M486" s="39">
        <f t="shared" si="306"/>
        <v>0</v>
      </c>
      <c r="N486" s="37"/>
      <c r="O486" s="37"/>
      <c r="P486" s="37"/>
      <c r="Q486" s="46"/>
      <c r="R486" s="39">
        <f t="shared" si="307"/>
        <v>0</v>
      </c>
      <c r="S486" s="37"/>
      <c r="T486" s="37"/>
      <c r="U486" s="37"/>
      <c r="V486" s="46"/>
      <c r="W486" s="39">
        <f t="shared" si="308"/>
        <v>0</v>
      </c>
      <c r="X486" s="37"/>
      <c r="Y486" s="37"/>
      <c r="Z486" s="37"/>
      <c r="AA486" s="46"/>
      <c r="AB486" s="39">
        <f t="shared" si="309"/>
        <v>0</v>
      </c>
      <c r="AC486" s="37"/>
      <c r="AD486" s="37"/>
      <c r="AE486" s="37"/>
      <c r="AF486" s="46"/>
      <c r="AG486" s="39">
        <f t="shared" si="310"/>
        <v>0</v>
      </c>
      <c r="AH486" s="37"/>
      <c r="AI486" s="37"/>
      <c r="AJ486" s="37"/>
      <c r="AK486" s="46"/>
      <c r="AL486" s="39">
        <f t="shared" si="311"/>
        <v>0</v>
      </c>
      <c r="AM486" s="37"/>
      <c r="AN486" s="37"/>
      <c r="AO486" s="37"/>
      <c r="AP486" s="46"/>
      <c r="AQ486" s="39">
        <f t="shared" si="312"/>
        <v>0</v>
      </c>
      <c r="AR486" s="37"/>
      <c r="AS486" s="37"/>
      <c r="AT486" s="37"/>
      <c r="AU486" s="46"/>
      <c r="AV486" s="40">
        <f t="shared" si="313"/>
        <v>0</v>
      </c>
    </row>
    <row r="487" spans="1:48" ht="15.75" customHeight="1" x14ac:dyDescent="0.25">
      <c r="A487" s="21">
        <v>34</v>
      </c>
      <c r="B487" s="37" t="s">
        <v>77</v>
      </c>
      <c r="C487" s="41" t="s">
        <v>71</v>
      </c>
      <c r="D487" s="37"/>
      <c r="E487" s="37"/>
      <c r="F487" s="37"/>
      <c r="G487" s="46"/>
      <c r="H487" s="39">
        <f t="shared" si="305"/>
        <v>0</v>
      </c>
      <c r="I487" s="37"/>
      <c r="J487" s="37"/>
      <c r="K487" s="37"/>
      <c r="L487" s="46"/>
      <c r="M487" s="39">
        <f t="shared" si="306"/>
        <v>0</v>
      </c>
      <c r="N487" s="37"/>
      <c r="O487" s="37"/>
      <c r="P487" s="37"/>
      <c r="Q487" s="46"/>
      <c r="R487" s="39">
        <f t="shared" si="307"/>
        <v>0</v>
      </c>
      <c r="S487" s="37"/>
      <c r="T487" s="37"/>
      <c r="U487" s="37"/>
      <c r="V487" s="46"/>
      <c r="W487" s="39">
        <f t="shared" si="308"/>
        <v>0</v>
      </c>
      <c r="X487" s="37"/>
      <c r="Y487" s="37"/>
      <c r="Z487" s="37"/>
      <c r="AA487" s="46"/>
      <c r="AB487" s="39">
        <f t="shared" si="309"/>
        <v>0</v>
      </c>
      <c r="AC487" s="37"/>
      <c r="AD487" s="37"/>
      <c r="AE487" s="37"/>
      <c r="AF487" s="46"/>
      <c r="AG487" s="39">
        <f t="shared" si="310"/>
        <v>0</v>
      </c>
      <c r="AH487" s="37"/>
      <c r="AI487" s="37"/>
      <c r="AJ487" s="37"/>
      <c r="AK487" s="46"/>
      <c r="AL487" s="39">
        <f t="shared" si="311"/>
        <v>0</v>
      </c>
      <c r="AM487" s="37"/>
      <c r="AN487" s="37"/>
      <c r="AO487" s="37"/>
      <c r="AP487" s="46"/>
      <c r="AQ487" s="39">
        <f t="shared" si="312"/>
        <v>0</v>
      </c>
      <c r="AR487" s="37"/>
      <c r="AS487" s="37"/>
      <c r="AT487" s="37"/>
      <c r="AU487" s="46"/>
      <c r="AV487" s="40">
        <f t="shared" si="313"/>
        <v>0</v>
      </c>
    </row>
    <row r="488" spans="1:48" ht="15.75" customHeight="1" x14ac:dyDescent="0.25">
      <c r="A488" s="21">
        <v>34</v>
      </c>
      <c r="B488" s="37" t="s">
        <v>78</v>
      </c>
      <c r="C488" s="41" t="s">
        <v>71</v>
      </c>
      <c r="D488" s="37"/>
      <c r="E488" s="37"/>
      <c r="F488" s="37"/>
      <c r="G488" s="46"/>
      <c r="H488" s="39">
        <f t="shared" si="305"/>
        <v>0</v>
      </c>
      <c r="I488" s="37"/>
      <c r="J488" s="37"/>
      <c r="K488" s="37"/>
      <c r="L488" s="46"/>
      <c r="M488" s="39">
        <f t="shared" si="306"/>
        <v>0</v>
      </c>
      <c r="N488" s="37"/>
      <c r="O488" s="37"/>
      <c r="P488" s="37"/>
      <c r="Q488" s="46"/>
      <c r="R488" s="39">
        <f t="shared" si="307"/>
        <v>0</v>
      </c>
      <c r="S488" s="37"/>
      <c r="T488" s="37"/>
      <c r="U488" s="37"/>
      <c r="V488" s="46"/>
      <c r="W488" s="39">
        <f t="shared" si="308"/>
        <v>0</v>
      </c>
      <c r="X488" s="37"/>
      <c r="Y488" s="37"/>
      <c r="Z488" s="37"/>
      <c r="AA488" s="46"/>
      <c r="AB488" s="39">
        <f t="shared" si="309"/>
        <v>0</v>
      </c>
      <c r="AC488" s="37"/>
      <c r="AD488" s="37"/>
      <c r="AE488" s="37"/>
      <c r="AF488" s="46"/>
      <c r="AG488" s="39">
        <f t="shared" si="310"/>
        <v>0</v>
      </c>
      <c r="AH488" s="37"/>
      <c r="AI488" s="37"/>
      <c r="AJ488" s="37"/>
      <c r="AK488" s="46"/>
      <c r="AL488" s="39">
        <f t="shared" si="311"/>
        <v>0</v>
      </c>
      <c r="AM488" s="37"/>
      <c r="AN488" s="37"/>
      <c r="AO488" s="37"/>
      <c r="AP488" s="46"/>
      <c r="AQ488" s="39">
        <f t="shared" si="312"/>
        <v>0</v>
      </c>
      <c r="AR488" s="37"/>
      <c r="AS488" s="37"/>
      <c r="AT488" s="37"/>
      <c r="AU488" s="46"/>
      <c r="AV488" s="40">
        <f t="shared" si="313"/>
        <v>0</v>
      </c>
    </row>
    <row r="489" spans="1:48" ht="15.75" customHeight="1" x14ac:dyDescent="0.25">
      <c r="A489" s="21">
        <v>34</v>
      </c>
      <c r="B489" s="37" t="s">
        <v>79</v>
      </c>
      <c r="C489" s="41" t="s">
        <v>71</v>
      </c>
      <c r="D489" s="37"/>
      <c r="E489" s="37"/>
      <c r="F489" s="37"/>
      <c r="G489" s="46"/>
      <c r="H489" s="39">
        <f t="shared" si="305"/>
        <v>0</v>
      </c>
      <c r="I489" s="37"/>
      <c r="J489" s="37"/>
      <c r="K489" s="37"/>
      <c r="L489" s="46"/>
      <c r="M489" s="39">
        <f t="shared" si="306"/>
        <v>0</v>
      </c>
      <c r="N489" s="37"/>
      <c r="O489" s="37"/>
      <c r="P489" s="37"/>
      <c r="Q489" s="46"/>
      <c r="R489" s="39">
        <f t="shared" si="307"/>
        <v>0</v>
      </c>
      <c r="S489" s="37"/>
      <c r="T489" s="37"/>
      <c r="U489" s="37"/>
      <c r="V489" s="46"/>
      <c r="W489" s="39">
        <f t="shared" si="308"/>
        <v>0</v>
      </c>
      <c r="X489" s="37"/>
      <c r="Y489" s="37"/>
      <c r="Z489" s="37"/>
      <c r="AA489" s="46"/>
      <c r="AB489" s="39">
        <f t="shared" si="309"/>
        <v>0</v>
      </c>
      <c r="AC489" s="37"/>
      <c r="AD489" s="37"/>
      <c r="AE489" s="37"/>
      <c r="AF489" s="46"/>
      <c r="AG489" s="39">
        <f t="shared" si="310"/>
        <v>0</v>
      </c>
      <c r="AH489" s="37"/>
      <c r="AI489" s="37"/>
      <c r="AJ489" s="37"/>
      <c r="AK489" s="46"/>
      <c r="AL489" s="39">
        <f t="shared" si="311"/>
        <v>0</v>
      </c>
      <c r="AM489" s="37"/>
      <c r="AN489" s="37"/>
      <c r="AO489" s="37"/>
      <c r="AP489" s="46"/>
      <c r="AQ489" s="39">
        <f t="shared" si="312"/>
        <v>0</v>
      </c>
      <c r="AR489" s="37"/>
      <c r="AS489" s="37"/>
      <c r="AT489" s="37"/>
      <c r="AU489" s="46"/>
      <c r="AV489" s="40">
        <f t="shared" si="313"/>
        <v>0</v>
      </c>
    </row>
    <row r="490" spans="1:48" ht="15.75" customHeight="1" x14ac:dyDescent="0.25">
      <c r="A490" s="21">
        <v>34</v>
      </c>
      <c r="B490" s="41" t="s">
        <v>80</v>
      </c>
      <c r="C490" s="41" t="s">
        <v>71</v>
      </c>
      <c r="D490" s="47"/>
      <c r="E490" s="47"/>
      <c r="F490" s="47"/>
      <c r="G490" s="48"/>
      <c r="H490" s="49">
        <f t="shared" si="305"/>
        <v>0</v>
      </c>
      <c r="I490" s="47"/>
      <c r="J490" s="47"/>
      <c r="K490" s="47"/>
      <c r="L490" s="48"/>
      <c r="M490" s="49">
        <f t="shared" si="306"/>
        <v>0</v>
      </c>
      <c r="N490" s="47"/>
      <c r="O490" s="47"/>
      <c r="P490" s="47"/>
      <c r="Q490" s="48"/>
      <c r="R490" s="49">
        <f t="shared" si="307"/>
        <v>0</v>
      </c>
      <c r="S490" s="47"/>
      <c r="T490" s="47"/>
      <c r="U490" s="47"/>
      <c r="V490" s="48"/>
      <c r="W490" s="49">
        <f t="shared" si="308"/>
        <v>0</v>
      </c>
      <c r="X490" s="47"/>
      <c r="Y490" s="47"/>
      <c r="Z490" s="47"/>
      <c r="AA490" s="48"/>
      <c r="AB490" s="49">
        <f t="shared" si="309"/>
        <v>0</v>
      </c>
      <c r="AC490" s="47"/>
      <c r="AD490" s="47"/>
      <c r="AE490" s="47"/>
      <c r="AF490" s="48"/>
      <c r="AG490" s="49">
        <f t="shared" si="310"/>
        <v>0</v>
      </c>
      <c r="AH490" s="47"/>
      <c r="AI490" s="47"/>
      <c r="AJ490" s="47"/>
      <c r="AK490" s="48"/>
      <c r="AL490" s="49">
        <f t="shared" si="311"/>
        <v>0</v>
      </c>
      <c r="AM490" s="47"/>
      <c r="AN490" s="47"/>
      <c r="AO490" s="47"/>
      <c r="AP490" s="48"/>
      <c r="AQ490" s="49">
        <f t="shared" si="312"/>
        <v>0</v>
      </c>
      <c r="AR490" s="47"/>
      <c r="AS490" s="47"/>
      <c r="AT490" s="47"/>
      <c r="AU490" s="48"/>
      <c r="AV490" s="50">
        <f t="shared" si="313"/>
        <v>0</v>
      </c>
    </row>
    <row r="491" spans="1:48" ht="15.75" customHeight="1" x14ac:dyDescent="0.25">
      <c r="A491" s="21">
        <v>34</v>
      </c>
      <c r="B491" s="42"/>
      <c r="C491" s="43"/>
      <c r="D491" s="44"/>
      <c r="E491" s="45"/>
      <c r="F491" s="45"/>
      <c r="G491" s="45"/>
      <c r="H491" s="45">
        <f>SUM(H478:H490)</f>
        <v>0</v>
      </c>
      <c r="I491" s="45"/>
      <c r="J491" s="45"/>
      <c r="K491" s="45"/>
      <c r="L491" s="45"/>
      <c r="M491" s="45">
        <f>SUM(M478:M490)</f>
        <v>0</v>
      </c>
      <c r="N491" s="45"/>
      <c r="O491" s="45"/>
      <c r="P491" s="45"/>
      <c r="Q491" s="45"/>
      <c r="R491" s="45">
        <f>SUM(R478:R490)</f>
        <v>0</v>
      </c>
      <c r="S491" s="45"/>
      <c r="T491" s="45"/>
      <c r="U491" s="45"/>
      <c r="V491" s="45"/>
      <c r="W491" s="45">
        <f>SUM(W478:W490)</f>
        <v>0</v>
      </c>
      <c r="X491" s="45"/>
      <c r="Y491" s="45"/>
      <c r="Z491" s="45"/>
      <c r="AA491" s="45"/>
      <c r="AB491" s="45">
        <f>SUM(AB478:AB490)</f>
        <v>0</v>
      </c>
      <c r="AC491" s="45"/>
      <c r="AD491" s="45"/>
      <c r="AE491" s="45"/>
      <c r="AF491" s="45"/>
      <c r="AG491" s="45">
        <f>SUM(AG478:AG490)</f>
        <v>0</v>
      </c>
      <c r="AH491" s="45"/>
      <c r="AI491" s="45"/>
      <c r="AJ491" s="45"/>
      <c r="AK491" s="45"/>
      <c r="AL491" s="45">
        <f>SUM(AL478:AL490)</f>
        <v>0</v>
      </c>
      <c r="AM491" s="45"/>
      <c r="AN491" s="45"/>
      <c r="AO491" s="45"/>
      <c r="AP491" s="45"/>
      <c r="AQ491" s="45">
        <f>SUM(AQ478:AQ490)</f>
        <v>0</v>
      </c>
      <c r="AR491" s="45"/>
      <c r="AS491" s="45"/>
      <c r="AT491" s="45"/>
      <c r="AU491" s="45"/>
      <c r="AV491" s="45">
        <f>SUM(AV478:AV490)</f>
        <v>0</v>
      </c>
    </row>
    <row r="492" spans="1:48" ht="15.75" customHeight="1" x14ac:dyDescent="0.25">
      <c r="A492" s="21">
        <v>35</v>
      </c>
      <c r="B492" s="81" t="str">
        <f>"Буква (или иное название) класса "&amp;A492&amp;":"</f>
        <v>Буква (или иное название) класса 35:</v>
      </c>
      <c r="C492" s="82"/>
      <c r="D492" s="78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Q492" s="79"/>
      <c r="AR492" s="79"/>
      <c r="AS492" s="79"/>
      <c r="AT492" s="79"/>
      <c r="AU492" s="79"/>
      <c r="AV492" s="80"/>
    </row>
    <row r="493" spans="1:48" ht="15.75" customHeight="1" x14ac:dyDescent="0.25">
      <c r="A493" s="21">
        <v>35</v>
      </c>
      <c r="B493" s="35" t="s">
        <v>70</v>
      </c>
      <c r="C493" s="36" t="s">
        <v>71</v>
      </c>
      <c r="D493" s="37"/>
      <c r="E493" s="37"/>
      <c r="F493" s="37"/>
      <c r="G493" s="46"/>
      <c r="H493" s="39">
        <f t="shared" ref="H493:H505" si="314">COUNTA(D493:G493)</f>
        <v>0</v>
      </c>
      <c r="I493" s="37"/>
      <c r="J493" s="37"/>
      <c r="K493" s="37"/>
      <c r="L493" s="46"/>
      <c r="M493" s="39">
        <f t="shared" ref="M493:M505" si="315">COUNTA(I493:L493)</f>
        <v>0</v>
      </c>
      <c r="N493" s="37"/>
      <c r="O493" s="37"/>
      <c r="P493" s="37"/>
      <c r="Q493" s="46"/>
      <c r="R493" s="39">
        <f t="shared" ref="R493:R505" si="316">COUNTA(N493:Q493)</f>
        <v>0</v>
      </c>
      <c r="S493" s="37"/>
      <c r="T493" s="37"/>
      <c r="U493" s="37"/>
      <c r="V493" s="46"/>
      <c r="W493" s="39">
        <f t="shared" ref="W493:W505" si="317">COUNTA(S493:V493)</f>
        <v>0</v>
      </c>
      <c r="X493" s="37"/>
      <c r="Y493" s="37"/>
      <c r="Z493" s="37"/>
      <c r="AA493" s="46"/>
      <c r="AB493" s="39">
        <f t="shared" ref="AB493:AB505" si="318">COUNTA(X493:AA493)</f>
        <v>0</v>
      </c>
      <c r="AC493" s="37"/>
      <c r="AD493" s="37"/>
      <c r="AE493" s="37"/>
      <c r="AF493" s="46"/>
      <c r="AG493" s="39">
        <f t="shared" ref="AG493:AG505" si="319">COUNTA(AC493:AF493)</f>
        <v>0</v>
      </c>
      <c r="AH493" s="37"/>
      <c r="AI493" s="37"/>
      <c r="AJ493" s="37"/>
      <c r="AK493" s="46"/>
      <c r="AL493" s="39">
        <f t="shared" ref="AL493:AL505" si="320">COUNTA(AH493:AK493)</f>
        <v>0</v>
      </c>
      <c r="AM493" s="37"/>
      <c r="AN493" s="37"/>
      <c r="AO493" s="37"/>
      <c r="AP493" s="46"/>
      <c r="AQ493" s="39">
        <f t="shared" ref="AQ493:AQ505" si="321">COUNTA(AM493:AP493)</f>
        <v>0</v>
      </c>
      <c r="AR493" s="37"/>
      <c r="AS493" s="37"/>
      <c r="AT493" s="37"/>
      <c r="AU493" s="46"/>
      <c r="AV493" s="40">
        <f t="shared" ref="AV493:AV505" si="322">COUNTA(AR493:AU493)</f>
        <v>0</v>
      </c>
    </row>
    <row r="494" spans="1:48" ht="15.75" customHeight="1" x14ac:dyDescent="0.25">
      <c r="A494" s="21">
        <v>35</v>
      </c>
      <c r="B494" s="37" t="s">
        <v>72</v>
      </c>
      <c r="C494" s="41" t="s">
        <v>71</v>
      </c>
      <c r="D494" s="37"/>
      <c r="E494" s="37"/>
      <c r="F494" s="37"/>
      <c r="G494" s="46"/>
      <c r="H494" s="39">
        <f t="shared" si="314"/>
        <v>0</v>
      </c>
      <c r="I494" s="37"/>
      <c r="J494" s="37"/>
      <c r="K494" s="37"/>
      <c r="L494" s="46"/>
      <c r="M494" s="39">
        <f t="shared" si="315"/>
        <v>0</v>
      </c>
      <c r="N494" s="37"/>
      <c r="O494" s="37"/>
      <c r="P494" s="37"/>
      <c r="Q494" s="46"/>
      <c r="R494" s="39">
        <f t="shared" si="316"/>
        <v>0</v>
      </c>
      <c r="S494" s="37"/>
      <c r="T494" s="37"/>
      <c r="U494" s="37"/>
      <c r="V494" s="46"/>
      <c r="W494" s="39">
        <f t="shared" si="317"/>
        <v>0</v>
      </c>
      <c r="X494" s="37"/>
      <c r="Y494" s="37"/>
      <c r="Z494" s="37"/>
      <c r="AA494" s="46"/>
      <c r="AB494" s="39">
        <f t="shared" si="318"/>
        <v>0</v>
      </c>
      <c r="AC494" s="37"/>
      <c r="AD494" s="37"/>
      <c r="AE494" s="37"/>
      <c r="AF494" s="46"/>
      <c r="AG494" s="39">
        <f t="shared" si="319"/>
        <v>0</v>
      </c>
      <c r="AH494" s="37"/>
      <c r="AI494" s="37"/>
      <c r="AJ494" s="37"/>
      <c r="AK494" s="46"/>
      <c r="AL494" s="39">
        <f t="shared" si="320"/>
        <v>0</v>
      </c>
      <c r="AM494" s="37"/>
      <c r="AN494" s="37"/>
      <c r="AO494" s="37"/>
      <c r="AP494" s="46"/>
      <c r="AQ494" s="39">
        <f t="shared" si="321"/>
        <v>0</v>
      </c>
      <c r="AR494" s="37"/>
      <c r="AS494" s="37"/>
      <c r="AT494" s="37"/>
      <c r="AU494" s="46"/>
      <c r="AV494" s="40">
        <f t="shared" si="322"/>
        <v>0</v>
      </c>
    </row>
    <row r="495" spans="1:48" ht="15.75" customHeight="1" x14ac:dyDescent="0.25">
      <c r="A495" s="21">
        <v>35</v>
      </c>
      <c r="B495" s="37" t="s">
        <v>88</v>
      </c>
      <c r="C495" s="41" t="s">
        <v>71</v>
      </c>
      <c r="D495" s="37"/>
      <c r="E495" s="37"/>
      <c r="F495" s="37"/>
      <c r="G495" s="46"/>
      <c r="H495" s="39">
        <f t="shared" si="314"/>
        <v>0</v>
      </c>
      <c r="I495" s="37"/>
      <c r="J495" s="37"/>
      <c r="K495" s="37"/>
      <c r="L495" s="46"/>
      <c r="M495" s="39">
        <f t="shared" si="315"/>
        <v>0</v>
      </c>
      <c r="N495" s="37"/>
      <c r="O495" s="37"/>
      <c r="P495" s="37"/>
      <c r="Q495" s="46"/>
      <c r="R495" s="39">
        <f t="shared" si="316"/>
        <v>0</v>
      </c>
      <c r="S495" s="37"/>
      <c r="T495" s="37"/>
      <c r="U495" s="37"/>
      <c r="V495" s="46"/>
      <c r="W495" s="39">
        <f t="shared" si="317"/>
        <v>0</v>
      </c>
      <c r="X495" s="37"/>
      <c r="Y495" s="37"/>
      <c r="Z495" s="37"/>
      <c r="AA495" s="46"/>
      <c r="AB495" s="39">
        <f t="shared" si="318"/>
        <v>0</v>
      </c>
      <c r="AC495" s="37"/>
      <c r="AD495" s="37"/>
      <c r="AE495" s="37"/>
      <c r="AF495" s="46"/>
      <c r="AG495" s="39">
        <f t="shared" si="319"/>
        <v>0</v>
      </c>
      <c r="AH495" s="37"/>
      <c r="AI495" s="37"/>
      <c r="AJ495" s="37"/>
      <c r="AK495" s="46"/>
      <c r="AL495" s="39">
        <f t="shared" si="320"/>
        <v>0</v>
      </c>
      <c r="AM495" s="37"/>
      <c r="AN495" s="37"/>
      <c r="AO495" s="37"/>
      <c r="AP495" s="46"/>
      <c r="AQ495" s="39">
        <f t="shared" si="321"/>
        <v>0</v>
      </c>
      <c r="AR495" s="37"/>
      <c r="AS495" s="37"/>
      <c r="AT495" s="37"/>
      <c r="AU495" s="46"/>
      <c r="AV495" s="40">
        <f t="shared" si="322"/>
        <v>0</v>
      </c>
    </row>
    <row r="496" spans="1:48" ht="15.75" customHeight="1" x14ac:dyDescent="0.25">
      <c r="A496" s="21">
        <v>35</v>
      </c>
      <c r="B496" s="37" t="s">
        <v>89</v>
      </c>
      <c r="C496" s="41" t="s">
        <v>71</v>
      </c>
      <c r="D496" s="37"/>
      <c r="E496" s="37"/>
      <c r="F496" s="37"/>
      <c r="G496" s="46"/>
      <c r="H496" s="39">
        <f t="shared" si="314"/>
        <v>0</v>
      </c>
      <c r="I496" s="37"/>
      <c r="J496" s="37"/>
      <c r="K496" s="37"/>
      <c r="L496" s="46"/>
      <c r="M496" s="39">
        <f t="shared" si="315"/>
        <v>0</v>
      </c>
      <c r="N496" s="37"/>
      <c r="O496" s="37"/>
      <c r="P496" s="37"/>
      <c r="Q496" s="46"/>
      <c r="R496" s="39">
        <f t="shared" si="316"/>
        <v>0</v>
      </c>
      <c r="S496" s="37"/>
      <c r="T496" s="37"/>
      <c r="U496" s="37"/>
      <c r="V496" s="46"/>
      <c r="W496" s="39">
        <f t="shared" si="317"/>
        <v>0</v>
      </c>
      <c r="X496" s="37"/>
      <c r="Y496" s="37"/>
      <c r="Z496" s="37"/>
      <c r="AA496" s="46"/>
      <c r="AB496" s="39">
        <f t="shared" si="318"/>
        <v>0</v>
      </c>
      <c r="AC496" s="37"/>
      <c r="AD496" s="37"/>
      <c r="AE496" s="37"/>
      <c r="AF496" s="46"/>
      <c r="AG496" s="39">
        <f t="shared" si="319"/>
        <v>0</v>
      </c>
      <c r="AH496" s="37"/>
      <c r="AI496" s="37"/>
      <c r="AJ496" s="37"/>
      <c r="AK496" s="46"/>
      <c r="AL496" s="39">
        <f t="shared" si="320"/>
        <v>0</v>
      </c>
      <c r="AM496" s="37"/>
      <c r="AN496" s="37"/>
      <c r="AO496" s="37"/>
      <c r="AP496" s="46"/>
      <c r="AQ496" s="39">
        <f t="shared" si="321"/>
        <v>0</v>
      </c>
      <c r="AR496" s="37"/>
      <c r="AS496" s="37"/>
      <c r="AT496" s="37"/>
      <c r="AU496" s="46"/>
      <c r="AV496" s="40">
        <f t="shared" si="322"/>
        <v>0</v>
      </c>
    </row>
    <row r="497" spans="1:48" ht="15.75" customHeight="1" x14ac:dyDescent="0.25">
      <c r="A497" s="21">
        <v>35</v>
      </c>
      <c r="B497" s="37" t="s">
        <v>73</v>
      </c>
      <c r="C497" s="41" t="s">
        <v>71</v>
      </c>
      <c r="D497" s="37"/>
      <c r="E497" s="37"/>
      <c r="F497" s="37"/>
      <c r="G497" s="46"/>
      <c r="H497" s="39">
        <f t="shared" si="314"/>
        <v>0</v>
      </c>
      <c r="I497" s="37"/>
      <c r="J497" s="37"/>
      <c r="K497" s="37"/>
      <c r="L497" s="46"/>
      <c r="M497" s="39">
        <f t="shared" si="315"/>
        <v>0</v>
      </c>
      <c r="N497" s="37"/>
      <c r="O497" s="37"/>
      <c r="P497" s="37"/>
      <c r="Q497" s="46"/>
      <c r="R497" s="39">
        <f t="shared" si="316"/>
        <v>0</v>
      </c>
      <c r="S497" s="37"/>
      <c r="T497" s="37"/>
      <c r="U497" s="37"/>
      <c r="V497" s="46"/>
      <c r="W497" s="39">
        <f t="shared" si="317"/>
        <v>0</v>
      </c>
      <c r="X497" s="37"/>
      <c r="Y497" s="37"/>
      <c r="Z497" s="37"/>
      <c r="AA497" s="46"/>
      <c r="AB497" s="39">
        <f t="shared" si="318"/>
        <v>0</v>
      </c>
      <c r="AC497" s="37"/>
      <c r="AD497" s="37"/>
      <c r="AE497" s="37"/>
      <c r="AF497" s="46"/>
      <c r="AG497" s="39">
        <f t="shared" si="319"/>
        <v>0</v>
      </c>
      <c r="AH497" s="37"/>
      <c r="AI497" s="37"/>
      <c r="AJ497" s="37"/>
      <c r="AK497" s="46"/>
      <c r="AL497" s="39">
        <f t="shared" si="320"/>
        <v>0</v>
      </c>
      <c r="AM497" s="37"/>
      <c r="AN497" s="37"/>
      <c r="AO497" s="37"/>
      <c r="AP497" s="46"/>
      <c r="AQ497" s="39">
        <f t="shared" si="321"/>
        <v>0</v>
      </c>
      <c r="AR497" s="37"/>
      <c r="AS497" s="37"/>
      <c r="AT497" s="37"/>
      <c r="AU497" s="46"/>
      <c r="AV497" s="40">
        <f t="shared" si="322"/>
        <v>0</v>
      </c>
    </row>
    <row r="498" spans="1:48" ht="15.75" customHeight="1" x14ac:dyDescent="0.25">
      <c r="A498" s="21">
        <v>35</v>
      </c>
      <c r="B498" s="37" t="s">
        <v>74</v>
      </c>
      <c r="C498" s="41" t="s">
        <v>71</v>
      </c>
      <c r="D498" s="37"/>
      <c r="E498" s="37"/>
      <c r="F498" s="37"/>
      <c r="G498" s="46"/>
      <c r="H498" s="39">
        <f t="shared" si="314"/>
        <v>0</v>
      </c>
      <c r="I498" s="37"/>
      <c r="J498" s="37"/>
      <c r="K498" s="37"/>
      <c r="L498" s="46"/>
      <c r="M498" s="39">
        <f t="shared" si="315"/>
        <v>0</v>
      </c>
      <c r="N498" s="37"/>
      <c r="O498" s="37"/>
      <c r="P498" s="37"/>
      <c r="Q498" s="46"/>
      <c r="R498" s="39">
        <f t="shared" si="316"/>
        <v>0</v>
      </c>
      <c r="S498" s="37"/>
      <c r="T498" s="37"/>
      <c r="U498" s="37"/>
      <c r="V498" s="46"/>
      <c r="W498" s="39">
        <f t="shared" si="317"/>
        <v>0</v>
      </c>
      <c r="X498" s="37"/>
      <c r="Y498" s="37"/>
      <c r="Z498" s="37"/>
      <c r="AA498" s="46"/>
      <c r="AB498" s="39">
        <f t="shared" si="318"/>
        <v>0</v>
      </c>
      <c r="AC498" s="37"/>
      <c r="AD498" s="37"/>
      <c r="AE498" s="37"/>
      <c r="AF498" s="46"/>
      <c r="AG498" s="39">
        <f t="shared" si="319"/>
        <v>0</v>
      </c>
      <c r="AH498" s="37"/>
      <c r="AI498" s="37"/>
      <c r="AJ498" s="37"/>
      <c r="AK498" s="46"/>
      <c r="AL498" s="39">
        <f t="shared" si="320"/>
        <v>0</v>
      </c>
      <c r="AM498" s="37"/>
      <c r="AN498" s="37"/>
      <c r="AO498" s="37"/>
      <c r="AP498" s="46"/>
      <c r="AQ498" s="39">
        <f t="shared" si="321"/>
        <v>0</v>
      </c>
      <c r="AR498" s="37"/>
      <c r="AS498" s="37"/>
      <c r="AT498" s="37"/>
      <c r="AU498" s="46"/>
      <c r="AV498" s="40">
        <f t="shared" si="322"/>
        <v>0</v>
      </c>
    </row>
    <row r="499" spans="1:48" ht="15.75" customHeight="1" x14ac:dyDescent="0.25">
      <c r="A499" s="21">
        <v>35</v>
      </c>
      <c r="B499" s="37" t="s">
        <v>75</v>
      </c>
      <c r="C499" s="41" t="s">
        <v>71</v>
      </c>
      <c r="D499" s="37"/>
      <c r="E499" s="37"/>
      <c r="F499" s="37"/>
      <c r="G499" s="46"/>
      <c r="H499" s="39">
        <f t="shared" si="314"/>
        <v>0</v>
      </c>
      <c r="I499" s="37"/>
      <c r="J499" s="37"/>
      <c r="K499" s="37"/>
      <c r="L499" s="46"/>
      <c r="M499" s="39">
        <f t="shared" si="315"/>
        <v>0</v>
      </c>
      <c r="N499" s="37"/>
      <c r="O499" s="37"/>
      <c r="P499" s="37"/>
      <c r="Q499" s="46"/>
      <c r="R499" s="39">
        <f t="shared" si="316"/>
        <v>0</v>
      </c>
      <c r="S499" s="37"/>
      <c r="T499" s="37"/>
      <c r="U499" s="37"/>
      <c r="V499" s="46"/>
      <c r="W499" s="39">
        <f t="shared" si="317"/>
        <v>0</v>
      </c>
      <c r="X499" s="37"/>
      <c r="Y499" s="37"/>
      <c r="Z499" s="37"/>
      <c r="AA499" s="46"/>
      <c r="AB499" s="39">
        <f t="shared" si="318"/>
        <v>0</v>
      </c>
      <c r="AC499" s="37"/>
      <c r="AD499" s="37"/>
      <c r="AE499" s="37"/>
      <c r="AF499" s="46"/>
      <c r="AG499" s="39">
        <f t="shared" si="319"/>
        <v>0</v>
      </c>
      <c r="AH499" s="37"/>
      <c r="AI499" s="37"/>
      <c r="AJ499" s="37"/>
      <c r="AK499" s="46"/>
      <c r="AL499" s="39">
        <f t="shared" si="320"/>
        <v>0</v>
      </c>
      <c r="AM499" s="37"/>
      <c r="AN499" s="37"/>
      <c r="AO499" s="37"/>
      <c r="AP499" s="46"/>
      <c r="AQ499" s="39">
        <f t="shared" si="321"/>
        <v>0</v>
      </c>
      <c r="AR499" s="37"/>
      <c r="AS499" s="37"/>
      <c r="AT499" s="37"/>
      <c r="AU499" s="46"/>
      <c r="AV499" s="40">
        <f t="shared" si="322"/>
        <v>0</v>
      </c>
    </row>
    <row r="500" spans="1:48" ht="15.75" customHeight="1" x14ac:dyDescent="0.25">
      <c r="A500" s="21">
        <v>35</v>
      </c>
      <c r="B500" s="37" t="s">
        <v>90</v>
      </c>
      <c r="C500" s="41" t="s">
        <v>71</v>
      </c>
      <c r="D500" s="37"/>
      <c r="E500" s="37"/>
      <c r="F500" s="37"/>
      <c r="G500" s="46"/>
      <c r="H500" s="39">
        <f t="shared" si="314"/>
        <v>0</v>
      </c>
      <c r="I500" s="37"/>
      <c r="J500" s="37"/>
      <c r="K500" s="37"/>
      <c r="L500" s="46"/>
      <c r="M500" s="39">
        <f t="shared" si="315"/>
        <v>0</v>
      </c>
      <c r="N500" s="37"/>
      <c r="O500" s="37"/>
      <c r="P500" s="37"/>
      <c r="Q500" s="46"/>
      <c r="R500" s="39">
        <f t="shared" si="316"/>
        <v>0</v>
      </c>
      <c r="S500" s="37"/>
      <c r="T500" s="37"/>
      <c r="U500" s="37"/>
      <c r="V500" s="46"/>
      <c r="W500" s="39">
        <f t="shared" si="317"/>
        <v>0</v>
      </c>
      <c r="X500" s="37"/>
      <c r="Y500" s="37"/>
      <c r="Z500" s="37"/>
      <c r="AA500" s="46"/>
      <c r="AB500" s="39">
        <f t="shared" si="318"/>
        <v>0</v>
      </c>
      <c r="AC500" s="37"/>
      <c r="AD500" s="37"/>
      <c r="AE500" s="37"/>
      <c r="AF500" s="46"/>
      <c r="AG500" s="39">
        <f t="shared" si="319"/>
        <v>0</v>
      </c>
      <c r="AH500" s="37"/>
      <c r="AI500" s="37"/>
      <c r="AJ500" s="37"/>
      <c r="AK500" s="46"/>
      <c r="AL500" s="39">
        <f t="shared" si="320"/>
        <v>0</v>
      </c>
      <c r="AM500" s="37"/>
      <c r="AN500" s="37"/>
      <c r="AO500" s="37"/>
      <c r="AP500" s="46"/>
      <c r="AQ500" s="39">
        <f t="shared" si="321"/>
        <v>0</v>
      </c>
      <c r="AR500" s="37"/>
      <c r="AS500" s="37"/>
      <c r="AT500" s="37"/>
      <c r="AU500" s="46"/>
      <c r="AV500" s="40">
        <f t="shared" si="322"/>
        <v>0</v>
      </c>
    </row>
    <row r="501" spans="1:48" ht="15.75" customHeight="1" x14ac:dyDescent="0.25">
      <c r="A501" s="21">
        <v>35</v>
      </c>
      <c r="B501" s="37" t="s">
        <v>76</v>
      </c>
      <c r="C501" s="41" t="s">
        <v>71</v>
      </c>
      <c r="D501" s="37"/>
      <c r="E501" s="37"/>
      <c r="F501" s="37"/>
      <c r="G501" s="46"/>
      <c r="H501" s="39">
        <f t="shared" si="314"/>
        <v>0</v>
      </c>
      <c r="I501" s="37"/>
      <c r="J501" s="37"/>
      <c r="K501" s="37"/>
      <c r="L501" s="46"/>
      <c r="M501" s="39">
        <f t="shared" si="315"/>
        <v>0</v>
      </c>
      <c r="N501" s="37"/>
      <c r="O501" s="37"/>
      <c r="P501" s="37"/>
      <c r="Q501" s="46"/>
      <c r="R501" s="39">
        <f t="shared" si="316"/>
        <v>0</v>
      </c>
      <c r="S501" s="37"/>
      <c r="T501" s="37"/>
      <c r="U501" s="37"/>
      <c r="V501" s="46"/>
      <c r="W501" s="39">
        <f t="shared" si="317"/>
        <v>0</v>
      </c>
      <c r="X501" s="37"/>
      <c r="Y501" s="37"/>
      <c r="Z501" s="37"/>
      <c r="AA501" s="46"/>
      <c r="AB501" s="39">
        <f t="shared" si="318"/>
        <v>0</v>
      </c>
      <c r="AC501" s="37"/>
      <c r="AD501" s="37"/>
      <c r="AE501" s="37"/>
      <c r="AF501" s="46"/>
      <c r="AG501" s="39">
        <f t="shared" si="319"/>
        <v>0</v>
      </c>
      <c r="AH501" s="37"/>
      <c r="AI501" s="37"/>
      <c r="AJ501" s="37"/>
      <c r="AK501" s="46"/>
      <c r="AL501" s="39">
        <f t="shared" si="320"/>
        <v>0</v>
      </c>
      <c r="AM501" s="37"/>
      <c r="AN501" s="37"/>
      <c r="AO501" s="37"/>
      <c r="AP501" s="46"/>
      <c r="AQ501" s="39">
        <f t="shared" si="321"/>
        <v>0</v>
      </c>
      <c r="AR501" s="37"/>
      <c r="AS501" s="37"/>
      <c r="AT501" s="37"/>
      <c r="AU501" s="46"/>
      <c r="AV501" s="40">
        <f t="shared" si="322"/>
        <v>0</v>
      </c>
    </row>
    <row r="502" spans="1:48" ht="15.75" customHeight="1" x14ac:dyDescent="0.25">
      <c r="A502" s="21">
        <v>35</v>
      </c>
      <c r="B502" s="37" t="s">
        <v>77</v>
      </c>
      <c r="C502" s="41" t="s">
        <v>71</v>
      </c>
      <c r="D502" s="37"/>
      <c r="E502" s="37"/>
      <c r="F502" s="37"/>
      <c r="G502" s="46"/>
      <c r="H502" s="39">
        <f t="shared" si="314"/>
        <v>0</v>
      </c>
      <c r="I502" s="37"/>
      <c r="J502" s="37"/>
      <c r="K502" s="37"/>
      <c r="L502" s="46"/>
      <c r="M502" s="39">
        <f t="shared" si="315"/>
        <v>0</v>
      </c>
      <c r="N502" s="37"/>
      <c r="O502" s="37"/>
      <c r="P502" s="37"/>
      <c r="Q502" s="46"/>
      <c r="R502" s="39">
        <f t="shared" si="316"/>
        <v>0</v>
      </c>
      <c r="S502" s="37"/>
      <c r="T502" s="37"/>
      <c r="U502" s="37"/>
      <c r="V502" s="46"/>
      <c r="W502" s="39">
        <f t="shared" si="317"/>
        <v>0</v>
      </c>
      <c r="X502" s="37"/>
      <c r="Y502" s="37"/>
      <c r="Z502" s="37"/>
      <c r="AA502" s="46"/>
      <c r="AB502" s="39">
        <f t="shared" si="318"/>
        <v>0</v>
      </c>
      <c r="AC502" s="37"/>
      <c r="AD502" s="37"/>
      <c r="AE502" s="37"/>
      <c r="AF502" s="46"/>
      <c r="AG502" s="39">
        <f t="shared" si="319"/>
        <v>0</v>
      </c>
      <c r="AH502" s="37"/>
      <c r="AI502" s="37"/>
      <c r="AJ502" s="37"/>
      <c r="AK502" s="46"/>
      <c r="AL502" s="39">
        <f t="shared" si="320"/>
        <v>0</v>
      </c>
      <c r="AM502" s="37"/>
      <c r="AN502" s="37"/>
      <c r="AO502" s="37"/>
      <c r="AP502" s="46"/>
      <c r="AQ502" s="39">
        <f t="shared" si="321"/>
        <v>0</v>
      </c>
      <c r="AR502" s="37"/>
      <c r="AS502" s="37"/>
      <c r="AT502" s="37"/>
      <c r="AU502" s="46"/>
      <c r="AV502" s="40">
        <f t="shared" si="322"/>
        <v>0</v>
      </c>
    </row>
    <row r="503" spans="1:48" ht="15.75" customHeight="1" x14ac:dyDescent="0.25">
      <c r="A503" s="21">
        <v>35</v>
      </c>
      <c r="B503" s="37" t="s">
        <v>78</v>
      </c>
      <c r="C503" s="41" t="s">
        <v>71</v>
      </c>
      <c r="D503" s="37"/>
      <c r="E503" s="37"/>
      <c r="F503" s="37"/>
      <c r="G503" s="46"/>
      <c r="H503" s="39">
        <f t="shared" si="314"/>
        <v>0</v>
      </c>
      <c r="I503" s="37"/>
      <c r="J503" s="37"/>
      <c r="K503" s="37"/>
      <c r="L503" s="46"/>
      <c r="M503" s="39">
        <f t="shared" si="315"/>
        <v>0</v>
      </c>
      <c r="N503" s="37"/>
      <c r="O503" s="37"/>
      <c r="P503" s="37"/>
      <c r="Q503" s="46"/>
      <c r="R503" s="39">
        <f t="shared" si="316"/>
        <v>0</v>
      </c>
      <c r="S503" s="37"/>
      <c r="T503" s="37"/>
      <c r="U503" s="37"/>
      <c r="V503" s="46"/>
      <c r="W503" s="39">
        <f t="shared" si="317"/>
        <v>0</v>
      </c>
      <c r="X503" s="37"/>
      <c r="Y503" s="37"/>
      <c r="Z503" s="37"/>
      <c r="AA503" s="46"/>
      <c r="AB503" s="39">
        <f t="shared" si="318"/>
        <v>0</v>
      </c>
      <c r="AC503" s="37"/>
      <c r="AD503" s="37"/>
      <c r="AE503" s="37"/>
      <c r="AF503" s="46"/>
      <c r="AG503" s="39">
        <f t="shared" si="319"/>
        <v>0</v>
      </c>
      <c r="AH503" s="37"/>
      <c r="AI503" s="37"/>
      <c r="AJ503" s="37"/>
      <c r="AK503" s="46"/>
      <c r="AL503" s="39">
        <f t="shared" si="320"/>
        <v>0</v>
      </c>
      <c r="AM503" s="37"/>
      <c r="AN503" s="37"/>
      <c r="AO503" s="37"/>
      <c r="AP503" s="46"/>
      <c r="AQ503" s="39">
        <f t="shared" si="321"/>
        <v>0</v>
      </c>
      <c r="AR503" s="37"/>
      <c r="AS503" s="37"/>
      <c r="AT503" s="37"/>
      <c r="AU503" s="46"/>
      <c r="AV503" s="40">
        <f t="shared" si="322"/>
        <v>0</v>
      </c>
    </row>
    <row r="504" spans="1:48" ht="15.75" customHeight="1" x14ac:dyDescent="0.25">
      <c r="A504" s="21">
        <v>35</v>
      </c>
      <c r="B504" s="37" t="s">
        <v>79</v>
      </c>
      <c r="C504" s="41" t="s">
        <v>71</v>
      </c>
      <c r="D504" s="37"/>
      <c r="E504" s="37"/>
      <c r="F504" s="37"/>
      <c r="G504" s="46"/>
      <c r="H504" s="39">
        <f t="shared" si="314"/>
        <v>0</v>
      </c>
      <c r="I504" s="37"/>
      <c r="J504" s="37"/>
      <c r="K504" s="37"/>
      <c r="L504" s="46"/>
      <c r="M504" s="39">
        <f t="shared" si="315"/>
        <v>0</v>
      </c>
      <c r="N504" s="37"/>
      <c r="O504" s="37"/>
      <c r="P504" s="37"/>
      <c r="Q504" s="46"/>
      <c r="R504" s="39">
        <f t="shared" si="316"/>
        <v>0</v>
      </c>
      <c r="S504" s="37"/>
      <c r="T504" s="37"/>
      <c r="U504" s="37"/>
      <c r="V504" s="46"/>
      <c r="W504" s="39">
        <f t="shared" si="317"/>
        <v>0</v>
      </c>
      <c r="X504" s="37"/>
      <c r="Y504" s="37"/>
      <c r="Z504" s="37"/>
      <c r="AA504" s="46"/>
      <c r="AB504" s="39">
        <f t="shared" si="318"/>
        <v>0</v>
      </c>
      <c r="AC504" s="37"/>
      <c r="AD504" s="37"/>
      <c r="AE504" s="37"/>
      <c r="AF504" s="46"/>
      <c r="AG504" s="39">
        <f t="shared" si="319"/>
        <v>0</v>
      </c>
      <c r="AH504" s="37"/>
      <c r="AI504" s="37"/>
      <c r="AJ504" s="37"/>
      <c r="AK504" s="46"/>
      <c r="AL504" s="39">
        <f t="shared" si="320"/>
        <v>0</v>
      </c>
      <c r="AM504" s="37"/>
      <c r="AN504" s="37"/>
      <c r="AO504" s="37"/>
      <c r="AP504" s="46"/>
      <c r="AQ504" s="39">
        <f t="shared" si="321"/>
        <v>0</v>
      </c>
      <c r="AR504" s="37"/>
      <c r="AS504" s="37"/>
      <c r="AT504" s="37"/>
      <c r="AU504" s="46"/>
      <c r="AV504" s="40">
        <f t="shared" si="322"/>
        <v>0</v>
      </c>
    </row>
    <row r="505" spans="1:48" ht="15.75" customHeight="1" x14ac:dyDescent="0.25">
      <c r="A505" s="21">
        <v>35</v>
      </c>
      <c r="B505" s="41" t="s">
        <v>80</v>
      </c>
      <c r="C505" s="41" t="s">
        <v>71</v>
      </c>
      <c r="D505" s="47"/>
      <c r="E505" s="47"/>
      <c r="F505" s="47"/>
      <c r="G505" s="48"/>
      <c r="H505" s="49">
        <f t="shared" si="314"/>
        <v>0</v>
      </c>
      <c r="I505" s="47"/>
      <c r="J505" s="47"/>
      <c r="K505" s="47"/>
      <c r="L505" s="48"/>
      <c r="M505" s="49">
        <f t="shared" si="315"/>
        <v>0</v>
      </c>
      <c r="N505" s="47"/>
      <c r="O505" s="47"/>
      <c r="P505" s="47"/>
      <c r="Q505" s="48"/>
      <c r="R505" s="49">
        <f t="shared" si="316"/>
        <v>0</v>
      </c>
      <c r="S505" s="47"/>
      <c r="T505" s="47"/>
      <c r="U505" s="47"/>
      <c r="V505" s="48"/>
      <c r="W505" s="49">
        <f t="shared" si="317"/>
        <v>0</v>
      </c>
      <c r="X505" s="47"/>
      <c r="Y505" s="47"/>
      <c r="Z505" s="47"/>
      <c r="AA505" s="48"/>
      <c r="AB505" s="49">
        <f t="shared" si="318"/>
        <v>0</v>
      </c>
      <c r="AC505" s="47"/>
      <c r="AD505" s="47"/>
      <c r="AE505" s="47"/>
      <c r="AF505" s="48"/>
      <c r="AG505" s="49">
        <f t="shared" si="319"/>
        <v>0</v>
      </c>
      <c r="AH505" s="47"/>
      <c r="AI505" s="47"/>
      <c r="AJ505" s="47"/>
      <c r="AK505" s="48"/>
      <c r="AL505" s="49">
        <f t="shared" si="320"/>
        <v>0</v>
      </c>
      <c r="AM505" s="47"/>
      <c r="AN505" s="47"/>
      <c r="AO505" s="47"/>
      <c r="AP505" s="48"/>
      <c r="AQ505" s="49">
        <f t="shared" si="321"/>
        <v>0</v>
      </c>
      <c r="AR505" s="47"/>
      <c r="AS505" s="47"/>
      <c r="AT505" s="47"/>
      <c r="AU505" s="48"/>
      <c r="AV505" s="50">
        <f t="shared" si="322"/>
        <v>0</v>
      </c>
    </row>
    <row r="506" spans="1:48" ht="15.75" customHeight="1" x14ac:dyDescent="0.25">
      <c r="A506" s="21">
        <v>35</v>
      </c>
      <c r="B506" s="42"/>
      <c r="C506" s="43"/>
      <c r="D506" s="44"/>
      <c r="E506" s="45"/>
      <c r="F506" s="45"/>
      <c r="G506" s="45"/>
      <c r="H506" s="45">
        <f>SUM(H493:H505)</f>
        <v>0</v>
      </c>
      <c r="I506" s="45"/>
      <c r="J506" s="45"/>
      <c r="K506" s="45"/>
      <c r="L506" s="45"/>
      <c r="M506" s="45">
        <f>SUM(M493:M505)</f>
        <v>0</v>
      </c>
      <c r="N506" s="45"/>
      <c r="O506" s="45"/>
      <c r="P506" s="45"/>
      <c r="Q506" s="45"/>
      <c r="R506" s="45">
        <f>SUM(R493:R505)</f>
        <v>0</v>
      </c>
      <c r="S506" s="45"/>
      <c r="T506" s="45"/>
      <c r="U506" s="45"/>
      <c r="V506" s="45"/>
      <c r="W506" s="45">
        <f>SUM(W493:W505)</f>
        <v>0</v>
      </c>
      <c r="X506" s="45"/>
      <c r="Y506" s="45"/>
      <c r="Z506" s="45"/>
      <c r="AA506" s="45"/>
      <c r="AB506" s="45">
        <f>SUM(AB493:AB505)</f>
        <v>0</v>
      </c>
      <c r="AC506" s="45"/>
      <c r="AD506" s="45"/>
      <c r="AE506" s="45"/>
      <c r="AF506" s="45"/>
      <c r="AG506" s="45">
        <f>SUM(AG493:AG505)</f>
        <v>0</v>
      </c>
      <c r="AH506" s="45"/>
      <c r="AI506" s="45"/>
      <c r="AJ506" s="45"/>
      <c r="AK506" s="45"/>
      <c r="AL506" s="45">
        <f>SUM(AL493:AL505)</f>
        <v>0</v>
      </c>
      <c r="AM506" s="45"/>
      <c r="AN506" s="45"/>
      <c r="AO506" s="45"/>
      <c r="AP506" s="45"/>
      <c r="AQ506" s="45">
        <f>SUM(AQ493:AQ505)</f>
        <v>0</v>
      </c>
      <c r="AR506" s="45"/>
      <c r="AS506" s="45"/>
      <c r="AT506" s="45"/>
      <c r="AU506" s="45"/>
      <c r="AV506" s="45">
        <f>SUM(AV493:AV505)</f>
        <v>0</v>
      </c>
    </row>
    <row r="507" spans="1:48" ht="15.75" customHeight="1" x14ac:dyDescent="0.25">
      <c r="A507" s="21">
        <v>36</v>
      </c>
      <c r="B507" s="81" t="str">
        <f>"Буква (или иное название) класса "&amp;A507&amp;":"</f>
        <v>Буква (или иное название) класса 36:</v>
      </c>
      <c r="C507" s="82"/>
      <c r="D507" s="78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  <c r="AR507" s="79"/>
      <c r="AS507" s="79"/>
      <c r="AT507" s="79"/>
      <c r="AU507" s="79"/>
      <c r="AV507" s="80"/>
    </row>
    <row r="508" spans="1:48" ht="15.75" customHeight="1" x14ac:dyDescent="0.25">
      <c r="A508" s="21">
        <v>36</v>
      </c>
      <c r="B508" s="35" t="s">
        <v>70</v>
      </c>
      <c r="C508" s="36" t="s">
        <v>71</v>
      </c>
      <c r="D508" s="37"/>
      <c r="E508" s="37"/>
      <c r="F508" s="37"/>
      <c r="G508" s="46"/>
      <c r="H508" s="39">
        <f t="shared" ref="H508:H520" si="323">COUNTA(D508:G508)</f>
        <v>0</v>
      </c>
      <c r="I508" s="37"/>
      <c r="J508" s="37"/>
      <c r="K508" s="37"/>
      <c r="L508" s="46"/>
      <c r="M508" s="39">
        <f t="shared" ref="M508:M520" si="324">COUNTA(I508:L508)</f>
        <v>0</v>
      </c>
      <c r="N508" s="37"/>
      <c r="O508" s="37"/>
      <c r="P508" s="37"/>
      <c r="Q508" s="46"/>
      <c r="R508" s="39">
        <f t="shared" ref="R508:R520" si="325">COUNTA(N508:Q508)</f>
        <v>0</v>
      </c>
      <c r="S508" s="37"/>
      <c r="T508" s="37"/>
      <c r="U508" s="37"/>
      <c r="V508" s="46"/>
      <c r="W508" s="39">
        <f t="shared" ref="W508:W520" si="326">COUNTA(S508:V508)</f>
        <v>0</v>
      </c>
      <c r="X508" s="37"/>
      <c r="Y508" s="37"/>
      <c r="Z508" s="37"/>
      <c r="AA508" s="46"/>
      <c r="AB508" s="39">
        <f t="shared" ref="AB508:AB520" si="327">COUNTA(X508:AA508)</f>
        <v>0</v>
      </c>
      <c r="AC508" s="37"/>
      <c r="AD508" s="37"/>
      <c r="AE508" s="37"/>
      <c r="AF508" s="46"/>
      <c r="AG508" s="39">
        <f t="shared" ref="AG508:AG520" si="328">COUNTA(AC508:AF508)</f>
        <v>0</v>
      </c>
      <c r="AH508" s="37"/>
      <c r="AI508" s="37"/>
      <c r="AJ508" s="37"/>
      <c r="AK508" s="46"/>
      <c r="AL508" s="39">
        <f t="shared" ref="AL508:AL520" si="329">COUNTA(AH508:AK508)</f>
        <v>0</v>
      </c>
      <c r="AM508" s="37"/>
      <c r="AN508" s="37"/>
      <c r="AO508" s="37"/>
      <c r="AP508" s="46"/>
      <c r="AQ508" s="39">
        <f t="shared" ref="AQ508:AQ520" si="330">COUNTA(AM508:AP508)</f>
        <v>0</v>
      </c>
      <c r="AR508" s="37"/>
      <c r="AS508" s="37"/>
      <c r="AT508" s="37"/>
      <c r="AU508" s="46"/>
      <c r="AV508" s="40">
        <f t="shared" ref="AV508:AV520" si="331">COUNTA(AR508:AU508)</f>
        <v>0</v>
      </c>
    </row>
    <row r="509" spans="1:48" ht="15.75" customHeight="1" x14ac:dyDescent="0.25">
      <c r="A509" s="21">
        <v>36</v>
      </c>
      <c r="B509" s="37" t="s">
        <v>72</v>
      </c>
      <c r="C509" s="41" t="s">
        <v>71</v>
      </c>
      <c r="D509" s="37"/>
      <c r="E509" s="37"/>
      <c r="F509" s="37"/>
      <c r="G509" s="46"/>
      <c r="H509" s="39">
        <f t="shared" si="323"/>
        <v>0</v>
      </c>
      <c r="I509" s="37"/>
      <c r="J509" s="37"/>
      <c r="K509" s="37"/>
      <c r="L509" s="46"/>
      <c r="M509" s="39">
        <f t="shared" si="324"/>
        <v>0</v>
      </c>
      <c r="N509" s="37"/>
      <c r="O509" s="37"/>
      <c r="P509" s="37"/>
      <c r="Q509" s="46"/>
      <c r="R509" s="39">
        <f t="shared" si="325"/>
        <v>0</v>
      </c>
      <c r="S509" s="37"/>
      <c r="T509" s="37"/>
      <c r="U509" s="37"/>
      <c r="V509" s="46"/>
      <c r="W509" s="39">
        <f t="shared" si="326"/>
        <v>0</v>
      </c>
      <c r="X509" s="37"/>
      <c r="Y509" s="37"/>
      <c r="Z509" s="37"/>
      <c r="AA509" s="46"/>
      <c r="AB509" s="39">
        <f t="shared" si="327"/>
        <v>0</v>
      </c>
      <c r="AC509" s="37"/>
      <c r="AD509" s="37"/>
      <c r="AE509" s="37"/>
      <c r="AF509" s="46"/>
      <c r="AG509" s="39">
        <f t="shared" si="328"/>
        <v>0</v>
      </c>
      <c r="AH509" s="37"/>
      <c r="AI509" s="37"/>
      <c r="AJ509" s="37"/>
      <c r="AK509" s="46"/>
      <c r="AL509" s="39">
        <f t="shared" si="329"/>
        <v>0</v>
      </c>
      <c r="AM509" s="37"/>
      <c r="AN509" s="37"/>
      <c r="AO509" s="37"/>
      <c r="AP509" s="46"/>
      <c r="AQ509" s="39">
        <f t="shared" si="330"/>
        <v>0</v>
      </c>
      <c r="AR509" s="37"/>
      <c r="AS509" s="37"/>
      <c r="AT509" s="37"/>
      <c r="AU509" s="46"/>
      <c r="AV509" s="40">
        <f t="shared" si="331"/>
        <v>0</v>
      </c>
    </row>
    <row r="510" spans="1:48" ht="15.75" customHeight="1" x14ac:dyDescent="0.25">
      <c r="A510" s="21">
        <v>36</v>
      </c>
      <c r="B510" s="37" t="s">
        <v>88</v>
      </c>
      <c r="C510" s="41" t="s">
        <v>71</v>
      </c>
      <c r="D510" s="37"/>
      <c r="E510" s="37"/>
      <c r="F510" s="37"/>
      <c r="G510" s="46"/>
      <c r="H510" s="39">
        <f t="shared" si="323"/>
        <v>0</v>
      </c>
      <c r="I510" s="37"/>
      <c r="J510" s="37"/>
      <c r="K510" s="37"/>
      <c r="L510" s="46"/>
      <c r="M510" s="39">
        <f t="shared" si="324"/>
        <v>0</v>
      </c>
      <c r="N510" s="37"/>
      <c r="O510" s="37"/>
      <c r="P510" s="37"/>
      <c r="Q510" s="46"/>
      <c r="R510" s="39">
        <f t="shared" si="325"/>
        <v>0</v>
      </c>
      <c r="S510" s="37"/>
      <c r="T510" s="37"/>
      <c r="U510" s="37"/>
      <c r="V510" s="46"/>
      <c r="W510" s="39">
        <f t="shared" si="326"/>
        <v>0</v>
      </c>
      <c r="X510" s="37"/>
      <c r="Y510" s="37"/>
      <c r="Z510" s="37"/>
      <c r="AA510" s="46"/>
      <c r="AB510" s="39">
        <f t="shared" si="327"/>
        <v>0</v>
      </c>
      <c r="AC510" s="37"/>
      <c r="AD510" s="37"/>
      <c r="AE510" s="37"/>
      <c r="AF510" s="46"/>
      <c r="AG510" s="39">
        <f t="shared" si="328"/>
        <v>0</v>
      </c>
      <c r="AH510" s="37"/>
      <c r="AI510" s="37"/>
      <c r="AJ510" s="37"/>
      <c r="AK510" s="46"/>
      <c r="AL510" s="39">
        <f t="shared" si="329"/>
        <v>0</v>
      </c>
      <c r="AM510" s="37"/>
      <c r="AN510" s="37"/>
      <c r="AO510" s="37"/>
      <c r="AP510" s="46"/>
      <c r="AQ510" s="39">
        <f t="shared" si="330"/>
        <v>0</v>
      </c>
      <c r="AR510" s="37"/>
      <c r="AS510" s="37"/>
      <c r="AT510" s="37"/>
      <c r="AU510" s="46"/>
      <c r="AV510" s="40">
        <f t="shared" si="331"/>
        <v>0</v>
      </c>
    </row>
    <row r="511" spans="1:48" ht="15.75" customHeight="1" x14ac:dyDescent="0.25">
      <c r="A511" s="21">
        <v>36</v>
      </c>
      <c r="B511" s="37" t="s">
        <v>89</v>
      </c>
      <c r="C511" s="41" t="s">
        <v>71</v>
      </c>
      <c r="D511" s="37"/>
      <c r="E511" s="37"/>
      <c r="F511" s="37"/>
      <c r="G511" s="46"/>
      <c r="H511" s="39">
        <f t="shared" si="323"/>
        <v>0</v>
      </c>
      <c r="I511" s="37"/>
      <c r="J511" s="37"/>
      <c r="K511" s="37"/>
      <c r="L511" s="46"/>
      <c r="M511" s="39">
        <f t="shared" si="324"/>
        <v>0</v>
      </c>
      <c r="N511" s="37"/>
      <c r="O511" s="37"/>
      <c r="P511" s="37"/>
      <c r="Q511" s="46"/>
      <c r="R511" s="39">
        <f t="shared" si="325"/>
        <v>0</v>
      </c>
      <c r="S511" s="37"/>
      <c r="T511" s="37"/>
      <c r="U511" s="37"/>
      <c r="V511" s="46"/>
      <c r="W511" s="39">
        <f t="shared" si="326"/>
        <v>0</v>
      </c>
      <c r="X511" s="37"/>
      <c r="Y511" s="37"/>
      <c r="Z511" s="37"/>
      <c r="AA511" s="46"/>
      <c r="AB511" s="39">
        <f t="shared" si="327"/>
        <v>0</v>
      </c>
      <c r="AC511" s="37"/>
      <c r="AD511" s="37"/>
      <c r="AE511" s="37"/>
      <c r="AF511" s="46"/>
      <c r="AG511" s="39">
        <f t="shared" si="328"/>
        <v>0</v>
      </c>
      <c r="AH511" s="37"/>
      <c r="AI511" s="37"/>
      <c r="AJ511" s="37"/>
      <c r="AK511" s="46"/>
      <c r="AL511" s="39">
        <f t="shared" si="329"/>
        <v>0</v>
      </c>
      <c r="AM511" s="37"/>
      <c r="AN511" s="37"/>
      <c r="AO511" s="37"/>
      <c r="AP511" s="46"/>
      <c r="AQ511" s="39">
        <f t="shared" si="330"/>
        <v>0</v>
      </c>
      <c r="AR511" s="37"/>
      <c r="AS511" s="37"/>
      <c r="AT511" s="37"/>
      <c r="AU511" s="46"/>
      <c r="AV511" s="40">
        <f t="shared" si="331"/>
        <v>0</v>
      </c>
    </row>
    <row r="512" spans="1:48" ht="15.75" customHeight="1" x14ac:dyDescent="0.25">
      <c r="A512" s="21">
        <v>36</v>
      </c>
      <c r="B512" s="37" t="s">
        <v>73</v>
      </c>
      <c r="C512" s="41" t="s">
        <v>71</v>
      </c>
      <c r="D512" s="37"/>
      <c r="E512" s="37"/>
      <c r="F512" s="37"/>
      <c r="G512" s="46"/>
      <c r="H512" s="39">
        <f t="shared" si="323"/>
        <v>0</v>
      </c>
      <c r="I512" s="37"/>
      <c r="J512" s="37"/>
      <c r="K512" s="37"/>
      <c r="L512" s="46"/>
      <c r="M512" s="39">
        <f t="shared" si="324"/>
        <v>0</v>
      </c>
      <c r="N512" s="37"/>
      <c r="O512" s="37"/>
      <c r="P512" s="37"/>
      <c r="Q512" s="46"/>
      <c r="R512" s="39">
        <f t="shared" si="325"/>
        <v>0</v>
      </c>
      <c r="S512" s="37"/>
      <c r="T512" s="37"/>
      <c r="U512" s="37"/>
      <c r="V512" s="46"/>
      <c r="W512" s="39">
        <f t="shared" si="326"/>
        <v>0</v>
      </c>
      <c r="X512" s="37"/>
      <c r="Y512" s="37"/>
      <c r="Z512" s="37"/>
      <c r="AA512" s="46"/>
      <c r="AB512" s="39">
        <f t="shared" si="327"/>
        <v>0</v>
      </c>
      <c r="AC512" s="37"/>
      <c r="AD512" s="37"/>
      <c r="AE512" s="37"/>
      <c r="AF512" s="46"/>
      <c r="AG512" s="39">
        <f t="shared" si="328"/>
        <v>0</v>
      </c>
      <c r="AH512" s="37"/>
      <c r="AI512" s="37"/>
      <c r="AJ512" s="37"/>
      <c r="AK512" s="46"/>
      <c r="AL512" s="39">
        <f t="shared" si="329"/>
        <v>0</v>
      </c>
      <c r="AM512" s="37"/>
      <c r="AN512" s="37"/>
      <c r="AO512" s="37"/>
      <c r="AP512" s="46"/>
      <c r="AQ512" s="39">
        <f t="shared" si="330"/>
        <v>0</v>
      </c>
      <c r="AR512" s="37"/>
      <c r="AS512" s="37"/>
      <c r="AT512" s="37"/>
      <c r="AU512" s="46"/>
      <c r="AV512" s="40">
        <f t="shared" si="331"/>
        <v>0</v>
      </c>
    </row>
    <row r="513" spans="1:48" ht="15.75" customHeight="1" x14ac:dyDescent="0.25">
      <c r="A513" s="21">
        <v>36</v>
      </c>
      <c r="B513" s="37" t="s">
        <v>74</v>
      </c>
      <c r="C513" s="41" t="s">
        <v>71</v>
      </c>
      <c r="D513" s="37"/>
      <c r="E513" s="37"/>
      <c r="F513" s="37"/>
      <c r="G513" s="46"/>
      <c r="H513" s="39">
        <f t="shared" si="323"/>
        <v>0</v>
      </c>
      <c r="I513" s="37"/>
      <c r="J513" s="37"/>
      <c r="K513" s="37"/>
      <c r="L513" s="46"/>
      <c r="M513" s="39">
        <f t="shared" si="324"/>
        <v>0</v>
      </c>
      <c r="N513" s="37"/>
      <c r="O513" s="37"/>
      <c r="P513" s="37"/>
      <c r="Q513" s="46"/>
      <c r="R513" s="39">
        <f t="shared" si="325"/>
        <v>0</v>
      </c>
      <c r="S513" s="37"/>
      <c r="T513" s="37"/>
      <c r="U513" s="37"/>
      <c r="V513" s="46"/>
      <c r="W513" s="39">
        <f t="shared" si="326"/>
        <v>0</v>
      </c>
      <c r="X513" s="37"/>
      <c r="Y513" s="37"/>
      <c r="Z513" s="37"/>
      <c r="AA513" s="46"/>
      <c r="AB513" s="39">
        <f t="shared" si="327"/>
        <v>0</v>
      </c>
      <c r="AC513" s="37"/>
      <c r="AD513" s="37"/>
      <c r="AE513" s="37"/>
      <c r="AF513" s="46"/>
      <c r="AG513" s="39">
        <f t="shared" si="328"/>
        <v>0</v>
      </c>
      <c r="AH513" s="37"/>
      <c r="AI513" s="37"/>
      <c r="AJ513" s="37"/>
      <c r="AK513" s="46"/>
      <c r="AL513" s="39">
        <f t="shared" si="329"/>
        <v>0</v>
      </c>
      <c r="AM513" s="37"/>
      <c r="AN513" s="37"/>
      <c r="AO513" s="37"/>
      <c r="AP513" s="46"/>
      <c r="AQ513" s="39">
        <f t="shared" si="330"/>
        <v>0</v>
      </c>
      <c r="AR513" s="37"/>
      <c r="AS513" s="37"/>
      <c r="AT513" s="37"/>
      <c r="AU513" s="46"/>
      <c r="AV513" s="40">
        <f t="shared" si="331"/>
        <v>0</v>
      </c>
    </row>
    <row r="514" spans="1:48" ht="15.75" customHeight="1" x14ac:dyDescent="0.25">
      <c r="A514" s="21">
        <v>36</v>
      </c>
      <c r="B514" s="37" t="s">
        <v>75</v>
      </c>
      <c r="C514" s="41" t="s">
        <v>71</v>
      </c>
      <c r="D514" s="37"/>
      <c r="E514" s="37"/>
      <c r="F514" s="37"/>
      <c r="G514" s="46"/>
      <c r="H514" s="39">
        <f t="shared" si="323"/>
        <v>0</v>
      </c>
      <c r="I514" s="37"/>
      <c r="J514" s="37"/>
      <c r="K514" s="37"/>
      <c r="L514" s="46"/>
      <c r="M514" s="39">
        <f t="shared" si="324"/>
        <v>0</v>
      </c>
      <c r="N514" s="37"/>
      <c r="O514" s="37"/>
      <c r="P514" s="37"/>
      <c r="Q514" s="46"/>
      <c r="R514" s="39">
        <f t="shared" si="325"/>
        <v>0</v>
      </c>
      <c r="S514" s="37"/>
      <c r="T514" s="37"/>
      <c r="U514" s="37"/>
      <c r="V514" s="46"/>
      <c r="W514" s="39">
        <f t="shared" si="326"/>
        <v>0</v>
      </c>
      <c r="X514" s="37"/>
      <c r="Y514" s="37"/>
      <c r="Z514" s="37"/>
      <c r="AA514" s="46"/>
      <c r="AB514" s="39">
        <f t="shared" si="327"/>
        <v>0</v>
      </c>
      <c r="AC514" s="37"/>
      <c r="AD514" s="37"/>
      <c r="AE514" s="37"/>
      <c r="AF514" s="46"/>
      <c r="AG514" s="39">
        <f t="shared" si="328"/>
        <v>0</v>
      </c>
      <c r="AH514" s="37"/>
      <c r="AI514" s="37"/>
      <c r="AJ514" s="37"/>
      <c r="AK514" s="46"/>
      <c r="AL514" s="39">
        <f t="shared" si="329"/>
        <v>0</v>
      </c>
      <c r="AM514" s="37"/>
      <c r="AN514" s="37"/>
      <c r="AO514" s="37"/>
      <c r="AP514" s="46"/>
      <c r="AQ514" s="39">
        <f t="shared" si="330"/>
        <v>0</v>
      </c>
      <c r="AR514" s="37"/>
      <c r="AS514" s="37"/>
      <c r="AT514" s="37"/>
      <c r="AU514" s="46"/>
      <c r="AV514" s="40">
        <f t="shared" si="331"/>
        <v>0</v>
      </c>
    </row>
    <row r="515" spans="1:48" ht="15.75" customHeight="1" x14ac:dyDescent="0.25">
      <c r="A515" s="21">
        <v>36</v>
      </c>
      <c r="B515" s="37" t="s">
        <v>90</v>
      </c>
      <c r="C515" s="41" t="s">
        <v>71</v>
      </c>
      <c r="D515" s="37"/>
      <c r="E515" s="37"/>
      <c r="F515" s="37"/>
      <c r="G515" s="46"/>
      <c r="H515" s="39">
        <f t="shared" si="323"/>
        <v>0</v>
      </c>
      <c r="I515" s="37"/>
      <c r="J515" s="37"/>
      <c r="K515" s="37"/>
      <c r="L515" s="46"/>
      <c r="M515" s="39">
        <f t="shared" si="324"/>
        <v>0</v>
      </c>
      <c r="N515" s="37"/>
      <c r="O515" s="37"/>
      <c r="P515" s="37"/>
      <c r="Q515" s="46"/>
      <c r="R515" s="39">
        <f t="shared" si="325"/>
        <v>0</v>
      </c>
      <c r="S515" s="37"/>
      <c r="T515" s="37"/>
      <c r="U515" s="37"/>
      <c r="V515" s="46"/>
      <c r="W515" s="39">
        <f t="shared" si="326"/>
        <v>0</v>
      </c>
      <c r="X515" s="37"/>
      <c r="Y515" s="37"/>
      <c r="Z515" s="37"/>
      <c r="AA515" s="46"/>
      <c r="AB515" s="39">
        <f t="shared" si="327"/>
        <v>0</v>
      </c>
      <c r="AC515" s="37"/>
      <c r="AD515" s="37"/>
      <c r="AE515" s="37"/>
      <c r="AF515" s="46"/>
      <c r="AG515" s="39">
        <f t="shared" si="328"/>
        <v>0</v>
      </c>
      <c r="AH515" s="37"/>
      <c r="AI515" s="37"/>
      <c r="AJ515" s="37"/>
      <c r="AK515" s="46"/>
      <c r="AL515" s="39">
        <f t="shared" si="329"/>
        <v>0</v>
      </c>
      <c r="AM515" s="37"/>
      <c r="AN515" s="37"/>
      <c r="AO515" s="37"/>
      <c r="AP515" s="46"/>
      <c r="AQ515" s="39">
        <f t="shared" si="330"/>
        <v>0</v>
      </c>
      <c r="AR515" s="37"/>
      <c r="AS515" s="37"/>
      <c r="AT515" s="37"/>
      <c r="AU515" s="46"/>
      <c r="AV515" s="40">
        <f t="shared" si="331"/>
        <v>0</v>
      </c>
    </row>
    <row r="516" spans="1:48" ht="15.75" customHeight="1" x14ac:dyDescent="0.25">
      <c r="A516" s="21">
        <v>36</v>
      </c>
      <c r="B516" s="37" t="s">
        <v>76</v>
      </c>
      <c r="C516" s="41" t="s">
        <v>71</v>
      </c>
      <c r="D516" s="37"/>
      <c r="E516" s="37"/>
      <c r="F516" s="37"/>
      <c r="G516" s="46"/>
      <c r="H516" s="39">
        <f t="shared" si="323"/>
        <v>0</v>
      </c>
      <c r="I516" s="37"/>
      <c r="J516" s="37"/>
      <c r="K516" s="37"/>
      <c r="L516" s="46"/>
      <c r="M516" s="39">
        <f t="shared" si="324"/>
        <v>0</v>
      </c>
      <c r="N516" s="37"/>
      <c r="O516" s="37"/>
      <c r="P516" s="37"/>
      <c r="Q516" s="46"/>
      <c r="R516" s="39">
        <f t="shared" si="325"/>
        <v>0</v>
      </c>
      <c r="S516" s="37"/>
      <c r="T516" s="37"/>
      <c r="U516" s="37"/>
      <c r="V516" s="46"/>
      <c r="W516" s="39">
        <f t="shared" si="326"/>
        <v>0</v>
      </c>
      <c r="X516" s="37"/>
      <c r="Y516" s="37"/>
      <c r="Z516" s="37"/>
      <c r="AA516" s="46"/>
      <c r="AB516" s="39">
        <f t="shared" si="327"/>
        <v>0</v>
      </c>
      <c r="AC516" s="37"/>
      <c r="AD516" s="37"/>
      <c r="AE516" s="37"/>
      <c r="AF516" s="46"/>
      <c r="AG516" s="39">
        <f t="shared" si="328"/>
        <v>0</v>
      </c>
      <c r="AH516" s="37"/>
      <c r="AI516" s="37"/>
      <c r="AJ516" s="37"/>
      <c r="AK516" s="46"/>
      <c r="AL516" s="39">
        <f t="shared" si="329"/>
        <v>0</v>
      </c>
      <c r="AM516" s="37"/>
      <c r="AN516" s="37"/>
      <c r="AO516" s="37"/>
      <c r="AP516" s="46"/>
      <c r="AQ516" s="39">
        <f t="shared" si="330"/>
        <v>0</v>
      </c>
      <c r="AR516" s="37"/>
      <c r="AS516" s="37"/>
      <c r="AT516" s="37"/>
      <c r="AU516" s="46"/>
      <c r="AV516" s="40">
        <f t="shared" si="331"/>
        <v>0</v>
      </c>
    </row>
    <row r="517" spans="1:48" ht="15.75" customHeight="1" x14ac:dyDescent="0.25">
      <c r="A517" s="21">
        <v>36</v>
      </c>
      <c r="B517" s="37" t="s">
        <v>77</v>
      </c>
      <c r="C517" s="41" t="s">
        <v>71</v>
      </c>
      <c r="D517" s="37"/>
      <c r="E517" s="37"/>
      <c r="F517" s="37"/>
      <c r="G517" s="46"/>
      <c r="H517" s="39">
        <f t="shared" si="323"/>
        <v>0</v>
      </c>
      <c r="I517" s="37"/>
      <c r="J517" s="37"/>
      <c r="K517" s="37"/>
      <c r="L517" s="46"/>
      <c r="M517" s="39">
        <f t="shared" si="324"/>
        <v>0</v>
      </c>
      <c r="N517" s="37"/>
      <c r="O517" s="37"/>
      <c r="P517" s="37"/>
      <c r="Q517" s="46"/>
      <c r="R517" s="39">
        <f t="shared" si="325"/>
        <v>0</v>
      </c>
      <c r="S517" s="37"/>
      <c r="T517" s="37"/>
      <c r="U517" s="37"/>
      <c r="V517" s="46"/>
      <c r="W517" s="39">
        <f t="shared" si="326"/>
        <v>0</v>
      </c>
      <c r="X517" s="37"/>
      <c r="Y517" s="37"/>
      <c r="Z517" s="37"/>
      <c r="AA517" s="46"/>
      <c r="AB517" s="39">
        <f t="shared" si="327"/>
        <v>0</v>
      </c>
      <c r="AC517" s="37"/>
      <c r="AD517" s="37"/>
      <c r="AE517" s="37"/>
      <c r="AF517" s="46"/>
      <c r="AG517" s="39">
        <f t="shared" si="328"/>
        <v>0</v>
      </c>
      <c r="AH517" s="37"/>
      <c r="AI517" s="37"/>
      <c r="AJ517" s="37"/>
      <c r="AK517" s="46"/>
      <c r="AL517" s="39">
        <f t="shared" si="329"/>
        <v>0</v>
      </c>
      <c r="AM517" s="37"/>
      <c r="AN517" s="37"/>
      <c r="AO517" s="37"/>
      <c r="AP517" s="46"/>
      <c r="AQ517" s="39">
        <f t="shared" si="330"/>
        <v>0</v>
      </c>
      <c r="AR517" s="37"/>
      <c r="AS517" s="37"/>
      <c r="AT517" s="37"/>
      <c r="AU517" s="46"/>
      <c r="AV517" s="40">
        <f t="shared" si="331"/>
        <v>0</v>
      </c>
    </row>
    <row r="518" spans="1:48" ht="15.75" customHeight="1" x14ac:dyDescent="0.25">
      <c r="A518" s="21">
        <v>36</v>
      </c>
      <c r="B518" s="37" t="s">
        <v>78</v>
      </c>
      <c r="C518" s="41" t="s">
        <v>71</v>
      </c>
      <c r="D518" s="37"/>
      <c r="E518" s="37"/>
      <c r="F518" s="37"/>
      <c r="G518" s="46"/>
      <c r="H518" s="39">
        <f t="shared" si="323"/>
        <v>0</v>
      </c>
      <c r="I518" s="37"/>
      <c r="J518" s="37"/>
      <c r="K518" s="37"/>
      <c r="L518" s="46"/>
      <c r="M518" s="39">
        <f t="shared" si="324"/>
        <v>0</v>
      </c>
      <c r="N518" s="37"/>
      <c r="O518" s="37"/>
      <c r="P518" s="37"/>
      <c r="Q518" s="46"/>
      <c r="R518" s="39">
        <f t="shared" si="325"/>
        <v>0</v>
      </c>
      <c r="S518" s="37"/>
      <c r="T518" s="37"/>
      <c r="U518" s="37"/>
      <c r="V518" s="46"/>
      <c r="W518" s="39">
        <f t="shared" si="326"/>
        <v>0</v>
      </c>
      <c r="X518" s="37"/>
      <c r="Y518" s="37"/>
      <c r="Z518" s="37"/>
      <c r="AA518" s="46"/>
      <c r="AB518" s="39">
        <f t="shared" si="327"/>
        <v>0</v>
      </c>
      <c r="AC518" s="37"/>
      <c r="AD518" s="37"/>
      <c r="AE518" s="37"/>
      <c r="AF518" s="46"/>
      <c r="AG518" s="39">
        <f t="shared" si="328"/>
        <v>0</v>
      </c>
      <c r="AH518" s="37"/>
      <c r="AI518" s="37"/>
      <c r="AJ518" s="37"/>
      <c r="AK518" s="46"/>
      <c r="AL518" s="39">
        <f t="shared" si="329"/>
        <v>0</v>
      </c>
      <c r="AM518" s="37"/>
      <c r="AN518" s="37"/>
      <c r="AO518" s="37"/>
      <c r="AP518" s="46"/>
      <c r="AQ518" s="39">
        <f t="shared" si="330"/>
        <v>0</v>
      </c>
      <c r="AR518" s="37"/>
      <c r="AS518" s="37"/>
      <c r="AT518" s="37"/>
      <c r="AU518" s="46"/>
      <c r="AV518" s="40">
        <f t="shared" si="331"/>
        <v>0</v>
      </c>
    </row>
    <row r="519" spans="1:48" ht="15.75" customHeight="1" x14ac:dyDescent="0.25">
      <c r="A519" s="21">
        <v>36</v>
      </c>
      <c r="B519" s="37" t="s">
        <v>79</v>
      </c>
      <c r="C519" s="41" t="s">
        <v>71</v>
      </c>
      <c r="D519" s="37"/>
      <c r="E519" s="37"/>
      <c r="F519" s="37"/>
      <c r="G519" s="46"/>
      <c r="H519" s="39">
        <f t="shared" si="323"/>
        <v>0</v>
      </c>
      <c r="I519" s="37"/>
      <c r="J519" s="37"/>
      <c r="K519" s="37"/>
      <c r="L519" s="46"/>
      <c r="M519" s="39">
        <f t="shared" si="324"/>
        <v>0</v>
      </c>
      <c r="N519" s="37"/>
      <c r="O519" s="37"/>
      <c r="P519" s="37"/>
      <c r="Q519" s="46"/>
      <c r="R519" s="39">
        <f t="shared" si="325"/>
        <v>0</v>
      </c>
      <c r="S519" s="37"/>
      <c r="T519" s="37"/>
      <c r="U519" s="37"/>
      <c r="V519" s="46"/>
      <c r="W519" s="39">
        <f t="shared" si="326"/>
        <v>0</v>
      </c>
      <c r="X519" s="37"/>
      <c r="Y519" s="37"/>
      <c r="Z519" s="37"/>
      <c r="AA519" s="46"/>
      <c r="AB519" s="39">
        <f t="shared" si="327"/>
        <v>0</v>
      </c>
      <c r="AC519" s="37"/>
      <c r="AD519" s="37"/>
      <c r="AE519" s="37"/>
      <c r="AF519" s="46"/>
      <c r="AG519" s="39">
        <f t="shared" si="328"/>
        <v>0</v>
      </c>
      <c r="AH519" s="37"/>
      <c r="AI519" s="37"/>
      <c r="AJ519" s="37"/>
      <c r="AK519" s="46"/>
      <c r="AL519" s="39">
        <f t="shared" si="329"/>
        <v>0</v>
      </c>
      <c r="AM519" s="37"/>
      <c r="AN519" s="37"/>
      <c r="AO519" s="37"/>
      <c r="AP519" s="46"/>
      <c r="AQ519" s="39">
        <f t="shared" si="330"/>
        <v>0</v>
      </c>
      <c r="AR519" s="37"/>
      <c r="AS519" s="37"/>
      <c r="AT519" s="37"/>
      <c r="AU519" s="46"/>
      <c r="AV519" s="40">
        <f t="shared" si="331"/>
        <v>0</v>
      </c>
    </row>
    <row r="520" spans="1:48" ht="15.75" customHeight="1" x14ac:dyDescent="0.25">
      <c r="A520" s="21">
        <v>36</v>
      </c>
      <c r="B520" s="41" t="s">
        <v>80</v>
      </c>
      <c r="C520" s="41" t="s">
        <v>71</v>
      </c>
      <c r="D520" s="47"/>
      <c r="E520" s="47"/>
      <c r="F520" s="47"/>
      <c r="G520" s="48"/>
      <c r="H520" s="49">
        <f t="shared" si="323"/>
        <v>0</v>
      </c>
      <c r="I520" s="47"/>
      <c r="J520" s="47"/>
      <c r="K520" s="47"/>
      <c r="L520" s="48"/>
      <c r="M520" s="49">
        <f t="shared" si="324"/>
        <v>0</v>
      </c>
      <c r="N520" s="47"/>
      <c r="O520" s="47"/>
      <c r="P520" s="47"/>
      <c r="Q520" s="48"/>
      <c r="R520" s="49">
        <f t="shared" si="325"/>
        <v>0</v>
      </c>
      <c r="S520" s="47"/>
      <c r="T520" s="47"/>
      <c r="U520" s="47"/>
      <c r="V520" s="48"/>
      <c r="W520" s="49">
        <f t="shared" si="326"/>
        <v>0</v>
      </c>
      <c r="X520" s="47"/>
      <c r="Y520" s="47"/>
      <c r="Z520" s="47"/>
      <c r="AA520" s="48"/>
      <c r="AB520" s="49">
        <f t="shared" si="327"/>
        <v>0</v>
      </c>
      <c r="AC520" s="47"/>
      <c r="AD520" s="47"/>
      <c r="AE520" s="47"/>
      <c r="AF520" s="48"/>
      <c r="AG520" s="49">
        <f t="shared" si="328"/>
        <v>0</v>
      </c>
      <c r="AH520" s="47"/>
      <c r="AI520" s="47"/>
      <c r="AJ520" s="47"/>
      <c r="AK520" s="48"/>
      <c r="AL520" s="49">
        <f t="shared" si="329"/>
        <v>0</v>
      </c>
      <c r="AM520" s="47"/>
      <c r="AN520" s="47"/>
      <c r="AO520" s="47"/>
      <c r="AP520" s="48"/>
      <c r="AQ520" s="49">
        <f t="shared" si="330"/>
        <v>0</v>
      </c>
      <c r="AR520" s="47"/>
      <c r="AS520" s="47"/>
      <c r="AT520" s="47"/>
      <c r="AU520" s="48"/>
      <c r="AV520" s="50">
        <f t="shared" si="331"/>
        <v>0</v>
      </c>
    </row>
    <row r="521" spans="1:48" ht="15.75" customHeight="1" x14ac:dyDescent="0.25">
      <c r="A521" s="21">
        <v>36</v>
      </c>
      <c r="B521" s="42"/>
      <c r="C521" s="43"/>
      <c r="D521" s="44"/>
      <c r="E521" s="45"/>
      <c r="F521" s="45"/>
      <c r="G521" s="45"/>
      <c r="H521" s="45">
        <f>SUM(H508:H520)</f>
        <v>0</v>
      </c>
      <c r="I521" s="45"/>
      <c r="J521" s="45"/>
      <c r="K521" s="45"/>
      <c r="L521" s="45"/>
      <c r="M521" s="45">
        <f>SUM(M508:M520)</f>
        <v>0</v>
      </c>
      <c r="N521" s="45"/>
      <c r="O521" s="45"/>
      <c r="P521" s="45"/>
      <c r="Q521" s="45"/>
      <c r="R521" s="45">
        <f>SUM(R508:R520)</f>
        <v>0</v>
      </c>
      <c r="S521" s="45"/>
      <c r="T521" s="45"/>
      <c r="U521" s="45"/>
      <c r="V521" s="45"/>
      <c r="W521" s="45">
        <f>SUM(W508:W520)</f>
        <v>0</v>
      </c>
      <c r="X521" s="45"/>
      <c r="Y521" s="45"/>
      <c r="Z521" s="45"/>
      <c r="AA521" s="45"/>
      <c r="AB521" s="45">
        <f>SUM(AB508:AB520)</f>
        <v>0</v>
      </c>
      <c r="AC521" s="45"/>
      <c r="AD521" s="45"/>
      <c r="AE521" s="45"/>
      <c r="AF521" s="45"/>
      <c r="AG521" s="45">
        <f>SUM(AG508:AG520)</f>
        <v>0</v>
      </c>
      <c r="AH521" s="45"/>
      <c r="AI521" s="45"/>
      <c r="AJ521" s="45"/>
      <c r="AK521" s="45"/>
      <c r="AL521" s="45">
        <f>SUM(AL508:AL520)</f>
        <v>0</v>
      </c>
      <c r="AM521" s="45"/>
      <c r="AN521" s="45"/>
      <c r="AO521" s="45"/>
      <c r="AP521" s="45"/>
      <c r="AQ521" s="45">
        <f>SUM(AQ508:AQ520)</f>
        <v>0</v>
      </c>
      <c r="AR521" s="45"/>
      <c r="AS521" s="45"/>
      <c r="AT521" s="45"/>
      <c r="AU521" s="45"/>
      <c r="AV521" s="45">
        <f>SUM(AV508:AV520)</f>
        <v>0</v>
      </c>
    </row>
    <row r="522" spans="1:48" ht="15.75" customHeight="1" x14ac:dyDescent="0.25">
      <c r="A522" s="21">
        <v>37</v>
      </c>
      <c r="B522" s="81" t="str">
        <f>"Буква (или иное название) класса "&amp;A522&amp;":"</f>
        <v>Буква (или иное название) класса 37:</v>
      </c>
      <c r="C522" s="82"/>
      <c r="D522" s="78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  <c r="AS522" s="79"/>
      <c r="AT522" s="79"/>
      <c r="AU522" s="79"/>
      <c r="AV522" s="80"/>
    </row>
    <row r="523" spans="1:48" ht="15.75" customHeight="1" x14ac:dyDescent="0.25">
      <c r="A523" s="21">
        <v>37</v>
      </c>
      <c r="B523" s="35" t="s">
        <v>70</v>
      </c>
      <c r="C523" s="36" t="s">
        <v>71</v>
      </c>
      <c r="D523" s="37"/>
      <c r="E523" s="37"/>
      <c r="F523" s="37"/>
      <c r="G523" s="46"/>
      <c r="H523" s="39">
        <f t="shared" ref="H523:H535" si="332">COUNTA(D523:G523)</f>
        <v>0</v>
      </c>
      <c r="I523" s="37"/>
      <c r="J523" s="37"/>
      <c r="K523" s="37"/>
      <c r="L523" s="46"/>
      <c r="M523" s="39">
        <f t="shared" ref="M523:M535" si="333">COUNTA(I523:L523)</f>
        <v>0</v>
      </c>
      <c r="N523" s="37"/>
      <c r="O523" s="37"/>
      <c r="P523" s="37"/>
      <c r="Q523" s="46"/>
      <c r="R523" s="39">
        <f t="shared" ref="R523:R535" si="334">COUNTA(N523:Q523)</f>
        <v>0</v>
      </c>
      <c r="S523" s="37"/>
      <c r="T523" s="37"/>
      <c r="U523" s="37"/>
      <c r="V523" s="46"/>
      <c r="W523" s="39">
        <f t="shared" ref="W523:W535" si="335">COUNTA(S523:V523)</f>
        <v>0</v>
      </c>
      <c r="X523" s="37"/>
      <c r="Y523" s="37"/>
      <c r="Z523" s="37"/>
      <c r="AA523" s="46"/>
      <c r="AB523" s="39">
        <f t="shared" ref="AB523:AB535" si="336">COUNTA(X523:AA523)</f>
        <v>0</v>
      </c>
      <c r="AC523" s="37"/>
      <c r="AD523" s="37"/>
      <c r="AE523" s="37"/>
      <c r="AF523" s="46"/>
      <c r="AG523" s="39">
        <f t="shared" ref="AG523:AG535" si="337">COUNTA(AC523:AF523)</f>
        <v>0</v>
      </c>
      <c r="AH523" s="37"/>
      <c r="AI523" s="37"/>
      <c r="AJ523" s="37"/>
      <c r="AK523" s="46"/>
      <c r="AL523" s="39">
        <f t="shared" ref="AL523:AL535" si="338">COUNTA(AH523:AK523)</f>
        <v>0</v>
      </c>
      <c r="AM523" s="37"/>
      <c r="AN523" s="37"/>
      <c r="AO523" s="37"/>
      <c r="AP523" s="46"/>
      <c r="AQ523" s="39">
        <f t="shared" ref="AQ523:AQ535" si="339">COUNTA(AM523:AP523)</f>
        <v>0</v>
      </c>
      <c r="AR523" s="37"/>
      <c r="AS523" s="37"/>
      <c r="AT523" s="37"/>
      <c r="AU523" s="46"/>
      <c r="AV523" s="40">
        <f t="shared" ref="AV523:AV535" si="340">COUNTA(AR523:AU523)</f>
        <v>0</v>
      </c>
    </row>
    <row r="524" spans="1:48" ht="15.75" customHeight="1" x14ac:dyDescent="0.25">
      <c r="A524" s="21">
        <v>37</v>
      </c>
      <c r="B524" s="37" t="s">
        <v>72</v>
      </c>
      <c r="C524" s="41" t="s">
        <v>71</v>
      </c>
      <c r="D524" s="37"/>
      <c r="E524" s="37"/>
      <c r="F524" s="37"/>
      <c r="G524" s="46"/>
      <c r="H524" s="39">
        <f t="shared" si="332"/>
        <v>0</v>
      </c>
      <c r="I524" s="37"/>
      <c r="J524" s="37"/>
      <c r="K524" s="37"/>
      <c r="L524" s="46"/>
      <c r="M524" s="39">
        <f t="shared" si="333"/>
        <v>0</v>
      </c>
      <c r="N524" s="37"/>
      <c r="O524" s="37"/>
      <c r="P524" s="37"/>
      <c r="Q524" s="46"/>
      <c r="R524" s="39">
        <f t="shared" si="334"/>
        <v>0</v>
      </c>
      <c r="S524" s="37"/>
      <c r="T524" s="37"/>
      <c r="U524" s="37"/>
      <c r="V524" s="46"/>
      <c r="W524" s="39">
        <f t="shared" si="335"/>
        <v>0</v>
      </c>
      <c r="X524" s="37"/>
      <c r="Y524" s="37"/>
      <c r="Z524" s="37"/>
      <c r="AA524" s="46"/>
      <c r="AB524" s="39">
        <f t="shared" si="336"/>
        <v>0</v>
      </c>
      <c r="AC524" s="37"/>
      <c r="AD524" s="37"/>
      <c r="AE524" s="37"/>
      <c r="AF524" s="46"/>
      <c r="AG524" s="39">
        <f t="shared" si="337"/>
        <v>0</v>
      </c>
      <c r="AH524" s="37"/>
      <c r="AI524" s="37"/>
      <c r="AJ524" s="37"/>
      <c r="AK524" s="46"/>
      <c r="AL524" s="39">
        <f t="shared" si="338"/>
        <v>0</v>
      </c>
      <c r="AM524" s="37"/>
      <c r="AN524" s="37"/>
      <c r="AO524" s="37"/>
      <c r="AP524" s="46"/>
      <c r="AQ524" s="39">
        <f t="shared" si="339"/>
        <v>0</v>
      </c>
      <c r="AR524" s="37"/>
      <c r="AS524" s="37"/>
      <c r="AT524" s="37"/>
      <c r="AU524" s="46"/>
      <c r="AV524" s="40">
        <f t="shared" si="340"/>
        <v>0</v>
      </c>
    </row>
    <row r="525" spans="1:48" ht="15.75" customHeight="1" x14ac:dyDescent="0.25">
      <c r="A525" s="21">
        <v>37</v>
      </c>
      <c r="B525" s="37" t="s">
        <v>88</v>
      </c>
      <c r="C525" s="41" t="s">
        <v>71</v>
      </c>
      <c r="D525" s="37"/>
      <c r="E525" s="37"/>
      <c r="F525" s="37"/>
      <c r="G525" s="46"/>
      <c r="H525" s="39">
        <f t="shared" si="332"/>
        <v>0</v>
      </c>
      <c r="I525" s="37"/>
      <c r="J525" s="37"/>
      <c r="K525" s="37"/>
      <c r="L525" s="46"/>
      <c r="M525" s="39">
        <f t="shared" si="333"/>
        <v>0</v>
      </c>
      <c r="N525" s="37"/>
      <c r="O525" s="37"/>
      <c r="P525" s="37"/>
      <c r="Q525" s="46"/>
      <c r="R525" s="39">
        <f t="shared" si="334"/>
        <v>0</v>
      </c>
      <c r="S525" s="37"/>
      <c r="T525" s="37"/>
      <c r="U525" s="37"/>
      <c r="V525" s="46"/>
      <c r="W525" s="39">
        <f t="shared" si="335"/>
        <v>0</v>
      </c>
      <c r="X525" s="37"/>
      <c r="Y525" s="37"/>
      <c r="Z525" s="37"/>
      <c r="AA525" s="46"/>
      <c r="AB525" s="39">
        <f t="shared" si="336"/>
        <v>0</v>
      </c>
      <c r="AC525" s="37"/>
      <c r="AD525" s="37"/>
      <c r="AE525" s="37"/>
      <c r="AF525" s="46"/>
      <c r="AG525" s="39">
        <f t="shared" si="337"/>
        <v>0</v>
      </c>
      <c r="AH525" s="37"/>
      <c r="AI525" s="37"/>
      <c r="AJ525" s="37"/>
      <c r="AK525" s="46"/>
      <c r="AL525" s="39">
        <f t="shared" si="338"/>
        <v>0</v>
      </c>
      <c r="AM525" s="37"/>
      <c r="AN525" s="37"/>
      <c r="AO525" s="37"/>
      <c r="AP525" s="46"/>
      <c r="AQ525" s="39">
        <f t="shared" si="339"/>
        <v>0</v>
      </c>
      <c r="AR525" s="37"/>
      <c r="AS525" s="37"/>
      <c r="AT525" s="37"/>
      <c r="AU525" s="46"/>
      <c r="AV525" s="40">
        <f t="shared" si="340"/>
        <v>0</v>
      </c>
    </row>
    <row r="526" spans="1:48" ht="15.75" customHeight="1" x14ac:dyDescent="0.25">
      <c r="A526" s="21">
        <v>37</v>
      </c>
      <c r="B526" s="37" t="s">
        <v>89</v>
      </c>
      <c r="C526" s="41" t="s">
        <v>71</v>
      </c>
      <c r="D526" s="37"/>
      <c r="E526" s="37"/>
      <c r="F526" s="37"/>
      <c r="G526" s="46"/>
      <c r="H526" s="39">
        <f t="shared" si="332"/>
        <v>0</v>
      </c>
      <c r="I526" s="37"/>
      <c r="J526" s="37"/>
      <c r="K526" s="37"/>
      <c r="L526" s="46"/>
      <c r="M526" s="39">
        <f t="shared" si="333"/>
        <v>0</v>
      </c>
      <c r="N526" s="37"/>
      <c r="O526" s="37"/>
      <c r="P526" s="37"/>
      <c r="Q526" s="46"/>
      <c r="R526" s="39">
        <f t="shared" si="334"/>
        <v>0</v>
      </c>
      <c r="S526" s="37"/>
      <c r="T526" s="37"/>
      <c r="U526" s="37"/>
      <c r="V526" s="46"/>
      <c r="W526" s="39">
        <f t="shared" si="335"/>
        <v>0</v>
      </c>
      <c r="X526" s="37"/>
      <c r="Y526" s="37"/>
      <c r="Z526" s="37"/>
      <c r="AA526" s="46"/>
      <c r="AB526" s="39">
        <f t="shared" si="336"/>
        <v>0</v>
      </c>
      <c r="AC526" s="37"/>
      <c r="AD526" s="37"/>
      <c r="AE526" s="37"/>
      <c r="AF526" s="46"/>
      <c r="AG526" s="39">
        <f t="shared" si="337"/>
        <v>0</v>
      </c>
      <c r="AH526" s="37"/>
      <c r="AI526" s="37"/>
      <c r="AJ526" s="37"/>
      <c r="AK526" s="46"/>
      <c r="AL526" s="39">
        <f t="shared" si="338"/>
        <v>0</v>
      </c>
      <c r="AM526" s="37"/>
      <c r="AN526" s="37"/>
      <c r="AO526" s="37"/>
      <c r="AP526" s="46"/>
      <c r="AQ526" s="39">
        <f t="shared" si="339"/>
        <v>0</v>
      </c>
      <c r="AR526" s="37"/>
      <c r="AS526" s="37"/>
      <c r="AT526" s="37"/>
      <c r="AU526" s="46"/>
      <c r="AV526" s="40">
        <f t="shared" si="340"/>
        <v>0</v>
      </c>
    </row>
    <row r="527" spans="1:48" ht="15.75" customHeight="1" x14ac:dyDescent="0.25">
      <c r="A527" s="21">
        <v>37</v>
      </c>
      <c r="B527" s="37" t="s">
        <v>73</v>
      </c>
      <c r="C527" s="41" t="s">
        <v>71</v>
      </c>
      <c r="D527" s="37"/>
      <c r="E527" s="37"/>
      <c r="F527" s="37"/>
      <c r="G527" s="46"/>
      <c r="H527" s="39">
        <f t="shared" si="332"/>
        <v>0</v>
      </c>
      <c r="I527" s="37"/>
      <c r="J527" s="37"/>
      <c r="K527" s="37"/>
      <c r="L527" s="46"/>
      <c r="M527" s="39">
        <f t="shared" si="333"/>
        <v>0</v>
      </c>
      <c r="N527" s="37"/>
      <c r="O527" s="37"/>
      <c r="P527" s="37"/>
      <c r="Q527" s="46"/>
      <c r="R527" s="39">
        <f t="shared" si="334"/>
        <v>0</v>
      </c>
      <c r="S527" s="37"/>
      <c r="T527" s="37"/>
      <c r="U527" s="37"/>
      <c r="V527" s="46"/>
      <c r="W527" s="39">
        <f t="shared" si="335"/>
        <v>0</v>
      </c>
      <c r="X527" s="37"/>
      <c r="Y527" s="37"/>
      <c r="Z527" s="37"/>
      <c r="AA527" s="46"/>
      <c r="AB527" s="39">
        <f t="shared" si="336"/>
        <v>0</v>
      </c>
      <c r="AC527" s="37"/>
      <c r="AD527" s="37"/>
      <c r="AE527" s="37"/>
      <c r="AF527" s="46"/>
      <c r="AG527" s="39">
        <f t="shared" si="337"/>
        <v>0</v>
      </c>
      <c r="AH527" s="37"/>
      <c r="AI527" s="37"/>
      <c r="AJ527" s="37"/>
      <c r="AK527" s="46"/>
      <c r="AL527" s="39">
        <f t="shared" si="338"/>
        <v>0</v>
      </c>
      <c r="AM527" s="37"/>
      <c r="AN527" s="37"/>
      <c r="AO527" s="37"/>
      <c r="AP527" s="46"/>
      <c r="AQ527" s="39">
        <f t="shared" si="339"/>
        <v>0</v>
      </c>
      <c r="AR527" s="37"/>
      <c r="AS527" s="37"/>
      <c r="AT527" s="37"/>
      <c r="AU527" s="46"/>
      <c r="AV527" s="40">
        <f t="shared" si="340"/>
        <v>0</v>
      </c>
    </row>
    <row r="528" spans="1:48" ht="15.75" customHeight="1" x14ac:dyDescent="0.25">
      <c r="A528" s="21">
        <v>37</v>
      </c>
      <c r="B528" s="37" t="s">
        <v>74</v>
      </c>
      <c r="C528" s="41" t="s">
        <v>71</v>
      </c>
      <c r="D528" s="37"/>
      <c r="E528" s="37"/>
      <c r="F528" s="37"/>
      <c r="G528" s="46"/>
      <c r="H528" s="39">
        <f t="shared" si="332"/>
        <v>0</v>
      </c>
      <c r="I528" s="37"/>
      <c r="J528" s="37"/>
      <c r="K528" s="37"/>
      <c r="L528" s="46"/>
      <c r="M528" s="39">
        <f t="shared" si="333"/>
        <v>0</v>
      </c>
      <c r="N528" s="37"/>
      <c r="O528" s="37"/>
      <c r="P528" s="37"/>
      <c r="Q528" s="46"/>
      <c r="R528" s="39">
        <f t="shared" si="334"/>
        <v>0</v>
      </c>
      <c r="S528" s="37"/>
      <c r="T528" s="37"/>
      <c r="U528" s="37"/>
      <c r="V528" s="46"/>
      <c r="W528" s="39">
        <f t="shared" si="335"/>
        <v>0</v>
      </c>
      <c r="X528" s="37"/>
      <c r="Y528" s="37"/>
      <c r="Z528" s="37"/>
      <c r="AA528" s="46"/>
      <c r="AB528" s="39">
        <f t="shared" si="336"/>
        <v>0</v>
      </c>
      <c r="AC528" s="37"/>
      <c r="AD528" s="37"/>
      <c r="AE528" s="37"/>
      <c r="AF528" s="46"/>
      <c r="AG528" s="39">
        <f t="shared" si="337"/>
        <v>0</v>
      </c>
      <c r="AH528" s="37"/>
      <c r="AI528" s="37"/>
      <c r="AJ528" s="37"/>
      <c r="AK528" s="46"/>
      <c r="AL528" s="39">
        <f t="shared" si="338"/>
        <v>0</v>
      </c>
      <c r="AM528" s="37"/>
      <c r="AN528" s="37"/>
      <c r="AO528" s="37"/>
      <c r="AP528" s="46"/>
      <c r="AQ528" s="39">
        <f t="shared" si="339"/>
        <v>0</v>
      </c>
      <c r="AR528" s="37"/>
      <c r="AS528" s="37"/>
      <c r="AT528" s="37"/>
      <c r="AU528" s="46"/>
      <c r="AV528" s="40">
        <f t="shared" si="340"/>
        <v>0</v>
      </c>
    </row>
    <row r="529" spans="1:48" ht="15.75" customHeight="1" x14ac:dyDescent="0.25">
      <c r="A529" s="21">
        <v>37</v>
      </c>
      <c r="B529" s="37" t="s">
        <v>75</v>
      </c>
      <c r="C529" s="41" t="s">
        <v>71</v>
      </c>
      <c r="D529" s="37"/>
      <c r="E529" s="37"/>
      <c r="F529" s="37"/>
      <c r="G529" s="46"/>
      <c r="H529" s="39">
        <f t="shared" si="332"/>
        <v>0</v>
      </c>
      <c r="I529" s="37"/>
      <c r="J529" s="37"/>
      <c r="K529" s="37"/>
      <c r="L529" s="46"/>
      <c r="M529" s="39">
        <f t="shared" si="333"/>
        <v>0</v>
      </c>
      <c r="N529" s="37"/>
      <c r="O529" s="37"/>
      <c r="P529" s="37"/>
      <c r="Q529" s="46"/>
      <c r="R529" s="39">
        <f t="shared" si="334"/>
        <v>0</v>
      </c>
      <c r="S529" s="37"/>
      <c r="T529" s="37"/>
      <c r="U529" s="37"/>
      <c r="V529" s="46"/>
      <c r="W529" s="39">
        <f t="shared" si="335"/>
        <v>0</v>
      </c>
      <c r="X529" s="37"/>
      <c r="Y529" s="37"/>
      <c r="Z529" s="37"/>
      <c r="AA529" s="46"/>
      <c r="AB529" s="39">
        <f t="shared" si="336"/>
        <v>0</v>
      </c>
      <c r="AC529" s="37"/>
      <c r="AD529" s="37"/>
      <c r="AE529" s="37"/>
      <c r="AF529" s="46"/>
      <c r="AG529" s="39">
        <f t="shared" si="337"/>
        <v>0</v>
      </c>
      <c r="AH529" s="37"/>
      <c r="AI529" s="37"/>
      <c r="AJ529" s="37"/>
      <c r="AK529" s="46"/>
      <c r="AL529" s="39">
        <f t="shared" si="338"/>
        <v>0</v>
      </c>
      <c r="AM529" s="37"/>
      <c r="AN529" s="37"/>
      <c r="AO529" s="37"/>
      <c r="AP529" s="46"/>
      <c r="AQ529" s="39">
        <f t="shared" si="339"/>
        <v>0</v>
      </c>
      <c r="AR529" s="37"/>
      <c r="AS529" s="37"/>
      <c r="AT529" s="37"/>
      <c r="AU529" s="46"/>
      <c r="AV529" s="40">
        <f t="shared" si="340"/>
        <v>0</v>
      </c>
    </row>
    <row r="530" spans="1:48" ht="15.75" customHeight="1" x14ac:dyDescent="0.25">
      <c r="A530" s="21">
        <v>37</v>
      </c>
      <c r="B530" s="37" t="s">
        <v>90</v>
      </c>
      <c r="C530" s="41" t="s">
        <v>71</v>
      </c>
      <c r="D530" s="37"/>
      <c r="E530" s="37"/>
      <c r="F530" s="37"/>
      <c r="G530" s="46"/>
      <c r="H530" s="39">
        <f t="shared" si="332"/>
        <v>0</v>
      </c>
      <c r="I530" s="37"/>
      <c r="J530" s="37"/>
      <c r="K530" s="37"/>
      <c r="L530" s="46"/>
      <c r="M530" s="39">
        <f t="shared" si="333"/>
        <v>0</v>
      </c>
      <c r="N530" s="37"/>
      <c r="O530" s="37"/>
      <c r="P530" s="37"/>
      <c r="Q530" s="46"/>
      <c r="R530" s="39">
        <f t="shared" si="334"/>
        <v>0</v>
      </c>
      <c r="S530" s="37"/>
      <c r="T530" s="37"/>
      <c r="U530" s="37"/>
      <c r="V530" s="46"/>
      <c r="W530" s="39">
        <f t="shared" si="335"/>
        <v>0</v>
      </c>
      <c r="X530" s="37"/>
      <c r="Y530" s="37"/>
      <c r="Z530" s="37"/>
      <c r="AA530" s="46"/>
      <c r="AB530" s="39">
        <f t="shared" si="336"/>
        <v>0</v>
      </c>
      <c r="AC530" s="37"/>
      <c r="AD530" s="37"/>
      <c r="AE530" s="37"/>
      <c r="AF530" s="46"/>
      <c r="AG530" s="39">
        <f t="shared" si="337"/>
        <v>0</v>
      </c>
      <c r="AH530" s="37"/>
      <c r="AI530" s="37"/>
      <c r="AJ530" s="37"/>
      <c r="AK530" s="46"/>
      <c r="AL530" s="39">
        <f t="shared" si="338"/>
        <v>0</v>
      </c>
      <c r="AM530" s="37"/>
      <c r="AN530" s="37"/>
      <c r="AO530" s="37"/>
      <c r="AP530" s="46"/>
      <c r="AQ530" s="39">
        <f t="shared" si="339"/>
        <v>0</v>
      </c>
      <c r="AR530" s="37"/>
      <c r="AS530" s="37"/>
      <c r="AT530" s="37"/>
      <c r="AU530" s="46"/>
      <c r="AV530" s="40">
        <f t="shared" si="340"/>
        <v>0</v>
      </c>
    </row>
    <row r="531" spans="1:48" ht="15.75" customHeight="1" x14ac:dyDescent="0.25">
      <c r="A531" s="21">
        <v>37</v>
      </c>
      <c r="B531" s="37" t="s">
        <v>76</v>
      </c>
      <c r="C531" s="41" t="s">
        <v>71</v>
      </c>
      <c r="D531" s="37"/>
      <c r="E531" s="37"/>
      <c r="F531" s="37"/>
      <c r="G531" s="46"/>
      <c r="H531" s="39">
        <f t="shared" si="332"/>
        <v>0</v>
      </c>
      <c r="I531" s="37"/>
      <c r="J531" s="37"/>
      <c r="K531" s="37"/>
      <c r="L531" s="46"/>
      <c r="M531" s="39">
        <f t="shared" si="333"/>
        <v>0</v>
      </c>
      <c r="N531" s="37"/>
      <c r="O531" s="37"/>
      <c r="P531" s="37"/>
      <c r="Q531" s="46"/>
      <c r="R531" s="39">
        <f t="shared" si="334"/>
        <v>0</v>
      </c>
      <c r="S531" s="37"/>
      <c r="T531" s="37"/>
      <c r="U531" s="37"/>
      <c r="V531" s="46"/>
      <c r="W531" s="39">
        <f t="shared" si="335"/>
        <v>0</v>
      </c>
      <c r="X531" s="37"/>
      <c r="Y531" s="37"/>
      <c r="Z531" s="37"/>
      <c r="AA531" s="46"/>
      <c r="AB531" s="39">
        <f t="shared" si="336"/>
        <v>0</v>
      </c>
      <c r="AC531" s="37"/>
      <c r="AD531" s="37"/>
      <c r="AE531" s="37"/>
      <c r="AF531" s="46"/>
      <c r="AG531" s="39">
        <f t="shared" si="337"/>
        <v>0</v>
      </c>
      <c r="AH531" s="37"/>
      <c r="AI531" s="37"/>
      <c r="AJ531" s="37"/>
      <c r="AK531" s="46"/>
      <c r="AL531" s="39">
        <f t="shared" si="338"/>
        <v>0</v>
      </c>
      <c r="AM531" s="37"/>
      <c r="AN531" s="37"/>
      <c r="AO531" s="37"/>
      <c r="AP531" s="46"/>
      <c r="AQ531" s="39">
        <f t="shared" si="339"/>
        <v>0</v>
      </c>
      <c r="AR531" s="37"/>
      <c r="AS531" s="37"/>
      <c r="AT531" s="37"/>
      <c r="AU531" s="46"/>
      <c r="AV531" s="40">
        <f t="shared" si="340"/>
        <v>0</v>
      </c>
    </row>
    <row r="532" spans="1:48" ht="15.75" customHeight="1" x14ac:dyDescent="0.25">
      <c r="A532" s="21">
        <v>37</v>
      </c>
      <c r="B532" s="37" t="s">
        <v>77</v>
      </c>
      <c r="C532" s="41" t="s">
        <v>71</v>
      </c>
      <c r="D532" s="37"/>
      <c r="E532" s="37"/>
      <c r="F532" s="37"/>
      <c r="G532" s="46"/>
      <c r="H532" s="39">
        <f t="shared" si="332"/>
        <v>0</v>
      </c>
      <c r="I532" s="37"/>
      <c r="J532" s="37"/>
      <c r="K532" s="37"/>
      <c r="L532" s="46"/>
      <c r="M532" s="39">
        <f t="shared" si="333"/>
        <v>0</v>
      </c>
      <c r="N532" s="37"/>
      <c r="O532" s="37"/>
      <c r="P532" s="37"/>
      <c r="Q532" s="46"/>
      <c r="R532" s="39">
        <f t="shared" si="334"/>
        <v>0</v>
      </c>
      <c r="S532" s="37"/>
      <c r="T532" s="37"/>
      <c r="U532" s="37"/>
      <c r="V532" s="46"/>
      <c r="W532" s="39">
        <f t="shared" si="335"/>
        <v>0</v>
      </c>
      <c r="X532" s="37"/>
      <c r="Y532" s="37"/>
      <c r="Z532" s="37"/>
      <c r="AA532" s="46"/>
      <c r="AB532" s="39">
        <f t="shared" si="336"/>
        <v>0</v>
      </c>
      <c r="AC532" s="37"/>
      <c r="AD532" s="37"/>
      <c r="AE532" s="37"/>
      <c r="AF532" s="46"/>
      <c r="AG532" s="39">
        <f t="shared" si="337"/>
        <v>0</v>
      </c>
      <c r="AH532" s="37"/>
      <c r="AI532" s="37"/>
      <c r="AJ532" s="37"/>
      <c r="AK532" s="46"/>
      <c r="AL532" s="39">
        <f t="shared" si="338"/>
        <v>0</v>
      </c>
      <c r="AM532" s="37"/>
      <c r="AN532" s="37"/>
      <c r="AO532" s="37"/>
      <c r="AP532" s="46"/>
      <c r="AQ532" s="39">
        <f t="shared" si="339"/>
        <v>0</v>
      </c>
      <c r="AR532" s="37"/>
      <c r="AS532" s="37"/>
      <c r="AT532" s="37"/>
      <c r="AU532" s="46"/>
      <c r="AV532" s="40">
        <f t="shared" si="340"/>
        <v>0</v>
      </c>
    </row>
    <row r="533" spans="1:48" ht="15.75" customHeight="1" x14ac:dyDescent="0.25">
      <c r="A533" s="21">
        <v>37</v>
      </c>
      <c r="B533" s="37" t="s">
        <v>78</v>
      </c>
      <c r="C533" s="41" t="s">
        <v>71</v>
      </c>
      <c r="D533" s="37"/>
      <c r="E533" s="37"/>
      <c r="F533" s="37"/>
      <c r="G533" s="46"/>
      <c r="H533" s="39">
        <f t="shared" si="332"/>
        <v>0</v>
      </c>
      <c r="I533" s="37"/>
      <c r="J533" s="37"/>
      <c r="K533" s="37"/>
      <c r="L533" s="46"/>
      <c r="M533" s="39">
        <f t="shared" si="333"/>
        <v>0</v>
      </c>
      <c r="N533" s="37"/>
      <c r="O533" s="37"/>
      <c r="P533" s="37"/>
      <c r="Q533" s="46"/>
      <c r="R533" s="39">
        <f t="shared" si="334"/>
        <v>0</v>
      </c>
      <c r="S533" s="37"/>
      <c r="T533" s="37"/>
      <c r="U533" s="37"/>
      <c r="V533" s="46"/>
      <c r="W533" s="39">
        <f t="shared" si="335"/>
        <v>0</v>
      </c>
      <c r="X533" s="37"/>
      <c r="Y533" s="37"/>
      <c r="Z533" s="37"/>
      <c r="AA533" s="46"/>
      <c r="AB533" s="39">
        <f t="shared" si="336"/>
        <v>0</v>
      </c>
      <c r="AC533" s="37"/>
      <c r="AD533" s="37"/>
      <c r="AE533" s="37"/>
      <c r="AF533" s="46"/>
      <c r="AG533" s="39">
        <f t="shared" si="337"/>
        <v>0</v>
      </c>
      <c r="AH533" s="37"/>
      <c r="AI533" s="37"/>
      <c r="AJ533" s="37"/>
      <c r="AK533" s="46"/>
      <c r="AL533" s="39">
        <f t="shared" si="338"/>
        <v>0</v>
      </c>
      <c r="AM533" s="37"/>
      <c r="AN533" s="37"/>
      <c r="AO533" s="37"/>
      <c r="AP533" s="46"/>
      <c r="AQ533" s="39">
        <f t="shared" si="339"/>
        <v>0</v>
      </c>
      <c r="AR533" s="37"/>
      <c r="AS533" s="37"/>
      <c r="AT533" s="37"/>
      <c r="AU533" s="46"/>
      <c r="AV533" s="40">
        <f t="shared" si="340"/>
        <v>0</v>
      </c>
    </row>
    <row r="534" spans="1:48" ht="15.75" customHeight="1" x14ac:dyDescent="0.25">
      <c r="A534" s="21">
        <v>37</v>
      </c>
      <c r="B534" s="37" t="s">
        <v>79</v>
      </c>
      <c r="C534" s="41" t="s">
        <v>71</v>
      </c>
      <c r="D534" s="37"/>
      <c r="E534" s="37"/>
      <c r="F534" s="37"/>
      <c r="G534" s="46"/>
      <c r="H534" s="39">
        <f t="shared" si="332"/>
        <v>0</v>
      </c>
      <c r="I534" s="37"/>
      <c r="J534" s="37"/>
      <c r="K534" s="37"/>
      <c r="L534" s="46"/>
      <c r="M534" s="39">
        <f t="shared" si="333"/>
        <v>0</v>
      </c>
      <c r="N534" s="37"/>
      <c r="O534" s="37"/>
      <c r="P534" s="37"/>
      <c r="Q534" s="46"/>
      <c r="R534" s="39">
        <f t="shared" si="334"/>
        <v>0</v>
      </c>
      <c r="S534" s="37"/>
      <c r="T534" s="37"/>
      <c r="U534" s="37"/>
      <c r="V534" s="46"/>
      <c r="W534" s="39">
        <f t="shared" si="335"/>
        <v>0</v>
      </c>
      <c r="X534" s="37"/>
      <c r="Y534" s="37"/>
      <c r="Z534" s="37"/>
      <c r="AA534" s="46"/>
      <c r="AB534" s="39">
        <f t="shared" si="336"/>
        <v>0</v>
      </c>
      <c r="AC534" s="37"/>
      <c r="AD534" s="37"/>
      <c r="AE534" s="37"/>
      <c r="AF534" s="46"/>
      <c r="AG534" s="39">
        <f t="shared" si="337"/>
        <v>0</v>
      </c>
      <c r="AH534" s="37"/>
      <c r="AI534" s="37"/>
      <c r="AJ534" s="37"/>
      <c r="AK534" s="46"/>
      <c r="AL534" s="39">
        <f t="shared" si="338"/>
        <v>0</v>
      </c>
      <c r="AM534" s="37"/>
      <c r="AN534" s="37"/>
      <c r="AO534" s="37"/>
      <c r="AP534" s="46"/>
      <c r="AQ534" s="39">
        <f t="shared" si="339"/>
        <v>0</v>
      </c>
      <c r="AR534" s="37"/>
      <c r="AS534" s="37"/>
      <c r="AT534" s="37"/>
      <c r="AU534" s="46"/>
      <c r="AV534" s="40">
        <f t="shared" si="340"/>
        <v>0</v>
      </c>
    </row>
    <row r="535" spans="1:48" ht="15.75" customHeight="1" x14ac:dyDescent="0.25">
      <c r="A535" s="21">
        <v>37</v>
      </c>
      <c r="B535" s="41" t="s">
        <v>80</v>
      </c>
      <c r="C535" s="41" t="s">
        <v>71</v>
      </c>
      <c r="D535" s="47"/>
      <c r="E535" s="47"/>
      <c r="F535" s="47"/>
      <c r="G535" s="48"/>
      <c r="H535" s="49">
        <f t="shared" si="332"/>
        <v>0</v>
      </c>
      <c r="I535" s="47"/>
      <c r="J535" s="47"/>
      <c r="K535" s="47"/>
      <c r="L535" s="48"/>
      <c r="M535" s="49">
        <f t="shared" si="333"/>
        <v>0</v>
      </c>
      <c r="N535" s="47"/>
      <c r="O535" s="47"/>
      <c r="P535" s="47"/>
      <c r="Q535" s="48"/>
      <c r="R535" s="49">
        <f t="shared" si="334"/>
        <v>0</v>
      </c>
      <c r="S535" s="47"/>
      <c r="T535" s="47"/>
      <c r="U535" s="47"/>
      <c r="V535" s="48"/>
      <c r="W535" s="49">
        <f t="shared" si="335"/>
        <v>0</v>
      </c>
      <c r="X535" s="47"/>
      <c r="Y535" s="47"/>
      <c r="Z535" s="47"/>
      <c r="AA535" s="48"/>
      <c r="AB535" s="49">
        <f t="shared" si="336"/>
        <v>0</v>
      </c>
      <c r="AC535" s="47"/>
      <c r="AD535" s="47"/>
      <c r="AE535" s="47"/>
      <c r="AF535" s="48"/>
      <c r="AG535" s="49">
        <f t="shared" si="337"/>
        <v>0</v>
      </c>
      <c r="AH535" s="47"/>
      <c r="AI535" s="47"/>
      <c r="AJ535" s="47"/>
      <c r="AK535" s="48"/>
      <c r="AL535" s="49">
        <f t="shared" si="338"/>
        <v>0</v>
      </c>
      <c r="AM535" s="47"/>
      <c r="AN535" s="47"/>
      <c r="AO535" s="47"/>
      <c r="AP535" s="48"/>
      <c r="AQ535" s="49">
        <f t="shared" si="339"/>
        <v>0</v>
      </c>
      <c r="AR535" s="47"/>
      <c r="AS535" s="47"/>
      <c r="AT535" s="47"/>
      <c r="AU535" s="48"/>
      <c r="AV535" s="50">
        <f t="shared" si="340"/>
        <v>0</v>
      </c>
    </row>
    <row r="536" spans="1:48" ht="15.75" customHeight="1" x14ac:dyDescent="0.25">
      <c r="A536" s="21">
        <v>37</v>
      </c>
      <c r="B536" s="42"/>
      <c r="C536" s="43"/>
      <c r="D536" s="44"/>
      <c r="E536" s="45"/>
      <c r="F536" s="45"/>
      <c r="G536" s="45"/>
      <c r="H536" s="45">
        <f>SUM(H523:H535)</f>
        <v>0</v>
      </c>
      <c r="I536" s="45"/>
      <c r="J536" s="45"/>
      <c r="K536" s="45"/>
      <c r="L536" s="45"/>
      <c r="M536" s="45">
        <f>SUM(M523:M535)</f>
        <v>0</v>
      </c>
      <c r="N536" s="45"/>
      <c r="O536" s="45"/>
      <c r="P536" s="45"/>
      <c r="Q536" s="45"/>
      <c r="R536" s="45">
        <f>SUM(R523:R535)</f>
        <v>0</v>
      </c>
      <c r="S536" s="45"/>
      <c r="T536" s="45"/>
      <c r="U536" s="45"/>
      <c r="V536" s="45"/>
      <c r="W536" s="45">
        <f>SUM(W523:W535)</f>
        <v>0</v>
      </c>
      <c r="X536" s="45"/>
      <c r="Y536" s="45"/>
      <c r="Z536" s="45"/>
      <c r="AA536" s="45"/>
      <c r="AB536" s="45">
        <f>SUM(AB523:AB535)</f>
        <v>0</v>
      </c>
      <c r="AC536" s="45"/>
      <c r="AD536" s="45"/>
      <c r="AE536" s="45"/>
      <c r="AF536" s="45"/>
      <c r="AG536" s="45">
        <f>SUM(AG523:AG535)</f>
        <v>0</v>
      </c>
      <c r="AH536" s="45"/>
      <c r="AI536" s="45"/>
      <c r="AJ536" s="45"/>
      <c r="AK536" s="45"/>
      <c r="AL536" s="45">
        <f>SUM(AL523:AL535)</f>
        <v>0</v>
      </c>
      <c r="AM536" s="45"/>
      <c r="AN536" s="45"/>
      <c r="AO536" s="45"/>
      <c r="AP536" s="45"/>
      <c r="AQ536" s="45">
        <f>SUM(AQ523:AQ535)</f>
        <v>0</v>
      </c>
      <c r="AR536" s="45"/>
      <c r="AS536" s="45"/>
      <c r="AT536" s="45"/>
      <c r="AU536" s="45"/>
      <c r="AV536" s="45">
        <f>SUM(AV523:AV535)</f>
        <v>0</v>
      </c>
    </row>
    <row r="537" spans="1:48" ht="15.75" customHeight="1" x14ac:dyDescent="0.25">
      <c r="A537" s="21">
        <v>38</v>
      </c>
      <c r="B537" s="81" t="str">
        <f>"Буква (или иное название) класса "&amp;A537&amp;":"</f>
        <v>Буква (или иное название) класса 38:</v>
      </c>
      <c r="C537" s="82"/>
      <c r="D537" s="78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  <c r="AS537" s="79"/>
      <c r="AT537" s="79"/>
      <c r="AU537" s="79"/>
      <c r="AV537" s="80"/>
    </row>
    <row r="538" spans="1:48" ht="15.75" customHeight="1" x14ac:dyDescent="0.25">
      <c r="A538" s="21">
        <v>38</v>
      </c>
      <c r="B538" s="35" t="s">
        <v>70</v>
      </c>
      <c r="C538" s="36" t="s">
        <v>71</v>
      </c>
      <c r="D538" s="37"/>
      <c r="E538" s="37"/>
      <c r="F538" s="37"/>
      <c r="G538" s="46"/>
      <c r="H538" s="39">
        <f t="shared" ref="H538:H550" si="341">COUNTA(D538:G538)</f>
        <v>0</v>
      </c>
      <c r="I538" s="37"/>
      <c r="J538" s="37"/>
      <c r="K538" s="37"/>
      <c r="L538" s="46"/>
      <c r="M538" s="39">
        <f t="shared" ref="M538:M550" si="342">COUNTA(I538:L538)</f>
        <v>0</v>
      </c>
      <c r="N538" s="37"/>
      <c r="O538" s="37"/>
      <c r="P538" s="37"/>
      <c r="Q538" s="46"/>
      <c r="R538" s="39">
        <f t="shared" ref="R538:R550" si="343">COUNTA(N538:Q538)</f>
        <v>0</v>
      </c>
      <c r="S538" s="37"/>
      <c r="T538" s="37"/>
      <c r="U538" s="37"/>
      <c r="V538" s="46"/>
      <c r="W538" s="39">
        <f t="shared" ref="W538:W550" si="344">COUNTA(S538:V538)</f>
        <v>0</v>
      </c>
      <c r="X538" s="37"/>
      <c r="Y538" s="37"/>
      <c r="Z538" s="37"/>
      <c r="AA538" s="46"/>
      <c r="AB538" s="39">
        <f t="shared" ref="AB538:AB550" si="345">COUNTA(X538:AA538)</f>
        <v>0</v>
      </c>
      <c r="AC538" s="37"/>
      <c r="AD538" s="37"/>
      <c r="AE538" s="37"/>
      <c r="AF538" s="46"/>
      <c r="AG538" s="39">
        <f t="shared" ref="AG538:AG550" si="346">COUNTA(AC538:AF538)</f>
        <v>0</v>
      </c>
      <c r="AH538" s="37"/>
      <c r="AI538" s="37"/>
      <c r="AJ538" s="37"/>
      <c r="AK538" s="46"/>
      <c r="AL538" s="39">
        <f t="shared" ref="AL538:AL550" si="347">COUNTA(AH538:AK538)</f>
        <v>0</v>
      </c>
      <c r="AM538" s="37"/>
      <c r="AN538" s="37"/>
      <c r="AO538" s="37"/>
      <c r="AP538" s="46"/>
      <c r="AQ538" s="39">
        <f t="shared" ref="AQ538:AQ550" si="348">COUNTA(AM538:AP538)</f>
        <v>0</v>
      </c>
      <c r="AR538" s="37"/>
      <c r="AS538" s="37"/>
      <c r="AT538" s="37"/>
      <c r="AU538" s="46"/>
      <c r="AV538" s="40">
        <f t="shared" ref="AV538:AV550" si="349">COUNTA(AR538:AU538)</f>
        <v>0</v>
      </c>
    </row>
    <row r="539" spans="1:48" ht="15.75" customHeight="1" x14ac:dyDescent="0.25">
      <c r="A539" s="21">
        <v>38</v>
      </c>
      <c r="B539" s="37" t="s">
        <v>72</v>
      </c>
      <c r="C539" s="41" t="s">
        <v>71</v>
      </c>
      <c r="D539" s="37"/>
      <c r="E539" s="37"/>
      <c r="F539" s="37"/>
      <c r="G539" s="46"/>
      <c r="H539" s="39">
        <f t="shared" si="341"/>
        <v>0</v>
      </c>
      <c r="I539" s="37"/>
      <c r="J539" s="37"/>
      <c r="K539" s="37"/>
      <c r="L539" s="46"/>
      <c r="M539" s="39">
        <f t="shared" si="342"/>
        <v>0</v>
      </c>
      <c r="N539" s="37"/>
      <c r="O539" s="37"/>
      <c r="P539" s="37"/>
      <c r="Q539" s="46"/>
      <c r="R539" s="39">
        <f t="shared" si="343"/>
        <v>0</v>
      </c>
      <c r="S539" s="37"/>
      <c r="T539" s="37"/>
      <c r="U539" s="37"/>
      <c r="V539" s="46"/>
      <c r="W539" s="39">
        <f t="shared" si="344"/>
        <v>0</v>
      </c>
      <c r="X539" s="37"/>
      <c r="Y539" s="37"/>
      <c r="Z539" s="37"/>
      <c r="AA539" s="46"/>
      <c r="AB539" s="39">
        <f t="shared" si="345"/>
        <v>0</v>
      </c>
      <c r="AC539" s="37"/>
      <c r="AD539" s="37"/>
      <c r="AE539" s="37"/>
      <c r="AF539" s="46"/>
      <c r="AG539" s="39">
        <f t="shared" si="346"/>
        <v>0</v>
      </c>
      <c r="AH539" s="37"/>
      <c r="AI539" s="37"/>
      <c r="AJ539" s="37"/>
      <c r="AK539" s="46"/>
      <c r="AL539" s="39">
        <f t="shared" si="347"/>
        <v>0</v>
      </c>
      <c r="AM539" s="37"/>
      <c r="AN539" s="37"/>
      <c r="AO539" s="37"/>
      <c r="AP539" s="46"/>
      <c r="AQ539" s="39">
        <f t="shared" si="348"/>
        <v>0</v>
      </c>
      <c r="AR539" s="37"/>
      <c r="AS539" s="37"/>
      <c r="AT539" s="37"/>
      <c r="AU539" s="46"/>
      <c r="AV539" s="40">
        <f t="shared" si="349"/>
        <v>0</v>
      </c>
    </row>
    <row r="540" spans="1:48" ht="15.75" customHeight="1" x14ac:dyDescent="0.25">
      <c r="A540" s="21">
        <v>38</v>
      </c>
      <c r="B540" s="37" t="s">
        <v>88</v>
      </c>
      <c r="C540" s="41" t="s">
        <v>71</v>
      </c>
      <c r="D540" s="37"/>
      <c r="E540" s="37"/>
      <c r="F540" s="37"/>
      <c r="G540" s="46"/>
      <c r="H540" s="39">
        <f t="shared" si="341"/>
        <v>0</v>
      </c>
      <c r="I540" s="37"/>
      <c r="J540" s="37"/>
      <c r="K540" s="37"/>
      <c r="L540" s="46"/>
      <c r="M540" s="39">
        <f t="shared" si="342"/>
        <v>0</v>
      </c>
      <c r="N540" s="37"/>
      <c r="O540" s="37"/>
      <c r="P540" s="37"/>
      <c r="Q540" s="46"/>
      <c r="R540" s="39">
        <f t="shared" si="343"/>
        <v>0</v>
      </c>
      <c r="S540" s="37"/>
      <c r="T540" s="37"/>
      <c r="U540" s="37"/>
      <c r="V540" s="46"/>
      <c r="W540" s="39">
        <f t="shared" si="344"/>
        <v>0</v>
      </c>
      <c r="X540" s="37"/>
      <c r="Y540" s="37"/>
      <c r="Z540" s="37"/>
      <c r="AA540" s="46"/>
      <c r="AB540" s="39">
        <f t="shared" si="345"/>
        <v>0</v>
      </c>
      <c r="AC540" s="37"/>
      <c r="AD540" s="37"/>
      <c r="AE540" s="37"/>
      <c r="AF540" s="46"/>
      <c r="AG540" s="39">
        <f t="shared" si="346"/>
        <v>0</v>
      </c>
      <c r="AH540" s="37"/>
      <c r="AI540" s="37"/>
      <c r="AJ540" s="37"/>
      <c r="AK540" s="46"/>
      <c r="AL540" s="39">
        <f t="shared" si="347"/>
        <v>0</v>
      </c>
      <c r="AM540" s="37"/>
      <c r="AN540" s="37"/>
      <c r="AO540" s="37"/>
      <c r="AP540" s="46"/>
      <c r="AQ540" s="39">
        <f t="shared" si="348"/>
        <v>0</v>
      </c>
      <c r="AR540" s="37"/>
      <c r="AS540" s="37"/>
      <c r="AT540" s="37"/>
      <c r="AU540" s="46"/>
      <c r="AV540" s="40">
        <f t="shared" si="349"/>
        <v>0</v>
      </c>
    </row>
    <row r="541" spans="1:48" ht="15.75" customHeight="1" x14ac:dyDescent="0.25">
      <c r="A541" s="21">
        <v>38</v>
      </c>
      <c r="B541" s="37" t="s">
        <v>89</v>
      </c>
      <c r="C541" s="41" t="s">
        <v>71</v>
      </c>
      <c r="D541" s="37"/>
      <c r="E541" s="37"/>
      <c r="F541" s="37"/>
      <c r="G541" s="46"/>
      <c r="H541" s="39">
        <f t="shared" si="341"/>
        <v>0</v>
      </c>
      <c r="I541" s="37"/>
      <c r="J541" s="37"/>
      <c r="K541" s="37"/>
      <c r="L541" s="46"/>
      <c r="M541" s="39">
        <f t="shared" si="342"/>
        <v>0</v>
      </c>
      <c r="N541" s="37"/>
      <c r="O541" s="37"/>
      <c r="P541" s="37"/>
      <c r="Q541" s="46"/>
      <c r="R541" s="39">
        <f t="shared" si="343"/>
        <v>0</v>
      </c>
      <c r="S541" s="37"/>
      <c r="T541" s="37"/>
      <c r="U541" s="37"/>
      <c r="V541" s="46"/>
      <c r="W541" s="39">
        <f t="shared" si="344"/>
        <v>0</v>
      </c>
      <c r="X541" s="37"/>
      <c r="Y541" s="37"/>
      <c r="Z541" s="37"/>
      <c r="AA541" s="46"/>
      <c r="AB541" s="39">
        <f t="shared" si="345"/>
        <v>0</v>
      </c>
      <c r="AC541" s="37"/>
      <c r="AD541" s="37"/>
      <c r="AE541" s="37"/>
      <c r="AF541" s="46"/>
      <c r="AG541" s="39">
        <f t="shared" si="346"/>
        <v>0</v>
      </c>
      <c r="AH541" s="37"/>
      <c r="AI541" s="37"/>
      <c r="AJ541" s="37"/>
      <c r="AK541" s="46"/>
      <c r="AL541" s="39">
        <f t="shared" si="347"/>
        <v>0</v>
      </c>
      <c r="AM541" s="37"/>
      <c r="AN541" s="37"/>
      <c r="AO541" s="37"/>
      <c r="AP541" s="46"/>
      <c r="AQ541" s="39">
        <f t="shared" si="348"/>
        <v>0</v>
      </c>
      <c r="AR541" s="37"/>
      <c r="AS541" s="37"/>
      <c r="AT541" s="37"/>
      <c r="AU541" s="46"/>
      <c r="AV541" s="40">
        <f t="shared" si="349"/>
        <v>0</v>
      </c>
    </row>
    <row r="542" spans="1:48" ht="15.75" customHeight="1" x14ac:dyDescent="0.25">
      <c r="A542" s="21">
        <v>38</v>
      </c>
      <c r="B542" s="37" t="s">
        <v>73</v>
      </c>
      <c r="C542" s="41" t="s">
        <v>71</v>
      </c>
      <c r="D542" s="37"/>
      <c r="E542" s="37"/>
      <c r="F542" s="37"/>
      <c r="G542" s="46"/>
      <c r="H542" s="39">
        <f t="shared" si="341"/>
        <v>0</v>
      </c>
      <c r="I542" s="37"/>
      <c r="J542" s="37"/>
      <c r="K542" s="37"/>
      <c r="L542" s="46"/>
      <c r="M542" s="39">
        <f t="shared" si="342"/>
        <v>0</v>
      </c>
      <c r="N542" s="37"/>
      <c r="O542" s="37"/>
      <c r="P542" s="37"/>
      <c r="Q542" s="46"/>
      <c r="R542" s="39">
        <f t="shared" si="343"/>
        <v>0</v>
      </c>
      <c r="S542" s="37"/>
      <c r="T542" s="37"/>
      <c r="U542" s="37"/>
      <c r="V542" s="46"/>
      <c r="W542" s="39">
        <f t="shared" si="344"/>
        <v>0</v>
      </c>
      <c r="X542" s="37"/>
      <c r="Y542" s="37"/>
      <c r="Z542" s="37"/>
      <c r="AA542" s="46"/>
      <c r="AB542" s="39">
        <f t="shared" si="345"/>
        <v>0</v>
      </c>
      <c r="AC542" s="37"/>
      <c r="AD542" s="37"/>
      <c r="AE542" s="37"/>
      <c r="AF542" s="46"/>
      <c r="AG542" s="39">
        <f t="shared" si="346"/>
        <v>0</v>
      </c>
      <c r="AH542" s="37"/>
      <c r="AI542" s="37"/>
      <c r="AJ542" s="37"/>
      <c r="AK542" s="46"/>
      <c r="AL542" s="39">
        <f t="shared" si="347"/>
        <v>0</v>
      </c>
      <c r="AM542" s="37"/>
      <c r="AN542" s="37"/>
      <c r="AO542" s="37"/>
      <c r="AP542" s="46"/>
      <c r="AQ542" s="39">
        <f t="shared" si="348"/>
        <v>0</v>
      </c>
      <c r="AR542" s="37"/>
      <c r="AS542" s="37"/>
      <c r="AT542" s="37"/>
      <c r="AU542" s="46"/>
      <c r="AV542" s="40">
        <f t="shared" si="349"/>
        <v>0</v>
      </c>
    </row>
    <row r="543" spans="1:48" ht="15.75" customHeight="1" x14ac:dyDescent="0.25">
      <c r="A543" s="21">
        <v>38</v>
      </c>
      <c r="B543" s="37" t="s">
        <v>74</v>
      </c>
      <c r="C543" s="41" t="s">
        <v>71</v>
      </c>
      <c r="D543" s="37"/>
      <c r="E543" s="37"/>
      <c r="F543" s="37"/>
      <c r="G543" s="46"/>
      <c r="H543" s="39">
        <f t="shared" si="341"/>
        <v>0</v>
      </c>
      <c r="I543" s="37"/>
      <c r="J543" s="37"/>
      <c r="K543" s="37"/>
      <c r="L543" s="46"/>
      <c r="M543" s="39">
        <f t="shared" si="342"/>
        <v>0</v>
      </c>
      <c r="N543" s="37"/>
      <c r="O543" s="37"/>
      <c r="P543" s="37"/>
      <c r="Q543" s="46"/>
      <c r="R543" s="39">
        <f t="shared" si="343"/>
        <v>0</v>
      </c>
      <c r="S543" s="37"/>
      <c r="T543" s="37"/>
      <c r="U543" s="37"/>
      <c r="V543" s="46"/>
      <c r="W543" s="39">
        <f t="shared" si="344"/>
        <v>0</v>
      </c>
      <c r="X543" s="37"/>
      <c r="Y543" s="37"/>
      <c r="Z543" s="37"/>
      <c r="AA543" s="46"/>
      <c r="AB543" s="39">
        <f t="shared" si="345"/>
        <v>0</v>
      </c>
      <c r="AC543" s="37"/>
      <c r="AD543" s="37"/>
      <c r="AE543" s="37"/>
      <c r="AF543" s="46"/>
      <c r="AG543" s="39">
        <f t="shared" si="346"/>
        <v>0</v>
      </c>
      <c r="AH543" s="37"/>
      <c r="AI543" s="37"/>
      <c r="AJ543" s="37"/>
      <c r="AK543" s="46"/>
      <c r="AL543" s="39">
        <f t="shared" si="347"/>
        <v>0</v>
      </c>
      <c r="AM543" s="37"/>
      <c r="AN543" s="37"/>
      <c r="AO543" s="37"/>
      <c r="AP543" s="46"/>
      <c r="AQ543" s="39">
        <f t="shared" si="348"/>
        <v>0</v>
      </c>
      <c r="AR543" s="37"/>
      <c r="AS543" s="37"/>
      <c r="AT543" s="37"/>
      <c r="AU543" s="46"/>
      <c r="AV543" s="40">
        <f t="shared" si="349"/>
        <v>0</v>
      </c>
    </row>
    <row r="544" spans="1:48" ht="15.75" customHeight="1" x14ac:dyDescent="0.25">
      <c r="A544" s="21">
        <v>38</v>
      </c>
      <c r="B544" s="37" t="s">
        <v>75</v>
      </c>
      <c r="C544" s="41" t="s">
        <v>71</v>
      </c>
      <c r="D544" s="37"/>
      <c r="E544" s="37"/>
      <c r="F544" s="37"/>
      <c r="G544" s="46"/>
      <c r="H544" s="39">
        <f t="shared" si="341"/>
        <v>0</v>
      </c>
      <c r="I544" s="37"/>
      <c r="J544" s="37"/>
      <c r="K544" s="37"/>
      <c r="L544" s="46"/>
      <c r="M544" s="39">
        <f t="shared" si="342"/>
        <v>0</v>
      </c>
      <c r="N544" s="37"/>
      <c r="O544" s="37"/>
      <c r="P544" s="37"/>
      <c r="Q544" s="46"/>
      <c r="R544" s="39">
        <f t="shared" si="343"/>
        <v>0</v>
      </c>
      <c r="S544" s="37"/>
      <c r="T544" s="37"/>
      <c r="U544" s="37"/>
      <c r="V544" s="46"/>
      <c r="W544" s="39">
        <f t="shared" si="344"/>
        <v>0</v>
      </c>
      <c r="X544" s="37"/>
      <c r="Y544" s="37"/>
      <c r="Z544" s="37"/>
      <c r="AA544" s="46"/>
      <c r="AB544" s="39">
        <f t="shared" si="345"/>
        <v>0</v>
      </c>
      <c r="AC544" s="37"/>
      <c r="AD544" s="37"/>
      <c r="AE544" s="37"/>
      <c r="AF544" s="46"/>
      <c r="AG544" s="39">
        <f t="shared" si="346"/>
        <v>0</v>
      </c>
      <c r="AH544" s="37"/>
      <c r="AI544" s="37"/>
      <c r="AJ544" s="37"/>
      <c r="AK544" s="46"/>
      <c r="AL544" s="39">
        <f t="shared" si="347"/>
        <v>0</v>
      </c>
      <c r="AM544" s="37"/>
      <c r="AN544" s="37"/>
      <c r="AO544" s="37"/>
      <c r="AP544" s="46"/>
      <c r="AQ544" s="39">
        <f t="shared" si="348"/>
        <v>0</v>
      </c>
      <c r="AR544" s="37"/>
      <c r="AS544" s="37"/>
      <c r="AT544" s="37"/>
      <c r="AU544" s="46"/>
      <c r="AV544" s="40">
        <f t="shared" si="349"/>
        <v>0</v>
      </c>
    </row>
    <row r="545" spans="1:48" ht="15.75" customHeight="1" x14ac:dyDescent="0.25">
      <c r="A545" s="21">
        <v>38</v>
      </c>
      <c r="B545" s="37" t="s">
        <v>90</v>
      </c>
      <c r="C545" s="41" t="s">
        <v>71</v>
      </c>
      <c r="D545" s="37"/>
      <c r="E545" s="37"/>
      <c r="F545" s="37"/>
      <c r="G545" s="46"/>
      <c r="H545" s="39">
        <f t="shared" si="341"/>
        <v>0</v>
      </c>
      <c r="I545" s="37"/>
      <c r="J545" s="37"/>
      <c r="K545" s="37"/>
      <c r="L545" s="46"/>
      <c r="M545" s="39">
        <f t="shared" si="342"/>
        <v>0</v>
      </c>
      <c r="N545" s="37"/>
      <c r="O545" s="37"/>
      <c r="P545" s="37"/>
      <c r="Q545" s="46"/>
      <c r="R545" s="39">
        <f t="shared" si="343"/>
        <v>0</v>
      </c>
      <c r="S545" s="37"/>
      <c r="T545" s="37"/>
      <c r="U545" s="37"/>
      <c r="V545" s="46"/>
      <c r="W545" s="39">
        <f t="shared" si="344"/>
        <v>0</v>
      </c>
      <c r="X545" s="37"/>
      <c r="Y545" s="37"/>
      <c r="Z545" s="37"/>
      <c r="AA545" s="46"/>
      <c r="AB545" s="39">
        <f t="shared" si="345"/>
        <v>0</v>
      </c>
      <c r="AC545" s="37"/>
      <c r="AD545" s="37"/>
      <c r="AE545" s="37"/>
      <c r="AF545" s="46"/>
      <c r="AG545" s="39">
        <f t="shared" si="346"/>
        <v>0</v>
      </c>
      <c r="AH545" s="37"/>
      <c r="AI545" s="37"/>
      <c r="AJ545" s="37"/>
      <c r="AK545" s="46"/>
      <c r="AL545" s="39">
        <f t="shared" si="347"/>
        <v>0</v>
      </c>
      <c r="AM545" s="37"/>
      <c r="AN545" s="37"/>
      <c r="AO545" s="37"/>
      <c r="AP545" s="46"/>
      <c r="AQ545" s="39">
        <f t="shared" si="348"/>
        <v>0</v>
      </c>
      <c r="AR545" s="37"/>
      <c r="AS545" s="37"/>
      <c r="AT545" s="37"/>
      <c r="AU545" s="46"/>
      <c r="AV545" s="40">
        <f t="shared" si="349"/>
        <v>0</v>
      </c>
    </row>
    <row r="546" spans="1:48" ht="15.75" customHeight="1" x14ac:dyDescent="0.25">
      <c r="A546" s="21">
        <v>38</v>
      </c>
      <c r="B546" s="37" t="s">
        <v>76</v>
      </c>
      <c r="C546" s="41" t="s">
        <v>71</v>
      </c>
      <c r="D546" s="37"/>
      <c r="E546" s="37"/>
      <c r="F546" s="37"/>
      <c r="G546" s="46"/>
      <c r="H546" s="39">
        <f t="shared" si="341"/>
        <v>0</v>
      </c>
      <c r="I546" s="37"/>
      <c r="J546" s="37"/>
      <c r="K546" s="37"/>
      <c r="L546" s="46"/>
      <c r="M546" s="39">
        <f t="shared" si="342"/>
        <v>0</v>
      </c>
      <c r="N546" s="37"/>
      <c r="O546" s="37"/>
      <c r="P546" s="37"/>
      <c r="Q546" s="46"/>
      <c r="R546" s="39">
        <f t="shared" si="343"/>
        <v>0</v>
      </c>
      <c r="S546" s="37"/>
      <c r="T546" s="37"/>
      <c r="U546" s="37"/>
      <c r="V546" s="46"/>
      <c r="W546" s="39">
        <f t="shared" si="344"/>
        <v>0</v>
      </c>
      <c r="X546" s="37"/>
      <c r="Y546" s="37"/>
      <c r="Z546" s="37"/>
      <c r="AA546" s="46"/>
      <c r="AB546" s="39">
        <f t="shared" si="345"/>
        <v>0</v>
      </c>
      <c r="AC546" s="37"/>
      <c r="AD546" s="37"/>
      <c r="AE546" s="37"/>
      <c r="AF546" s="46"/>
      <c r="AG546" s="39">
        <f t="shared" si="346"/>
        <v>0</v>
      </c>
      <c r="AH546" s="37"/>
      <c r="AI546" s="37"/>
      <c r="AJ546" s="37"/>
      <c r="AK546" s="46"/>
      <c r="AL546" s="39">
        <f t="shared" si="347"/>
        <v>0</v>
      </c>
      <c r="AM546" s="37"/>
      <c r="AN546" s="37"/>
      <c r="AO546" s="37"/>
      <c r="AP546" s="46"/>
      <c r="AQ546" s="39">
        <f t="shared" si="348"/>
        <v>0</v>
      </c>
      <c r="AR546" s="37"/>
      <c r="AS546" s="37"/>
      <c r="AT546" s="37"/>
      <c r="AU546" s="46"/>
      <c r="AV546" s="40">
        <f t="shared" si="349"/>
        <v>0</v>
      </c>
    </row>
    <row r="547" spans="1:48" ht="15.75" customHeight="1" x14ac:dyDescent="0.25">
      <c r="A547" s="21">
        <v>38</v>
      </c>
      <c r="B547" s="37" t="s">
        <v>77</v>
      </c>
      <c r="C547" s="41" t="s">
        <v>71</v>
      </c>
      <c r="D547" s="37"/>
      <c r="E547" s="37"/>
      <c r="F547" s="37"/>
      <c r="G547" s="46"/>
      <c r="H547" s="39">
        <f t="shared" si="341"/>
        <v>0</v>
      </c>
      <c r="I547" s="37"/>
      <c r="J547" s="37"/>
      <c r="K547" s="37"/>
      <c r="L547" s="46"/>
      <c r="M547" s="39">
        <f t="shared" si="342"/>
        <v>0</v>
      </c>
      <c r="N547" s="37"/>
      <c r="O547" s="37"/>
      <c r="P547" s="37"/>
      <c r="Q547" s="46"/>
      <c r="R547" s="39">
        <f t="shared" si="343"/>
        <v>0</v>
      </c>
      <c r="S547" s="37"/>
      <c r="T547" s="37"/>
      <c r="U547" s="37"/>
      <c r="V547" s="46"/>
      <c r="W547" s="39">
        <f t="shared" si="344"/>
        <v>0</v>
      </c>
      <c r="X547" s="37"/>
      <c r="Y547" s="37"/>
      <c r="Z547" s="37"/>
      <c r="AA547" s="46"/>
      <c r="AB547" s="39">
        <f t="shared" si="345"/>
        <v>0</v>
      </c>
      <c r="AC547" s="37"/>
      <c r="AD547" s="37"/>
      <c r="AE547" s="37"/>
      <c r="AF547" s="46"/>
      <c r="AG547" s="39">
        <f t="shared" si="346"/>
        <v>0</v>
      </c>
      <c r="AH547" s="37"/>
      <c r="AI547" s="37"/>
      <c r="AJ547" s="37"/>
      <c r="AK547" s="46"/>
      <c r="AL547" s="39">
        <f t="shared" si="347"/>
        <v>0</v>
      </c>
      <c r="AM547" s="37"/>
      <c r="AN547" s="37"/>
      <c r="AO547" s="37"/>
      <c r="AP547" s="46"/>
      <c r="AQ547" s="39">
        <f t="shared" si="348"/>
        <v>0</v>
      </c>
      <c r="AR547" s="37"/>
      <c r="AS547" s="37"/>
      <c r="AT547" s="37"/>
      <c r="AU547" s="46"/>
      <c r="AV547" s="40">
        <f t="shared" si="349"/>
        <v>0</v>
      </c>
    </row>
    <row r="548" spans="1:48" ht="15.75" customHeight="1" x14ac:dyDescent="0.25">
      <c r="A548" s="21">
        <v>38</v>
      </c>
      <c r="B548" s="37" t="s">
        <v>78</v>
      </c>
      <c r="C548" s="41" t="s">
        <v>71</v>
      </c>
      <c r="D548" s="37"/>
      <c r="E548" s="37"/>
      <c r="F548" s="37"/>
      <c r="G548" s="46"/>
      <c r="H548" s="39">
        <f t="shared" si="341"/>
        <v>0</v>
      </c>
      <c r="I548" s="37"/>
      <c r="J548" s="37"/>
      <c r="K548" s="37"/>
      <c r="L548" s="46"/>
      <c r="M548" s="39">
        <f t="shared" si="342"/>
        <v>0</v>
      </c>
      <c r="N548" s="37"/>
      <c r="O548" s="37"/>
      <c r="P548" s="37"/>
      <c r="Q548" s="46"/>
      <c r="R548" s="39">
        <f t="shared" si="343"/>
        <v>0</v>
      </c>
      <c r="S548" s="37"/>
      <c r="T548" s="37"/>
      <c r="U548" s="37"/>
      <c r="V548" s="46"/>
      <c r="W548" s="39">
        <f t="shared" si="344"/>
        <v>0</v>
      </c>
      <c r="X548" s="37"/>
      <c r="Y548" s="37"/>
      <c r="Z548" s="37"/>
      <c r="AA548" s="46"/>
      <c r="AB548" s="39">
        <f t="shared" si="345"/>
        <v>0</v>
      </c>
      <c r="AC548" s="37"/>
      <c r="AD548" s="37"/>
      <c r="AE548" s="37"/>
      <c r="AF548" s="46"/>
      <c r="AG548" s="39">
        <f t="shared" si="346"/>
        <v>0</v>
      </c>
      <c r="AH548" s="37"/>
      <c r="AI548" s="37"/>
      <c r="AJ548" s="37"/>
      <c r="AK548" s="46"/>
      <c r="AL548" s="39">
        <f t="shared" si="347"/>
        <v>0</v>
      </c>
      <c r="AM548" s="37"/>
      <c r="AN548" s="37"/>
      <c r="AO548" s="37"/>
      <c r="AP548" s="46"/>
      <c r="AQ548" s="39">
        <f t="shared" si="348"/>
        <v>0</v>
      </c>
      <c r="AR548" s="37"/>
      <c r="AS548" s="37"/>
      <c r="AT548" s="37"/>
      <c r="AU548" s="46"/>
      <c r="AV548" s="40">
        <f t="shared" si="349"/>
        <v>0</v>
      </c>
    </row>
    <row r="549" spans="1:48" ht="15.75" customHeight="1" x14ac:dyDescent="0.25">
      <c r="A549" s="21">
        <v>38</v>
      </c>
      <c r="B549" s="37" t="s">
        <v>79</v>
      </c>
      <c r="C549" s="41" t="s">
        <v>71</v>
      </c>
      <c r="D549" s="37"/>
      <c r="E549" s="37"/>
      <c r="F549" s="37"/>
      <c r="G549" s="46"/>
      <c r="H549" s="39">
        <f t="shared" si="341"/>
        <v>0</v>
      </c>
      <c r="I549" s="37"/>
      <c r="J549" s="37"/>
      <c r="K549" s="37"/>
      <c r="L549" s="46"/>
      <c r="M549" s="39">
        <f t="shared" si="342"/>
        <v>0</v>
      </c>
      <c r="N549" s="37"/>
      <c r="O549" s="37"/>
      <c r="P549" s="37"/>
      <c r="Q549" s="46"/>
      <c r="R549" s="39">
        <f t="shared" si="343"/>
        <v>0</v>
      </c>
      <c r="S549" s="37"/>
      <c r="T549" s="37"/>
      <c r="U549" s="37"/>
      <c r="V549" s="46"/>
      <c r="W549" s="39">
        <f t="shared" si="344"/>
        <v>0</v>
      </c>
      <c r="X549" s="37"/>
      <c r="Y549" s="37"/>
      <c r="Z549" s="37"/>
      <c r="AA549" s="46"/>
      <c r="AB549" s="39">
        <f t="shared" si="345"/>
        <v>0</v>
      </c>
      <c r="AC549" s="37"/>
      <c r="AD549" s="37"/>
      <c r="AE549" s="37"/>
      <c r="AF549" s="46"/>
      <c r="AG549" s="39">
        <f t="shared" si="346"/>
        <v>0</v>
      </c>
      <c r="AH549" s="37"/>
      <c r="AI549" s="37"/>
      <c r="AJ549" s="37"/>
      <c r="AK549" s="46"/>
      <c r="AL549" s="39">
        <f t="shared" si="347"/>
        <v>0</v>
      </c>
      <c r="AM549" s="37"/>
      <c r="AN549" s="37"/>
      <c r="AO549" s="37"/>
      <c r="AP549" s="46"/>
      <c r="AQ549" s="39">
        <f t="shared" si="348"/>
        <v>0</v>
      </c>
      <c r="AR549" s="37"/>
      <c r="AS549" s="37"/>
      <c r="AT549" s="37"/>
      <c r="AU549" s="46"/>
      <c r="AV549" s="40">
        <f t="shared" si="349"/>
        <v>0</v>
      </c>
    </row>
    <row r="550" spans="1:48" ht="15.75" customHeight="1" x14ac:dyDescent="0.25">
      <c r="A550" s="21">
        <v>38</v>
      </c>
      <c r="B550" s="41" t="s">
        <v>80</v>
      </c>
      <c r="C550" s="41" t="s">
        <v>71</v>
      </c>
      <c r="D550" s="47"/>
      <c r="E550" s="47"/>
      <c r="F550" s="47"/>
      <c r="G550" s="48"/>
      <c r="H550" s="49">
        <f t="shared" si="341"/>
        <v>0</v>
      </c>
      <c r="I550" s="47"/>
      <c r="J550" s="47"/>
      <c r="K550" s="47"/>
      <c r="L550" s="48"/>
      <c r="M550" s="49">
        <f t="shared" si="342"/>
        <v>0</v>
      </c>
      <c r="N550" s="47"/>
      <c r="O550" s="47"/>
      <c r="P550" s="47"/>
      <c r="Q550" s="48"/>
      <c r="R550" s="49">
        <f t="shared" si="343"/>
        <v>0</v>
      </c>
      <c r="S550" s="47"/>
      <c r="T550" s="47"/>
      <c r="U550" s="47"/>
      <c r="V550" s="48"/>
      <c r="W550" s="49">
        <f t="shared" si="344"/>
        <v>0</v>
      </c>
      <c r="X550" s="47"/>
      <c r="Y550" s="47"/>
      <c r="Z550" s="47"/>
      <c r="AA550" s="48"/>
      <c r="AB550" s="49">
        <f t="shared" si="345"/>
        <v>0</v>
      </c>
      <c r="AC550" s="47"/>
      <c r="AD550" s="47"/>
      <c r="AE550" s="47"/>
      <c r="AF550" s="48"/>
      <c r="AG550" s="49">
        <f t="shared" si="346"/>
        <v>0</v>
      </c>
      <c r="AH550" s="47"/>
      <c r="AI550" s="47"/>
      <c r="AJ550" s="47"/>
      <c r="AK550" s="48"/>
      <c r="AL550" s="49">
        <f t="shared" si="347"/>
        <v>0</v>
      </c>
      <c r="AM550" s="47"/>
      <c r="AN550" s="47"/>
      <c r="AO550" s="47"/>
      <c r="AP550" s="48"/>
      <c r="AQ550" s="49">
        <f t="shared" si="348"/>
        <v>0</v>
      </c>
      <c r="AR550" s="47"/>
      <c r="AS550" s="47"/>
      <c r="AT550" s="47"/>
      <c r="AU550" s="48"/>
      <c r="AV550" s="50">
        <f t="shared" si="349"/>
        <v>0</v>
      </c>
    </row>
    <row r="551" spans="1:48" ht="15.75" customHeight="1" x14ac:dyDescent="0.25">
      <c r="A551" s="21">
        <v>38</v>
      </c>
      <c r="B551" s="42"/>
      <c r="C551" s="43"/>
      <c r="D551" s="44"/>
      <c r="E551" s="45"/>
      <c r="F551" s="45"/>
      <c r="G551" s="45"/>
      <c r="H551" s="45">
        <f>SUM(H538:H550)</f>
        <v>0</v>
      </c>
      <c r="I551" s="45"/>
      <c r="J551" s="45"/>
      <c r="K551" s="45"/>
      <c r="L551" s="45"/>
      <c r="M551" s="45">
        <f>SUM(M538:M550)</f>
        <v>0</v>
      </c>
      <c r="N551" s="45"/>
      <c r="O551" s="45"/>
      <c r="P551" s="45"/>
      <c r="Q551" s="45"/>
      <c r="R551" s="45">
        <f>SUM(R538:R550)</f>
        <v>0</v>
      </c>
      <c r="S551" s="45"/>
      <c r="T551" s="45"/>
      <c r="U551" s="45"/>
      <c r="V551" s="45"/>
      <c r="W551" s="45">
        <f>SUM(W538:W550)</f>
        <v>0</v>
      </c>
      <c r="X551" s="45"/>
      <c r="Y551" s="45"/>
      <c r="Z551" s="45"/>
      <c r="AA551" s="45"/>
      <c r="AB551" s="45">
        <f>SUM(AB538:AB550)</f>
        <v>0</v>
      </c>
      <c r="AC551" s="45"/>
      <c r="AD551" s="45"/>
      <c r="AE551" s="45"/>
      <c r="AF551" s="45"/>
      <c r="AG551" s="45">
        <f>SUM(AG538:AG550)</f>
        <v>0</v>
      </c>
      <c r="AH551" s="45"/>
      <c r="AI551" s="45"/>
      <c r="AJ551" s="45"/>
      <c r="AK551" s="45"/>
      <c r="AL551" s="45">
        <f>SUM(AL538:AL550)</f>
        <v>0</v>
      </c>
      <c r="AM551" s="45"/>
      <c r="AN551" s="45"/>
      <c r="AO551" s="45"/>
      <c r="AP551" s="45"/>
      <c r="AQ551" s="45">
        <f>SUM(AQ538:AQ550)</f>
        <v>0</v>
      </c>
      <c r="AR551" s="45"/>
      <c r="AS551" s="45"/>
      <c r="AT551" s="45"/>
      <c r="AU551" s="45"/>
      <c r="AV551" s="45">
        <f>SUM(AV538:AV550)</f>
        <v>0</v>
      </c>
    </row>
    <row r="552" spans="1:48" ht="15.75" customHeight="1" x14ac:dyDescent="0.25">
      <c r="A552" s="21">
        <v>39</v>
      </c>
      <c r="B552" s="81" t="str">
        <f>"Буква (или иное название) класса "&amp;A552&amp;":"</f>
        <v>Буква (или иное название) класса 39:</v>
      </c>
      <c r="C552" s="82"/>
      <c r="D552" s="78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  <c r="AR552" s="79"/>
      <c r="AS552" s="79"/>
      <c r="AT552" s="79"/>
      <c r="AU552" s="79"/>
      <c r="AV552" s="80"/>
    </row>
    <row r="553" spans="1:48" ht="15.75" customHeight="1" x14ac:dyDescent="0.25">
      <c r="A553" s="21">
        <v>39</v>
      </c>
      <c r="B553" s="35" t="s">
        <v>70</v>
      </c>
      <c r="C553" s="36" t="s">
        <v>71</v>
      </c>
      <c r="D553" s="37"/>
      <c r="E553" s="37"/>
      <c r="F553" s="37"/>
      <c r="G553" s="46"/>
      <c r="H553" s="39">
        <f t="shared" ref="H553:H565" si="350">COUNTA(D553:G553)</f>
        <v>0</v>
      </c>
      <c r="I553" s="37"/>
      <c r="J553" s="37"/>
      <c r="K553" s="37"/>
      <c r="L553" s="46"/>
      <c r="M553" s="39">
        <f t="shared" ref="M553:M565" si="351">COUNTA(I553:L553)</f>
        <v>0</v>
      </c>
      <c r="N553" s="37"/>
      <c r="O553" s="37"/>
      <c r="P553" s="37"/>
      <c r="Q553" s="46"/>
      <c r="R553" s="39">
        <f t="shared" ref="R553:R565" si="352">COUNTA(N553:Q553)</f>
        <v>0</v>
      </c>
      <c r="S553" s="37"/>
      <c r="T553" s="37"/>
      <c r="U553" s="37"/>
      <c r="V553" s="46"/>
      <c r="W553" s="39">
        <f t="shared" ref="W553:W565" si="353">COUNTA(S553:V553)</f>
        <v>0</v>
      </c>
      <c r="X553" s="37"/>
      <c r="Y553" s="37"/>
      <c r="Z553" s="37"/>
      <c r="AA553" s="46"/>
      <c r="AB553" s="39">
        <f t="shared" ref="AB553:AB565" si="354">COUNTA(X553:AA553)</f>
        <v>0</v>
      </c>
      <c r="AC553" s="37"/>
      <c r="AD553" s="37"/>
      <c r="AE553" s="37"/>
      <c r="AF553" s="46"/>
      <c r="AG553" s="39">
        <f t="shared" ref="AG553:AG565" si="355">COUNTA(AC553:AF553)</f>
        <v>0</v>
      </c>
      <c r="AH553" s="37"/>
      <c r="AI553" s="37"/>
      <c r="AJ553" s="37"/>
      <c r="AK553" s="46"/>
      <c r="AL553" s="39">
        <f t="shared" ref="AL553:AL565" si="356">COUNTA(AH553:AK553)</f>
        <v>0</v>
      </c>
      <c r="AM553" s="37"/>
      <c r="AN553" s="37"/>
      <c r="AO553" s="37"/>
      <c r="AP553" s="46"/>
      <c r="AQ553" s="39">
        <f t="shared" ref="AQ553:AQ565" si="357">COUNTA(AM553:AP553)</f>
        <v>0</v>
      </c>
      <c r="AR553" s="37"/>
      <c r="AS553" s="37"/>
      <c r="AT553" s="37"/>
      <c r="AU553" s="46"/>
      <c r="AV553" s="40">
        <f t="shared" ref="AV553:AV565" si="358">COUNTA(AR553:AU553)</f>
        <v>0</v>
      </c>
    </row>
    <row r="554" spans="1:48" ht="15.75" customHeight="1" x14ac:dyDescent="0.25">
      <c r="A554" s="21">
        <v>39</v>
      </c>
      <c r="B554" s="37" t="s">
        <v>72</v>
      </c>
      <c r="C554" s="41" t="s">
        <v>71</v>
      </c>
      <c r="D554" s="37"/>
      <c r="E554" s="37"/>
      <c r="F554" s="37"/>
      <c r="G554" s="46"/>
      <c r="H554" s="39">
        <f t="shared" si="350"/>
        <v>0</v>
      </c>
      <c r="I554" s="37"/>
      <c r="J554" s="37"/>
      <c r="K554" s="37"/>
      <c r="L554" s="46"/>
      <c r="M554" s="39">
        <f t="shared" si="351"/>
        <v>0</v>
      </c>
      <c r="N554" s="37"/>
      <c r="O554" s="37"/>
      <c r="P554" s="37"/>
      <c r="Q554" s="46"/>
      <c r="R554" s="39">
        <f t="shared" si="352"/>
        <v>0</v>
      </c>
      <c r="S554" s="37"/>
      <c r="T554" s="37"/>
      <c r="U554" s="37"/>
      <c r="V554" s="46"/>
      <c r="W554" s="39">
        <f t="shared" si="353"/>
        <v>0</v>
      </c>
      <c r="X554" s="37"/>
      <c r="Y554" s="37"/>
      <c r="Z554" s="37"/>
      <c r="AA554" s="46"/>
      <c r="AB554" s="39">
        <f t="shared" si="354"/>
        <v>0</v>
      </c>
      <c r="AC554" s="37"/>
      <c r="AD554" s="37"/>
      <c r="AE554" s="37"/>
      <c r="AF554" s="46"/>
      <c r="AG554" s="39">
        <f t="shared" si="355"/>
        <v>0</v>
      </c>
      <c r="AH554" s="37"/>
      <c r="AI554" s="37"/>
      <c r="AJ554" s="37"/>
      <c r="AK554" s="46"/>
      <c r="AL554" s="39">
        <f t="shared" si="356"/>
        <v>0</v>
      </c>
      <c r="AM554" s="37"/>
      <c r="AN554" s="37"/>
      <c r="AO554" s="37"/>
      <c r="AP554" s="46"/>
      <c r="AQ554" s="39">
        <f t="shared" si="357"/>
        <v>0</v>
      </c>
      <c r="AR554" s="37"/>
      <c r="AS554" s="37"/>
      <c r="AT554" s="37"/>
      <c r="AU554" s="46"/>
      <c r="AV554" s="40">
        <f t="shared" si="358"/>
        <v>0</v>
      </c>
    </row>
    <row r="555" spans="1:48" ht="15.75" customHeight="1" x14ac:dyDescent="0.25">
      <c r="A555" s="21">
        <v>39</v>
      </c>
      <c r="B555" s="37" t="s">
        <v>88</v>
      </c>
      <c r="C555" s="41" t="s">
        <v>71</v>
      </c>
      <c r="D555" s="37"/>
      <c r="E555" s="37"/>
      <c r="F555" s="37"/>
      <c r="G555" s="46"/>
      <c r="H555" s="39">
        <f t="shared" si="350"/>
        <v>0</v>
      </c>
      <c r="I555" s="37"/>
      <c r="J555" s="37"/>
      <c r="K555" s="37"/>
      <c r="L555" s="46"/>
      <c r="M555" s="39">
        <f t="shared" si="351"/>
        <v>0</v>
      </c>
      <c r="N555" s="37"/>
      <c r="O555" s="37"/>
      <c r="P555" s="37"/>
      <c r="Q555" s="46"/>
      <c r="R555" s="39">
        <f t="shared" si="352"/>
        <v>0</v>
      </c>
      <c r="S555" s="37"/>
      <c r="T555" s="37"/>
      <c r="U555" s="37"/>
      <c r="V555" s="46"/>
      <c r="W555" s="39">
        <f t="shared" si="353"/>
        <v>0</v>
      </c>
      <c r="X555" s="37"/>
      <c r="Y555" s="37"/>
      <c r="Z555" s="37"/>
      <c r="AA555" s="46"/>
      <c r="AB555" s="39">
        <f t="shared" si="354"/>
        <v>0</v>
      </c>
      <c r="AC555" s="37"/>
      <c r="AD555" s="37"/>
      <c r="AE555" s="37"/>
      <c r="AF555" s="46"/>
      <c r="AG555" s="39">
        <f t="shared" si="355"/>
        <v>0</v>
      </c>
      <c r="AH555" s="37"/>
      <c r="AI555" s="37"/>
      <c r="AJ555" s="37"/>
      <c r="AK555" s="46"/>
      <c r="AL555" s="39">
        <f t="shared" si="356"/>
        <v>0</v>
      </c>
      <c r="AM555" s="37"/>
      <c r="AN555" s="37"/>
      <c r="AO555" s="37"/>
      <c r="AP555" s="46"/>
      <c r="AQ555" s="39">
        <f t="shared" si="357"/>
        <v>0</v>
      </c>
      <c r="AR555" s="37"/>
      <c r="AS555" s="37"/>
      <c r="AT555" s="37"/>
      <c r="AU555" s="46"/>
      <c r="AV555" s="40">
        <f t="shared" si="358"/>
        <v>0</v>
      </c>
    </row>
    <row r="556" spans="1:48" ht="15.75" customHeight="1" x14ac:dyDescent="0.25">
      <c r="A556" s="21">
        <v>39</v>
      </c>
      <c r="B556" s="37" t="s">
        <v>89</v>
      </c>
      <c r="C556" s="41" t="s">
        <v>71</v>
      </c>
      <c r="D556" s="37"/>
      <c r="E556" s="37"/>
      <c r="F556" s="37"/>
      <c r="G556" s="46"/>
      <c r="H556" s="39">
        <f t="shared" si="350"/>
        <v>0</v>
      </c>
      <c r="I556" s="37"/>
      <c r="J556" s="37"/>
      <c r="K556" s="37"/>
      <c r="L556" s="46"/>
      <c r="M556" s="39">
        <f t="shared" si="351"/>
        <v>0</v>
      </c>
      <c r="N556" s="37"/>
      <c r="O556" s="37"/>
      <c r="P556" s="37"/>
      <c r="Q556" s="46"/>
      <c r="R556" s="39">
        <f t="shared" si="352"/>
        <v>0</v>
      </c>
      <c r="S556" s="37"/>
      <c r="T556" s="37"/>
      <c r="U556" s="37"/>
      <c r="V556" s="46"/>
      <c r="W556" s="39">
        <f t="shared" si="353"/>
        <v>0</v>
      </c>
      <c r="X556" s="37"/>
      <c r="Y556" s="37"/>
      <c r="Z556" s="37"/>
      <c r="AA556" s="46"/>
      <c r="AB556" s="39">
        <f t="shared" si="354"/>
        <v>0</v>
      </c>
      <c r="AC556" s="37"/>
      <c r="AD556" s="37"/>
      <c r="AE556" s="37"/>
      <c r="AF556" s="46"/>
      <c r="AG556" s="39">
        <f t="shared" si="355"/>
        <v>0</v>
      </c>
      <c r="AH556" s="37"/>
      <c r="AI556" s="37"/>
      <c r="AJ556" s="37"/>
      <c r="AK556" s="46"/>
      <c r="AL556" s="39">
        <f t="shared" si="356"/>
        <v>0</v>
      </c>
      <c r="AM556" s="37"/>
      <c r="AN556" s="37"/>
      <c r="AO556" s="37"/>
      <c r="AP556" s="46"/>
      <c r="AQ556" s="39">
        <f t="shared" si="357"/>
        <v>0</v>
      </c>
      <c r="AR556" s="37"/>
      <c r="AS556" s="37"/>
      <c r="AT556" s="37"/>
      <c r="AU556" s="46"/>
      <c r="AV556" s="40">
        <f t="shared" si="358"/>
        <v>0</v>
      </c>
    </row>
    <row r="557" spans="1:48" ht="15.75" customHeight="1" x14ac:dyDescent="0.25">
      <c r="A557" s="21">
        <v>39</v>
      </c>
      <c r="B557" s="37" t="s">
        <v>73</v>
      </c>
      <c r="C557" s="41" t="s">
        <v>71</v>
      </c>
      <c r="D557" s="37"/>
      <c r="E557" s="37"/>
      <c r="F557" s="37"/>
      <c r="G557" s="46"/>
      <c r="H557" s="39">
        <f t="shared" si="350"/>
        <v>0</v>
      </c>
      <c r="I557" s="37"/>
      <c r="J557" s="37"/>
      <c r="K557" s="37"/>
      <c r="L557" s="46"/>
      <c r="M557" s="39">
        <f t="shared" si="351"/>
        <v>0</v>
      </c>
      <c r="N557" s="37"/>
      <c r="O557" s="37"/>
      <c r="P557" s="37"/>
      <c r="Q557" s="46"/>
      <c r="R557" s="39">
        <f t="shared" si="352"/>
        <v>0</v>
      </c>
      <c r="S557" s="37"/>
      <c r="T557" s="37"/>
      <c r="U557" s="37"/>
      <c r="V557" s="46"/>
      <c r="W557" s="39">
        <f t="shared" si="353"/>
        <v>0</v>
      </c>
      <c r="X557" s="37"/>
      <c r="Y557" s="37"/>
      <c r="Z557" s="37"/>
      <c r="AA557" s="46"/>
      <c r="AB557" s="39">
        <f t="shared" si="354"/>
        <v>0</v>
      </c>
      <c r="AC557" s="37"/>
      <c r="AD557" s="37"/>
      <c r="AE557" s="37"/>
      <c r="AF557" s="46"/>
      <c r="AG557" s="39">
        <f t="shared" si="355"/>
        <v>0</v>
      </c>
      <c r="AH557" s="37"/>
      <c r="AI557" s="37"/>
      <c r="AJ557" s="37"/>
      <c r="AK557" s="46"/>
      <c r="AL557" s="39">
        <f t="shared" si="356"/>
        <v>0</v>
      </c>
      <c r="AM557" s="37"/>
      <c r="AN557" s="37"/>
      <c r="AO557" s="37"/>
      <c r="AP557" s="46"/>
      <c r="AQ557" s="39">
        <f t="shared" si="357"/>
        <v>0</v>
      </c>
      <c r="AR557" s="37"/>
      <c r="AS557" s="37"/>
      <c r="AT557" s="37"/>
      <c r="AU557" s="46"/>
      <c r="AV557" s="40">
        <f t="shared" si="358"/>
        <v>0</v>
      </c>
    </row>
    <row r="558" spans="1:48" ht="15.75" customHeight="1" x14ac:dyDescent="0.25">
      <c r="A558" s="21">
        <v>39</v>
      </c>
      <c r="B558" s="37" t="s">
        <v>74</v>
      </c>
      <c r="C558" s="41" t="s">
        <v>71</v>
      </c>
      <c r="D558" s="37"/>
      <c r="E558" s="37"/>
      <c r="F558" s="37"/>
      <c r="G558" s="46"/>
      <c r="H558" s="39">
        <f t="shared" si="350"/>
        <v>0</v>
      </c>
      <c r="I558" s="37"/>
      <c r="J558" s="37"/>
      <c r="K558" s="37"/>
      <c r="L558" s="46"/>
      <c r="M558" s="39">
        <f t="shared" si="351"/>
        <v>0</v>
      </c>
      <c r="N558" s="37"/>
      <c r="O558" s="37"/>
      <c r="P558" s="37"/>
      <c r="Q558" s="46"/>
      <c r="R558" s="39">
        <f t="shared" si="352"/>
        <v>0</v>
      </c>
      <c r="S558" s="37"/>
      <c r="T558" s="37"/>
      <c r="U558" s="37"/>
      <c r="V558" s="46"/>
      <c r="W558" s="39">
        <f t="shared" si="353"/>
        <v>0</v>
      </c>
      <c r="X558" s="37"/>
      <c r="Y558" s="37"/>
      <c r="Z558" s="37"/>
      <c r="AA558" s="46"/>
      <c r="AB558" s="39">
        <f t="shared" si="354"/>
        <v>0</v>
      </c>
      <c r="AC558" s="37"/>
      <c r="AD558" s="37"/>
      <c r="AE558" s="37"/>
      <c r="AF558" s="46"/>
      <c r="AG558" s="39">
        <f t="shared" si="355"/>
        <v>0</v>
      </c>
      <c r="AH558" s="37"/>
      <c r="AI558" s="37"/>
      <c r="AJ558" s="37"/>
      <c r="AK558" s="46"/>
      <c r="AL558" s="39">
        <f t="shared" si="356"/>
        <v>0</v>
      </c>
      <c r="AM558" s="37"/>
      <c r="AN558" s="37"/>
      <c r="AO558" s="37"/>
      <c r="AP558" s="46"/>
      <c r="AQ558" s="39">
        <f t="shared" si="357"/>
        <v>0</v>
      </c>
      <c r="AR558" s="37"/>
      <c r="AS558" s="37"/>
      <c r="AT558" s="37"/>
      <c r="AU558" s="46"/>
      <c r="AV558" s="40">
        <f t="shared" si="358"/>
        <v>0</v>
      </c>
    </row>
    <row r="559" spans="1:48" ht="15.75" customHeight="1" x14ac:dyDescent="0.25">
      <c r="A559" s="21">
        <v>39</v>
      </c>
      <c r="B559" s="37" t="s">
        <v>75</v>
      </c>
      <c r="C559" s="41" t="s">
        <v>71</v>
      </c>
      <c r="D559" s="37"/>
      <c r="E559" s="37"/>
      <c r="F559" s="37"/>
      <c r="G559" s="46"/>
      <c r="H559" s="39">
        <f t="shared" si="350"/>
        <v>0</v>
      </c>
      <c r="I559" s="37"/>
      <c r="J559" s="37"/>
      <c r="K559" s="37"/>
      <c r="L559" s="46"/>
      <c r="M559" s="39">
        <f t="shared" si="351"/>
        <v>0</v>
      </c>
      <c r="N559" s="37"/>
      <c r="O559" s="37"/>
      <c r="P559" s="37"/>
      <c r="Q559" s="46"/>
      <c r="R559" s="39">
        <f t="shared" si="352"/>
        <v>0</v>
      </c>
      <c r="S559" s="37"/>
      <c r="T559" s="37"/>
      <c r="U559" s="37"/>
      <c r="V559" s="46"/>
      <c r="W559" s="39">
        <f t="shared" si="353"/>
        <v>0</v>
      </c>
      <c r="X559" s="37"/>
      <c r="Y559" s="37"/>
      <c r="Z559" s="37"/>
      <c r="AA559" s="46"/>
      <c r="AB559" s="39">
        <f t="shared" si="354"/>
        <v>0</v>
      </c>
      <c r="AC559" s="37"/>
      <c r="AD559" s="37"/>
      <c r="AE559" s="37"/>
      <c r="AF559" s="46"/>
      <c r="AG559" s="39">
        <f t="shared" si="355"/>
        <v>0</v>
      </c>
      <c r="AH559" s="37"/>
      <c r="AI559" s="37"/>
      <c r="AJ559" s="37"/>
      <c r="AK559" s="46"/>
      <c r="AL559" s="39">
        <f t="shared" si="356"/>
        <v>0</v>
      </c>
      <c r="AM559" s="37"/>
      <c r="AN559" s="37"/>
      <c r="AO559" s="37"/>
      <c r="AP559" s="46"/>
      <c r="AQ559" s="39">
        <f t="shared" si="357"/>
        <v>0</v>
      </c>
      <c r="AR559" s="37"/>
      <c r="AS559" s="37"/>
      <c r="AT559" s="37"/>
      <c r="AU559" s="46"/>
      <c r="AV559" s="40">
        <f t="shared" si="358"/>
        <v>0</v>
      </c>
    </row>
    <row r="560" spans="1:48" ht="15.75" customHeight="1" x14ac:dyDescent="0.25">
      <c r="A560" s="21">
        <v>39</v>
      </c>
      <c r="B560" s="37" t="s">
        <v>90</v>
      </c>
      <c r="C560" s="41" t="s">
        <v>71</v>
      </c>
      <c r="D560" s="37"/>
      <c r="E560" s="37"/>
      <c r="F560" s="37"/>
      <c r="G560" s="46"/>
      <c r="H560" s="39">
        <f t="shared" si="350"/>
        <v>0</v>
      </c>
      <c r="I560" s="37"/>
      <c r="J560" s="37"/>
      <c r="K560" s="37"/>
      <c r="L560" s="46"/>
      <c r="M560" s="39">
        <f t="shared" si="351"/>
        <v>0</v>
      </c>
      <c r="N560" s="37"/>
      <c r="O560" s="37"/>
      <c r="P560" s="37"/>
      <c r="Q560" s="46"/>
      <c r="R560" s="39">
        <f t="shared" si="352"/>
        <v>0</v>
      </c>
      <c r="S560" s="37"/>
      <c r="T560" s="37"/>
      <c r="U560" s="37"/>
      <c r="V560" s="46"/>
      <c r="W560" s="39">
        <f t="shared" si="353"/>
        <v>0</v>
      </c>
      <c r="X560" s="37"/>
      <c r="Y560" s="37"/>
      <c r="Z560" s="37"/>
      <c r="AA560" s="46"/>
      <c r="AB560" s="39">
        <f t="shared" si="354"/>
        <v>0</v>
      </c>
      <c r="AC560" s="37"/>
      <c r="AD560" s="37"/>
      <c r="AE560" s="37"/>
      <c r="AF560" s="46"/>
      <c r="AG560" s="39">
        <f t="shared" si="355"/>
        <v>0</v>
      </c>
      <c r="AH560" s="37"/>
      <c r="AI560" s="37"/>
      <c r="AJ560" s="37"/>
      <c r="AK560" s="46"/>
      <c r="AL560" s="39">
        <f t="shared" si="356"/>
        <v>0</v>
      </c>
      <c r="AM560" s="37"/>
      <c r="AN560" s="37"/>
      <c r="AO560" s="37"/>
      <c r="AP560" s="46"/>
      <c r="AQ560" s="39">
        <f t="shared" si="357"/>
        <v>0</v>
      </c>
      <c r="AR560" s="37"/>
      <c r="AS560" s="37"/>
      <c r="AT560" s="37"/>
      <c r="AU560" s="46"/>
      <c r="AV560" s="40">
        <f t="shared" si="358"/>
        <v>0</v>
      </c>
    </row>
    <row r="561" spans="1:48" ht="15.75" customHeight="1" x14ac:dyDescent="0.25">
      <c r="A561" s="21">
        <v>39</v>
      </c>
      <c r="B561" s="37" t="s">
        <v>76</v>
      </c>
      <c r="C561" s="41" t="s">
        <v>71</v>
      </c>
      <c r="D561" s="37"/>
      <c r="E561" s="37"/>
      <c r="F561" s="37"/>
      <c r="G561" s="46"/>
      <c r="H561" s="39">
        <f t="shared" si="350"/>
        <v>0</v>
      </c>
      <c r="I561" s="37"/>
      <c r="J561" s="37"/>
      <c r="K561" s="37"/>
      <c r="L561" s="46"/>
      <c r="M561" s="39">
        <f t="shared" si="351"/>
        <v>0</v>
      </c>
      <c r="N561" s="37"/>
      <c r="O561" s="37"/>
      <c r="P561" s="37"/>
      <c r="Q561" s="46"/>
      <c r="R561" s="39">
        <f t="shared" si="352"/>
        <v>0</v>
      </c>
      <c r="S561" s="37"/>
      <c r="T561" s="37"/>
      <c r="U561" s="37"/>
      <c r="V561" s="46"/>
      <c r="W561" s="39">
        <f t="shared" si="353"/>
        <v>0</v>
      </c>
      <c r="X561" s="37"/>
      <c r="Y561" s="37"/>
      <c r="Z561" s="37"/>
      <c r="AA561" s="46"/>
      <c r="AB561" s="39">
        <f t="shared" si="354"/>
        <v>0</v>
      </c>
      <c r="AC561" s="37"/>
      <c r="AD561" s="37"/>
      <c r="AE561" s="37"/>
      <c r="AF561" s="46"/>
      <c r="AG561" s="39">
        <f t="shared" si="355"/>
        <v>0</v>
      </c>
      <c r="AH561" s="37"/>
      <c r="AI561" s="37"/>
      <c r="AJ561" s="37"/>
      <c r="AK561" s="46"/>
      <c r="AL561" s="39">
        <f t="shared" si="356"/>
        <v>0</v>
      </c>
      <c r="AM561" s="37"/>
      <c r="AN561" s="37"/>
      <c r="AO561" s="37"/>
      <c r="AP561" s="46"/>
      <c r="AQ561" s="39">
        <f t="shared" si="357"/>
        <v>0</v>
      </c>
      <c r="AR561" s="37"/>
      <c r="AS561" s="37"/>
      <c r="AT561" s="37"/>
      <c r="AU561" s="46"/>
      <c r="AV561" s="40">
        <f t="shared" si="358"/>
        <v>0</v>
      </c>
    </row>
    <row r="562" spans="1:48" ht="15.75" customHeight="1" x14ac:dyDescent="0.25">
      <c r="A562" s="21">
        <v>39</v>
      </c>
      <c r="B562" s="37" t="s">
        <v>77</v>
      </c>
      <c r="C562" s="41" t="s">
        <v>71</v>
      </c>
      <c r="D562" s="37"/>
      <c r="E562" s="37"/>
      <c r="F562" s="37"/>
      <c r="G562" s="46"/>
      <c r="H562" s="39">
        <f t="shared" si="350"/>
        <v>0</v>
      </c>
      <c r="I562" s="37"/>
      <c r="J562" s="37"/>
      <c r="K562" s="37"/>
      <c r="L562" s="46"/>
      <c r="M562" s="39">
        <f t="shared" si="351"/>
        <v>0</v>
      </c>
      <c r="N562" s="37"/>
      <c r="O562" s="37"/>
      <c r="P562" s="37"/>
      <c r="Q562" s="46"/>
      <c r="R562" s="39">
        <f t="shared" si="352"/>
        <v>0</v>
      </c>
      <c r="S562" s="37"/>
      <c r="T562" s="37"/>
      <c r="U562" s="37"/>
      <c r="V562" s="46"/>
      <c r="W562" s="39">
        <f t="shared" si="353"/>
        <v>0</v>
      </c>
      <c r="X562" s="37"/>
      <c r="Y562" s="37"/>
      <c r="Z562" s="37"/>
      <c r="AA562" s="46"/>
      <c r="AB562" s="39">
        <f t="shared" si="354"/>
        <v>0</v>
      </c>
      <c r="AC562" s="37"/>
      <c r="AD562" s="37"/>
      <c r="AE562" s="37"/>
      <c r="AF562" s="46"/>
      <c r="AG562" s="39">
        <f t="shared" si="355"/>
        <v>0</v>
      </c>
      <c r="AH562" s="37"/>
      <c r="AI562" s="37"/>
      <c r="AJ562" s="37"/>
      <c r="AK562" s="46"/>
      <c r="AL562" s="39">
        <f t="shared" si="356"/>
        <v>0</v>
      </c>
      <c r="AM562" s="37"/>
      <c r="AN562" s="37"/>
      <c r="AO562" s="37"/>
      <c r="AP562" s="46"/>
      <c r="AQ562" s="39">
        <f t="shared" si="357"/>
        <v>0</v>
      </c>
      <c r="AR562" s="37"/>
      <c r="AS562" s="37"/>
      <c r="AT562" s="37"/>
      <c r="AU562" s="46"/>
      <c r="AV562" s="40">
        <f t="shared" si="358"/>
        <v>0</v>
      </c>
    </row>
    <row r="563" spans="1:48" ht="15.75" customHeight="1" x14ac:dyDescent="0.25">
      <c r="A563" s="21">
        <v>39</v>
      </c>
      <c r="B563" s="37" t="s">
        <v>78</v>
      </c>
      <c r="C563" s="41" t="s">
        <v>71</v>
      </c>
      <c r="D563" s="37"/>
      <c r="E563" s="37"/>
      <c r="F563" s="37"/>
      <c r="G563" s="46"/>
      <c r="H563" s="39">
        <f t="shared" si="350"/>
        <v>0</v>
      </c>
      <c r="I563" s="37"/>
      <c r="J563" s="37"/>
      <c r="K563" s="37"/>
      <c r="L563" s="46"/>
      <c r="M563" s="39">
        <f t="shared" si="351"/>
        <v>0</v>
      </c>
      <c r="N563" s="37"/>
      <c r="O563" s="37"/>
      <c r="P563" s="37"/>
      <c r="Q563" s="46"/>
      <c r="R563" s="39">
        <f t="shared" si="352"/>
        <v>0</v>
      </c>
      <c r="S563" s="37"/>
      <c r="T563" s="37"/>
      <c r="U563" s="37"/>
      <c r="V563" s="46"/>
      <c r="W563" s="39">
        <f t="shared" si="353"/>
        <v>0</v>
      </c>
      <c r="X563" s="37"/>
      <c r="Y563" s="37"/>
      <c r="Z563" s="37"/>
      <c r="AA563" s="46"/>
      <c r="AB563" s="39">
        <f t="shared" si="354"/>
        <v>0</v>
      </c>
      <c r="AC563" s="37"/>
      <c r="AD563" s="37"/>
      <c r="AE563" s="37"/>
      <c r="AF563" s="46"/>
      <c r="AG563" s="39">
        <f t="shared" si="355"/>
        <v>0</v>
      </c>
      <c r="AH563" s="37"/>
      <c r="AI563" s="37"/>
      <c r="AJ563" s="37"/>
      <c r="AK563" s="46"/>
      <c r="AL563" s="39">
        <f t="shared" si="356"/>
        <v>0</v>
      </c>
      <c r="AM563" s="37"/>
      <c r="AN563" s="37"/>
      <c r="AO563" s="37"/>
      <c r="AP563" s="46"/>
      <c r="AQ563" s="39">
        <f t="shared" si="357"/>
        <v>0</v>
      </c>
      <c r="AR563" s="37"/>
      <c r="AS563" s="37"/>
      <c r="AT563" s="37"/>
      <c r="AU563" s="46"/>
      <c r="AV563" s="40">
        <f t="shared" si="358"/>
        <v>0</v>
      </c>
    </row>
    <row r="564" spans="1:48" ht="15.75" customHeight="1" x14ac:dyDescent="0.25">
      <c r="A564" s="21">
        <v>39</v>
      </c>
      <c r="B564" s="37" t="s">
        <v>79</v>
      </c>
      <c r="C564" s="41" t="s">
        <v>71</v>
      </c>
      <c r="D564" s="37"/>
      <c r="E564" s="37"/>
      <c r="F564" s="37"/>
      <c r="G564" s="46"/>
      <c r="H564" s="39">
        <f t="shared" si="350"/>
        <v>0</v>
      </c>
      <c r="I564" s="37"/>
      <c r="J564" s="37"/>
      <c r="K564" s="37"/>
      <c r="L564" s="46"/>
      <c r="M564" s="39">
        <f t="shared" si="351"/>
        <v>0</v>
      </c>
      <c r="N564" s="37"/>
      <c r="O564" s="37"/>
      <c r="P564" s="37"/>
      <c r="Q564" s="46"/>
      <c r="R564" s="39">
        <f t="shared" si="352"/>
        <v>0</v>
      </c>
      <c r="S564" s="37"/>
      <c r="T564" s="37"/>
      <c r="U564" s="37"/>
      <c r="V564" s="46"/>
      <c r="W564" s="39">
        <f t="shared" si="353"/>
        <v>0</v>
      </c>
      <c r="X564" s="37"/>
      <c r="Y564" s="37"/>
      <c r="Z564" s="37"/>
      <c r="AA564" s="46"/>
      <c r="AB564" s="39">
        <f t="shared" si="354"/>
        <v>0</v>
      </c>
      <c r="AC564" s="37"/>
      <c r="AD564" s="37"/>
      <c r="AE564" s="37"/>
      <c r="AF564" s="46"/>
      <c r="AG564" s="39">
        <f t="shared" si="355"/>
        <v>0</v>
      </c>
      <c r="AH564" s="37"/>
      <c r="AI564" s="37"/>
      <c r="AJ564" s="37"/>
      <c r="AK564" s="46"/>
      <c r="AL564" s="39">
        <f t="shared" si="356"/>
        <v>0</v>
      </c>
      <c r="AM564" s="37"/>
      <c r="AN564" s="37"/>
      <c r="AO564" s="37"/>
      <c r="AP564" s="46"/>
      <c r="AQ564" s="39">
        <f t="shared" si="357"/>
        <v>0</v>
      </c>
      <c r="AR564" s="37"/>
      <c r="AS564" s="37"/>
      <c r="AT564" s="37"/>
      <c r="AU564" s="46"/>
      <c r="AV564" s="40">
        <f t="shared" si="358"/>
        <v>0</v>
      </c>
    </row>
    <row r="565" spans="1:48" ht="15.75" customHeight="1" x14ac:dyDescent="0.25">
      <c r="A565" s="21">
        <v>39</v>
      </c>
      <c r="B565" s="41" t="s">
        <v>80</v>
      </c>
      <c r="C565" s="41" t="s">
        <v>71</v>
      </c>
      <c r="D565" s="47"/>
      <c r="E565" s="47"/>
      <c r="F565" s="47"/>
      <c r="G565" s="48"/>
      <c r="H565" s="49">
        <f t="shared" si="350"/>
        <v>0</v>
      </c>
      <c r="I565" s="47"/>
      <c r="J565" s="47"/>
      <c r="K565" s="47"/>
      <c r="L565" s="48"/>
      <c r="M565" s="49">
        <f t="shared" si="351"/>
        <v>0</v>
      </c>
      <c r="N565" s="47"/>
      <c r="O565" s="47"/>
      <c r="P565" s="47"/>
      <c r="Q565" s="48"/>
      <c r="R565" s="49">
        <f t="shared" si="352"/>
        <v>0</v>
      </c>
      <c r="S565" s="47"/>
      <c r="T565" s="47"/>
      <c r="U565" s="47"/>
      <c r="V565" s="48"/>
      <c r="W565" s="49">
        <f t="shared" si="353"/>
        <v>0</v>
      </c>
      <c r="X565" s="47"/>
      <c r="Y565" s="47"/>
      <c r="Z565" s="47"/>
      <c r="AA565" s="48"/>
      <c r="AB565" s="49">
        <f t="shared" si="354"/>
        <v>0</v>
      </c>
      <c r="AC565" s="47"/>
      <c r="AD565" s="47"/>
      <c r="AE565" s="47"/>
      <c r="AF565" s="48"/>
      <c r="AG565" s="49">
        <f t="shared" si="355"/>
        <v>0</v>
      </c>
      <c r="AH565" s="47"/>
      <c r="AI565" s="47"/>
      <c r="AJ565" s="47"/>
      <c r="AK565" s="48"/>
      <c r="AL565" s="49">
        <f t="shared" si="356"/>
        <v>0</v>
      </c>
      <c r="AM565" s="47"/>
      <c r="AN565" s="47"/>
      <c r="AO565" s="47"/>
      <c r="AP565" s="48"/>
      <c r="AQ565" s="49">
        <f t="shared" si="357"/>
        <v>0</v>
      </c>
      <c r="AR565" s="47"/>
      <c r="AS565" s="47"/>
      <c r="AT565" s="47"/>
      <c r="AU565" s="48"/>
      <c r="AV565" s="50">
        <f t="shared" si="358"/>
        <v>0</v>
      </c>
    </row>
    <row r="566" spans="1:48" ht="15.75" customHeight="1" x14ac:dyDescent="0.25">
      <c r="A566" s="21">
        <v>39</v>
      </c>
      <c r="B566" s="42"/>
      <c r="C566" s="43"/>
      <c r="D566" s="44"/>
      <c r="E566" s="45"/>
      <c r="F566" s="45"/>
      <c r="G566" s="45"/>
      <c r="H566" s="45">
        <f>SUM(H553:H565)</f>
        <v>0</v>
      </c>
      <c r="I566" s="45"/>
      <c r="J566" s="45"/>
      <c r="K566" s="45"/>
      <c r="L566" s="45"/>
      <c r="M566" s="45">
        <f>SUM(M553:M565)</f>
        <v>0</v>
      </c>
      <c r="N566" s="45"/>
      <c r="O566" s="45"/>
      <c r="P566" s="45"/>
      <c r="Q566" s="45"/>
      <c r="R566" s="45">
        <f>SUM(R553:R565)</f>
        <v>0</v>
      </c>
      <c r="S566" s="45"/>
      <c r="T566" s="45"/>
      <c r="U566" s="45"/>
      <c r="V566" s="45"/>
      <c r="W566" s="45">
        <f>SUM(W553:W565)</f>
        <v>0</v>
      </c>
      <c r="X566" s="45"/>
      <c r="Y566" s="45"/>
      <c r="Z566" s="45"/>
      <c r="AA566" s="45"/>
      <c r="AB566" s="45">
        <f>SUM(AB553:AB565)</f>
        <v>0</v>
      </c>
      <c r="AC566" s="45"/>
      <c r="AD566" s="45"/>
      <c r="AE566" s="45"/>
      <c r="AF566" s="45"/>
      <c r="AG566" s="45">
        <f>SUM(AG553:AG565)</f>
        <v>0</v>
      </c>
      <c r="AH566" s="45"/>
      <c r="AI566" s="45"/>
      <c r="AJ566" s="45"/>
      <c r="AK566" s="45"/>
      <c r="AL566" s="45">
        <f>SUM(AL553:AL565)</f>
        <v>0</v>
      </c>
      <c r="AM566" s="45"/>
      <c r="AN566" s="45"/>
      <c r="AO566" s="45"/>
      <c r="AP566" s="45"/>
      <c r="AQ566" s="45">
        <f>SUM(AQ553:AQ565)</f>
        <v>0</v>
      </c>
      <c r="AR566" s="45"/>
      <c r="AS566" s="45"/>
      <c r="AT566" s="45"/>
      <c r="AU566" s="45"/>
      <c r="AV566" s="45">
        <f>SUM(AV553:AV565)</f>
        <v>0</v>
      </c>
    </row>
    <row r="567" spans="1:48" ht="15.75" customHeight="1" x14ac:dyDescent="0.25">
      <c r="A567" s="21">
        <v>40</v>
      </c>
      <c r="B567" s="81" t="str">
        <f>"Буква (или иное название) класса "&amp;A567&amp;":"</f>
        <v>Буква (или иное название) класса 40:</v>
      </c>
      <c r="C567" s="82"/>
      <c r="D567" s="78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  <c r="AR567" s="79"/>
      <c r="AS567" s="79"/>
      <c r="AT567" s="79"/>
      <c r="AU567" s="79"/>
      <c r="AV567" s="80"/>
    </row>
    <row r="568" spans="1:48" ht="15.75" customHeight="1" x14ac:dyDescent="0.25">
      <c r="A568" s="21">
        <v>40</v>
      </c>
      <c r="B568" s="35" t="s">
        <v>70</v>
      </c>
      <c r="C568" s="36" t="s">
        <v>71</v>
      </c>
      <c r="D568" s="37"/>
      <c r="E568" s="37"/>
      <c r="F568" s="37"/>
      <c r="G568" s="46"/>
      <c r="H568" s="39">
        <f t="shared" ref="H568:H580" si="359">COUNTA(D568:G568)</f>
        <v>0</v>
      </c>
      <c r="I568" s="37"/>
      <c r="J568" s="37"/>
      <c r="K568" s="37"/>
      <c r="L568" s="46"/>
      <c r="M568" s="39">
        <f t="shared" ref="M568:M580" si="360">COUNTA(I568:L568)</f>
        <v>0</v>
      </c>
      <c r="N568" s="37"/>
      <c r="O568" s="37"/>
      <c r="P568" s="37"/>
      <c r="Q568" s="46"/>
      <c r="R568" s="39">
        <f t="shared" ref="R568:R580" si="361">COUNTA(N568:Q568)</f>
        <v>0</v>
      </c>
      <c r="S568" s="37"/>
      <c r="T568" s="37"/>
      <c r="U568" s="37"/>
      <c r="V568" s="46"/>
      <c r="W568" s="39">
        <f t="shared" ref="W568:W580" si="362">COUNTA(S568:V568)</f>
        <v>0</v>
      </c>
      <c r="X568" s="37"/>
      <c r="Y568" s="37"/>
      <c r="Z568" s="37"/>
      <c r="AA568" s="46"/>
      <c r="AB568" s="39">
        <f t="shared" ref="AB568:AB580" si="363">COUNTA(X568:AA568)</f>
        <v>0</v>
      </c>
      <c r="AC568" s="37"/>
      <c r="AD568" s="37"/>
      <c r="AE568" s="37"/>
      <c r="AF568" s="46"/>
      <c r="AG568" s="39">
        <f t="shared" ref="AG568:AG580" si="364">COUNTA(AC568:AF568)</f>
        <v>0</v>
      </c>
      <c r="AH568" s="37"/>
      <c r="AI568" s="37"/>
      <c r="AJ568" s="37"/>
      <c r="AK568" s="46"/>
      <c r="AL568" s="39">
        <f t="shared" ref="AL568:AL580" si="365">COUNTA(AH568:AK568)</f>
        <v>0</v>
      </c>
      <c r="AM568" s="37"/>
      <c r="AN568" s="37"/>
      <c r="AO568" s="37"/>
      <c r="AP568" s="46"/>
      <c r="AQ568" s="39">
        <f t="shared" ref="AQ568:AQ580" si="366">COUNTA(AM568:AP568)</f>
        <v>0</v>
      </c>
      <c r="AR568" s="37"/>
      <c r="AS568" s="37"/>
      <c r="AT568" s="37"/>
      <c r="AU568" s="46"/>
      <c r="AV568" s="40">
        <f t="shared" ref="AV568:AV580" si="367">COUNTA(AR568:AU568)</f>
        <v>0</v>
      </c>
    </row>
    <row r="569" spans="1:48" ht="15.75" customHeight="1" x14ac:dyDescent="0.25">
      <c r="A569" s="21">
        <v>40</v>
      </c>
      <c r="B569" s="37" t="s">
        <v>72</v>
      </c>
      <c r="C569" s="41" t="s">
        <v>71</v>
      </c>
      <c r="D569" s="37"/>
      <c r="E569" s="37"/>
      <c r="F569" s="37"/>
      <c r="G569" s="46"/>
      <c r="H569" s="39">
        <f t="shared" si="359"/>
        <v>0</v>
      </c>
      <c r="I569" s="37"/>
      <c r="J569" s="37"/>
      <c r="K569" s="37"/>
      <c r="L569" s="46"/>
      <c r="M569" s="39">
        <f t="shared" si="360"/>
        <v>0</v>
      </c>
      <c r="N569" s="37"/>
      <c r="O569" s="37"/>
      <c r="P569" s="37"/>
      <c r="Q569" s="46"/>
      <c r="R569" s="39">
        <f t="shared" si="361"/>
        <v>0</v>
      </c>
      <c r="S569" s="37"/>
      <c r="T569" s="37"/>
      <c r="U569" s="37"/>
      <c r="V569" s="46"/>
      <c r="W569" s="39">
        <f t="shared" si="362"/>
        <v>0</v>
      </c>
      <c r="X569" s="37"/>
      <c r="Y569" s="37"/>
      <c r="Z569" s="37"/>
      <c r="AA569" s="46"/>
      <c r="AB569" s="39">
        <f t="shared" si="363"/>
        <v>0</v>
      </c>
      <c r="AC569" s="37"/>
      <c r="AD569" s="37"/>
      <c r="AE569" s="37"/>
      <c r="AF569" s="46"/>
      <c r="AG569" s="39">
        <f t="shared" si="364"/>
        <v>0</v>
      </c>
      <c r="AH569" s="37"/>
      <c r="AI569" s="37"/>
      <c r="AJ569" s="37"/>
      <c r="AK569" s="46"/>
      <c r="AL569" s="39">
        <f t="shared" si="365"/>
        <v>0</v>
      </c>
      <c r="AM569" s="37"/>
      <c r="AN569" s="37"/>
      <c r="AO569" s="37"/>
      <c r="AP569" s="46"/>
      <c r="AQ569" s="39">
        <f t="shared" si="366"/>
        <v>0</v>
      </c>
      <c r="AR569" s="37"/>
      <c r="AS569" s="37"/>
      <c r="AT569" s="37"/>
      <c r="AU569" s="46"/>
      <c r="AV569" s="40">
        <f t="shared" si="367"/>
        <v>0</v>
      </c>
    </row>
    <row r="570" spans="1:48" ht="15.75" customHeight="1" x14ac:dyDescent="0.25">
      <c r="A570" s="21">
        <v>40</v>
      </c>
      <c r="B570" s="37" t="s">
        <v>88</v>
      </c>
      <c r="C570" s="41" t="s">
        <v>71</v>
      </c>
      <c r="D570" s="37"/>
      <c r="E570" s="37"/>
      <c r="F570" s="37"/>
      <c r="G570" s="46"/>
      <c r="H570" s="39">
        <f t="shared" si="359"/>
        <v>0</v>
      </c>
      <c r="I570" s="37"/>
      <c r="J570" s="37"/>
      <c r="K570" s="37"/>
      <c r="L570" s="46"/>
      <c r="M570" s="39">
        <f t="shared" si="360"/>
        <v>0</v>
      </c>
      <c r="N570" s="37"/>
      <c r="O570" s="37"/>
      <c r="P570" s="37"/>
      <c r="Q570" s="46"/>
      <c r="R570" s="39">
        <f t="shared" si="361"/>
        <v>0</v>
      </c>
      <c r="S570" s="37"/>
      <c r="T570" s="37"/>
      <c r="U570" s="37"/>
      <c r="V570" s="46"/>
      <c r="W570" s="39">
        <f t="shared" si="362"/>
        <v>0</v>
      </c>
      <c r="X570" s="37"/>
      <c r="Y570" s="37"/>
      <c r="Z570" s="37"/>
      <c r="AA570" s="46"/>
      <c r="AB570" s="39">
        <f t="shared" si="363"/>
        <v>0</v>
      </c>
      <c r="AC570" s="37"/>
      <c r="AD570" s="37"/>
      <c r="AE570" s="37"/>
      <c r="AF570" s="46"/>
      <c r="AG570" s="39">
        <f t="shared" si="364"/>
        <v>0</v>
      </c>
      <c r="AH570" s="37"/>
      <c r="AI570" s="37"/>
      <c r="AJ570" s="37"/>
      <c r="AK570" s="46"/>
      <c r="AL570" s="39">
        <f t="shared" si="365"/>
        <v>0</v>
      </c>
      <c r="AM570" s="37"/>
      <c r="AN570" s="37"/>
      <c r="AO570" s="37"/>
      <c r="AP570" s="46"/>
      <c r="AQ570" s="39">
        <f t="shared" si="366"/>
        <v>0</v>
      </c>
      <c r="AR570" s="37"/>
      <c r="AS570" s="37"/>
      <c r="AT570" s="37"/>
      <c r="AU570" s="46"/>
      <c r="AV570" s="40">
        <f t="shared" si="367"/>
        <v>0</v>
      </c>
    </row>
    <row r="571" spans="1:48" ht="15.75" customHeight="1" x14ac:dyDescent="0.25">
      <c r="A571" s="21">
        <v>40</v>
      </c>
      <c r="B571" s="37" t="s">
        <v>89</v>
      </c>
      <c r="C571" s="41" t="s">
        <v>71</v>
      </c>
      <c r="D571" s="37"/>
      <c r="E571" s="37"/>
      <c r="F571" s="37"/>
      <c r="G571" s="46"/>
      <c r="H571" s="39">
        <f t="shared" si="359"/>
        <v>0</v>
      </c>
      <c r="I571" s="37"/>
      <c r="J571" s="37"/>
      <c r="K571" s="37"/>
      <c r="L571" s="46"/>
      <c r="M571" s="39">
        <f t="shared" si="360"/>
        <v>0</v>
      </c>
      <c r="N571" s="37"/>
      <c r="O571" s="37"/>
      <c r="P571" s="37"/>
      <c r="Q571" s="46"/>
      <c r="R571" s="39">
        <f t="shared" si="361"/>
        <v>0</v>
      </c>
      <c r="S571" s="37"/>
      <c r="T571" s="37"/>
      <c r="U571" s="37"/>
      <c r="V571" s="46"/>
      <c r="W571" s="39">
        <f t="shared" si="362"/>
        <v>0</v>
      </c>
      <c r="X571" s="37"/>
      <c r="Y571" s="37"/>
      <c r="Z571" s="37"/>
      <c r="AA571" s="46"/>
      <c r="AB571" s="39">
        <f t="shared" si="363"/>
        <v>0</v>
      </c>
      <c r="AC571" s="37"/>
      <c r="AD571" s="37"/>
      <c r="AE571" s="37"/>
      <c r="AF571" s="46"/>
      <c r="AG571" s="39">
        <f t="shared" si="364"/>
        <v>0</v>
      </c>
      <c r="AH571" s="37"/>
      <c r="AI571" s="37"/>
      <c r="AJ571" s="37"/>
      <c r="AK571" s="46"/>
      <c r="AL571" s="39">
        <f t="shared" si="365"/>
        <v>0</v>
      </c>
      <c r="AM571" s="37"/>
      <c r="AN571" s="37"/>
      <c r="AO571" s="37"/>
      <c r="AP571" s="46"/>
      <c r="AQ571" s="39">
        <f t="shared" si="366"/>
        <v>0</v>
      </c>
      <c r="AR571" s="37"/>
      <c r="AS571" s="37"/>
      <c r="AT571" s="37"/>
      <c r="AU571" s="46"/>
      <c r="AV571" s="40">
        <f t="shared" si="367"/>
        <v>0</v>
      </c>
    </row>
    <row r="572" spans="1:48" ht="15.75" customHeight="1" x14ac:dyDescent="0.25">
      <c r="A572" s="21">
        <v>40</v>
      </c>
      <c r="B572" s="37" t="s">
        <v>73</v>
      </c>
      <c r="C572" s="41" t="s">
        <v>71</v>
      </c>
      <c r="D572" s="37"/>
      <c r="E572" s="37"/>
      <c r="F572" s="37"/>
      <c r="G572" s="46"/>
      <c r="H572" s="39">
        <f t="shared" si="359"/>
        <v>0</v>
      </c>
      <c r="I572" s="37"/>
      <c r="J572" s="37"/>
      <c r="K572" s="37"/>
      <c r="L572" s="46"/>
      <c r="M572" s="39">
        <f t="shared" si="360"/>
        <v>0</v>
      </c>
      <c r="N572" s="37"/>
      <c r="O572" s="37"/>
      <c r="P572" s="37"/>
      <c r="Q572" s="46"/>
      <c r="R572" s="39">
        <f t="shared" si="361"/>
        <v>0</v>
      </c>
      <c r="S572" s="37"/>
      <c r="T572" s="37"/>
      <c r="U572" s="37"/>
      <c r="V572" s="46"/>
      <c r="W572" s="39">
        <f t="shared" si="362"/>
        <v>0</v>
      </c>
      <c r="X572" s="37"/>
      <c r="Y572" s="37"/>
      <c r="Z572" s="37"/>
      <c r="AA572" s="46"/>
      <c r="AB572" s="39">
        <f t="shared" si="363"/>
        <v>0</v>
      </c>
      <c r="AC572" s="37"/>
      <c r="AD572" s="37"/>
      <c r="AE572" s="37"/>
      <c r="AF572" s="46"/>
      <c r="AG572" s="39">
        <f t="shared" si="364"/>
        <v>0</v>
      </c>
      <c r="AH572" s="37"/>
      <c r="AI572" s="37"/>
      <c r="AJ572" s="37"/>
      <c r="AK572" s="46"/>
      <c r="AL572" s="39">
        <f t="shared" si="365"/>
        <v>0</v>
      </c>
      <c r="AM572" s="37"/>
      <c r="AN572" s="37"/>
      <c r="AO572" s="37"/>
      <c r="AP572" s="46"/>
      <c r="AQ572" s="39">
        <f t="shared" si="366"/>
        <v>0</v>
      </c>
      <c r="AR572" s="37"/>
      <c r="AS572" s="37"/>
      <c r="AT572" s="37"/>
      <c r="AU572" s="46"/>
      <c r="AV572" s="40">
        <f t="shared" si="367"/>
        <v>0</v>
      </c>
    </row>
    <row r="573" spans="1:48" ht="15.75" customHeight="1" x14ac:dyDescent="0.25">
      <c r="A573" s="21">
        <v>40</v>
      </c>
      <c r="B573" s="37" t="s">
        <v>74</v>
      </c>
      <c r="C573" s="41" t="s">
        <v>71</v>
      </c>
      <c r="D573" s="37"/>
      <c r="E573" s="37"/>
      <c r="F573" s="37"/>
      <c r="G573" s="46"/>
      <c r="H573" s="39">
        <f t="shared" si="359"/>
        <v>0</v>
      </c>
      <c r="I573" s="37"/>
      <c r="J573" s="37"/>
      <c r="K573" s="37"/>
      <c r="L573" s="46"/>
      <c r="M573" s="39">
        <f t="shared" si="360"/>
        <v>0</v>
      </c>
      <c r="N573" s="37"/>
      <c r="O573" s="37"/>
      <c r="P573" s="37"/>
      <c r="Q573" s="46"/>
      <c r="R573" s="39">
        <f t="shared" si="361"/>
        <v>0</v>
      </c>
      <c r="S573" s="37"/>
      <c r="T573" s="37"/>
      <c r="U573" s="37"/>
      <c r="V573" s="46"/>
      <c r="W573" s="39">
        <f t="shared" si="362"/>
        <v>0</v>
      </c>
      <c r="X573" s="37"/>
      <c r="Y573" s="37"/>
      <c r="Z573" s="37"/>
      <c r="AA573" s="46"/>
      <c r="AB573" s="39">
        <f t="shared" si="363"/>
        <v>0</v>
      </c>
      <c r="AC573" s="37"/>
      <c r="AD573" s="37"/>
      <c r="AE573" s="37"/>
      <c r="AF573" s="46"/>
      <c r="AG573" s="39">
        <f t="shared" si="364"/>
        <v>0</v>
      </c>
      <c r="AH573" s="37"/>
      <c r="AI573" s="37"/>
      <c r="AJ573" s="37"/>
      <c r="AK573" s="46"/>
      <c r="AL573" s="39">
        <f t="shared" si="365"/>
        <v>0</v>
      </c>
      <c r="AM573" s="37"/>
      <c r="AN573" s="37"/>
      <c r="AO573" s="37"/>
      <c r="AP573" s="46"/>
      <c r="AQ573" s="39">
        <f t="shared" si="366"/>
        <v>0</v>
      </c>
      <c r="AR573" s="37"/>
      <c r="AS573" s="37"/>
      <c r="AT573" s="37"/>
      <c r="AU573" s="46"/>
      <c r="AV573" s="40">
        <f t="shared" si="367"/>
        <v>0</v>
      </c>
    </row>
    <row r="574" spans="1:48" ht="15.75" customHeight="1" x14ac:dyDescent="0.25">
      <c r="A574" s="21">
        <v>40</v>
      </c>
      <c r="B574" s="37" t="s">
        <v>75</v>
      </c>
      <c r="C574" s="41" t="s">
        <v>71</v>
      </c>
      <c r="D574" s="37"/>
      <c r="E574" s="37"/>
      <c r="F574" s="37"/>
      <c r="G574" s="46"/>
      <c r="H574" s="39">
        <f t="shared" si="359"/>
        <v>0</v>
      </c>
      <c r="I574" s="37"/>
      <c r="J574" s="37"/>
      <c r="K574" s="37"/>
      <c r="L574" s="46"/>
      <c r="M574" s="39">
        <f t="shared" si="360"/>
        <v>0</v>
      </c>
      <c r="N574" s="37"/>
      <c r="O574" s="37"/>
      <c r="P574" s="37"/>
      <c r="Q574" s="46"/>
      <c r="R574" s="39">
        <f t="shared" si="361"/>
        <v>0</v>
      </c>
      <c r="S574" s="37"/>
      <c r="T574" s="37"/>
      <c r="U574" s="37"/>
      <c r="V574" s="46"/>
      <c r="W574" s="39">
        <f t="shared" si="362"/>
        <v>0</v>
      </c>
      <c r="X574" s="37"/>
      <c r="Y574" s="37"/>
      <c r="Z574" s="37"/>
      <c r="AA574" s="46"/>
      <c r="AB574" s="39">
        <f t="shared" si="363"/>
        <v>0</v>
      </c>
      <c r="AC574" s="37"/>
      <c r="AD574" s="37"/>
      <c r="AE574" s="37"/>
      <c r="AF574" s="46"/>
      <c r="AG574" s="39">
        <f t="shared" si="364"/>
        <v>0</v>
      </c>
      <c r="AH574" s="37"/>
      <c r="AI574" s="37"/>
      <c r="AJ574" s="37"/>
      <c r="AK574" s="46"/>
      <c r="AL574" s="39">
        <f t="shared" si="365"/>
        <v>0</v>
      </c>
      <c r="AM574" s="37"/>
      <c r="AN574" s="37"/>
      <c r="AO574" s="37"/>
      <c r="AP574" s="46"/>
      <c r="AQ574" s="39">
        <f t="shared" si="366"/>
        <v>0</v>
      </c>
      <c r="AR574" s="37"/>
      <c r="AS574" s="37"/>
      <c r="AT574" s="37"/>
      <c r="AU574" s="46"/>
      <c r="AV574" s="40">
        <f t="shared" si="367"/>
        <v>0</v>
      </c>
    </row>
    <row r="575" spans="1:48" ht="15.75" customHeight="1" x14ac:dyDescent="0.25">
      <c r="A575" s="21">
        <v>40</v>
      </c>
      <c r="B575" s="37" t="s">
        <v>90</v>
      </c>
      <c r="C575" s="41" t="s">
        <v>71</v>
      </c>
      <c r="D575" s="37"/>
      <c r="E575" s="37"/>
      <c r="F575" s="37"/>
      <c r="G575" s="46"/>
      <c r="H575" s="39">
        <f t="shared" si="359"/>
        <v>0</v>
      </c>
      <c r="I575" s="37"/>
      <c r="J575" s="37"/>
      <c r="K575" s="37"/>
      <c r="L575" s="46"/>
      <c r="M575" s="39">
        <f t="shared" si="360"/>
        <v>0</v>
      </c>
      <c r="N575" s="37"/>
      <c r="O575" s="37"/>
      <c r="P575" s="37"/>
      <c r="Q575" s="46"/>
      <c r="R575" s="39">
        <f t="shared" si="361"/>
        <v>0</v>
      </c>
      <c r="S575" s="37"/>
      <c r="T575" s="37"/>
      <c r="U575" s="37"/>
      <c r="V575" s="46"/>
      <c r="W575" s="39">
        <f t="shared" si="362"/>
        <v>0</v>
      </c>
      <c r="X575" s="37"/>
      <c r="Y575" s="37"/>
      <c r="Z575" s="37"/>
      <c r="AA575" s="46"/>
      <c r="AB575" s="39">
        <f t="shared" si="363"/>
        <v>0</v>
      </c>
      <c r="AC575" s="37"/>
      <c r="AD575" s="37"/>
      <c r="AE575" s="37"/>
      <c r="AF575" s="46"/>
      <c r="AG575" s="39">
        <f t="shared" si="364"/>
        <v>0</v>
      </c>
      <c r="AH575" s="37"/>
      <c r="AI575" s="37"/>
      <c r="AJ575" s="37"/>
      <c r="AK575" s="46"/>
      <c r="AL575" s="39">
        <f t="shared" si="365"/>
        <v>0</v>
      </c>
      <c r="AM575" s="37"/>
      <c r="AN575" s="37"/>
      <c r="AO575" s="37"/>
      <c r="AP575" s="46"/>
      <c r="AQ575" s="39">
        <f t="shared" si="366"/>
        <v>0</v>
      </c>
      <c r="AR575" s="37"/>
      <c r="AS575" s="37"/>
      <c r="AT575" s="37"/>
      <c r="AU575" s="46"/>
      <c r="AV575" s="40">
        <f t="shared" si="367"/>
        <v>0</v>
      </c>
    </row>
    <row r="576" spans="1:48" ht="15.75" customHeight="1" x14ac:dyDescent="0.25">
      <c r="A576" s="21">
        <v>40</v>
      </c>
      <c r="B576" s="37" t="s">
        <v>76</v>
      </c>
      <c r="C576" s="41" t="s">
        <v>71</v>
      </c>
      <c r="D576" s="37"/>
      <c r="E576" s="37"/>
      <c r="F576" s="37"/>
      <c r="G576" s="46"/>
      <c r="H576" s="39">
        <f t="shared" si="359"/>
        <v>0</v>
      </c>
      <c r="I576" s="37"/>
      <c r="J576" s="37"/>
      <c r="K576" s="37"/>
      <c r="L576" s="46"/>
      <c r="M576" s="39">
        <f t="shared" si="360"/>
        <v>0</v>
      </c>
      <c r="N576" s="37"/>
      <c r="O576" s="37"/>
      <c r="P576" s="37"/>
      <c r="Q576" s="46"/>
      <c r="R576" s="39">
        <f t="shared" si="361"/>
        <v>0</v>
      </c>
      <c r="S576" s="37"/>
      <c r="T576" s="37"/>
      <c r="U576" s="37"/>
      <c r="V576" s="46"/>
      <c r="W576" s="39">
        <f t="shared" si="362"/>
        <v>0</v>
      </c>
      <c r="X576" s="37"/>
      <c r="Y576" s="37"/>
      <c r="Z576" s="37"/>
      <c r="AA576" s="46"/>
      <c r="AB576" s="39">
        <f t="shared" si="363"/>
        <v>0</v>
      </c>
      <c r="AC576" s="37"/>
      <c r="AD576" s="37"/>
      <c r="AE576" s="37"/>
      <c r="AF576" s="46"/>
      <c r="AG576" s="39">
        <f t="shared" si="364"/>
        <v>0</v>
      </c>
      <c r="AH576" s="37"/>
      <c r="AI576" s="37"/>
      <c r="AJ576" s="37"/>
      <c r="AK576" s="46"/>
      <c r="AL576" s="39">
        <f t="shared" si="365"/>
        <v>0</v>
      </c>
      <c r="AM576" s="37"/>
      <c r="AN576" s="37"/>
      <c r="AO576" s="37"/>
      <c r="AP576" s="46"/>
      <c r="AQ576" s="39">
        <f t="shared" si="366"/>
        <v>0</v>
      </c>
      <c r="AR576" s="37"/>
      <c r="AS576" s="37"/>
      <c r="AT576" s="37"/>
      <c r="AU576" s="46"/>
      <c r="AV576" s="40">
        <f t="shared" si="367"/>
        <v>0</v>
      </c>
    </row>
    <row r="577" spans="1:48" ht="15.75" customHeight="1" x14ac:dyDescent="0.25">
      <c r="A577" s="21">
        <v>40</v>
      </c>
      <c r="B577" s="37" t="s">
        <v>77</v>
      </c>
      <c r="C577" s="41" t="s">
        <v>71</v>
      </c>
      <c r="D577" s="37"/>
      <c r="E577" s="37"/>
      <c r="F577" s="37"/>
      <c r="G577" s="46"/>
      <c r="H577" s="39">
        <f t="shared" si="359"/>
        <v>0</v>
      </c>
      <c r="I577" s="37"/>
      <c r="J577" s="37"/>
      <c r="K577" s="37"/>
      <c r="L577" s="46"/>
      <c r="M577" s="39">
        <f t="shared" si="360"/>
        <v>0</v>
      </c>
      <c r="N577" s="37"/>
      <c r="O577" s="37"/>
      <c r="P577" s="37"/>
      <c r="Q577" s="46"/>
      <c r="R577" s="39">
        <f t="shared" si="361"/>
        <v>0</v>
      </c>
      <c r="S577" s="37"/>
      <c r="T577" s="37"/>
      <c r="U577" s="37"/>
      <c r="V577" s="46"/>
      <c r="W577" s="39">
        <f t="shared" si="362"/>
        <v>0</v>
      </c>
      <c r="X577" s="37"/>
      <c r="Y577" s="37"/>
      <c r="Z577" s="37"/>
      <c r="AA577" s="46"/>
      <c r="AB577" s="39">
        <f t="shared" si="363"/>
        <v>0</v>
      </c>
      <c r="AC577" s="37"/>
      <c r="AD577" s="37"/>
      <c r="AE577" s="37"/>
      <c r="AF577" s="46"/>
      <c r="AG577" s="39">
        <f t="shared" si="364"/>
        <v>0</v>
      </c>
      <c r="AH577" s="37"/>
      <c r="AI577" s="37"/>
      <c r="AJ577" s="37"/>
      <c r="AK577" s="46"/>
      <c r="AL577" s="39">
        <f t="shared" si="365"/>
        <v>0</v>
      </c>
      <c r="AM577" s="37"/>
      <c r="AN577" s="37"/>
      <c r="AO577" s="37"/>
      <c r="AP577" s="46"/>
      <c r="AQ577" s="39">
        <f t="shared" si="366"/>
        <v>0</v>
      </c>
      <c r="AR577" s="37"/>
      <c r="AS577" s="37"/>
      <c r="AT577" s="37"/>
      <c r="AU577" s="46"/>
      <c r="AV577" s="40">
        <f t="shared" si="367"/>
        <v>0</v>
      </c>
    </row>
    <row r="578" spans="1:48" ht="15.75" customHeight="1" x14ac:dyDescent="0.25">
      <c r="A578" s="21">
        <v>40</v>
      </c>
      <c r="B578" s="37" t="s">
        <v>78</v>
      </c>
      <c r="C578" s="41" t="s">
        <v>71</v>
      </c>
      <c r="D578" s="37"/>
      <c r="E578" s="37"/>
      <c r="F578" s="37"/>
      <c r="G578" s="46"/>
      <c r="H578" s="39">
        <f t="shared" si="359"/>
        <v>0</v>
      </c>
      <c r="I578" s="37"/>
      <c r="J578" s="37"/>
      <c r="K578" s="37"/>
      <c r="L578" s="46"/>
      <c r="M578" s="39">
        <f t="shared" si="360"/>
        <v>0</v>
      </c>
      <c r="N578" s="37"/>
      <c r="O578" s="37"/>
      <c r="P578" s="37"/>
      <c r="Q578" s="46"/>
      <c r="R578" s="39">
        <f t="shared" si="361"/>
        <v>0</v>
      </c>
      <c r="S578" s="37"/>
      <c r="T578" s="37"/>
      <c r="U578" s="37"/>
      <c r="V578" s="46"/>
      <c r="W578" s="39">
        <f t="shared" si="362"/>
        <v>0</v>
      </c>
      <c r="X578" s="37"/>
      <c r="Y578" s="37"/>
      <c r="Z578" s="37"/>
      <c r="AA578" s="46"/>
      <c r="AB578" s="39">
        <f t="shared" si="363"/>
        <v>0</v>
      </c>
      <c r="AC578" s="37"/>
      <c r="AD578" s="37"/>
      <c r="AE578" s="37"/>
      <c r="AF578" s="46"/>
      <c r="AG578" s="39">
        <f t="shared" si="364"/>
        <v>0</v>
      </c>
      <c r="AH578" s="37"/>
      <c r="AI578" s="37"/>
      <c r="AJ578" s="37"/>
      <c r="AK578" s="46"/>
      <c r="AL578" s="39">
        <f t="shared" si="365"/>
        <v>0</v>
      </c>
      <c r="AM578" s="37"/>
      <c r="AN578" s="37"/>
      <c r="AO578" s="37"/>
      <c r="AP578" s="46"/>
      <c r="AQ578" s="39">
        <f t="shared" si="366"/>
        <v>0</v>
      </c>
      <c r="AR578" s="37"/>
      <c r="AS578" s="37"/>
      <c r="AT578" s="37"/>
      <c r="AU578" s="46"/>
      <c r="AV578" s="40">
        <f t="shared" si="367"/>
        <v>0</v>
      </c>
    </row>
    <row r="579" spans="1:48" ht="15.75" customHeight="1" x14ac:dyDescent="0.25">
      <c r="A579" s="21">
        <v>40</v>
      </c>
      <c r="B579" s="37" t="s">
        <v>79</v>
      </c>
      <c r="C579" s="41" t="s">
        <v>71</v>
      </c>
      <c r="D579" s="37"/>
      <c r="E579" s="37"/>
      <c r="F579" s="37"/>
      <c r="G579" s="46"/>
      <c r="H579" s="39">
        <f t="shared" si="359"/>
        <v>0</v>
      </c>
      <c r="I579" s="37"/>
      <c r="J579" s="37"/>
      <c r="K579" s="37"/>
      <c r="L579" s="46"/>
      <c r="M579" s="39">
        <f t="shared" si="360"/>
        <v>0</v>
      </c>
      <c r="N579" s="37"/>
      <c r="O579" s="37"/>
      <c r="P579" s="37"/>
      <c r="Q579" s="46"/>
      <c r="R579" s="39">
        <f t="shared" si="361"/>
        <v>0</v>
      </c>
      <c r="S579" s="37"/>
      <c r="T579" s="37"/>
      <c r="U579" s="37"/>
      <c r="V579" s="46"/>
      <c r="W579" s="39">
        <f t="shared" si="362"/>
        <v>0</v>
      </c>
      <c r="X579" s="37"/>
      <c r="Y579" s="37"/>
      <c r="Z579" s="37"/>
      <c r="AA579" s="46"/>
      <c r="AB579" s="39">
        <f t="shared" si="363"/>
        <v>0</v>
      </c>
      <c r="AC579" s="37"/>
      <c r="AD579" s="37"/>
      <c r="AE579" s="37"/>
      <c r="AF579" s="46"/>
      <c r="AG579" s="39">
        <f t="shared" si="364"/>
        <v>0</v>
      </c>
      <c r="AH579" s="37"/>
      <c r="AI579" s="37"/>
      <c r="AJ579" s="37"/>
      <c r="AK579" s="46"/>
      <c r="AL579" s="39">
        <f t="shared" si="365"/>
        <v>0</v>
      </c>
      <c r="AM579" s="37"/>
      <c r="AN579" s="37"/>
      <c r="AO579" s="37"/>
      <c r="AP579" s="46"/>
      <c r="AQ579" s="39">
        <f t="shared" si="366"/>
        <v>0</v>
      </c>
      <c r="AR579" s="37"/>
      <c r="AS579" s="37"/>
      <c r="AT579" s="37"/>
      <c r="AU579" s="46"/>
      <c r="AV579" s="40">
        <f t="shared" si="367"/>
        <v>0</v>
      </c>
    </row>
    <row r="580" spans="1:48" ht="15.75" customHeight="1" x14ac:dyDescent="0.25">
      <c r="A580" s="21">
        <v>40</v>
      </c>
      <c r="B580" s="41" t="s">
        <v>80</v>
      </c>
      <c r="C580" s="41" t="s">
        <v>71</v>
      </c>
      <c r="D580" s="47"/>
      <c r="E580" s="47"/>
      <c r="F580" s="47"/>
      <c r="G580" s="48"/>
      <c r="H580" s="49">
        <f t="shared" si="359"/>
        <v>0</v>
      </c>
      <c r="I580" s="47"/>
      <c r="J580" s="47"/>
      <c r="K580" s="47"/>
      <c r="L580" s="48"/>
      <c r="M580" s="49">
        <f t="shared" si="360"/>
        <v>0</v>
      </c>
      <c r="N580" s="47"/>
      <c r="O580" s="47"/>
      <c r="P580" s="47"/>
      <c r="Q580" s="48"/>
      <c r="R580" s="49">
        <f t="shared" si="361"/>
        <v>0</v>
      </c>
      <c r="S580" s="47"/>
      <c r="T580" s="47"/>
      <c r="U580" s="47"/>
      <c r="V580" s="48"/>
      <c r="W580" s="49">
        <f t="shared" si="362"/>
        <v>0</v>
      </c>
      <c r="X580" s="47"/>
      <c r="Y580" s="47"/>
      <c r="Z580" s="47"/>
      <c r="AA580" s="48"/>
      <c r="AB580" s="49">
        <f t="shared" si="363"/>
        <v>0</v>
      </c>
      <c r="AC580" s="47"/>
      <c r="AD580" s="47"/>
      <c r="AE580" s="47"/>
      <c r="AF580" s="48"/>
      <c r="AG580" s="49">
        <f t="shared" si="364"/>
        <v>0</v>
      </c>
      <c r="AH580" s="47"/>
      <c r="AI580" s="47"/>
      <c r="AJ580" s="47"/>
      <c r="AK580" s="48"/>
      <c r="AL580" s="49">
        <f t="shared" si="365"/>
        <v>0</v>
      </c>
      <c r="AM580" s="47"/>
      <c r="AN580" s="47"/>
      <c r="AO580" s="47"/>
      <c r="AP580" s="48"/>
      <c r="AQ580" s="49">
        <f t="shared" si="366"/>
        <v>0</v>
      </c>
      <c r="AR580" s="47"/>
      <c r="AS580" s="47"/>
      <c r="AT580" s="47"/>
      <c r="AU580" s="48"/>
      <c r="AV580" s="50">
        <f t="shared" si="367"/>
        <v>0</v>
      </c>
    </row>
    <row r="581" spans="1:48" ht="15.75" customHeight="1" x14ac:dyDescent="0.25">
      <c r="A581" s="21">
        <v>40</v>
      </c>
      <c r="B581" s="42"/>
      <c r="C581" s="43"/>
      <c r="D581" s="44"/>
      <c r="E581" s="45"/>
      <c r="F581" s="45"/>
      <c r="G581" s="45"/>
      <c r="H581" s="45">
        <f>SUM(H568:H580)</f>
        <v>0</v>
      </c>
      <c r="I581" s="45"/>
      <c r="J581" s="45"/>
      <c r="K581" s="45"/>
      <c r="L581" s="45"/>
      <c r="M581" s="45">
        <f>SUM(M568:M580)</f>
        <v>0</v>
      </c>
      <c r="N581" s="45"/>
      <c r="O581" s="45"/>
      <c r="P581" s="45"/>
      <c r="Q581" s="45"/>
      <c r="R581" s="45">
        <f>SUM(R568:R580)</f>
        <v>0</v>
      </c>
      <c r="S581" s="45"/>
      <c r="T581" s="45"/>
      <c r="U581" s="45"/>
      <c r="V581" s="45"/>
      <c r="W581" s="45">
        <f>SUM(W568:W580)</f>
        <v>0</v>
      </c>
      <c r="X581" s="45"/>
      <c r="Y581" s="45"/>
      <c r="Z581" s="45"/>
      <c r="AA581" s="45"/>
      <c r="AB581" s="45">
        <f>SUM(AB568:AB580)</f>
        <v>0</v>
      </c>
      <c r="AC581" s="45"/>
      <c r="AD581" s="45"/>
      <c r="AE581" s="45"/>
      <c r="AF581" s="45"/>
      <c r="AG581" s="45">
        <f>SUM(AG568:AG580)</f>
        <v>0</v>
      </c>
      <c r="AH581" s="45"/>
      <c r="AI581" s="45"/>
      <c r="AJ581" s="45"/>
      <c r="AK581" s="45"/>
      <c r="AL581" s="45">
        <f>SUM(AL568:AL580)</f>
        <v>0</v>
      </c>
      <c r="AM581" s="45"/>
      <c r="AN581" s="45"/>
      <c r="AO581" s="45"/>
      <c r="AP581" s="45"/>
      <c r="AQ581" s="45">
        <f>SUM(AQ568:AQ580)</f>
        <v>0</v>
      </c>
      <c r="AR581" s="45"/>
      <c r="AS581" s="45"/>
      <c r="AT581" s="45"/>
      <c r="AU581" s="45"/>
      <c r="AV581" s="45">
        <f>SUM(AV568:AV580)</f>
        <v>0</v>
      </c>
    </row>
    <row r="582" spans="1:48" ht="15.75" customHeight="1" x14ac:dyDescent="0.25">
      <c r="A582" s="21">
        <v>41</v>
      </c>
      <c r="B582" s="81" t="str">
        <f>"Буква (или иное название) класса "&amp;A582&amp;":"</f>
        <v>Буква (или иное название) класса 41:</v>
      </c>
      <c r="C582" s="82"/>
      <c r="D582" s="78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  <c r="AR582" s="79"/>
      <c r="AS582" s="79"/>
      <c r="AT582" s="79"/>
      <c r="AU582" s="79"/>
      <c r="AV582" s="80"/>
    </row>
    <row r="583" spans="1:48" ht="15.75" customHeight="1" x14ac:dyDescent="0.25">
      <c r="A583" s="21">
        <v>41</v>
      </c>
      <c r="B583" s="35" t="s">
        <v>70</v>
      </c>
      <c r="C583" s="36" t="s">
        <v>71</v>
      </c>
      <c r="D583" s="37"/>
      <c r="E583" s="37"/>
      <c r="F583" s="37"/>
      <c r="G583" s="46"/>
      <c r="H583" s="39">
        <f t="shared" ref="H583:H595" si="368">COUNTA(D583:G583)</f>
        <v>0</v>
      </c>
      <c r="I583" s="37"/>
      <c r="J583" s="37"/>
      <c r="K583" s="37"/>
      <c r="L583" s="46"/>
      <c r="M583" s="39">
        <f t="shared" ref="M583:M595" si="369">COUNTA(I583:L583)</f>
        <v>0</v>
      </c>
      <c r="N583" s="37"/>
      <c r="O583" s="37"/>
      <c r="P583" s="37"/>
      <c r="Q583" s="46"/>
      <c r="R583" s="39">
        <f t="shared" ref="R583:R595" si="370">COUNTA(N583:Q583)</f>
        <v>0</v>
      </c>
      <c r="S583" s="37"/>
      <c r="T583" s="37"/>
      <c r="U583" s="37"/>
      <c r="V583" s="46"/>
      <c r="W583" s="39">
        <f t="shared" ref="W583:W595" si="371">COUNTA(S583:V583)</f>
        <v>0</v>
      </c>
      <c r="X583" s="37"/>
      <c r="Y583" s="37"/>
      <c r="Z583" s="37"/>
      <c r="AA583" s="46"/>
      <c r="AB583" s="39">
        <f t="shared" ref="AB583:AB595" si="372">COUNTA(X583:AA583)</f>
        <v>0</v>
      </c>
      <c r="AC583" s="37"/>
      <c r="AD583" s="37"/>
      <c r="AE583" s="37"/>
      <c r="AF583" s="46"/>
      <c r="AG583" s="39">
        <f t="shared" ref="AG583:AG595" si="373">COUNTA(AC583:AF583)</f>
        <v>0</v>
      </c>
      <c r="AH583" s="37"/>
      <c r="AI583" s="37"/>
      <c r="AJ583" s="37"/>
      <c r="AK583" s="46"/>
      <c r="AL583" s="39">
        <f t="shared" ref="AL583:AL595" si="374">COUNTA(AH583:AK583)</f>
        <v>0</v>
      </c>
      <c r="AM583" s="37"/>
      <c r="AN583" s="37"/>
      <c r="AO583" s="37"/>
      <c r="AP583" s="46"/>
      <c r="AQ583" s="39">
        <f t="shared" ref="AQ583:AQ595" si="375">COUNTA(AM583:AP583)</f>
        <v>0</v>
      </c>
      <c r="AR583" s="37"/>
      <c r="AS583" s="37"/>
      <c r="AT583" s="37"/>
      <c r="AU583" s="46"/>
      <c r="AV583" s="40">
        <f t="shared" ref="AV583:AV595" si="376">COUNTA(AR583:AU583)</f>
        <v>0</v>
      </c>
    </row>
    <row r="584" spans="1:48" ht="15.75" customHeight="1" x14ac:dyDescent="0.25">
      <c r="A584" s="21">
        <v>41</v>
      </c>
      <c r="B584" s="37" t="s">
        <v>72</v>
      </c>
      <c r="C584" s="41" t="s">
        <v>71</v>
      </c>
      <c r="D584" s="37"/>
      <c r="E584" s="37"/>
      <c r="F584" s="37"/>
      <c r="G584" s="46"/>
      <c r="H584" s="39">
        <f t="shared" si="368"/>
        <v>0</v>
      </c>
      <c r="I584" s="37"/>
      <c r="J584" s="37"/>
      <c r="K584" s="37"/>
      <c r="L584" s="46"/>
      <c r="M584" s="39">
        <f t="shared" si="369"/>
        <v>0</v>
      </c>
      <c r="N584" s="37"/>
      <c r="O584" s="37"/>
      <c r="P584" s="37"/>
      <c r="Q584" s="46"/>
      <c r="R584" s="39">
        <f t="shared" si="370"/>
        <v>0</v>
      </c>
      <c r="S584" s="37"/>
      <c r="T584" s="37"/>
      <c r="U584" s="37"/>
      <c r="V584" s="46"/>
      <c r="W584" s="39">
        <f t="shared" si="371"/>
        <v>0</v>
      </c>
      <c r="X584" s="37"/>
      <c r="Y584" s="37"/>
      <c r="Z584" s="37"/>
      <c r="AA584" s="46"/>
      <c r="AB584" s="39">
        <f t="shared" si="372"/>
        <v>0</v>
      </c>
      <c r="AC584" s="37"/>
      <c r="AD584" s="37"/>
      <c r="AE584" s="37"/>
      <c r="AF584" s="46"/>
      <c r="AG584" s="39">
        <f t="shared" si="373"/>
        <v>0</v>
      </c>
      <c r="AH584" s="37"/>
      <c r="AI584" s="37"/>
      <c r="AJ584" s="37"/>
      <c r="AK584" s="46"/>
      <c r="AL584" s="39">
        <f t="shared" si="374"/>
        <v>0</v>
      </c>
      <c r="AM584" s="37"/>
      <c r="AN584" s="37"/>
      <c r="AO584" s="37"/>
      <c r="AP584" s="46"/>
      <c r="AQ584" s="39">
        <f t="shared" si="375"/>
        <v>0</v>
      </c>
      <c r="AR584" s="37"/>
      <c r="AS584" s="37"/>
      <c r="AT584" s="37"/>
      <c r="AU584" s="46"/>
      <c r="AV584" s="40">
        <f t="shared" si="376"/>
        <v>0</v>
      </c>
    </row>
    <row r="585" spans="1:48" ht="15.75" customHeight="1" x14ac:dyDescent="0.25">
      <c r="A585" s="21">
        <v>41</v>
      </c>
      <c r="B585" s="37" t="s">
        <v>88</v>
      </c>
      <c r="C585" s="41" t="s">
        <v>71</v>
      </c>
      <c r="D585" s="37"/>
      <c r="E585" s="37"/>
      <c r="F585" s="37"/>
      <c r="G585" s="46"/>
      <c r="H585" s="39">
        <f t="shared" si="368"/>
        <v>0</v>
      </c>
      <c r="I585" s="37"/>
      <c r="J585" s="37"/>
      <c r="K585" s="37"/>
      <c r="L585" s="46"/>
      <c r="M585" s="39">
        <f t="shared" si="369"/>
        <v>0</v>
      </c>
      <c r="N585" s="37"/>
      <c r="O585" s="37"/>
      <c r="P585" s="37"/>
      <c r="Q585" s="46"/>
      <c r="R585" s="39">
        <f t="shared" si="370"/>
        <v>0</v>
      </c>
      <c r="S585" s="37"/>
      <c r="T585" s="37"/>
      <c r="U585" s="37"/>
      <c r="V585" s="46"/>
      <c r="W585" s="39">
        <f t="shared" si="371"/>
        <v>0</v>
      </c>
      <c r="X585" s="37"/>
      <c r="Y585" s="37"/>
      <c r="Z585" s="37"/>
      <c r="AA585" s="46"/>
      <c r="AB585" s="39">
        <f t="shared" si="372"/>
        <v>0</v>
      </c>
      <c r="AC585" s="37"/>
      <c r="AD585" s="37"/>
      <c r="AE585" s="37"/>
      <c r="AF585" s="46"/>
      <c r="AG585" s="39">
        <f t="shared" si="373"/>
        <v>0</v>
      </c>
      <c r="AH585" s="37"/>
      <c r="AI585" s="37"/>
      <c r="AJ585" s="37"/>
      <c r="AK585" s="46"/>
      <c r="AL585" s="39">
        <f t="shared" si="374"/>
        <v>0</v>
      </c>
      <c r="AM585" s="37"/>
      <c r="AN585" s="37"/>
      <c r="AO585" s="37"/>
      <c r="AP585" s="46"/>
      <c r="AQ585" s="39">
        <f t="shared" si="375"/>
        <v>0</v>
      </c>
      <c r="AR585" s="37"/>
      <c r="AS585" s="37"/>
      <c r="AT585" s="37"/>
      <c r="AU585" s="46"/>
      <c r="AV585" s="40">
        <f t="shared" si="376"/>
        <v>0</v>
      </c>
    </row>
    <row r="586" spans="1:48" ht="15.75" customHeight="1" x14ac:dyDescent="0.25">
      <c r="A586" s="21">
        <v>41</v>
      </c>
      <c r="B586" s="37" t="s">
        <v>89</v>
      </c>
      <c r="C586" s="41" t="s">
        <v>71</v>
      </c>
      <c r="D586" s="37"/>
      <c r="E586" s="37"/>
      <c r="F586" s="37"/>
      <c r="G586" s="46"/>
      <c r="H586" s="39">
        <f t="shared" si="368"/>
        <v>0</v>
      </c>
      <c r="I586" s="37"/>
      <c r="J586" s="37"/>
      <c r="K586" s="37"/>
      <c r="L586" s="46"/>
      <c r="M586" s="39">
        <f t="shared" si="369"/>
        <v>0</v>
      </c>
      <c r="N586" s="37"/>
      <c r="O586" s="37"/>
      <c r="P586" s="37"/>
      <c r="Q586" s="46"/>
      <c r="R586" s="39">
        <f t="shared" si="370"/>
        <v>0</v>
      </c>
      <c r="S586" s="37"/>
      <c r="T586" s="37"/>
      <c r="U586" s="37"/>
      <c r="V586" s="46"/>
      <c r="W586" s="39">
        <f t="shared" si="371"/>
        <v>0</v>
      </c>
      <c r="X586" s="37"/>
      <c r="Y586" s="37"/>
      <c r="Z586" s="37"/>
      <c r="AA586" s="46"/>
      <c r="AB586" s="39">
        <f t="shared" si="372"/>
        <v>0</v>
      </c>
      <c r="AC586" s="37"/>
      <c r="AD586" s="37"/>
      <c r="AE586" s="37"/>
      <c r="AF586" s="46"/>
      <c r="AG586" s="39">
        <f t="shared" si="373"/>
        <v>0</v>
      </c>
      <c r="AH586" s="37"/>
      <c r="AI586" s="37"/>
      <c r="AJ586" s="37"/>
      <c r="AK586" s="46"/>
      <c r="AL586" s="39">
        <f t="shared" si="374"/>
        <v>0</v>
      </c>
      <c r="AM586" s="37"/>
      <c r="AN586" s="37"/>
      <c r="AO586" s="37"/>
      <c r="AP586" s="46"/>
      <c r="AQ586" s="39">
        <f t="shared" si="375"/>
        <v>0</v>
      </c>
      <c r="AR586" s="37"/>
      <c r="AS586" s="37"/>
      <c r="AT586" s="37"/>
      <c r="AU586" s="46"/>
      <c r="AV586" s="40">
        <f t="shared" si="376"/>
        <v>0</v>
      </c>
    </row>
    <row r="587" spans="1:48" ht="15.75" customHeight="1" x14ac:dyDescent="0.25">
      <c r="A587" s="21">
        <v>41</v>
      </c>
      <c r="B587" s="37" t="s">
        <v>73</v>
      </c>
      <c r="C587" s="41" t="s">
        <v>71</v>
      </c>
      <c r="D587" s="37"/>
      <c r="E587" s="37"/>
      <c r="F587" s="37"/>
      <c r="G587" s="46"/>
      <c r="H587" s="39">
        <f t="shared" si="368"/>
        <v>0</v>
      </c>
      <c r="I587" s="37"/>
      <c r="J587" s="37"/>
      <c r="K587" s="37"/>
      <c r="L587" s="46"/>
      <c r="M587" s="39">
        <f t="shared" si="369"/>
        <v>0</v>
      </c>
      <c r="N587" s="37"/>
      <c r="O587" s="37"/>
      <c r="P587" s="37"/>
      <c r="Q587" s="46"/>
      <c r="R587" s="39">
        <f t="shared" si="370"/>
        <v>0</v>
      </c>
      <c r="S587" s="37"/>
      <c r="T587" s="37"/>
      <c r="U587" s="37"/>
      <c r="V587" s="46"/>
      <c r="W587" s="39">
        <f t="shared" si="371"/>
        <v>0</v>
      </c>
      <c r="X587" s="37"/>
      <c r="Y587" s="37"/>
      <c r="Z587" s="37"/>
      <c r="AA587" s="46"/>
      <c r="AB587" s="39">
        <f t="shared" si="372"/>
        <v>0</v>
      </c>
      <c r="AC587" s="37"/>
      <c r="AD587" s="37"/>
      <c r="AE587" s="37"/>
      <c r="AF587" s="46"/>
      <c r="AG587" s="39">
        <f t="shared" si="373"/>
        <v>0</v>
      </c>
      <c r="AH587" s="37"/>
      <c r="AI587" s="37"/>
      <c r="AJ587" s="37"/>
      <c r="AK587" s="46"/>
      <c r="AL587" s="39">
        <f t="shared" si="374"/>
        <v>0</v>
      </c>
      <c r="AM587" s="37"/>
      <c r="AN587" s="37"/>
      <c r="AO587" s="37"/>
      <c r="AP587" s="46"/>
      <c r="AQ587" s="39">
        <f t="shared" si="375"/>
        <v>0</v>
      </c>
      <c r="AR587" s="37"/>
      <c r="AS587" s="37"/>
      <c r="AT587" s="37"/>
      <c r="AU587" s="46"/>
      <c r="AV587" s="40">
        <f t="shared" si="376"/>
        <v>0</v>
      </c>
    </row>
    <row r="588" spans="1:48" ht="15.75" customHeight="1" x14ac:dyDescent="0.25">
      <c r="A588" s="21">
        <v>41</v>
      </c>
      <c r="B588" s="37" t="s">
        <v>74</v>
      </c>
      <c r="C588" s="41" t="s">
        <v>71</v>
      </c>
      <c r="D588" s="37"/>
      <c r="E588" s="37"/>
      <c r="F588" s="37"/>
      <c r="G588" s="46"/>
      <c r="H588" s="39">
        <f t="shared" si="368"/>
        <v>0</v>
      </c>
      <c r="I588" s="37"/>
      <c r="J588" s="37"/>
      <c r="K588" s="37"/>
      <c r="L588" s="46"/>
      <c r="M588" s="39">
        <f t="shared" si="369"/>
        <v>0</v>
      </c>
      <c r="N588" s="37"/>
      <c r="O588" s="37"/>
      <c r="P588" s="37"/>
      <c r="Q588" s="46"/>
      <c r="R588" s="39">
        <f t="shared" si="370"/>
        <v>0</v>
      </c>
      <c r="S588" s="37"/>
      <c r="T588" s="37"/>
      <c r="U588" s="37"/>
      <c r="V588" s="46"/>
      <c r="W588" s="39">
        <f t="shared" si="371"/>
        <v>0</v>
      </c>
      <c r="X588" s="37"/>
      <c r="Y588" s="37"/>
      <c r="Z588" s="37"/>
      <c r="AA588" s="46"/>
      <c r="AB588" s="39">
        <f t="shared" si="372"/>
        <v>0</v>
      </c>
      <c r="AC588" s="37"/>
      <c r="AD588" s="37"/>
      <c r="AE588" s="37"/>
      <c r="AF588" s="46"/>
      <c r="AG588" s="39">
        <f t="shared" si="373"/>
        <v>0</v>
      </c>
      <c r="AH588" s="37"/>
      <c r="AI588" s="37"/>
      <c r="AJ588" s="37"/>
      <c r="AK588" s="46"/>
      <c r="AL588" s="39">
        <f t="shared" si="374"/>
        <v>0</v>
      </c>
      <c r="AM588" s="37"/>
      <c r="AN588" s="37"/>
      <c r="AO588" s="37"/>
      <c r="AP588" s="46"/>
      <c r="AQ588" s="39">
        <f t="shared" si="375"/>
        <v>0</v>
      </c>
      <c r="AR588" s="37"/>
      <c r="AS588" s="37"/>
      <c r="AT588" s="37"/>
      <c r="AU588" s="46"/>
      <c r="AV588" s="40">
        <f t="shared" si="376"/>
        <v>0</v>
      </c>
    </row>
    <row r="589" spans="1:48" ht="15.75" customHeight="1" x14ac:dyDescent="0.25">
      <c r="A589" s="21">
        <v>41</v>
      </c>
      <c r="B589" s="37" t="s">
        <v>75</v>
      </c>
      <c r="C589" s="41" t="s">
        <v>71</v>
      </c>
      <c r="D589" s="37"/>
      <c r="E589" s="37"/>
      <c r="F589" s="37"/>
      <c r="G589" s="46"/>
      <c r="H589" s="39">
        <f t="shared" si="368"/>
        <v>0</v>
      </c>
      <c r="I589" s="37"/>
      <c r="J589" s="37"/>
      <c r="K589" s="37"/>
      <c r="L589" s="46"/>
      <c r="M589" s="39">
        <f t="shared" si="369"/>
        <v>0</v>
      </c>
      <c r="N589" s="37"/>
      <c r="O589" s="37"/>
      <c r="P589" s="37"/>
      <c r="Q589" s="46"/>
      <c r="R589" s="39">
        <f t="shared" si="370"/>
        <v>0</v>
      </c>
      <c r="S589" s="37"/>
      <c r="T589" s="37"/>
      <c r="U589" s="37"/>
      <c r="V589" s="46"/>
      <c r="W589" s="39">
        <f t="shared" si="371"/>
        <v>0</v>
      </c>
      <c r="X589" s="37"/>
      <c r="Y589" s="37"/>
      <c r="Z589" s="37"/>
      <c r="AA589" s="46"/>
      <c r="AB589" s="39">
        <f t="shared" si="372"/>
        <v>0</v>
      </c>
      <c r="AC589" s="37"/>
      <c r="AD589" s="37"/>
      <c r="AE589" s="37"/>
      <c r="AF589" s="46"/>
      <c r="AG589" s="39">
        <f t="shared" si="373"/>
        <v>0</v>
      </c>
      <c r="AH589" s="37"/>
      <c r="AI589" s="37"/>
      <c r="AJ589" s="37"/>
      <c r="AK589" s="46"/>
      <c r="AL589" s="39">
        <f t="shared" si="374"/>
        <v>0</v>
      </c>
      <c r="AM589" s="37"/>
      <c r="AN589" s="37"/>
      <c r="AO589" s="37"/>
      <c r="AP589" s="46"/>
      <c r="AQ589" s="39">
        <f t="shared" si="375"/>
        <v>0</v>
      </c>
      <c r="AR589" s="37"/>
      <c r="AS589" s="37"/>
      <c r="AT589" s="37"/>
      <c r="AU589" s="46"/>
      <c r="AV589" s="40">
        <f t="shared" si="376"/>
        <v>0</v>
      </c>
    </row>
    <row r="590" spans="1:48" ht="15.75" customHeight="1" x14ac:dyDescent="0.25">
      <c r="A590" s="21">
        <v>41</v>
      </c>
      <c r="B590" s="37" t="s">
        <v>90</v>
      </c>
      <c r="C590" s="41" t="s">
        <v>71</v>
      </c>
      <c r="D590" s="37"/>
      <c r="E590" s="37"/>
      <c r="F590" s="37"/>
      <c r="G590" s="46"/>
      <c r="H590" s="39">
        <f t="shared" si="368"/>
        <v>0</v>
      </c>
      <c r="I590" s="37"/>
      <c r="J590" s="37"/>
      <c r="K590" s="37"/>
      <c r="L590" s="46"/>
      <c r="M590" s="39">
        <f t="shared" si="369"/>
        <v>0</v>
      </c>
      <c r="N590" s="37"/>
      <c r="O590" s="37"/>
      <c r="P590" s="37"/>
      <c r="Q590" s="46"/>
      <c r="R590" s="39">
        <f t="shared" si="370"/>
        <v>0</v>
      </c>
      <c r="S590" s="37"/>
      <c r="T590" s="37"/>
      <c r="U590" s="37"/>
      <c r="V590" s="46"/>
      <c r="W590" s="39">
        <f t="shared" si="371"/>
        <v>0</v>
      </c>
      <c r="X590" s="37"/>
      <c r="Y590" s="37"/>
      <c r="Z590" s="37"/>
      <c r="AA590" s="46"/>
      <c r="AB590" s="39">
        <f t="shared" si="372"/>
        <v>0</v>
      </c>
      <c r="AC590" s="37"/>
      <c r="AD590" s="37"/>
      <c r="AE590" s="37"/>
      <c r="AF590" s="46"/>
      <c r="AG590" s="39">
        <f t="shared" si="373"/>
        <v>0</v>
      </c>
      <c r="AH590" s="37"/>
      <c r="AI590" s="37"/>
      <c r="AJ590" s="37"/>
      <c r="AK590" s="46"/>
      <c r="AL590" s="39">
        <f t="shared" si="374"/>
        <v>0</v>
      </c>
      <c r="AM590" s="37"/>
      <c r="AN590" s="37"/>
      <c r="AO590" s="37"/>
      <c r="AP590" s="46"/>
      <c r="AQ590" s="39">
        <f t="shared" si="375"/>
        <v>0</v>
      </c>
      <c r="AR590" s="37"/>
      <c r="AS590" s="37"/>
      <c r="AT590" s="37"/>
      <c r="AU590" s="46"/>
      <c r="AV590" s="40">
        <f t="shared" si="376"/>
        <v>0</v>
      </c>
    </row>
    <row r="591" spans="1:48" ht="15.75" customHeight="1" x14ac:dyDescent="0.25">
      <c r="A591" s="21">
        <v>41</v>
      </c>
      <c r="B591" s="37" t="s">
        <v>76</v>
      </c>
      <c r="C591" s="41" t="s">
        <v>71</v>
      </c>
      <c r="D591" s="37"/>
      <c r="E591" s="37"/>
      <c r="F591" s="37"/>
      <c r="G591" s="46"/>
      <c r="H591" s="39">
        <f t="shared" si="368"/>
        <v>0</v>
      </c>
      <c r="I591" s="37"/>
      <c r="J591" s="37"/>
      <c r="K591" s="37"/>
      <c r="L591" s="46"/>
      <c r="M591" s="39">
        <f t="shared" si="369"/>
        <v>0</v>
      </c>
      <c r="N591" s="37"/>
      <c r="O591" s="37"/>
      <c r="P591" s="37"/>
      <c r="Q591" s="46"/>
      <c r="R591" s="39">
        <f t="shared" si="370"/>
        <v>0</v>
      </c>
      <c r="S591" s="37"/>
      <c r="T591" s="37"/>
      <c r="U591" s="37"/>
      <c r="V591" s="46"/>
      <c r="W591" s="39">
        <f t="shared" si="371"/>
        <v>0</v>
      </c>
      <c r="X591" s="37"/>
      <c r="Y591" s="37"/>
      <c r="Z591" s="37"/>
      <c r="AA591" s="46"/>
      <c r="AB591" s="39">
        <f t="shared" si="372"/>
        <v>0</v>
      </c>
      <c r="AC591" s="37"/>
      <c r="AD591" s="37"/>
      <c r="AE591" s="37"/>
      <c r="AF591" s="46"/>
      <c r="AG591" s="39">
        <f t="shared" si="373"/>
        <v>0</v>
      </c>
      <c r="AH591" s="37"/>
      <c r="AI591" s="37"/>
      <c r="AJ591" s="37"/>
      <c r="AK591" s="46"/>
      <c r="AL591" s="39">
        <f t="shared" si="374"/>
        <v>0</v>
      </c>
      <c r="AM591" s="37"/>
      <c r="AN591" s="37"/>
      <c r="AO591" s="37"/>
      <c r="AP591" s="46"/>
      <c r="AQ591" s="39">
        <f t="shared" si="375"/>
        <v>0</v>
      </c>
      <c r="AR591" s="37"/>
      <c r="AS591" s="37"/>
      <c r="AT591" s="37"/>
      <c r="AU591" s="46"/>
      <c r="AV591" s="40">
        <f t="shared" si="376"/>
        <v>0</v>
      </c>
    </row>
    <row r="592" spans="1:48" ht="15.75" customHeight="1" x14ac:dyDescent="0.25">
      <c r="A592" s="21">
        <v>41</v>
      </c>
      <c r="B592" s="37" t="s">
        <v>77</v>
      </c>
      <c r="C592" s="41" t="s">
        <v>71</v>
      </c>
      <c r="D592" s="37"/>
      <c r="E592" s="37"/>
      <c r="F592" s="37"/>
      <c r="G592" s="46"/>
      <c r="H592" s="39">
        <f t="shared" si="368"/>
        <v>0</v>
      </c>
      <c r="I592" s="37"/>
      <c r="J592" s="37"/>
      <c r="K592" s="37"/>
      <c r="L592" s="46"/>
      <c r="M592" s="39">
        <f t="shared" si="369"/>
        <v>0</v>
      </c>
      <c r="N592" s="37"/>
      <c r="O592" s="37"/>
      <c r="P592" s="37"/>
      <c r="Q592" s="46"/>
      <c r="R592" s="39">
        <f t="shared" si="370"/>
        <v>0</v>
      </c>
      <c r="S592" s="37"/>
      <c r="T592" s="37"/>
      <c r="U592" s="37"/>
      <c r="V592" s="46"/>
      <c r="W592" s="39">
        <f t="shared" si="371"/>
        <v>0</v>
      </c>
      <c r="X592" s="37"/>
      <c r="Y592" s="37"/>
      <c r="Z592" s="37"/>
      <c r="AA592" s="46"/>
      <c r="AB592" s="39">
        <f t="shared" si="372"/>
        <v>0</v>
      </c>
      <c r="AC592" s="37"/>
      <c r="AD592" s="37"/>
      <c r="AE592" s="37"/>
      <c r="AF592" s="46"/>
      <c r="AG592" s="39">
        <f t="shared" si="373"/>
        <v>0</v>
      </c>
      <c r="AH592" s="37"/>
      <c r="AI592" s="37"/>
      <c r="AJ592" s="37"/>
      <c r="AK592" s="46"/>
      <c r="AL592" s="39">
        <f t="shared" si="374"/>
        <v>0</v>
      </c>
      <c r="AM592" s="37"/>
      <c r="AN592" s="37"/>
      <c r="AO592" s="37"/>
      <c r="AP592" s="46"/>
      <c r="AQ592" s="39">
        <f t="shared" si="375"/>
        <v>0</v>
      </c>
      <c r="AR592" s="37"/>
      <c r="AS592" s="37"/>
      <c r="AT592" s="37"/>
      <c r="AU592" s="46"/>
      <c r="AV592" s="40">
        <f t="shared" si="376"/>
        <v>0</v>
      </c>
    </row>
    <row r="593" spans="1:48" ht="15.75" customHeight="1" x14ac:dyDescent="0.25">
      <c r="A593" s="21">
        <v>41</v>
      </c>
      <c r="B593" s="37" t="s">
        <v>78</v>
      </c>
      <c r="C593" s="41" t="s">
        <v>71</v>
      </c>
      <c r="D593" s="37"/>
      <c r="E593" s="37"/>
      <c r="F593" s="37"/>
      <c r="G593" s="46"/>
      <c r="H593" s="39">
        <f t="shared" si="368"/>
        <v>0</v>
      </c>
      <c r="I593" s="37"/>
      <c r="J593" s="37"/>
      <c r="K593" s="37"/>
      <c r="L593" s="46"/>
      <c r="M593" s="39">
        <f t="shared" si="369"/>
        <v>0</v>
      </c>
      <c r="N593" s="37"/>
      <c r="O593" s="37"/>
      <c r="P593" s="37"/>
      <c r="Q593" s="46"/>
      <c r="R593" s="39">
        <f t="shared" si="370"/>
        <v>0</v>
      </c>
      <c r="S593" s="37"/>
      <c r="T593" s="37"/>
      <c r="U593" s="37"/>
      <c r="V593" s="46"/>
      <c r="W593" s="39">
        <f t="shared" si="371"/>
        <v>0</v>
      </c>
      <c r="X593" s="37"/>
      <c r="Y593" s="37"/>
      <c r="Z593" s="37"/>
      <c r="AA593" s="46"/>
      <c r="AB593" s="39">
        <f t="shared" si="372"/>
        <v>0</v>
      </c>
      <c r="AC593" s="37"/>
      <c r="AD593" s="37"/>
      <c r="AE593" s="37"/>
      <c r="AF593" s="46"/>
      <c r="AG593" s="39">
        <f t="shared" si="373"/>
        <v>0</v>
      </c>
      <c r="AH593" s="37"/>
      <c r="AI593" s="37"/>
      <c r="AJ593" s="37"/>
      <c r="AK593" s="46"/>
      <c r="AL593" s="39">
        <f t="shared" si="374"/>
        <v>0</v>
      </c>
      <c r="AM593" s="37"/>
      <c r="AN593" s="37"/>
      <c r="AO593" s="37"/>
      <c r="AP593" s="46"/>
      <c r="AQ593" s="39">
        <f t="shared" si="375"/>
        <v>0</v>
      </c>
      <c r="AR593" s="37"/>
      <c r="AS593" s="37"/>
      <c r="AT593" s="37"/>
      <c r="AU593" s="46"/>
      <c r="AV593" s="40">
        <f t="shared" si="376"/>
        <v>0</v>
      </c>
    </row>
    <row r="594" spans="1:48" ht="15.75" customHeight="1" x14ac:dyDescent="0.25">
      <c r="A594" s="21">
        <v>41</v>
      </c>
      <c r="B594" s="37" t="s">
        <v>79</v>
      </c>
      <c r="C594" s="41" t="s">
        <v>71</v>
      </c>
      <c r="D594" s="37"/>
      <c r="E594" s="37"/>
      <c r="F594" s="37"/>
      <c r="G594" s="46"/>
      <c r="H594" s="39">
        <f t="shared" si="368"/>
        <v>0</v>
      </c>
      <c r="I594" s="37"/>
      <c r="J594" s="37"/>
      <c r="K594" s="37"/>
      <c r="L594" s="46"/>
      <c r="M594" s="39">
        <f t="shared" si="369"/>
        <v>0</v>
      </c>
      <c r="N594" s="37"/>
      <c r="O594" s="37"/>
      <c r="P594" s="37"/>
      <c r="Q594" s="46"/>
      <c r="R594" s="39">
        <f t="shared" si="370"/>
        <v>0</v>
      </c>
      <c r="S594" s="37"/>
      <c r="T594" s="37"/>
      <c r="U594" s="37"/>
      <c r="V594" s="46"/>
      <c r="W594" s="39">
        <f t="shared" si="371"/>
        <v>0</v>
      </c>
      <c r="X594" s="37"/>
      <c r="Y594" s="37"/>
      <c r="Z594" s="37"/>
      <c r="AA594" s="46"/>
      <c r="AB594" s="39">
        <f t="shared" si="372"/>
        <v>0</v>
      </c>
      <c r="AC594" s="37"/>
      <c r="AD594" s="37"/>
      <c r="AE594" s="37"/>
      <c r="AF594" s="46"/>
      <c r="AG594" s="39">
        <f t="shared" si="373"/>
        <v>0</v>
      </c>
      <c r="AH594" s="37"/>
      <c r="AI594" s="37"/>
      <c r="AJ594" s="37"/>
      <c r="AK594" s="46"/>
      <c r="AL594" s="39">
        <f t="shared" si="374"/>
        <v>0</v>
      </c>
      <c r="AM594" s="37"/>
      <c r="AN594" s="37"/>
      <c r="AO594" s="37"/>
      <c r="AP594" s="46"/>
      <c r="AQ594" s="39">
        <f t="shared" si="375"/>
        <v>0</v>
      </c>
      <c r="AR594" s="37"/>
      <c r="AS594" s="37"/>
      <c r="AT594" s="37"/>
      <c r="AU594" s="46"/>
      <c r="AV594" s="40">
        <f t="shared" si="376"/>
        <v>0</v>
      </c>
    </row>
    <row r="595" spans="1:48" ht="15.75" customHeight="1" x14ac:dyDescent="0.25">
      <c r="A595" s="21">
        <v>41</v>
      </c>
      <c r="B595" s="41" t="s">
        <v>80</v>
      </c>
      <c r="C595" s="41" t="s">
        <v>71</v>
      </c>
      <c r="D595" s="47"/>
      <c r="E595" s="47"/>
      <c r="F595" s="47"/>
      <c r="G595" s="48"/>
      <c r="H595" s="49">
        <f t="shared" si="368"/>
        <v>0</v>
      </c>
      <c r="I595" s="47"/>
      <c r="J595" s="47"/>
      <c r="K595" s="47"/>
      <c r="L595" s="48"/>
      <c r="M595" s="49">
        <f t="shared" si="369"/>
        <v>0</v>
      </c>
      <c r="N595" s="47"/>
      <c r="O595" s="47"/>
      <c r="P595" s="47"/>
      <c r="Q595" s="48"/>
      <c r="R595" s="49">
        <f t="shared" si="370"/>
        <v>0</v>
      </c>
      <c r="S595" s="47"/>
      <c r="T595" s="47"/>
      <c r="U595" s="47"/>
      <c r="V595" s="48"/>
      <c r="W595" s="49">
        <f t="shared" si="371"/>
        <v>0</v>
      </c>
      <c r="X595" s="47"/>
      <c r="Y595" s="47"/>
      <c r="Z595" s="47"/>
      <c r="AA595" s="48"/>
      <c r="AB595" s="49">
        <f t="shared" si="372"/>
        <v>0</v>
      </c>
      <c r="AC595" s="47"/>
      <c r="AD595" s="47"/>
      <c r="AE595" s="47"/>
      <c r="AF595" s="48"/>
      <c r="AG595" s="49">
        <f t="shared" si="373"/>
        <v>0</v>
      </c>
      <c r="AH595" s="47"/>
      <c r="AI595" s="47"/>
      <c r="AJ595" s="47"/>
      <c r="AK595" s="48"/>
      <c r="AL595" s="49">
        <f t="shared" si="374"/>
        <v>0</v>
      </c>
      <c r="AM595" s="47"/>
      <c r="AN595" s="47"/>
      <c r="AO595" s="47"/>
      <c r="AP595" s="48"/>
      <c r="AQ595" s="49">
        <f t="shared" si="375"/>
        <v>0</v>
      </c>
      <c r="AR595" s="47"/>
      <c r="AS595" s="47"/>
      <c r="AT595" s="47"/>
      <c r="AU595" s="48"/>
      <c r="AV595" s="50">
        <f t="shared" si="376"/>
        <v>0</v>
      </c>
    </row>
    <row r="596" spans="1:48" ht="15.75" customHeight="1" x14ac:dyDescent="0.25">
      <c r="A596" s="21">
        <v>41</v>
      </c>
      <c r="B596" s="42"/>
      <c r="C596" s="43"/>
      <c r="D596" s="44"/>
      <c r="E596" s="45"/>
      <c r="F596" s="45"/>
      <c r="G596" s="45"/>
      <c r="H596" s="45">
        <f>SUM(H583:H595)</f>
        <v>0</v>
      </c>
      <c r="I596" s="45"/>
      <c r="J596" s="45"/>
      <c r="K596" s="45"/>
      <c r="L596" s="45"/>
      <c r="M596" s="45">
        <f>SUM(M583:M595)</f>
        <v>0</v>
      </c>
      <c r="N596" s="45"/>
      <c r="O596" s="45"/>
      <c r="P596" s="45"/>
      <c r="Q596" s="45"/>
      <c r="R596" s="45">
        <f>SUM(R583:R595)</f>
        <v>0</v>
      </c>
      <c r="S596" s="45"/>
      <c r="T596" s="45"/>
      <c r="U596" s="45"/>
      <c r="V596" s="45"/>
      <c r="W596" s="45">
        <f>SUM(W583:W595)</f>
        <v>0</v>
      </c>
      <c r="X596" s="45"/>
      <c r="Y596" s="45"/>
      <c r="Z596" s="45"/>
      <c r="AA596" s="45"/>
      <c r="AB596" s="45">
        <f>SUM(AB583:AB595)</f>
        <v>0</v>
      </c>
      <c r="AC596" s="45"/>
      <c r="AD596" s="45"/>
      <c r="AE596" s="45"/>
      <c r="AF596" s="45"/>
      <c r="AG596" s="45">
        <f>SUM(AG583:AG595)</f>
        <v>0</v>
      </c>
      <c r="AH596" s="45"/>
      <c r="AI596" s="45"/>
      <c r="AJ596" s="45"/>
      <c r="AK596" s="45"/>
      <c r="AL596" s="45">
        <f>SUM(AL583:AL595)</f>
        <v>0</v>
      </c>
      <c r="AM596" s="45"/>
      <c r="AN596" s="45"/>
      <c r="AO596" s="45"/>
      <c r="AP596" s="45"/>
      <c r="AQ596" s="45">
        <f>SUM(AQ583:AQ595)</f>
        <v>0</v>
      </c>
      <c r="AR596" s="45"/>
      <c r="AS596" s="45"/>
      <c r="AT596" s="45"/>
      <c r="AU596" s="45"/>
      <c r="AV596" s="45">
        <f>SUM(AV583:AV595)</f>
        <v>0</v>
      </c>
    </row>
    <row r="597" spans="1:48" ht="15.75" customHeight="1" x14ac:dyDescent="0.25">
      <c r="A597" s="21">
        <v>42</v>
      </c>
      <c r="B597" s="81" t="str">
        <f>"Буква (или иное название) класса "&amp;A597&amp;":"</f>
        <v>Буква (или иное название) класса 42:</v>
      </c>
      <c r="C597" s="82"/>
      <c r="D597" s="78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  <c r="AR597" s="79"/>
      <c r="AS597" s="79"/>
      <c r="AT597" s="79"/>
      <c r="AU597" s="79"/>
      <c r="AV597" s="80"/>
    </row>
    <row r="598" spans="1:48" ht="15.75" customHeight="1" x14ac:dyDescent="0.25">
      <c r="A598" s="21">
        <v>42</v>
      </c>
      <c r="B598" s="35" t="s">
        <v>70</v>
      </c>
      <c r="C598" s="36" t="s">
        <v>71</v>
      </c>
      <c r="D598" s="37"/>
      <c r="E598" s="37"/>
      <c r="F598" s="37"/>
      <c r="G598" s="46"/>
      <c r="H598" s="39">
        <f t="shared" ref="H598:H610" si="377">COUNTA(D598:G598)</f>
        <v>0</v>
      </c>
      <c r="I598" s="37"/>
      <c r="J598" s="37"/>
      <c r="K598" s="37"/>
      <c r="L598" s="46"/>
      <c r="M598" s="39">
        <f t="shared" ref="M598:M610" si="378">COUNTA(I598:L598)</f>
        <v>0</v>
      </c>
      <c r="N598" s="37"/>
      <c r="O598" s="37"/>
      <c r="P598" s="37"/>
      <c r="Q598" s="46"/>
      <c r="R598" s="39">
        <f t="shared" ref="R598:R610" si="379">COUNTA(N598:Q598)</f>
        <v>0</v>
      </c>
      <c r="S598" s="37"/>
      <c r="T598" s="37"/>
      <c r="U598" s="37"/>
      <c r="V598" s="46"/>
      <c r="W598" s="39">
        <f t="shared" ref="W598:W610" si="380">COUNTA(S598:V598)</f>
        <v>0</v>
      </c>
      <c r="X598" s="37"/>
      <c r="Y598" s="37"/>
      <c r="Z598" s="37"/>
      <c r="AA598" s="46"/>
      <c r="AB598" s="39">
        <f t="shared" ref="AB598:AB610" si="381">COUNTA(X598:AA598)</f>
        <v>0</v>
      </c>
      <c r="AC598" s="37"/>
      <c r="AD598" s="37"/>
      <c r="AE598" s="37"/>
      <c r="AF598" s="46"/>
      <c r="AG598" s="39">
        <f t="shared" ref="AG598:AG610" si="382">COUNTA(AC598:AF598)</f>
        <v>0</v>
      </c>
      <c r="AH598" s="37"/>
      <c r="AI598" s="37"/>
      <c r="AJ598" s="37"/>
      <c r="AK598" s="46"/>
      <c r="AL598" s="39">
        <f t="shared" ref="AL598:AL610" si="383">COUNTA(AH598:AK598)</f>
        <v>0</v>
      </c>
      <c r="AM598" s="37"/>
      <c r="AN598" s="37"/>
      <c r="AO598" s="37"/>
      <c r="AP598" s="46"/>
      <c r="AQ598" s="39">
        <f t="shared" ref="AQ598:AQ610" si="384">COUNTA(AM598:AP598)</f>
        <v>0</v>
      </c>
      <c r="AR598" s="37"/>
      <c r="AS598" s="37"/>
      <c r="AT598" s="37"/>
      <c r="AU598" s="46"/>
      <c r="AV598" s="40">
        <f t="shared" ref="AV598:AV610" si="385">COUNTA(AR598:AU598)</f>
        <v>0</v>
      </c>
    </row>
    <row r="599" spans="1:48" ht="15.75" customHeight="1" x14ac:dyDescent="0.25">
      <c r="A599" s="21">
        <v>42</v>
      </c>
      <c r="B599" s="37" t="s">
        <v>72</v>
      </c>
      <c r="C599" s="41" t="s">
        <v>71</v>
      </c>
      <c r="D599" s="37"/>
      <c r="E599" s="37"/>
      <c r="F599" s="37"/>
      <c r="G599" s="46"/>
      <c r="H599" s="39">
        <f t="shared" si="377"/>
        <v>0</v>
      </c>
      <c r="I599" s="37"/>
      <c r="J599" s="37"/>
      <c r="K599" s="37"/>
      <c r="L599" s="46"/>
      <c r="M599" s="39">
        <f t="shared" si="378"/>
        <v>0</v>
      </c>
      <c r="N599" s="37"/>
      <c r="O599" s="37"/>
      <c r="P599" s="37"/>
      <c r="Q599" s="46"/>
      <c r="R599" s="39">
        <f t="shared" si="379"/>
        <v>0</v>
      </c>
      <c r="S599" s="37"/>
      <c r="T599" s="37"/>
      <c r="U599" s="37"/>
      <c r="V599" s="46"/>
      <c r="W599" s="39">
        <f t="shared" si="380"/>
        <v>0</v>
      </c>
      <c r="X599" s="37"/>
      <c r="Y599" s="37"/>
      <c r="Z599" s="37"/>
      <c r="AA599" s="46"/>
      <c r="AB599" s="39">
        <f t="shared" si="381"/>
        <v>0</v>
      </c>
      <c r="AC599" s="37"/>
      <c r="AD599" s="37"/>
      <c r="AE599" s="37"/>
      <c r="AF599" s="46"/>
      <c r="AG599" s="39">
        <f t="shared" si="382"/>
        <v>0</v>
      </c>
      <c r="AH599" s="37"/>
      <c r="AI599" s="37"/>
      <c r="AJ599" s="37"/>
      <c r="AK599" s="46"/>
      <c r="AL599" s="39">
        <f t="shared" si="383"/>
        <v>0</v>
      </c>
      <c r="AM599" s="37"/>
      <c r="AN599" s="37"/>
      <c r="AO599" s="37"/>
      <c r="AP599" s="46"/>
      <c r="AQ599" s="39">
        <f t="shared" si="384"/>
        <v>0</v>
      </c>
      <c r="AR599" s="37"/>
      <c r="AS599" s="37"/>
      <c r="AT599" s="37"/>
      <c r="AU599" s="46"/>
      <c r="AV599" s="40">
        <f t="shared" si="385"/>
        <v>0</v>
      </c>
    </row>
    <row r="600" spans="1:48" ht="15.75" customHeight="1" x14ac:dyDescent="0.25">
      <c r="A600" s="21">
        <v>42</v>
      </c>
      <c r="B600" s="37" t="s">
        <v>88</v>
      </c>
      <c r="C600" s="41" t="s">
        <v>71</v>
      </c>
      <c r="D600" s="37"/>
      <c r="E600" s="37"/>
      <c r="F600" s="37"/>
      <c r="G600" s="46"/>
      <c r="H600" s="39">
        <f t="shared" si="377"/>
        <v>0</v>
      </c>
      <c r="I600" s="37"/>
      <c r="J600" s="37"/>
      <c r="K600" s="37"/>
      <c r="L600" s="46"/>
      <c r="M600" s="39">
        <f t="shared" si="378"/>
        <v>0</v>
      </c>
      <c r="N600" s="37"/>
      <c r="O600" s="37"/>
      <c r="P600" s="37"/>
      <c r="Q600" s="46"/>
      <c r="R600" s="39">
        <f t="shared" si="379"/>
        <v>0</v>
      </c>
      <c r="S600" s="37"/>
      <c r="T600" s="37"/>
      <c r="U600" s="37"/>
      <c r="V600" s="46"/>
      <c r="W600" s="39">
        <f t="shared" si="380"/>
        <v>0</v>
      </c>
      <c r="X600" s="37"/>
      <c r="Y600" s="37"/>
      <c r="Z600" s="37"/>
      <c r="AA600" s="46"/>
      <c r="AB600" s="39">
        <f t="shared" si="381"/>
        <v>0</v>
      </c>
      <c r="AC600" s="37"/>
      <c r="AD600" s="37"/>
      <c r="AE600" s="37"/>
      <c r="AF600" s="46"/>
      <c r="AG600" s="39">
        <f t="shared" si="382"/>
        <v>0</v>
      </c>
      <c r="AH600" s="37"/>
      <c r="AI600" s="37"/>
      <c r="AJ600" s="37"/>
      <c r="AK600" s="46"/>
      <c r="AL600" s="39">
        <f t="shared" si="383"/>
        <v>0</v>
      </c>
      <c r="AM600" s="37"/>
      <c r="AN600" s="37"/>
      <c r="AO600" s="37"/>
      <c r="AP600" s="46"/>
      <c r="AQ600" s="39">
        <f t="shared" si="384"/>
        <v>0</v>
      </c>
      <c r="AR600" s="37"/>
      <c r="AS600" s="37"/>
      <c r="AT600" s="37"/>
      <c r="AU600" s="46"/>
      <c r="AV600" s="40">
        <f t="shared" si="385"/>
        <v>0</v>
      </c>
    </row>
    <row r="601" spans="1:48" ht="15.75" customHeight="1" x14ac:dyDescent="0.25">
      <c r="A601" s="21">
        <v>42</v>
      </c>
      <c r="B601" s="37" t="s">
        <v>89</v>
      </c>
      <c r="C601" s="41" t="s">
        <v>71</v>
      </c>
      <c r="D601" s="37"/>
      <c r="E601" s="37"/>
      <c r="F601" s="37"/>
      <c r="G601" s="46"/>
      <c r="H601" s="39">
        <f t="shared" si="377"/>
        <v>0</v>
      </c>
      <c r="I601" s="37"/>
      <c r="J601" s="37"/>
      <c r="K601" s="37"/>
      <c r="L601" s="46"/>
      <c r="M601" s="39">
        <f t="shared" si="378"/>
        <v>0</v>
      </c>
      <c r="N601" s="37"/>
      <c r="O601" s="37"/>
      <c r="P601" s="37"/>
      <c r="Q601" s="46"/>
      <c r="R601" s="39">
        <f t="shared" si="379"/>
        <v>0</v>
      </c>
      <c r="S601" s="37"/>
      <c r="T601" s="37"/>
      <c r="U601" s="37"/>
      <c r="V601" s="46"/>
      <c r="W601" s="39">
        <f t="shared" si="380"/>
        <v>0</v>
      </c>
      <c r="X601" s="37"/>
      <c r="Y601" s="37"/>
      <c r="Z601" s="37"/>
      <c r="AA601" s="46"/>
      <c r="AB601" s="39">
        <f t="shared" si="381"/>
        <v>0</v>
      </c>
      <c r="AC601" s="37"/>
      <c r="AD601" s="37"/>
      <c r="AE601" s="37"/>
      <c r="AF601" s="46"/>
      <c r="AG601" s="39">
        <f t="shared" si="382"/>
        <v>0</v>
      </c>
      <c r="AH601" s="37"/>
      <c r="AI601" s="37"/>
      <c r="AJ601" s="37"/>
      <c r="AK601" s="46"/>
      <c r="AL601" s="39">
        <f t="shared" si="383"/>
        <v>0</v>
      </c>
      <c r="AM601" s="37"/>
      <c r="AN601" s="37"/>
      <c r="AO601" s="37"/>
      <c r="AP601" s="46"/>
      <c r="AQ601" s="39">
        <f t="shared" si="384"/>
        <v>0</v>
      </c>
      <c r="AR601" s="37"/>
      <c r="AS601" s="37"/>
      <c r="AT601" s="37"/>
      <c r="AU601" s="46"/>
      <c r="AV601" s="40">
        <f t="shared" si="385"/>
        <v>0</v>
      </c>
    </row>
    <row r="602" spans="1:48" ht="15.75" customHeight="1" x14ac:dyDescent="0.25">
      <c r="A602" s="21">
        <v>42</v>
      </c>
      <c r="B602" s="37" t="s">
        <v>73</v>
      </c>
      <c r="C602" s="41" t="s">
        <v>71</v>
      </c>
      <c r="D602" s="37"/>
      <c r="E602" s="37"/>
      <c r="F602" s="37"/>
      <c r="G602" s="46"/>
      <c r="H602" s="39">
        <f t="shared" si="377"/>
        <v>0</v>
      </c>
      <c r="I602" s="37"/>
      <c r="J602" s="37"/>
      <c r="K602" s="37"/>
      <c r="L602" s="46"/>
      <c r="M602" s="39">
        <f t="shared" si="378"/>
        <v>0</v>
      </c>
      <c r="N602" s="37"/>
      <c r="O602" s="37"/>
      <c r="P602" s="37"/>
      <c r="Q602" s="46"/>
      <c r="R602" s="39">
        <f t="shared" si="379"/>
        <v>0</v>
      </c>
      <c r="S602" s="37"/>
      <c r="T602" s="37"/>
      <c r="U602" s="37"/>
      <c r="V602" s="46"/>
      <c r="W602" s="39">
        <f t="shared" si="380"/>
        <v>0</v>
      </c>
      <c r="X602" s="37"/>
      <c r="Y602" s="37"/>
      <c r="Z602" s="37"/>
      <c r="AA602" s="46"/>
      <c r="AB602" s="39">
        <f t="shared" si="381"/>
        <v>0</v>
      </c>
      <c r="AC602" s="37"/>
      <c r="AD602" s="37"/>
      <c r="AE602" s="37"/>
      <c r="AF602" s="46"/>
      <c r="AG602" s="39">
        <f t="shared" si="382"/>
        <v>0</v>
      </c>
      <c r="AH602" s="37"/>
      <c r="AI602" s="37"/>
      <c r="AJ602" s="37"/>
      <c r="AK602" s="46"/>
      <c r="AL602" s="39">
        <f t="shared" si="383"/>
        <v>0</v>
      </c>
      <c r="AM602" s="37"/>
      <c r="AN602" s="37"/>
      <c r="AO602" s="37"/>
      <c r="AP602" s="46"/>
      <c r="AQ602" s="39">
        <f t="shared" si="384"/>
        <v>0</v>
      </c>
      <c r="AR602" s="37"/>
      <c r="AS602" s="37"/>
      <c r="AT602" s="37"/>
      <c r="AU602" s="46"/>
      <c r="AV602" s="40">
        <f t="shared" si="385"/>
        <v>0</v>
      </c>
    </row>
    <row r="603" spans="1:48" ht="15.75" customHeight="1" x14ac:dyDescent="0.25">
      <c r="A603" s="21">
        <v>42</v>
      </c>
      <c r="B603" s="37" t="s">
        <v>74</v>
      </c>
      <c r="C603" s="41" t="s">
        <v>71</v>
      </c>
      <c r="D603" s="37"/>
      <c r="E603" s="37"/>
      <c r="F603" s="37"/>
      <c r="G603" s="46"/>
      <c r="H603" s="39">
        <f t="shared" si="377"/>
        <v>0</v>
      </c>
      <c r="I603" s="37"/>
      <c r="J603" s="37"/>
      <c r="K603" s="37"/>
      <c r="L603" s="46"/>
      <c r="M603" s="39">
        <f t="shared" si="378"/>
        <v>0</v>
      </c>
      <c r="N603" s="37"/>
      <c r="O603" s="37"/>
      <c r="P603" s="37"/>
      <c r="Q603" s="46"/>
      <c r="R603" s="39">
        <f t="shared" si="379"/>
        <v>0</v>
      </c>
      <c r="S603" s="37"/>
      <c r="T603" s="37"/>
      <c r="U603" s="37"/>
      <c r="V603" s="46"/>
      <c r="W603" s="39">
        <f t="shared" si="380"/>
        <v>0</v>
      </c>
      <c r="X603" s="37"/>
      <c r="Y603" s="37"/>
      <c r="Z603" s="37"/>
      <c r="AA603" s="46"/>
      <c r="AB603" s="39">
        <f t="shared" si="381"/>
        <v>0</v>
      </c>
      <c r="AC603" s="37"/>
      <c r="AD603" s="37"/>
      <c r="AE603" s="37"/>
      <c r="AF603" s="46"/>
      <c r="AG603" s="39">
        <f t="shared" si="382"/>
        <v>0</v>
      </c>
      <c r="AH603" s="37"/>
      <c r="AI603" s="37"/>
      <c r="AJ603" s="37"/>
      <c r="AK603" s="46"/>
      <c r="AL603" s="39">
        <f t="shared" si="383"/>
        <v>0</v>
      </c>
      <c r="AM603" s="37"/>
      <c r="AN603" s="37"/>
      <c r="AO603" s="37"/>
      <c r="AP603" s="46"/>
      <c r="AQ603" s="39">
        <f t="shared" si="384"/>
        <v>0</v>
      </c>
      <c r="AR603" s="37"/>
      <c r="AS603" s="37"/>
      <c r="AT603" s="37"/>
      <c r="AU603" s="46"/>
      <c r="AV603" s="40">
        <f t="shared" si="385"/>
        <v>0</v>
      </c>
    </row>
    <row r="604" spans="1:48" ht="15.75" customHeight="1" x14ac:dyDescent="0.25">
      <c r="A604" s="21">
        <v>42</v>
      </c>
      <c r="B604" s="37" t="s">
        <v>75</v>
      </c>
      <c r="C604" s="41" t="s">
        <v>71</v>
      </c>
      <c r="D604" s="37"/>
      <c r="E604" s="37"/>
      <c r="F604" s="37"/>
      <c r="G604" s="46"/>
      <c r="H604" s="39">
        <f t="shared" si="377"/>
        <v>0</v>
      </c>
      <c r="I604" s="37"/>
      <c r="J604" s="37"/>
      <c r="K604" s="37"/>
      <c r="L604" s="46"/>
      <c r="M604" s="39">
        <f t="shared" si="378"/>
        <v>0</v>
      </c>
      <c r="N604" s="37"/>
      <c r="O604" s="37"/>
      <c r="P604" s="37"/>
      <c r="Q604" s="46"/>
      <c r="R604" s="39">
        <f t="shared" si="379"/>
        <v>0</v>
      </c>
      <c r="S604" s="37"/>
      <c r="T604" s="37"/>
      <c r="U604" s="37"/>
      <c r="V604" s="46"/>
      <c r="W604" s="39">
        <f t="shared" si="380"/>
        <v>0</v>
      </c>
      <c r="X604" s="37"/>
      <c r="Y604" s="37"/>
      <c r="Z604" s="37"/>
      <c r="AA604" s="46"/>
      <c r="AB604" s="39">
        <f t="shared" si="381"/>
        <v>0</v>
      </c>
      <c r="AC604" s="37"/>
      <c r="AD604" s="37"/>
      <c r="AE604" s="37"/>
      <c r="AF604" s="46"/>
      <c r="AG604" s="39">
        <f t="shared" si="382"/>
        <v>0</v>
      </c>
      <c r="AH604" s="37"/>
      <c r="AI604" s="37"/>
      <c r="AJ604" s="37"/>
      <c r="AK604" s="46"/>
      <c r="AL604" s="39">
        <f t="shared" si="383"/>
        <v>0</v>
      </c>
      <c r="AM604" s="37"/>
      <c r="AN604" s="37"/>
      <c r="AO604" s="37"/>
      <c r="AP604" s="46"/>
      <c r="AQ604" s="39">
        <f t="shared" si="384"/>
        <v>0</v>
      </c>
      <c r="AR604" s="37"/>
      <c r="AS604" s="37"/>
      <c r="AT604" s="37"/>
      <c r="AU604" s="46"/>
      <c r="AV604" s="40">
        <f t="shared" si="385"/>
        <v>0</v>
      </c>
    </row>
    <row r="605" spans="1:48" ht="15.75" customHeight="1" x14ac:dyDescent="0.25">
      <c r="A605" s="21">
        <v>42</v>
      </c>
      <c r="B605" s="37" t="s">
        <v>90</v>
      </c>
      <c r="C605" s="41" t="s">
        <v>71</v>
      </c>
      <c r="D605" s="37"/>
      <c r="E605" s="37"/>
      <c r="F605" s="37"/>
      <c r="G605" s="46"/>
      <c r="H605" s="39">
        <f t="shared" si="377"/>
        <v>0</v>
      </c>
      <c r="I605" s="37"/>
      <c r="J605" s="37"/>
      <c r="K605" s="37"/>
      <c r="L605" s="46"/>
      <c r="M605" s="39">
        <f t="shared" si="378"/>
        <v>0</v>
      </c>
      <c r="N605" s="37"/>
      <c r="O605" s="37"/>
      <c r="P605" s="37"/>
      <c r="Q605" s="46"/>
      <c r="R605" s="39">
        <f t="shared" si="379"/>
        <v>0</v>
      </c>
      <c r="S605" s="37"/>
      <c r="T605" s="37"/>
      <c r="U605" s="37"/>
      <c r="V605" s="46"/>
      <c r="W605" s="39">
        <f t="shared" si="380"/>
        <v>0</v>
      </c>
      <c r="X605" s="37"/>
      <c r="Y605" s="37"/>
      <c r="Z605" s="37"/>
      <c r="AA605" s="46"/>
      <c r="AB605" s="39">
        <f t="shared" si="381"/>
        <v>0</v>
      </c>
      <c r="AC605" s="37"/>
      <c r="AD605" s="37"/>
      <c r="AE605" s="37"/>
      <c r="AF605" s="46"/>
      <c r="AG605" s="39">
        <f t="shared" si="382"/>
        <v>0</v>
      </c>
      <c r="AH605" s="37"/>
      <c r="AI605" s="37"/>
      <c r="AJ605" s="37"/>
      <c r="AK605" s="46"/>
      <c r="AL605" s="39">
        <f t="shared" si="383"/>
        <v>0</v>
      </c>
      <c r="AM605" s="37"/>
      <c r="AN605" s="37"/>
      <c r="AO605" s="37"/>
      <c r="AP605" s="46"/>
      <c r="AQ605" s="39">
        <f t="shared" si="384"/>
        <v>0</v>
      </c>
      <c r="AR605" s="37"/>
      <c r="AS605" s="37"/>
      <c r="AT605" s="37"/>
      <c r="AU605" s="46"/>
      <c r="AV605" s="40">
        <f t="shared" si="385"/>
        <v>0</v>
      </c>
    </row>
    <row r="606" spans="1:48" ht="15.75" customHeight="1" x14ac:dyDescent="0.25">
      <c r="A606" s="21">
        <v>42</v>
      </c>
      <c r="B606" s="37" t="s">
        <v>76</v>
      </c>
      <c r="C606" s="41" t="s">
        <v>71</v>
      </c>
      <c r="D606" s="37"/>
      <c r="E606" s="37"/>
      <c r="F606" s="37"/>
      <c r="G606" s="46"/>
      <c r="H606" s="39">
        <f t="shared" si="377"/>
        <v>0</v>
      </c>
      <c r="I606" s="37"/>
      <c r="J606" s="37"/>
      <c r="K606" s="37"/>
      <c r="L606" s="46"/>
      <c r="M606" s="39">
        <f t="shared" si="378"/>
        <v>0</v>
      </c>
      <c r="N606" s="37"/>
      <c r="O606" s="37"/>
      <c r="P606" s="37"/>
      <c r="Q606" s="46"/>
      <c r="R606" s="39">
        <f t="shared" si="379"/>
        <v>0</v>
      </c>
      <c r="S606" s="37"/>
      <c r="T606" s="37"/>
      <c r="U606" s="37"/>
      <c r="V606" s="46"/>
      <c r="W606" s="39">
        <f t="shared" si="380"/>
        <v>0</v>
      </c>
      <c r="X606" s="37"/>
      <c r="Y606" s="37"/>
      <c r="Z606" s="37"/>
      <c r="AA606" s="46"/>
      <c r="AB606" s="39">
        <f t="shared" si="381"/>
        <v>0</v>
      </c>
      <c r="AC606" s="37"/>
      <c r="AD606" s="37"/>
      <c r="AE606" s="37"/>
      <c r="AF606" s="46"/>
      <c r="AG606" s="39">
        <f t="shared" si="382"/>
        <v>0</v>
      </c>
      <c r="AH606" s="37"/>
      <c r="AI606" s="37"/>
      <c r="AJ606" s="37"/>
      <c r="AK606" s="46"/>
      <c r="AL606" s="39">
        <f t="shared" si="383"/>
        <v>0</v>
      </c>
      <c r="AM606" s="37"/>
      <c r="AN606" s="37"/>
      <c r="AO606" s="37"/>
      <c r="AP606" s="46"/>
      <c r="AQ606" s="39">
        <f t="shared" si="384"/>
        <v>0</v>
      </c>
      <c r="AR606" s="37"/>
      <c r="AS606" s="37"/>
      <c r="AT606" s="37"/>
      <c r="AU606" s="46"/>
      <c r="AV606" s="40">
        <f t="shared" si="385"/>
        <v>0</v>
      </c>
    </row>
    <row r="607" spans="1:48" ht="15.75" customHeight="1" x14ac:dyDescent="0.25">
      <c r="A607" s="21">
        <v>42</v>
      </c>
      <c r="B607" s="37" t="s">
        <v>77</v>
      </c>
      <c r="C607" s="41" t="s">
        <v>71</v>
      </c>
      <c r="D607" s="37"/>
      <c r="E607" s="37"/>
      <c r="F607" s="37"/>
      <c r="G607" s="46"/>
      <c r="H607" s="39">
        <f t="shared" si="377"/>
        <v>0</v>
      </c>
      <c r="I607" s="37"/>
      <c r="J607" s="37"/>
      <c r="K607" s="37"/>
      <c r="L607" s="46"/>
      <c r="M607" s="39">
        <f t="shared" si="378"/>
        <v>0</v>
      </c>
      <c r="N607" s="37"/>
      <c r="O607" s="37"/>
      <c r="P607" s="37"/>
      <c r="Q607" s="46"/>
      <c r="R607" s="39">
        <f t="shared" si="379"/>
        <v>0</v>
      </c>
      <c r="S607" s="37"/>
      <c r="T607" s="37"/>
      <c r="U607" s="37"/>
      <c r="V607" s="46"/>
      <c r="W607" s="39">
        <f t="shared" si="380"/>
        <v>0</v>
      </c>
      <c r="X607" s="37"/>
      <c r="Y607" s="37"/>
      <c r="Z607" s="37"/>
      <c r="AA607" s="46"/>
      <c r="AB607" s="39">
        <f t="shared" si="381"/>
        <v>0</v>
      </c>
      <c r="AC607" s="37"/>
      <c r="AD607" s="37"/>
      <c r="AE607" s="37"/>
      <c r="AF607" s="46"/>
      <c r="AG607" s="39">
        <f t="shared" si="382"/>
        <v>0</v>
      </c>
      <c r="AH607" s="37"/>
      <c r="AI607" s="37"/>
      <c r="AJ607" s="37"/>
      <c r="AK607" s="46"/>
      <c r="AL607" s="39">
        <f t="shared" si="383"/>
        <v>0</v>
      </c>
      <c r="AM607" s="37"/>
      <c r="AN607" s="37"/>
      <c r="AO607" s="37"/>
      <c r="AP607" s="46"/>
      <c r="AQ607" s="39">
        <f t="shared" si="384"/>
        <v>0</v>
      </c>
      <c r="AR607" s="37"/>
      <c r="AS607" s="37"/>
      <c r="AT607" s="37"/>
      <c r="AU607" s="46"/>
      <c r="AV607" s="40">
        <f t="shared" si="385"/>
        <v>0</v>
      </c>
    </row>
    <row r="608" spans="1:48" ht="15.75" customHeight="1" x14ac:dyDescent="0.25">
      <c r="A608" s="21">
        <v>42</v>
      </c>
      <c r="B608" s="37" t="s">
        <v>78</v>
      </c>
      <c r="C608" s="41" t="s">
        <v>71</v>
      </c>
      <c r="D608" s="37"/>
      <c r="E608" s="37"/>
      <c r="F608" s="37"/>
      <c r="G608" s="46"/>
      <c r="H608" s="39">
        <f t="shared" si="377"/>
        <v>0</v>
      </c>
      <c r="I608" s="37"/>
      <c r="J608" s="37"/>
      <c r="K608" s="37"/>
      <c r="L608" s="46"/>
      <c r="M608" s="39">
        <f t="shared" si="378"/>
        <v>0</v>
      </c>
      <c r="N608" s="37"/>
      <c r="O608" s="37"/>
      <c r="P608" s="37"/>
      <c r="Q608" s="46"/>
      <c r="R608" s="39">
        <f t="shared" si="379"/>
        <v>0</v>
      </c>
      <c r="S608" s="37"/>
      <c r="T608" s="37"/>
      <c r="U608" s="37"/>
      <c r="V608" s="46"/>
      <c r="W608" s="39">
        <f t="shared" si="380"/>
        <v>0</v>
      </c>
      <c r="X608" s="37"/>
      <c r="Y608" s="37"/>
      <c r="Z608" s="37"/>
      <c r="AA608" s="46"/>
      <c r="AB608" s="39">
        <f t="shared" si="381"/>
        <v>0</v>
      </c>
      <c r="AC608" s="37"/>
      <c r="AD608" s="37"/>
      <c r="AE608" s="37"/>
      <c r="AF608" s="46"/>
      <c r="AG608" s="39">
        <f t="shared" si="382"/>
        <v>0</v>
      </c>
      <c r="AH608" s="37"/>
      <c r="AI608" s="37"/>
      <c r="AJ608" s="37"/>
      <c r="AK608" s="46"/>
      <c r="AL608" s="39">
        <f t="shared" si="383"/>
        <v>0</v>
      </c>
      <c r="AM608" s="37"/>
      <c r="AN608" s="37"/>
      <c r="AO608" s="37"/>
      <c r="AP608" s="46"/>
      <c r="AQ608" s="39">
        <f t="shared" si="384"/>
        <v>0</v>
      </c>
      <c r="AR608" s="37"/>
      <c r="AS608" s="37"/>
      <c r="AT608" s="37"/>
      <c r="AU608" s="46"/>
      <c r="AV608" s="40">
        <f t="shared" si="385"/>
        <v>0</v>
      </c>
    </row>
    <row r="609" spans="1:48" ht="15.75" customHeight="1" x14ac:dyDescent="0.25">
      <c r="A609" s="21">
        <v>42</v>
      </c>
      <c r="B609" s="37" t="s">
        <v>79</v>
      </c>
      <c r="C609" s="41" t="s">
        <v>71</v>
      </c>
      <c r="D609" s="37"/>
      <c r="E609" s="37"/>
      <c r="F609" s="37"/>
      <c r="G609" s="46"/>
      <c r="H609" s="39">
        <f t="shared" si="377"/>
        <v>0</v>
      </c>
      <c r="I609" s="37"/>
      <c r="J609" s="37"/>
      <c r="K609" s="37"/>
      <c r="L609" s="46"/>
      <c r="M609" s="39">
        <f t="shared" si="378"/>
        <v>0</v>
      </c>
      <c r="N609" s="37"/>
      <c r="O609" s="37"/>
      <c r="P609" s="37"/>
      <c r="Q609" s="46"/>
      <c r="R609" s="39">
        <f t="shared" si="379"/>
        <v>0</v>
      </c>
      <c r="S609" s="37"/>
      <c r="T609" s="37"/>
      <c r="U609" s="37"/>
      <c r="V609" s="46"/>
      <c r="W609" s="39">
        <f t="shared" si="380"/>
        <v>0</v>
      </c>
      <c r="X609" s="37"/>
      <c r="Y609" s="37"/>
      <c r="Z609" s="37"/>
      <c r="AA609" s="46"/>
      <c r="AB609" s="39">
        <f t="shared" si="381"/>
        <v>0</v>
      </c>
      <c r="AC609" s="37"/>
      <c r="AD609" s="37"/>
      <c r="AE609" s="37"/>
      <c r="AF609" s="46"/>
      <c r="AG609" s="39">
        <f t="shared" si="382"/>
        <v>0</v>
      </c>
      <c r="AH609" s="37"/>
      <c r="AI609" s="37"/>
      <c r="AJ609" s="37"/>
      <c r="AK609" s="46"/>
      <c r="AL609" s="39">
        <f t="shared" si="383"/>
        <v>0</v>
      </c>
      <c r="AM609" s="37"/>
      <c r="AN609" s="37"/>
      <c r="AO609" s="37"/>
      <c r="AP609" s="46"/>
      <c r="AQ609" s="39">
        <f t="shared" si="384"/>
        <v>0</v>
      </c>
      <c r="AR609" s="37"/>
      <c r="AS609" s="37"/>
      <c r="AT609" s="37"/>
      <c r="AU609" s="46"/>
      <c r="AV609" s="40">
        <f t="shared" si="385"/>
        <v>0</v>
      </c>
    </row>
    <row r="610" spans="1:48" ht="15.75" customHeight="1" x14ac:dyDescent="0.25">
      <c r="A610" s="21">
        <v>42</v>
      </c>
      <c r="B610" s="41" t="s">
        <v>80</v>
      </c>
      <c r="C610" s="41" t="s">
        <v>71</v>
      </c>
      <c r="D610" s="47"/>
      <c r="E610" s="47"/>
      <c r="F610" s="47"/>
      <c r="G610" s="48"/>
      <c r="H610" s="49">
        <f t="shared" si="377"/>
        <v>0</v>
      </c>
      <c r="I610" s="47"/>
      <c r="J610" s="47"/>
      <c r="K610" s="47"/>
      <c r="L610" s="48"/>
      <c r="M610" s="49">
        <f t="shared" si="378"/>
        <v>0</v>
      </c>
      <c r="N610" s="47"/>
      <c r="O610" s="47"/>
      <c r="P610" s="47"/>
      <c r="Q610" s="48"/>
      <c r="R610" s="49">
        <f t="shared" si="379"/>
        <v>0</v>
      </c>
      <c r="S610" s="47"/>
      <c r="T610" s="47"/>
      <c r="U610" s="47"/>
      <c r="V610" s="48"/>
      <c r="W610" s="49">
        <f t="shared" si="380"/>
        <v>0</v>
      </c>
      <c r="X610" s="47"/>
      <c r="Y610" s="47"/>
      <c r="Z610" s="47"/>
      <c r="AA610" s="48"/>
      <c r="AB610" s="49">
        <f t="shared" si="381"/>
        <v>0</v>
      </c>
      <c r="AC610" s="47"/>
      <c r="AD610" s="47"/>
      <c r="AE610" s="47"/>
      <c r="AF610" s="48"/>
      <c r="AG610" s="49">
        <f t="shared" si="382"/>
        <v>0</v>
      </c>
      <c r="AH610" s="47"/>
      <c r="AI610" s="47"/>
      <c r="AJ610" s="47"/>
      <c r="AK610" s="48"/>
      <c r="AL610" s="49">
        <f t="shared" si="383"/>
        <v>0</v>
      </c>
      <c r="AM610" s="47"/>
      <c r="AN610" s="47"/>
      <c r="AO610" s="47"/>
      <c r="AP610" s="48"/>
      <c r="AQ610" s="49">
        <f t="shared" si="384"/>
        <v>0</v>
      </c>
      <c r="AR610" s="47"/>
      <c r="AS610" s="47"/>
      <c r="AT610" s="47"/>
      <c r="AU610" s="48"/>
      <c r="AV610" s="50">
        <f t="shared" si="385"/>
        <v>0</v>
      </c>
    </row>
    <row r="611" spans="1:48" ht="15.75" customHeight="1" x14ac:dyDescent="0.25">
      <c r="A611" s="21">
        <v>42</v>
      </c>
      <c r="B611" s="42"/>
      <c r="C611" s="43"/>
      <c r="D611" s="44"/>
      <c r="E611" s="45"/>
      <c r="F611" s="45"/>
      <c r="G611" s="45"/>
      <c r="H611" s="45">
        <f>SUM(H598:H610)</f>
        <v>0</v>
      </c>
      <c r="I611" s="45"/>
      <c r="J611" s="45"/>
      <c r="K611" s="45"/>
      <c r="L611" s="45"/>
      <c r="M611" s="45">
        <f>SUM(M598:M610)</f>
        <v>0</v>
      </c>
      <c r="N611" s="45"/>
      <c r="O611" s="45"/>
      <c r="P611" s="45"/>
      <c r="Q611" s="45"/>
      <c r="R611" s="45">
        <f>SUM(R598:R610)</f>
        <v>0</v>
      </c>
      <c r="S611" s="45"/>
      <c r="T611" s="45"/>
      <c r="U611" s="45"/>
      <c r="V611" s="45"/>
      <c r="W611" s="45">
        <f>SUM(W598:W610)</f>
        <v>0</v>
      </c>
      <c r="X611" s="45"/>
      <c r="Y611" s="45"/>
      <c r="Z611" s="45"/>
      <c r="AA611" s="45"/>
      <c r="AB611" s="45">
        <f>SUM(AB598:AB610)</f>
        <v>0</v>
      </c>
      <c r="AC611" s="45"/>
      <c r="AD611" s="45"/>
      <c r="AE611" s="45"/>
      <c r="AF611" s="45"/>
      <c r="AG611" s="45">
        <f>SUM(AG598:AG610)</f>
        <v>0</v>
      </c>
      <c r="AH611" s="45"/>
      <c r="AI611" s="45"/>
      <c r="AJ611" s="45"/>
      <c r="AK611" s="45"/>
      <c r="AL611" s="45">
        <f>SUM(AL598:AL610)</f>
        <v>0</v>
      </c>
      <c r="AM611" s="45"/>
      <c r="AN611" s="45"/>
      <c r="AO611" s="45"/>
      <c r="AP611" s="45"/>
      <c r="AQ611" s="45">
        <f>SUM(AQ598:AQ610)</f>
        <v>0</v>
      </c>
      <c r="AR611" s="45"/>
      <c r="AS611" s="45"/>
      <c r="AT611" s="45"/>
      <c r="AU611" s="45"/>
      <c r="AV611" s="45">
        <f>SUM(AV598:AV610)</f>
        <v>0</v>
      </c>
    </row>
    <row r="612" spans="1:48" ht="15.75" customHeight="1" x14ac:dyDescent="0.25">
      <c r="A612" s="21">
        <v>43</v>
      </c>
      <c r="B612" s="81" t="str">
        <f>"Буква (или иное название) класса "&amp;A612&amp;":"</f>
        <v>Буква (или иное название) класса 43:</v>
      </c>
      <c r="C612" s="82"/>
      <c r="D612" s="78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  <c r="AR612" s="79"/>
      <c r="AS612" s="79"/>
      <c r="AT612" s="79"/>
      <c r="AU612" s="79"/>
      <c r="AV612" s="80"/>
    </row>
    <row r="613" spans="1:48" ht="15.75" customHeight="1" x14ac:dyDescent="0.25">
      <c r="A613" s="21">
        <v>43</v>
      </c>
      <c r="B613" s="35" t="s">
        <v>70</v>
      </c>
      <c r="C613" s="36" t="s">
        <v>71</v>
      </c>
      <c r="D613" s="37"/>
      <c r="E613" s="37"/>
      <c r="F613" s="37"/>
      <c r="G613" s="46"/>
      <c r="H613" s="39">
        <f t="shared" ref="H613:H625" si="386">COUNTA(D613:G613)</f>
        <v>0</v>
      </c>
      <c r="I613" s="37"/>
      <c r="J613" s="37"/>
      <c r="K613" s="37"/>
      <c r="L613" s="46"/>
      <c r="M613" s="39">
        <f t="shared" ref="M613:M625" si="387">COUNTA(I613:L613)</f>
        <v>0</v>
      </c>
      <c r="N613" s="37"/>
      <c r="O613" s="37"/>
      <c r="P613" s="37"/>
      <c r="Q613" s="46"/>
      <c r="R613" s="39">
        <f t="shared" ref="R613:R625" si="388">COUNTA(N613:Q613)</f>
        <v>0</v>
      </c>
      <c r="S613" s="37"/>
      <c r="T613" s="37"/>
      <c r="U613" s="37"/>
      <c r="V613" s="46"/>
      <c r="W613" s="39">
        <f t="shared" ref="W613:W625" si="389">COUNTA(S613:V613)</f>
        <v>0</v>
      </c>
      <c r="X613" s="37"/>
      <c r="Y613" s="37"/>
      <c r="Z613" s="37"/>
      <c r="AA613" s="46"/>
      <c r="AB613" s="39">
        <f t="shared" ref="AB613:AB625" si="390">COUNTA(X613:AA613)</f>
        <v>0</v>
      </c>
      <c r="AC613" s="37"/>
      <c r="AD613" s="37"/>
      <c r="AE613" s="37"/>
      <c r="AF613" s="46"/>
      <c r="AG613" s="39">
        <f t="shared" ref="AG613:AG625" si="391">COUNTA(AC613:AF613)</f>
        <v>0</v>
      </c>
      <c r="AH613" s="37"/>
      <c r="AI613" s="37"/>
      <c r="AJ613" s="37"/>
      <c r="AK613" s="46"/>
      <c r="AL613" s="39">
        <f t="shared" ref="AL613:AL625" si="392">COUNTA(AH613:AK613)</f>
        <v>0</v>
      </c>
      <c r="AM613" s="37"/>
      <c r="AN613" s="37"/>
      <c r="AO613" s="37"/>
      <c r="AP613" s="46"/>
      <c r="AQ613" s="39">
        <f t="shared" ref="AQ613:AQ625" si="393">COUNTA(AM613:AP613)</f>
        <v>0</v>
      </c>
      <c r="AR613" s="37"/>
      <c r="AS613" s="37"/>
      <c r="AT613" s="37"/>
      <c r="AU613" s="46"/>
      <c r="AV613" s="40">
        <f t="shared" ref="AV613:AV625" si="394">COUNTA(AR613:AU613)</f>
        <v>0</v>
      </c>
    </row>
    <row r="614" spans="1:48" ht="15.75" customHeight="1" x14ac:dyDescent="0.25">
      <c r="A614" s="21">
        <v>43</v>
      </c>
      <c r="B614" s="37" t="s">
        <v>72</v>
      </c>
      <c r="C614" s="41" t="s">
        <v>71</v>
      </c>
      <c r="D614" s="37"/>
      <c r="E614" s="37"/>
      <c r="F614" s="37"/>
      <c r="G614" s="46"/>
      <c r="H614" s="39">
        <f t="shared" si="386"/>
        <v>0</v>
      </c>
      <c r="I614" s="37"/>
      <c r="J614" s="37"/>
      <c r="K614" s="37"/>
      <c r="L614" s="46"/>
      <c r="M614" s="39">
        <f t="shared" si="387"/>
        <v>0</v>
      </c>
      <c r="N614" s="37"/>
      <c r="O614" s="37"/>
      <c r="P614" s="37"/>
      <c r="Q614" s="46"/>
      <c r="R614" s="39">
        <f t="shared" si="388"/>
        <v>0</v>
      </c>
      <c r="S614" s="37"/>
      <c r="T614" s="37"/>
      <c r="U614" s="37"/>
      <c r="V614" s="46"/>
      <c r="W614" s="39">
        <f t="shared" si="389"/>
        <v>0</v>
      </c>
      <c r="X614" s="37"/>
      <c r="Y614" s="37"/>
      <c r="Z614" s="37"/>
      <c r="AA614" s="46"/>
      <c r="AB614" s="39">
        <f t="shared" si="390"/>
        <v>0</v>
      </c>
      <c r="AC614" s="37"/>
      <c r="AD614" s="37"/>
      <c r="AE614" s="37"/>
      <c r="AF614" s="46"/>
      <c r="AG614" s="39">
        <f t="shared" si="391"/>
        <v>0</v>
      </c>
      <c r="AH614" s="37"/>
      <c r="AI614" s="37"/>
      <c r="AJ614" s="37"/>
      <c r="AK614" s="46"/>
      <c r="AL614" s="39">
        <f t="shared" si="392"/>
        <v>0</v>
      </c>
      <c r="AM614" s="37"/>
      <c r="AN614" s="37"/>
      <c r="AO614" s="37"/>
      <c r="AP614" s="46"/>
      <c r="AQ614" s="39">
        <f t="shared" si="393"/>
        <v>0</v>
      </c>
      <c r="AR614" s="37"/>
      <c r="AS614" s="37"/>
      <c r="AT614" s="37"/>
      <c r="AU614" s="46"/>
      <c r="AV614" s="40">
        <f t="shared" si="394"/>
        <v>0</v>
      </c>
    </row>
    <row r="615" spans="1:48" ht="15.75" customHeight="1" x14ac:dyDescent="0.25">
      <c r="A615" s="21">
        <v>43</v>
      </c>
      <c r="B615" s="37" t="s">
        <v>88</v>
      </c>
      <c r="C615" s="41" t="s">
        <v>71</v>
      </c>
      <c r="D615" s="37"/>
      <c r="E615" s="37"/>
      <c r="F615" s="37"/>
      <c r="G615" s="46"/>
      <c r="H615" s="39">
        <f t="shared" si="386"/>
        <v>0</v>
      </c>
      <c r="I615" s="37"/>
      <c r="J615" s="37"/>
      <c r="K615" s="37"/>
      <c r="L615" s="46"/>
      <c r="M615" s="39">
        <f t="shared" si="387"/>
        <v>0</v>
      </c>
      <c r="N615" s="37"/>
      <c r="O615" s="37"/>
      <c r="P615" s="37"/>
      <c r="Q615" s="46"/>
      <c r="R615" s="39">
        <f t="shared" si="388"/>
        <v>0</v>
      </c>
      <c r="S615" s="37"/>
      <c r="T615" s="37"/>
      <c r="U615" s="37"/>
      <c r="V615" s="46"/>
      <c r="W615" s="39">
        <f t="shared" si="389"/>
        <v>0</v>
      </c>
      <c r="X615" s="37"/>
      <c r="Y615" s="37"/>
      <c r="Z615" s="37"/>
      <c r="AA615" s="46"/>
      <c r="AB615" s="39">
        <f t="shared" si="390"/>
        <v>0</v>
      </c>
      <c r="AC615" s="37"/>
      <c r="AD615" s="37"/>
      <c r="AE615" s="37"/>
      <c r="AF615" s="46"/>
      <c r="AG615" s="39">
        <f t="shared" si="391"/>
        <v>0</v>
      </c>
      <c r="AH615" s="37"/>
      <c r="AI615" s="37"/>
      <c r="AJ615" s="37"/>
      <c r="AK615" s="46"/>
      <c r="AL615" s="39">
        <f t="shared" si="392"/>
        <v>0</v>
      </c>
      <c r="AM615" s="37"/>
      <c r="AN615" s="37"/>
      <c r="AO615" s="37"/>
      <c r="AP615" s="46"/>
      <c r="AQ615" s="39">
        <f t="shared" si="393"/>
        <v>0</v>
      </c>
      <c r="AR615" s="37"/>
      <c r="AS615" s="37"/>
      <c r="AT615" s="37"/>
      <c r="AU615" s="46"/>
      <c r="AV615" s="40">
        <f t="shared" si="394"/>
        <v>0</v>
      </c>
    </row>
    <row r="616" spans="1:48" ht="15.75" customHeight="1" x14ac:dyDescent="0.25">
      <c r="A616" s="21">
        <v>43</v>
      </c>
      <c r="B616" s="37" t="s">
        <v>89</v>
      </c>
      <c r="C616" s="41" t="s">
        <v>71</v>
      </c>
      <c r="D616" s="37"/>
      <c r="E616" s="37"/>
      <c r="F616" s="37"/>
      <c r="G616" s="46"/>
      <c r="H616" s="39">
        <f t="shared" si="386"/>
        <v>0</v>
      </c>
      <c r="I616" s="37"/>
      <c r="J616" s="37"/>
      <c r="K616" s="37"/>
      <c r="L616" s="46"/>
      <c r="M616" s="39">
        <f t="shared" si="387"/>
        <v>0</v>
      </c>
      <c r="N616" s="37"/>
      <c r="O616" s="37"/>
      <c r="P616" s="37"/>
      <c r="Q616" s="46"/>
      <c r="R616" s="39">
        <f t="shared" si="388"/>
        <v>0</v>
      </c>
      <c r="S616" s="37"/>
      <c r="T616" s="37"/>
      <c r="U616" s="37"/>
      <c r="V616" s="46"/>
      <c r="W616" s="39">
        <f t="shared" si="389"/>
        <v>0</v>
      </c>
      <c r="X616" s="37"/>
      <c r="Y616" s="37"/>
      <c r="Z616" s="37"/>
      <c r="AA616" s="46"/>
      <c r="AB616" s="39">
        <f t="shared" si="390"/>
        <v>0</v>
      </c>
      <c r="AC616" s="37"/>
      <c r="AD616" s="37"/>
      <c r="AE616" s="37"/>
      <c r="AF616" s="46"/>
      <c r="AG616" s="39">
        <f t="shared" si="391"/>
        <v>0</v>
      </c>
      <c r="AH616" s="37"/>
      <c r="AI616" s="37"/>
      <c r="AJ616" s="37"/>
      <c r="AK616" s="46"/>
      <c r="AL616" s="39">
        <f t="shared" si="392"/>
        <v>0</v>
      </c>
      <c r="AM616" s="37"/>
      <c r="AN616" s="37"/>
      <c r="AO616" s="37"/>
      <c r="AP616" s="46"/>
      <c r="AQ616" s="39">
        <f t="shared" si="393"/>
        <v>0</v>
      </c>
      <c r="AR616" s="37"/>
      <c r="AS616" s="37"/>
      <c r="AT616" s="37"/>
      <c r="AU616" s="46"/>
      <c r="AV616" s="40">
        <f t="shared" si="394"/>
        <v>0</v>
      </c>
    </row>
    <row r="617" spans="1:48" ht="15.75" customHeight="1" x14ac:dyDescent="0.25">
      <c r="A617" s="21">
        <v>43</v>
      </c>
      <c r="B617" s="37" t="s">
        <v>73</v>
      </c>
      <c r="C617" s="41" t="s">
        <v>71</v>
      </c>
      <c r="D617" s="37"/>
      <c r="E617" s="37"/>
      <c r="F617" s="37"/>
      <c r="G617" s="46"/>
      <c r="H617" s="39">
        <f t="shared" si="386"/>
        <v>0</v>
      </c>
      <c r="I617" s="37"/>
      <c r="J617" s="37"/>
      <c r="K617" s="37"/>
      <c r="L617" s="46"/>
      <c r="M617" s="39">
        <f t="shared" si="387"/>
        <v>0</v>
      </c>
      <c r="N617" s="37"/>
      <c r="O617" s="37"/>
      <c r="P617" s="37"/>
      <c r="Q617" s="46"/>
      <c r="R617" s="39">
        <f t="shared" si="388"/>
        <v>0</v>
      </c>
      <c r="S617" s="37"/>
      <c r="T617" s="37"/>
      <c r="U617" s="37"/>
      <c r="V617" s="46"/>
      <c r="W617" s="39">
        <f t="shared" si="389"/>
        <v>0</v>
      </c>
      <c r="X617" s="37"/>
      <c r="Y617" s="37"/>
      <c r="Z617" s="37"/>
      <c r="AA617" s="46"/>
      <c r="AB617" s="39">
        <f t="shared" si="390"/>
        <v>0</v>
      </c>
      <c r="AC617" s="37"/>
      <c r="AD617" s="37"/>
      <c r="AE617" s="37"/>
      <c r="AF617" s="46"/>
      <c r="AG617" s="39">
        <f t="shared" si="391"/>
        <v>0</v>
      </c>
      <c r="AH617" s="37"/>
      <c r="AI617" s="37"/>
      <c r="AJ617" s="37"/>
      <c r="AK617" s="46"/>
      <c r="AL617" s="39">
        <f t="shared" si="392"/>
        <v>0</v>
      </c>
      <c r="AM617" s="37"/>
      <c r="AN617" s="37"/>
      <c r="AO617" s="37"/>
      <c r="AP617" s="46"/>
      <c r="AQ617" s="39">
        <f t="shared" si="393"/>
        <v>0</v>
      </c>
      <c r="AR617" s="37"/>
      <c r="AS617" s="37"/>
      <c r="AT617" s="37"/>
      <c r="AU617" s="46"/>
      <c r="AV617" s="40">
        <f t="shared" si="394"/>
        <v>0</v>
      </c>
    </row>
    <row r="618" spans="1:48" ht="15.75" customHeight="1" x14ac:dyDescent="0.25">
      <c r="A618" s="21">
        <v>43</v>
      </c>
      <c r="B618" s="37" t="s">
        <v>74</v>
      </c>
      <c r="C618" s="41" t="s">
        <v>71</v>
      </c>
      <c r="D618" s="37"/>
      <c r="E618" s="37"/>
      <c r="F618" s="37"/>
      <c r="G618" s="46"/>
      <c r="H618" s="39">
        <f t="shared" si="386"/>
        <v>0</v>
      </c>
      <c r="I618" s="37"/>
      <c r="J618" s="37"/>
      <c r="K618" s="37"/>
      <c r="L618" s="46"/>
      <c r="M618" s="39">
        <f t="shared" si="387"/>
        <v>0</v>
      </c>
      <c r="N618" s="37"/>
      <c r="O618" s="37"/>
      <c r="P618" s="37"/>
      <c r="Q618" s="46"/>
      <c r="R618" s="39">
        <f t="shared" si="388"/>
        <v>0</v>
      </c>
      <c r="S618" s="37"/>
      <c r="T618" s="37"/>
      <c r="U618" s="37"/>
      <c r="V618" s="46"/>
      <c r="W618" s="39">
        <f t="shared" si="389"/>
        <v>0</v>
      </c>
      <c r="X618" s="37"/>
      <c r="Y618" s="37"/>
      <c r="Z618" s="37"/>
      <c r="AA618" s="46"/>
      <c r="AB618" s="39">
        <f t="shared" si="390"/>
        <v>0</v>
      </c>
      <c r="AC618" s="37"/>
      <c r="AD618" s="37"/>
      <c r="AE618" s="37"/>
      <c r="AF618" s="46"/>
      <c r="AG618" s="39">
        <f t="shared" si="391"/>
        <v>0</v>
      </c>
      <c r="AH618" s="37"/>
      <c r="AI618" s="37"/>
      <c r="AJ618" s="37"/>
      <c r="AK618" s="46"/>
      <c r="AL618" s="39">
        <f t="shared" si="392"/>
        <v>0</v>
      </c>
      <c r="AM618" s="37"/>
      <c r="AN618" s="37"/>
      <c r="AO618" s="37"/>
      <c r="AP618" s="46"/>
      <c r="AQ618" s="39">
        <f t="shared" si="393"/>
        <v>0</v>
      </c>
      <c r="AR618" s="37"/>
      <c r="AS618" s="37"/>
      <c r="AT618" s="37"/>
      <c r="AU618" s="46"/>
      <c r="AV618" s="40">
        <f t="shared" si="394"/>
        <v>0</v>
      </c>
    </row>
    <row r="619" spans="1:48" ht="15.75" customHeight="1" x14ac:dyDescent="0.25">
      <c r="A619" s="21">
        <v>43</v>
      </c>
      <c r="B619" s="37" t="s">
        <v>75</v>
      </c>
      <c r="C619" s="41" t="s">
        <v>71</v>
      </c>
      <c r="D619" s="37"/>
      <c r="E619" s="37"/>
      <c r="F619" s="37"/>
      <c r="G619" s="46"/>
      <c r="H619" s="39">
        <f t="shared" si="386"/>
        <v>0</v>
      </c>
      <c r="I619" s="37"/>
      <c r="J619" s="37"/>
      <c r="K619" s="37"/>
      <c r="L619" s="46"/>
      <c r="M619" s="39">
        <f t="shared" si="387"/>
        <v>0</v>
      </c>
      <c r="N619" s="37"/>
      <c r="O619" s="37"/>
      <c r="P619" s="37"/>
      <c r="Q619" s="46"/>
      <c r="R619" s="39">
        <f t="shared" si="388"/>
        <v>0</v>
      </c>
      <c r="S619" s="37"/>
      <c r="T619" s="37"/>
      <c r="U619" s="37"/>
      <c r="V619" s="46"/>
      <c r="W619" s="39">
        <f t="shared" si="389"/>
        <v>0</v>
      </c>
      <c r="X619" s="37"/>
      <c r="Y619" s="37"/>
      <c r="Z619" s="37"/>
      <c r="AA619" s="46"/>
      <c r="AB619" s="39">
        <f t="shared" si="390"/>
        <v>0</v>
      </c>
      <c r="AC619" s="37"/>
      <c r="AD619" s="37"/>
      <c r="AE619" s="37"/>
      <c r="AF619" s="46"/>
      <c r="AG619" s="39">
        <f t="shared" si="391"/>
        <v>0</v>
      </c>
      <c r="AH619" s="37"/>
      <c r="AI619" s="37"/>
      <c r="AJ619" s="37"/>
      <c r="AK619" s="46"/>
      <c r="AL619" s="39">
        <f t="shared" si="392"/>
        <v>0</v>
      </c>
      <c r="AM619" s="37"/>
      <c r="AN619" s="37"/>
      <c r="AO619" s="37"/>
      <c r="AP619" s="46"/>
      <c r="AQ619" s="39">
        <f t="shared" si="393"/>
        <v>0</v>
      </c>
      <c r="AR619" s="37"/>
      <c r="AS619" s="37"/>
      <c r="AT619" s="37"/>
      <c r="AU619" s="46"/>
      <c r="AV619" s="40">
        <f t="shared" si="394"/>
        <v>0</v>
      </c>
    </row>
    <row r="620" spans="1:48" ht="15.75" customHeight="1" x14ac:dyDescent="0.25">
      <c r="A620" s="21">
        <v>43</v>
      </c>
      <c r="B620" s="37" t="s">
        <v>90</v>
      </c>
      <c r="C620" s="41" t="s">
        <v>71</v>
      </c>
      <c r="D620" s="37"/>
      <c r="E620" s="37"/>
      <c r="F620" s="37"/>
      <c r="G620" s="46"/>
      <c r="H620" s="39">
        <f t="shared" si="386"/>
        <v>0</v>
      </c>
      <c r="I620" s="37"/>
      <c r="J620" s="37"/>
      <c r="K620" s="37"/>
      <c r="L620" s="46"/>
      <c r="M620" s="39">
        <f t="shared" si="387"/>
        <v>0</v>
      </c>
      <c r="N620" s="37"/>
      <c r="O620" s="37"/>
      <c r="P620" s="37"/>
      <c r="Q620" s="46"/>
      <c r="R620" s="39">
        <f t="shared" si="388"/>
        <v>0</v>
      </c>
      <c r="S620" s="37"/>
      <c r="T620" s="37"/>
      <c r="U620" s="37"/>
      <c r="V620" s="46"/>
      <c r="W620" s="39">
        <f t="shared" si="389"/>
        <v>0</v>
      </c>
      <c r="X620" s="37"/>
      <c r="Y620" s="37"/>
      <c r="Z620" s="37"/>
      <c r="AA620" s="46"/>
      <c r="AB620" s="39">
        <f t="shared" si="390"/>
        <v>0</v>
      </c>
      <c r="AC620" s="37"/>
      <c r="AD620" s="37"/>
      <c r="AE620" s="37"/>
      <c r="AF620" s="46"/>
      <c r="AG620" s="39">
        <f t="shared" si="391"/>
        <v>0</v>
      </c>
      <c r="AH620" s="37"/>
      <c r="AI620" s="37"/>
      <c r="AJ620" s="37"/>
      <c r="AK620" s="46"/>
      <c r="AL620" s="39">
        <f t="shared" si="392"/>
        <v>0</v>
      </c>
      <c r="AM620" s="37"/>
      <c r="AN620" s="37"/>
      <c r="AO620" s="37"/>
      <c r="AP620" s="46"/>
      <c r="AQ620" s="39">
        <f t="shared" si="393"/>
        <v>0</v>
      </c>
      <c r="AR620" s="37"/>
      <c r="AS620" s="37"/>
      <c r="AT620" s="37"/>
      <c r="AU620" s="46"/>
      <c r="AV620" s="40">
        <f t="shared" si="394"/>
        <v>0</v>
      </c>
    </row>
    <row r="621" spans="1:48" ht="15.75" customHeight="1" x14ac:dyDescent="0.25">
      <c r="A621" s="21">
        <v>43</v>
      </c>
      <c r="B621" s="37" t="s">
        <v>76</v>
      </c>
      <c r="C621" s="41" t="s">
        <v>71</v>
      </c>
      <c r="D621" s="37"/>
      <c r="E621" s="37"/>
      <c r="F621" s="37"/>
      <c r="G621" s="46"/>
      <c r="H621" s="39">
        <f t="shared" si="386"/>
        <v>0</v>
      </c>
      <c r="I621" s="37"/>
      <c r="J621" s="37"/>
      <c r="K621" s="37"/>
      <c r="L621" s="46"/>
      <c r="M621" s="39">
        <f t="shared" si="387"/>
        <v>0</v>
      </c>
      <c r="N621" s="37"/>
      <c r="O621" s="37"/>
      <c r="P621" s="37"/>
      <c r="Q621" s="46"/>
      <c r="R621" s="39">
        <f t="shared" si="388"/>
        <v>0</v>
      </c>
      <c r="S621" s="37"/>
      <c r="T621" s="37"/>
      <c r="U621" s="37"/>
      <c r="V621" s="46"/>
      <c r="W621" s="39">
        <f t="shared" si="389"/>
        <v>0</v>
      </c>
      <c r="X621" s="37"/>
      <c r="Y621" s="37"/>
      <c r="Z621" s="37"/>
      <c r="AA621" s="46"/>
      <c r="AB621" s="39">
        <f t="shared" si="390"/>
        <v>0</v>
      </c>
      <c r="AC621" s="37"/>
      <c r="AD621" s="37"/>
      <c r="AE621" s="37"/>
      <c r="AF621" s="46"/>
      <c r="AG621" s="39">
        <f t="shared" si="391"/>
        <v>0</v>
      </c>
      <c r="AH621" s="37"/>
      <c r="AI621" s="37"/>
      <c r="AJ621" s="37"/>
      <c r="AK621" s="46"/>
      <c r="AL621" s="39">
        <f t="shared" si="392"/>
        <v>0</v>
      </c>
      <c r="AM621" s="37"/>
      <c r="AN621" s="37"/>
      <c r="AO621" s="37"/>
      <c r="AP621" s="46"/>
      <c r="AQ621" s="39">
        <f t="shared" si="393"/>
        <v>0</v>
      </c>
      <c r="AR621" s="37"/>
      <c r="AS621" s="37"/>
      <c r="AT621" s="37"/>
      <c r="AU621" s="46"/>
      <c r="AV621" s="40">
        <f t="shared" si="394"/>
        <v>0</v>
      </c>
    </row>
    <row r="622" spans="1:48" ht="15.75" customHeight="1" x14ac:dyDescent="0.25">
      <c r="A622" s="21">
        <v>43</v>
      </c>
      <c r="B622" s="37" t="s">
        <v>77</v>
      </c>
      <c r="C622" s="41" t="s">
        <v>71</v>
      </c>
      <c r="D622" s="37"/>
      <c r="E622" s="37"/>
      <c r="F622" s="37"/>
      <c r="G622" s="46"/>
      <c r="H622" s="39">
        <f t="shared" si="386"/>
        <v>0</v>
      </c>
      <c r="I622" s="37"/>
      <c r="J622" s="37"/>
      <c r="K622" s="37"/>
      <c r="L622" s="46"/>
      <c r="M622" s="39">
        <f t="shared" si="387"/>
        <v>0</v>
      </c>
      <c r="N622" s="37"/>
      <c r="O622" s="37"/>
      <c r="P622" s="37"/>
      <c r="Q622" s="46"/>
      <c r="R622" s="39">
        <f t="shared" si="388"/>
        <v>0</v>
      </c>
      <c r="S622" s="37"/>
      <c r="T622" s="37"/>
      <c r="U622" s="37"/>
      <c r="V622" s="46"/>
      <c r="W622" s="39">
        <f t="shared" si="389"/>
        <v>0</v>
      </c>
      <c r="X622" s="37"/>
      <c r="Y622" s="37"/>
      <c r="Z622" s="37"/>
      <c r="AA622" s="46"/>
      <c r="AB622" s="39">
        <f t="shared" si="390"/>
        <v>0</v>
      </c>
      <c r="AC622" s="37"/>
      <c r="AD622" s="37"/>
      <c r="AE622" s="37"/>
      <c r="AF622" s="46"/>
      <c r="AG622" s="39">
        <f t="shared" si="391"/>
        <v>0</v>
      </c>
      <c r="AH622" s="37"/>
      <c r="AI622" s="37"/>
      <c r="AJ622" s="37"/>
      <c r="AK622" s="46"/>
      <c r="AL622" s="39">
        <f t="shared" si="392"/>
        <v>0</v>
      </c>
      <c r="AM622" s="37"/>
      <c r="AN622" s="37"/>
      <c r="AO622" s="37"/>
      <c r="AP622" s="46"/>
      <c r="AQ622" s="39">
        <f t="shared" si="393"/>
        <v>0</v>
      </c>
      <c r="AR622" s="37"/>
      <c r="AS622" s="37"/>
      <c r="AT622" s="37"/>
      <c r="AU622" s="46"/>
      <c r="AV622" s="40">
        <f t="shared" si="394"/>
        <v>0</v>
      </c>
    </row>
    <row r="623" spans="1:48" ht="15.75" customHeight="1" x14ac:dyDescent="0.25">
      <c r="A623" s="21">
        <v>43</v>
      </c>
      <c r="B623" s="37" t="s">
        <v>78</v>
      </c>
      <c r="C623" s="41" t="s">
        <v>71</v>
      </c>
      <c r="D623" s="37"/>
      <c r="E623" s="37"/>
      <c r="F623" s="37"/>
      <c r="G623" s="46"/>
      <c r="H623" s="39">
        <f t="shared" si="386"/>
        <v>0</v>
      </c>
      <c r="I623" s="37"/>
      <c r="J623" s="37"/>
      <c r="K623" s="37"/>
      <c r="L623" s="46"/>
      <c r="M623" s="39">
        <f t="shared" si="387"/>
        <v>0</v>
      </c>
      <c r="N623" s="37"/>
      <c r="O623" s="37"/>
      <c r="P623" s="37"/>
      <c r="Q623" s="46"/>
      <c r="R623" s="39">
        <f t="shared" si="388"/>
        <v>0</v>
      </c>
      <c r="S623" s="37"/>
      <c r="T623" s="37"/>
      <c r="U623" s="37"/>
      <c r="V623" s="46"/>
      <c r="W623" s="39">
        <f t="shared" si="389"/>
        <v>0</v>
      </c>
      <c r="X623" s="37"/>
      <c r="Y623" s="37"/>
      <c r="Z623" s="37"/>
      <c r="AA623" s="46"/>
      <c r="AB623" s="39">
        <f t="shared" si="390"/>
        <v>0</v>
      </c>
      <c r="AC623" s="37"/>
      <c r="AD623" s="37"/>
      <c r="AE623" s="37"/>
      <c r="AF623" s="46"/>
      <c r="AG623" s="39">
        <f t="shared" si="391"/>
        <v>0</v>
      </c>
      <c r="AH623" s="37"/>
      <c r="AI623" s="37"/>
      <c r="AJ623" s="37"/>
      <c r="AK623" s="46"/>
      <c r="AL623" s="39">
        <f t="shared" si="392"/>
        <v>0</v>
      </c>
      <c r="AM623" s="37"/>
      <c r="AN623" s="37"/>
      <c r="AO623" s="37"/>
      <c r="AP623" s="46"/>
      <c r="AQ623" s="39">
        <f t="shared" si="393"/>
        <v>0</v>
      </c>
      <c r="AR623" s="37"/>
      <c r="AS623" s="37"/>
      <c r="AT623" s="37"/>
      <c r="AU623" s="46"/>
      <c r="AV623" s="40">
        <f t="shared" si="394"/>
        <v>0</v>
      </c>
    </row>
    <row r="624" spans="1:48" ht="15.75" customHeight="1" x14ac:dyDescent="0.25">
      <c r="A624" s="21">
        <v>43</v>
      </c>
      <c r="B624" s="37" t="s">
        <v>79</v>
      </c>
      <c r="C624" s="41" t="s">
        <v>71</v>
      </c>
      <c r="D624" s="37"/>
      <c r="E624" s="37"/>
      <c r="F624" s="37"/>
      <c r="G624" s="46"/>
      <c r="H624" s="39">
        <f t="shared" si="386"/>
        <v>0</v>
      </c>
      <c r="I624" s="37"/>
      <c r="J624" s="37"/>
      <c r="K624" s="37"/>
      <c r="L624" s="46"/>
      <c r="M624" s="39">
        <f t="shared" si="387"/>
        <v>0</v>
      </c>
      <c r="N624" s="37"/>
      <c r="O624" s="37"/>
      <c r="P624" s="37"/>
      <c r="Q624" s="46"/>
      <c r="R624" s="39">
        <f t="shared" si="388"/>
        <v>0</v>
      </c>
      <c r="S624" s="37"/>
      <c r="T624" s="37"/>
      <c r="U624" s="37"/>
      <c r="V624" s="46"/>
      <c r="W624" s="39">
        <f t="shared" si="389"/>
        <v>0</v>
      </c>
      <c r="X624" s="37"/>
      <c r="Y624" s="37"/>
      <c r="Z624" s="37"/>
      <c r="AA624" s="46"/>
      <c r="AB624" s="39">
        <f t="shared" si="390"/>
        <v>0</v>
      </c>
      <c r="AC624" s="37"/>
      <c r="AD624" s="37"/>
      <c r="AE624" s="37"/>
      <c r="AF624" s="46"/>
      <c r="AG624" s="39">
        <f t="shared" si="391"/>
        <v>0</v>
      </c>
      <c r="AH624" s="37"/>
      <c r="AI624" s="37"/>
      <c r="AJ624" s="37"/>
      <c r="AK624" s="46"/>
      <c r="AL624" s="39">
        <f t="shared" si="392"/>
        <v>0</v>
      </c>
      <c r="AM624" s="37"/>
      <c r="AN624" s="37"/>
      <c r="AO624" s="37"/>
      <c r="AP624" s="46"/>
      <c r="AQ624" s="39">
        <f t="shared" si="393"/>
        <v>0</v>
      </c>
      <c r="AR624" s="37"/>
      <c r="AS624" s="37"/>
      <c r="AT624" s="37"/>
      <c r="AU624" s="46"/>
      <c r="AV624" s="40">
        <f t="shared" si="394"/>
        <v>0</v>
      </c>
    </row>
    <row r="625" spans="1:48" ht="15.75" customHeight="1" x14ac:dyDescent="0.25">
      <c r="A625" s="21">
        <v>43</v>
      </c>
      <c r="B625" s="41" t="s">
        <v>80</v>
      </c>
      <c r="C625" s="41" t="s">
        <v>71</v>
      </c>
      <c r="D625" s="47"/>
      <c r="E625" s="47"/>
      <c r="F625" s="47"/>
      <c r="G625" s="48"/>
      <c r="H625" s="49">
        <f t="shared" si="386"/>
        <v>0</v>
      </c>
      <c r="I625" s="47"/>
      <c r="J625" s="47"/>
      <c r="K625" s="47"/>
      <c r="L625" s="48"/>
      <c r="M625" s="49">
        <f t="shared" si="387"/>
        <v>0</v>
      </c>
      <c r="N625" s="47"/>
      <c r="O625" s="47"/>
      <c r="P625" s="47"/>
      <c r="Q625" s="48"/>
      <c r="R625" s="49">
        <f t="shared" si="388"/>
        <v>0</v>
      </c>
      <c r="S625" s="47"/>
      <c r="T625" s="47"/>
      <c r="U625" s="47"/>
      <c r="V625" s="48"/>
      <c r="W625" s="49">
        <f t="shared" si="389"/>
        <v>0</v>
      </c>
      <c r="X625" s="47"/>
      <c r="Y625" s="47"/>
      <c r="Z625" s="47"/>
      <c r="AA625" s="48"/>
      <c r="AB625" s="49">
        <f t="shared" si="390"/>
        <v>0</v>
      </c>
      <c r="AC625" s="47"/>
      <c r="AD625" s="47"/>
      <c r="AE625" s="47"/>
      <c r="AF625" s="48"/>
      <c r="AG625" s="49">
        <f t="shared" si="391"/>
        <v>0</v>
      </c>
      <c r="AH625" s="47"/>
      <c r="AI625" s="47"/>
      <c r="AJ625" s="47"/>
      <c r="AK625" s="48"/>
      <c r="AL625" s="49">
        <f t="shared" si="392"/>
        <v>0</v>
      </c>
      <c r="AM625" s="47"/>
      <c r="AN625" s="47"/>
      <c r="AO625" s="47"/>
      <c r="AP625" s="48"/>
      <c r="AQ625" s="49">
        <f t="shared" si="393"/>
        <v>0</v>
      </c>
      <c r="AR625" s="47"/>
      <c r="AS625" s="47"/>
      <c r="AT625" s="47"/>
      <c r="AU625" s="48"/>
      <c r="AV625" s="50">
        <f t="shared" si="394"/>
        <v>0</v>
      </c>
    </row>
    <row r="626" spans="1:48" ht="15.75" customHeight="1" x14ac:dyDescent="0.25">
      <c r="A626" s="21">
        <v>43</v>
      </c>
      <c r="B626" s="42"/>
      <c r="C626" s="43"/>
      <c r="D626" s="44"/>
      <c r="E626" s="45"/>
      <c r="F626" s="45"/>
      <c r="G626" s="45"/>
      <c r="H626" s="45">
        <f>SUM(H613:H625)</f>
        <v>0</v>
      </c>
      <c r="I626" s="45"/>
      <c r="J626" s="45"/>
      <c r="K626" s="45"/>
      <c r="L626" s="45"/>
      <c r="M626" s="45">
        <f>SUM(M613:M625)</f>
        <v>0</v>
      </c>
      <c r="N626" s="45"/>
      <c r="O626" s="45"/>
      <c r="P626" s="45"/>
      <c r="Q626" s="45"/>
      <c r="R626" s="45">
        <f>SUM(R613:R625)</f>
        <v>0</v>
      </c>
      <c r="S626" s="45"/>
      <c r="T626" s="45"/>
      <c r="U626" s="45"/>
      <c r="V626" s="45"/>
      <c r="W626" s="45">
        <f>SUM(W613:W625)</f>
        <v>0</v>
      </c>
      <c r="X626" s="45"/>
      <c r="Y626" s="45"/>
      <c r="Z626" s="45"/>
      <c r="AA626" s="45"/>
      <c r="AB626" s="45">
        <f>SUM(AB613:AB625)</f>
        <v>0</v>
      </c>
      <c r="AC626" s="45"/>
      <c r="AD626" s="45"/>
      <c r="AE626" s="45"/>
      <c r="AF626" s="45"/>
      <c r="AG626" s="45">
        <f>SUM(AG613:AG625)</f>
        <v>0</v>
      </c>
      <c r="AH626" s="45"/>
      <c r="AI626" s="45"/>
      <c r="AJ626" s="45"/>
      <c r="AK626" s="45"/>
      <c r="AL626" s="45">
        <f>SUM(AL613:AL625)</f>
        <v>0</v>
      </c>
      <c r="AM626" s="45"/>
      <c r="AN626" s="45"/>
      <c r="AO626" s="45"/>
      <c r="AP626" s="45"/>
      <c r="AQ626" s="45">
        <f>SUM(AQ613:AQ625)</f>
        <v>0</v>
      </c>
      <c r="AR626" s="45"/>
      <c r="AS626" s="45"/>
      <c r="AT626" s="45"/>
      <c r="AU626" s="45"/>
      <c r="AV626" s="45">
        <f>SUM(AV613:AV625)</f>
        <v>0</v>
      </c>
    </row>
    <row r="627" spans="1:48" ht="15.75" customHeight="1" x14ac:dyDescent="0.25">
      <c r="A627" s="21">
        <v>44</v>
      </c>
      <c r="B627" s="81" t="str">
        <f>"Буква (или иное название) класса "&amp;A627&amp;":"</f>
        <v>Буква (или иное название) класса 44:</v>
      </c>
      <c r="C627" s="82"/>
      <c r="D627" s="78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  <c r="AP627" s="79"/>
      <c r="AQ627" s="79"/>
      <c r="AR627" s="79"/>
      <c r="AS627" s="79"/>
      <c r="AT627" s="79"/>
      <c r="AU627" s="79"/>
      <c r="AV627" s="80"/>
    </row>
    <row r="628" spans="1:48" ht="15.75" customHeight="1" x14ac:dyDescent="0.25">
      <c r="A628" s="21">
        <v>44</v>
      </c>
      <c r="B628" s="35" t="s">
        <v>70</v>
      </c>
      <c r="C628" s="36" t="s">
        <v>71</v>
      </c>
      <c r="D628" s="37"/>
      <c r="E628" s="37"/>
      <c r="F628" s="37"/>
      <c r="G628" s="46"/>
      <c r="H628" s="39">
        <f t="shared" ref="H628:H640" si="395">COUNTA(D628:G628)</f>
        <v>0</v>
      </c>
      <c r="I628" s="37"/>
      <c r="J628" s="37"/>
      <c r="K628" s="37"/>
      <c r="L628" s="46"/>
      <c r="M628" s="39">
        <f t="shared" ref="M628:M640" si="396">COUNTA(I628:L628)</f>
        <v>0</v>
      </c>
      <c r="N628" s="37"/>
      <c r="O628" s="37"/>
      <c r="P628" s="37"/>
      <c r="Q628" s="46"/>
      <c r="R628" s="39">
        <f t="shared" ref="R628:R640" si="397">COUNTA(N628:Q628)</f>
        <v>0</v>
      </c>
      <c r="S628" s="37"/>
      <c r="T628" s="37"/>
      <c r="U628" s="37"/>
      <c r="V628" s="46"/>
      <c r="W628" s="39">
        <f t="shared" ref="W628:W640" si="398">COUNTA(S628:V628)</f>
        <v>0</v>
      </c>
      <c r="X628" s="37"/>
      <c r="Y628" s="37"/>
      <c r="Z628" s="37"/>
      <c r="AA628" s="46"/>
      <c r="AB628" s="39">
        <f t="shared" ref="AB628:AB640" si="399">COUNTA(X628:AA628)</f>
        <v>0</v>
      </c>
      <c r="AC628" s="37"/>
      <c r="AD628" s="37"/>
      <c r="AE628" s="37"/>
      <c r="AF628" s="46"/>
      <c r="AG628" s="39">
        <f t="shared" ref="AG628:AG640" si="400">COUNTA(AC628:AF628)</f>
        <v>0</v>
      </c>
      <c r="AH628" s="37"/>
      <c r="AI628" s="37"/>
      <c r="AJ628" s="37"/>
      <c r="AK628" s="46"/>
      <c r="AL628" s="39">
        <f t="shared" ref="AL628:AL640" si="401">COUNTA(AH628:AK628)</f>
        <v>0</v>
      </c>
      <c r="AM628" s="37"/>
      <c r="AN628" s="37"/>
      <c r="AO628" s="37"/>
      <c r="AP628" s="46"/>
      <c r="AQ628" s="39">
        <f t="shared" ref="AQ628:AQ640" si="402">COUNTA(AM628:AP628)</f>
        <v>0</v>
      </c>
      <c r="AR628" s="37"/>
      <c r="AS628" s="37"/>
      <c r="AT628" s="37"/>
      <c r="AU628" s="46"/>
      <c r="AV628" s="40">
        <f t="shared" ref="AV628:AV640" si="403">COUNTA(AR628:AU628)</f>
        <v>0</v>
      </c>
    </row>
    <row r="629" spans="1:48" ht="15.75" customHeight="1" x14ac:dyDescent="0.25">
      <c r="A629" s="21">
        <v>44</v>
      </c>
      <c r="B629" s="37" t="s">
        <v>72</v>
      </c>
      <c r="C629" s="41" t="s">
        <v>71</v>
      </c>
      <c r="D629" s="37"/>
      <c r="E629" s="37"/>
      <c r="F629" s="37"/>
      <c r="G629" s="46"/>
      <c r="H629" s="39">
        <f t="shared" si="395"/>
        <v>0</v>
      </c>
      <c r="I629" s="37"/>
      <c r="J629" s="37"/>
      <c r="K629" s="37"/>
      <c r="L629" s="46"/>
      <c r="M629" s="39">
        <f t="shared" si="396"/>
        <v>0</v>
      </c>
      <c r="N629" s="37"/>
      <c r="O629" s="37"/>
      <c r="P629" s="37"/>
      <c r="Q629" s="46"/>
      <c r="R629" s="39">
        <f t="shared" si="397"/>
        <v>0</v>
      </c>
      <c r="S629" s="37"/>
      <c r="T629" s="37"/>
      <c r="U629" s="37"/>
      <c r="V629" s="46"/>
      <c r="W629" s="39">
        <f t="shared" si="398"/>
        <v>0</v>
      </c>
      <c r="X629" s="37"/>
      <c r="Y629" s="37"/>
      <c r="Z629" s="37"/>
      <c r="AA629" s="46"/>
      <c r="AB629" s="39">
        <f t="shared" si="399"/>
        <v>0</v>
      </c>
      <c r="AC629" s="37"/>
      <c r="AD629" s="37"/>
      <c r="AE629" s="37"/>
      <c r="AF629" s="46"/>
      <c r="AG629" s="39">
        <f t="shared" si="400"/>
        <v>0</v>
      </c>
      <c r="AH629" s="37"/>
      <c r="AI629" s="37"/>
      <c r="AJ629" s="37"/>
      <c r="AK629" s="46"/>
      <c r="AL629" s="39">
        <f t="shared" si="401"/>
        <v>0</v>
      </c>
      <c r="AM629" s="37"/>
      <c r="AN629" s="37"/>
      <c r="AO629" s="37"/>
      <c r="AP629" s="46"/>
      <c r="AQ629" s="39">
        <f t="shared" si="402"/>
        <v>0</v>
      </c>
      <c r="AR629" s="37"/>
      <c r="AS629" s="37"/>
      <c r="AT629" s="37"/>
      <c r="AU629" s="46"/>
      <c r="AV629" s="40">
        <f t="shared" si="403"/>
        <v>0</v>
      </c>
    </row>
    <row r="630" spans="1:48" ht="15.75" customHeight="1" x14ac:dyDescent="0.25">
      <c r="A630" s="21">
        <v>44</v>
      </c>
      <c r="B630" s="37" t="s">
        <v>88</v>
      </c>
      <c r="C630" s="41" t="s">
        <v>71</v>
      </c>
      <c r="D630" s="37"/>
      <c r="E630" s="37"/>
      <c r="F630" s="37"/>
      <c r="G630" s="46"/>
      <c r="H630" s="39">
        <f t="shared" si="395"/>
        <v>0</v>
      </c>
      <c r="I630" s="37"/>
      <c r="J630" s="37"/>
      <c r="K630" s="37"/>
      <c r="L630" s="46"/>
      <c r="M630" s="39">
        <f t="shared" si="396"/>
        <v>0</v>
      </c>
      <c r="N630" s="37"/>
      <c r="O630" s="37"/>
      <c r="P630" s="37"/>
      <c r="Q630" s="46"/>
      <c r="R630" s="39">
        <f t="shared" si="397"/>
        <v>0</v>
      </c>
      <c r="S630" s="37"/>
      <c r="T630" s="37"/>
      <c r="U630" s="37"/>
      <c r="V630" s="46"/>
      <c r="W630" s="39">
        <f t="shared" si="398"/>
        <v>0</v>
      </c>
      <c r="X630" s="37"/>
      <c r="Y630" s="37"/>
      <c r="Z630" s="37"/>
      <c r="AA630" s="46"/>
      <c r="AB630" s="39">
        <f t="shared" si="399"/>
        <v>0</v>
      </c>
      <c r="AC630" s="37"/>
      <c r="AD630" s="37"/>
      <c r="AE630" s="37"/>
      <c r="AF630" s="46"/>
      <c r="AG630" s="39">
        <f t="shared" si="400"/>
        <v>0</v>
      </c>
      <c r="AH630" s="37"/>
      <c r="AI630" s="37"/>
      <c r="AJ630" s="37"/>
      <c r="AK630" s="46"/>
      <c r="AL630" s="39">
        <f t="shared" si="401"/>
        <v>0</v>
      </c>
      <c r="AM630" s="37"/>
      <c r="AN630" s="37"/>
      <c r="AO630" s="37"/>
      <c r="AP630" s="46"/>
      <c r="AQ630" s="39">
        <f t="shared" si="402"/>
        <v>0</v>
      </c>
      <c r="AR630" s="37"/>
      <c r="AS630" s="37"/>
      <c r="AT630" s="37"/>
      <c r="AU630" s="46"/>
      <c r="AV630" s="40">
        <f t="shared" si="403"/>
        <v>0</v>
      </c>
    </row>
    <row r="631" spans="1:48" ht="15.75" customHeight="1" x14ac:dyDescent="0.25">
      <c r="A631" s="21">
        <v>44</v>
      </c>
      <c r="B631" s="37" t="s">
        <v>89</v>
      </c>
      <c r="C631" s="41" t="s">
        <v>71</v>
      </c>
      <c r="D631" s="37"/>
      <c r="E631" s="37"/>
      <c r="F631" s="37"/>
      <c r="G631" s="46"/>
      <c r="H631" s="39">
        <f t="shared" si="395"/>
        <v>0</v>
      </c>
      <c r="I631" s="37"/>
      <c r="J631" s="37"/>
      <c r="K631" s="37"/>
      <c r="L631" s="46"/>
      <c r="M631" s="39">
        <f t="shared" si="396"/>
        <v>0</v>
      </c>
      <c r="N631" s="37"/>
      <c r="O631" s="37"/>
      <c r="P631" s="37"/>
      <c r="Q631" s="46"/>
      <c r="R631" s="39">
        <f t="shared" si="397"/>
        <v>0</v>
      </c>
      <c r="S631" s="37"/>
      <c r="T631" s="37"/>
      <c r="U631" s="37"/>
      <c r="V631" s="46"/>
      <c r="W631" s="39">
        <f t="shared" si="398"/>
        <v>0</v>
      </c>
      <c r="X631" s="37"/>
      <c r="Y631" s="37"/>
      <c r="Z631" s="37"/>
      <c r="AA631" s="46"/>
      <c r="AB631" s="39">
        <f t="shared" si="399"/>
        <v>0</v>
      </c>
      <c r="AC631" s="37"/>
      <c r="AD631" s="37"/>
      <c r="AE631" s="37"/>
      <c r="AF631" s="46"/>
      <c r="AG631" s="39">
        <f t="shared" si="400"/>
        <v>0</v>
      </c>
      <c r="AH631" s="37"/>
      <c r="AI631" s="37"/>
      <c r="AJ631" s="37"/>
      <c r="AK631" s="46"/>
      <c r="AL631" s="39">
        <f t="shared" si="401"/>
        <v>0</v>
      </c>
      <c r="AM631" s="37"/>
      <c r="AN631" s="37"/>
      <c r="AO631" s="37"/>
      <c r="AP631" s="46"/>
      <c r="AQ631" s="39">
        <f t="shared" si="402"/>
        <v>0</v>
      </c>
      <c r="AR631" s="37"/>
      <c r="AS631" s="37"/>
      <c r="AT631" s="37"/>
      <c r="AU631" s="46"/>
      <c r="AV631" s="40">
        <f t="shared" si="403"/>
        <v>0</v>
      </c>
    </row>
    <row r="632" spans="1:48" ht="15.75" customHeight="1" x14ac:dyDescent="0.25">
      <c r="A632" s="21">
        <v>44</v>
      </c>
      <c r="B632" s="37" t="s">
        <v>73</v>
      </c>
      <c r="C632" s="41" t="s">
        <v>71</v>
      </c>
      <c r="D632" s="37"/>
      <c r="E632" s="37"/>
      <c r="F632" s="37"/>
      <c r="G632" s="46"/>
      <c r="H632" s="39">
        <f t="shared" si="395"/>
        <v>0</v>
      </c>
      <c r="I632" s="37"/>
      <c r="J632" s="37"/>
      <c r="K632" s="37"/>
      <c r="L632" s="46"/>
      <c r="M632" s="39">
        <f t="shared" si="396"/>
        <v>0</v>
      </c>
      <c r="N632" s="37"/>
      <c r="O632" s="37"/>
      <c r="P632" s="37"/>
      <c r="Q632" s="46"/>
      <c r="R632" s="39">
        <f t="shared" si="397"/>
        <v>0</v>
      </c>
      <c r="S632" s="37"/>
      <c r="T632" s="37"/>
      <c r="U632" s="37"/>
      <c r="V632" s="46"/>
      <c r="W632" s="39">
        <f t="shared" si="398"/>
        <v>0</v>
      </c>
      <c r="X632" s="37"/>
      <c r="Y632" s="37"/>
      <c r="Z632" s="37"/>
      <c r="AA632" s="46"/>
      <c r="AB632" s="39">
        <f t="shared" si="399"/>
        <v>0</v>
      </c>
      <c r="AC632" s="37"/>
      <c r="AD632" s="37"/>
      <c r="AE632" s="37"/>
      <c r="AF632" s="46"/>
      <c r="AG632" s="39">
        <f t="shared" si="400"/>
        <v>0</v>
      </c>
      <c r="AH632" s="37"/>
      <c r="AI632" s="37"/>
      <c r="AJ632" s="37"/>
      <c r="AK632" s="46"/>
      <c r="AL632" s="39">
        <f t="shared" si="401"/>
        <v>0</v>
      </c>
      <c r="AM632" s="37"/>
      <c r="AN632" s="37"/>
      <c r="AO632" s="37"/>
      <c r="AP632" s="46"/>
      <c r="AQ632" s="39">
        <f t="shared" si="402"/>
        <v>0</v>
      </c>
      <c r="AR632" s="37"/>
      <c r="AS632" s="37"/>
      <c r="AT632" s="37"/>
      <c r="AU632" s="46"/>
      <c r="AV632" s="40">
        <f t="shared" si="403"/>
        <v>0</v>
      </c>
    </row>
    <row r="633" spans="1:48" ht="15.75" customHeight="1" x14ac:dyDescent="0.25">
      <c r="A633" s="21">
        <v>44</v>
      </c>
      <c r="B633" s="37" t="s">
        <v>74</v>
      </c>
      <c r="C633" s="41" t="s">
        <v>71</v>
      </c>
      <c r="D633" s="37"/>
      <c r="E633" s="37"/>
      <c r="F633" s="37"/>
      <c r="G633" s="46"/>
      <c r="H633" s="39">
        <f t="shared" si="395"/>
        <v>0</v>
      </c>
      <c r="I633" s="37"/>
      <c r="J633" s="37"/>
      <c r="K633" s="37"/>
      <c r="L633" s="46"/>
      <c r="M633" s="39">
        <f t="shared" si="396"/>
        <v>0</v>
      </c>
      <c r="N633" s="37"/>
      <c r="O633" s="37"/>
      <c r="P633" s="37"/>
      <c r="Q633" s="46"/>
      <c r="R633" s="39">
        <f t="shared" si="397"/>
        <v>0</v>
      </c>
      <c r="S633" s="37"/>
      <c r="T633" s="37"/>
      <c r="U633" s="37"/>
      <c r="V633" s="46"/>
      <c r="W633" s="39">
        <f t="shared" si="398"/>
        <v>0</v>
      </c>
      <c r="X633" s="37"/>
      <c r="Y633" s="37"/>
      <c r="Z633" s="37"/>
      <c r="AA633" s="46"/>
      <c r="AB633" s="39">
        <f t="shared" si="399"/>
        <v>0</v>
      </c>
      <c r="AC633" s="37"/>
      <c r="AD633" s="37"/>
      <c r="AE633" s="37"/>
      <c r="AF633" s="46"/>
      <c r="AG633" s="39">
        <f t="shared" si="400"/>
        <v>0</v>
      </c>
      <c r="AH633" s="37"/>
      <c r="AI633" s="37"/>
      <c r="AJ633" s="37"/>
      <c r="AK633" s="46"/>
      <c r="AL633" s="39">
        <f t="shared" si="401"/>
        <v>0</v>
      </c>
      <c r="AM633" s="37"/>
      <c r="AN633" s="37"/>
      <c r="AO633" s="37"/>
      <c r="AP633" s="46"/>
      <c r="AQ633" s="39">
        <f t="shared" si="402"/>
        <v>0</v>
      </c>
      <c r="AR633" s="37"/>
      <c r="AS633" s="37"/>
      <c r="AT633" s="37"/>
      <c r="AU633" s="46"/>
      <c r="AV633" s="40">
        <f t="shared" si="403"/>
        <v>0</v>
      </c>
    </row>
    <row r="634" spans="1:48" ht="15.75" customHeight="1" x14ac:dyDescent="0.25">
      <c r="A634" s="21">
        <v>44</v>
      </c>
      <c r="B634" s="37" t="s">
        <v>75</v>
      </c>
      <c r="C634" s="41" t="s">
        <v>71</v>
      </c>
      <c r="D634" s="37"/>
      <c r="E634" s="37"/>
      <c r="F634" s="37"/>
      <c r="G634" s="46"/>
      <c r="H634" s="39">
        <f t="shared" si="395"/>
        <v>0</v>
      </c>
      <c r="I634" s="37"/>
      <c r="J634" s="37"/>
      <c r="K634" s="37"/>
      <c r="L634" s="46"/>
      <c r="M634" s="39">
        <f t="shared" si="396"/>
        <v>0</v>
      </c>
      <c r="N634" s="37"/>
      <c r="O634" s="37"/>
      <c r="P634" s="37"/>
      <c r="Q634" s="46"/>
      <c r="R634" s="39">
        <f t="shared" si="397"/>
        <v>0</v>
      </c>
      <c r="S634" s="37"/>
      <c r="T634" s="37"/>
      <c r="U634" s="37"/>
      <c r="V634" s="46"/>
      <c r="W634" s="39">
        <f t="shared" si="398"/>
        <v>0</v>
      </c>
      <c r="X634" s="37"/>
      <c r="Y634" s="37"/>
      <c r="Z634" s="37"/>
      <c r="AA634" s="46"/>
      <c r="AB634" s="39">
        <f t="shared" si="399"/>
        <v>0</v>
      </c>
      <c r="AC634" s="37"/>
      <c r="AD634" s="37"/>
      <c r="AE634" s="37"/>
      <c r="AF634" s="46"/>
      <c r="AG634" s="39">
        <f t="shared" si="400"/>
        <v>0</v>
      </c>
      <c r="AH634" s="37"/>
      <c r="AI634" s="37"/>
      <c r="AJ634" s="37"/>
      <c r="AK634" s="46"/>
      <c r="AL634" s="39">
        <f t="shared" si="401"/>
        <v>0</v>
      </c>
      <c r="AM634" s="37"/>
      <c r="AN634" s="37"/>
      <c r="AO634" s="37"/>
      <c r="AP634" s="46"/>
      <c r="AQ634" s="39">
        <f t="shared" si="402"/>
        <v>0</v>
      </c>
      <c r="AR634" s="37"/>
      <c r="AS634" s="37"/>
      <c r="AT634" s="37"/>
      <c r="AU634" s="46"/>
      <c r="AV634" s="40">
        <f t="shared" si="403"/>
        <v>0</v>
      </c>
    </row>
    <row r="635" spans="1:48" ht="15.75" customHeight="1" x14ac:dyDescent="0.25">
      <c r="A635" s="21">
        <v>44</v>
      </c>
      <c r="B635" s="37" t="s">
        <v>90</v>
      </c>
      <c r="C635" s="41" t="s">
        <v>71</v>
      </c>
      <c r="D635" s="37"/>
      <c r="E635" s="37"/>
      <c r="F635" s="37"/>
      <c r="G635" s="46"/>
      <c r="H635" s="39">
        <f t="shared" si="395"/>
        <v>0</v>
      </c>
      <c r="I635" s="37"/>
      <c r="J635" s="37"/>
      <c r="K635" s="37"/>
      <c r="L635" s="46"/>
      <c r="M635" s="39">
        <f t="shared" si="396"/>
        <v>0</v>
      </c>
      <c r="N635" s="37"/>
      <c r="O635" s="37"/>
      <c r="P635" s="37"/>
      <c r="Q635" s="46"/>
      <c r="R635" s="39">
        <f t="shared" si="397"/>
        <v>0</v>
      </c>
      <c r="S635" s="37"/>
      <c r="T635" s="37"/>
      <c r="U635" s="37"/>
      <c r="V635" s="46"/>
      <c r="W635" s="39">
        <f t="shared" si="398"/>
        <v>0</v>
      </c>
      <c r="X635" s="37"/>
      <c r="Y635" s="37"/>
      <c r="Z635" s="37"/>
      <c r="AA635" s="46"/>
      <c r="AB635" s="39">
        <f t="shared" si="399"/>
        <v>0</v>
      </c>
      <c r="AC635" s="37"/>
      <c r="AD635" s="37"/>
      <c r="AE635" s="37"/>
      <c r="AF635" s="46"/>
      <c r="AG635" s="39">
        <f t="shared" si="400"/>
        <v>0</v>
      </c>
      <c r="AH635" s="37"/>
      <c r="AI635" s="37"/>
      <c r="AJ635" s="37"/>
      <c r="AK635" s="46"/>
      <c r="AL635" s="39">
        <f t="shared" si="401"/>
        <v>0</v>
      </c>
      <c r="AM635" s="37"/>
      <c r="AN635" s="37"/>
      <c r="AO635" s="37"/>
      <c r="AP635" s="46"/>
      <c r="AQ635" s="39">
        <f t="shared" si="402"/>
        <v>0</v>
      </c>
      <c r="AR635" s="37"/>
      <c r="AS635" s="37"/>
      <c r="AT635" s="37"/>
      <c r="AU635" s="46"/>
      <c r="AV635" s="40">
        <f t="shared" si="403"/>
        <v>0</v>
      </c>
    </row>
    <row r="636" spans="1:48" ht="15.75" customHeight="1" x14ac:dyDescent="0.25">
      <c r="A636" s="21">
        <v>44</v>
      </c>
      <c r="B636" s="37" t="s">
        <v>76</v>
      </c>
      <c r="C636" s="41" t="s">
        <v>71</v>
      </c>
      <c r="D636" s="37"/>
      <c r="E636" s="37"/>
      <c r="F636" s="37"/>
      <c r="G636" s="46"/>
      <c r="H636" s="39">
        <f t="shared" si="395"/>
        <v>0</v>
      </c>
      <c r="I636" s="37"/>
      <c r="J636" s="37"/>
      <c r="K636" s="37"/>
      <c r="L636" s="46"/>
      <c r="M636" s="39">
        <f t="shared" si="396"/>
        <v>0</v>
      </c>
      <c r="N636" s="37"/>
      <c r="O636" s="37"/>
      <c r="P636" s="37"/>
      <c r="Q636" s="46"/>
      <c r="R636" s="39">
        <f t="shared" si="397"/>
        <v>0</v>
      </c>
      <c r="S636" s="37"/>
      <c r="T636" s="37"/>
      <c r="U636" s="37"/>
      <c r="V636" s="46"/>
      <c r="W636" s="39">
        <f t="shared" si="398"/>
        <v>0</v>
      </c>
      <c r="X636" s="37"/>
      <c r="Y636" s="37"/>
      <c r="Z636" s="37"/>
      <c r="AA636" s="46"/>
      <c r="AB636" s="39">
        <f t="shared" si="399"/>
        <v>0</v>
      </c>
      <c r="AC636" s="37"/>
      <c r="AD636" s="37"/>
      <c r="AE636" s="37"/>
      <c r="AF636" s="46"/>
      <c r="AG636" s="39">
        <f t="shared" si="400"/>
        <v>0</v>
      </c>
      <c r="AH636" s="37"/>
      <c r="AI636" s="37"/>
      <c r="AJ636" s="37"/>
      <c r="AK636" s="46"/>
      <c r="AL636" s="39">
        <f t="shared" si="401"/>
        <v>0</v>
      </c>
      <c r="AM636" s="37"/>
      <c r="AN636" s="37"/>
      <c r="AO636" s="37"/>
      <c r="AP636" s="46"/>
      <c r="AQ636" s="39">
        <f t="shared" si="402"/>
        <v>0</v>
      </c>
      <c r="AR636" s="37"/>
      <c r="AS636" s="37"/>
      <c r="AT636" s="37"/>
      <c r="AU636" s="46"/>
      <c r="AV636" s="40">
        <f t="shared" si="403"/>
        <v>0</v>
      </c>
    </row>
    <row r="637" spans="1:48" ht="15.75" customHeight="1" x14ac:dyDescent="0.25">
      <c r="A637" s="21">
        <v>44</v>
      </c>
      <c r="B637" s="37" t="s">
        <v>77</v>
      </c>
      <c r="C637" s="41" t="s">
        <v>71</v>
      </c>
      <c r="D637" s="37"/>
      <c r="E637" s="37"/>
      <c r="F637" s="37"/>
      <c r="G637" s="46"/>
      <c r="H637" s="39">
        <f t="shared" si="395"/>
        <v>0</v>
      </c>
      <c r="I637" s="37"/>
      <c r="J637" s="37"/>
      <c r="K637" s="37"/>
      <c r="L637" s="46"/>
      <c r="M637" s="39">
        <f t="shared" si="396"/>
        <v>0</v>
      </c>
      <c r="N637" s="37"/>
      <c r="O637" s="37"/>
      <c r="P637" s="37"/>
      <c r="Q637" s="46"/>
      <c r="R637" s="39">
        <f t="shared" si="397"/>
        <v>0</v>
      </c>
      <c r="S637" s="37"/>
      <c r="T637" s="37"/>
      <c r="U637" s="37"/>
      <c r="V637" s="46"/>
      <c r="W637" s="39">
        <f t="shared" si="398"/>
        <v>0</v>
      </c>
      <c r="X637" s="37"/>
      <c r="Y637" s="37"/>
      <c r="Z637" s="37"/>
      <c r="AA637" s="46"/>
      <c r="AB637" s="39">
        <f t="shared" si="399"/>
        <v>0</v>
      </c>
      <c r="AC637" s="37"/>
      <c r="AD637" s="37"/>
      <c r="AE637" s="37"/>
      <c r="AF637" s="46"/>
      <c r="AG637" s="39">
        <f t="shared" si="400"/>
        <v>0</v>
      </c>
      <c r="AH637" s="37"/>
      <c r="AI637" s="37"/>
      <c r="AJ637" s="37"/>
      <c r="AK637" s="46"/>
      <c r="AL637" s="39">
        <f t="shared" si="401"/>
        <v>0</v>
      </c>
      <c r="AM637" s="37"/>
      <c r="AN637" s="37"/>
      <c r="AO637" s="37"/>
      <c r="AP637" s="46"/>
      <c r="AQ637" s="39">
        <f t="shared" si="402"/>
        <v>0</v>
      </c>
      <c r="AR637" s="37"/>
      <c r="AS637" s="37"/>
      <c r="AT637" s="37"/>
      <c r="AU637" s="46"/>
      <c r="AV637" s="40">
        <f t="shared" si="403"/>
        <v>0</v>
      </c>
    </row>
    <row r="638" spans="1:48" ht="15.75" customHeight="1" x14ac:dyDescent="0.25">
      <c r="A638" s="21">
        <v>44</v>
      </c>
      <c r="B638" s="37" t="s">
        <v>78</v>
      </c>
      <c r="C638" s="41" t="s">
        <v>71</v>
      </c>
      <c r="D638" s="37"/>
      <c r="E638" s="37"/>
      <c r="F638" s="37"/>
      <c r="G638" s="46"/>
      <c r="H638" s="39">
        <f t="shared" si="395"/>
        <v>0</v>
      </c>
      <c r="I638" s="37"/>
      <c r="J638" s="37"/>
      <c r="K638" s="37"/>
      <c r="L638" s="46"/>
      <c r="M638" s="39">
        <f t="shared" si="396"/>
        <v>0</v>
      </c>
      <c r="N638" s="37"/>
      <c r="O638" s="37"/>
      <c r="P638" s="37"/>
      <c r="Q638" s="46"/>
      <c r="R638" s="39">
        <f t="shared" si="397"/>
        <v>0</v>
      </c>
      <c r="S638" s="37"/>
      <c r="T638" s="37"/>
      <c r="U638" s="37"/>
      <c r="V638" s="46"/>
      <c r="W638" s="39">
        <f t="shared" si="398"/>
        <v>0</v>
      </c>
      <c r="X638" s="37"/>
      <c r="Y638" s="37"/>
      <c r="Z638" s="37"/>
      <c r="AA638" s="46"/>
      <c r="AB638" s="39">
        <f t="shared" si="399"/>
        <v>0</v>
      </c>
      <c r="AC638" s="37"/>
      <c r="AD638" s="37"/>
      <c r="AE638" s="37"/>
      <c r="AF638" s="46"/>
      <c r="AG638" s="39">
        <f t="shared" si="400"/>
        <v>0</v>
      </c>
      <c r="AH638" s="37"/>
      <c r="AI638" s="37"/>
      <c r="AJ638" s="37"/>
      <c r="AK638" s="46"/>
      <c r="AL638" s="39">
        <f t="shared" si="401"/>
        <v>0</v>
      </c>
      <c r="AM638" s="37"/>
      <c r="AN638" s="37"/>
      <c r="AO638" s="37"/>
      <c r="AP638" s="46"/>
      <c r="AQ638" s="39">
        <f t="shared" si="402"/>
        <v>0</v>
      </c>
      <c r="AR638" s="37"/>
      <c r="AS638" s="37"/>
      <c r="AT638" s="37"/>
      <c r="AU638" s="46"/>
      <c r="AV638" s="40">
        <f t="shared" si="403"/>
        <v>0</v>
      </c>
    </row>
    <row r="639" spans="1:48" ht="15.75" customHeight="1" x14ac:dyDescent="0.25">
      <c r="A639" s="21">
        <v>44</v>
      </c>
      <c r="B639" s="37" t="s">
        <v>79</v>
      </c>
      <c r="C639" s="41" t="s">
        <v>71</v>
      </c>
      <c r="D639" s="37"/>
      <c r="E639" s="37"/>
      <c r="F639" s="37"/>
      <c r="G639" s="46"/>
      <c r="H639" s="39">
        <f t="shared" si="395"/>
        <v>0</v>
      </c>
      <c r="I639" s="37"/>
      <c r="J639" s="37"/>
      <c r="K639" s="37"/>
      <c r="L639" s="46"/>
      <c r="M639" s="39">
        <f t="shared" si="396"/>
        <v>0</v>
      </c>
      <c r="N639" s="37"/>
      <c r="O639" s="37"/>
      <c r="P639" s="37"/>
      <c r="Q639" s="46"/>
      <c r="R639" s="39">
        <f t="shared" si="397"/>
        <v>0</v>
      </c>
      <c r="S639" s="37"/>
      <c r="T639" s="37"/>
      <c r="U639" s="37"/>
      <c r="V639" s="46"/>
      <c r="W639" s="39">
        <f t="shared" si="398"/>
        <v>0</v>
      </c>
      <c r="X639" s="37"/>
      <c r="Y639" s="37"/>
      <c r="Z639" s="37"/>
      <c r="AA639" s="46"/>
      <c r="AB639" s="39">
        <f t="shared" si="399"/>
        <v>0</v>
      </c>
      <c r="AC639" s="37"/>
      <c r="AD639" s="37"/>
      <c r="AE639" s="37"/>
      <c r="AF639" s="46"/>
      <c r="AG639" s="39">
        <f t="shared" si="400"/>
        <v>0</v>
      </c>
      <c r="AH639" s="37"/>
      <c r="AI639" s="37"/>
      <c r="AJ639" s="37"/>
      <c r="AK639" s="46"/>
      <c r="AL639" s="39">
        <f t="shared" si="401"/>
        <v>0</v>
      </c>
      <c r="AM639" s="37"/>
      <c r="AN639" s="37"/>
      <c r="AO639" s="37"/>
      <c r="AP639" s="46"/>
      <c r="AQ639" s="39">
        <f t="shared" si="402"/>
        <v>0</v>
      </c>
      <c r="AR639" s="37"/>
      <c r="AS639" s="37"/>
      <c r="AT639" s="37"/>
      <c r="AU639" s="46"/>
      <c r="AV639" s="40">
        <f t="shared" si="403"/>
        <v>0</v>
      </c>
    </row>
    <row r="640" spans="1:48" ht="15.75" customHeight="1" x14ac:dyDescent="0.25">
      <c r="A640" s="21">
        <v>44</v>
      </c>
      <c r="B640" s="41" t="s">
        <v>80</v>
      </c>
      <c r="C640" s="41" t="s">
        <v>71</v>
      </c>
      <c r="D640" s="47"/>
      <c r="E640" s="47"/>
      <c r="F640" s="47"/>
      <c r="G640" s="48"/>
      <c r="H640" s="49">
        <f t="shared" si="395"/>
        <v>0</v>
      </c>
      <c r="I640" s="47"/>
      <c r="J640" s="47"/>
      <c r="K640" s="47"/>
      <c r="L640" s="48"/>
      <c r="M640" s="49">
        <f t="shared" si="396"/>
        <v>0</v>
      </c>
      <c r="N640" s="47"/>
      <c r="O640" s="47"/>
      <c r="P640" s="47"/>
      <c r="Q640" s="48"/>
      <c r="R640" s="49">
        <f t="shared" si="397"/>
        <v>0</v>
      </c>
      <c r="S640" s="47"/>
      <c r="T640" s="47"/>
      <c r="U640" s="47"/>
      <c r="V640" s="48"/>
      <c r="W640" s="49">
        <f t="shared" si="398"/>
        <v>0</v>
      </c>
      <c r="X640" s="47"/>
      <c r="Y640" s="47"/>
      <c r="Z640" s="47"/>
      <c r="AA640" s="48"/>
      <c r="AB640" s="49">
        <f t="shared" si="399"/>
        <v>0</v>
      </c>
      <c r="AC640" s="47"/>
      <c r="AD640" s="47"/>
      <c r="AE640" s="47"/>
      <c r="AF640" s="48"/>
      <c r="AG640" s="49">
        <f t="shared" si="400"/>
        <v>0</v>
      </c>
      <c r="AH640" s="47"/>
      <c r="AI640" s="47"/>
      <c r="AJ640" s="47"/>
      <c r="AK640" s="48"/>
      <c r="AL640" s="49">
        <f t="shared" si="401"/>
        <v>0</v>
      </c>
      <c r="AM640" s="47"/>
      <c r="AN640" s="47"/>
      <c r="AO640" s="47"/>
      <c r="AP640" s="48"/>
      <c r="AQ640" s="49">
        <f t="shared" si="402"/>
        <v>0</v>
      </c>
      <c r="AR640" s="47"/>
      <c r="AS640" s="47"/>
      <c r="AT640" s="47"/>
      <c r="AU640" s="48"/>
      <c r="AV640" s="50">
        <f t="shared" si="403"/>
        <v>0</v>
      </c>
    </row>
    <row r="641" spans="1:48" ht="15.75" customHeight="1" x14ac:dyDescent="0.25">
      <c r="A641" s="21">
        <v>44</v>
      </c>
      <c r="B641" s="42"/>
      <c r="C641" s="43"/>
      <c r="D641" s="44"/>
      <c r="E641" s="45"/>
      <c r="F641" s="45"/>
      <c r="G641" s="45"/>
      <c r="H641" s="45">
        <f>SUM(H628:H640)</f>
        <v>0</v>
      </c>
      <c r="I641" s="45"/>
      <c r="J641" s="45"/>
      <c r="K641" s="45"/>
      <c r="L641" s="45"/>
      <c r="M641" s="45">
        <f>SUM(M628:M640)</f>
        <v>0</v>
      </c>
      <c r="N641" s="45"/>
      <c r="O641" s="45"/>
      <c r="P641" s="45"/>
      <c r="Q641" s="45"/>
      <c r="R641" s="45">
        <f>SUM(R628:R640)</f>
        <v>0</v>
      </c>
      <c r="S641" s="45"/>
      <c r="T641" s="45"/>
      <c r="U641" s="45"/>
      <c r="V641" s="45"/>
      <c r="W641" s="45">
        <f>SUM(W628:W640)</f>
        <v>0</v>
      </c>
      <c r="X641" s="45"/>
      <c r="Y641" s="45"/>
      <c r="Z641" s="45"/>
      <c r="AA641" s="45"/>
      <c r="AB641" s="45">
        <f>SUM(AB628:AB640)</f>
        <v>0</v>
      </c>
      <c r="AC641" s="45"/>
      <c r="AD641" s="45"/>
      <c r="AE641" s="45"/>
      <c r="AF641" s="45"/>
      <c r="AG641" s="45">
        <f>SUM(AG628:AG640)</f>
        <v>0</v>
      </c>
      <c r="AH641" s="45"/>
      <c r="AI641" s="45"/>
      <c r="AJ641" s="45"/>
      <c r="AK641" s="45"/>
      <c r="AL641" s="45">
        <f>SUM(AL628:AL640)</f>
        <v>0</v>
      </c>
      <c r="AM641" s="45"/>
      <c r="AN641" s="45"/>
      <c r="AO641" s="45"/>
      <c r="AP641" s="45"/>
      <c r="AQ641" s="45">
        <f>SUM(AQ628:AQ640)</f>
        <v>0</v>
      </c>
      <c r="AR641" s="45"/>
      <c r="AS641" s="45"/>
      <c r="AT641" s="45"/>
      <c r="AU641" s="45"/>
      <c r="AV641" s="45">
        <f>SUM(AV628:AV640)</f>
        <v>0</v>
      </c>
    </row>
    <row r="642" spans="1:48" ht="15.75" customHeight="1" x14ac:dyDescent="0.25">
      <c r="A642" s="21">
        <v>45</v>
      </c>
      <c r="B642" s="81" t="str">
        <f>"Буква (или иное название) класса "&amp;A642&amp;":"</f>
        <v>Буква (или иное название) класса 45:</v>
      </c>
      <c r="C642" s="82"/>
      <c r="D642" s="78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  <c r="AQ642" s="79"/>
      <c r="AR642" s="79"/>
      <c r="AS642" s="79"/>
      <c r="AT642" s="79"/>
      <c r="AU642" s="79"/>
      <c r="AV642" s="80"/>
    </row>
    <row r="643" spans="1:48" ht="15.75" customHeight="1" x14ac:dyDescent="0.25">
      <c r="A643" s="21">
        <v>45</v>
      </c>
      <c r="B643" s="35" t="s">
        <v>70</v>
      </c>
      <c r="C643" s="36" t="s">
        <v>71</v>
      </c>
      <c r="D643" s="37"/>
      <c r="E643" s="37"/>
      <c r="F643" s="37"/>
      <c r="G643" s="46"/>
      <c r="H643" s="39">
        <f t="shared" ref="H643:H655" si="404">COUNTA(D643:G643)</f>
        <v>0</v>
      </c>
      <c r="I643" s="37"/>
      <c r="J643" s="37"/>
      <c r="K643" s="37"/>
      <c r="L643" s="46"/>
      <c r="M643" s="39">
        <f t="shared" ref="M643:M655" si="405">COUNTA(I643:L643)</f>
        <v>0</v>
      </c>
      <c r="N643" s="37"/>
      <c r="O643" s="37"/>
      <c r="P643" s="37"/>
      <c r="Q643" s="46"/>
      <c r="R643" s="39">
        <f t="shared" ref="R643:R655" si="406">COUNTA(N643:Q643)</f>
        <v>0</v>
      </c>
      <c r="S643" s="37"/>
      <c r="T643" s="37"/>
      <c r="U643" s="37"/>
      <c r="V643" s="46"/>
      <c r="W643" s="39">
        <f t="shared" ref="W643:W655" si="407">COUNTA(S643:V643)</f>
        <v>0</v>
      </c>
      <c r="X643" s="37"/>
      <c r="Y643" s="37"/>
      <c r="Z643" s="37"/>
      <c r="AA643" s="46"/>
      <c r="AB643" s="39">
        <f t="shared" ref="AB643:AB655" si="408">COUNTA(X643:AA643)</f>
        <v>0</v>
      </c>
      <c r="AC643" s="37"/>
      <c r="AD643" s="37"/>
      <c r="AE643" s="37"/>
      <c r="AF643" s="46"/>
      <c r="AG643" s="39">
        <f t="shared" ref="AG643:AG655" si="409">COUNTA(AC643:AF643)</f>
        <v>0</v>
      </c>
      <c r="AH643" s="37"/>
      <c r="AI643" s="37"/>
      <c r="AJ643" s="37"/>
      <c r="AK643" s="46"/>
      <c r="AL643" s="39">
        <f t="shared" ref="AL643:AL655" si="410">COUNTA(AH643:AK643)</f>
        <v>0</v>
      </c>
      <c r="AM643" s="37"/>
      <c r="AN643" s="37"/>
      <c r="AO643" s="37"/>
      <c r="AP643" s="46"/>
      <c r="AQ643" s="39">
        <f t="shared" ref="AQ643:AQ655" si="411">COUNTA(AM643:AP643)</f>
        <v>0</v>
      </c>
      <c r="AR643" s="37"/>
      <c r="AS643" s="37"/>
      <c r="AT643" s="37"/>
      <c r="AU643" s="46"/>
      <c r="AV643" s="40">
        <f t="shared" ref="AV643:AV655" si="412">COUNTA(AR643:AU643)</f>
        <v>0</v>
      </c>
    </row>
    <row r="644" spans="1:48" ht="15.75" customHeight="1" x14ac:dyDescent="0.25">
      <c r="A644" s="21">
        <v>45</v>
      </c>
      <c r="B644" s="37" t="s">
        <v>72</v>
      </c>
      <c r="C644" s="41" t="s">
        <v>71</v>
      </c>
      <c r="D644" s="37"/>
      <c r="E644" s="37"/>
      <c r="F644" s="37"/>
      <c r="G644" s="46"/>
      <c r="H644" s="39">
        <f t="shared" si="404"/>
        <v>0</v>
      </c>
      <c r="I644" s="37"/>
      <c r="J644" s="37"/>
      <c r="K644" s="37"/>
      <c r="L644" s="46"/>
      <c r="M644" s="39">
        <f t="shared" si="405"/>
        <v>0</v>
      </c>
      <c r="N644" s="37"/>
      <c r="O644" s="37"/>
      <c r="P644" s="37"/>
      <c r="Q644" s="46"/>
      <c r="R644" s="39">
        <f t="shared" si="406"/>
        <v>0</v>
      </c>
      <c r="S644" s="37"/>
      <c r="T644" s="37"/>
      <c r="U644" s="37"/>
      <c r="V644" s="46"/>
      <c r="W644" s="39">
        <f t="shared" si="407"/>
        <v>0</v>
      </c>
      <c r="X644" s="37"/>
      <c r="Y644" s="37"/>
      <c r="Z644" s="37"/>
      <c r="AA644" s="46"/>
      <c r="AB644" s="39">
        <f t="shared" si="408"/>
        <v>0</v>
      </c>
      <c r="AC644" s="37"/>
      <c r="AD644" s="37"/>
      <c r="AE644" s="37"/>
      <c r="AF644" s="46"/>
      <c r="AG644" s="39">
        <f t="shared" si="409"/>
        <v>0</v>
      </c>
      <c r="AH644" s="37"/>
      <c r="AI644" s="37"/>
      <c r="AJ644" s="37"/>
      <c r="AK644" s="46"/>
      <c r="AL644" s="39">
        <f t="shared" si="410"/>
        <v>0</v>
      </c>
      <c r="AM644" s="37"/>
      <c r="AN644" s="37"/>
      <c r="AO644" s="37"/>
      <c r="AP644" s="46"/>
      <c r="AQ644" s="39">
        <f t="shared" si="411"/>
        <v>0</v>
      </c>
      <c r="AR644" s="37"/>
      <c r="AS644" s="37"/>
      <c r="AT644" s="37"/>
      <c r="AU644" s="46"/>
      <c r="AV644" s="40">
        <f t="shared" si="412"/>
        <v>0</v>
      </c>
    </row>
    <row r="645" spans="1:48" ht="15.75" customHeight="1" x14ac:dyDescent="0.25">
      <c r="A645" s="21">
        <v>45</v>
      </c>
      <c r="B645" s="37" t="s">
        <v>88</v>
      </c>
      <c r="C645" s="41" t="s">
        <v>71</v>
      </c>
      <c r="D645" s="37"/>
      <c r="E645" s="37"/>
      <c r="F645" s="37"/>
      <c r="G645" s="46"/>
      <c r="H645" s="39">
        <f t="shared" si="404"/>
        <v>0</v>
      </c>
      <c r="I645" s="37"/>
      <c r="J645" s="37"/>
      <c r="K645" s="37"/>
      <c r="L645" s="46"/>
      <c r="M645" s="39">
        <f t="shared" si="405"/>
        <v>0</v>
      </c>
      <c r="N645" s="37"/>
      <c r="O645" s="37"/>
      <c r="P645" s="37"/>
      <c r="Q645" s="46"/>
      <c r="R645" s="39">
        <f t="shared" si="406"/>
        <v>0</v>
      </c>
      <c r="S645" s="37"/>
      <c r="T645" s="37"/>
      <c r="U645" s="37"/>
      <c r="V645" s="46"/>
      <c r="W645" s="39">
        <f t="shared" si="407"/>
        <v>0</v>
      </c>
      <c r="X645" s="37"/>
      <c r="Y645" s="37"/>
      <c r="Z645" s="37"/>
      <c r="AA645" s="46"/>
      <c r="AB645" s="39">
        <f t="shared" si="408"/>
        <v>0</v>
      </c>
      <c r="AC645" s="37"/>
      <c r="AD645" s="37"/>
      <c r="AE645" s="37"/>
      <c r="AF645" s="46"/>
      <c r="AG645" s="39">
        <f t="shared" si="409"/>
        <v>0</v>
      </c>
      <c r="AH645" s="37"/>
      <c r="AI645" s="37"/>
      <c r="AJ645" s="37"/>
      <c r="AK645" s="46"/>
      <c r="AL645" s="39">
        <f t="shared" si="410"/>
        <v>0</v>
      </c>
      <c r="AM645" s="37"/>
      <c r="AN645" s="37"/>
      <c r="AO645" s="37"/>
      <c r="AP645" s="46"/>
      <c r="AQ645" s="39">
        <f t="shared" si="411"/>
        <v>0</v>
      </c>
      <c r="AR645" s="37"/>
      <c r="AS645" s="37"/>
      <c r="AT645" s="37"/>
      <c r="AU645" s="46"/>
      <c r="AV645" s="40">
        <f t="shared" si="412"/>
        <v>0</v>
      </c>
    </row>
    <row r="646" spans="1:48" ht="15.75" customHeight="1" x14ac:dyDescent="0.25">
      <c r="A646" s="21">
        <v>45</v>
      </c>
      <c r="B646" s="37" t="s">
        <v>89</v>
      </c>
      <c r="C646" s="41" t="s">
        <v>71</v>
      </c>
      <c r="D646" s="37"/>
      <c r="E646" s="37"/>
      <c r="F646" s="37"/>
      <c r="G646" s="46"/>
      <c r="H646" s="39">
        <f t="shared" si="404"/>
        <v>0</v>
      </c>
      <c r="I646" s="37"/>
      <c r="J646" s="37"/>
      <c r="K646" s="37"/>
      <c r="L646" s="46"/>
      <c r="M646" s="39">
        <f t="shared" si="405"/>
        <v>0</v>
      </c>
      <c r="N646" s="37"/>
      <c r="O646" s="37"/>
      <c r="P646" s="37"/>
      <c r="Q646" s="46"/>
      <c r="R646" s="39">
        <f t="shared" si="406"/>
        <v>0</v>
      </c>
      <c r="S646" s="37"/>
      <c r="T646" s="37"/>
      <c r="U646" s="37"/>
      <c r="V646" s="46"/>
      <c r="W646" s="39">
        <f t="shared" si="407"/>
        <v>0</v>
      </c>
      <c r="X646" s="37"/>
      <c r="Y646" s="37"/>
      <c r="Z646" s="37"/>
      <c r="AA646" s="46"/>
      <c r="AB646" s="39">
        <f t="shared" si="408"/>
        <v>0</v>
      </c>
      <c r="AC646" s="37"/>
      <c r="AD646" s="37"/>
      <c r="AE646" s="37"/>
      <c r="AF646" s="46"/>
      <c r="AG646" s="39">
        <f t="shared" si="409"/>
        <v>0</v>
      </c>
      <c r="AH646" s="37"/>
      <c r="AI646" s="37"/>
      <c r="AJ646" s="37"/>
      <c r="AK646" s="46"/>
      <c r="AL646" s="39">
        <f t="shared" si="410"/>
        <v>0</v>
      </c>
      <c r="AM646" s="37"/>
      <c r="AN646" s="37"/>
      <c r="AO646" s="37"/>
      <c r="AP646" s="46"/>
      <c r="AQ646" s="39">
        <f t="shared" si="411"/>
        <v>0</v>
      </c>
      <c r="AR646" s="37"/>
      <c r="AS646" s="37"/>
      <c r="AT646" s="37"/>
      <c r="AU646" s="46"/>
      <c r="AV646" s="40">
        <f t="shared" si="412"/>
        <v>0</v>
      </c>
    </row>
    <row r="647" spans="1:48" ht="15.75" customHeight="1" x14ac:dyDescent="0.25">
      <c r="A647" s="21">
        <v>45</v>
      </c>
      <c r="B647" s="37" t="s">
        <v>73</v>
      </c>
      <c r="C647" s="41" t="s">
        <v>71</v>
      </c>
      <c r="D647" s="37"/>
      <c r="E647" s="37"/>
      <c r="F647" s="37"/>
      <c r="G647" s="46"/>
      <c r="H647" s="39">
        <f t="shared" si="404"/>
        <v>0</v>
      </c>
      <c r="I647" s="37"/>
      <c r="J647" s="37"/>
      <c r="K647" s="37"/>
      <c r="L647" s="46"/>
      <c r="M647" s="39">
        <f t="shared" si="405"/>
        <v>0</v>
      </c>
      <c r="N647" s="37"/>
      <c r="O647" s="37"/>
      <c r="P647" s="37"/>
      <c r="Q647" s="46"/>
      <c r="R647" s="39">
        <f t="shared" si="406"/>
        <v>0</v>
      </c>
      <c r="S647" s="37"/>
      <c r="T647" s="37"/>
      <c r="U647" s="37"/>
      <c r="V647" s="46"/>
      <c r="W647" s="39">
        <f t="shared" si="407"/>
        <v>0</v>
      </c>
      <c r="X647" s="37"/>
      <c r="Y647" s="37"/>
      <c r="Z647" s="37"/>
      <c r="AA647" s="46"/>
      <c r="AB647" s="39">
        <f t="shared" si="408"/>
        <v>0</v>
      </c>
      <c r="AC647" s="37"/>
      <c r="AD647" s="37"/>
      <c r="AE647" s="37"/>
      <c r="AF647" s="46"/>
      <c r="AG647" s="39">
        <f t="shared" si="409"/>
        <v>0</v>
      </c>
      <c r="AH647" s="37"/>
      <c r="AI647" s="37"/>
      <c r="AJ647" s="37"/>
      <c r="AK647" s="46"/>
      <c r="AL647" s="39">
        <f t="shared" si="410"/>
        <v>0</v>
      </c>
      <c r="AM647" s="37"/>
      <c r="AN647" s="37"/>
      <c r="AO647" s="37"/>
      <c r="AP647" s="46"/>
      <c r="AQ647" s="39">
        <f t="shared" si="411"/>
        <v>0</v>
      </c>
      <c r="AR647" s="37"/>
      <c r="AS647" s="37"/>
      <c r="AT647" s="37"/>
      <c r="AU647" s="46"/>
      <c r="AV647" s="40">
        <f t="shared" si="412"/>
        <v>0</v>
      </c>
    </row>
    <row r="648" spans="1:48" ht="15.75" customHeight="1" x14ac:dyDescent="0.25">
      <c r="A648" s="21">
        <v>45</v>
      </c>
      <c r="B648" s="37" t="s">
        <v>74</v>
      </c>
      <c r="C648" s="41" t="s">
        <v>71</v>
      </c>
      <c r="D648" s="37"/>
      <c r="E648" s="37"/>
      <c r="F648" s="37"/>
      <c r="G648" s="46"/>
      <c r="H648" s="39">
        <f t="shared" si="404"/>
        <v>0</v>
      </c>
      <c r="I648" s="37"/>
      <c r="J648" s="37"/>
      <c r="K648" s="37"/>
      <c r="L648" s="46"/>
      <c r="M648" s="39">
        <f t="shared" si="405"/>
        <v>0</v>
      </c>
      <c r="N648" s="37"/>
      <c r="O648" s="37"/>
      <c r="P648" s="37"/>
      <c r="Q648" s="46"/>
      <c r="R648" s="39">
        <f t="shared" si="406"/>
        <v>0</v>
      </c>
      <c r="S648" s="37"/>
      <c r="T648" s="37"/>
      <c r="U648" s="37"/>
      <c r="V648" s="46"/>
      <c r="W648" s="39">
        <f t="shared" si="407"/>
        <v>0</v>
      </c>
      <c r="X648" s="37"/>
      <c r="Y648" s="37"/>
      <c r="Z648" s="37"/>
      <c r="AA648" s="46"/>
      <c r="AB648" s="39">
        <f t="shared" si="408"/>
        <v>0</v>
      </c>
      <c r="AC648" s="37"/>
      <c r="AD648" s="37"/>
      <c r="AE648" s="37"/>
      <c r="AF648" s="46"/>
      <c r="AG648" s="39">
        <f t="shared" si="409"/>
        <v>0</v>
      </c>
      <c r="AH648" s="37"/>
      <c r="AI648" s="37"/>
      <c r="AJ648" s="37"/>
      <c r="AK648" s="46"/>
      <c r="AL648" s="39">
        <f t="shared" si="410"/>
        <v>0</v>
      </c>
      <c r="AM648" s="37"/>
      <c r="AN648" s="37"/>
      <c r="AO648" s="37"/>
      <c r="AP648" s="46"/>
      <c r="AQ648" s="39">
        <f t="shared" si="411"/>
        <v>0</v>
      </c>
      <c r="AR648" s="37"/>
      <c r="AS648" s="37"/>
      <c r="AT648" s="37"/>
      <c r="AU648" s="46"/>
      <c r="AV648" s="40">
        <f t="shared" si="412"/>
        <v>0</v>
      </c>
    </row>
    <row r="649" spans="1:48" ht="15.75" customHeight="1" x14ac:dyDescent="0.25">
      <c r="A649" s="21">
        <v>45</v>
      </c>
      <c r="B649" s="37" t="s">
        <v>75</v>
      </c>
      <c r="C649" s="41" t="s">
        <v>71</v>
      </c>
      <c r="D649" s="37"/>
      <c r="E649" s="37"/>
      <c r="F649" s="37"/>
      <c r="G649" s="46"/>
      <c r="H649" s="39">
        <f t="shared" si="404"/>
        <v>0</v>
      </c>
      <c r="I649" s="37"/>
      <c r="J649" s="37"/>
      <c r="K649" s="37"/>
      <c r="L649" s="46"/>
      <c r="M649" s="39">
        <f t="shared" si="405"/>
        <v>0</v>
      </c>
      <c r="N649" s="37"/>
      <c r="O649" s="37"/>
      <c r="P649" s="37"/>
      <c r="Q649" s="46"/>
      <c r="R649" s="39">
        <f t="shared" si="406"/>
        <v>0</v>
      </c>
      <c r="S649" s="37"/>
      <c r="T649" s="37"/>
      <c r="U649" s="37"/>
      <c r="V649" s="46"/>
      <c r="W649" s="39">
        <f t="shared" si="407"/>
        <v>0</v>
      </c>
      <c r="X649" s="37"/>
      <c r="Y649" s="37"/>
      <c r="Z649" s="37"/>
      <c r="AA649" s="46"/>
      <c r="AB649" s="39">
        <f t="shared" si="408"/>
        <v>0</v>
      </c>
      <c r="AC649" s="37"/>
      <c r="AD649" s="37"/>
      <c r="AE649" s="37"/>
      <c r="AF649" s="46"/>
      <c r="AG649" s="39">
        <f t="shared" si="409"/>
        <v>0</v>
      </c>
      <c r="AH649" s="37"/>
      <c r="AI649" s="37"/>
      <c r="AJ649" s="37"/>
      <c r="AK649" s="46"/>
      <c r="AL649" s="39">
        <f t="shared" si="410"/>
        <v>0</v>
      </c>
      <c r="AM649" s="37"/>
      <c r="AN649" s="37"/>
      <c r="AO649" s="37"/>
      <c r="AP649" s="46"/>
      <c r="AQ649" s="39">
        <f t="shared" si="411"/>
        <v>0</v>
      </c>
      <c r="AR649" s="37"/>
      <c r="AS649" s="37"/>
      <c r="AT649" s="37"/>
      <c r="AU649" s="46"/>
      <c r="AV649" s="40">
        <f t="shared" si="412"/>
        <v>0</v>
      </c>
    </row>
    <row r="650" spans="1:48" ht="15.75" customHeight="1" x14ac:dyDescent="0.25">
      <c r="A650" s="21">
        <v>45</v>
      </c>
      <c r="B650" s="37" t="s">
        <v>90</v>
      </c>
      <c r="C650" s="41" t="s">
        <v>71</v>
      </c>
      <c r="D650" s="37"/>
      <c r="E650" s="37"/>
      <c r="F650" s="37"/>
      <c r="G650" s="46"/>
      <c r="H650" s="39">
        <f t="shared" si="404"/>
        <v>0</v>
      </c>
      <c r="I650" s="37"/>
      <c r="J650" s="37"/>
      <c r="K650" s="37"/>
      <c r="L650" s="46"/>
      <c r="M650" s="39">
        <f t="shared" si="405"/>
        <v>0</v>
      </c>
      <c r="N650" s="37"/>
      <c r="O650" s="37"/>
      <c r="P650" s="37"/>
      <c r="Q650" s="46"/>
      <c r="R650" s="39">
        <f t="shared" si="406"/>
        <v>0</v>
      </c>
      <c r="S650" s="37"/>
      <c r="T650" s="37"/>
      <c r="U650" s="37"/>
      <c r="V650" s="46"/>
      <c r="W650" s="39">
        <f t="shared" si="407"/>
        <v>0</v>
      </c>
      <c r="X650" s="37"/>
      <c r="Y650" s="37"/>
      <c r="Z650" s="37"/>
      <c r="AA650" s="46"/>
      <c r="AB650" s="39">
        <f t="shared" si="408"/>
        <v>0</v>
      </c>
      <c r="AC650" s="37"/>
      <c r="AD650" s="37"/>
      <c r="AE650" s="37"/>
      <c r="AF650" s="46"/>
      <c r="AG650" s="39">
        <f t="shared" si="409"/>
        <v>0</v>
      </c>
      <c r="AH650" s="37"/>
      <c r="AI650" s="37"/>
      <c r="AJ650" s="37"/>
      <c r="AK650" s="46"/>
      <c r="AL650" s="39">
        <f t="shared" si="410"/>
        <v>0</v>
      </c>
      <c r="AM650" s="37"/>
      <c r="AN650" s="37"/>
      <c r="AO650" s="37"/>
      <c r="AP650" s="46"/>
      <c r="AQ650" s="39">
        <f t="shared" si="411"/>
        <v>0</v>
      </c>
      <c r="AR650" s="37"/>
      <c r="AS650" s="37"/>
      <c r="AT650" s="37"/>
      <c r="AU650" s="46"/>
      <c r="AV650" s="40">
        <f t="shared" si="412"/>
        <v>0</v>
      </c>
    </row>
    <row r="651" spans="1:48" ht="15.75" customHeight="1" x14ac:dyDescent="0.25">
      <c r="A651" s="21">
        <v>45</v>
      </c>
      <c r="B651" s="37" t="s">
        <v>76</v>
      </c>
      <c r="C651" s="41" t="s">
        <v>71</v>
      </c>
      <c r="D651" s="37"/>
      <c r="E651" s="37"/>
      <c r="F651" s="37"/>
      <c r="G651" s="46"/>
      <c r="H651" s="39">
        <f t="shared" si="404"/>
        <v>0</v>
      </c>
      <c r="I651" s="37"/>
      <c r="J651" s="37"/>
      <c r="K651" s="37"/>
      <c r="L651" s="46"/>
      <c r="M651" s="39">
        <f t="shared" si="405"/>
        <v>0</v>
      </c>
      <c r="N651" s="37"/>
      <c r="O651" s="37"/>
      <c r="P651" s="37"/>
      <c r="Q651" s="46"/>
      <c r="R651" s="39">
        <f t="shared" si="406"/>
        <v>0</v>
      </c>
      <c r="S651" s="37"/>
      <c r="T651" s="37"/>
      <c r="U651" s="37"/>
      <c r="V651" s="46"/>
      <c r="W651" s="39">
        <f t="shared" si="407"/>
        <v>0</v>
      </c>
      <c r="X651" s="37"/>
      <c r="Y651" s="37"/>
      <c r="Z651" s="37"/>
      <c r="AA651" s="46"/>
      <c r="AB651" s="39">
        <f t="shared" si="408"/>
        <v>0</v>
      </c>
      <c r="AC651" s="37"/>
      <c r="AD651" s="37"/>
      <c r="AE651" s="37"/>
      <c r="AF651" s="46"/>
      <c r="AG651" s="39">
        <f t="shared" si="409"/>
        <v>0</v>
      </c>
      <c r="AH651" s="37"/>
      <c r="AI651" s="37"/>
      <c r="AJ651" s="37"/>
      <c r="AK651" s="46"/>
      <c r="AL651" s="39">
        <f t="shared" si="410"/>
        <v>0</v>
      </c>
      <c r="AM651" s="37"/>
      <c r="AN651" s="37"/>
      <c r="AO651" s="37"/>
      <c r="AP651" s="46"/>
      <c r="AQ651" s="39">
        <f t="shared" si="411"/>
        <v>0</v>
      </c>
      <c r="AR651" s="37"/>
      <c r="AS651" s="37"/>
      <c r="AT651" s="37"/>
      <c r="AU651" s="46"/>
      <c r="AV651" s="40">
        <f t="shared" si="412"/>
        <v>0</v>
      </c>
    </row>
    <row r="652" spans="1:48" ht="15.75" customHeight="1" x14ac:dyDescent="0.25">
      <c r="A652" s="21">
        <v>45</v>
      </c>
      <c r="B652" s="37" t="s">
        <v>77</v>
      </c>
      <c r="C652" s="41" t="s">
        <v>71</v>
      </c>
      <c r="D652" s="37"/>
      <c r="E652" s="37"/>
      <c r="F652" s="37"/>
      <c r="G652" s="46"/>
      <c r="H652" s="39">
        <f t="shared" si="404"/>
        <v>0</v>
      </c>
      <c r="I652" s="37"/>
      <c r="J652" s="37"/>
      <c r="K652" s="37"/>
      <c r="L652" s="46"/>
      <c r="M652" s="39">
        <f t="shared" si="405"/>
        <v>0</v>
      </c>
      <c r="N652" s="37"/>
      <c r="O652" s="37"/>
      <c r="P652" s="37"/>
      <c r="Q652" s="46"/>
      <c r="R652" s="39">
        <f t="shared" si="406"/>
        <v>0</v>
      </c>
      <c r="S652" s="37"/>
      <c r="T652" s="37"/>
      <c r="U652" s="37"/>
      <c r="V652" s="46"/>
      <c r="W652" s="39">
        <f t="shared" si="407"/>
        <v>0</v>
      </c>
      <c r="X652" s="37"/>
      <c r="Y652" s="37"/>
      <c r="Z652" s="37"/>
      <c r="AA652" s="46"/>
      <c r="AB652" s="39">
        <f t="shared" si="408"/>
        <v>0</v>
      </c>
      <c r="AC652" s="37"/>
      <c r="AD652" s="37"/>
      <c r="AE652" s="37"/>
      <c r="AF652" s="46"/>
      <c r="AG652" s="39">
        <f t="shared" si="409"/>
        <v>0</v>
      </c>
      <c r="AH652" s="37"/>
      <c r="AI652" s="37"/>
      <c r="AJ652" s="37"/>
      <c r="AK652" s="46"/>
      <c r="AL652" s="39">
        <f t="shared" si="410"/>
        <v>0</v>
      </c>
      <c r="AM652" s="37"/>
      <c r="AN652" s="37"/>
      <c r="AO652" s="37"/>
      <c r="AP652" s="46"/>
      <c r="AQ652" s="39">
        <f t="shared" si="411"/>
        <v>0</v>
      </c>
      <c r="AR652" s="37"/>
      <c r="AS652" s="37"/>
      <c r="AT652" s="37"/>
      <c r="AU652" s="46"/>
      <c r="AV652" s="40">
        <f t="shared" si="412"/>
        <v>0</v>
      </c>
    </row>
    <row r="653" spans="1:48" ht="15.75" customHeight="1" x14ac:dyDescent="0.25">
      <c r="A653" s="21">
        <v>45</v>
      </c>
      <c r="B653" s="37" t="s">
        <v>78</v>
      </c>
      <c r="C653" s="41" t="s">
        <v>71</v>
      </c>
      <c r="D653" s="37"/>
      <c r="E653" s="37"/>
      <c r="F653" s="37"/>
      <c r="G653" s="46"/>
      <c r="H653" s="39">
        <f t="shared" si="404"/>
        <v>0</v>
      </c>
      <c r="I653" s="37"/>
      <c r="J653" s="37"/>
      <c r="K653" s="37"/>
      <c r="L653" s="46"/>
      <c r="M653" s="39">
        <f t="shared" si="405"/>
        <v>0</v>
      </c>
      <c r="N653" s="37"/>
      <c r="O653" s="37"/>
      <c r="P653" s="37"/>
      <c r="Q653" s="46"/>
      <c r="R653" s="39">
        <f t="shared" si="406"/>
        <v>0</v>
      </c>
      <c r="S653" s="37"/>
      <c r="T653" s="37"/>
      <c r="U653" s="37"/>
      <c r="V653" s="46"/>
      <c r="W653" s="39">
        <f t="shared" si="407"/>
        <v>0</v>
      </c>
      <c r="X653" s="37"/>
      <c r="Y653" s="37"/>
      <c r="Z653" s="37"/>
      <c r="AA653" s="46"/>
      <c r="AB653" s="39">
        <f t="shared" si="408"/>
        <v>0</v>
      </c>
      <c r="AC653" s="37"/>
      <c r="AD653" s="37"/>
      <c r="AE653" s="37"/>
      <c r="AF653" s="46"/>
      <c r="AG653" s="39">
        <f t="shared" si="409"/>
        <v>0</v>
      </c>
      <c r="AH653" s="37"/>
      <c r="AI653" s="37"/>
      <c r="AJ653" s="37"/>
      <c r="AK653" s="46"/>
      <c r="AL653" s="39">
        <f t="shared" si="410"/>
        <v>0</v>
      </c>
      <c r="AM653" s="37"/>
      <c r="AN653" s="37"/>
      <c r="AO653" s="37"/>
      <c r="AP653" s="46"/>
      <c r="AQ653" s="39">
        <f t="shared" si="411"/>
        <v>0</v>
      </c>
      <c r="AR653" s="37"/>
      <c r="AS653" s="37"/>
      <c r="AT653" s="37"/>
      <c r="AU653" s="46"/>
      <c r="AV653" s="40">
        <f t="shared" si="412"/>
        <v>0</v>
      </c>
    </row>
    <row r="654" spans="1:48" ht="15.75" customHeight="1" x14ac:dyDescent="0.25">
      <c r="A654" s="21">
        <v>45</v>
      </c>
      <c r="B654" s="37" t="s">
        <v>79</v>
      </c>
      <c r="C654" s="41" t="s">
        <v>71</v>
      </c>
      <c r="D654" s="37"/>
      <c r="E654" s="37"/>
      <c r="F654" s="37"/>
      <c r="G654" s="46"/>
      <c r="H654" s="39">
        <f t="shared" si="404"/>
        <v>0</v>
      </c>
      <c r="I654" s="37"/>
      <c r="J654" s="37"/>
      <c r="K654" s="37"/>
      <c r="L654" s="46"/>
      <c r="M654" s="39">
        <f t="shared" si="405"/>
        <v>0</v>
      </c>
      <c r="N654" s="37"/>
      <c r="O654" s="37"/>
      <c r="P654" s="37"/>
      <c r="Q654" s="46"/>
      <c r="R654" s="39">
        <f t="shared" si="406"/>
        <v>0</v>
      </c>
      <c r="S654" s="37"/>
      <c r="T654" s="37"/>
      <c r="U654" s="37"/>
      <c r="V654" s="46"/>
      <c r="W654" s="39">
        <f t="shared" si="407"/>
        <v>0</v>
      </c>
      <c r="X654" s="37"/>
      <c r="Y654" s="37"/>
      <c r="Z654" s="37"/>
      <c r="AA654" s="46"/>
      <c r="AB654" s="39">
        <f t="shared" si="408"/>
        <v>0</v>
      </c>
      <c r="AC654" s="37"/>
      <c r="AD654" s="37"/>
      <c r="AE654" s="37"/>
      <c r="AF654" s="46"/>
      <c r="AG654" s="39">
        <f t="shared" si="409"/>
        <v>0</v>
      </c>
      <c r="AH654" s="37"/>
      <c r="AI654" s="37"/>
      <c r="AJ654" s="37"/>
      <c r="AK654" s="46"/>
      <c r="AL654" s="39">
        <f t="shared" si="410"/>
        <v>0</v>
      </c>
      <c r="AM654" s="37"/>
      <c r="AN654" s="37"/>
      <c r="AO654" s="37"/>
      <c r="AP654" s="46"/>
      <c r="AQ654" s="39">
        <f t="shared" si="411"/>
        <v>0</v>
      </c>
      <c r="AR654" s="37"/>
      <c r="AS654" s="37"/>
      <c r="AT654" s="37"/>
      <c r="AU654" s="46"/>
      <c r="AV654" s="40">
        <f t="shared" si="412"/>
        <v>0</v>
      </c>
    </row>
    <row r="655" spans="1:48" ht="15.75" customHeight="1" x14ac:dyDescent="0.25">
      <c r="A655" s="21">
        <v>45</v>
      </c>
      <c r="B655" s="41" t="s">
        <v>80</v>
      </c>
      <c r="C655" s="41" t="s">
        <v>71</v>
      </c>
      <c r="D655" s="47"/>
      <c r="E655" s="47"/>
      <c r="F655" s="47"/>
      <c r="G655" s="48"/>
      <c r="H655" s="49">
        <f t="shared" si="404"/>
        <v>0</v>
      </c>
      <c r="I655" s="47"/>
      <c r="J655" s="47"/>
      <c r="K655" s="47"/>
      <c r="L655" s="48"/>
      <c r="M655" s="49">
        <f t="shared" si="405"/>
        <v>0</v>
      </c>
      <c r="N655" s="47"/>
      <c r="O655" s="47"/>
      <c r="P655" s="47"/>
      <c r="Q655" s="48"/>
      <c r="R655" s="49">
        <f t="shared" si="406"/>
        <v>0</v>
      </c>
      <c r="S655" s="47"/>
      <c r="T655" s="47"/>
      <c r="U655" s="47"/>
      <c r="V655" s="48"/>
      <c r="W655" s="49">
        <f t="shared" si="407"/>
        <v>0</v>
      </c>
      <c r="X655" s="47"/>
      <c r="Y655" s="47"/>
      <c r="Z655" s="47"/>
      <c r="AA655" s="48"/>
      <c r="AB655" s="49">
        <f t="shared" si="408"/>
        <v>0</v>
      </c>
      <c r="AC655" s="47"/>
      <c r="AD655" s="47"/>
      <c r="AE655" s="47"/>
      <c r="AF655" s="48"/>
      <c r="AG655" s="49">
        <f t="shared" si="409"/>
        <v>0</v>
      </c>
      <c r="AH655" s="47"/>
      <c r="AI655" s="47"/>
      <c r="AJ655" s="47"/>
      <c r="AK655" s="48"/>
      <c r="AL655" s="49">
        <f t="shared" si="410"/>
        <v>0</v>
      </c>
      <c r="AM655" s="47"/>
      <c r="AN655" s="47"/>
      <c r="AO655" s="47"/>
      <c r="AP655" s="48"/>
      <c r="AQ655" s="49">
        <f t="shared" si="411"/>
        <v>0</v>
      </c>
      <c r="AR655" s="47"/>
      <c r="AS655" s="47"/>
      <c r="AT655" s="47"/>
      <c r="AU655" s="48"/>
      <c r="AV655" s="50">
        <f t="shared" si="412"/>
        <v>0</v>
      </c>
    </row>
    <row r="656" spans="1:48" ht="15.75" customHeight="1" x14ac:dyDescent="0.25">
      <c r="A656" s="21">
        <v>45</v>
      </c>
      <c r="B656" s="42"/>
      <c r="C656" s="43"/>
      <c r="D656" s="44"/>
      <c r="E656" s="45"/>
      <c r="F656" s="45"/>
      <c r="G656" s="45"/>
      <c r="H656" s="45">
        <f>SUM(H643:H655)</f>
        <v>0</v>
      </c>
      <c r="I656" s="45"/>
      <c r="J656" s="45"/>
      <c r="K656" s="45"/>
      <c r="L656" s="45"/>
      <c r="M656" s="45">
        <f>SUM(M643:M655)</f>
        <v>0</v>
      </c>
      <c r="N656" s="45"/>
      <c r="O656" s="45"/>
      <c r="P656" s="45"/>
      <c r="Q656" s="45"/>
      <c r="R656" s="45">
        <f>SUM(R643:R655)</f>
        <v>0</v>
      </c>
      <c r="S656" s="45"/>
      <c r="T656" s="45"/>
      <c r="U656" s="45"/>
      <c r="V656" s="45"/>
      <c r="W656" s="45">
        <f>SUM(W643:W655)</f>
        <v>0</v>
      </c>
      <c r="X656" s="45"/>
      <c r="Y656" s="45"/>
      <c r="Z656" s="45"/>
      <c r="AA656" s="45"/>
      <c r="AB656" s="45">
        <f>SUM(AB643:AB655)</f>
        <v>0</v>
      </c>
      <c r="AC656" s="45"/>
      <c r="AD656" s="45"/>
      <c r="AE656" s="45"/>
      <c r="AF656" s="45"/>
      <c r="AG656" s="45">
        <f>SUM(AG643:AG655)</f>
        <v>0</v>
      </c>
      <c r="AH656" s="45"/>
      <c r="AI656" s="45"/>
      <c r="AJ656" s="45"/>
      <c r="AK656" s="45"/>
      <c r="AL656" s="45">
        <f>SUM(AL643:AL655)</f>
        <v>0</v>
      </c>
      <c r="AM656" s="45"/>
      <c r="AN656" s="45"/>
      <c r="AO656" s="45"/>
      <c r="AP656" s="45"/>
      <c r="AQ656" s="45">
        <f>SUM(AQ643:AQ655)</f>
        <v>0</v>
      </c>
      <c r="AR656" s="45"/>
      <c r="AS656" s="45"/>
      <c r="AT656" s="45"/>
      <c r="AU656" s="45"/>
      <c r="AV656" s="45">
        <f>SUM(AV643:AV655)</f>
        <v>0</v>
      </c>
    </row>
    <row r="657" spans="1:48" ht="15.75" customHeight="1" x14ac:dyDescent="0.25">
      <c r="A657" s="21">
        <v>46</v>
      </c>
      <c r="B657" s="81" t="str">
        <f>"Буква (или иное название) класса "&amp;A657&amp;":"</f>
        <v>Буква (или иное название) класса 46:</v>
      </c>
      <c r="C657" s="82"/>
      <c r="D657" s="78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/>
      <c r="AQ657" s="79"/>
      <c r="AR657" s="79"/>
      <c r="AS657" s="79"/>
      <c r="AT657" s="79"/>
      <c r="AU657" s="79"/>
      <c r="AV657" s="80"/>
    </row>
    <row r="658" spans="1:48" ht="15.75" customHeight="1" x14ac:dyDescent="0.25">
      <c r="A658" s="21">
        <v>46</v>
      </c>
      <c r="B658" s="35" t="s">
        <v>70</v>
      </c>
      <c r="C658" s="36" t="s">
        <v>71</v>
      </c>
      <c r="D658" s="37"/>
      <c r="E658" s="37"/>
      <c r="F658" s="37"/>
      <c r="G658" s="46"/>
      <c r="H658" s="39">
        <f t="shared" ref="H658:H670" si="413">COUNTA(D658:G658)</f>
        <v>0</v>
      </c>
      <c r="I658" s="37"/>
      <c r="J658" s="37"/>
      <c r="K658" s="37"/>
      <c r="L658" s="46"/>
      <c r="M658" s="39">
        <f t="shared" ref="M658:M670" si="414">COUNTA(I658:L658)</f>
        <v>0</v>
      </c>
      <c r="N658" s="37"/>
      <c r="O658" s="37"/>
      <c r="P658" s="37"/>
      <c r="Q658" s="46"/>
      <c r="R658" s="39">
        <f t="shared" ref="R658:R670" si="415">COUNTA(N658:Q658)</f>
        <v>0</v>
      </c>
      <c r="S658" s="37"/>
      <c r="T658" s="37"/>
      <c r="U658" s="37"/>
      <c r="V658" s="46"/>
      <c r="W658" s="39">
        <f t="shared" ref="W658:W670" si="416">COUNTA(S658:V658)</f>
        <v>0</v>
      </c>
      <c r="X658" s="37"/>
      <c r="Y658" s="37"/>
      <c r="Z658" s="37"/>
      <c r="AA658" s="46"/>
      <c r="AB658" s="39">
        <f t="shared" ref="AB658:AB670" si="417">COUNTA(X658:AA658)</f>
        <v>0</v>
      </c>
      <c r="AC658" s="37"/>
      <c r="AD658" s="37"/>
      <c r="AE658" s="37"/>
      <c r="AF658" s="46"/>
      <c r="AG658" s="39">
        <f t="shared" ref="AG658:AG670" si="418">COUNTA(AC658:AF658)</f>
        <v>0</v>
      </c>
      <c r="AH658" s="37"/>
      <c r="AI658" s="37"/>
      <c r="AJ658" s="37"/>
      <c r="AK658" s="46"/>
      <c r="AL658" s="39">
        <f t="shared" ref="AL658:AL670" si="419">COUNTA(AH658:AK658)</f>
        <v>0</v>
      </c>
      <c r="AM658" s="37"/>
      <c r="AN658" s="37"/>
      <c r="AO658" s="37"/>
      <c r="AP658" s="46"/>
      <c r="AQ658" s="39">
        <f t="shared" ref="AQ658:AQ670" si="420">COUNTA(AM658:AP658)</f>
        <v>0</v>
      </c>
      <c r="AR658" s="37"/>
      <c r="AS658" s="37"/>
      <c r="AT658" s="37"/>
      <c r="AU658" s="46"/>
      <c r="AV658" s="40">
        <f t="shared" ref="AV658:AV670" si="421">COUNTA(AR658:AU658)</f>
        <v>0</v>
      </c>
    </row>
    <row r="659" spans="1:48" ht="15.75" customHeight="1" x14ac:dyDescent="0.25">
      <c r="A659" s="21">
        <v>46</v>
      </c>
      <c r="B659" s="37" t="s">
        <v>72</v>
      </c>
      <c r="C659" s="41" t="s">
        <v>71</v>
      </c>
      <c r="D659" s="37"/>
      <c r="E659" s="37"/>
      <c r="F659" s="37"/>
      <c r="G659" s="46"/>
      <c r="H659" s="39">
        <f t="shared" si="413"/>
        <v>0</v>
      </c>
      <c r="I659" s="37"/>
      <c r="J659" s="37"/>
      <c r="K659" s="37"/>
      <c r="L659" s="46"/>
      <c r="M659" s="39">
        <f t="shared" si="414"/>
        <v>0</v>
      </c>
      <c r="N659" s="37"/>
      <c r="O659" s="37"/>
      <c r="P659" s="37"/>
      <c r="Q659" s="46"/>
      <c r="R659" s="39">
        <f t="shared" si="415"/>
        <v>0</v>
      </c>
      <c r="S659" s="37"/>
      <c r="T659" s="37"/>
      <c r="U659" s="37"/>
      <c r="V659" s="46"/>
      <c r="W659" s="39">
        <f t="shared" si="416"/>
        <v>0</v>
      </c>
      <c r="X659" s="37"/>
      <c r="Y659" s="37"/>
      <c r="Z659" s="37"/>
      <c r="AA659" s="46"/>
      <c r="AB659" s="39">
        <f t="shared" si="417"/>
        <v>0</v>
      </c>
      <c r="AC659" s="37"/>
      <c r="AD659" s="37"/>
      <c r="AE659" s="37"/>
      <c r="AF659" s="46"/>
      <c r="AG659" s="39">
        <f t="shared" si="418"/>
        <v>0</v>
      </c>
      <c r="AH659" s="37"/>
      <c r="AI659" s="37"/>
      <c r="AJ659" s="37"/>
      <c r="AK659" s="46"/>
      <c r="AL659" s="39">
        <f t="shared" si="419"/>
        <v>0</v>
      </c>
      <c r="AM659" s="37"/>
      <c r="AN659" s="37"/>
      <c r="AO659" s="37"/>
      <c r="AP659" s="46"/>
      <c r="AQ659" s="39">
        <f t="shared" si="420"/>
        <v>0</v>
      </c>
      <c r="AR659" s="37"/>
      <c r="AS659" s="37"/>
      <c r="AT659" s="37"/>
      <c r="AU659" s="46"/>
      <c r="AV659" s="40">
        <f t="shared" si="421"/>
        <v>0</v>
      </c>
    </row>
    <row r="660" spans="1:48" ht="15.75" customHeight="1" x14ac:dyDescent="0.25">
      <c r="A660" s="21">
        <v>46</v>
      </c>
      <c r="B660" s="37" t="s">
        <v>88</v>
      </c>
      <c r="C660" s="41" t="s">
        <v>71</v>
      </c>
      <c r="D660" s="37"/>
      <c r="E660" s="37"/>
      <c r="F660" s="37"/>
      <c r="G660" s="46"/>
      <c r="H660" s="39">
        <f t="shared" si="413"/>
        <v>0</v>
      </c>
      <c r="I660" s="37"/>
      <c r="J660" s="37"/>
      <c r="K660" s="37"/>
      <c r="L660" s="46"/>
      <c r="M660" s="39">
        <f t="shared" si="414"/>
        <v>0</v>
      </c>
      <c r="N660" s="37"/>
      <c r="O660" s="37"/>
      <c r="P660" s="37"/>
      <c r="Q660" s="46"/>
      <c r="R660" s="39">
        <f t="shared" si="415"/>
        <v>0</v>
      </c>
      <c r="S660" s="37"/>
      <c r="T660" s="37"/>
      <c r="U660" s="37"/>
      <c r="V660" s="46"/>
      <c r="W660" s="39">
        <f t="shared" si="416"/>
        <v>0</v>
      </c>
      <c r="X660" s="37"/>
      <c r="Y660" s="37"/>
      <c r="Z660" s="37"/>
      <c r="AA660" s="46"/>
      <c r="AB660" s="39">
        <f t="shared" si="417"/>
        <v>0</v>
      </c>
      <c r="AC660" s="37"/>
      <c r="AD660" s="37"/>
      <c r="AE660" s="37"/>
      <c r="AF660" s="46"/>
      <c r="AG660" s="39">
        <f t="shared" si="418"/>
        <v>0</v>
      </c>
      <c r="AH660" s="37"/>
      <c r="AI660" s="37"/>
      <c r="AJ660" s="37"/>
      <c r="AK660" s="46"/>
      <c r="AL660" s="39">
        <f t="shared" si="419"/>
        <v>0</v>
      </c>
      <c r="AM660" s="37"/>
      <c r="AN660" s="37"/>
      <c r="AO660" s="37"/>
      <c r="AP660" s="46"/>
      <c r="AQ660" s="39">
        <f t="shared" si="420"/>
        <v>0</v>
      </c>
      <c r="AR660" s="37"/>
      <c r="AS660" s="37"/>
      <c r="AT660" s="37"/>
      <c r="AU660" s="46"/>
      <c r="AV660" s="40">
        <f t="shared" si="421"/>
        <v>0</v>
      </c>
    </row>
    <row r="661" spans="1:48" ht="15.75" customHeight="1" x14ac:dyDescent="0.25">
      <c r="A661" s="21">
        <v>46</v>
      </c>
      <c r="B661" s="37" t="s">
        <v>89</v>
      </c>
      <c r="C661" s="41" t="s">
        <v>71</v>
      </c>
      <c r="D661" s="37"/>
      <c r="E661" s="37"/>
      <c r="F661" s="37"/>
      <c r="G661" s="46"/>
      <c r="H661" s="39">
        <f t="shared" si="413"/>
        <v>0</v>
      </c>
      <c r="I661" s="37"/>
      <c r="J661" s="37"/>
      <c r="K661" s="37"/>
      <c r="L661" s="46"/>
      <c r="M661" s="39">
        <f t="shared" si="414"/>
        <v>0</v>
      </c>
      <c r="N661" s="37"/>
      <c r="O661" s="37"/>
      <c r="P661" s="37"/>
      <c r="Q661" s="46"/>
      <c r="R661" s="39">
        <f t="shared" si="415"/>
        <v>0</v>
      </c>
      <c r="S661" s="37"/>
      <c r="T661" s="37"/>
      <c r="U661" s="37"/>
      <c r="V661" s="46"/>
      <c r="W661" s="39">
        <f t="shared" si="416"/>
        <v>0</v>
      </c>
      <c r="X661" s="37"/>
      <c r="Y661" s="37"/>
      <c r="Z661" s="37"/>
      <c r="AA661" s="46"/>
      <c r="AB661" s="39">
        <f t="shared" si="417"/>
        <v>0</v>
      </c>
      <c r="AC661" s="37"/>
      <c r="AD661" s="37"/>
      <c r="AE661" s="37"/>
      <c r="AF661" s="46"/>
      <c r="AG661" s="39">
        <f t="shared" si="418"/>
        <v>0</v>
      </c>
      <c r="AH661" s="37"/>
      <c r="AI661" s="37"/>
      <c r="AJ661" s="37"/>
      <c r="AK661" s="46"/>
      <c r="AL661" s="39">
        <f t="shared" si="419"/>
        <v>0</v>
      </c>
      <c r="AM661" s="37"/>
      <c r="AN661" s="37"/>
      <c r="AO661" s="37"/>
      <c r="AP661" s="46"/>
      <c r="AQ661" s="39">
        <f t="shared" si="420"/>
        <v>0</v>
      </c>
      <c r="AR661" s="37"/>
      <c r="AS661" s="37"/>
      <c r="AT661" s="37"/>
      <c r="AU661" s="46"/>
      <c r="AV661" s="40">
        <f t="shared" si="421"/>
        <v>0</v>
      </c>
    </row>
    <row r="662" spans="1:48" ht="15.75" customHeight="1" x14ac:dyDescent="0.25">
      <c r="A662" s="21">
        <v>46</v>
      </c>
      <c r="B662" s="37" t="s">
        <v>73</v>
      </c>
      <c r="C662" s="41" t="s">
        <v>71</v>
      </c>
      <c r="D662" s="37"/>
      <c r="E662" s="37"/>
      <c r="F662" s="37"/>
      <c r="G662" s="46"/>
      <c r="H662" s="39">
        <f t="shared" si="413"/>
        <v>0</v>
      </c>
      <c r="I662" s="37"/>
      <c r="J662" s="37"/>
      <c r="K662" s="37"/>
      <c r="L662" s="46"/>
      <c r="M662" s="39">
        <f t="shared" si="414"/>
        <v>0</v>
      </c>
      <c r="N662" s="37"/>
      <c r="O662" s="37"/>
      <c r="P662" s="37"/>
      <c r="Q662" s="46"/>
      <c r="R662" s="39">
        <f t="shared" si="415"/>
        <v>0</v>
      </c>
      <c r="S662" s="37"/>
      <c r="T662" s="37"/>
      <c r="U662" s="37"/>
      <c r="V662" s="46"/>
      <c r="W662" s="39">
        <f t="shared" si="416"/>
        <v>0</v>
      </c>
      <c r="X662" s="37"/>
      <c r="Y662" s="37"/>
      <c r="Z662" s="37"/>
      <c r="AA662" s="46"/>
      <c r="AB662" s="39">
        <f t="shared" si="417"/>
        <v>0</v>
      </c>
      <c r="AC662" s="37"/>
      <c r="AD662" s="37"/>
      <c r="AE662" s="37"/>
      <c r="AF662" s="46"/>
      <c r="AG662" s="39">
        <f t="shared" si="418"/>
        <v>0</v>
      </c>
      <c r="AH662" s="37"/>
      <c r="AI662" s="37"/>
      <c r="AJ662" s="37"/>
      <c r="AK662" s="46"/>
      <c r="AL662" s="39">
        <f t="shared" si="419"/>
        <v>0</v>
      </c>
      <c r="AM662" s="37"/>
      <c r="AN662" s="37"/>
      <c r="AO662" s="37"/>
      <c r="AP662" s="46"/>
      <c r="AQ662" s="39">
        <f t="shared" si="420"/>
        <v>0</v>
      </c>
      <c r="AR662" s="37"/>
      <c r="AS662" s="37"/>
      <c r="AT662" s="37"/>
      <c r="AU662" s="46"/>
      <c r="AV662" s="40">
        <f t="shared" si="421"/>
        <v>0</v>
      </c>
    </row>
    <row r="663" spans="1:48" ht="15.75" customHeight="1" x14ac:dyDescent="0.25">
      <c r="A663" s="21">
        <v>46</v>
      </c>
      <c r="B663" s="37" t="s">
        <v>74</v>
      </c>
      <c r="C663" s="41" t="s">
        <v>71</v>
      </c>
      <c r="D663" s="37"/>
      <c r="E663" s="37"/>
      <c r="F663" s="37"/>
      <c r="G663" s="46"/>
      <c r="H663" s="39">
        <f t="shared" si="413"/>
        <v>0</v>
      </c>
      <c r="I663" s="37"/>
      <c r="J663" s="37"/>
      <c r="K663" s="37"/>
      <c r="L663" s="46"/>
      <c r="M663" s="39">
        <f t="shared" si="414"/>
        <v>0</v>
      </c>
      <c r="N663" s="37"/>
      <c r="O663" s="37"/>
      <c r="P663" s="37"/>
      <c r="Q663" s="46"/>
      <c r="R663" s="39">
        <f t="shared" si="415"/>
        <v>0</v>
      </c>
      <c r="S663" s="37"/>
      <c r="T663" s="37"/>
      <c r="U663" s="37"/>
      <c r="V663" s="46"/>
      <c r="W663" s="39">
        <f t="shared" si="416"/>
        <v>0</v>
      </c>
      <c r="X663" s="37"/>
      <c r="Y663" s="37"/>
      <c r="Z663" s="37"/>
      <c r="AA663" s="46"/>
      <c r="AB663" s="39">
        <f t="shared" si="417"/>
        <v>0</v>
      </c>
      <c r="AC663" s="37"/>
      <c r="AD663" s="37"/>
      <c r="AE663" s="37"/>
      <c r="AF663" s="46"/>
      <c r="AG663" s="39">
        <f t="shared" si="418"/>
        <v>0</v>
      </c>
      <c r="AH663" s="37"/>
      <c r="AI663" s="37"/>
      <c r="AJ663" s="37"/>
      <c r="AK663" s="46"/>
      <c r="AL663" s="39">
        <f t="shared" si="419"/>
        <v>0</v>
      </c>
      <c r="AM663" s="37"/>
      <c r="AN663" s="37"/>
      <c r="AO663" s="37"/>
      <c r="AP663" s="46"/>
      <c r="AQ663" s="39">
        <f t="shared" si="420"/>
        <v>0</v>
      </c>
      <c r="AR663" s="37"/>
      <c r="AS663" s="37"/>
      <c r="AT663" s="37"/>
      <c r="AU663" s="46"/>
      <c r="AV663" s="40">
        <f t="shared" si="421"/>
        <v>0</v>
      </c>
    </row>
    <row r="664" spans="1:48" ht="15.75" customHeight="1" x14ac:dyDescent="0.25">
      <c r="A664" s="21">
        <v>46</v>
      </c>
      <c r="B664" s="37" t="s">
        <v>75</v>
      </c>
      <c r="C664" s="41" t="s">
        <v>71</v>
      </c>
      <c r="D664" s="37"/>
      <c r="E664" s="37"/>
      <c r="F664" s="37"/>
      <c r="G664" s="46"/>
      <c r="H664" s="39">
        <f t="shared" si="413"/>
        <v>0</v>
      </c>
      <c r="I664" s="37"/>
      <c r="J664" s="37"/>
      <c r="K664" s="37"/>
      <c r="L664" s="46"/>
      <c r="M664" s="39">
        <f t="shared" si="414"/>
        <v>0</v>
      </c>
      <c r="N664" s="37"/>
      <c r="O664" s="37"/>
      <c r="P664" s="37"/>
      <c r="Q664" s="46"/>
      <c r="R664" s="39">
        <f t="shared" si="415"/>
        <v>0</v>
      </c>
      <c r="S664" s="37"/>
      <c r="T664" s="37"/>
      <c r="U664" s="37"/>
      <c r="V664" s="46"/>
      <c r="W664" s="39">
        <f t="shared" si="416"/>
        <v>0</v>
      </c>
      <c r="X664" s="37"/>
      <c r="Y664" s="37"/>
      <c r="Z664" s="37"/>
      <c r="AA664" s="46"/>
      <c r="AB664" s="39">
        <f t="shared" si="417"/>
        <v>0</v>
      </c>
      <c r="AC664" s="37"/>
      <c r="AD664" s="37"/>
      <c r="AE664" s="37"/>
      <c r="AF664" s="46"/>
      <c r="AG664" s="39">
        <f t="shared" si="418"/>
        <v>0</v>
      </c>
      <c r="AH664" s="37"/>
      <c r="AI664" s="37"/>
      <c r="AJ664" s="37"/>
      <c r="AK664" s="46"/>
      <c r="AL664" s="39">
        <f t="shared" si="419"/>
        <v>0</v>
      </c>
      <c r="AM664" s="37"/>
      <c r="AN664" s="37"/>
      <c r="AO664" s="37"/>
      <c r="AP664" s="46"/>
      <c r="AQ664" s="39">
        <f t="shared" si="420"/>
        <v>0</v>
      </c>
      <c r="AR664" s="37"/>
      <c r="AS664" s="37"/>
      <c r="AT664" s="37"/>
      <c r="AU664" s="46"/>
      <c r="AV664" s="40">
        <f t="shared" si="421"/>
        <v>0</v>
      </c>
    </row>
    <row r="665" spans="1:48" ht="15.75" customHeight="1" x14ac:dyDescent="0.25">
      <c r="A665" s="21">
        <v>46</v>
      </c>
      <c r="B665" s="37" t="s">
        <v>90</v>
      </c>
      <c r="C665" s="41" t="s">
        <v>71</v>
      </c>
      <c r="D665" s="37"/>
      <c r="E665" s="37"/>
      <c r="F665" s="37"/>
      <c r="G665" s="46"/>
      <c r="H665" s="39">
        <f t="shared" si="413"/>
        <v>0</v>
      </c>
      <c r="I665" s="37"/>
      <c r="J665" s="37"/>
      <c r="K665" s="37"/>
      <c r="L665" s="46"/>
      <c r="M665" s="39">
        <f t="shared" si="414"/>
        <v>0</v>
      </c>
      <c r="N665" s="37"/>
      <c r="O665" s="37"/>
      <c r="P665" s="37"/>
      <c r="Q665" s="46"/>
      <c r="R665" s="39">
        <f t="shared" si="415"/>
        <v>0</v>
      </c>
      <c r="S665" s="37"/>
      <c r="T665" s="37"/>
      <c r="U665" s="37"/>
      <c r="V665" s="46"/>
      <c r="W665" s="39">
        <f t="shared" si="416"/>
        <v>0</v>
      </c>
      <c r="X665" s="37"/>
      <c r="Y665" s="37"/>
      <c r="Z665" s="37"/>
      <c r="AA665" s="46"/>
      <c r="AB665" s="39">
        <f t="shared" si="417"/>
        <v>0</v>
      </c>
      <c r="AC665" s="37"/>
      <c r="AD665" s="37"/>
      <c r="AE665" s="37"/>
      <c r="AF665" s="46"/>
      <c r="AG665" s="39">
        <f t="shared" si="418"/>
        <v>0</v>
      </c>
      <c r="AH665" s="37"/>
      <c r="AI665" s="37"/>
      <c r="AJ665" s="37"/>
      <c r="AK665" s="46"/>
      <c r="AL665" s="39">
        <f t="shared" si="419"/>
        <v>0</v>
      </c>
      <c r="AM665" s="37"/>
      <c r="AN665" s="37"/>
      <c r="AO665" s="37"/>
      <c r="AP665" s="46"/>
      <c r="AQ665" s="39">
        <f t="shared" si="420"/>
        <v>0</v>
      </c>
      <c r="AR665" s="37"/>
      <c r="AS665" s="37"/>
      <c r="AT665" s="37"/>
      <c r="AU665" s="46"/>
      <c r="AV665" s="40">
        <f t="shared" si="421"/>
        <v>0</v>
      </c>
    </row>
    <row r="666" spans="1:48" ht="15.75" customHeight="1" x14ac:dyDescent="0.25">
      <c r="A666" s="21">
        <v>46</v>
      </c>
      <c r="B666" s="37" t="s">
        <v>76</v>
      </c>
      <c r="C666" s="41" t="s">
        <v>71</v>
      </c>
      <c r="D666" s="37"/>
      <c r="E666" s="37"/>
      <c r="F666" s="37"/>
      <c r="G666" s="46"/>
      <c r="H666" s="39">
        <f t="shared" si="413"/>
        <v>0</v>
      </c>
      <c r="I666" s="37"/>
      <c r="J666" s="37"/>
      <c r="K666" s="37"/>
      <c r="L666" s="46"/>
      <c r="M666" s="39">
        <f t="shared" si="414"/>
        <v>0</v>
      </c>
      <c r="N666" s="37"/>
      <c r="O666" s="37"/>
      <c r="P666" s="37"/>
      <c r="Q666" s="46"/>
      <c r="R666" s="39">
        <f t="shared" si="415"/>
        <v>0</v>
      </c>
      <c r="S666" s="37"/>
      <c r="T666" s="37"/>
      <c r="U666" s="37"/>
      <c r="V666" s="46"/>
      <c r="W666" s="39">
        <f t="shared" si="416"/>
        <v>0</v>
      </c>
      <c r="X666" s="37"/>
      <c r="Y666" s="37"/>
      <c r="Z666" s="37"/>
      <c r="AA666" s="46"/>
      <c r="AB666" s="39">
        <f t="shared" si="417"/>
        <v>0</v>
      </c>
      <c r="AC666" s="37"/>
      <c r="AD666" s="37"/>
      <c r="AE666" s="37"/>
      <c r="AF666" s="46"/>
      <c r="AG666" s="39">
        <f t="shared" si="418"/>
        <v>0</v>
      </c>
      <c r="AH666" s="37"/>
      <c r="AI666" s="37"/>
      <c r="AJ666" s="37"/>
      <c r="AK666" s="46"/>
      <c r="AL666" s="39">
        <f t="shared" si="419"/>
        <v>0</v>
      </c>
      <c r="AM666" s="37"/>
      <c r="AN666" s="37"/>
      <c r="AO666" s="37"/>
      <c r="AP666" s="46"/>
      <c r="AQ666" s="39">
        <f t="shared" si="420"/>
        <v>0</v>
      </c>
      <c r="AR666" s="37"/>
      <c r="AS666" s="37"/>
      <c r="AT666" s="37"/>
      <c r="AU666" s="46"/>
      <c r="AV666" s="40">
        <f t="shared" si="421"/>
        <v>0</v>
      </c>
    </row>
    <row r="667" spans="1:48" ht="15.75" customHeight="1" x14ac:dyDescent="0.25">
      <c r="A667" s="21">
        <v>46</v>
      </c>
      <c r="B667" s="37" t="s">
        <v>77</v>
      </c>
      <c r="C667" s="41" t="s">
        <v>71</v>
      </c>
      <c r="D667" s="37"/>
      <c r="E667" s="37"/>
      <c r="F667" s="37"/>
      <c r="G667" s="46"/>
      <c r="H667" s="39">
        <f t="shared" si="413"/>
        <v>0</v>
      </c>
      <c r="I667" s="37"/>
      <c r="J667" s="37"/>
      <c r="K667" s="37"/>
      <c r="L667" s="46"/>
      <c r="M667" s="39">
        <f t="shared" si="414"/>
        <v>0</v>
      </c>
      <c r="N667" s="37"/>
      <c r="O667" s="37"/>
      <c r="P667" s="37"/>
      <c r="Q667" s="46"/>
      <c r="R667" s="39">
        <f t="shared" si="415"/>
        <v>0</v>
      </c>
      <c r="S667" s="37"/>
      <c r="T667" s="37"/>
      <c r="U667" s="37"/>
      <c r="V667" s="46"/>
      <c r="W667" s="39">
        <f t="shared" si="416"/>
        <v>0</v>
      </c>
      <c r="X667" s="37"/>
      <c r="Y667" s="37"/>
      <c r="Z667" s="37"/>
      <c r="AA667" s="46"/>
      <c r="AB667" s="39">
        <f t="shared" si="417"/>
        <v>0</v>
      </c>
      <c r="AC667" s="37"/>
      <c r="AD667" s="37"/>
      <c r="AE667" s="37"/>
      <c r="AF667" s="46"/>
      <c r="AG667" s="39">
        <f t="shared" si="418"/>
        <v>0</v>
      </c>
      <c r="AH667" s="37"/>
      <c r="AI667" s="37"/>
      <c r="AJ667" s="37"/>
      <c r="AK667" s="46"/>
      <c r="AL667" s="39">
        <f t="shared" si="419"/>
        <v>0</v>
      </c>
      <c r="AM667" s="37"/>
      <c r="AN667" s="37"/>
      <c r="AO667" s="37"/>
      <c r="AP667" s="46"/>
      <c r="AQ667" s="39">
        <f t="shared" si="420"/>
        <v>0</v>
      </c>
      <c r="AR667" s="37"/>
      <c r="AS667" s="37"/>
      <c r="AT667" s="37"/>
      <c r="AU667" s="46"/>
      <c r="AV667" s="40">
        <f t="shared" si="421"/>
        <v>0</v>
      </c>
    </row>
    <row r="668" spans="1:48" ht="15.75" customHeight="1" x14ac:dyDescent="0.25">
      <c r="A668" s="21">
        <v>46</v>
      </c>
      <c r="B668" s="37" t="s">
        <v>78</v>
      </c>
      <c r="C668" s="41" t="s">
        <v>71</v>
      </c>
      <c r="D668" s="37"/>
      <c r="E668" s="37"/>
      <c r="F668" s="37"/>
      <c r="G668" s="46"/>
      <c r="H668" s="39">
        <f t="shared" si="413"/>
        <v>0</v>
      </c>
      <c r="I668" s="37"/>
      <c r="J668" s="37"/>
      <c r="K668" s="37"/>
      <c r="L668" s="46"/>
      <c r="M668" s="39">
        <f t="shared" si="414"/>
        <v>0</v>
      </c>
      <c r="N668" s="37"/>
      <c r="O668" s="37"/>
      <c r="P668" s="37"/>
      <c r="Q668" s="46"/>
      <c r="R668" s="39">
        <f t="shared" si="415"/>
        <v>0</v>
      </c>
      <c r="S668" s="37"/>
      <c r="T668" s="37"/>
      <c r="U668" s="37"/>
      <c r="V668" s="46"/>
      <c r="W668" s="39">
        <f t="shared" si="416"/>
        <v>0</v>
      </c>
      <c r="X668" s="37"/>
      <c r="Y668" s="37"/>
      <c r="Z668" s="37"/>
      <c r="AA668" s="46"/>
      <c r="AB668" s="39">
        <f t="shared" si="417"/>
        <v>0</v>
      </c>
      <c r="AC668" s="37"/>
      <c r="AD668" s="37"/>
      <c r="AE668" s="37"/>
      <c r="AF668" s="46"/>
      <c r="AG668" s="39">
        <f t="shared" si="418"/>
        <v>0</v>
      </c>
      <c r="AH668" s="37"/>
      <c r="AI668" s="37"/>
      <c r="AJ668" s="37"/>
      <c r="AK668" s="46"/>
      <c r="AL668" s="39">
        <f t="shared" si="419"/>
        <v>0</v>
      </c>
      <c r="AM668" s="37"/>
      <c r="AN668" s="37"/>
      <c r="AO668" s="37"/>
      <c r="AP668" s="46"/>
      <c r="AQ668" s="39">
        <f t="shared" si="420"/>
        <v>0</v>
      </c>
      <c r="AR668" s="37"/>
      <c r="AS668" s="37"/>
      <c r="AT668" s="37"/>
      <c r="AU668" s="46"/>
      <c r="AV668" s="40">
        <f t="shared" si="421"/>
        <v>0</v>
      </c>
    </row>
    <row r="669" spans="1:48" ht="15.75" customHeight="1" x14ac:dyDescent="0.25">
      <c r="A669" s="21">
        <v>46</v>
      </c>
      <c r="B669" s="37" t="s">
        <v>79</v>
      </c>
      <c r="C669" s="41" t="s">
        <v>71</v>
      </c>
      <c r="D669" s="37"/>
      <c r="E669" s="37"/>
      <c r="F669" s="37"/>
      <c r="G669" s="46"/>
      <c r="H669" s="39">
        <f t="shared" si="413"/>
        <v>0</v>
      </c>
      <c r="I669" s="37"/>
      <c r="J669" s="37"/>
      <c r="K669" s="37"/>
      <c r="L669" s="46"/>
      <c r="M669" s="39">
        <f t="shared" si="414"/>
        <v>0</v>
      </c>
      <c r="N669" s="37"/>
      <c r="O669" s="37"/>
      <c r="P669" s="37"/>
      <c r="Q669" s="46"/>
      <c r="R669" s="39">
        <f t="shared" si="415"/>
        <v>0</v>
      </c>
      <c r="S669" s="37"/>
      <c r="T669" s="37"/>
      <c r="U669" s="37"/>
      <c r="V669" s="46"/>
      <c r="W669" s="39">
        <f t="shared" si="416"/>
        <v>0</v>
      </c>
      <c r="X669" s="37"/>
      <c r="Y669" s="37"/>
      <c r="Z669" s="37"/>
      <c r="AA669" s="46"/>
      <c r="AB669" s="39">
        <f t="shared" si="417"/>
        <v>0</v>
      </c>
      <c r="AC669" s="37"/>
      <c r="AD669" s="37"/>
      <c r="AE669" s="37"/>
      <c r="AF669" s="46"/>
      <c r="AG669" s="39">
        <f t="shared" si="418"/>
        <v>0</v>
      </c>
      <c r="AH669" s="37"/>
      <c r="AI669" s="37"/>
      <c r="AJ669" s="37"/>
      <c r="AK669" s="46"/>
      <c r="AL669" s="39">
        <f t="shared" si="419"/>
        <v>0</v>
      </c>
      <c r="AM669" s="37"/>
      <c r="AN669" s="37"/>
      <c r="AO669" s="37"/>
      <c r="AP669" s="46"/>
      <c r="AQ669" s="39">
        <f t="shared" si="420"/>
        <v>0</v>
      </c>
      <c r="AR669" s="37"/>
      <c r="AS669" s="37"/>
      <c r="AT669" s="37"/>
      <c r="AU669" s="46"/>
      <c r="AV669" s="40">
        <f t="shared" si="421"/>
        <v>0</v>
      </c>
    </row>
    <row r="670" spans="1:48" ht="15.75" customHeight="1" x14ac:dyDescent="0.25">
      <c r="A670" s="21">
        <v>46</v>
      </c>
      <c r="B670" s="41" t="s">
        <v>80</v>
      </c>
      <c r="C670" s="41" t="s">
        <v>71</v>
      </c>
      <c r="D670" s="47"/>
      <c r="E670" s="47"/>
      <c r="F670" s="47"/>
      <c r="G670" s="48"/>
      <c r="H670" s="49">
        <f t="shared" si="413"/>
        <v>0</v>
      </c>
      <c r="I670" s="47"/>
      <c r="J670" s="47"/>
      <c r="K670" s="47"/>
      <c r="L670" s="48"/>
      <c r="M670" s="49">
        <f t="shared" si="414"/>
        <v>0</v>
      </c>
      <c r="N670" s="47"/>
      <c r="O670" s="47"/>
      <c r="P670" s="47"/>
      <c r="Q670" s="48"/>
      <c r="R670" s="49">
        <f t="shared" si="415"/>
        <v>0</v>
      </c>
      <c r="S670" s="47"/>
      <c r="T670" s="47"/>
      <c r="U670" s="47"/>
      <c r="V670" s="48"/>
      <c r="W670" s="49">
        <f t="shared" si="416"/>
        <v>0</v>
      </c>
      <c r="X670" s="47"/>
      <c r="Y670" s="47"/>
      <c r="Z670" s="47"/>
      <c r="AA670" s="48"/>
      <c r="AB670" s="49">
        <f t="shared" si="417"/>
        <v>0</v>
      </c>
      <c r="AC670" s="47"/>
      <c r="AD670" s="47"/>
      <c r="AE670" s="47"/>
      <c r="AF670" s="48"/>
      <c r="AG670" s="49">
        <f t="shared" si="418"/>
        <v>0</v>
      </c>
      <c r="AH670" s="47"/>
      <c r="AI670" s="47"/>
      <c r="AJ670" s="47"/>
      <c r="AK670" s="48"/>
      <c r="AL670" s="49">
        <f t="shared" si="419"/>
        <v>0</v>
      </c>
      <c r="AM670" s="47"/>
      <c r="AN670" s="47"/>
      <c r="AO670" s="47"/>
      <c r="AP670" s="48"/>
      <c r="AQ670" s="49">
        <f t="shared" si="420"/>
        <v>0</v>
      </c>
      <c r="AR670" s="47"/>
      <c r="AS670" s="47"/>
      <c r="AT670" s="47"/>
      <c r="AU670" s="48"/>
      <c r="AV670" s="50">
        <f t="shared" si="421"/>
        <v>0</v>
      </c>
    </row>
    <row r="671" spans="1:48" ht="15.75" customHeight="1" x14ac:dyDescent="0.25">
      <c r="A671" s="21">
        <v>46</v>
      </c>
      <c r="B671" s="42"/>
      <c r="C671" s="43"/>
      <c r="D671" s="44"/>
      <c r="E671" s="45"/>
      <c r="F671" s="45"/>
      <c r="G671" s="45"/>
      <c r="H671" s="45">
        <f>SUM(H658:H670)</f>
        <v>0</v>
      </c>
      <c r="I671" s="45"/>
      <c r="J671" s="45"/>
      <c r="K671" s="45"/>
      <c r="L671" s="45"/>
      <c r="M671" s="45">
        <f>SUM(M658:M670)</f>
        <v>0</v>
      </c>
      <c r="N671" s="45"/>
      <c r="O671" s="45"/>
      <c r="P671" s="45"/>
      <c r="Q671" s="45"/>
      <c r="R671" s="45">
        <f>SUM(R658:R670)</f>
        <v>0</v>
      </c>
      <c r="S671" s="45"/>
      <c r="T671" s="45"/>
      <c r="U671" s="45"/>
      <c r="V671" s="45"/>
      <c r="W671" s="45">
        <f>SUM(W658:W670)</f>
        <v>0</v>
      </c>
      <c r="X671" s="45"/>
      <c r="Y671" s="45"/>
      <c r="Z671" s="45"/>
      <c r="AA671" s="45"/>
      <c r="AB671" s="45">
        <f>SUM(AB658:AB670)</f>
        <v>0</v>
      </c>
      <c r="AC671" s="45"/>
      <c r="AD671" s="45"/>
      <c r="AE671" s="45"/>
      <c r="AF671" s="45"/>
      <c r="AG671" s="45">
        <f>SUM(AG658:AG670)</f>
        <v>0</v>
      </c>
      <c r="AH671" s="45"/>
      <c r="AI671" s="45"/>
      <c r="AJ671" s="45"/>
      <c r="AK671" s="45"/>
      <c r="AL671" s="45">
        <f>SUM(AL658:AL670)</f>
        <v>0</v>
      </c>
      <c r="AM671" s="45"/>
      <c r="AN671" s="45"/>
      <c r="AO671" s="45"/>
      <c r="AP671" s="45"/>
      <c r="AQ671" s="45">
        <f>SUM(AQ658:AQ670)</f>
        <v>0</v>
      </c>
      <c r="AR671" s="45"/>
      <c r="AS671" s="45"/>
      <c r="AT671" s="45"/>
      <c r="AU671" s="45"/>
      <c r="AV671" s="45">
        <f>SUM(AV658:AV670)</f>
        <v>0</v>
      </c>
    </row>
    <row r="672" spans="1:48" ht="15.75" customHeight="1" x14ac:dyDescent="0.25">
      <c r="A672" s="21">
        <v>47</v>
      </c>
      <c r="B672" s="81" t="str">
        <f>"Буква (или иное название) класса "&amp;A672&amp;":"</f>
        <v>Буква (или иное название) класса 47:</v>
      </c>
      <c r="C672" s="82"/>
      <c r="D672" s="78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  <c r="AR672" s="79"/>
      <c r="AS672" s="79"/>
      <c r="AT672" s="79"/>
      <c r="AU672" s="79"/>
      <c r="AV672" s="80"/>
    </row>
    <row r="673" spans="1:48" ht="15.75" customHeight="1" x14ac:dyDescent="0.25">
      <c r="A673" s="21">
        <v>47</v>
      </c>
      <c r="B673" s="35" t="s">
        <v>70</v>
      </c>
      <c r="C673" s="36" t="s">
        <v>71</v>
      </c>
      <c r="D673" s="37"/>
      <c r="E673" s="37"/>
      <c r="F673" s="37"/>
      <c r="G673" s="46"/>
      <c r="H673" s="39">
        <f t="shared" ref="H673:H685" si="422">COUNTA(D673:G673)</f>
        <v>0</v>
      </c>
      <c r="I673" s="37"/>
      <c r="J673" s="37"/>
      <c r="K673" s="37"/>
      <c r="L673" s="46"/>
      <c r="M673" s="39">
        <f t="shared" ref="M673:M685" si="423">COUNTA(I673:L673)</f>
        <v>0</v>
      </c>
      <c r="N673" s="37"/>
      <c r="O673" s="37"/>
      <c r="P673" s="37"/>
      <c r="Q673" s="46"/>
      <c r="R673" s="39">
        <f t="shared" ref="R673:R685" si="424">COUNTA(N673:Q673)</f>
        <v>0</v>
      </c>
      <c r="S673" s="37"/>
      <c r="T673" s="37"/>
      <c r="U673" s="37"/>
      <c r="V673" s="46"/>
      <c r="W673" s="39">
        <f t="shared" ref="W673:W685" si="425">COUNTA(S673:V673)</f>
        <v>0</v>
      </c>
      <c r="X673" s="37"/>
      <c r="Y673" s="37"/>
      <c r="Z673" s="37"/>
      <c r="AA673" s="46"/>
      <c r="AB673" s="39">
        <f t="shared" ref="AB673:AB685" si="426">COUNTA(X673:AA673)</f>
        <v>0</v>
      </c>
      <c r="AC673" s="37"/>
      <c r="AD673" s="37"/>
      <c r="AE673" s="37"/>
      <c r="AF673" s="46"/>
      <c r="AG673" s="39">
        <f t="shared" ref="AG673:AG685" si="427">COUNTA(AC673:AF673)</f>
        <v>0</v>
      </c>
      <c r="AH673" s="37"/>
      <c r="AI673" s="37"/>
      <c r="AJ673" s="37"/>
      <c r="AK673" s="46"/>
      <c r="AL673" s="39">
        <f t="shared" ref="AL673:AL685" si="428">COUNTA(AH673:AK673)</f>
        <v>0</v>
      </c>
      <c r="AM673" s="37"/>
      <c r="AN673" s="37"/>
      <c r="AO673" s="37"/>
      <c r="AP673" s="46"/>
      <c r="AQ673" s="39">
        <f t="shared" ref="AQ673:AQ685" si="429">COUNTA(AM673:AP673)</f>
        <v>0</v>
      </c>
      <c r="AR673" s="37"/>
      <c r="AS673" s="37"/>
      <c r="AT673" s="37"/>
      <c r="AU673" s="46"/>
      <c r="AV673" s="40">
        <f t="shared" ref="AV673:AV685" si="430">COUNTA(AR673:AU673)</f>
        <v>0</v>
      </c>
    </row>
    <row r="674" spans="1:48" ht="15.75" customHeight="1" x14ac:dyDescent="0.25">
      <c r="A674" s="21">
        <v>47</v>
      </c>
      <c r="B674" s="37" t="s">
        <v>72</v>
      </c>
      <c r="C674" s="41" t="s">
        <v>71</v>
      </c>
      <c r="D674" s="37"/>
      <c r="E674" s="37"/>
      <c r="F674" s="37"/>
      <c r="G674" s="46"/>
      <c r="H674" s="39">
        <f t="shared" si="422"/>
        <v>0</v>
      </c>
      <c r="I674" s="37"/>
      <c r="J674" s="37"/>
      <c r="K674" s="37"/>
      <c r="L674" s="46"/>
      <c r="M674" s="39">
        <f t="shared" si="423"/>
        <v>0</v>
      </c>
      <c r="N674" s="37"/>
      <c r="O674" s="37"/>
      <c r="P674" s="37"/>
      <c r="Q674" s="46"/>
      <c r="R674" s="39">
        <f t="shared" si="424"/>
        <v>0</v>
      </c>
      <c r="S674" s="37"/>
      <c r="T674" s="37"/>
      <c r="U674" s="37"/>
      <c r="V674" s="46"/>
      <c r="W674" s="39">
        <f t="shared" si="425"/>
        <v>0</v>
      </c>
      <c r="X674" s="37"/>
      <c r="Y674" s="37"/>
      <c r="Z674" s="37"/>
      <c r="AA674" s="46"/>
      <c r="AB674" s="39">
        <f t="shared" si="426"/>
        <v>0</v>
      </c>
      <c r="AC674" s="37"/>
      <c r="AD674" s="37"/>
      <c r="AE674" s="37"/>
      <c r="AF674" s="46"/>
      <c r="AG674" s="39">
        <f t="shared" si="427"/>
        <v>0</v>
      </c>
      <c r="AH674" s="37"/>
      <c r="AI674" s="37"/>
      <c r="AJ674" s="37"/>
      <c r="AK674" s="46"/>
      <c r="AL674" s="39">
        <f t="shared" si="428"/>
        <v>0</v>
      </c>
      <c r="AM674" s="37"/>
      <c r="AN674" s="37"/>
      <c r="AO674" s="37"/>
      <c r="AP674" s="46"/>
      <c r="AQ674" s="39">
        <f t="shared" si="429"/>
        <v>0</v>
      </c>
      <c r="AR674" s="37"/>
      <c r="AS674" s="37"/>
      <c r="AT674" s="37"/>
      <c r="AU674" s="46"/>
      <c r="AV674" s="40">
        <f t="shared" si="430"/>
        <v>0</v>
      </c>
    </row>
    <row r="675" spans="1:48" ht="15.75" customHeight="1" x14ac:dyDescent="0.25">
      <c r="A675" s="21">
        <v>47</v>
      </c>
      <c r="B675" s="37" t="s">
        <v>88</v>
      </c>
      <c r="C675" s="41" t="s">
        <v>71</v>
      </c>
      <c r="D675" s="37"/>
      <c r="E675" s="37"/>
      <c r="F675" s="37"/>
      <c r="G675" s="46"/>
      <c r="H675" s="39">
        <f t="shared" si="422"/>
        <v>0</v>
      </c>
      <c r="I675" s="37"/>
      <c r="J675" s="37"/>
      <c r="K675" s="37"/>
      <c r="L675" s="46"/>
      <c r="M675" s="39">
        <f t="shared" si="423"/>
        <v>0</v>
      </c>
      <c r="N675" s="37"/>
      <c r="O675" s="37"/>
      <c r="P675" s="37"/>
      <c r="Q675" s="46"/>
      <c r="R675" s="39">
        <f t="shared" si="424"/>
        <v>0</v>
      </c>
      <c r="S675" s="37"/>
      <c r="T675" s="37"/>
      <c r="U675" s="37"/>
      <c r="V675" s="46"/>
      <c r="W675" s="39">
        <f t="shared" si="425"/>
        <v>0</v>
      </c>
      <c r="X675" s="37"/>
      <c r="Y675" s="37"/>
      <c r="Z675" s="37"/>
      <c r="AA675" s="46"/>
      <c r="AB675" s="39">
        <f t="shared" si="426"/>
        <v>0</v>
      </c>
      <c r="AC675" s="37"/>
      <c r="AD675" s="37"/>
      <c r="AE675" s="37"/>
      <c r="AF675" s="46"/>
      <c r="AG675" s="39">
        <f t="shared" si="427"/>
        <v>0</v>
      </c>
      <c r="AH675" s="37"/>
      <c r="AI675" s="37"/>
      <c r="AJ675" s="37"/>
      <c r="AK675" s="46"/>
      <c r="AL675" s="39">
        <f t="shared" si="428"/>
        <v>0</v>
      </c>
      <c r="AM675" s="37"/>
      <c r="AN675" s="37"/>
      <c r="AO675" s="37"/>
      <c r="AP675" s="46"/>
      <c r="AQ675" s="39">
        <f t="shared" si="429"/>
        <v>0</v>
      </c>
      <c r="AR675" s="37"/>
      <c r="AS675" s="37"/>
      <c r="AT675" s="37"/>
      <c r="AU675" s="46"/>
      <c r="AV675" s="40">
        <f t="shared" si="430"/>
        <v>0</v>
      </c>
    </row>
    <row r="676" spans="1:48" ht="15.75" customHeight="1" x14ac:dyDescent="0.25">
      <c r="A676" s="21">
        <v>47</v>
      </c>
      <c r="B676" s="37" t="s">
        <v>89</v>
      </c>
      <c r="C676" s="41" t="s">
        <v>71</v>
      </c>
      <c r="D676" s="37"/>
      <c r="E676" s="37"/>
      <c r="F676" s="37"/>
      <c r="G676" s="46"/>
      <c r="H676" s="39">
        <f t="shared" si="422"/>
        <v>0</v>
      </c>
      <c r="I676" s="37"/>
      <c r="J676" s="37"/>
      <c r="K676" s="37"/>
      <c r="L676" s="46"/>
      <c r="M676" s="39">
        <f t="shared" si="423"/>
        <v>0</v>
      </c>
      <c r="N676" s="37"/>
      <c r="O676" s="37"/>
      <c r="P676" s="37"/>
      <c r="Q676" s="46"/>
      <c r="R676" s="39">
        <f t="shared" si="424"/>
        <v>0</v>
      </c>
      <c r="S676" s="37"/>
      <c r="T676" s="37"/>
      <c r="U676" s="37"/>
      <c r="V676" s="46"/>
      <c r="W676" s="39">
        <f t="shared" si="425"/>
        <v>0</v>
      </c>
      <c r="X676" s="37"/>
      <c r="Y676" s="37"/>
      <c r="Z676" s="37"/>
      <c r="AA676" s="46"/>
      <c r="AB676" s="39">
        <f t="shared" si="426"/>
        <v>0</v>
      </c>
      <c r="AC676" s="37"/>
      <c r="AD676" s="37"/>
      <c r="AE676" s="37"/>
      <c r="AF676" s="46"/>
      <c r="AG676" s="39">
        <f t="shared" si="427"/>
        <v>0</v>
      </c>
      <c r="AH676" s="37"/>
      <c r="AI676" s="37"/>
      <c r="AJ676" s="37"/>
      <c r="AK676" s="46"/>
      <c r="AL676" s="39">
        <f t="shared" si="428"/>
        <v>0</v>
      </c>
      <c r="AM676" s="37"/>
      <c r="AN676" s="37"/>
      <c r="AO676" s="37"/>
      <c r="AP676" s="46"/>
      <c r="AQ676" s="39">
        <f t="shared" si="429"/>
        <v>0</v>
      </c>
      <c r="AR676" s="37"/>
      <c r="AS676" s="37"/>
      <c r="AT676" s="37"/>
      <c r="AU676" s="46"/>
      <c r="AV676" s="40">
        <f t="shared" si="430"/>
        <v>0</v>
      </c>
    </row>
    <row r="677" spans="1:48" ht="15.75" customHeight="1" x14ac:dyDescent="0.25">
      <c r="A677" s="21">
        <v>47</v>
      </c>
      <c r="B677" s="37" t="s">
        <v>73</v>
      </c>
      <c r="C677" s="41" t="s">
        <v>71</v>
      </c>
      <c r="D677" s="37"/>
      <c r="E677" s="37"/>
      <c r="F677" s="37"/>
      <c r="G677" s="46"/>
      <c r="H677" s="39">
        <f t="shared" si="422"/>
        <v>0</v>
      </c>
      <c r="I677" s="37"/>
      <c r="J677" s="37"/>
      <c r="K677" s="37"/>
      <c r="L677" s="46"/>
      <c r="M677" s="39">
        <f t="shared" si="423"/>
        <v>0</v>
      </c>
      <c r="N677" s="37"/>
      <c r="O677" s="37"/>
      <c r="P677" s="37"/>
      <c r="Q677" s="46"/>
      <c r="R677" s="39">
        <f t="shared" si="424"/>
        <v>0</v>
      </c>
      <c r="S677" s="37"/>
      <c r="T677" s="37"/>
      <c r="U677" s="37"/>
      <c r="V677" s="46"/>
      <c r="W677" s="39">
        <f t="shared" si="425"/>
        <v>0</v>
      </c>
      <c r="X677" s="37"/>
      <c r="Y677" s="37"/>
      <c r="Z677" s="37"/>
      <c r="AA677" s="46"/>
      <c r="AB677" s="39">
        <f t="shared" si="426"/>
        <v>0</v>
      </c>
      <c r="AC677" s="37"/>
      <c r="AD677" s="37"/>
      <c r="AE677" s="37"/>
      <c r="AF677" s="46"/>
      <c r="AG677" s="39">
        <f t="shared" si="427"/>
        <v>0</v>
      </c>
      <c r="AH677" s="37"/>
      <c r="AI677" s="37"/>
      <c r="AJ677" s="37"/>
      <c r="AK677" s="46"/>
      <c r="AL677" s="39">
        <f t="shared" si="428"/>
        <v>0</v>
      </c>
      <c r="AM677" s="37"/>
      <c r="AN677" s="37"/>
      <c r="AO677" s="37"/>
      <c r="AP677" s="46"/>
      <c r="AQ677" s="39">
        <f t="shared" si="429"/>
        <v>0</v>
      </c>
      <c r="AR677" s="37"/>
      <c r="AS677" s="37"/>
      <c r="AT677" s="37"/>
      <c r="AU677" s="46"/>
      <c r="AV677" s="40">
        <f t="shared" si="430"/>
        <v>0</v>
      </c>
    </row>
    <row r="678" spans="1:48" ht="15.75" customHeight="1" x14ac:dyDescent="0.25">
      <c r="A678" s="21">
        <v>47</v>
      </c>
      <c r="B678" s="37" t="s">
        <v>74</v>
      </c>
      <c r="C678" s="41" t="s">
        <v>71</v>
      </c>
      <c r="D678" s="37"/>
      <c r="E678" s="37"/>
      <c r="F678" s="37"/>
      <c r="G678" s="46"/>
      <c r="H678" s="39">
        <f t="shared" si="422"/>
        <v>0</v>
      </c>
      <c r="I678" s="37"/>
      <c r="J678" s="37"/>
      <c r="K678" s="37"/>
      <c r="L678" s="46"/>
      <c r="M678" s="39">
        <f t="shared" si="423"/>
        <v>0</v>
      </c>
      <c r="N678" s="37"/>
      <c r="O678" s="37"/>
      <c r="P678" s="37"/>
      <c r="Q678" s="46"/>
      <c r="R678" s="39">
        <f t="shared" si="424"/>
        <v>0</v>
      </c>
      <c r="S678" s="37"/>
      <c r="T678" s="37"/>
      <c r="U678" s="37"/>
      <c r="V678" s="46"/>
      <c r="W678" s="39">
        <f t="shared" si="425"/>
        <v>0</v>
      </c>
      <c r="X678" s="37"/>
      <c r="Y678" s="37"/>
      <c r="Z678" s="37"/>
      <c r="AA678" s="46"/>
      <c r="AB678" s="39">
        <f t="shared" si="426"/>
        <v>0</v>
      </c>
      <c r="AC678" s="37"/>
      <c r="AD678" s="37"/>
      <c r="AE678" s="37"/>
      <c r="AF678" s="46"/>
      <c r="AG678" s="39">
        <f t="shared" si="427"/>
        <v>0</v>
      </c>
      <c r="AH678" s="37"/>
      <c r="AI678" s="37"/>
      <c r="AJ678" s="37"/>
      <c r="AK678" s="46"/>
      <c r="AL678" s="39">
        <f t="shared" si="428"/>
        <v>0</v>
      </c>
      <c r="AM678" s="37"/>
      <c r="AN678" s="37"/>
      <c r="AO678" s="37"/>
      <c r="AP678" s="46"/>
      <c r="AQ678" s="39">
        <f t="shared" si="429"/>
        <v>0</v>
      </c>
      <c r="AR678" s="37"/>
      <c r="AS678" s="37"/>
      <c r="AT678" s="37"/>
      <c r="AU678" s="46"/>
      <c r="AV678" s="40">
        <f t="shared" si="430"/>
        <v>0</v>
      </c>
    </row>
    <row r="679" spans="1:48" ht="15.75" customHeight="1" x14ac:dyDescent="0.25">
      <c r="A679" s="21">
        <v>47</v>
      </c>
      <c r="B679" s="37" t="s">
        <v>75</v>
      </c>
      <c r="C679" s="41" t="s">
        <v>71</v>
      </c>
      <c r="D679" s="37"/>
      <c r="E679" s="37"/>
      <c r="F679" s="37"/>
      <c r="G679" s="46"/>
      <c r="H679" s="39">
        <f t="shared" si="422"/>
        <v>0</v>
      </c>
      <c r="I679" s="37"/>
      <c r="J679" s="37"/>
      <c r="K679" s="37"/>
      <c r="L679" s="46"/>
      <c r="M679" s="39">
        <f t="shared" si="423"/>
        <v>0</v>
      </c>
      <c r="N679" s="37"/>
      <c r="O679" s="37"/>
      <c r="P679" s="37"/>
      <c r="Q679" s="46"/>
      <c r="R679" s="39">
        <f t="shared" si="424"/>
        <v>0</v>
      </c>
      <c r="S679" s="37"/>
      <c r="T679" s="37"/>
      <c r="U679" s="37"/>
      <c r="V679" s="46"/>
      <c r="W679" s="39">
        <f t="shared" si="425"/>
        <v>0</v>
      </c>
      <c r="X679" s="37"/>
      <c r="Y679" s="37"/>
      <c r="Z679" s="37"/>
      <c r="AA679" s="46"/>
      <c r="AB679" s="39">
        <f t="shared" si="426"/>
        <v>0</v>
      </c>
      <c r="AC679" s="37"/>
      <c r="AD679" s="37"/>
      <c r="AE679" s="37"/>
      <c r="AF679" s="46"/>
      <c r="AG679" s="39">
        <f t="shared" si="427"/>
        <v>0</v>
      </c>
      <c r="AH679" s="37"/>
      <c r="AI679" s="37"/>
      <c r="AJ679" s="37"/>
      <c r="AK679" s="46"/>
      <c r="AL679" s="39">
        <f t="shared" si="428"/>
        <v>0</v>
      </c>
      <c r="AM679" s="37"/>
      <c r="AN679" s="37"/>
      <c r="AO679" s="37"/>
      <c r="AP679" s="46"/>
      <c r="AQ679" s="39">
        <f t="shared" si="429"/>
        <v>0</v>
      </c>
      <c r="AR679" s="37"/>
      <c r="AS679" s="37"/>
      <c r="AT679" s="37"/>
      <c r="AU679" s="46"/>
      <c r="AV679" s="40">
        <f t="shared" si="430"/>
        <v>0</v>
      </c>
    </row>
    <row r="680" spans="1:48" ht="15.75" customHeight="1" x14ac:dyDescent="0.25">
      <c r="A680" s="21">
        <v>47</v>
      </c>
      <c r="B680" s="37" t="s">
        <v>90</v>
      </c>
      <c r="C680" s="41" t="s">
        <v>71</v>
      </c>
      <c r="D680" s="37"/>
      <c r="E680" s="37"/>
      <c r="F680" s="37"/>
      <c r="G680" s="46"/>
      <c r="H680" s="39">
        <f t="shared" si="422"/>
        <v>0</v>
      </c>
      <c r="I680" s="37"/>
      <c r="J680" s="37"/>
      <c r="K680" s="37"/>
      <c r="L680" s="46"/>
      <c r="M680" s="39">
        <f t="shared" si="423"/>
        <v>0</v>
      </c>
      <c r="N680" s="37"/>
      <c r="O680" s="37"/>
      <c r="P680" s="37"/>
      <c r="Q680" s="46"/>
      <c r="R680" s="39">
        <f t="shared" si="424"/>
        <v>0</v>
      </c>
      <c r="S680" s="37"/>
      <c r="T680" s="37"/>
      <c r="U680" s="37"/>
      <c r="V680" s="46"/>
      <c r="W680" s="39">
        <f t="shared" si="425"/>
        <v>0</v>
      </c>
      <c r="X680" s="37"/>
      <c r="Y680" s="37"/>
      <c r="Z680" s="37"/>
      <c r="AA680" s="46"/>
      <c r="AB680" s="39">
        <f t="shared" si="426"/>
        <v>0</v>
      </c>
      <c r="AC680" s="37"/>
      <c r="AD680" s="37"/>
      <c r="AE680" s="37"/>
      <c r="AF680" s="46"/>
      <c r="AG680" s="39">
        <f t="shared" si="427"/>
        <v>0</v>
      </c>
      <c r="AH680" s="37"/>
      <c r="AI680" s="37"/>
      <c r="AJ680" s="37"/>
      <c r="AK680" s="46"/>
      <c r="AL680" s="39">
        <f t="shared" si="428"/>
        <v>0</v>
      </c>
      <c r="AM680" s="37"/>
      <c r="AN680" s="37"/>
      <c r="AO680" s="37"/>
      <c r="AP680" s="46"/>
      <c r="AQ680" s="39">
        <f t="shared" si="429"/>
        <v>0</v>
      </c>
      <c r="AR680" s="37"/>
      <c r="AS680" s="37"/>
      <c r="AT680" s="37"/>
      <c r="AU680" s="46"/>
      <c r="AV680" s="40">
        <f t="shared" si="430"/>
        <v>0</v>
      </c>
    </row>
    <row r="681" spans="1:48" ht="15.75" customHeight="1" x14ac:dyDescent="0.25">
      <c r="A681" s="21">
        <v>47</v>
      </c>
      <c r="B681" s="37" t="s">
        <v>76</v>
      </c>
      <c r="C681" s="41" t="s">
        <v>71</v>
      </c>
      <c r="D681" s="37"/>
      <c r="E681" s="37"/>
      <c r="F681" s="37"/>
      <c r="G681" s="46"/>
      <c r="H681" s="39">
        <f t="shared" si="422"/>
        <v>0</v>
      </c>
      <c r="I681" s="37"/>
      <c r="J681" s="37"/>
      <c r="K681" s="37"/>
      <c r="L681" s="46"/>
      <c r="M681" s="39">
        <f t="shared" si="423"/>
        <v>0</v>
      </c>
      <c r="N681" s="37"/>
      <c r="O681" s="37"/>
      <c r="P681" s="37"/>
      <c r="Q681" s="46"/>
      <c r="R681" s="39">
        <f t="shared" si="424"/>
        <v>0</v>
      </c>
      <c r="S681" s="37"/>
      <c r="T681" s="37"/>
      <c r="U681" s="37"/>
      <c r="V681" s="46"/>
      <c r="W681" s="39">
        <f t="shared" si="425"/>
        <v>0</v>
      </c>
      <c r="X681" s="37"/>
      <c r="Y681" s="37"/>
      <c r="Z681" s="37"/>
      <c r="AA681" s="46"/>
      <c r="AB681" s="39">
        <f t="shared" si="426"/>
        <v>0</v>
      </c>
      <c r="AC681" s="37"/>
      <c r="AD681" s="37"/>
      <c r="AE681" s="37"/>
      <c r="AF681" s="46"/>
      <c r="AG681" s="39">
        <f t="shared" si="427"/>
        <v>0</v>
      </c>
      <c r="AH681" s="37"/>
      <c r="AI681" s="37"/>
      <c r="AJ681" s="37"/>
      <c r="AK681" s="46"/>
      <c r="AL681" s="39">
        <f t="shared" si="428"/>
        <v>0</v>
      </c>
      <c r="AM681" s="37"/>
      <c r="AN681" s="37"/>
      <c r="AO681" s="37"/>
      <c r="AP681" s="46"/>
      <c r="AQ681" s="39">
        <f t="shared" si="429"/>
        <v>0</v>
      </c>
      <c r="AR681" s="37"/>
      <c r="AS681" s="37"/>
      <c r="AT681" s="37"/>
      <c r="AU681" s="46"/>
      <c r="AV681" s="40">
        <f t="shared" si="430"/>
        <v>0</v>
      </c>
    </row>
    <row r="682" spans="1:48" ht="15.75" customHeight="1" x14ac:dyDescent="0.25">
      <c r="A682" s="21">
        <v>47</v>
      </c>
      <c r="B682" s="37" t="s">
        <v>77</v>
      </c>
      <c r="C682" s="41" t="s">
        <v>71</v>
      </c>
      <c r="D682" s="37"/>
      <c r="E682" s="37"/>
      <c r="F682" s="37"/>
      <c r="G682" s="46"/>
      <c r="H682" s="39">
        <f t="shared" si="422"/>
        <v>0</v>
      </c>
      <c r="I682" s="37"/>
      <c r="J682" s="37"/>
      <c r="K682" s="37"/>
      <c r="L682" s="46"/>
      <c r="M682" s="39">
        <f t="shared" si="423"/>
        <v>0</v>
      </c>
      <c r="N682" s="37"/>
      <c r="O682" s="37"/>
      <c r="P682" s="37"/>
      <c r="Q682" s="46"/>
      <c r="R682" s="39">
        <f t="shared" si="424"/>
        <v>0</v>
      </c>
      <c r="S682" s="37"/>
      <c r="T682" s="37"/>
      <c r="U682" s="37"/>
      <c r="V682" s="46"/>
      <c r="W682" s="39">
        <f t="shared" si="425"/>
        <v>0</v>
      </c>
      <c r="X682" s="37"/>
      <c r="Y682" s="37"/>
      <c r="Z682" s="37"/>
      <c r="AA682" s="46"/>
      <c r="AB682" s="39">
        <f t="shared" si="426"/>
        <v>0</v>
      </c>
      <c r="AC682" s="37"/>
      <c r="AD682" s="37"/>
      <c r="AE682" s="37"/>
      <c r="AF682" s="46"/>
      <c r="AG682" s="39">
        <f t="shared" si="427"/>
        <v>0</v>
      </c>
      <c r="AH682" s="37"/>
      <c r="AI682" s="37"/>
      <c r="AJ682" s="37"/>
      <c r="AK682" s="46"/>
      <c r="AL682" s="39">
        <f t="shared" si="428"/>
        <v>0</v>
      </c>
      <c r="AM682" s="37"/>
      <c r="AN682" s="37"/>
      <c r="AO682" s="37"/>
      <c r="AP682" s="46"/>
      <c r="AQ682" s="39">
        <f t="shared" si="429"/>
        <v>0</v>
      </c>
      <c r="AR682" s="37"/>
      <c r="AS682" s="37"/>
      <c r="AT682" s="37"/>
      <c r="AU682" s="46"/>
      <c r="AV682" s="40">
        <f t="shared" si="430"/>
        <v>0</v>
      </c>
    </row>
    <row r="683" spans="1:48" ht="15.75" customHeight="1" x14ac:dyDescent="0.25">
      <c r="A683" s="21">
        <v>47</v>
      </c>
      <c r="B683" s="37" t="s">
        <v>78</v>
      </c>
      <c r="C683" s="41" t="s">
        <v>71</v>
      </c>
      <c r="D683" s="37"/>
      <c r="E683" s="37"/>
      <c r="F683" s="37"/>
      <c r="G683" s="46"/>
      <c r="H683" s="39">
        <f t="shared" si="422"/>
        <v>0</v>
      </c>
      <c r="I683" s="37"/>
      <c r="J683" s="37"/>
      <c r="K683" s="37"/>
      <c r="L683" s="46"/>
      <c r="M683" s="39">
        <f t="shared" si="423"/>
        <v>0</v>
      </c>
      <c r="N683" s="37"/>
      <c r="O683" s="37"/>
      <c r="P683" s="37"/>
      <c r="Q683" s="46"/>
      <c r="R683" s="39">
        <f t="shared" si="424"/>
        <v>0</v>
      </c>
      <c r="S683" s="37"/>
      <c r="T683" s="37"/>
      <c r="U683" s="37"/>
      <c r="V683" s="46"/>
      <c r="W683" s="39">
        <f t="shared" si="425"/>
        <v>0</v>
      </c>
      <c r="X683" s="37"/>
      <c r="Y683" s="37"/>
      <c r="Z683" s="37"/>
      <c r="AA683" s="46"/>
      <c r="AB683" s="39">
        <f t="shared" si="426"/>
        <v>0</v>
      </c>
      <c r="AC683" s="37"/>
      <c r="AD683" s="37"/>
      <c r="AE683" s="37"/>
      <c r="AF683" s="46"/>
      <c r="AG683" s="39">
        <f t="shared" si="427"/>
        <v>0</v>
      </c>
      <c r="AH683" s="37"/>
      <c r="AI683" s="37"/>
      <c r="AJ683" s="37"/>
      <c r="AK683" s="46"/>
      <c r="AL683" s="39">
        <f t="shared" si="428"/>
        <v>0</v>
      </c>
      <c r="AM683" s="37"/>
      <c r="AN683" s="37"/>
      <c r="AO683" s="37"/>
      <c r="AP683" s="46"/>
      <c r="AQ683" s="39">
        <f t="shared" si="429"/>
        <v>0</v>
      </c>
      <c r="AR683" s="37"/>
      <c r="AS683" s="37"/>
      <c r="AT683" s="37"/>
      <c r="AU683" s="46"/>
      <c r="AV683" s="40">
        <f t="shared" si="430"/>
        <v>0</v>
      </c>
    </row>
    <row r="684" spans="1:48" ht="15.75" customHeight="1" x14ac:dyDescent="0.25">
      <c r="A684" s="21">
        <v>47</v>
      </c>
      <c r="B684" s="37" t="s">
        <v>79</v>
      </c>
      <c r="C684" s="41" t="s">
        <v>71</v>
      </c>
      <c r="D684" s="37"/>
      <c r="E684" s="37"/>
      <c r="F684" s="37"/>
      <c r="G684" s="46"/>
      <c r="H684" s="39">
        <f t="shared" si="422"/>
        <v>0</v>
      </c>
      <c r="I684" s="37"/>
      <c r="J684" s="37"/>
      <c r="K684" s="37"/>
      <c r="L684" s="46"/>
      <c r="M684" s="39">
        <f t="shared" si="423"/>
        <v>0</v>
      </c>
      <c r="N684" s="37"/>
      <c r="O684" s="37"/>
      <c r="P684" s="37"/>
      <c r="Q684" s="46"/>
      <c r="R684" s="39">
        <f t="shared" si="424"/>
        <v>0</v>
      </c>
      <c r="S684" s="37"/>
      <c r="T684" s="37"/>
      <c r="U684" s="37"/>
      <c r="V684" s="46"/>
      <c r="W684" s="39">
        <f t="shared" si="425"/>
        <v>0</v>
      </c>
      <c r="X684" s="37"/>
      <c r="Y684" s="37"/>
      <c r="Z684" s="37"/>
      <c r="AA684" s="46"/>
      <c r="AB684" s="39">
        <f t="shared" si="426"/>
        <v>0</v>
      </c>
      <c r="AC684" s="37"/>
      <c r="AD684" s="37"/>
      <c r="AE684" s="37"/>
      <c r="AF684" s="46"/>
      <c r="AG684" s="39">
        <f t="shared" si="427"/>
        <v>0</v>
      </c>
      <c r="AH684" s="37"/>
      <c r="AI684" s="37"/>
      <c r="AJ684" s="37"/>
      <c r="AK684" s="46"/>
      <c r="AL684" s="39">
        <f t="shared" si="428"/>
        <v>0</v>
      </c>
      <c r="AM684" s="37"/>
      <c r="AN684" s="37"/>
      <c r="AO684" s="37"/>
      <c r="AP684" s="46"/>
      <c r="AQ684" s="39">
        <f t="shared" si="429"/>
        <v>0</v>
      </c>
      <c r="AR684" s="37"/>
      <c r="AS684" s="37"/>
      <c r="AT684" s="37"/>
      <c r="AU684" s="46"/>
      <c r="AV684" s="40">
        <f t="shared" si="430"/>
        <v>0</v>
      </c>
    </row>
    <row r="685" spans="1:48" ht="15.75" customHeight="1" x14ac:dyDescent="0.25">
      <c r="A685" s="21">
        <v>47</v>
      </c>
      <c r="B685" s="41" t="s">
        <v>80</v>
      </c>
      <c r="C685" s="41" t="s">
        <v>71</v>
      </c>
      <c r="D685" s="47"/>
      <c r="E685" s="47"/>
      <c r="F685" s="47"/>
      <c r="G685" s="48"/>
      <c r="H685" s="49">
        <f t="shared" si="422"/>
        <v>0</v>
      </c>
      <c r="I685" s="47"/>
      <c r="J685" s="47"/>
      <c r="K685" s="47"/>
      <c r="L685" s="48"/>
      <c r="M685" s="49">
        <f t="shared" si="423"/>
        <v>0</v>
      </c>
      <c r="N685" s="47"/>
      <c r="O685" s="47"/>
      <c r="P685" s="47"/>
      <c r="Q685" s="48"/>
      <c r="R685" s="49">
        <f t="shared" si="424"/>
        <v>0</v>
      </c>
      <c r="S685" s="47"/>
      <c r="T685" s="47"/>
      <c r="U685" s="47"/>
      <c r="V685" s="48"/>
      <c r="W685" s="49">
        <f t="shared" si="425"/>
        <v>0</v>
      </c>
      <c r="X685" s="47"/>
      <c r="Y685" s="47"/>
      <c r="Z685" s="47"/>
      <c r="AA685" s="48"/>
      <c r="AB685" s="49">
        <f t="shared" si="426"/>
        <v>0</v>
      </c>
      <c r="AC685" s="47"/>
      <c r="AD685" s="47"/>
      <c r="AE685" s="47"/>
      <c r="AF685" s="48"/>
      <c r="AG685" s="49">
        <f t="shared" si="427"/>
        <v>0</v>
      </c>
      <c r="AH685" s="47"/>
      <c r="AI685" s="47"/>
      <c r="AJ685" s="47"/>
      <c r="AK685" s="48"/>
      <c r="AL685" s="49">
        <f t="shared" si="428"/>
        <v>0</v>
      </c>
      <c r="AM685" s="47"/>
      <c r="AN685" s="47"/>
      <c r="AO685" s="47"/>
      <c r="AP685" s="48"/>
      <c r="AQ685" s="49">
        <f t="shared" si="429"/>
        <v>0</v>
      </c>
      <c r="AR685" s="47"/>
      <c r="AS685" s="47"/>
      <c r="AT685" s="47"/>
      <c r="AU685" s="48"/>
      <c r="AV685" s="50">
        <f t="shared" si="430"/>
        <v>0</v>
      </c>
    </row>
    <row r="686" spans="1:48" ht="15.75" customHeight="1" x14ac:dyDescent="0.25">
      <c r="A686" s="21">
        <v>47</v>
      </c>
      <c r="B686" s="42"/>
      <c r="C686" s="43"/>
      <c r="D686" s="44"/>
      <c r="E686" s="45"/>
      <c r="F686" s="45"/>
      <c r="G686" s="45"/>
      <c r="H686" s="45">
        <f>SUM(H673:H685)</f>
        <v>0</v>
      </c>
      <c r="I686" s="45"/>
      <c r="J686" s="45"/>
      <c r="K686" s="45"/>
      <c r="L686" s="45"/>
      <c r="M686" s="45">
        <f>SUM(M673:M685)</f>
        <v>0</v>
      </c>
      <c r="N686" s="45"/>
      <c r="O686" s="45"/>
      <c r="P686" s="45"/>
      <c r="Q686" s="45"/>
      <c r="R686" s="45">
        <f>SUM(R673:R685)</f>
        <v>0</v>
      </c>
      <c r="S686" s="45"/>
      <c r="T686" s="45"/>
      <c r="U686" s="45"/>
      <c r="V686" s="45"/>
      <c r="W686" s="45">
        <f>SUM(W673:W685)</f>
        <v>0</v>
      </c>
      <c r="X686" s="45"/>
      <c r="Y686" s="45"/>
      <c r="Z686" s="45"/>
      <c r="AA686" s="45"/>
      <c r="AB686" s="45">
        <f>SUM(AB673:AB685)</f>
        <v>0</v>
      </c>
      <c r="AC686" s="45"/>
      <c r="AD686" s="45"/>
      <c r="AE686" s="45"/>
      <c r="AF686" s="45"/>
      <c r="AG686" s="45">
        <f>SUM(AG673:AG685)</f>
        <v>0</v>
      </c>
      <c r="AH686" s="45"/>
      <c r="AI686" s="45"/>
      <c r="AJ686" s="45"/>
      <c r="AK686" s="45"/>
      <c r="AL686" s="45">
        <f>SUM(AL673:AL685)</f>
        <v>0</v>
      </c>
      <c r="AM686" s="45"/>
      <c r="AN686" s="45"/>
      <c r="AO686" s="45"/>
      <c r="AP686" s="45"/>
      <c r="AQ686" s="45">
        <f>SUM(AQ673:AQ685)</f>
        <v>0</v>
      </c>
      <c r="AR686" s="45"/>
      <c r="AS686" s="45"/>
      <c r="AT686" s="45"/>
      <c r="AU686" s="45"/>
      <c r="AV686" s="45">
        <f>SUM(AV673:AV685)</f>
        <v>0</v>
      </c>
    </row>
    <row r="687" spans="1:48" ht="15.75" customHeight="1" x14ac:dyDescent="0.25">
      <c r="A687" s="21">
        <v>48</v>
      </c>
      <c r="B687" s="81" t="str">
        <f>"Буква (или иное название) класса "&amp;A687&amp;":"</f>
        <v>Буква (или иное название) класса 48:</v>
      </c>
      <c r="C687" s="82"/>
      <c r="D687" s="78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  <c r="AR687" s="79"/>
      <c r="AS687" s="79"/>
      <c r="AT687" s="79"/>
      <c r="AU687" s="79"/>
      <c r="AV687" s="80"/>
    </row>
    <row r="688" spans="1:48" ht="15.75" customHeight="1" x14ac:dyDescent="0.25">
      <c r="A688" s="21">
        <v>48</v>
      </c>
      <c r="B688" s="35" t="s">
        <v>70</v>
      </c>
      <c r="C688" s="36" t="s">
        <v>71</v>
      </c>
      <c r="D688" s="37"/>
      <c r="E688" s="37"/>
      <c r="F688" s="37"/>
      <c r="G688" s="46"/>
      <c r="H688" s="39">
        <f t="shared" ref="H688:H700" si="431">COUNTA(D688:G688)</f>
        <v>0</v>
      </c>
      <c r="I688" s="37"/>
      <c r="J688" s="37"/>
      <c r="K688" s="37"/>
      <c r="L688" s="46"/>
      <c r="M688" s="39">
        <f t="shared" ref="M688:M700" si="432">COUNTA(I688:L688)</f>
        <v>0</v>
      </c>
      <c r="N688" s="37"/>
      <c r="O688" s="37"/>
      <c r="P688" s="37"/>
      <c r="Q688" s="46"/>
      <c r="R688" s="39">
        <f t="shared" ref="R688:R700" si="433">COUNTA(N688:Q688)</f>
        <v>0</v>
      </c>
      <c r="S688" s="37"/>
      <c r="T688" s="37"/>
      <c r="U688" s="37"/>
      <c r="V688" s="46"/>
      <c r="W688" s="39">
        <f t="shared" ref="W688:W700" si="434">COUNTA(S688:V688)</f>
        <v>0</v>
      </c>
      <c r="X688" s="37"/>
      <c r="Y688" s="37"/>
      <c r="Z688" s="37"/>
      <c r="AA688" s="46"/>
      <c r="AB688" s="39">
        <f t="shared" ref="AB688:AB700" si="435">COUNTA(X688:AA688)</f>
        <v>0</v>
      </c>
      <c r="AC688" s="37"/>
      <c r="AD688" s="37"/>
      <c r="AE688" s="37"/>
      <c r="AF688" s="46"/>
      <c r="AG688" s="39">
        <f t="shared" ref="AG688:AG700" si="436">COUNTA(AC688:AF688)</f>
        <v>0</v>
      </c>
      <c r="AH688" s="37"/>
      <c r="AI688" s="37"/>
      <c r="AJ688" s="37"/>
      <c r="AK688" s="46"/>
      <c r="AL688" s="39">
        <f t="shared" ref="AL688:AL700" si="437">COUNTA(AH688:AK688)</f>
        <v>0</v>
      </c>
      <c r="AM688" s="37"/>
      <c r="AN688" s="37"/>
      <c r="AO688" s="37"/>
      <c r="AP688" s="46"/>
      <c r="AQ688" s="39">
        <f t="shared" ref="AQ688:AQ700" si="438">COUNTA(AM688:AP688)</f>
        <v>0</v>
      </c>
      <c r="AR688" s="37"/>
      <c r="AS688" s="37"/>
      <c r="AT688" s="37"/>
      <c r="AU688" s="46"/>
      <c r="AV688" s="40">
        <f t="shared" ref="AV688:AV700" si="439">COUNTA(AR688:AU688)</f>
        <v>0</v>
      </c>
    </row>
    <row r="689" spans="1:48" ht="15.75" customHeight="1" x14ac:dyDescent="0.25">
      <c r="A689" s="21">
        <v>48</v>
      </c>
      <c r="B689" s="37" t="s">
        <v>72</v>
      </c>
      <c r="C689" s="41" t="s">
        <v>71</v>
      </c>
      <c r="D689" s="37"/>
      <c r="E689" s="37"/>
      <c r="F689" s="37"/>
      <c r="G689" s="46"/>
      <c r="H689" s="39">
        <f t="shared" si="431"/>
        <v>0</v>
      </c>
      <c r="I689" s="37"/>
      <c r="J689" s="37"/>
      <c r="K689" s="37"/>
      <c r="L689" s="46"/>
      <c r="M689" s="39">
        <f t="shared" si="432"/>
        <v>0</v>
      </c>
      <c r="N689" s="37"/>
      <c r="O689" s="37"/>
      <c r="P689" s="37"/>
      <c r="Q689" s="46"/>
      <c r="R689" s="39">
        <f t="shared" si="433"/>
        <v>0</v>
      </c>
      <c r="S689" s="37"/>
      <c r="T689" s="37"/>
      <c r="U689" s="37"/>
      <c r="V689" s="46"/>
      <c r="W689" s="39">
        <f t="shared" si="434"/>
        <v>0</v>
      </c>
      <c r="X689" s="37"/>
      <c r="Y689" s="37"/>
      <c r="Z689" s="37"/>
      <c r="AA689" s="46"/>
      <c r="AB689" s="39">
        <f t="shared" si="435"/>
        <v>0</v>
      </c>
      <c r="AC689" s="37"/>
      <c r="AD689" s="37"/>
      <c r="AE689" s="37"/>
      <c r="AF689" s="46"/>
      <c r="AG689" s="39">
        <f t="shared" si="436"/>
        <v>0</v>
      </c>
      <c r="AH689" s="37"/>
      <c r="AI689" s="37"/>
      <c r="AJ689" s="37"/>
      <c r="AK689" s="46"/>
      <c r="AL689" s="39">
        <f t="shared" si="437"/>
        <v>0</v>
      </c>
      <c r="AM689" s="37"/>
      <c r="AN689" s="37"/>
      <c r="AO689" s="37"/>
      <c r="AP689" s="46"/>
      <c r="AQ689" s="39">
        <f t="shared" si="438"/>
        <v>0</v>
      </c>
      <c r="AR689" s="37"/>
      <c r="AS689" s="37"/>
      <c r="AT689" s="37"/>
      <c r="AU689" s="46"/>
      <c r="AV689" s="40">
        <f t="shared" si="439"/>
        <v>0</v>
      </c>
    </row>
    <row r="690" spans="1:48" ht="15.75" customHeight="1" x14ac:dyDescent="0.25">
      <c r="A690" s="21">
        <v>48</v>
      </c>
      <c r="B690" s="37" t="s">
        <v>88</v>
      </c>
      <c r="C690" s="41" t="s">
        <v>71</v>
      </c>
      <c r="D690" s="37"/>
      <c r="E690" s="37"/>
      <c r="F690" s="37"/>
      <c r="G690" s="46"/>
      <c r="H690" s="39">
        <f t="shared" si="431"/>
        <v>0</v>
      </c>
      <c r="I690" s="37"/>
      <c r="J690" s="37"/>
      <c r="K690" s="37"/>
      <c r="L690" s="46"/>
      <c r="M690" s="39">
        <f t="shared" si="432"/>
        <v>0</v>
      </c>
      <c r="N690" s="37"/>
      <c r="O690" s="37"/>
      <c r="P690" s="37"/>
      <c r="Q690" s="46"/>
      <c r="R690" s="39">
        <f t="shared" si="433"/>
        <v>0</v>
      </c>
      <c r="S690" s="37"/>
      <c r="T690" s="37"/>
      <c r="U690" s="37"/>
      <c r="V690" s="46"/>
      <c r="W690" s="39">
        <f t="shared" si="434"/>
        <v>0</v>
      </c>
      <c r="X690" s="37"/>
      <c r="Y690" s="37"/>
      <c r="Z690" s="37"/>
      <c r="AA690" s="46"/>
      <c r="AB690" s="39">
        <f t="shared" si="435"/>
        <v>0</v>
      </c>
      <c r="AC690" s="37"/>
      <c r="AD690" s="37"/>
      <c r="AE690" s="37"/>
      <c r="AF690" s="46"/>
      <c r="AG690" s="39">
        <f t="shared" si="436"/>
        <v>0</v>
      </c>
      <c r="AH690" s="37"/>
      <c r="AI690" s="37"/>
      <c r="AJ690" s="37"/>
      <c r="AK690" s="46"/>
      <c r="AL690" s="39">
        <f t="shared" si="437"/>
        <v>0</v>
      </c>
      <c r="AM690" s="37"/>
      <c r="AN690" s="37"/>
      <c r="AO690" s="37"/>
      <c r="AP690" s="46"/>
      <c r="AQ690" s="39">
        <f t="shared" si="438"/>
        <v>0</v>
      </c>
      <c r="AR690" s="37"/>
      <c r="AS690" s="37"/>
      <c r="AT690" s="37"/>
      <c r="AU690" s="46"/>
      <c r="AV690" s="40">
        <f t="shared" si="439"/>
        <v>0</v>
      </c>
    </row>
    <row r="691" spans="1:48" ht="15.75" customHeight="1" x14ac:dyDescent="0.25">
      <c r="A691" s="21">
        <v>48</v>
      </c>
      <c r="B691" s="37" t="s">
        <v>89</v>
      </c>
      <c r="C691" s="41" t="s">
        <v>71</v>
      </c>
      <c r="D691" s="37"/>
      <c r="E691" s="37"/>
      <c r="F691" s="37"/>
      <c r="G691" s="46"/>
      <c r="H691" s="39">
        <f t="shared" si="431"/>
        <v>0</v>
      </c>
      <c r="I691" s="37"/>
      <c r="J691" s="37"/>
      <c r="K691" s="37"/>
      <c r="L691" s="46"/>
      <c r="M691" s="39">
        <f t="shared" si="432"/>
        <v>0</v>
      </c>
      <c r="N691" s="37"/>
      <c r="O691" s="37"/>
      <c r="P691" s="37"/>
      <c r="Q691" s="46"/>
      <c r="R691" s="39">
        <f t="shared" si="433"/>
        <v>0</v>
      </c>
      <c r="S691" s="37"/>
      <c r="T691" s="37"/>
      <c r="U691" s="37"/>
      <c r="V691" s="46"/>
      <c r="W691" s="39">
        <f t="shared" si="434"/>
        <v>0</v>
      </c>
      <c r="X691" s="37"/>
      <c r="Y691" s="37"/>
      <c r="Z691" s="37"/>
      <c r="AA691" s="46"/>
      <c r="AB691" s="39">
        <f t="shared" si="435"/>
        <v>0</v>
      </c>
      <c r="AC691" s="37"/>
      <c r="AD691" s="37"/>
      <c r="AE691" s="37"/>
      <c r="AF691" s="46"/>
      <c r="AG691" s="39">
        <f t="shared" si="436"/>
        <v>0</v>
      </c>
      <c r="AH691" s="37"/>
      <c r="AI691" s="37"/>
      <c r="AJ691" s="37"/>
      <c r="AK691" s="46"/>
      <c r="AL691" s="39">
        <f t="shared" si="437"/>
        <v>0</v>
      </c>
      <c r="AM691" s="37"/>
      <c r="AN691" s="37"/>
      <c r="AO691" s="37"/>
      <c r="AP691" s="46"/>
      <c r="AQ691" s="39">
        <f t="shared" si="438"/>
        <v>0</v>
      </c>
      <c r="AR691" s="37"/>
      <c r="AS691" s="37"/>
      <c r="AT691" s="37"/>
      <c r="AU691" s="46"/>
      <c r="AV691" s="40">
        <f t="shared" si="439"/>
        <v>0</v>
      </c>
    </row>
    <row r="692" spans="1:48" ht="15.75" customHeight="1" x14ac:dyDescent="0.25">
      <c r="A692" s="21">
        <v>48</v>
      </c>
      <c r="B692" s="37" t="s">
        <v>73</v>
      </c>
      <c r="C692" s="41" t="s">
        <v>71</v>
      </c>
      <c r="D692" s="37"/>
      <c r="E692" s="37"/>
      <c r="F692" s="37"/>
      <c r="G692" s="46"/>
      <c r="H692" s="39">
        <f t="shared" si="431"/>
        <v>0</v>
      </c>
      <c r="I692" s="37"/>
      <c r="J692" s="37"/>
      <c r="K692" s="37"/>
      <c r="L692" s="46"/>
      <c r="M692" s="39">
        <f t="shared" si="432"/>
        <v>0</v>
      </c>
      <c r="N692" s="37"/>
      <c r="O692" s="37"/>
      <c r="P692" s="37"/>
      <c r="Q692" s="46"/>
      <c r="R692" s="39">
        <f t="shared" si="433"/>
        <v>0</v>
      </c>
      <c r="S692" s="37"/>
      <c r="T692" s="37"/>
      <c r="U692" s="37"/>
      <c r="V692" s="46"/>
      <c r="W692" s="39">
        <f t="shared" si="434"/>
        <v>0</v>
      </c>
      <c r="X692" s="37"/>
      <c r="Y692" s="37"/>
      <c r="Z692" s="37"/>
      <c r="AA692" s="46"/>
      <c r="AB692" s="39">
        <f t="shared" si="435"/>
        <v>0</v>
      </c>
      <c r="AC692" s="37"/>
      <c r="AD692" s="37"/>
      <c r="AE692" s="37"/>
      <c r="AF692" s="46"/>
      <c r="AG692" s="39">
        <f t="shared" si="436"/>
        <v>0</v>
      </c>
      <c r="AH692" s="37"/>
      <c r="AI692" s="37"/>
      <c r="AJ692" s="37"/>
      <c r="AK692" s="46"/>
      <c r="AL692" s="39">
        <f t="shared" si="437"/>
        <v>0</v>
      </c>
      <c r="AM692" s="37"/>
      <c r="AN692" s="37"/>
      <c r="AO692" s="37"/>
      <c r="AP692" s="46"/>
      <c r="AQ692" s="39">
        <f t="shared" si="438"/>
        <v>0</v>
      </c>
      <c r="AR692" s="37"/>
      <c r="AS692" s="37"/>
      <c r="AT692" s="37"/>
      <c r="AU692" s="46"/>
      <c r="AV692" s="40">
        <f t="shared" si="439"/>
        <v>0</v>
      </c>
    </row>
    <row r="693" spans="1:48" ht="15.75" customHeight="1" x14ac:dyDescent="0.25">
      <c r="A693" s="21">
        <v>48</v>
      </c>
      <c r="B693" s="37" t="s">
        <v>74</v>
      </c>
      <c r="C693" s="41" t="s">
        <v>71</v>
      </c>
      <c r="D693" s="37"/>
      <c r="E693" s="37"/>
      <c r="F693" s="37"/>
      <c r="G693" s="46"/>
      <c r="H693" s="39">
        <f t="shared" si="431"/>
        <v>0</v>
      </c>
      <c r="I693" s="37"/>
      <c r="J693" s="37"/>
      <c r="K693" s="37"/>
      <c r="L693" s="46"/>
      <c r="M693" s="39">
        <f t="shared" si="432"/>
        <v>0</v>
      </c>
      <c r="N693" s="37"/>
      <c r="O693" s="37"/>
      <c r="P693" s="37"/>
      <c r="Q693" s="46"/>
      <c r="R693" s="39">
        <f t="shared" si="433"/>
        <v>0</v>
      </c>
      <c r="S693" s="37"/>
      <c r="T693" s="37"/>
      <c r="U693" s="37"/>
      <c r="V693" s="46"/>
      <c r="W693" s="39">
        <f t="shared" si="434"/>
        <v>0</v>
      </c>
      <c r="X693" s="37"/>
      <c r="Y693" s="37"/>
      <c r="Z693" s="37"/>
      <c r="AA693" s="46"/>
      <c r="AB693" s="39">
        <f t="shared" si="435"/>
        <v>0</v>
      </c>
      <c r="AC693" s="37"/>
      <c r="AD693" s="37"/>
      <c r="AE693" s="37"/>
      <c r="AF693" s="46"/>
      <c r="AG693" s="39">
        <f t="shared" si="436"/>
        <v>0</v>
      </c>
      <c r="AH693" s="37"/>
      <c r="AI693" s="37"/>
      <c r="AJ693" s="37"/>
      <c r="AK693" s="46"/>
      <c r="AL693" s="39">
        <f t="shared" si="437"/>
        <v>0</v>
      </c>
      <c r="AM693" s="37"/>
      <c r="AN693" s="37"/>
      <c r="AO693" s="37"/>
      <c r="AP693" s="46"/>
      <c r="AQ693" s="39">
        <f t="shared" si="438"/>
        <v>0</v>
      </c>
      <c r="AR693" s="37"/>
      <c r="AS693" s="37"/>
      <c r="AT693" s="37"/>
      <c r="AU693" s="46"/>
      <c r="AV693" s="40">
        <f t="shared" si="439"/>
        <v>0</v>
      </c>
    </row>
    <row r="694" spans="1:48" ht="15.75" customHeight="1" x14ac:dyDescent="0.25">
      <c r="A694" s="21">
        <v>48</v>
      </c>
      <c r="B694" s="37" t="s">
        <v>75</v>
      </c>
      <c r="C694" s="41" t="s">
        <v>71</v>
      </c>
      <c r="D694" s="37"/>
      <c r="E694" s="37"/>
      <c r="F694" s="37"/>
      <c r="G694" s="46"/>
      <c r="H694" s="39">
        <f t="shared" si="431"/>
        <v>0</v>
      </c>
      <c r="I694" s="37"/>
      <c r="J694" s="37"/>
      <c r="K694" s="37"/>
      <c r="L694" s="46"/>
      <c r="M694" s="39">
        <f t="shared" si="432"/>
        <v>0</v>
      </c>
      <c r="N694" s="37"/>
      <c r="O694" s="37"/>
      <c r="P694" s="37"/>
      <c r="Q694" s="46"/>
      <c r="R694" s="39">
        <f t="shared" si="433"/>
        <v>0</v>
      </c>
      <c r="S694" s="37"/>
      <c r="T694" s="37"/>
      <c r="U694" s="37"/>
      <c r="V694" s="46"/>
      <c r="W694" s="39">
        <f t="shared" si="434"/>
        <v>0</v>
      </c>
      <c r="X694" s="37"/>
      <c r="Y694" s="37"/>
      <c r="Z694" s="37"/>
      <c r="AA694" s="46"/>
      <c r="AB694" s="39">
        <f t="shared" si="435"/>
        <v>0</v>
      </c>
      <c r="AC694" s="37"/>
      <c r="AD694" s="37"/>
      <c r="AE694" s="37"/>
      <c r="AF694" s="46"/>
      <c r="AG694" s="39">
        <f t="shared" si="436"/>
        <v>0</v>
      </c>
      <c r="AH694" s="37"/>
      <c r="AI694" s="37"/>
      <c r="AJ694" s="37"/>
      <c r="AK694" s="46"/>
      <c r="AL694" s="39">
        <f t="shared" si="437"/>
        <v>0</v>
      </c>
      <c r="AM694" s="37"/>
      <c r="AN694" s="37"/>
      <c r="AO694" s="37"/>
      <c r="AP694" s="46"/>
      <c r="AQ694" s="39">
        <f t="shared" si="438"/>
        <v>0</v>
      </c>
      <c r="AR694" s="37"/>
      <c r="AS694" s="37"/>
      <c r="AT694" s="37"/>
      <c r="AU694" s="46"/>
      <c r="AV694" s="40">
        <f t="shared" si="439"/>
        <v>0</v>
      </c>
    </row>
    <row r="695" spans="1:48" ht="15.75" customHeight="1" x14ac:dyDescent="0.25">
      <c r="A695" s="21">
        <v>48</v>
      </c>
      <c r="B695" s="37" t="s">
        <v>90</v>
      </c>
      <c r="C695" s="41" t="s">
        <v>71</v>
      </c>
      <c r="D695" s="37"/>
      <c r="E695" s="37"/>
      <c r="F695" s="37"/>
      <c r="G695" s="46"/>
      <c r="H695" s="39">
        <f t="shared" si="431"/>
        <v>0</v>
      </c>
      <c r="I695" s="37"/>
      <c r="J695" s="37"/>
      <c r="K695" s="37"/>
      <c r="L695" s="46"/>
      <c r="M695" s="39">
        <f t="shared" si="432"/>
        <v>0</v>
      </c>
      <c r="N695" s="37"/>
      <c r="O695" s="37"/>
      <c r="P695" s="37"/>
      <c r="Q695" s="46"/>
      <c r="R695" s="39">
        <f t="shared" si="433"/>
        <v>0</v>
      </c>
      <c r="S695" s="37"/>
      <c r="T695" s="37"/>
      <c r="U695" s="37"/>
      <c r="V695" s="46"/>
      <c r="W695" s="39">
        <f t="shared" si="434"/>
        <v>0</v>
      </c>
      <c r="X695" s="37"/>
      <c r="Y695" s="37"/>
      <c r="Z695" s="37"/>
      <c r="AA695" s="46"/>
      <c r="AB695" s="39">
        <f t="shared" si="435"/>
        <v>0</v>
      </c>
      <c r="AC695" s="37"/>
      <c r="AD695" s="37"/>
      <c r="AE695" s="37"/>
      <c r="AF695" s="46"/>
      <c r="AG695" s="39">
        <f t="shared" si="436"/>
        <v>0</v>
      </c>
      <c r="AH695" s="37"/>
      <c r="AI695" s="37"/>
      <c r="AJ695" s="37"/>
      <c r="AK695" s="46"/>
      <c r="AL695" s="39">
        <f t="shared" si="437"/>
        <v>0</v>
      </c>
      <c r="AM695" s="37"/>
      <c r="AN695" s="37"/>
      <c r="AO695" s="37"/>
      <c r="AP695" s="46"/>
      <c r="AQ695" s="39">
        <f t="shared" si="438"/>
        <v>0</v>
      </c>
      <c r="AR695" s="37"/>
      <c r="AS695" s="37"/>
      <c r="AT695" s="37"/>
      <c r="AU695" s="46"/>
      <c r="AV695" s="40">
        <f t="shared" si="439"/>
        <v>0</v>
      </c>
    </row>
    <row r="696" spans="1:48" ht="15.75" customHeight="1" x14ac:dyDescent="0.25">
      <c r="A696" s="21">
        <v>48</v>
      </c>
      <c r="B696" s="37" t="s">
        <v>76</v>
      </c>
      <c r="C696" s="41" t="s">
        <v>71</v>
      </c>
      <c r="D696" s="37"/>
      <c r="E696" s="37"/>
      <c r="F696" s="37"/>
      <c r="G696" s="46"/>
      <c r="H696" s="39">
        <f t="shared" si="431"/>
        <v>0</v>
      </c>
      <c r="I696" s="37"/>
      <c r="J696" s="37"/>
      <c r="K696" s="37"/>
      <c r="L696" s="46"/>
      <c r="M696" s="39">
        <f t="shared" si="432"/>
        <v>0</v>
      </c>
      <c r="N696" s="37"/>
      <c r="O696" s="37"/>
      <c r="P696" s="37"/>
      <c r="Q696" s="46"/>
      <c r="R696" s="39">
        <f t="shared" si="433"/>
        <v>0</v>
      </c>
      <c r="S696" s="37"/>
      <c r="T696" s="37"/>
      <c r="U696" s="37"/>
      <c r="V696" s="46"/>
      <c r="W696" s="39">
        <f t="shared" si="434"/>
        <v>0</v>
      </c>
      <c r="X696" s="37"/>
      <c r="Y696" s="37"/>
      <c r="Z696" s="37"/>
      <c r="AA696" s="46"/>
      <c r="AB696" s="39">
        <f t="shared" si="435"/>
        <v>0</v>
      </c>
      <c r="AC696" s="37"/>
      <c r="AD696" s="37"/>
      <c r="AE696" s="37"/>
      <c r="AF696" s="46"/>
      <c r="AG696" s="39">
        <f t="shared" si="436"/>
        <v>0</v>
      </c>
      <c r="AH696" s="37"/>
      <c r="AI696" s="37"/>
      <c r="AJ696" s="37"/>
      <c r="AK696" s="46"/>
      <c r="AL696" s="39">
        <f t="shared" si="437"/>
        <v>0</v>
      </c>
      <c r="AM696" s="37"/>
      <c r="AN696" s="37"/>
      <c r="AO696" s="37"/>
      <c r="AP696" s="46"/>
      <c r="AQ696" s="39">
        <f t="shared" si="438"/>
        <v>0</v>
      </c>
      <c r="AR696" s="37"/>
      <c r="AS696" s="37"/>
      <c r="AT696" s="37"/>
      <c r="AU696" s="46"/>
      <c r="AV696" s="40">
        <f t="shared" si="439"/>
        <v>0</v>
      </c>
    </row>
    <row r="697" spans="1:48" ht="15.75" customHeight="1" x14ac:dyDescent="0.25">
      <c r="A697" s="21">
        <v>48</v>
      </c>
      <c r="B697" s="37" t="s">
        <v>77</v>
      </c>
      <c r="C697" s="41" t="s">
        <v>71</v>
      </c>
      <c r="D697" s="37"/>
      <c r="E697" s="37"/>
      <c r="F697" s="37"/>
      <c r="G697" s="46"/>
      <c r="H697" s="39">
        <f t="shared" si="431"/>
        <v>0</v>
      </c>
      <c r="I697" s="37"/>
      <c r="J697" s="37"/>
      <c r="K697" s="37"/>
      <c r="L697" s="46"/>
      <c r="M697" s="39">
        <f t="shared" si="432"/>
        <v>0</v>
      </c>
      <c r="N697" s="37"/>
      <c r="O697" s="37"/>
      <c r="P697" s="37"/>
      <c r="Q697" s="46"/>
      <c r="R697" s="39">
        <f t="shared" si="433"/>
        <v>0</v>
      </c>
      <c r="S697" s="37"/>
      <c r="T697" s="37"/>
      <c r="U697" s="37"/>
      <c r="V697" s="46"/>
      <c r="W697" s="39">
        <f t="shared" si="434"/>
        <v>0</v>
      </c>
      <c r="X697" s="37"/>
      <c r="Y697" s="37"/>
      <c r="Z697" s="37"/>
      <c r="AA697" s="46"/>
      <c r="AB697" s="39">
        <f t="shared" si="435"/>
        <v>0</v>
      </c>
      <c r="AC697" s="37"/>
      <c r="AD697" s="37"/>
      <c r="AE697" s="37"/>
      <c r="AF697" s="46"/>
      <c r="AG697" s="39">
        <f t="shared" si="436"/>
        <v>0</v>
      </c>
      <c r="AH697" s="37"/>
      <c r="AI697" s="37"/>
      <c r="AJ697" s="37"/>
      <c r="AK697" s="46"/>
      <c r="AL697" s="39">
        <f t="shared" si="437"/>
        <v>0</v>
      </c>
      <c r="AM697" s="37"/>
      <c r="AN697" s="37"/>
      <c r="AO697" s="37"/>
      <c r="AP697" s="46"/>
      <c r="AQ697" s="39">
        <f t="shared" si="438"/>
        <v>0</v>
      </c>
      <c r="AR697" s="37"/>
      <c r="AS697" s="37"/>
      <c r="AT697" s="37"/>
      <c r="AU697" s="46"/>
      <c r="AV697" s="40">
        <f t="shared" si="439"/>
        <v>0</v>
      </c>
    </row>
    <row r="698" spans="1:48" ht="15.75" customHeight="1" x14ac:dyDescent="0.25">
      <c r="A698" s="21">
        <v>48</v>
      </c>
      <c r="B698" s="37" t="s">
        <v>78</v>
      </c>
      <c r="C698" s="41" t="s">
        <v>71</v>
      </c>
      <c r="D698" s="37"/>
      <c r="E698" s="37"/>
      <c r="F698" s="37"/>
      <c r="G698" s="46"/>
      <c r="H698" s="39">
        <f t="shared" si="431"/>
        <v>0</v>
      </c>
      <c r="I698" s="37"/>
      <c r="J698" s="37"/>
      <c r="K698" s="37"/>
      <c r="L698" s="46"/>
      <c r="M698" s="39">
        <f t="shared" si="432"/>
        <v>0</v>
      </c>
      <c r="N698" s="37"/>
      <c r="O698" s="37"/>
      <c r="P698" s="37"/>
      <c r="Q698" s="46"/>
      <c r="R698" s="39">
        <f t="shared" si="433"/>
        <v>0</v>
      </c>
      <c r="S698" s="37"/>
      <c r="T698" s="37"/>
      <c r="U698" s="37"/>
      <c r="V698" s="46"/>
      <c r="W698" s="39">
        <f t="shared" si="434"/>
        <v>0</v>
      </c>
      <c r="X698" s="37"/>
      <c r="Y698" s="37"/>
      <c r="Z698" s="37"/>
      <c r="AA698" s="46"/>
      <c r="AB698" s="39">
        <f t="shared" si="435"/>
        <v>0</v>
      </c>
      <c r="AC698" s="37"/>
      <c r="AD698" s="37"/>
      <c r="AE698" s="37"/>
      <c r="AF698" s="46"/>
      <c r="AG698" s="39">
        <f t="shared" si="436"/>
        <v>0</v>
      </c>
      <c r="AH698" s="37"/>
      <c r="AI698" s="37"/>
      <c r="AJ698" s="37"/>
      <c r="AK698" s="46"/>
      <c r="AL698" s="39">
        <f t="shared" si="437"/>
        <v>0</v>
      </c>
      <c r="AM698" s="37"/>
      <c r="AN698" s="37"/>
      <c r="AO698" s="37"/>
      <c r="AP698" s="46"/>
      <c r="AQ698" s="39">
        <f t="shared" si="438"/>
        <v>0</v>
      </c>
      <c r="AR698" s="37"/>
      <c r="AS698" s="37"/>
      <c r="AT698" s="37"/>
      <c r="AU698" s="46"/>
      <c r="AV698" s="40">
        <f t="shared" si="439"/>
        <v>0</v>
      </c>
    </row>
    <row r="699" spans="1:48" ht="15.75" customHeight="1" x14ac:dyDescent="0.25">
      <c r="A699" s="21">
        <v>48</v>
      </c>
      <c r="B699" s="37" t="s">
        <v>79</v>
      </c>
      <c r="C699" s="41" t="s">
        <v>71</v>
      </c>
      <c r="D699" s="37"/>
      <c r="E699" s="37"/>
      <c r="F699" s="37"/>
      <c r="G699" s="46"/>
      <c r="H699" s="39">
        <f t="shared" si="431"/>
        <v>0</v>
      </c>
      <c r="I699" s="37"/>
      <c r="J699" s="37"/>
      <c r="K699" s="37"/>
      <c r="L699" s="46"/>
      <c r="M699" s="39">
        <f t="shared" si="432"/>
        <v>0</v>
      </c>
      <c r="N699" s="37"/>
      <c r="O699" s="37"/>
      <c r="P699" s="37"/>
      <c r="Q699" s="46"/>
      <c r="R699" s="39">
        <f t="shared" si="433"/>
        <v>0</v>
      </c>
      <c r="S699" s="37"/>
      <c r="T699" s="37"/>
      <c r="U699" s="37"/>
      <c r="V699" s="46"/>
      <c r="W699" s="39">
        <f t="shared" si="434"/>
        <v>0</v>
      </c>
      <c r="X699" s="37"/>
      <c r="Y699" s="37"/>
      <c r="Z699" s="37"/>
      <c r="AA699" s="46"/>
      <c r="AB699" s="39">
        <f t="shared" si="435"/>
        <v>0</v>
      </c>
      <c r="AC699" s="37"/>
      <c r="AD699" s="37"/>
      <c r="AE699" s="37"/>
      <c r="AF699" s="46"/>
      <c r="AG699" s="39">
        <f t="shared" si="436"/>
        <v>0</v>
      </c>
      <c r="AH699" s="37"/>
      <c r="AI699" s="37"/>
      <c r="AJ699" s="37"/>
      <c r="AK699" s="46"/>
      <c r="AL699" s="39">
        <f t="shared" si="437"/>
        <v>0</v>
      </c>
      <c r="AM699" s="37"/>
      <c r="AN699" s="37"/>
      <c r="AO699" s="37"/>
      <c r="AP699" s="46"/>
      <c r="AQ699" s="39">
        <f t="shared" si="438"/>
        <v>0</v>
      </c>
      <c r="AR699" s="37"/>
      <c r="AS699" s="37"/>
      <c r="AT699" s="37"/>
      <c r="AU699" s="46"/>
      <c r="AV699" s="40">
        <f t="shared" si="439"/>
        <v>0</v>
      </c>
    </row>
    <row r="700" spans="1:48" ht="15.75" customHeight="1" x14ac:dyDescent="0.25">
      <c r="A700" s="21">
        <v>48</v>
      </c>
      <c r="B700" s="41" t="s">
        <v>80</v>
      </c>
      <c r="C700" s="41" t="s">
        <v>71</v>
      </c>
      <c r="D700" s="47"/>
      <c r="E700" s="47"/>
      <c r="F700" s="47"/>
      <c r="G700" s="48"/>
      <c r="H700" s="49">
        <f t="shared" si="431"/>
        <v>0</v>
      </c>
      <c r="I700" s="47"/>
      <c r="J700" s="47"/>
      <c r="K700" s="47"/>
      <c r="L700" s="48"/>
      <c r="M700" s="49">
        <f t="shared" si="432"/>
        <v>0</v>
      </c>
      <c r="N700" s="47"/>
      <c r="O700" s="47"/>
      <c r="P700" s="47"/>
      <c r="Q700" s="48"/>
      <c r="R700" s="49">
        <f t="shared" si="433"/>
        <v>0</v>
      </c>
      <c r="S700" s="47"/>
      <c r="T700" s="47"/>
      <c r="U700" s="47"/>
      <c r="V700" s="48"/>
      <c r="W700" s="49">
        <f t="shared" si="434"/>
        <v>0</v>
      </c>
      <c r="X700" s="47"/>
      <c r="Y700" s="47"/>
      <c r="Z700" s="47"/>
      <c r="AA700" s="48"/>
      <c r="AB700" s="49">
        <f t="shared" si="435"/>
        <v>0</v>
      </c>
      <c r="AC700" s="47"/>
      <c r="AD700" s="47"/>
      <c r="AE700" s="47"/>
      <c r="AF700" s="48"/>
      <c r="AG700" s="49">
        <f t="shared" si="436"/>
        <v>0</v>
      </c>
      <c r="AH700" s="47"/>
      <c r="AI700" s="47"/>
      <c r="AJ700" s="47"/>
      <c r="AK700" s="48"/>
      <c r="AL700" s="49">
        <f t="shared" si="437"/>
        <v>0</v>
      </c>
      <c r="AM700" s="47"/>
      <c r="AN700" s="47"/>
      <c r="AO700" s="47"/>
      <c r="AP700" s="48"/>
      <c r="AQ700" s="49">
        <f t="shared" si="438"/>
        <v>0</v>
      </c>
      <c r="AR700" s="47"/>
      <c r="AS700" s="47"/>
      <c r="AT700" s="47"/>
      <c r="AU700" s="48"/>
      <c r="AV700" s="50">
        <f t="shared" si="439"/>
        <v>0</v>
      </c>
    </row>
    <row r="701" spans="1:48" ht="15.75" customHeight="1" x14ac:dyDescent="0.25">
      <c r="A701" s="21">
        <v>48</v>
      </c>
      <c r="B701" s="42"/>
      <c r="C701" s="43"/>
      <c r="D701" s="44"/>
      <c r="E701" s="45"/>
      <c r="F701" s="45"/>
      <c r="G701" s="45"/>
      <c r="H701" s="45">
        <f>SUM(H688:H700)</f>
        <v>0</v>
      </c>
      <c r="I701" s="45"/>
      <c r="J701" s="45"/>
      <c r="K701" s="45"/>
      <c r="L701" s="45"/>
      <c r="M701" s="45">
        <f>SUM(M688:M700)</f>
        <v>0</v>
      </c>
      <c r="N701" s="45"/>
      <c r="O701" s="45"/>
      <c r="P701" s="45"/>
      <c r="Q701" s="45"/>
      <c r="R701" s="45">
        <f>SUM(R688:R700)</f>
        <v>0</v>
      </c>
      <c r="S701" s="45"/>
      <c r="T701" s="45"/>
      <c r="U701" s="45"/>
      <c r="V701" s="45"/>
      <c r="W701" s="45">
        <f>SUM(W688:W700)</f>
        <v>0</v>
      </c>
      <c r="X701" s="45"/>
      <c r="Y701" s="45"/>
      <c r="Z701" s="45"/>
      <c r="AA701" s="45"/>
      <c r="AB701" s="45">
        <f>SUM(AB688:AB700)</f>
        <v>0</v>
      </c>
      <c r="AC701" s="45"/>
      <c r="AD701" s="45"/>
      <c r="AE701" s="45"/>
      <c r="AF701" s="45"/>
      <c r="AG701" s="45">
        <f>SUM(AG688:AG700)</f>
        <v>0</v>
      </c>
      <c r="AH701" s="45"/>
      <c r="AI701" s="45"/>
      <c r="AJ701" s="45"/>
      <c r="AK701" s="45"/>
      <c r="AL701" s="45">
        <f>SUM(AL688:AL700)</f>
        <v>0</v>
      </c>
      <c r="AM701" s="45"/>
      <c r="AN701" s="45"/>
      <c r="AO701" s="45"/>
      <c r="AP701" s="45"/>
      <c r="AQ701" s="45">
        <f>SUM(AQ688:AQ700)</f>
        <v>0</v>
      </c>
      <c r="AR701" s="45"/>
      <c r="AS701" s="45"/>
      <c r="AT701" s="45"/>
      <c r="AU701" s="45"/>
      <c r="AV701" s="45">
        <f>SUM(AV688:AV700)</f>
        <v>0</v>
      </c>
    </row>
    <row r="702" spans="1:48" ht="15.75" customHeight="1" x14ac:dyDescent="0.25">
      <c r="A702" s="21">
        <v>49</v>
      </c>
      <c r="B702" s="81" t="str">
        <f>"Буква (или иное название) класса "&amp;A702&amp;":"</f>
        <v>Буква (или иное название) класса 49:</v>
      </c>
      <c r="C702" s="82"/>
      <c r="D702" s="78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  <c r="AP702" s="79"/>
      <c r="AQ702" s="79"/>
      <c r="AR702" s="79"/>
      <c r="AS702" s="79"/>
      <c r="AT702" s="79"/>
      <c r="AU702" s="79"/>
      <c r="AV702" s="80"/>
    </row>
    <row r="703" spans="1:48" ht="15.75" customHeight="1" x14ac:dyDescent="0.25">
      <c r="A703" s="21">
        <v>49</v>
      </c>
      <c r="B703" s="35" t="s">
        <v>70</v>
      </c>
      <c r="C703" s="36" t="s">
        <v>71</v>
      </c>
      <c r="D703" s="37"/>
      <c r="E703" s="37"/>
      <c r="F703" s="37"/>
      <c r="G703" s="46"/>
      <c r="H703" s="39">
        <f t="shared" ref="H703:H715" si="440">COUNTA(D703:G703)</f>
        <v>0</v>
      </c>
      <c r="I703" s="37"/>
      <c r="J703" s="37"/>
      <c r="K703" s="37"/>
      <c r="L703" s="46"/>
      <c r="M703" s="39">
        <f t="shared" ref="M703:M715" si="441">COUNTA(I703:L703)</f>
        <v>0</v>
      </c>
      <c r="N703" s="37"/>
      <c r="O703" s="37"/>
      <c r="P703" s="37"/>
      <c r="Q703" s="46"/>
      <c r="R703" s="39">
        <f t="shared" ref="R703:R715" si="442">COUNTA(N703:Q703)</f>
        <v>0</v>
      </c>
      <c r="S703" s="37"/>
      <c r="T703" s="37"/>
      <c r="U703" s="37"/>
      <c r="V703" s="46"/>
      <c r="W703" s="39">
        <f t="shared" ref="W703:W715" si="443">COUNTA(S703:V703)</f>
        <v>0</v>
      </c>
      <c r="X703" s="37"/>
      <c r="Y703" s="37"/>
      <c r="Z703" s="37"/>
      <c r="AA703" s="46"/>
      <c r="AB703" s="39">
        <f t="shared" ref="AB703:AB715" si="444">COUNTA(X703:AA703)</f>
        <v>0</v>
      </c>
      <c r="AC703" s="37"/>
      <c r="AD703" s="37"/>
      <c r="AE703" s="37"/>
      <c r="AF703" s="46"/>
      <c r="AG703" s="39">
        <f t="shared" ref="AG703:AG715" si="445">COUNTA(AC703:AF703)</f>
        <v>0</v>
      </c>
      <c r="AH703" s="37"/>
      <c r="AI703" s="37"/>
      <c r="AJ703" s="37"/>
      <c r="AK703" s="46"/>
      <c r="AL703" s="39">
        <f t="shared" ref="AL703:AL715" si="446">COUNTA(AH703:AK703)</f>
        <v>0</v>
      </c>
      <c r="AM703" s="37"/>
      <c r="AN703" s="37"/>
      <c r="AO703" s="37"/>
      <c r="AP703" s="46"/>
      <c r="AQ703" s="39">
        <f t="shared" ref="AQ703:AQ715" si="447">COUNTA(AM703:AP703)</f>
        <v>0</v>
      </c>
      <c r="AR703" s="37"/>
      <c r="AS703" s="37"/>
      <c r="AT703" s="37"/>
      <c r="AU703" s="46"/>
      <c r="AV703" s="40">
        <f t="shared" ref="AV703:AV715" si="448">COUNTA(AR703:AU703)</f>
        <v>0</v>
      </c>
    </row>
    <row r="704" spans="1:48" ht="15.75" customHeight="1" x14ac:dyDescent="0.25">
      <c r="A704" s="21">
        <v>49</v>
      </c>
      <c r="B704" s="37" t="s">
        <v>72</v>
      </c>
      <c r="C704" s="41" t="s">
        <v>71</v>
      </c>
      <c r="D704" s="37"/>
      <c r="E704" s="37"/>
      <c r="F704" s="37"/>
      <c r="G704" s="46"/>
      <c r="H704" s="39">
        <f t="shared" si="440"/>
        <v>0</v>
      </c>
      <c r="I704" s="37"/>
      <c r="J704" s="37"/>
      <c r="K704" s="37"/>
      <c r="L704" s="46"/>
      <c r="M704" s="39">
        <f t="shared" si="441"/>
        <v>0</v>
      </c>
      <c r="N704" s="37"/>
      <c r="O704" s="37"/>
      <c r="P704" s="37"/>
      <c r="Q704" s="46"/>
      <c r="R704" s="39">
        <f t="shared" si="442"/>
        <v>0</v>
      </c>
      <c r="S704" s="37"/>
      <c r="T704" s="37"/>
      <c r="U704" s="37"/>
      <c r="V704" s="46"/>
      <c r="W704" s="39">
        <f t="shared" si="443"/>
        <v>0</v>
      </c>
      <c r="X704" s="37"/>
      <c r="Y704" s="37"/>
      <c r="Z704" s="37"/>
      <c r="AA704" s="46"/>
      <c r="AB704" s="39">
        <f t="shared" si="444"/>
        <v>0</v>
      </c>
      <c r="AC704" s="37"/>
      <c r="AD704" s="37"/>
      <c r="AE704" s="37"/>
      <c r="AF704" s="46"/>
      <c r="AG704" s="39">
        <f t="shared" si="445"/>
        <v>0</v>
      </c>
      <c r="AH704" s="37"/>
      <c r="AI704" s="37"/>
      <c r="AJ704" s="37"/>
      <c r="AK704" s="46"/>
      <c r="AL704" s="39">
        <f t="shared" si="446"/>
        <v>0</v>
      </c>
      <c r="AM704" s="37"/>
      <c r="AN704" s="37"/>
      <c r="AO704" s="37"/>
      <c r="AP704" s="46"/>
      <c r="AQ704" s="39">
        <f t="shared" si="447"/>
        <v>0</v>
      </c>
      <c r="AR704" s="37"/>
      <c r="AS704" s="37"/>
      <c r="AT704" s="37"/>
      <c r="AU704" s="46"/>
      <c r="AV704" s="40">
        <f t="shared" si="448"/>
        <v>0</v>
      </c>
    </row>
    <row r="705" spans="1:48" ht="15.75" customHeight="1" x14ac:dyDescent="0.25">
      <c r="A705" s="21">
        <v>49</v>
      </c>
      <c r="B705" s="37" t="s">
        <v>88</v>
      </c>
      <c r="C705" s="41" t="s">
        <v>71</v>
      </c>
      <c r="D705" s="37"/>
      <c r="E705" s="37"/>
      <c r="F705" s="37"/>
      <c r="G705" s="46"/>
      <c r="H705" s="39">
        <f t="shared" si="440"/>
        <v>0</v>
      </c>
      <c r="I705" s="37"/>
      <c r="J705" s="37"/>
      <c r="K705" s="37"/>
      <c r="L705" s="46"/>
      <c r="M705" s="39">
        <f t="shared" si="441"/>
        <v>0</v>
      </c>
      <c r="N705" s="37"/>
      <c r="O705" s="37"/>
      <c r="P705" s="37"/>
      <c r="Q705" s="46"/>
      <c r="R705" s="39">
        <f t="shared" si="442"/>
        <v>0</v>
      </c>
      <c r="S705" s="37"/>
      <c r="T705" s="37"/>
      <c r="U705" s="37"/>
      <c r="V705" s="46"/>
      <c r="W705" s="39">
        <f t="shared" si="443"/>
        <v>0</v>
      </c>
      <c r="X705" s="37"/>
      <c r="Y705" s="37"/>
      <c r="Z705" s="37"/>
      <c r="AA705" s="46"/>
      <c r="AB705" s="39">
        <f t="shared" si="444"/>
        <v>0</v>
      </c>
      <c r="AC705" s="37"/>
      <c r="AD705" s="37"/>
      <c r="AE705" s="37"/>
      <c r="AF705" s="46"/>
      <c r="AG705" s="39">
        <f t="shared" si="445"/>
        <v>0</v>
      </c>
      <c r="AH705" s="37"/>
      <c r="AI705" s="37"/>
      <c r="AJ705" s="37"/>
      <c r="AK705" s="46"/>
      <c r="AL705" s="39">
        <f t="shared" si="446"/>
        <v>0</v>
      </c>
      <c r="AM705" s="37"/>
      <c r="AN705" s="37"/>
      <c r="AO705" s="37"/>
      <c r="AP705" s="46"/>
      <c r="AQ705" s="39">
        <f t="shared" si="447"/>
        <v>0</v>
      </c>
      <c r="AR705" s="37"/>
      <c r="AS705" s="37"/>
      <c r="AT705" s="37"/>
      <c r="AU705" s="46"/>
      <c r="AV705" s="40">
        <f t="shared" si="448"/>
        <v>0</v>
      </c>
    </row>
    <row r="706" spans="1:48" ht="15.75" customHeight="1" x14ac:dyDescent="0.25">
      <c r="A706" s="21">
        <v>49</v>
      </c>
      <c r="B706" s="37" t="s">
        <v>89</v>
      </c>
      <c r="C706" s="41" t="s">
        <v>71</v>
      </c>
      <c r="D706" s="37"/>
      <c r="E706" s="37"/>
      <c r="F706" s="37"/>
      <c r="G706" s="46"/>
      <c r="H706" s="39">
        <f t="shared" si="440"/>
        <v>0</v>
      </c>
      <c r="I706" s="37"/>
      <c r="J706" s="37"/>
      <c r="K706" s="37"/>
      <c r="L706" s="46"/>
      <c r="M706" s="39">
        <f t="shared" si="441"/>
        <v>0</v>
      </c>
      <c r="N706" s="37"/>
      <c r="O706" s="37"/>
      <c r="P706" s="37"/>
      <c r="Q706" s="46"/>
      <c r="R706" s="39">
        <f t="shared" si="442"/>
        <v>0</v>
      </c>
      <c r="S706" s="37"/>
      <c r="T706" s="37"/>
      <c r="U706" s="37"/>
      <c r="V706" s="46"/>
      <c r="W706" s="39">
        <f t="shared" si="443"/>
        <v>0</v>
      </c>
      <c r="X706" s="37"/>
      <c r="Y706" s="37"/>
      <c r="Z706" s="37"/>
      <c r="AA706" s="46"/>
      <c r="AB706" s="39">
        <f t="shared" si="444"/>
        <v>0</v>
      </c>
      <c r="AC706" s="37"/>
      <c r="AD706" s="37"/>
      <c r="AE706" s="37"/>
      <c r="AF706" s="46"/>
      <c r="AG706" s="39">
        <f t="shared" si="445"/>
        <v>0</v>
      </c>
      <c r="AH706" s="37"/>
      <c r="AI706" s="37"/>
      <c r="AJ706" s="37"/>
      <c r="AK706" s="46"/>
      <c r="AL706" s="39">
        <f t="shared" si="446"/>
        <v>0</v>
      </c>
      <c r="AM706" s="37"/>
      <c r="AN706" s="37"/>
      <c r="AO706" s="37"/>
      <c r="AP706" s="46"/>
      <c r="AQ706" s="39">
        <f t="shared" si="447"/>
        <v>0</v>
      </c>
      <c r="AR706" s="37"/>
      <c r="AS706" s="37"/>
      <c r="AT706" s="37"/>
      <c r="AU706" s="46"/>
      <c r="AV706" s="40">
        <f t="shared" si="448"/>
        <v>0</v>
      </c>
    </row>
    <row r="707" spans="1:48" ht="15.75" customHeight="1" x14ac:dyDescent="0.25">
      <c r="A707" s="21">
        <v>49</v>
      </c>
      <c r="B707" s="37" t="s">
        <v>73</v>
      </c>
      <c r="C707" s="41" t="s">
        <v>71</v>
      </c>
      <c r="D707" s="37"/>
      <c r="E707" s="37"/>
      <c r="F707" s="37"/>
      <c r="G707" s="46"/>
      <c r="H707" s="39">
        <f t="shared" si="440"/>
        <v>0</v>
      </c>
      <c r="I707" s="37"/>
      <c r="J707" s="37"/>
      <c r="K707" s="37"/>
      <c r="L707" s="46"/>
      <c r="M707" s="39">
        <f t="shared" si="441"/>
        <v>0</v>
      </c>
      <c r="N707" s="37"/>
      <c r="O707" s="37"/>
      <c r="P707" s="37"/>
      <c r="Q707" s="46"/>
      <c r="R707" s="39">
        <f t="shared" si="442"/>
        <v>0</v>
      </c>
      <c r="S707" s="37"/>
      <c r="T707" s="37"/>
      <c r="U707" s="37"/>
      <c r="V707" s="46"/>
      <c r="W707" s="39">
        <f t="shared" si="443"/>
        <v>0</v>
      </c>
      <c r="X707" s="37"/>
      <c r="Y707" s="37"/>
      <c r="Z707" s="37"/>
      <c r="AA707" s="46"/>
      <c r="AB707" s="39">
        <f t="shared" si="444"/>
        <v>0</v>
      </c>
      <c r="AC707" s="37"/>
      <c r="AD707" s="37"/>
      <c r="AE707" s="37"/>
      <c r="AF707" s="46"/>
      <c r="AG707" s="39">
        <f t="shared" si="445"/>
        <v>0</v>
      </c>
      <c r="AH707" s="37"/>
      <c r="AI707" s="37"/>
      <c r="AJ707" s="37"/>
      <c r="AK707" s="46"/>
      <c r="AL707" s="39">
        <f t="shared" si="446"/>
        <v>0</v>
      </c>
      <c r="AM707" s="37"/>
      <c r="AN707" s="37"/>
      <c r="AO707" s="37"/>
      <c r="AP707" s="46"/>
      <c r="AQ707" s="39">
        <f t="shared" si="447"/>
        <v>0</v>
      </c>
      <c r="AR707" s="37"/>
      <c r="AS707" s="37"/>
      <c r="AT707" s="37"/>
      <c r="AU707" s="46"/>
      <c r="AV707" s="40">
        <f t="shared" si="448"/>
        <v>0</v>
      </c>
    </row>
    <row r="708" spans="1:48" ht="15.75" customHeight="1" x14ac:dyDescent="0.25">
      <c r="A708" s="21">
        <v>49</v>
      </c>
      <c r="B708" s="37" t="s">
        <v>74</v>
      </c>
      <c r="C708" s="41" t="s">
        <v>71</v>
      </c>
      <c r="D708" s="37"/>
      <c r="E708" s="37"/>
      <c r="F708" s="37"/>
      <c r="G708" s="46"/>
      <c r="H708" s="39">
        <f t="shared" si="440"/>
        <v>0</v>
      </c>
      <c r="I708" s="37"/>
      <c r="J708" s="37"/>
      <c r="K708" s="37"/>
      <c r="L708" s="46"/>
      <c r="M708" s="39">
        <f t="shared" si="441"/>
        <v>0</v>
      </c>
      <c r="N708" s="37"/>
      <c r="O708" s="37"/>
      <c r="P708" s="37"/>
      <c r="Q708" s="46"/>
      <c r="R708" s="39">
        <f t="shared" si="442"/>
        <v>0</v>
      </c>
      <c r="S708" s="37"/>
      <c r="T708" s="37"/>
      <c r="U708" s="37"/>
      <c r="V708" s="46"/>
      <c r="W708" s="39">
        <f t="shared" si="443"/>
        <v>0</v>
      </c>
      <c r="X708" s="37"/>
      <c r="Y708" s="37"/>
      <c r="Z708" s="37"/>
      <c r="AA708" s="46"/>
      <c r="AB708" s="39">
        <f t="shared" si="444"/>
        <v>0</v>
      </c>
      <c r="AC708" s="37"/>
      <c r="AD708" s="37"/>
      <c r="AE708" s="37"/>
      <c r="AF708" s="46"/>
      <c r="AG708" s="39">
        <f t="shared" si="445"/>
        <v>0</v>
      </c>
      <c r="AH708" s="37"/>
      <c r="AI708" s="37"/>
      <c r="AJ708" s="37"/>
      <c r="AK708" s="46"/>
      <c r="AL708" s="39">
        <f t="shared" si="446"/>
        <v>0</v>
      </c>
      <c r="AM708" s="37"/>
      <c r="AN708" s="37"/>
      <c r="AO708" s="37"/>
      <c r="AP708" s="46"/>
      <c r="AQ708" s="39">
        <f t="shared" si="447"/>
        <v>0</v>
      </c>
      <c r="AR708" s="37"/>
      <c r="AS708" s="37"/>
      <c r="AT708" s="37"/>
      <c r="AU708" s="46"/>
      <c r="AV708" s="40">
        <f t="shared" si="448"/>
        <v>0</v>
      </c>
    </row>
    <row r="709" spans="1:48" ht="15.75" customHeight="1" x14ac:dyDescent="0.25">
      <c r="A709" s="21">
        <v>49</v>
      </c>
      <c r="B709" s="37" t="s">
        <v>75</v>
      </c>
      <c r="C709" s="41" t="s">
        <v>71</v>
      </c>
      <c r="D709" s="37"/>
      <c r="E709" s="37"/>
      <c r="F709" s="37"/>
      <c r="G709" s="46"/>
      <c r="H709" s="39">
        <f t="shared" si="440"/>
        <v>0</v>
      </c>
      <c r="I709" s="37"/>
      <c r="J709" s="37"/>
      <c r="K709" s="37"/>
      <c r="L709" s="46"/>
      <c r="M709" s="39">
        <f t="shared" si="441"/>
        <v>0</v>
      </c>
      <c r="N709" s="37"/>
      <c r="O709" s="37"/>
      <c r="P709" s="37"/>
      <c r="Q709" s="46"/>
      <c r="R709" s="39">
        <f t="shared" si="442"/>
        <v>0</v>
      </c>
      <c r="S709" s="37"/>
      <c r="T709" s="37"/>
      <c r="U709" s="37"/>
      <c r="V709" s="46"/>
      <c r="W709" s="39">
        <f t="shared" si="443"/>
        <v>0</v>
      </c>
      <c r="X709" s="37"/>
      <c r="Y709" s="37"/>
      <c r="Z709" s="37"/>
      <c r="AA709" s="46"/>
      <c r="AB709" s="39">
        <f t="shared" si="444"/>
        <v>0</v>
      </c>
      <c r="AC709" s="37"/>
      <c r="AD709" s="37"/>
      <c r="AE709" s="37"/>
      <c r="AF709" s="46"/>
      <c r="AG709" s="39">
        <f t="shared" si="445"/>
        <v>0</v>
      </c>
      <c r="AH709" s="37"/>
      <c r="AI709" s="37"/>
      <c r="AJ709" s="37"/>
      <c r="AK709" s="46"/>
      <c r="AL709" s="39">
        <f t="shared" si="446"/>
        <v>0</v>
      </c>
      <c r="AM709" s="37"/>
      <c r="AN709" s="37"/>
      <c r="AO709" s="37"/>
      <c r="AP709" s="46"/>
      <c r="AQ709" s="39">
        <f t="shared" si="447"/>
        <v>0</v>
      </c>
      <c r="AR709" s="37"/>
      <c r="AS709" s="37"/>
      <c r="AT709" s="37"/>
      <c r="AU709" s="46"/>
      <c r="AV709" s="40">
        <f t="shared" si="448"/>
        <v>0</v>
      </c>
    </row>
    <row r="710" spans="1:48" ht="15.75" customHeight="1" x14ac:dyDescent="0.25">
      <c r="A710" s="21">
        <v>49</v>
      </c>
      <c r="B710" s="37" t="s">
        <v>90</v>
      </c>
      <c r="C710" s="41" t="s">
        <v>71</v>
      </c>
      <c r="D710" s="37"/>
      <c r="E710" s="37"/>
      <c r="F710" s="37"/>
      <c r="G710" s="46"/>
      <c r="H710" s="39">
        <f t="shared" si="440"/>
        <v>0</v>
      </c>
      <c r="I710" s="37"/>
      <c r="J710" s="37"/>
      <c r="K710" s="37"/>
      <c r="L710" s="46"/>
      <c r="M710" s="39">
        <f t="shared" si="441"/>
        <v>0</v>
      </c>
      <c r="N710" s="37"/>
      <c r="O710" s="37"/>
      <c r="P710" s="37"/>
      <c r="Q710" s="46"/>
      <c r="R710" s="39">
        <f t="shared" si="442"/>
        <v>0</v>
      </c>
      <c r="S710" s="37"/>
      <c r="T710" s="37"/>
      <c r="U710" s="37"/>
      <c r="V710" s="46"/>
      <c r="W710" s="39">
        <f t="shared" si="443"/>
        <v>0</v>
      </c>
      <c r="X710" s="37"/>
      <c r="Y710" s="37"/>
      <c r="Z710" s="37"/>
      <c r="AA710" s="46"/>
      <c r="AB710" s="39">
        <f t="shared" si="444"/>
        <v>0</v>
      </c>
      <c r="AC710" s="37"/>
      <c r="AD710" s="37"/>
      <c r="AE710" s="37"/>
      <c r="AF710" s="46"/>
      <c r="AG710" s="39">
        <f t="shared" si="445"/>
        <v>0</v>
      </c>
      <c r="AH710" s="37"/>
      <c r="AI710" s="37"/>
      <c r="AJ710" s="37"/>
      <c r="AK710" s="46"/>
      <c r="AL710" s="39">
        <f t="shared" si="446"/>
        <v>0</v>
      </c>
      <c r="AM710" s="37"/>
      <c r="AN710" s="37"/>
      <c r="AO710" s="37"/>
      <c r="AP710" s="46"/>
      <c r="AQ710" s="39">
        <f t="shared" si="447"/>
        <v>0</v>
      </c>
      <c r="AR710" s="37"/>
      <c r="AS710" s="37"/>
      <c r="AT710" s="37"/>
      <c r="AU710" s="46"/>
      <c r="AV710" s="40">
        <f t="shared" si="448"/>
        <v>0</v>
      </c>
    </row>
    <row r="711" spans="1:48" ht="15.75" customHeight="1" x14ac:dyDescent="0.25">
      <c r="A711" s="21">
        <v>49</v>
      </c>
      <c r="B711" s="37" t="s">
        <v>76</v>
      </c>
      <c r="C711" s="41" t="s">
        <v>71</v>
      </c>
      <c r="D711" s="37"/>
      <c r="E711" s="37"/>
      <c r="F711" s="37"/>
      <c r="G711" s="46"/>
      <c r="H711" s="39">
        <f t="shared" si="440"/>
        <v>0</v>
      </c>
      <c r="I711" s="37"/>
      <c r="J711" s="37"/>
      <c r="K711" s="37"/>
      <c r="L711" s="46"/>
      <c r="M711" s="39">
        <f t="shared" si="441"/>
        <v>0</v>
      </c>
      <c r="N711" s="37"/>
      <c r="O711" s="37"/>
      <c r="P711" s="37"/>
      <c r="Q711" s="46"/>
      <c r="R711" s="39">
        <f t="shared" si="442"/>
        <v>0</v>
      </c>
      <c r="S711" s="37"/>
      <c r="T711" s="37"/>
      <c r="U711" s="37"/>
      <c r="V711" s="46"/>
      <c r="W711" s="39">
        <f t="shared" si="443"/>
        <v>0</v>
      </c>
      <c r="X711" s="37"/>
      <c r="Y711" s="37"/>
      <c r="Z711" s="37"/>
      <c r="AA711" s="46"/>
      <c r="AB711" s="39">
        <f t="shared" si="444"/>
        <v>0</v>
      </c>
      <c r="AC711" s="37"/>
      <c r="AD711" s="37"/>
      <c r="AE711" s="37"/>
      <c r="AF711" s="46"/>
      <c r="AG711" s="39">
        <f t="shared" si="445"/>
        <v>0</v>
      </c>
      <c r="AH711" s="37"/>
      <c r="AI711" s="37"/>
      <c r="AJ711" s="37"/>
      <c r="AK711" s="46"/>
      <c r="AL711" s="39">
        <f t="shared" si="446"/>
        <v>0</v>
      </c>
      <c r="AM711" s="37"/>
      <c r="AN711" s="37"/>
      <c r="AO711" s="37"/>
      <c r="AP711" s="46"/>
      <c r="AQ711" s="39">
        <f t="shared" si="447"/>
        <v>0</v>
      </c>
      <c r="AR711" s="37"/>
      <c r="AS711" s="37"/>
      <c r="AT711" s="37"/>
      <c r="AU711" s="46"/>
      <c r="AV711" s="40">
        <f t="shared" si="448"/>
        <v>0</v>
      </c>
    </row>
    <row r="712" spans="1:48" ht="15.75" customHeight="1" x14ac:dyDescent="0.25">
      <c r="A712" s="21">
        <v>49</v>
      </c>
      <c r="B712" s="37" t="s">
        <v>77</v>
      </c>
      <c r="C712" s="41" t="s">
        <v>71</v>
      </c>
      <c r="D712" s="37"/>
      <c r="E712" s="37"/>
      <c r="F712" s="37"/>
      <c r="G712" s="46"/>
      <c r="H712" s="39">
        <f t="shared" si="440"/>
        <v>0</v>
      </c>
      <c r="I712" s="37"/>
      <c r="J712" s="37"/>
      <c r="K712" s="37"/>
      <c r="L712" s="46"/>
      <c r="M712" s="39">
        <f t="shared" si="441"/>
        <v>0</v>
      </c>
      <c r="N712" s="37"/>
      <c r="O712" s="37"/>
      <c r="P712" s="37"/>
      <c r="Q712" s="46"/>
      <c r="R712" s="39">
        <f t="shared" si="442"/>
        <v>0</v>
      </c>
      <c r="S712" s="37"/>
      <c r="T712" s="37"/>
      <c r="U712" s="37"/>
      <c r="V712" s="46"/>
      <c r="W712" s="39">
        <f t="shared" si="443"/>
        <v>0</v>
      </c>
      <c r="X712" s="37"/>
      <c r="Y712" s="37"/>
      <c r="Z712" s="37"/>
      <c r="AA712" s="46"/>
      <c r="AB712" s="39">
        <f t="shared" si="444"/>
        <v>0</v>
      </c>
      <c r="AC712" s="37"/>
      <c r="AD712" s="37"/>
      <c r="AE712" s="37"/>
      <c r="AF712" s="46"/>
      <c r="AG712" s="39">
        <f t="shared" si="445"/>
        <v>0</v>
      </c>
      <c r="AH712" s="37"/>
      <c r="AI712" s="37"/>
      <c r="AJ712" s="37"/>
      <c r="AK712" s="46"/>
      <c r="AL712" s="39">
        <f t="shared" si="446"/>
        <v>0</v>
      </c>
      <c r="AM712" s="37"/>
      <c r="AN712" s="37"/>
      <c r="AO712" s="37"/>
      <c r="AP712" s="46"/>
      <c r="AQ712" s="39">
        <f t="shared" si="447"/>
        <v>0</v>
      </c>
      <c r="AR712" s="37"/>
      <c r="AS712" s="37"/>
      <c r="AT712" s="37"/>
      <c r="AU712" s="46"/>
      <c r="AV712" s="40">
        <f t="shared" si="448"/>
        <v>0</v>
      </c>
    </row>
    <row r="713" spans="1:48" ht="15.75" customHeight="1" x14ac:dyDescent="0.25">
      <c r="A713" s="21">
        <v>49</v>
      </c>
      <c r="B713" s="37" t="s">
        <v>78</v>
      </c>
      <c r="C713" s="41" t="s">
        <v>71</v>
      </c>
      <c r="D713" s="37"/>
      <c r="E713" s="37"/>
      <c r="F713" s="37"/>
      <c r="G713" s="46"/>
      <c r="H713" s="39">
        <f t="shared" si="440"/>
        <v>0</v>
      </c>
      <c r="I713" s="37"/>
      <c r="J713" s="37"/>
      <c r="K713" s="37"/>
      <c r="L713" s="46"/>
      <c r="M713" s="39">
        <f t="shared" si="441"/>
        <v>0</v>
      </c>
      <c r="N713" s="37"/>
      <c r="O713" s="37"/>
      <c r="P713" s="37"/>
      <c r="Q713" s="46"/>
      <c r="R713" s="39">
        <f t="shared" si="442"/>
        <v>0</v>
      </c>
      <c r="S713" s="37"/>
      <c r="T713" s="37"/>
      <c r="U713" s="37"/>
      <c r="V713" s="46"/>
      <c r="W713" s="39">
        <f t="shared" si="443"/>
        <v>0</v>
      </c>
      <c r="X713" s="37"/>
      <c r="Y713" s="37"/>
      <c r="Z713" s="37"/>
      <c r="AA713" s="46"/>
      <c r="AB713" s="39">
        <f t="shared" si="444"/>
        <v>0</v>
      </c>
      <c r="AC713" s="37"/>
      <c r="AD713" s="37"/>
      <c r="AE713" s="37"/>
      <c r="AF713" s="46"/>
      <c r="AG713" s="39">
        <f t="shared" si="445"/>
        <v>0</v>
      </c>
      <c r="AH713" s="37"/>
      <c r="AI713" s="37"/>
      <c r="AJ713" s="37"/>
      <c r="AK713" s="46"/>
      <c r="AL713" s="39">
        <f t="shared" si="446"/>
        <v>0</v>
      </c>
      <c r="AM713" s="37"/>
      <c r="AN713" s="37"/>
      <c r="AO713" s="37"/>
      <c r="AP713" s="46"/>
      <c r="AQ713" s="39">
        <f t="shared" si="447"/>
        <v>0</v>
      </c>
      <c r="AR713" s="37"/>
      <c r="AS713" s="37"/>
      <c r="AT713" s="37"/>
      <c r="AU713" s="46"/>
      <c r="AV713" s="40">
        <f t="shared" si="448"/>
        <v>0</v>
      </c>
    </row>
    <row r="714" spans="1:48" ht="15.75" customHeight="1" x14ac:dyDescent="0.25">
      <c r="A714" s="21">
        <v>49</v>
      </c>
      <c r="B714" s="37" t="s">
        <v>79</v>
      </c>
      <c r="C714" s="41" t="s">
        <v>71</v>
      </c>
      <c r="D714" s="37"/>
      <c r="E714" s="37"/>
      <c r="F714" s="37"/>
      <c r="G714" s="46"/>
      <c r="H714" s="39">
        <f t="shared" si="440"/>
        <v>0</v>
      </c>
      <c r="I714" s="37"/>
      <c r="J714" s="37"/>
      <c r="K714" s="37"/>
      <c r="L714" s="46"/>
      <c r="M714" s="39">
        <f t="shared" si="441"/>
        <v>0</v>
      </c>
      <c r="N714" s="37"/>
      <c r="O714" s="37"/>
      <c r="P714" s="37"/>
      <c r="Q714" s="46"/>
      <c r="R714" s="39">
        <f t="shared" si="442"/>
        <v>0</v>
      </c>
      <c r="S714" s="37"/>
      <c r="T714" s="37"/>
      <c r="U714" s="37"/>
      <c r="V714" s="46"/>
      <c r="W714" s="39">
        <f t="shared" si="443"/>
        <v>0</v>
      </c>
      <c r="X714" s="37"/>
      <c r="Y714" s="37"/>
      <c r="Z714" s="37"/>
      <c r="AA714" s="46"/>
      <c r="AB714" s="39">
        <f t="shared" si="444"/>
        <v>0</v>
      </c>
      <c r="AC714" s="37"/>
      <c r="AD714" s="37"/>
      <c r="AE714" s="37"/>
      <c r="AF714" s="46"/>
      <c r="AG714" s="39">
        <f t="shared" si="445"/>
        <v>0</v>
      </c>
      <c r="AH714" s="37"/>
      <c r="AI714" s="37"/>
      <c r="AJ714" s="37"/>
      <c r="AK714" s="46"/>
      <c r="AL714" s="39">
        <f t="shared" si="446"/>
        <v>0</v>
      </c>
      <c r="AM714" s="37"/>
      <c r="AN714" s="37"/>
      <c r="AO714" s="37"/>
      <c r="AP714" s="46"/>
      <c r="AQ714" s="39">
        <f t="shared" si="447"/>
        <v>0</v>
      </c>
      <c r="AR714" s="37"/>
      <c r="AS714" s="37"/>
      <c r="AT714" s="37"/>
      <c r="AU714" s="46"/>
      <c r="AV714" s="40">
        <f t="shared" si="448"/>
        <v>0</v>
      </c>
    </row>
    <row r="715" spans="1:48" ht="15.75" customHeight="1" x14ac:dyDescent="0.25">
      <c r="A715" s="21">
        <v>49</v>
      </c>
      <c r="B715" s="41" t="s">
        <v>80</v>
      </c>
      <c r="C715" s="41" t="s">
        <v>71</v>
      </c>
      <c r="D715" s="47"/>
      <c r="E715" s="47"/>
      <c r="F715" s="47"/>
      <c r="G715" s="48"/>
      <c r="H715" s="49">
        <f t="shared" si="440"/>
        <v>0</v>
      </c>
      <c r="I715" s="47"/>
      <c r="J715" s="47"/>
      <c r="K715" s="47"/>
      <c r="L715" s="48"/>
      <c r="M715" s="49">
        <f t="shared" si="441"/>
        <v>0</v>
      </c>
      <c r="N715" s="47"/>
      <c r="O715" s="47"/>
      <c r="P715" s="47"/>
      <c r="Q715" s="48"/>
      <c r="R715" s="49">
        <f t="shared" si="442"/>
        <v>0</v>
      </c>
      <c r="S715" s="47"/>
      <c r="T715" s="47"/>
      <c r="U715" s="47"/>
      <c r="V715" s="48"/>
      <c r="W715" s="49">
        <f t="shared" si="443"/>
        <v>0</v>
      </c>
      <c r="X715" s="47"/>
      <c r="Y715" s="47"/>
      <c r="Z715" s="47"/>
      <c r="AA715" s="48"/>
      <c r="AB715" s="49">
        <f t="shared" si="444"/>
        <v>0</v>
      </c>
      <c r="AC715" s="47"/>
      <c r="AD715" s="47"/>
      <c r="AE715" s="47"/>
      <c r="AF715" s="48"/>
      <c r="AG715" s="49">
        <f t="shared" si="445"/>
        <v>0</v>
      </c>
      <c r="AH715" s="47"/>
      <c r="AI715" s="47"/>
      <c r="AJ715" s="47"/>
      <c r="AK715" s="48"/>
      <c r="AL715" s="49">
        <f t="shared" si="446"/>
        <v>0</v>
      </c>
      <c r="AM715" s="47"/>
      <c r="AN715" s="47"/>
      <c r="AO715" s="47"/>
      <c r="AP715" s="48"/>
      <c r="AQ715" s="49">
        <f t="shared" si="447"/>
        <v>0</v>
      </c>
      <c r="AR715" s="47"/>
      <c r="AS715" s="47"/>
      <c r="AT715" s="47"/>
      <c r="AU715" s="48"/>
      <c r="AV715" s="50">
        <f t="shared" si="448"/>
        <v>0</v>
      </c>
    </row>
    <row r="716" spans="1:48" ht="15.75" customHeight="1" x14ac:dyDescent="0.25">
      <c r="A716" s="21">
        <v>49</v>
      </c>
      <c r="B716" s="42"/>
      <c r="C716" s="43"/>
      <c r="D716" s="44"/>
      <c r="E716" s="45"/>
      <c r="F716" s="45"/>
      <c r="G716" s="45"/>
      <c r="H716" s="45">
        <f>SUM(H703:H715)</f>
        <v>0</v>
      </c>
      <c r="I716" s="45"/>
      <c r="J716" s="45"/>
      <c r="K716" s="45"/>
      <c r="L716" s="45"/>
      <c r="M716" s="45">
        <f>SUM(M703:M715)</f>
        <v>0</v>
      </c>
      <c r="N716" s="45"/>
      <c r="O716" s="45"/>
      <c r="P716" s="45"/>
      <c r="Q716" s="45"/>
      <c r="R716" s="45">
        <f>SUM(R703:R715)</f>
        <v>0</v>
      </c>
      <c r="S716" s="45"/>
      <c r="T716" s="45"/>
      <c r="U716" s="45"/>
      <c r="V716" s="45"/>
      <c r="W716" s="45">
        <f>SUM(W703:W715)</f>
        <v>0</v>
      </c>
      <c r="X716" s="45"/>
      <c r="Y716" s="45"/>
      <c r="Z716" s="45"/>
      <c r="AA716" s="45"/>
      <c r="AB716" s="45">
        <f>SUM(AB703:AB715)</f>
        <v>0</v>
      </c>
      <c r="AC716" s="45"/>
      <c r="AD716" s="45"/>
      <c r="AE716" s="45"/>
      <c r="AF716" s="45"/>
      <c r="AG716" s="45">
        <f>SUM(AG703:AG715)</f>
        <v>0</v>
      </c>
      <c r="AH716" s="45"/>
      <c r="AI716" s="45"/>
      <c r="AJ716" s="45"/>
      <c r="AK716" s="45"/>
      <c r="AL716" s="45">
        <f>SUM(AL703:AL715)</f>
        <v>0</v>
      </c>
      <c r="AM716" s="45"/>
      <c r="AN716" s="45"/>
      <c r="AO716" s="45"/>
      <c r="AP716" s="45"/>
      <c r="AQ716" s="45">
        <f>SUM(AQ703:AQ715)</f>
        <v>0</v>
      </c>
      <c r="AR716" s="45"/>
      <c r="AS716" s="45"/>
      <c r="AT716" s="45"/>
      <c r="AU716" s="45"/>
      <c r="AV716" s="45">
        <f>SUM(AV703:AV715)</f>
        <v>0</v>
      </c>
    </row>
    <row r="717" spans="1:48" ht="15.75" customHeight="1" x14ac:dyDescent="0.25">
      <c r="A717" s="21">
        <v>50</v>
      </c>
      <c r="B717" s="81" t="str">
        <f>"Буква (или иное название) класса "&amp;A717&amp;":"</f>
        <v>Буква (или иное название) класса 50:</v>
      </c>
      <c r="C717" s="82"/>
      <c r="D717" s="78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  <c r="AI717" s="79"/>
      <c r="AJ717" s="79"/>
      <c r="AK717" s="79"/>
      <c r="AL717" s="79"/>
      <c r="AM717" s="79"/>
      <c r="AN717" s="79"/>
      <c r="AO717" s="79"/>
      <c r="AP717" s="79"/>
      <c r="AQ717" s="79"/>
      <c r="AR717" s="79"/>
      <c r="AS717" s="79"/>
      <c r="AT717" s="79"/>
      <c r="AU717" s="79"/>
      <c r="AV717" s="80"/>
    </row>
    <row r="718" spans="1:48" ht="15.75" customHeight="1" x14ac:dyDescent="0.25">
      <c r="A718" s="21">
        <v>50</v>
      </c>
      <c r="B718" s="35" t="s">
        <v>70</v>
      </c>
      <c r="C718" s="36" t="s">
        <v>71</v>
      </c>
      <c r="D718" s="37"/>
      <c r="E718" s="37"/>
      <c r="F718" s="37"/>
      <c r="G718" s="46"/>
      <c r="H718" s="39">
        <f t="shared" ref="H718:H730" si="449">COUNTA(D718:G718)</f>
        <v>0</v>
      </c>
      <c r="I718" s="37"/>
      <c r="J718" s="37"/>
      <c r="K718" s="37"/>
      <c r="L718" s="46"/>
      <c r="M718" s="39">
        <f t="shared" ref="M718:M730" si="450">COUNTA(I718:L718)</f>
        <v>0</v>
      </c>
      <c r="N718" s="37"/>
      <c r="O718" s="37"/>
      <c r="P718" s="37"/>
      <c r="Q718" s="46"/>
      <c r="R718" s="39">
        <f t="shared" ref="R718:R730" si="451">COUNTA(N718:Q718)</f>
        <v>0</v>
      </c>
      <c r="S718" s="37"/>
      <c r="T718" s="37"/>
      <c r="U718" s="37"/>
      <c r="V718" s="46"/>
      <c r="W718" s="39">
        <f t="shared" ref="W718:W730" si="452">COUNTA(S718:V718)</f>
        <v>0</v>
      </c>
      <c r="X718" s="37"/>
      <c r="Y718" s="37"/>
      <c r="Z718" s="37"/>
      <c r="AA718" s="46"/>
      <c r="AB718" s="39">
        <f t="shared" ref="AB718:AB730" si="453">COUNTA(X718:AA718)</f>
        <v>0</v>
      </c>
      <c r="AC718" s="37"/>
      <c r="AD718" s="37"/>
      <c r="AE718" s="37"/>
      <c r="AF718" s="46"/>
      <c r="AG718" s="39">
        <f t="shared" ref="AG718:AG730" si="454">COUNTA(AC718:AF718)</f>
        <v>0</v>
      </c>
      <c r="AH718" s="37"/>
      <c r="AI718" s="37"/>
      <c r="AJ718" s="37"/>
      <c r="AK718" s="46"/>
      <c r="AL718" s="39">
        <f t="shared" ref="AL718:AL730" si="455">COUNTA(AH718:AK718)</f>
        <v>0</v>
      </c>
      <c r="AM718" s="37"/>
      <c r="AN718" s="37"/>
      <c r="AO718" s="37"/>
      <c r="AP718" s="46"/>
      <c r="AQ718" s="39">
        <f t="shared" ref="AQ718:AQ730" si="456">COUNTA(AM718:AP718)</f>
        <v>0</v>
      </c>
      <c r="AR718" s="37"/>
      <c r="AS718" s="37"/>
      <c r="AT718" s="37"/>
      <c r="AU718" s="46"/>
      <c r="AV718" s="40">
        <f t="shared" ref="AV718:AV730" si="457">COUNTA(AR718:AU718)</f>
        <v>0</v>
      </c>
    </row>
    <row r="719" spans="1:48" ht="15.75" customHeight="1" x14ac:dyDescent="0.25">
      <c r="A719" s="21">
        <v>50</v>
      </c>
      <c r="B719" s="37" t="s">
        <v>72</v>
      </c>
      <c r="C719" s="41" t="s">
        <v>71</v>
      </c>
      <c r="D719" s="37"/>
      <c r="E719" s="37"/>
      <c r="F719" s="37"/>
      <c r="G719" s="46"/>
      <c r="H719" s="39">
        <f t="shared" si="449"/>
        <v>0</v>
      </c>
      <c r="I719" s="37"/>
      <c r="J719" s="37"/>
      <c r="K719" s="37"/>
      <c r="L719" s="46"/>
      <c r="M719" s="39">
        <f t="shared" si="450"/>
        <v>0</v>
      </c>
      <c r="N719" s="37"/>
      <c r="O719" s="37"/>
      <c r="P719" s="37"/>
      <c r="Q719" s="46"/>
      <c r="R719" s="39">
        <f t="shared" si="451"/>
        <v>0</v>
      </c>
      <c r="S719" s="37"/>
      <c r="T719" s="37"/>
      <c r="U719" s="37"/>
      <c r="V719" s="46"/>
      <c r="W719" s="39">
        <f t="shared" si="452"/>
        <v>0</v>
      </c>
      <c r="X719" s="37"/>
      <c r="Y719" s="37"/>
      <c r="Z719" s="37"/>
      <c r="AA719" s="46"/>
      <c r="AB719" s="39">
        <f t="shared" si="453"/>
        <v>0</v>
      </c>
      <c r="AC719" s="37"/>
      <c r="AD719" s="37"/>
      <c r="AE719" s="37"/>
      <c r="AF719" s="46"/>
      <c r="AG719" s="39">
        <f t="shared" si="454"/>
        <v>0</v>
      </c>
      <c r="AH719" s="37"/>
      <c r="AI719" s="37"/>
      <c r="AJ719" s="37"/>
      <c r="AK719" s="46"/>
      <c r="AL719" s="39">
        <f t="shared" si="455"/>
        <v>0</v>
      </c>
      <c r="AM719" s="37"/>
      <c r="AN719" s="37"/>
      <c r="AO719" s="37"/>
      <c r="AP719" s="46"/>
      <c r="AQ719" s="39">
        <f t="shared" si="456"/>
        <v>0</v>
      </c>
      <c r="AR719" s="37"/>
      <c r="AS719" s="37"/>
      <c r="AT719" s="37"/>
      <c r="AU719" s="46"/>
      <c r="AV719" s="40">
        <f t="shared" si="457"/>
        <v>0</v>
      </c>
    </row>
    <row r="720" spans="1:48" ht="15.75" customHeight="1" x14ac:dyDescent="0.25">
      <c r="A720" s="21">
        <v>50</v>
      </c>
      <c r="B720" s="37" t="s">
        <v>88</v>
      </c>
      <c r="C720" s="41" t="s">
        <v>71</v>
      </c>
      <c r="D720" s="37"/>
      <c r="E720" s="37"/>
      <c r="F720" s="37"/>
      <c r="G720" s="46"/>
      <c r="H720" s="39">
        <f t="shared" si="449"/>
        <v>0</v>
      </c>
      <c r="I720" s="37"/>
      <c r="J720" s="37"/>
      <c r="K720" s="37"/>
      <c r="L720" s="46"/>
      <c r="M720" s="39">
        <f t="shared" si="450"/>
        <v>0</v>
      </c>
      <c r="N720" s="37"/>
      <c r="O720" s="37"/>
      <c r="P720" s="37"/>
      <c r="Q720" s="46"/>
      <c r="R720" s="39">
        <f t="shared" si="451"/>
        <v>0</v>
      </c>
      <c r="S720" s="37"/>
      <c r="T720" s="37"/>
      <c r="U720" s="37"/>
      <c r="V720" s="46"/>
      <c r="W720" s="39">
        <f t="shared" si="452"/>
        <v>0</v>
      </c>
      <c r="X720" s="37"/>
      <c r="Y720" s="37"/>
      <c r="Z720" s="37"/>
      <c r="AA720" s="46"/>
      <c r="AB720" s="39">
        <f t="shared" si="453"/>
        <v>0</v>
      </c>
      <c r="AC720" s="37"/>
      <c r="AD720" s="37"/>
      <c r="AE720" s="37"/>
      <c r="AF720" s="46"/>
      <c r="AG720" s="39">
        <f t="shared" si="454"/>
        <v>0</v>
      </c>
      <c r="AH720" s="37"/>
      <c r="AI720" s="37"/>
      <c r="AJ720" s="37"/>
      <c r="AK720" s="46"/>
      <c r="AL720" s="39">
        <f t="shared" si="455"/>
        <v>0</v>
      </c>
      <c r="AM720" s="37"/>
      <c r="AN720" s="37"/>
      <c r="AO720" s="37"/>
      <c r="AP720" s="46"/>
      <c r="AQ720" s="39">
        <f t="shared" si="456"/>
        <v>0</v>
      </c>
      <c r="AR720" s="37"/>
      <c r="AS720" s="37"/>
      <c r="AT720" s="37"/>
      <c r="AU720" s="46"/>
      <c r="AV720" s="40">
        <f t="shared" si="457"/>
        <v>0</v>
      </c>
    </row>
    <row r="721" spans="1:48" ht="15.75" customHeight="1" x14ac:dyDescent="0.25">
      <c r="A721" s="21">
        <v>50</v>
      </c>
      <c r="B721" s="37" t="s">
        <v>89</v>
      </c>
      <c r="C721" s="41" t="s">
        <v>71</v>
      </c>
      <c r="D721" s="37"/>
      <c r="E721" s="37"/>
      <c r="F721" s="37"/>
      <c r="G721" s="46"/>
      <c r="H721" s="39">
        <f t="shared" si="449"/>
        <v>0</v>
      </c>
      <c r="I721" s="37"/>
      <c r="J721" s="37"/>
      <c r="K721" s="37"/>
      <c r="L721" s="46"/>
      <c r="M721" s="39">
        <f t="shared" si="450"/>
        <v>0</v>
      </c>
      <c r="N721" s="37"/>
      <c r="O721" s="37"/>
      <c r="P721" s="37"/>
      <c r="Q721" s="46"/>
      <c r="R721" s="39">
        <f t="shared" si="451"/>
        <v>0</v>
      </c>
      <c r="S721" s="37"/>
      <c r="T721" s="37"/>
      <c r="U721" s="37"/>
      <c r="V721" s="46"/>
      <c r="W721" s="39">
        <f t="shared" si="452"/>
        <v>0</v>
      </c>
      <c r="X721" s="37"/>
      <c r="Y721" s="37"/>
      <c r="Z721" s="37"/>
      <c r="AA721" s="46"/>
      <c r="AB721" s="39">
        <f t="shared" si="453"/>
        <v>0</v>
      </c>
      <c r="AC721" s="37"/>
      <c r="AD721" s="37"/>
      <c r="AE721" s="37"/>
      <c r="AF721" s="46"/>
      <c r="AG721" s="39">
        <f t="shared" si="454"/>
        <v>0</v>
      </c>
      <c r="AH721" s="37"/>
      <c r="AI721" s="37"/>
      <c r="AJ721" s="37"/>
      <c r="AK721" s="46"/>
      <c r="AL721" s="39">
        <f t="shared" si="455"/>
        <v>0</v>
      </c>
      <c r="AM721" s="37"/>
      <c r="AN721" s="37"/>
      <c r="AO721" s="37"/>
      <c r="AP721" s="46"/>
      <c r="AQ721" s="39">
        <f t="shared" si="456"/>
        <v>0</v>
      </c>
      <c r="AR721" s="37"/>
      <c r="AS721" s="37"/>
      <c r="AT721" s="37"/>
      <c r="AU721" s="46"/>
      <c r="AV721" s="40">
        <f t="shared" si="457"/>
        <v>0</v>
      </c>
    </row>
    <row r="722" spans="1:48" ht="15.75" customHeight="1" x14ac:dyDescent="0.25">
      <c r="A722" s="21">
        <v>50</v>
      </c>
      <c r="B722" s="37" t="s">
        <v>73</v>
      </c>
      <c r="C722" s="41" t="s">
        <v>71</v>
      </c>
      <c r="D722" s="37"/>
      <c r="E722" s="37"/>
      <c r="F722" s="37"/>
      <c r="G722" s="46"/>
      <c r="H722" s="39">
        <f t="shared" si="449"/>
        <v>0</v>
      </c>
      <c r="I722" s="37"/>
      <c r="J722" s="37"/>
      <c r="K722" s="37"/>
      <c r="L722" s="46"/>
      <c r="M722" s="39">
        <f t="shared" si="450"/>
        <v>0</v>
      </c>
      <c r="N722" s="37"/>
      <c r="O722" s="37"/>
      <c r="P722" s="37"/>
      <c r="Q722" s="46"/>
      <c r="R722" s="39">
        <f t="shared" si="451"/>
        <v>0</v>
      </c>
      <c r="S722" s="37"/>
      <c r="T722" s="37"/>
      <c r="U722" s="37"/>
      <c r="V722" s="46"/>
      <c r="W722" s="39">
        <f t="shared" si="452"/>
        <v>0</v>
      </c>
      <c r="X722" s="37"/>
      <c r="Y722" s="37"/>
      <c r="Z722" s="37"/>
      <c r="AA722" s="46"/>
      <c r="AB722" s="39">
        <f t="shared" si="453"/>
        <v>0</v>
      </c>
      <c r="AC722" s="37"/>
      <c r="AD722" s="37"/>
      <c r="AE722" s="37"/>
      <c r="AF722" s="46"/>
      <c r="AG722" s="39">
        <f t="shared" si="454"/>
        <v>0</v>
      </c>
      <c r="AH722" s="37"/>
      <c r="AI722" s="37"/>
      <c r="AJ722" s="37"/>
      <c r="AK722" s="46"/>
      <c r="AL722" s="39">
        <f t="shared" si="455"/>
        <v>0</v>
      </c>
      <c r="AM722" s="37"/>
      <c r="AN722" s="37"/>
      <c r="AO722" s="37"/>
      <c r="AP722" s="46"/>
      <c r="AQ722" s="39">
        <f t="shared" si="456"/>
        <v>0</v>
      </c>
      <c r="AR722" s="37"/>
      <c r="AS722" s="37"/>
      <c r="AT722" s="37"/>
      <c r="AU722" s="46"/>
      <c r="AV722" s="40">
        <f t="shared" si="457"/>
        <v>0</v>
      </c>
    </row>
    <row r="723" spans="1:48" ht="15.75" customHeight="1" x14ac:dyDescent="0.25">
      <c r="A723" s="21">
        <v>50</v>
      </c>
      <c r="B723" s="37" t="s">
        <v>74</v>
      </c>
      <c r="C723" s="41" t="s">
        <v>71</v>
      </c>
      <c r="D723" s="37"/>
      <c r="E723" s="37"/>
      <c r="F723" s="37"/>
      <c r="G723" s="46"/>
      <c r="H723" s="39">
        <f t="shared" si="449"/>
        <v>0</v>
      </c>
      <c r="I723" s="37"/>
      <c r="J723" s="37"/>
      <c r="K723" s="37"/>
      <c r="L723" s="46"/>
      <c r="M723" s="39">
        <f t="shared" si="450"/>
        <v>0</v>
      </c>
      <c r="N723" s="37"/>
      <c r="O723" s="37"/>
      <c r="P723" s="37"/>
      <c r="Q723" s="46"/>
      <c r="R723" s="39">
        <f t="shared" si="451"/>
        <v>0</v>
      </c>
      <c r="S723" s="37"/>
      <c r="T723" s="37"/>
      <c r="U723" s="37"/>
      <c r="V723" s="46"/>
      <c r="W723" s="39">
        <f t="shared" si="452"/>
        <v>0</v>
      </c>
      <c r="X723" s="37"/>
      <c r="Y723" s="37"/>
      <c r="Z723" s="37"/>
      <c r="AA723" s="46"/>
      <c r="AB723" s="39">
        <f t="shared" si="453"/>
        <v>0</v>
      </c>
      <c r="AC723" s="37"/>
      <c r="AD723" s="37"/>
      <c r="AE723" s="37"/>
      <c r="AF723" s="46"/>
      <c r="AG723" s="39">
        <f t="shared" si="454"/>
        <v>0</v>
      </c>
      <c r="AH723" s="37"/>
      <c r="AI723" s="37"/>
      <c r="AJ723" s="37"/>
      <c r="AK723" s="46"/>
      <c r="AL723" s="39">
        <f t="shared" si="455"/>
        <v>0</v>
      </c>
      <c r="AM723" s="37"/>
      <c r="AN723" s="37"/>
      <c r="AO723" s="37"/>
      <c r="AP723" s="46"/>
      <c r="AQ723" s="39">
        <f t="shared" si="456"/>
        <v>0</v>
      </c>
      <c r="AR723" s="37"/>
      <c r="AS723" s="37"/>
      <c r="AT723" s="37"/>
      <c r="AU723" s="46"/>
      <c r="AV723" s="40">
        <f t="shared" si="457"/>
        <v>0</v>
      </c>
    </row>
    <row r="724" spans="1:48" ht="15.75" customHeight="1" x14ac:dyDescent="0.25">
      <c r="A724" s="21">
        <v>50</v>
      </c>
      <c r="B724" s="37" t="s">
        <v>75</v>
      </c>
      <c r="C724" s="41" t="s">
        <v>71</v>
      </c>
      <c r="D724" s="37"/>
      <c r="E724" s="37"/>
      <c r="F724" s="37"/>
      <c r="G724" s="46"/>
      <c r="H724" s="39">
        <f t="shared" si="449"/>
        <v>0</v>
      </c>
      <c r="I724" s="37"/>
      <c r="J724" s="37"/>
      <c r="K724" s="37"/>
      <c r="L724" s="46"/>
      <c r="M724" s="39">
        <f t="shared" si="450"/>
        <v>0</v>
      </c>
      <c r="N724" s="37"/>
      <c r="O724" s="37"/>
      <c r="P724" s="37"/>
      <c r="Q724" s="46"/>
      <c r="R724" s="39">
        <f t="shared" si="451"/>
        <v>0</v>
      </c>
      <c r="S724" s="37"/>
      <c r="T724" s="37"/>
      <c r="U724" s="37"/>
      <c r="V724" s="46"/>
      <c r="W724" s="39">
        <f t="shared" si="452"/>
        <v>0</v>
      </c>
      <c r="X724" s="37"/>
      <c r="Y724" s="37"/>
      <c r="Z724" s="37"/>
      <c r="AA724" s="46"/>
      <c r="AB724" s="39">
        <f t="shared" si="453"/>
        <v>0</v>
      </c>
      <c r="AC724" s="37"/>
      <c r="AD724" s="37"/>
      <c r="AE724" s="37"/>
      <c r="AF724" s="46"/>
      <c r="AG724" s="39">
        <f t="shared" si="454"/>
        <v>0</v>
      </c>
      <c r="AH724" s="37"/>
      <c r="AI724" s="37"/>
      <c r="AJ724" s="37"/>
      <c r="AK724" s="46"/>
      <c r="AL724" s="39">
        <f t="shared" si="455"/>
        <v>0</v>
      </c>
      <c r="AM724" s="37"/>
      <c r="AN724" s="37"/>
      <c r="AO724" s="37"/>
      <c r="AP724" s="46"/>
      <c r="AQ724" s="39">
        <f t="shared" si="456"/>
        <v>0</v>
      </c>
      <c r="AR724" s="37"/>
      <c r="AS724" s="37"/>
      <c r="AT724" s="37"/>
      <c r="AU724" s="46"/>
      <c r="AV724" s="40">
        <f t="shared" si="457"/>
        <v>0</v>
      </c>
    </row>
    <row r="725" spans="1:48" ht="15.75" customHeight="1" x14ac:dyDescent="0.25">
      <c r="A725" s="21">
        <v>50</v>
      </c>
      <c r="B725" s="37" t="s">
        <v>90</v>
      </c>
      <c r="C725" s="41" t="s">
        <v>71</v>
      </c>
      <c r="D725" s="37"/>
      <c r="E725" s="37"/>
      <c r="F725" s="37"/>
      <c r="G725" s="46"/>
      <c r="H725" s="39">
        <f t="shared" si="449"/>
        <v>0</v>
      </c>
      <c r="I725" s="37"/>
      <c r="J725" s="37"/>
      <c r="K725" s="37"/>
      <c r="L725" s="46"/>
      <c r="M725" s="39">
        <f t="shared" si="450"/>
        <v>0</v>
      </c>
      <c r="N725" s="37"/>
      <c r="O725" s="37"/>
      <c r="P725" s="37"/>
      <c r="Q725" s="46"/>
      <c r="R725" s="39">
        <f t="shared" si="451"/>
        <v>0</v>
      </c>
      <c r="S725" s="37"/>
      <c r="T725" s="37"/>
      <c r="U725" s="37"/>
      <c r="V725" s="46"/>
      <c r="W725" s="39">
        <f t="shared" si="452"/>
        <v>0</v>
      </c>
      <c r="X725" s="37"/>
      <c r="Y725" s="37"/>
      <c r="Z725" s="37"/>
      <c r="AA725" s="46"/>
      <c r="AB725" s="39">
        <f t="shared" si="453"/>
        <v>0</v>
      </c>
      <c r="AC725" s="37"/>
      <c r="AD725" s="37"/>
      <c r="AE725" s="37"/>
      <c r="AF725" s="46"/>
      <c r="AG725" s="39">
        <f t="shared" si="454"/>
        <v>0</v>
      </c>
      <c r="AH725" s="37"/>
      <c r="AI725" s="37"/>
      <c r="AJ725" s="37"/>
      <c r="AK725" s="46"/>
      <c r="AL725" s="39">
        <f t="shared" si="455"/>
        <v>0</v>
      </c>
      <c r="AM725" s="37"/>
      <c r="AN725" s="37"/>
      <c r="AO725" s="37"/>
      <c r="AP725" s="46"/>
      <c r="AQ725" s="39">
        <f t="shared" si="456"/>
        <v>0</v>
      </c>
      <c r="AR725" s="37"/>
      <c r="AS725" s="37"/>
      <c r="AT725" s="37"/>
      <c r="AU725" s="46"/>
      <c r="AV725" s="40">
        <f t="shared" si="457"/>
        <v>0</v>
      </c>
    </row>
    <row r="726" spans="1:48" ht="15.75" customHeight="1" x14ac:dyDescent="0.25">
      <c r="A726" s="21">
        <v>50</v>
      </c>
      <c r="B726" s="37" t="s">
        <v>76</v>
      </c>
      <c r="C726" s="41" t="s">
        <v>71</v>
      </c>
      <c r="D726" s="37"/>
      <c r="E726" s="37"/>
      <c r="F726" s="37"/>
      <c r="G726" s="46"/>
      <c r="H726" s="39">
        <f t="shared" si="449"/>
        <v>0</v>
      </c>
      <c r="I726" s="37"/>
      <c r="J726" s="37"/>
      <c r="K726" s="37"/>
      <c r="L726" s="46"/>
      <c r="M726" s="39">
        <f t="shared" si="450"/>
        <v>0</v>
      </c>
      <c r="N726" s="37"/>
      <c r="O726" s="37"/>
      <c r="P726" s="37"/>
      <c r="Q726" s="46"/>
      <c r="R726" s="39">
        <f t="shared" si="451"/>
        <v>0</v>
      </c>
      <c r="S726" s="37"/>
      <c r="T726" s="37"/>
      <c r="U726" s="37"/>
      <c r="V726" s="46"/>
      <c r="W726" s="39">
        <f t="shared" si="452"/>
        <v>0</v>
      </c>
      <c r="X726" s="37"/>
      <c r="Y726" s="37"/>
      <c r="Z726" s="37"/>
      <c r="AA726" s="46"/>
      <c r="AB726" s="39">
        <f t="shared" si="453"/>
        <v>0</v>
      </c>
      <c r="AC726" s="37"/>
      <c r="AD726" s="37"/>
      <c r="AE726" s="37"/>
      <c r="AF726" s="46"/>
      <c r="AG726" s="39">
        <f t="shared" si="454"/>
        <v>0</v>
      </c>
      <c r="AH726" s="37"/>
      <c r="AI726" s="37"/>
      <c r="AJ726" s="37"/>
      <c r="AK726" s="46"/>
      <c r="AL726" s="39">
        <f t="shared" si="455"/>
        <v>0</v>
      </c>
      <c r="AM726" s="37"/>
      <c r="AN726" s="37"/>
      <c r="AO726" s="37"/>
      <c r="AP726" s="46"/>
      <c r="AQ726" s="39">
        <f t="shared" si="456"/>
        <v>0</v>
      </c>
      <c r="AR726" s="37"/>
      <c r="AS726" s="37"/>
      <c r="AT726" s="37"/>
      <c r="AU726" s="46"/>
      <c r="AV726" s="40">
        <f t="shared" si="457"/>
        <v>0</v>
      </c>
    </row>
    <row r="727" spans="1:48" ht="15.75" customHeight="1" x14ac:dyDescent="0.25">
      <c r="A727" s="21">
        <v>50</v>
      </c>
      <c r="B727" s="37" t="s">
        <v>77</v>
      </c>
      <c r="C727" s="41" t="s">
        <v>71</v>
      </c>
      <c r="D727" s="37"/>
      <c r="E727" s="37"/>
      <c r="F727" s="37"/>
      <c r="G727" s="46"/>
      <c r="H727" s="39">
        <f t="shared" si="449"/>
        <v>0</v>
      </c>
      <c r="I727" s="37"/>
      <c r="J727" s="37"/>
      <c r="K727" s="37"/>
      <c r="L727" s="46"/>
      <c r="M727" s="39">
        <f t="shared" si="450"/>
        <v>0</v>
      </c>
      <c r="N727" s="37"/>
      <c r="O727" s="37"/>
      <c r="P727" s="37"/>
      <c r="Q727" s="46"/>
      <c r="R727" s="39">
        <f t="shared" si="451"/>
        <v>0</v>
      </c>
      <c r="S727" s="37"/>
      <c r="T727" s="37"/>
      <c r="U727" s="37"/>
      <c r="V727" s="46"/>
      <c r="W727" s="39">
        <f t="shared" si="452"/>
        <v>0</v>
      </c>
      <c r="X727" s="37"/>
      <c r="Y727" s="37"/>
      <c r="Z727" s="37"/>
      <c r="AA727" s="46"/>
      <c r="AB727" s="39">
        <f t="shared" si="453"/>
        <v>0</v>
      </c>
      <c r="AC727" s="37"/>
      <c r="AD727" s="37"/>
      <c r="AE727" s="37"/>
      <c r="AF727" s="46"/>
      <c r="AG727" s="39">
        <f t="shared" si="454"/>
        <v>0</v>
      </c>
      <c r="AH727" s="37"/>
      <c r="AI727" s="37"/>
      <c r="AJ727" s="37"/>
      <c r="AK727" s="46"/>
      <c r="AL727" s="39">
        <f t="shared" si="455"/>
        <v>0</v>
      </c>
      <c r="AM727" s="37"/>
      <c r="AN727" s="37"/>
      <c r="AO727" s="37"/>
      <c r="AP727" s="46"/>
      <c r="AQ727" s="39">
        <f t="shared" si="456"/>
        <v>0</v>
      </c>
      <c r="AR727" s="37"/>
      <c r="AS727" s="37"/>
      <c r="AT727" s="37"/>
      <c r="AU727" s="46"/>
      <c r="AV727" s="40">
        <f t="shared" si="457"/>
        <v>0</v>
      </c>
    </row>
    <row r="728" spans="1:48" ht="15.75" customHeight="1" x14ac:dyDescent="0.25">
      <c r="A728" s="21">
        <v>50</v>
      </c>
      <c r="B728" s="37" t="s">
        <v>78</v>
      </c>
      <c r="C728" s="41" t="s">
        <v>71</v>
      </c>
      <c r="D728" s="37"/>
      <c r="E728" s="37"/>
      <c r="F728" s="37"/>
      <c r="G728" s="46"/>
      <c r="H728" s="39">
        <f t="shared" si="449"/>
        <v>0</v>
      </c>
      <c r="I728" s="37"/>
      <c r="J728" s="37"/>
      <c r="K728" s="37"/>
      <c r="L728" s="46"/>
      <c r="M728" s="39">
        <f t="shared" si="450"/>
        <v>0</v>
      </c>
      <c r="N728" s="37"/>
      <c r="O728" s="37"/>
      <c r="P728" s="37"/>
      <c r="Q728" s="46"/>
      <c r="R728" s="39">
        <f t="shared" si="451"/>
        <v>0</v>
      </c>
      <c r="S728" s="37"/>
      <c r="T728" s="37"/>
      <c r="U728" s="37"/>
      <c r="V728" s="46"/>
      <c r="W728" s="39">
        <f t="shared" si="452"/>
        <v>0</v>
      </c>
      <c r="X728" s="37"/>
      <c r="Y728" s="37"/>
      <c r="Z728" s="37"/>
      <c r="AA728" s="46"/>
      <c r="AB728" s="39">
        <f t="shared" si="453"/>
        <v>0</v>
      </c>
      <c r="AC728" s="37"/>
      <c r="AD728" s="37"/>
      <c r="AE728" s="37"/>
      <c r="AF728" s="46"/>
      <c r="AG728" s="39">
        <f t="shared" si="454"/>
        <v>0</v>
      </c>
      <c r="AH728" s="37"/>
      <c r="AI728" s="37"/>
      <c r="AJ728" s="37"/>
      <c r="AK728" s="46"/>
      <c r="AL728" s="39">
        <f t="shared" si="455"/>
        <v>0</v>
      </c>
      <c r="AM728" s="37"/>
      <c r="AN728" s="37"/>
      <c r="AO728" s="37"/>
      <c r="AP728" s="46"/>
      <c r="AQ728" s="39">
        <f t="shared" si="456"/>
        <v>0</v>
      </c>
      <c r="AR728" s="37"/>
      <c r="AS728" s="37"/>
      <c r="AT728" s="37"/>
      <c r="AU728" s="46"/>
      <c r="AV728" s="40">
        <f t="shared" si="457"/>
        <v>0</v>
      </c>
    </row>
    <row r="729" spans="1:48" ht="15.75" customHeight="1" x14ac:dyDescent="0.25">
      <c r="A729" s="21">
        <v>50</v>
      </c>
      <c r="B729" s="37" t="s">
        <v>79</v>
      </c>
      <c r="C729" s="41" t="s">
        <v>71</v>
      </c>
      <c r="D729" s="37"/>
      <c r="E729" s="37"/>
      <c r="F729" s="37"/>
      <c r="G729" s="46"/>
      <c r="H729" s="39">
        <f t="shared" si="449"/>
        <v>0</v>
      </c>
      <c r="I729" s="37"/>
      <c r="J729" s="37"/>
      <c r="K729" s="37"/>
      <c r="L729" s="46"/>
      <c r="M729" s="39">
        <f t="shared" si="450"/>
        <v>0</v>
      </c>
      <c r="N729" s="37"/>
      <c r="O729" s="37"/>
      <c r="P729" s="37"/>
      <c r="Q729" s="46"/>
      <c r="R729" s="39">
        <f t="shared" si="451"/>
        <v>0</v>
      </c>
      <c r="S729" s="37"/>
      <c r="T729" s="37"/>
      <c r="U729" s="37"/>
      <c r="V729" s="46"/>
      <c r="W729" s="39">
        <f t="shared" si="452"/>
        <v>0</v>
      </c>
      <c r="X729" s="37"/>
      <c r="Y729" s="37"/>
      <c r="Z729" s="37"/>
      <c r="AA729" s="46"/>
      <c r="AB729" s="39">
        <f t="shared" si="453"/>
        <v>0</v>
      </c>
      <c r="AC729" s="37"/>
      <c r="AD729" s="37"/>
      <c r="AE729" s="37"/>
      <c r="AF729" s="46"/>
      <c r="AG729" s="39">
        <f t="shared" si="454"/>
        <v>0</v>
      </c>
      <c r="AH729" s="37"/>
      <c r="AI729" s="37"/>
      <c r="AJ729" s="37"/>
      <c r="AK729" s="46"/>
      <c r="AL729" s="39">
        <f t="shared" si="455"/>
        <v>0</v>
      </c>
      <c r="AM729" s="37"/>
      <c r="AN729" s="37"/>
      <c r="AO729" s="37"/>
      <c r="AP729" s="46"/>
      <c r="AQ729" s="39">
        <f t="shared" si="456"/>
        <v>0</v>
      </c>
      <c r="AR729" s="37"/>
      <c r="AS729" s="37"/>
      <c r="AT729" s="37"/>
      <c r="AU729" s="46"/>
      <c r="AV729" s="40">
        <f t="shared" si="457"/>
        <v>0</v>
      </c>
    </row>
    <row r="730" spans="1:48" ht="15.75" customHeight="1" x14ac:dyDescent="0.25">
      <c r="A730" s="21">
        <v>50</v>
      </c>
      <c r="B730" s="41" t="s">
        <v>80</v>
      </c>
      <c r="C730" s="41" t="s">
        <v>71</v>
      </c>
      <c r="D730" s="47"/>
      <c r="E730" s="47"/>
      <c r="F730" s="47"/>
      <c r="G730" s="48"/>
      <c r="H730" s="49">
        <f t="shared" si="449"/>
        <v>0</v>
      </c>
      <c r="I730" s="47"/>
      <c r="J730" s="47"/>
      <c r="K730" s="47"/>
      <c r="L730" s="48"/>
      <c r="M730" s="49">
        <f t="shared" si="450"/>
        <v>0</v>
      </c>
      <c r="N730" s="47"/>
      <c r="O730" s="47"/>
      <c r="P730" s="47"/>
      <c r="Q730" s="48"/>
      <c r="R730" s="49">
        <f t="shared" si="451"/>
        <v>0</v>
      </c>
      <c r="S730" s="47"/>
      <c r="T730" s="47"/>
      <c r="U730" s="47"/>
      <c r="V730" s="48"/>
      <c r="W730" s="49">
        <f t="shared" si="452"/>
        <v>0</v>
      </c>
      <c r="X730" s="47"/>
      <c r="Y730" s="47"/>
      <c r="Z730" s="47"/>
      <c r="AA730" s="48"/>
      <c r="AB730" s="49">
        <f t="shared" si="453"/>
        <v>0</v>
      </c>
      <c r="AC730" s="47"/>
      <c r="AD730" s="47"/>
      <c r="AE730" s="47"/>
      <c r="AF730" s="48"/>
      <c r="AG730" s="49">
        <f t="shared" si="454"/>
        <v>0</v>
      </c>
      <c r="AH730" s="47"/>
      <c r="AI730" s="47"/>
      <c r="AJ730" s="47"/>
      <c r="AK730" s="48"/>
      <c r="AL730" s="49">
        <f t="shared" si="455"/>
        <v>0</v>
      </c>
      <c r="AM730" s="47"/>
      <c r="AN730" s="47"/>
      <c r="AO730" s="47"/>
      <c r="AP730" s="48"/>
      <c r="AQ730" s="49">
        <f t="shared" si="456"/>
        <v>0</v>
      </c>
      <c r="AR730" s="47"/>
      <c r="AS730" s="47"/>
      <c r="AT730" s="47"/>
      <c r="AU730" s="48"/>
      <c r="AV730" s="50">
        <f t="shared" si="457"/>
        <v>0</v>
      </c>
    </row>
    <row r="731" spans="1:48" ht="15.75" customHeight="1" x14ac:dyDescent="0.25">
      <c r="A731" s="21">
        <v>50</v>
      </c>
      <c r="B731" s="42"/>
      <c r="C731" s="43"/>
      <c r="D731" s="44"/>
      <c r="E731" s="45"/>
      <c r="F731" s="45"/>
      <c r="G731" s="45"/>
      <c r="H731" s="45">
        <f>SUM(H718:H730)</f>
        <v>0</v>
      </c>
      <c r="I731" s="45"/>
      <c r="J731" s="45"/>
      <c r="K731" s="45"/>
      <c r="L731" s="45"/>
      <c r="M731" s="45">
        <f>SUM(M718:M730)</f>
        <v>0</v>
      </c>
      <c r="N731" s="45"/>
      <c r="O731" s="45"/>
      <c r="P731" s="45"/>
      <c r="Q731" s="45"/>
      <c r="R731" s="45">
        <f>SUM(R718:R730)</f>
        <v>0</v>
      </c>
      <c r="S731" s="45"/>
      <c r="T731" s="45"/>
      <c r="U731" s="45"/>
      <c r="V731" s="45"/>
      <c r="W731" s="45">
        <f>SUM(W718:W730)</f>
        <v>0</v>
      </c>
      <c r="X731" s="45"/>
      <c r="Y731" s="45"/>
      <c r="Z731" s="45"/>
      <c r="AA731" s="45"/>
      <c r="AB731" s="45">
        <f>SUM(AB718:AB730)</f>
        <v>0</v>
      </c>
      <c r="AC731" s="45"/>
      <c r="AD731" s="45"/>
      <c r="AE731" s="45"/>
      <c r="AF731" s="45"/>
      <c r="AG731" s="45">
        <f>SUM(AG718:AG730)</f>
        <v>0</v>
      </c>
      <c r="AH731" s="45"/>
      <c r="AI731" s="45"/>
      <c r="AJ731" s="45"/>
      <c r="AK731" s="45"/>
      <c r="AL731" s="45">
        <f>SUM(AL718:AL730)</f>
        <v>0</v>
      </c>
      <c r="AM731" s="45"/>
      <c r="AN731" s="45"/>
      <c r="AO731" s="45"/>
      <c r="AP731" s="45"/>
      <c r="AQ731" s="45">
        <f>SUM(AQ718:AQ730)</f>
        <v>0</v>
      </c>
      <c r="AR731" s="45"/>
      <c r="AS731" s="45"/>
      <c r="AT731" s="45"/>
      <c r="AU731" s="45"/>
      <c r="AV731" s="45">
        <f>SUM(AV718:AV730)</f>
        <v>0</v>
      </c>
    </row>
  </sheetData>
  <mergeCells count="111">
    <mergeCell ref="B132:C132"/>
    <mergeCell ref="D132:AV132"/>
    <mergeCell ref="D147:AV147"/>
    <mergeCell ref="B90:C90"/>
    <mergeCell ref="B117:C117"/>
    <mergeCell ref="B147:C147"/>
    <mergeCell ref="D66:AV66"/>
    <mergeCell ref="D90:AV90"/>
    <mergeCell ref="D117:AV117"/>
    <mergeCell ref="B66:C66"/>
    <mergeCell ref="D102:AV102"/>
    <mergeCell ref="D18:AV18"/>
    <mergeCell ref="B30:C30"/>
    <mergeCell ref="D30:AV30"/>
    <mergeCell ref="B42:C42"/>
    <mergeCell ref="D42:AV42"/>
    <mergeCell ref="D54:AV54"/>
    <mergeCell ref="B54:C54"/>
    <mergeCell ref="D3:H3"/>
    <mergeCell ref="I3:M3"/>
    <mergeCell ref="N3:R3"/>
    <mergeCell ref="S3:W3"/>
    <mergeCell ref="B18:C18"/>
    <mergeCell ref="AC3:AG3"/>
    <mergeCell ref="AH3:AL3"/>
    <mergeCell ref="AM3:AQ3"/>
    <mergeCell ref="AR3:AV3"/>
    <mergeCell ref="B6:C6"/>
    <mergeCell ref="D6:AV6"/>
    <mergeCell ref="X3:AB3"/>
    <mergeCell ref="B582:C582"/>
    <mergeCell ref="B597:C597"/>
    <mergeCell ref="B612:C612"/>
    <mergeCell ref="B627:C627"/>
    <mergeCell ref="B642:C642"/>
    <mergeCell ref="B657:C657"/>
    <mergeCell ref="B1:C1"/>
    <mergeCell ref="B3:C3"/>
    <mergeCell ref="D162:AV162"/>
    <mergeCell ref="D192:AV192"/>
    <mergeCell ref="D222:AV222"/>
    <mergeCell ref="B162:C162"/>
    <mergeCell ref="B192:C192"/>
    <mergeCell ref="B222:C222"/>
    <mergeCell ref="B252:C252"/>
    <mergeCell ref="D177:AV177"/>
    <mergeCell ref="B177:C177"/>
    <mergeCell ref="D207:AV207"/>
    <mergeCell ref="B207:C207"/>
    <mergeCell ref="D237:AV237"/>
    <mergeCell ref="B237:C237"/>
    <mergeCell ref="B78:C78"/>
    <mergeCell ref="D78:AV78"/>
    <mergeCell ref="B102:C102"/>
    <mergeCell ref="D357:AV357"/>
    <mergeCell ref="D372:AV372"/>
    <mergeCell ref="D387:AV387"/>
    <mergeCell ref="B357:C357"/>
    <mergeCell ref="B372:C372"/>
    <mergeCell ref="B387:C387"/>
    <mergeCell ref="D552:AV552"/>
    <mergeCell ref="D687:AV687"/>
    <mergeCell ref="D717:AV717"/>
    <mergeCell ref="D522:AV522"/>
    <mergeCell ref="B552:C552"/>
    <mergeCell ref="B687:C687"/>
    <mergeCell ref="B717:C717"/>
    <mergeCell ref="D537:AV537"/>
    <mergeCell ref="D417:AV417"/>
    <mergeCell ref="D447:AV447"/>
    <mergeCell ref="D462:AV462"/>
    <mergeCell ref="D477:AV477"/>
    <mergeCell ref="B537:C537"/>
    <mergeCell ref="B417:C417"/>
    <mergeCell ref="D702:AV702"/>
    <mergeCell ref="B702:C702"/>
    <mergeCell ref="D567:AV567"/>
    <mergeCell ref="B567:C567"/>
    <mergeCell ref="D342:AV342"/>
    <mergeCell ref="B342:C342"/>
    <mergeCell ref="D252:AV252"/>
    <mergeCell ref="D267:AV267"/>
    <mergeCell ref="D297:AV297"/>
    <mergeCell ref="D327:AV327"/>
    <mergeCell ref="B267:C267"/>
    <mergeCell ref="B297:C297"/>
    <mergeCell ref="B327:C327"/>
    <mergeCell ref="D672:AV672"/>
    <mergeCell ref="B672:C672"/>
    <mergeCell ref="D282:AV282"/>
    <mergeCell ref="B282:C282"/>
    <mergeCell ref="D582:AV582"/>
    <mergeCell ref="D597:AV597"/>
    <mergeCell ref="D612:AV612"/>
    <mergeCell ref="D627:AV627"/>
    <mergeCell ref="D642:AV642"/>
    <mergeCell ref="D657:AV657"/>
    <mergeCell ref="D492:AV492"/>
    <mergeCell ref="D507:AV507"/>
    <mergeCell ref="B447:C447"/>
    <mergeCell ref="B462:C462"/>
    <mergeCell ref="B477:C477"/>
    <mergeCell ref="B492:C492"/>
    <mergeCell ref="B507:C507"/>
    <mergeCell ref="B522:C522"/>
    <mergeCell ref="D402:AV402"/>
    <mergeCell ref="B402:C402"/>
    <mergeCell ref="D432:AV432"/>
    <mergeCell ref="B432:C432"/>
    <mergeCell ref="D312:AV312"/>
    <mergeCell ref="B312:C312"/>
  </mergeCells>
  <conditionalFormatting sqref="B5:AV731">
    <cfRule type="expression" dxfId="135" priority="1">
      <formula>$A5&gt;$C$2</formula>
    </cfRule>
  </conditionalFormatting>
  <conditionalFormatting sqref="C2">
    <cfRule type="expression" dxfId="134" priority="2">
      <formula>LEN($C$2)=0</formula>
    </cfRule>
  </conditionalFormatting>
  <conditionalFormatting sqref="D6:AV6 D18:AV18 D30:AV30 D42:AV42 D54:AV54 D66:AV66 D78:AV78 D90:AV90 D102:AV102 D117:AV117 D132:AV132 D147:AV147 D162:AV162 D177:AV177 D192:AV192 D207:AV207 D222:AV222 D237:AV237 D252:AV252 D267:AV267 D282:AV282 D297:AV297 D312:AV312 D327:AV327 D342:AV342 D357:AV357 D372:AV372 D387:AV387 D402:AV402 D417:AV417 D432:AV432 D447:AV447 D462:AV462 D477:AV477 D492:AV492 D507:AV507 D522:AV522 D537:AV537 D552:AV552 D567:AV567 D582:AV582 D597:AV597 D612:AV612 D627:AV627 D642:AV642 D657:AV657 D672:AV672 D687:AV687 D702:AV702 D717:AV717">
    <cfRule type="expression" dxfId="133" priority="3">
      <formula>AND(LEN($D6)=0,$A6&lt;=$C$2)</formula>
    </cfRule>
  </conditionalFormatting>
  <dataValidations count="2">
    <dataValidation type="list" allowBlank="1" showErrorMessage="1" sqref="D7:G16 I7:L16 N7:Q16 S7:V16 X7:AA16 AC7:AF16 AH7:AK16 AM7:AP16 AR7:AU16 D19:G28 I19:L28 N19:Q28 S19:V28 X19:AA28 AC19:AF28 AH19:AK28 AM19:AP28 AR19:AU28 D31:G40 I31:L40 N31:Q40 S31:V40 X31:AA40 AC31:AF40 AH31:AK40 AM31:AP40 AR31:AU40 D43:G52 I43:L52 N43:Q52 S43:V52 X43:AA52 AC43:AF52 AH43:AK52 AM43:AP52 AR43:AU52 D55:G64 I55:L64 N55:Q64 S55:V64 X55:AA64 AC55:AF64 AH55:AK64 AM55:AP64 AR55:AU64 D67:G76 I67:L76 N67:Q76 S67:V76 X67:AA76 AC67:AF76 AH67:AK76 AM67:AP76 AR67:AU76 D79:G88 I79:L88 N79:Q88 S79:V88 X79:AA88 AC79:AF88 AH79:AK88 AM79:AP88 AR79:AU88 D91:G100 I91:L100 N91:Q100 S91:V100 X91:AA100 AC91:AF100 AH91:AK100 AM91:AP100 AR91:AU100 D103:G115 I103:L115 N103:Q115 S103:V115 X103:AA115 AC103:AF115 AH103:AK115 AM103:AP115 AR103:AU115 D118:G130 I118:L130 N118:Q130 S118:V130 X118:AA130 AC118:AF130 AH118:AK130 AM118:AP130 AR118:AU130 D133:G145 I133:L145 N133:Q145 S133:V145 X133:AA145 AC133:AF145 AH133:AK145 AM133:AP145 AR133:AU145 D148:G160 I148:L160 N148:Q160 S148:V160 X148:AA160 AC148:AF160 AH148:AK160 AM148:AP160 AR148:AU160 D163:G175 I163:L175 N163:Q175 S163:V175 X163:AA175 AC163:AF175 AH163:AK175 AM163:AP175 AR163:AU175 D178:G190 I178:L190 N178:Q190 S178:V190 X178:AA190 AC178:AF190 AH178:AK190 AM178:AP190 AR178:AU190 D193:G205 I193:L205 N193:Q205 S193:V205 X193:AA205 AC193:AF205 AH193:AK205 AM193:AP205 AR193:AU205 D208:G220 I208:L220 N208:Q220 S208:V220 X208:AA220 AC208:AF220 AH208:AK220 AM208:AP220 AR208:AU220 D223:G235 I223:L235 N223:Q235 S223:V235 X223:AA235 AC223:AF235 AH223:AK235 AM223:AP235 AR223:AU235 D238:G250 I238:L250 N238:Q250 S238:V250 X238:AA250 AC238:AF250 AH238:AK250 AM238:AP250 AR238:AU250 D253:G265 I253:L265 N253:Q265 S253:V265 X253:AA265 AC253:AF265 AH253:AK265 AM253:AP265 AR253:AU265 D268:G280 I268:L280 N268:Q280 S268:V280 X268:AA280 AC268:AF280 AH268:AK280 AM268:AP280 AR268:AU280 D283:G295 I283:L295 N283:Q295 S283:V295 X283:AA295 AC283:AF295 AH283:AK295 AM283:AP295 AR283:AU295 D298:G310 I298:L310 N298:Q310 S298:V310 X298:AA310 AC298:AF310 AH298:AK310 AM298:AP310 AR298:AU310 D313:G325 I313:L325 N313:Q325 S313:V325 X313:AA325 AC313:AF325 AH313:AK325 AM313:AP325 AR313:AU325 D328:G340 I328:L340 N328:Q340 S328:V340 X328:AA340 AC328:AF340 AH328:AK340 AM328:AP340 AR328:AU340 D343:G355 I343:L355 N343:Q355 S343:V355 X343:AA355 AC343:AF355 AH343:AK355 AM343:AP355 AR343:AU355 D358:G370 I358:L370 N358:Q370 S358:V370 X358:AA370 AC358:AF370 AH358:AK370 AM358:AP370 AR358:AU370 D373:G385 I373:L385 N373:Q385 S373:V385 X373:AA385 AC373:AF385 AH373:AK385 AM373:AP385 AR373:AU385 D388:G400 I388:L400 N388:Q400 S388:V400 X388:AA400 AC388:AF400 AH388:AK400 AM388:AP400 AR388:AU400 D403:G415 I403:L415 N403:Q415 S403:V415 X403:AA415 AC403:AF415 AH403:AK415 AM403:AP415 AR403:AU415 D418:G430 I418:L430 N418:Q430 S418:V430 X418:AA430 AC418:AF430 AH418:AK430 AM418:AP430 AR418:AU430 D433:G445 I433:L445 N433:Q445 S433:V445 X433:AA445 AC433:AF445 AH433:AK445 AM433:AP445 AR433:AU445 D448:G460 I448:L460 N448:Q460 S448:V460 X448:AA460 AC448:AF460 AH448:AK460 AM448:AP460 AR448:AU460 D463:G475 I463:L475 N463:Q475 S463:V475 X463:AA475 AC463:AF475 AH463:AK475 AM463:AP475 AR463:AU475 D478:G490 I478:L490 N478:Q490 S478:V490 X478:AA490 AC478:AF490 AH478:AK490 AM478:AP490 AR478:AU490 D493:G505 I493:L505 N493:Q505 S493:V505 X493:AA505 AC493:AF505 AH493:AK505 AM493:AP505 AR493:AU505 D508:G520 I508:L520 N508:Q520 S508:V520 X508:AA520 AC508:AF520 AH508:AK520 AM508:AP520 AR508:AU520 D523:G535 I523:L535 N523:Q535 S523:V535 X523:AA535 AC523:AF535 AH523:AK535 AM523:AP535 AR523:AU535 D538:G550 I538:L550 N538:Q550 S538:V550 X538:AA550 AC538:AF550 AH538:AK550 AM538:AP550 AR538:AU550 D553:G565 I553:L565 N553:Q565 S553:V565 X553:AA565 AC553:AF565 AH553:AK565 AM553:AP565 AR553:AU565 D568:G580 I568:L580 N568:Q580 S568:V580 X568:AA580 AC568:AF580 AH568:AK580 AM568:AP580 AR568:AU580 D583:G595 I583:L595 N583:Q595 S583:V595 X583:AA595 AC583:AF595 AH583:AK595 AM583:AP595 AR583:AU595 D598:G610 I598:L610 N598:Q610 S598:V610 X598:AA610 AC598:AF610 AH598:AK610 AM598:AP610 AR598:AU610 D613:G625 I613:L625 N613:Q625 S613:V625 X613:AA625 AC613:AF625 AH613:AK625 AM613:AP625 AR613:AU625 D628:G640 I628:L640 N628:Q640 S628:V640 X628:AA640 AC628:AF640 AH628:AK640 AM628:AP640 AR628:AU640 D643:G655 I643:L655 N643:Q655 S643:V655 X643:AA655 AC643:AF655 AH643:AK655 AM643:AP655 AR643:AU655 D658:G670 I658:L670 N658:Q670 S658:V670 X658:AA670 AC658:AF670 AH658:AK670 AM658:AP670 AR658:AU670 D673:G685 I673:L685 N673:Q685 S673:V685 X673:AA685 AC673:AF685 AH673:AK685 AM673:AP685 AR673:AU685 D688:G700 I688:L700 N688:Q700 S688:V700 X688:AA700 AC688:AF700 AH688:AK700 AM688:AP700 AR688:AU700 D703:G715 I703:L715 N703:Q715 S703:V715 X703:AA715 AC703:AF715 AH703:AK715 AM703:AP715 AR703:AU715 D718:G730 I718:L730 N718:Q730 S718:V730 X718:AA730 AC718:AF730 AH718:AK730 AM718:AP730 AR718:AU730">
      <formula1>$D$1:$F$1</formula1>
    </dataValidation>
    <dataValidation type="decimal" operator="greaterThanOrEqual" allowBlank="1" showInputMessage="1" showErrorMessage="1" prompt="Укажите число классов" sqref="C2">
      <formula1>0</formula1>
    </dataValidation>
  </dataValidations>
  <pageMargins left="0.7" right="0.7" top="0.75" bottom="0.75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2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A94" sqref="AA94"/>
    </sheetView>
  </sheetViews>
  <sheetFormatPr defaultColWidth="12.625" defaultRowHeight="15" customHeight="1" x14ac:dyDescent="0.25"/>
  <cols>
    <col min="1" max="1" width="2.375" hidden="1" customWidth="1"/>
    <col min="2" max="2" width="36.75" customWidth="1"/>
    <col min="3" max="3" width="10.5" customWidth="1"/>
    <col min="4" max="48" width="2.25" customWidth="1"/>
  </cols>
  <sheetData>
    <row r="1" spans="1:48" ht="32.25" customHeight="1" x14ac:dyDescent="0.25">
      <c r="A1" s="21"/>
      <c r="B1" s="83" t="s">
        <v>46</v>
      </c>
      <c r="C1" s="74"/>
      <c r="D1" s="22" t="s">
        <v>47</v>
      </c>
      <c r="E1" s="22" t="s">
        <v>48</v>
      </c>
      <c r="F1" s="22" t="s">
        <v>49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8" ht="32.25" customHeight="1" x14ac:dyDescent="0.25">
      <c r="A2" s="21"/>
      <c r="B2" s="23" t="s">
        <v>92</v>
      </c>
      <c r="C2" s="24">
        <v>8</v>
      </c>
      <c r="D2" s="21"/>
      <c r="E2" s="21"/>
      <c r="F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48" ht="16.5" customHeight="1" x14ac:dyDescent="0.25">
      <c r="A3" s="21"/>
      <c r="B3" s="76" t="s">
        <v>51</v>
      </c>
      <c r="C3" s="77"/>
      <c r="D3" s="84" t="s">
        <v>52</v>
      </c>
      <c r="E3" s="85"/>
      <c r="F3" s="85"/>
      <c r="G3" s="85"/>
      <c r="H3" s="86"/>
      <c r="I3" s="87" t="s">
        <v>53</v>
      </c>
      <c r="J3" s="85"/>
      <c r="K3" s="85"/>
      <c r="L3" s="85"/>
      <c r="M3" s="86"/>
      <c r="N3" s="87" t="s">
        <v>54</v>
      </c>
      <c r="O3" s="85"/>
      <c r="P3" s="85"/>
      <c r="Q3" s="85"/>
      <c r="R3" s="86"/>
      <c r="S3" s="87" t="s">
        <v>55</v>
      </c>
      <c r="T3" s="85"/>
      <c r="U3" s="85"/>
      <c r="V3" s="85"/>
      <c r="W3" s="86"/>
      <c r="X3" s="87" t="s">
        <v>56</v>
      </c>
      <c r="Y3" s="85"/>
      <c r="Z3" s="85"/>
      <c r="AA3" s="85"/>
      <c r="AB3" s="86"/>
      <c r="AC3" s="87" t="s">
        <v>57</v>
      </c>
      <c r="AD3" s="85"/>
      <c r="AE3" s="85"/>
      <c r="AF3" s="85"/>
      <c r="AG3" s="86"/>
      <c r="AH3" s="87" t="s">
        <v>58</v>
      </c>
      <c r="AI3" s="85"/>
      <c r="AJ3" s="85"/>
      <c r="AK3" s="85"/>
      <c r="AL3" s="86"/>
      <c r="AM3" s="87" t="s">
        <v>59</v>
      </c>
      <c r="AN3" s="85"/>
      <c r="AO3" s="85"/>
      <c r="AP3" s="85"/>
      <c r="AQ3" s="86"/>
      <c r="AR3" s="87" t="s">
        <v>60</v>
      </c>
      <c r="AS3" s="85"/>
      <c r="AT3" s="85"/>
      <c r="AU3" s="85"/>
      <c r="AV3" s="86"/>
    </row>
    <row r="4" spans="1:48" ht="59.25" customHeight="1" x14ac:dyDescent="0.25">
      <c r="A4" s="21"/>
      <c r="B4" s="25" t="s">
        <v>61</v>
      </c>
      <c r="C4" s="26" t="s">
        <v>62</v>
      </c>
      <c r="D4" s="27" t="s">
        <v>63</v>
      </c>
      <c r="E4" s="28" t="s">
        <v>64</v>
      </c>
      <c r="F4" s="28" t="s">
        <v>65</v>
      </c>
      <c r="G4" s="28" t="s">
        <v>66</v>
      </c>
      <c r="H4" s="28" t="s">
        <v>67</v>
      </c>
      <c r="I4" s="28" t="s">
        <v>63</v>
      </c>
      <c r="J4" s="28" t="s">
        <v>64</v>
      </c>
      <c r="K4" s="28" t="s">
        <v>65</v>
      </c>
      <c r="L4" s="28" t="s">
        <v>66</v>
      </c>
      <c r="M4" s="28" t="s">
        <v>67</v>
      </c>
      <c r="N4" s="28" t="s">
        <v>63</v>
      </c>
      <c r="O4" s="28" t="s">
        <v>64</v>
      </c>
      <c r="P4" s="28" t="s">
        <v>65</v>
      </c>
      <c r="Q4" s="28" t="s">
        <v>66</v>
      </c>
      <c r="R4" s="28" t="s">
        <v>67</v>
      </c>
      <c r="S4" s="28" t="s">
        <v>63</v>
      </c>
      <c r="T4" s="28" t="s">
        <v>64</v>
      </c>
      <c r="U4" s="28" t="s">
        <v>65</v>
      </c>
      <c r="V4" s="28" t="s">
        <v>66</v>
      </c>
      <c r="W4" s="28" t="s">
        <v>67</v>
      </c>
      <c r="X4" s="28" t="s">
        <v>63</v>
      </c>
      <c r="Y4" s="28" t="s">
        <v>64</v>
      </c>
      <c r="Z4" s="28" t="s">
        <v>65</v>
      </c>
      <c r="AA4" s="28" t="s">
        <v>66</v>
      </c>
      <c r="AB4" s="28" t="s">
        <v>67</v>
      </c>
      <c r="AC4" s="28" t="s">
        <v>63</v>
      </c>
      <c r="AD4" s="28" t="s">
        <v>64</v>
      </c>
      <c r="AE4" s="28" t="s">
        <v>65</v>
      </c>
      <c r="AF4" s="28" t="s">
        <v>66</v>
      </c>
      <c r="AG4" s="28" t="s">
        <v>67</v>
      </c>
      <c r="AH4" s="28" t="s">
        <v>63</v>
      </c>
      <c r="AI4" s="28" t="s">
        <v>64</v>
      </c>
      <c r="AJ4" s="28" t="s">
        <v>65</v>
      </c>
      <c r="AK4" s="28" t="s">
        <v>66</v>
      </c>
      <c r="AL4" s="28" t="s">
        <v>67</v>
      </c>
      <c r="AM4" s="28" t="s">
        <v>63</v>
      </c>
      <c r="AN4" s="28" t="s">
        <v>64</v>
      </c>
      <c r="AO4" s="28" t="s">
        <v>65</v>
      </c>
      <c r="AP4" s="28" t="s">
        <v>66</v>
      </c>
      <c r="AQ4" s="28" t="s">
        <v>67</v>
      </c>
      <c r="AR4" s="28" t="s">
        <v>63</v>
      </c>
      <c r="AS4" s="28" t="s">
        <v>64</v>
      </c>
      <c r="AT4" s="28" t="s">
        <v>65</v>
      </c>
      <c r="AU4" s="28" t="s">
        <v>66</v>
      </c>
      <c r="AV4" s="29" t="s">
        <v>67</v>
      </c>
    </row>
    <row r="5" spans="1:48" ht="15.75" customHeight="1" x14ac:dyDescent="0.25">
      <c r="A5" s="21"/>
      <c r="B5" s="30" t="s">
        <v>93</v>
      </c>
      <c r="C5" s="31"/>
      <c r="D5" s="32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3"/>
    </row>
    <row r="6" spans="1:48" ht="15.75" customHeight="1" x14ac:dyDescent="0.25">
      <c r="A6" s="21">
        <v>1</v>
      </c>
      <c r="B6" s="81" t="s">
        <v>94</v>
      </c>
      <c r="C6" s="82"/>
      <c r="D6" s="78" t="s">
        <v>69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80"/>
    </row>
    <row r="7" spans="1:48" ht="15.75" customHeight="1" x14ac:dyDescent="0.25">
      <c r="A7" s="21">
        <v>1</v>
      </c>
      <c r="B7" s="35" t="s">
        <v>70</v>
      </c>
      <c r="C7" s="36" t="s">
        <v>93</v>
      </c>
      <c r="D7" s="37"/>
      <c r="E7" s="37" t="s">
        <v>49</v>
      </c>
      <c r="F7" s="37"/>
      <c r="G7" s="38"/>
      <c r="H7" s="39">
        <f t="shared" ref="H7:H16" si="0">COUNTA(D7:G7)</f>
        <v>1</v>
      </c>
      <c r="I7" s="37"/>
      <c r="J7" s="37"/>
      <c r="K7" s="37" t="s">
        <v>49</v>
      </c>
      <c r="L7" s="38"/>
      <c r="M7" s="39">
        <f t="shared" ref="M7:M16" si="1">COUNTA(I7:L7)</f>
        <v>1</v>
      </c>
      <c r="N7" s="37"/>
      <c r="O7" s="37"/>
      <c r="P7" s="37"/>
      <c r="Q7" s="38" t="s">
        <v>49</v>
      </c>
      <c r="R7" s="39">
        <f t="shared" ref="R7:R16" si="2">COUNTA(N7:Q7)</f>
        <v>1</v>
      </c>
      <c r="S7" s="37"/>
      <c r="T7" s="37"/>
      <c r="U7" s="37" t="s">
        <v>49</v>
      </c>
      <c r="V7" s="38"/>
      <c r="W7" s="39">
        <f t="shared" ref="W7:W16" si="3">COUNTA(S7:V7)</f>
        <v>1</v>
      </c>
      <c r="X7" s="37"/>
      <c r="Y7" s="37"/>
      <c r="Z7" s="37"/>
      <c r="AA7" s="38" t="s">
        <v>49</v>
      </c>
      <c r="AB7" s="39">
        <f t="shared" ref="AB7:AB16" si="4">COUNTA(X7:AA7)</f>
        <v>1</v>
      </c>
      <c r="AC7" s="37"/>
      <c r="AD7" s="37"/>
      <c r="AE7" s="37" t="s">
        <v>49</v>
      </c>
      <c r="AF7" s="38"/>
      <c r="AG7" s="39">
        <f t="shared" ref="AG7:AG16" si="5">COUNTA(AC7:AF7)</f>
        <v>1</v>
      </c>
      <c r="AH7" s="37"/>
      <c r="AI7" s="37"/>
      <c r="AJ7" s="37" t="s">
        <v>49</v>
      </c>
      <c r="AK7" s="38"/>
      <c r="AL7" s="39">
        <f t="shared" ref="AL7:AL16" si="6">COUNTA(AH7:AK7)</f>
        <v>1</v>
      </c>
      <c r="AM7" s="37"/>
      <c r="AN7" s="37"/>
      <c r="AO7" s="37"/>
      <c r="AP7" s="38" t="s">
        <v>49</v>
      </c>
      <c r="AQ7" s="39">
        <f t="shared" ref="AQ7:AQ16" si="7">COUNTA(AM7:AP7)</f>
        <v>1</v>
      </c>
      <c r="AR7" s="37"/>
      <c r="AS7" s="37"/>
      <c r="AT7" s="37" t="s">
        <v>49</v>
      </c>
      <c r="AU7" s="38"/>
      <c r="AV7" s="40">
        <f t="shared" ref="AV7:AV16" si="8">COUNTA(AR7:AU7)</f>
        <v>1</v>
      </c>
    </row>
    <row r="8" spans="1:48" ht="15.75" customHeight="1" x14ac:dyDescent="0.25">
      <c r="A8" s="21">
        <v>1</v>
      </c>
      <c r="B8" s="37" t="s">
        <v>72</v>
      </c>
      <c r="C8" s="41" t="s">
        <v>93</v>
      </c>
      <c r="D8" s="37"/>
      <c r="E8" s="37"/>
      <c r="F8" s="37" t="s">
        <v>49</v>
      </c>
      <c r="G8" s="38"/>
      <c r="H8" s="39">
        <f t="shared" si="0"/>
        <v>1</v>
      </c>
      <c r="I8" s="37"/>
      <c r="J8" s="37"/>
      <c r="K8" s="37"/>
      <c r="L8" s="38"/>
      <c r="M8" s="39">
        <f t="shared" si="1"/>
        <v>0</v>
      </c>
      <c r="N8" s="37"/>
      <c r="O8" s="37"/>
      <c r="P8" s="37"/>
      <c r="Q8" s="38"/>
      <c r="R8" s="39">
        <f t="shared" si="2"/>
        <v>0</v>
      </c>
      <c r="S8" s="37"/>
      <c r="T8" s="37" t="s">
        <v>49</v>
      </c>
      <c r="U8" s="37"/>
      <c r="V8" s="38"/>
      <c r="W8" s="39">
        <f t="shared" si="3"/>
        <v>1</v>
      </c>
      <c r="X8" s="37"/>
      <c r="Y8" s="37"/>
      <c r="Z8" s="37"/>
      <c r="AA8" s="38"/>
      <c r="AB8" s="39">
        <f t="shared" si="4"/>
        <v>0</v>
      </c>
      <c r="AC8" s="37"/>
      <c r="AD8" s="37"/>
      <c r="AE8" s="37"/>
      <c r="AF8" s="38"/>
      <c r="AG8" s="39">
        <f t="shared" si="5"/>
        <v>0</v>
      </c>
      <c r="AH8" s="37"/>
      <c r="AI8" s="37"/>
      <c r="AJ8" s="37"/>
      <c r="AK8" s="38"/>
      <c r="AL8" s="39">
        <f t="shared" si="6"/>
        <v>0</v>
      </c>
      <c r="AM8" s="37"/>
      <c r="AN8" s="37"/>
      <c r="AO8" s="37" t="s">
        <v>49</v>
      </c>
      <c r="AP8" s="38"/>
      <c r="AQ8" s="39">
        <f t="shared" si="7"/>
        <v>1</v>
      </c>
      <c r="AR8" s="37"/>
      <c r="AS8" s="37"/>
      <c r="AT8" s="37"/>
      <c r="AU8" s="38"/>
      <c r="AV8" s="40">
        <f t="shared" si="8"/>
        <v>0</v>
      </c>
    </row>
    <row r="9" spans="1:48" ht="15.75" customHeight="1" x14ac:dyDescent="0.25">
      <c r="A9" s="21">
        <v>1</v>
      </c>
      <c r="B9" s="37" t="s">
        <v>73</v>
      </c>
      <c r="C9" s="41" t="s">
        <v>93</v>
      </c>
      <c r="D9" s="37"/>
      <c r="E9" s="37"/>
      <c r="F9" s="37"/>
      <c r="G9" s="38"/>
      <c r="H9" s="39">
        <f t="shared" si="0"/>
        <v>0</v>
      </c>
      <c r="I9" s="37"/>
      <c r="J9" s="37"/>
      <c r="K9" s="37"/>
      <c r="L9" s="38" t="s">
        <v>49</v>
      </c>
      <c r="M9" s="39">
        <f t="shared" si="1"/>
        <v>1</v>
      </c>
      <c r="N9" s="37"/>
      <c r="O9" s="37"/>
      <c r="P9" s="37"/>
      <c r="Q9" s="38"/>
      <c r="R9" s="39">
        <f t="shared" si="2"/>
        <v>0</v>
      </c>
      <c r="S9" s="37"/>
      <c r="T9" s="37"/>
      <c r="U9" s="37"/>
      <c r="V9" s="38"/>
      <c r="W9" s="39">
        <f t="shared" si="3"/>
        <v>0</v>
      </c>
      <c r="X9" s="37"/>
      <c r="Y9" s="37"/>
      <c r="Z9" s="37" t="s">
        <v>49</v>
      </c>
      <c r="AA9" s="38"/>
      <c r="AB9" s="39">
        <f t="shared" si="4"/>
        <v>1</v>
      </c>
      <c r="AC9" s="37"/>
      <c r="AD9" s="37"/>
      <c r="AE9" s="37"/>
      <c r="AF9" s="38"/>
      <c r="AG9" s="39">
        <f t="shared" si="5"/>
        <v>0</v>
      </c>
      <c r="AH9" s="37"/>
      <c r="AI9" s="37"/>
      <c r="AJ9" s="37"/>
      <c r="AK9" s="38"/>
      <c r="AL9" s="39">
        <f t="shared" si="6"/>
        <v>0</v>
      </c>
      <c r="AM9" s="37"/>
      <c r="AN9" s="37" t="s">
        <v>49</v>
      </c>
      <c r="AO9" s="37"/>
      <c r="AP9" s="38"/>
      <c r="AQ9" s="39">
        <f t="shared" si="7"/>
        <v>1</v>
      </c>
      <c r="AR9" s="37"/>
      <c r="AS9" s="37" t="s">
        <v>49</v>
      </c>
      <c r="AT9" s="37"/>
      <c r="AU9" s="38"/>
      <c r="AV9" s="40">
        <f t="shared" si="8"/>
        <v>1</v>
      </c>
    </row>
    <row r="10" spans="1:48" ht="15.75" customHeight="1" x14ac:dyDescent="0.25">
      <c r="A10" s="21">
        <v>1</v>
      </c>
      <c r="B10" s="37" t="s">
        <v>74</v>
      </c>
      <c r="C10" s="41" t="s">
        <v>93</v>
      </c>
      <c r="D10" s="37"/>
      <c r="E10" s="37" t="s">
        <v>49</v>
      </c>
      <c r="F10" s="37"/>
      <c r="G10" s="38"/>
      <c r="H10" s="39">
        <f t="shared" si="0"/>
        <v>1</v>
      </c>
      <c r="I10" s="37"/>
      <c r="J10" s="37"/>
      <c r="K10" s="37" t="s">
        <v>49</v>
      </c>
      <c r="L10" s="38"/>
      <c r="M10" s="39">
        <f t="shared" si="1"/>
        <v>1</v>
      </c>
      <c r="N10" s="37"/>
      <c r="O10" s="37"/>
      <c r="P10" s="37"/>
      <c r="Q10" s="38" t="s">
        <v>49</v>
      </c>
      <c r="R10" s="39">
        <f t="shared" si="2"/>
        <v>1</v>
      </c>
      <c r="S10" s="37"/>
      <c r="T10" s="37"/>
      <c r="U10" s="37" t="s">
        <v>49</v>
      </c>
      <c r="V10" s="38"/>
      <c r="W10" s="39">
        <f t="shared" si="3"/>
        <v>1</v>
      </c>
      <c r="X10" s="37"/>
      <c r="Y10" s="37"/>
      <c r="Z10" s="37"/>
      <c r="AA10" s="38" t="s">
        <v>49</v>
      </c>
      <c r="AB10" s="39">
        <f t="shared" si="4"/>
        <v>1</v>
      </c>
      <c r="AC10" s="37"/>
      <c r="AD10" s="37"/>
      <c r="AE10" s="37" t="s">
        <v>49</v>
      </c>
      <c r="AF10" s="38"/>
      <c r="AG10" s="39">
        <f t="shared" si="5"/>
        <v>1</v>
      </c>
      <c r="AH10" s="37"/>
      <c r="AI10" s="37"/>
      <c r="AJ10" s="37" t="s">
        <v>49</v>
      </c>
      <c r="AK10" s="38"/>
      <c r="AL10" s="39">
        <f t="shared" si="6"/>
        <v>1</v>
      </c>
      <c r="AM10" s="37"/>
      <c r="AN10" s="37"/>
      <c r="AO10" s="37"/>
      <c r="AP10" s="38" t="s">
        <v>49</v>
      </c>
      <c r="AQ10" s="39">
        <f t="shared" si="7"/>
        <v>1</v>
      </c>
      <c r="AR10" s="37"/>
      <c r="AS10" s="37"/>
      <c r="AT10" s="37" t="s">
        <v>49</v>
      </c>
      <c r="AU10" s="38"/>
      <c r="AV10" s="40">
        <f t="shared" si="8"/>
        <v>1</v>
      </c>
    </row>
    <row r="11" spans="1:48" ht="15.75" customHeight="1" x14ac:dyDescent="0.25">
      <c r="A11" s="21">
        <v>1</v>
      </c>
      <c r="B11" s="37" t="s">
        <v>75</v>
      </c>
      <c r="C11" s="41" t="s">
        <v>93</v>
      </c>
      <c r="D11" s="37"/>
      <c r="E11" s="37"/>
      <c r="F11" s="37" t="s">
        <v>49</v>
      </c>
      <c r="G11" s="38"/>
      <c r="H11" s="39">
        <f t="shared" si="0"/>
        <v>1</v>
      </c>
      <c r="I11" s="37"/>
      <c r="J11" s="37"/>
      <c r="K11" s="37"/>
      <c r="L11" s="38"/>
      <c r="M11" s="39">
        <f t="shared" si="1"/>
        <v>0</v>
      </c>
      <c r="N11" s="37"/>
      <c r="O11" s="37"/>
      <c r="P11" s="37"/>
      <c r="Q11" s="38"/>
      <c r="R11" s="39">
        <f t="shared" si="2"/>
        <v>0</v>
      </c>
      <c r="S11" s="37"/>
      <c r="T11" s="37" t="s">
        <v>49</v>
      </c>
      <c r="U11" s="37"/>
      <c r="V11" s="38"/>
      <c r="W11" s="39">
        <f t="shared" si="3"/>
        <v>1</v>
      </c>
      <c r="X11" s="37"/>
      <c r="Y11" s="37"/>
      <c r="Z11" s="37"/>
      <c r="AA11" s="38"/>
      <c r="AB11" s="39">
        <f t="shared" si="4"/>
        <v>0</v>
      </c>
      <c r="AC11" s="37"/>
      <c r="AD11" s="37"/>
      <c r="AE11" s="37"/>
      <c r="AF11" s="38"/>
      <c r="AG11" s="39">
        <f t="shared" si="5"/>
        <v>0</v>
      </c>
      <c r="AH11" s="37"/>
      <c r="AI11" s="37"/>
      <c r="AJ11" s="37"/>
      <c r="AK11" s="38"/>
      <c r="AL11" s="39">
        <f t="shared" si="6"/>
        <v>0</v>
      </c>
      <c r="AM11" s="37"/>
      <c r="AN11" s="37"/>
      <c r="AO11" s="37" t="s">
        <v>49</v>
      </c>
      <c r="AP11" s="38"/>
      <c r="AQ11" s="39">
        <f t="shared" si="7"/>
        <v>1</v>
      </c>
      <c r="AR11" s="37"/>
      <c r="AS11" s="37"/>
      <c r="AT11" s="37"/>
      <c r="AU11" s="38"/>
      <c r="AV11" s="40">
        <f t="shared" si="8"/>
        <v>0</v>
      </c>
    </row>
    <row r="12" spans="1:48" ht="15.75" customHeight="1" x14ac:dyDescent="0.25">
      <c r="A12" s="21">
        <v>1</v>
      </c>
      <c r="B12" s="37" t="s">
        <v>76</v>
      </c>
      <c r="C12" s="41" t="s">
        <v>93</v>
      </c>
      <c r="D12" s="37"/>
      <c r="E12" s="37"/>
      <c r="F12" s="37"/>
      <c r="G12" s="38"/>
      <c r="H12" s="39">
        <f t="shared" si="0"/>
        <v>0</v>
      </c>
      <c r="I12" s="37"/>
      <c r="J12" s="37"/>
      <c r="K12" s="37"/>
      <c r="L12" s="38"/>
      <c r="M12" s="39">
        <f t="shared" si="1"/>
        <v>0</v>
      </c>
      <c r="N12" s="37"/>
      <c r="O12" s="37"/>
      <c r="P12" s="37"/>
      <c r="Q12" s="38"/>
      <c r="R12" s="39">
        <f t="shared" si="2"/>
        <v>0</v>
      </c>
      <c r="S12" s="37"/>
      <c r="T12" s="37"/>
      <c r="U12" s="37"/>
      <c r="V12" s="38" t="s">
        <v>49</v>
      </c>
      <c r="W12" s="39">
        <f t="shared" si="3"/>
        <v>1</v>
      </c>
      <c r="X12" s="37"/>
      <c r="Y12" s="37"/>
      <c r="Z12" s="37"/>
      <c r="AA12" s="38"/>
      <c r="AB12" s="39">
        <f t="shared" si="4"/>
        <v>0</v>
      </c>
      <c r="AC12" s="37"/>
      <c r="AD12" s="37"/>
      <c r="AE12" s="37"/>
      <c r="AF12" s="38"/>
      <c r="AG12" s="39">
        <f t="shared" si="5"/>
        <v>0</v>
      </c>
      <c r="AH12" s="37"/>
      <c r="AI12" s="37"/>
      <c r="AJ12" s="37"/>
      <c r="AK12" s="38"/>
      <c r="AL12" s="39">
        <f t="shared" si="6"/>
        <v>0</v>
      </c>
      <c r="AM12" s="37"/>
      <c r="AN12" s="37" t="s">
        <v>49</v>
      </c>
      <c r="AO12" s="37"/>
      <c r="AP12" s="38"/>
      <c r="AQ12" s="39">
        <f t="shared" si="7"/>
        <v>1</v>
      </c>
      <c r="AR12" s="37"/>
      <c r="AS12" s="37"/>
      <c r="AT12" s="37"/>
      <c r="AU12" s="38"/>
      <c r="AV12" s="40">
        <f t="shared" si="8"/>
        <v>0</v>
      </c>
    </row>
    <row r="13" spans="1:48" ht="15.75" customHeight="1" x14ac:dyDescent="0.25">
      <c r="A13" s="21">
        <v>1</v>
      </c>
      <c r="B13" s="37" t="s">
        <v>77</v>
      </c>
      <c r="C13" s="41" t="s">
        <v>93</v>
      </c>
      <c r="D13" s="37"/>
      <c r="E13" s="37"/>
      <c r="F13" s="37"/>
      <c r="G13" s="38"/>
      <c r="H13" s="39">
        <f t="shared" si="0"/>
        <v>0</v>
      </c>
      <c r="I13" s="37"/>
      <c r="J13" s="37"/>
      <c r="K13" s="37"/>
      <c r="L13" s="38"/>
      <c r="M13" s="39">
        <f t="shared" si="1"/>
        <v>0</v>
      </c>
      <c r="N13" s="37"/>
      <c r="O13" s="37"/>
      <c r="P13" s="37"/>
      <c r="Q13" s="38"/>
      <c r="R13" s="39">
        <f t="shared" si="2"/>
        <v>0</v>
      </c>
      <c r="S13" s="37"/>
      <c r="T13" s="37"/>
      <c r="U13" s="37"/>
      <c r="V13" s="38"/>
      <c r="W13" s="39">
        <f t="shared" si="3"/>
        <v>0</v>
      </c>
      <c r="X13" s="37"/>
      <c r="Y13" s="37"/>
      <c r="Z13" s="37"/>
      <c r="AA13" s="38"/>
      <c r="AB13" s="39">
        <f t="shared" si="4"/>
        <v>0</v>
      </c>
      <c r="AC13" s="37"/>
      <c r="AD13" s="37"/>
      <c r="AE13" s="37"/>
      <c r="AF13" s="38"/>
      <c r="AG13" s="39">
        <f t="shared" si="5"/>
        <v>0</v>
      </c>
      <c r="AH13" s="37"/>
      <c r="AI13" s="37"/>
      <c r="AJ13" s="37"/>
      <c r="AK13" s="38"/>
      <c r="AL13" s="39">
        <f t="shared" si="6"/>
        <v>0</v>
      </c>
      <c r="AM13" s="37"/>
      <c r="AN13" s="37"/>
      <c r="AO13" s="37"/>
      <c r="AP13" s="38"/>
      <c r="AQ13" s="39">
        <f t="shared" si="7"/>
        <v>0</v>
      </c>
      <c r="AR13" s="37"/>
      <c r="AS13" s="37"/>
      <c r="AT13" s="37"/>
      <c r="AU13" s="38"/>
      <c r="AV13" s="40">
        <f t="shared" si="8"/>
        <v>0</v>
      </c>
    </row>
    <row r="14" spans="1:48" ht="15.75" customHeight="1" x14ac:dyDescent="0.25">
      <c r="A14" s="21">
        <v>1</v>
      </c>
      <c r="B14" s="37" t="s">
        <v>78</v>
      </c>
      <c r="C14" s="41" t="s">
        <v>93</v>
      </c>
      <c r="D14" s="37"/>
      <c r="E14" s="37"/>
      <c r="F14" s="37"/>
      <c r="G14" s="38"/>
      <c r="H14" s="39">
        <f t="shared" si="0"/>
        <v>0</v>
      </c>
      <c r="I14" s="37"/>
      <c r="J14" s="37"/>
      <c r="K14" s="37"/>
      <c r="L14" s="38"/>
      <c r="M14" s="39">
        <f t="shared" si="1"/>
        <v>0</v>
      </c>
      <c r="N14" s="37"/>
      <c r="O14" s="37"/>
      <c r="P14" s="37"/>
      <c r="Q14" s="38"/>
      <c r="R14" s="39">
        <f t="shared" si="2"/>
        <v>0</v>
      </c>
      <c r="S14" s="37"/>
      <c r="T14" s="37"/>
      <c r="U14" s="37"/>
      <c r="V14" s="38" t="s">
        <v>49</v>
      </c>
      <c r="W14" s="39">
        <f t="shared" si="3"/>
        <v>1</v>
      </c>
      <c r="X14" s="37"/>
      <c r="Y14" s="37"/>
      <c r="Z14" s="37"/>
      <c r="AA14" s="38"/>
      <c r="AB14" s="39">
        <f t="shared" si="4"/>
        <v>0</v>
      </c>
      <c r="AC14" s="37"/>
      <c r="AD14" s="37"/>
      <c r="AE14" s="37"/>
      <c r="AF14" s="38"/>
      <c r="AG14" s="39">
        <f t="shared" si="5"/>
        <v>0</v>
      </c>
      <c r="AH14" s="37"/>
      <c r="AI14" s="37"/>
      <c r="AJ14" s="37"/>
      <c r="AK14" s="38"/>
      <c r="AL14" s="39">
        <f t="shared" si="6"/>
        <v>0</v>
      </c>
      <c r="AM14" s="37"/>
      <c r="AN14" s="37" t="s">
        <v>49</v>
      </c>
      <c r="AO14" s="37"/>
      <c r="AP14" s="38"/>
      <c r="AQ14" s="39">
        <f t="shared" si="7"/>
        <v>1</v>
      </c>
      <c r="AR14" s="37"/>
      <c r="AS14" s="37"/>
      <c r="AT14" s="37"/>
      <c r="AU14" s="38"/>
      <c r="AV14" s="40">
        <f t="shared" si="8"/>
        <v>0</v>
      </c>
    </row>
    <row r="15" spans="1:48" ht="15.75" customHeight="1" x14ac:dyDescent="0.25">
      <c r="A15" s="21">
        <v>1</v>
      </c>
      <c r="B15" s="37" t="s">
        <v>79</v>
      </c>
      <c r="C15" s="41" t="s">
        <v>93</v>
      </c>
      <c r="D15" s="37"/>
      <c r="E15" s="37"/>
      <c r="F15" s="37"/>
      <c r="G15" s="38"/>
      <c r="H15" s="39">
        <f t="shared" si="0"/>
        <v>0</v>
      </c>
      <c r="I15" s="37"/>
      <c r="J15" s="37"/>
      <c r="K15" s="37"/>
      <c r="L15" s="38"/>
      <c r="M15" s="39">
        <f t="shared" si="1"/>
        <v>0</v>
      </c>
      <c r="N15" s="37"/>
      <c r="O15" s="37"/>
      <c r="P15" s="37"/>
      <c r="Q15" s="38"/>
      <c r="R15" s="39">
        <f t="shared" si="2"/>
        <v>0</v>
      </c>
      <c r="S15" s="37"/>
      <c r="T15" s="37"/>
      <c r="U15" s="37"/>
      <c r="V15" s="38"/>
      <c r="W15" s="39">
        <f t="shared" si="3"/>
        <v>0</v>
      </c>
      <c r="X15" s="37"/>
      <c r="Y15" s="37"/>
      <c r="Z15" s="37"/>
      <c r="AA15" s="38"/>
      <c r="AB15" s="39">
        <f t="shared" si="4"/>
        <v>0</v>
      </c>
      <c r="AC15" s="37"/>
      <c r="AD15" s="37"/>
      <c r="AE15" s="37"/>
      <c r="AF15" s="38"/>
      <c r="AG15" s="39">
        <f t="shared" si="5"/>
        <v>0</v>
      </c>
      <c r="AH15" s="37"/>
      <c r="AI15" s="37"/>
      <c r="AJ15" s="37"/>
      <c r="AK15" s="38"/>
      <c r="AL15" s="39">
        <f t="shared" si="6"/>
        <v>0</v>
      </c>
      <c r="AM15" s="37"/>
      <c r="AN15" s="37"/>
      <c r="AO15" s="37"/>
      <c r="AP15" s="38"/>
      <c r="AQ15" s="39">
        <f t="shared" si="7"/>
        <v>0</v>
      </c>
      <c r="AR15" s="37"/>
      <c r="AS15" s="37"/>
      <c r="AT15" s="37"/>
      <c r="AU15" s="38"/>
      <c r="AV15" s="40">
        <f t="shared" si="8"/>
        <v>0</v>
      </c>
    </row>
    <row r="16" spans="1:48" ht="15.75" customHeight="1" x14ac:dyDescent="0.25">
      <c r="A16" s="21">
        <v>1</v>
      </c>
      <c r="B16" s="41" t="s">
        <v>80</v>
      </c>
      <c r="C16" s="41" t="s">
        <v>93</v>
      </c>
      <c r="D16" s="47"/>
      <c r="E16" s="47"/>
      <c r="F16" s="47"/>
      <c r="G16" s="51"/>
      <c r="H16" s="49">
        <f t="shared" si="0"/>
        <v>0</v>
      </c>
      <c r="I16" s="47"/>
      <c r="J16" s="47"/>
      <c r="K16" s="47"/>
      <c r="L16" s="51"/>
      <c r="M16" s="49">
        <f t="shared" si="1"/>
        <v>0</v>
      </c>
      <c r="N16" s="47"/>
      <c r="O16" s="47"/>
      <c r="P16" s="47"/>
      <c r="Q16" s="51"/>
      <c r="R16" s="49">
        <f t="shared" si="2"/>
        <v>0</v>
      </c>
      <c r="S16" s="47"/>
      <c r="T16" s="47"/>
      <c r="U16" s="47"/>
      <c r="V16" s="51"/>
      <c r="W16" s="49">
        <f t="shared" si="3"/>
        <v>0</v>
      </c>
      <c r="X16" s="47"/>
      <c r="Y16" s="47"/>
      <c r="Z16" s="47"/>
      <c r="AA16" s="51"/>
      <c r="AB16" s="49">
        <f t="shared" si="4"/>
        <v>0</v>
      </c>
      <c r="AC16" s="47"/>
      <c r="AD16" s="47"/>
      <c r="AE16" s="47"/>
      <c r="AF16" s="51"/>
      <c r="AG16" s="49">
        <f t="shared" si="5"/>
        <v>0</v>
      </c>
      <c r="AH16" s="47"/>
      <c r="AI16" s="47"/>
      <c r="AJ16" s="47"/>
      <c r="AK16" s="51"/>
      <c r="AL16" s="49">
        <f t="shared" si="6"/>
        <v>0</v>
      </c>
      <c r="AM16" s="47"/>
      <c r="AN16" s="47"/>
      <c r="AO16" s="47"/>
      <c r="AP16" s="51"/>
      <c r="AQ16" s="49">
        <f t="shared" si="7"/>
        <v>0</v>
      </c>
      <c r="AR16" s="47"/>
      <c r="AS16" s="47"/>
      <c r="AT16" s="47"/>
      <c r="AU16" s="51"/>
      <c r="AV16" s="50">
        <f t="shared" si="8"/>
        <v>0</v>
      </c>
    </row>
    <row r="17" spans="1:48" ht="15.75" customHeight="1" x14ac:dyDescent="0.25">
      <c r="A17" s="21">
        <v>1</v>
      </c>
      <c r="B17" s="42"/>
      <c r="C17" s="43"/>
      <c r="D17" s="44"/>
      <c r="E17" s="45"/>
      <c r="F17" s="45"/>
      <c r="G17" s="45"/>
      <c r="H17" s="45">
        <f>SUM(H7:H16)</f>
        <v>4</v>
      </c>
      <c r="I17" s="45"/>
      <c r="J17" s="45"/>
      <c r="K17" s="45"/>
      <c r="L17" s="45"/>
      <c r="M17" s="45">
        <f>SUM(M7:M16)</f>
        <v>3</v>
      </c>
      <c r="N17" s="45"/>
      <c r="O17" s="45"/>
      <c r="P17" s="45"/>
      <c r="Q17" s="45"/>
      <c r="R17" s="45">
        <f>SUM(R7:R16)</f>
        <v>2</v>
      </c>
      <c r="S17" s="45"/>
      <c r="T17" s="45"/>
      <c r="U17" s="45"/>
      <c r="V17" s="45"/>
      <c r="W17" s="45">
        <f>SUM(W7:W16)</f>
        <v>6</v>
      </c>
      <c r="X17" s="45"/>
      <c r="Y17" s="45"/>
      <c r="Z17" s="45"/>
      <c r="AA17" s="45"/>
      <c r="AB17" s="45">
        <f>SUM(AB7:AB16)</f>
        <v>3</v>
      </c>
      <c r="AC17" s="45"/>
      <c r="AD17" s="45"/>
      <c r="AE17" s="45"/>
      <c r="AF17" s="45"/>
      <c r="AG17" s="45">
        <f>SUM(AG7:AG16)</f>
        <v>2</v>
      </c>
      <c r="AH17" s="45"/>
      <c r="AI17" s="45"/>
      <c r="AJ17" s="45"/>
      <c r="AK17" s="45"/>
      <c r="AL17" s="45">
        <f>SUM(AL7:AL16)</f>
        <v>2</v>
      </c>
      <c r="AM17" s="45"/>
      <c r="AN17" s="45"/>
      <c r="AO17" s="45"/>
      <c r="AP17" s="45"/>
      <c r="AQ17" s="45">
        <f>SUM(AQ7:AQ16)</f>
        <v>7</v>
      </c>
      <c r="AR17" s="45"/>
      <c r="AS17" s="45"/>
      <c r="AT17" s="45"/>
      <c r="AU17" s="45"/>
      <c r="AV17" s="45">
        <f>SUM(AV7:AV16)</f>
        <v>3</v>
      </c>
    </row>
    <row r="18" spans="1:48" ht="15.75" customHeight="1" x14ac:dyDescent="0.25">
      <c r="A18" s="21">
        <v>2</v>
      </c>
      <c r="B18" s="81" t="s">
        <v>68</v>
      </c>
      <c r="C18" s="82"/>
      <c r="D18" s="78" t="s">
        <v>81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80"/>
    </row>
    <row r="19" spans="1:48" ht="15.75" customHeight="1" x14ac:dyDescent="0.25">
      <c r="A19" s="21">
        <v>2</v>
      </c>
      <c r="B19" s="35" t="s">
        <v>70</v>
      </c>
      <c r="C19" s="36" t="s">
        <v>93</v>
      </c>
      <c r="D19" s="37"/>
      <c r="E19" s="37" t="s">
        <v>49</v>
      </c>
      <c r="F19" s="37"/>
      <c r="G19" s="38"/>
      <c r="H19" s="39">
        <f t="shared" ref="H19:H28" si="9">COUNTA(D19:G19)</f>
        <v>1</v>
      </c>
      <c r="I19" s="37"/>
      <c r="J19" s="37"/>
      <c r="K19" s="37" t="s">
        <v>49</v>
      </c>
      <c r="L19" s="38"/>
      <c r="M19" s="39">
        <f t="shared" ref="M19:M28" si="10">COUNTA(I19:L19)</f>
        <v>1</v>
      </c>
      <c r="N19" s="37"/>
      <c r="O19" s="37"/>
      <c r="P19" s="37"/>
      <c r="Q19" s="38" t="s">
        <v>49</v>
      </c>
      <c r="R19" s="39">
        <f t="shared" ref="R19:R28" si="11">COUNTA(N19:Q19)</f>
        <v>1</v>
      </c>
      <c r="S19" s="37"/>
      <c r="T19" s="37"/>
      <c r="U19" s="37" t="s">
        <v>49</v>
      </c>
      <c r="V19" s="38"/>
      <c r="W19" s="39">
        <f t="shared" ref="W19:W28" si="12">COUNTA(S19:V19)</f>
        <v>1</v>
      </c>
      <c r="X19" s="37"/>
      <c r="Y19" s="37"/>
      <c r="Z19" s="37"/>
      <c r="AA19" s="38" t="s">
        <v>49</v>
      </c>
      <c r="AB19" s="39">
        <f t="shared" ref="AB19:AB28" si="13">COUNTA(X19:AA19)</f>
        <v>1</v>
      </c>
      <c r="AC19" s="37"/>
      <c r="AD19" s="37"/>
      <c r="AE19" s="37" t="s">
        <v>49</v>
      </c>
      <c r="AF19" s="38"/>
      <c r="AG19" s="39">
        <f t="shared" ref="AG19:AG28" si="14">COUNTA(AC19:AF19)</f>
        <v>1</v>
      </c>
      <c r="AH19" s="37"/>
      <c r="AI19" s="37"/>
      <c r="AJ19" s="37" t="s">
        <v>49</v>
      </c>
      <c r="AK19" s="38"/>
      <c r="AL19" s="39">
        <f t="shared" ref="AL19:AL28" si="15">COUNTA(AH19:AK19)</f>
        <v>1</v>
      </c>
      <c r="AM19" s="37"/>
      <c r="AN19" s="37"/>
      <c r="AO19" s="37"/>
      <c r="AP19" s="38" t="s">
        <v>49</v>
      </c>
      <c r="AQ19" s="39">
        <f t="shared" ref="AQ19:AQ28" si="16">COUNTA(AM19:AP19)</f>
        <v>1</v>
      </c>
      <c r="AR19" s="37"/>
      <c r="AS19" s="37"/>
      <c r="AT19" s="37" t="s">
        <v>49</v>
      </c>
      <c r="AU19" s="38"/>
      <c r="AV19" s="40">
        <f t="shared" ref="AV19:AV28" si="17">COUNTA(AR19:AU19)</f>
        <v>1</v>
      </c>
    </row>
    <row r="20" spans="1:48" ht="15.75" customHeight="1" x14ac:dyDescent="0.25">
      <c r="A20" s="21">
        <v>2</v>
      </c>
      <c r="B20" s="37" t="s">
        <v>72</v>
      </c>
      <c r="C20" s="41" t="s">
        <v>93</v>
      </c>
      <c r="D20" s="37"/>
      <c r="E20" s="37"/>
      <c r="F20" s="37" t="s">
        <v>49</v>
      </c>
      <c r="G20" s="38"/>
      <c r="H20" s="39">
        <f t="shared" si="9"/>
        <v>1</v>
      </c>
      <c r="I20" s="37"/>
      <c r="J20" s="37"/>
      <c r="K20" s="37"/>
      <c r="L20" s="38"/>
      <c r="M20" s="39">
        <f t="shared" si="10"/>
        <v>0</v>
      </c>
      <c r="N20" s="37"/>
      <c r="O20" s="37"/>
      <c r="P20" s="37"/>
      <c r="Q20" s="38"/>
      <c r="R20" s="39">
        <f t="shared" si="11"/>
        <v>0</v>
      </c>
      <c r="S20" s="37"/>
      <c r="T20" s="37" t="s">
        <v>49</v>
      </c>
      <c r="U20" s="37"/>
      <c r="V20" s="38"/>
      <c r="W20" s="39">
        <f t="shared" si="12"/>
        <v>1</v>
      </c>
      <c r="X20" s="37"/>
      <c r="Y20" s="37"/>
      <c r="Z20" s="37"/>
      <c r="AA20" s="38"/>
      <c r="AB20" s="39">
        <f t="shared" si="13"/>
        <v>0</v>
      </c>
      <c r="AC20" s="37"/>
      <c r="AD20" s="37"/>
      <c r="AE20" s="37"/>
      <c r="AF20" s="38"/>
      <c r="AG20" s="39">
        <f t="shared" si="14"/>
        <v>0</v>
      </c>
      <c r="AH20" s="37"/>
      <c r="AI20" s="37"/>
      <c r="AJ20" s="37"/>
      <c r="AK20" s="38"/>
      <c r="AL20" s="39">
        <f t="shared" si="15"/>
        <v>0</v>
      </c>
      <c r="AM20" s="37"/>
      <c r="AN20" s="37"/>
      <c r="AO20" s="37" t="s">
        <v>49</v>
      </c>
      <c r="AP20" s="38"/>
      <c r="AQ20" s="39">
        <f t="shared" si="16"/>
        <v>1</v>
      </c>
      <c r="AR20" s="37"/>
      <c r="AS20" s="37"/>
      <c r="AT20" s="37"/>
      <c r="AU20" s="38"/>
      <c r="AV20" s="40">
        <f t="shared" si="17"/>
        <v>0</v>
      </c>
    </row>
    <row r="21" spans="1:48" ht="15.75" customHeight="1" x14ac:dyDescent="0.25">
      <c r="A21" s="21">
        <v>2</v>
      </c>
      <c r="B21" s="37" t="s">
        <v>73</v>
      </c>
      <c r="C21" s="41" t="s">
        <v>93</v>
      </c>
      <c r="D21" s="37"/>
      <c r="E21" s="37"/>
      <c r="F21" s="37"/>
      <c r="G21" s="38"/>
      <c r="H21" s="39">
        <f t="shared" si="9"/>
        <v>0</v>
      </c>
      <c r="I21" s="37"/>
      <c r="J21" s="37"/>
      <c r="K21" s="37"/>
      <c r="L21" s="38" t="s">
        <v>49</v>
      </c>
      <c r="M21" s="39">
        <f t="shared" si="10"/>
        <v>1</v>
      </c>
      <c r="N21" s="37"/>
      <c r="O21" s="37"/>
      <c r="P21" s="37"/>
      <c r="Q21" s="38"/>
      <c r="R21" s="39">
        <f t="shared" si="11"/>
        <v>0</v>
      </c>
      <c r="S21" s="37"/>
      <c r="T21" s="37"/>
      <c r="U21" s="37"/>
      <c r="V21" s="38"/>
      <c r="W21" s="39">
        <f t="shared" si="12"/>
        <v>0</v>
      </c>
      <c r="X21" s="37"/>
      <c r="Y21" s="37"/>
      <c r="Z21" s="37" t="s">
        <v>49</v>
      </c>
      <c r="AA21" s="38"/>
      <c r="AB21" s="39">
        <f t="shared" si="13"/>
        <v>1</v>
      </c>
      <c r="AC21" s="37"/>
      <c r="AD21" s="37"/>
      <c r="AE21" s="37"/>
      <c r="AF21" s="38"/>
      <c r="AG21" s="39">
        <f t="shared" si="14"/>
        <v>0</v>
      </c>
      <c r="AH21" s="37"/>
      <c r="AI21" s="37"/>
      <c r="AJ21" s="37"/>
      <c r="AK21" s="38"/>
      <c r="AL21" s="39">
        <f t="shared" si="15"/>
        <v>0</v>
      </c>
      <c r="AM21" s="37"/>
      <c r="AN21" s="37" t="s">
        <v>49</v>
      </c>
      <c r="AO21" s="37"/>
      <c r="AP21" s="38"/>
      <c r="AQ21" s="39">
        <f t="shared" si="16"/>
        <v>1</v>
      </c>
      <c r="AR21" s="37"/>
      <c r="AS21" s="37" t="s">
        <v>49</v>
      </c>
      <c r="AT21" s="37"/>
      <c r="AU21" s="38"/>
      <c r="AV21" s="40">
        <f t="shared" si="17"/>
        <v>1</v>
      </c>
    </row>
    <row r="22" spans="1:48" ht="15.75" customHeight="1" x14ac:dyDescent="0.25">
      <c r="A22" s="21">
        <v>2</v>
      </c>
      <c r="B22" s="37" t="s">
        <v>74</v>
      </c>
      <c r="C22" s="41" t="s">
        <v>93</v>
      </c>
      <c r="D22" s="37"/>
      <c r="E22" s="37" t="s">
        <v>49</v>
      </c>
      <c r="F22" s="37"/>
      <c r="G22" s="38"/>
      <c r="H22" s="39">
        <f t="shared" si="9"/>
        <v>1</v>
      </c>
      <c r="I22" s="37"/>
      <c r="J22" s="37"/>
      <c r="K22" s="37" t="s">
        <v>49</v>
      </c>
      <c r="L22" s="38"/>
      <c r="M22" s="39">
        <f t="shared" si="10"/>
        <v>1</v>
      </c>
      <c r="N22" s="37"/>
      <c r="O22" s="37"/>
      <c r="P22" s="37"/>
      <c r="Q22" s="38" t="s">
        <v>49</v>
      </c>
      <c r="R22" s="39">
        <f t="shared" si="11"/>
        <v>1</v>
      </c>
      <c r="S22" s="37"/>
      <c r="T22" s="37"/>
      <c r="U22" s="37" t="s">
        <v>49</v>
      </c>
      <c r="V22" s="38"/>
      <c r="W22" s="39">
        <f t="shared" si="12"/>
        <v>1</v>
      </c>
      <c r="X22" s="37"/>
      <c r="Y22" s="37"/>
      <c r="Z22" s="37"/>
      <c r="AA22" s="38" t="s">
        <v>49</v>
      </c>
      <c r="AB22" s="39">
        <f t="shared" si="13"/>
        <v>1</v>
      </c>
      <c r="AC22" s="37"/>
      <c r="AD22" s="37"/>
      <c r="AE22" s="37" t="s">
        <v>49</v>
      </c>
      <c r="AF22" s="38"/>
      <c r="AG22" s="39">
        <f t="shared" si="14"/>
        <v>1</v>
      </c>
      <c r="AH22" s="37"/>
      <c r="AI22" s="37"/>
      <c r="AJ22" s="37" t="s">
        <v>49</v>
      </c>
      <c r="AK22" s="38"/>
      <c r="AL22" s="39">
        <f t="shared" si="15"/>
        <v>1</v>
      </c>
      <c r="AM22" s="37"/>
      <c r="AN22" s="37"/>
      <c r="AO22" s="37"/>
      <c r="AP22" s="38" t="s">
        <v>49</v>
      </c>
      <c r="AQ22" s="39">
        <f t="shared" si="16"/>
        <v>1</v>
      </c>
      <c r="AR22" s="37"/>
      <c r="AS22" s="37"/>
      <c r="AT22" s="37" t="s">
        <v>49</v>
      </c>
      <c r="AU22" s="38"/>
      <c r="AV22" s="40">
        <f t="shared" si="17"/>
        <v>1</v>
      </c>
    </row>
    <row r="23" spans="1:48" ht="15.75" customHeight="1" x14ac:dyDescent="0.25">
      <c r="A23" s="21">
        <v>2</v>
      </c>
      <c r="B23" s="37" t="s">
        <v>75</v>
      </c>
      <c r="C23" s="41" t="s">
        <v>93</v>
      </c>
      <c r="D23" s="37"/>
      <c r="E23" s="37"/>
      <c r="F23" s="37" t="s">
        <v>49</v>
      </c>
      <c r="G23" s="38"/>
      <c r="H23" s="39">
        <f t="shared" si="9"/>
        <v>1</v>
      </c>
      <c r="I23" s="37"/>
      <c r="J23" s="37"/>
      <c r="K23" s="37"/>
      <c r="L23" s="38"/>
      <c r="M23" s="39">
        <f t="shared" si="10"/>
        <v>0</v>
      </c>
      <c r="N23" s="37"/>
      <c r="O23" s="37"/>
      <c r="P23" s="37"/>
      <c r="Q23" s="38"/>
      <c r="R23" s="39">
        <f t="shared" si="11"/>
        <v>0</v>
      </c>
      <c r="S23" s="37"/>
      <c r="T23" s="37" t="s">
        <v>49</v>
      </c>
      <c r="U23" s="37"/>
      <c r="V23" s="38"/>
      <c r="W23" s="39">
        <f t="shared" si="12"/>
        <v>1</v>
      </c>
      <c r="X23" s="37"/>
      <c r="Y23" s="37"/>
      <c r="Z23" s="37"/>
      <c r="AA23" s="38"/>
      <c r="AB23" s="39">
        <f t="shared" si="13"/>
        <v>0</v>
      </c>
      <c r="AC23" s="37"/>
      <c r="AD23" s="37"/>
      <c r="AE23" s="37"/>
      <c r="AF23" s="38"/>
      <c r="AG23" s="39">
        <f t="shared" si="14"/>
        <v>0</v>
      </c>
      <c r="AH23" s="37"/>
      <c r="AI23" s="37"/>
      <c r="AJ23" s="37"/>
      <c r="AK23" s="38"/>
      <c r="AL23" s="39">
        <f t="shared" si="15"/>
        <v>0</v>
      </c>
      <c r="AM23" s="37"/>
      <c r="AN23" s="37"/>
      <c r="AO23" s="37" t="s">
        <v>49</v>
      </c>
      <c r="AP23" s="38"/>
      <c r="AQ23" s="39">
        <f t="shared" si="16"/>
        <v>1</v>
      </c>
      <c r="AR23" s="37"/>
      <c r="AS23" s="37"/>
      <c r="AT23" s="37"/>
      <c r="AU23" s="38"/>
      <c r="AV23" s="40">
        <f t="shared" si="17"/>
        <v>0</v>
      </c>
    </row>
    <row r="24" spans="1:48" ht="15.75" customHeight="1" x14ac:dyDescent="0.25">
      <c r="A24" s="21">
        <v>2</v>
      </c>
      <c r="B24" s="37" t="s">
        <v>76</v>
      </c>
      <c r="C24" s="41" t="s">
        <v>93</v>
      </c>
      <c r="D24" s="37"/>
      <c r="E24" s="37"/>
      <c r="F24" s="37"/>
      <c r="G24" s="38"/>
      <c r="H24" s="39">
        <f t="shared" si="9"/>
        <v>0</v>
      </c>
      <c r="I24" s="37"/>
      <c r="J24" s="37"/>
      <c r="K24" s="37"/>
      <c r="L24" s="38"/>
      <c r="M24" s="39">
        <f t="shared" si="10"/>
        <v>0</v>
      </c>
      <c r="N24" s="37"/>
      <c r="O24" s="37"/>
      <c r="P24" s="37"/>
      <c r="Q24" s="38"/>
      <c r="R24" s="39">
        <f t="shared" si="11"/>
        <v>0</v>
      </c>
      <c r="S24" s="37"/>
      <c r="T24" s="37"/>
      <c r="U24" s="37"/>
      <c r="V24" s="38" t="s">
        <v>49</v>
      </c>
      <c r="W24" s="39">
        <f t="shared" si="12"/>
        <v>1</v>
      </c>
      <c r="X24" s="37"/>
      <c r="Y24" s="37"/>
      <c r="Z24" s="37"/>
      <c r="AA24" s="38"/>
      <c r="AB24" s="39">
        <f t="shared" si="13"/>
        <v>0</v>
      </c>
      <c r="AC24" s="37"/>
      <c r="AD24" s="37"/>
      <c r="AE24" s="37"/>
      <c r="AF24" s="38"/>
      <c r="AG24" s="39">
        <f t="shared" si="14"/>
        <v>0</v>
      </c>
      <c r="AH24" s="37"/>
      <c r="AI24" s="37"/>
      <c r="AJ24" s="37"/>
      <c r="AK24" s="38"/>
      <c r="AL24" s="39">
        <f t="shared" si="15"/>
        <v>0</v>
      </c>
      <c r="AM24" s="37"/>
      <c r="AN24" s="37" t="s">
        <v>49</v>
      </c>
      <c r="AO24" s="37"/>
      <c r="AP24" s="38"/>
      <c r="AQ24" s="39">
        <f t="shared" si="16"/>
        <v>1</v>
      </c>
      <c r="AR24" s="37"/>
      <c r="AS24" s="37"/>
      <c r="AT24" s="37"/>
      <c r="AU24" s="38"/>
      <c r="AV24" s="40">
        <f t="shared" si="17"/>
        <v>0</v>
      </c>
    </row>
    <row r="25" spans="1:48" ht="15.75" customHeight="1" x14ac:dyDescent="0.25">
      <c r="A25" s="21">
        <v>2</v>
      </c>
      <c r="B25" s="37" t="s">
        <v>77</v>
      </c>
      <c r="C25" s="41" t="s">
        <v>93</v>
      </c>
      <c r="D25" s="37"/>
      <c r="E25" s="37"/>
      <c r="F25" s="37"/>
      <c r="G25" s="38"/>
      <c r="H25" s="39">
        <f t="shared" si="9"/>
        <v>0</v>
      </c>
      <c r="I25" s="37"/>
      <c r="J25" s="37"/>
      <c r="K25" s="37"/>
      <c r="L25" s="38"/>
      <c r="M25" s="39">
        <f t="shared" si="10"/>
        <v>0</v>
      </c>
      <c r="N25" s="37"/>
      <c r="O25" s="37"/>
      <c r="P25" s="37"/>
      <c r="Q25" s="38"/>
      <c r="R25" s="39">
        <f t="shared" si="11"/>
        <v>0</v>
      </c>
      <c r="S25" s="37"/>
      <c r="T25" s="37"/>
      <c r="U25" s="37"/>
      <c r="V25" s="38"/>
      <c r="W25" s="39">
        <f t="shared" si="12"/>
        <v>0</v>
      </c>
      <c r="X25" s="37"/>
      <c r="Y25" s="37"/>
      <c r="Z25" s="37"/>
      <c r="AA25" s="38"/>
      <c r="AB25" s="39">
        <f t="shared" si="13"/>
        <v>0</v>
      </c>
      <c r="AC25" s="37"/>
      <c r="AD25" s="37"/>
      <c r="AE25" s="37"/>
      <c r="AF25" s="38"/>
      <c r="AG25" s="39">
        <f t="shared" si="14"/>
        <v>0</v>
      </c>
      <c r="AH25" s="37"/>
      <c r="AI25" s="37"/>
      <c r="AJ25" s="37"/>
      <c r="AK25" s="38"/>
      <c r="AL25" s="39">
        <f t="shared" si="15"/>
        <v>0</v>
      </c>
      <c r="AM25" s="37"/>
      <c r="AN25" s="37"/>
      <c r="AO25" s="37"/>
      <c r="AP25" s="38"/>
      <c r="AQ25" s="39">
        <f t="shared" si="16"/>
        <v>0</v>
      </c>
      <c r="AR25" s="37"/>
      <c r="AS25" s="37"/>
      <c r="AT25" s="37"/>
      <c r="AU25" s="38"/>
      <c r="AV25" s="40">
        <f t="shared" si="17"/>
        <v>0</v>
      </c>
    </row>
    <row r="26" spans="1:48" ht="15.75" customHeight="1" x14ac:dyDescent="0.25">
      <c r="A26" s="21">
        <v>2</v>
      </c>
      <c r="B26" s="37" t="s">
        <v>78</v>
      </c>
      <c r="C26" s="41" t="s">
        <v>93</v>
      </c>
      <c r="D26" s="37"/>
      <c r="E26" s="37"/>
      <c r="F26" s="37"/>
      <c r="G26" s="38"/>
      <c r="H26" s="39">
        <f t="shared" si="9"/>
        <v>0</v>
      </c>
      <c r="I26" s="37"/>
      <c r="J26" s="37"/>
      <c r="K26" s="37"/>
      <c r="L26" s="38"/>
      <c r="M26" s="39">
        <f t="shared" si="10"/>
        <v>0</v>
      </c>
      <c r="N26" s="37"/>
      <c r="O26" s="37"/>
      <c r="P26" s="37"/>
      <c r="Q26" s="38"/>
      <c r="R26" s="39">
        <f t="shared" si="11"/>
        <v>0</v>
      </c>
      <c r="S26" s="37"/>
      <c r="T26" s="37"/>
      <c r="U26" s="37"/>
      <c r="V26" s="38" t="s">
        <v>49</v>
      </c>
      <c r="W26" s="39">
        <f t="shared" si="12"/>
        <v>1</v>
      </c>
      <c r="X26" s="37"/>
      <c r="Y26" s="37"/>
      <c r="Z26" s="37"/>
      <c r="AA26" s="38"/>
      <c r="AB26" s="39">
        <f t="shared" si="13"/>
        <v>0</v>
      </c>
      <c r="AC26" s="37"/>
      <c r="AD26" s="37"/>
      <c r="AE26" s="37"/>
      <c r="AF26" s="38"/>
      <c r="AG26" s="39">
        <f t="shared" si="14"/>
        <v>0</v>
      </c>
      <c r="AH26" s="37"/>
      <c r="AI26" s="37"/>
      <c r="AJ26" s="37"/>
      <c r="AK26" s="38"/>
      <c r="AL26" s="39">
        <f t="shared" si="15"/>
        <v>0</v>
      </c>
      <c r="AM26" s="37"/>
      <c r="AN26" s="37" t="s">
        <v>49</v>
      </c>
      <c r="AO26" s="37"/>
      <c r="AP26" s="38"/>
      <c r="AQ26" s="39">
        <f t="shared" si="16"/>
        <v>1</v>
      </c>
      <c r="AR26" s="37"/>
      <c r="AS26" s="37"/>
      <c r="AT26" s="37"/>
      <c r="AU26" s="38"/>
      <c r="AV26" s="40">
        <f t="shared" si="17"/>
        <v>0</v>
      </c>
    </row>
    <row r="27" spans="1:48" ht="15.75" customHeight="1" x14ac:dyDescent="0.25">
      <c r="A27" s="21">
        <v>2</v>
      </c>
      <c r="B27" s="37" t="s">
        <v>79</v>
      </c>
      <c r="C27" s="41" t="s">
        <v>93</v>
      </c>
      <c r="D27" s="37"/>
      <c r="E27" s="37"/>
      <c r="F27" s="37"/>
      <c r="G27" s="38"/>
      <c r="H27" s="39">
        <f t="shared" si="9"/>
        <v>0</v>
      </c>
      <c r="I27" s="37"/>
      <c r="J27" s="37"/>
      <c r="K27" s="37"/>
      <c r="L27" s="38"/>
      <c r="M27" s="39">
        <f t="shared" si="10"/>
        <v>0</v>
      </c>
      <c r="N27" s="37"/>
      <c r="O27" s="37"/>
      <c r="P27" s="37"/>
      <c r="Q27" s="38"/>
      <c r="R27" s="39">
        <f t="shared" si="11"/>
        <v>0</v>
      </c>
      <c r="S27" s="37"/>
      <c r="T27" s="37"/>
      <c r="U27" s="37"/>
      <c r="V27" s="38"/>
      <c r="W27" s="39">
        <f t="shared" si="12"/>
        <v>0</v>
      </c>
      <c r="X27" s="37"/>
      <c r="Y27" s="37"/>
      <c r="Z27" s="37"/>
      <c r="AA27" s="38"/>
      <c r="AB27" s="39">
        <f t="shared" si="13"/>
        <v>0</v>
      </c>
      <c r="AC27" s="37"/>
      <c r="AD27" s="37"/>
      <c r="AE27" s="37"/>
      <c r="AF27" s="38"/>
      <c r="AG27" s="39">
        <f t="shared" si="14"/>
        <v>0</v>
      </c>
      <c r="AH27" s="37"/>
      <c r="AI27" s="37"/>
      <c r="AJ27" s="37"/>
      <c r="AK27" s="38"/>
      <c r="AL27" s="39">
        <f t="shared" si="15"/>
        <v>0</v>
      </c>
      <c r="AM27" s="37"/>
      <c r="AN27" s="37"/>
      <c r="AO27" s="37"/>
      <c r="AP27" s="38"/>
      <c r="AQ27" s="39">
        <f t="shared" si="16"/>
        <v>0</v>
      </c>
      <c r="AR27" s="37"/>
      <c r="AS27" s="37"/>
      <c r="AT27" s="37"/>
      <c r="AU27" s="38"/>
      <c r="AV27" s="40">
        <f t="shared" si="17"/>
        <v>0</v>
      </c>
    </row>
    <row r="28" spans="1:48" ht="15.75" customHeight="1" x14ac:dyDescent="0.25">
      <c r="A28" s="21">
        <v>2</v>
      </c>
      <c r="B28" s="41" t="s">
        <v>80</v>
      </c>
      <c r="C28" s="41" t="s">
        <v>93</v>
      </c>
      <c r="D28" s="47"/>
      <c r="E28" s="47"/>
      <c r="F28" s="47"/>
      <c r="G28" s="51"/>
      <c r="H28" s="49">
        <f t="shared" si="9"/>
        <v>0</v>
      </c>
      <c r="I28" s="47"/>
      <c r="J28" s="47"/>
      <c r="K28" s="47"/>
      <c r="L28" s="51"/>
      <c r="M28" s="49">
        <f t="shared" si="10"/>
        <v>0</v>
      </c>
      <c r="N28" s="47"/>
      <c r="O28" s="47"/>
      <c r="P28" s="47"/>
      <c r="Q28" s="51"/>
      <c r="R28" s="49">
        <f t="shared" si="11"/>
        <v>0</v>
      </c>
      <c r="S28" s="47"/>
      <c r="T28" s="47"/>
      <c r="U28" s="47"/>
      <c r="V28" s="51"/>
      <c r="W28" s="49">
        <f t="shared" si="12"/>
        <v>0</v>
      </c>
      <c r="X28" s="47"/>
      <c r="Y28" s="47"/>
      <c r="Z28" s="47"/>
      <c r="AA28" s="51"/>
      <c r="AB28" s="49">
        <f t="shared" si="13"/>
        <v>0</v>
      </c>
      <c r="AC28" s="47"/>
      <c r="AD28" s="47"/>
      <c r="AE28" s="47"/>
      <c r="AF28" s="51"/>
      <c r="AG28" s="49">
        <f t="shared" si="14"/>
        <v>0</v>
      </c>
      <c r="AH28" s="47"/>
      <c r="AI28" s="47"/>
      <c r="AJ28" s="47"/>
      <c r="AK28" s="51"/>
      <c r="AL28" s="49">
        <f t="shared" si="15"/>
        <v>0</v>
      </c>
      <c r="AM28" s="47"/>
      <c r="AN28" s="47"/>
      <c r="AO28" s="47"/>
      <c r="AP28" s="51"/>
      <c r="AQ28" s="49">
        <f t="shared" si="16"/>
        <v>0</v>
      </c>
      <c r="AR28" s="47"/>
      <c r="AS28" s="47"/>
      <c r="AT28" s="47"/>
      <c r="AU28" s="51"/>
      <c r="AV28" s="50">
        <f t="shared" si="17"/>
        <v>0</v>
      </c>
    </row>
    <row r="29" spans="1:48" ht="15.75" customHeight="1" x14ac:dyDescent="0.25">
      <c r="A29" s="21">
        <v>2</v>
      </c>
      <c r="B29" s="42"/>
      <c r="C29" s="43"/>
      <c r="D29" s="44"/>
      <c r="E29" s="45"/>
      <c r="F29" s="45"/>
      <c r="G29" s="45"/>
      <c r="H29" s="45">
        <f>SUM(H19:H28)</f>
        <v>4</v>
      </c>
      <c r="I29" s="45"/>
      <c r="J29" s="45"/>
      <c r="K29" s="45"/>
      <c r="L29" s="45"/>
      <c r="M29" s="45">
        <f>SUM(M19:M28)</f>
        <v>3</v>
      </c>
      <c r="N29" s="45"/>
      <c r="O29" s="45"/>
      <c r="P29" s="45"/>
      <c r="Q29" s="45"/>
      <c r="R29" s="45">
        <f>SUM(R19:R28)</f>
        <v>2</v>
      </c>
      <c r="S29" s="45"/>
      <c r="T29" s="45"/>
      <c r="U29" s="45"/>
      <c r="V29" s="45"/>
      <c r="W29" s="45">
        <f>SUM(W19:W28)</f>
        <v>6</v>
      </c>
      <c r="X29" s="45"/>
      <c r="Y29" s="45"/>
      <c r="Z29" s="45"/>
      <c r="AA29" s="45"/>
      <c r="AB29" s="45">
        <f>SUM(AB19:AB28)</f>
        <v>3</v>
      </c>
      <c r="AC29" s="45"/>
      <c r="AD29" s="45"/>
      <c r="AE29" s="45"/>
      <c r="AF29" s="45"/>
      <c r="AG29" s="45">
        <f>SUM(AG19:AG28)</f>
        <v>2</v>
      </c>
      <c r="AH29" s="45"/>
      <c r="AI29" s="45"/>
      <c r="AJ29" s="45"/>
      <c r="AK29" s="45"/>
      <c r="AL29" s="45">
        <f>SUM(AL19:AL28)</f>
        <v>2</v>
      </c>
      <c r="AM29" s="45"/>
      <c r="AN29" s="45"/>
      <c r="AO29" s="45"/>
      <c r="AP29" s="45"/>
      <c r="AQ29" s="45">
        <f>SUM(AQ19:AQ28)</f>
        <v>7</v>
      </c>
      <c r="AR29" s="45"/>
      <c r="AS29" s="45"/>
      <c r="AT29" s="45"/>
      <c r="AU29" s="45"/>
      <c r="AV29" s="45">
        <f>SUM(AV19:AV28)</f>
        <v>3</v>
      </c>
    </row>
    <row r="30" spans="1:48" ht="15.75" customHeight="1" x14ac:dyDescent="0.25">
      <c r="A30" s="21">
        <v>3</v>
      </c>
      <c r="B30" s="81" t="s">
        <v>68</v>
      </c>
      <c r="C30" s="82"/>
      <c r="D30" s="78" t="s">
        <v>82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80"/>
    </row>
    <row r="31" spans="1:48" ht="15.75" customHeight="1" x14ac:dyDescent="0.25">
      <c r="A31" s="21">
        <v>3</v>
      </c>
      <c r="B31" s="35" t="s">
        <v>70</v>
      </c>
      <c r="C31" s="36" t="s">
        <v>93</v>
      </c>
      <c r="D31" s="37"/>
      <c r="E31" s="37" t="s">
        <v>49</v>
      </c>
      <c r="F31" s="37"/>
      <c r="G31" s="38"/>
      <c r="H31" s="39">
        <f t="shared" ref="H31:H40" si="18">COUNTA(D31:G31)</f>
        <v>1</v>
      </c>
      <c r="I31" s="37"/>
      <c r="J31" s="37"/>
      <c r="K31" s="37" t="s">
        <v>49</v>
      </c>
      <c r="L31" s="38"/>
      <c r="M31" s="39">
        <f t="shared" ref="M31:M40" si="19">COUNTA(I31:L31)</f>
        <v>1</v>
      </c>
      <c r="N31" s="37"/>
      <c r="O31" s="37"/>
      <c r="P31" s="37"/>
      <c r="Q31" s="38" t="s">
        <v>49</v>
      </c>
      <c r="R31" s="39">
        <f t="shared" ref="R31:R40" si="20">COUNTA(N31:Q31)</f>
        <v>1</v>
      </c>
      <c r="S31" s="37"/>
      <c r="T31" s="37"/>
      <c r="U31" s="37" t="s">
        <v>49</v>
      </c>
      <c r="V31" s="38"/>
      <c r="W31" s="39">
        <f t="shared" ref="W31:W40" si="21">COUNTA(S31:V31)</f>
        <v>1</v>
      </c>
      <c r="X31" s="37"/>
      <c r="Y31" s="37"/>
      <c r="Z31" s="37"/>
      <c r="AA31" s="38" t="s">
        <v>49</v>
      </c>
      <c r="AB31" s="39">
        <f t="shared" ref="AB31:AB40" si="22">COUNTA(X31:AA31)</f>
        <v>1</v>
      </c>
      <c r="AC31" s="37"/>
      <c r="AD31" s="37"/>
      <c r="AE31" s="37" t="s">
        <v>49</v>
      </c>
      <c r="AF31" s="38"/>
      <c r="AG31" s="39">
        <f t="shared" ref="AG31:AG40" si="23">COUNTA(AC31:AF31)</f>
        <v>1</v>
      </c>
      <c r="AH31" s="37"/>
      <c r="AI31" s="37"/>
      <c r="AJ31" s="37" t="s">
        <v>49</v>
      </c>
      <c r="AK31" s="38"/>
      <c r="AL31" s="39">
        <f t="shared" ref="AL31:AL40" si="24">COUNTA(AH31:AK31)</f>
        <v>1</v>
      </c>
      <c r="AM31" s="37"/>
      <c r="AN31" s="37"/>
      <c r="AO31" s="37"/>
      <c r="AP31" s="38" t="s">
        <v>49</v>
      </c>
      <c r="AQ31" s="39">
        <f t="shared" ref="AQ31:AQ40" si="25">COUNTA(AM31:AP31)</f>
        <v>1</v>
      </c>
      <c r="AR31" s="37"/>
      <c r="AS31" s="37"/>
      <c r="AT31" s="37" t="s">
        <v>49</v>
      </c>
      <c r="AU31" s="38"/>
      <c r="AV31" s="40">
        <f t="shared" ref="AV31:AV40" si="26">COUNTA(AR31:AU31)</f>
        <v>1</v>
      </c>
    </row>
    <row r="32" spans="1:48" ht="15.75" customHeight="1" x14ac:dyDescent="0.25">
      <c r="A32" s="21">
        <v>3</v>
      </c>
      <c r="B32" s="37" t="s">
        <v>72</v>
      </c>
      <c r="C32" s="41" t="s">
        <v>93</v>
      </c>
      <c r="D32" s="37"/>
      <c r="E32" s="37"/>
      <c r="F32" s="37" t="s">
        <v>49</v>
      </c>
      <c r="G32" s="38"/>
      <c r="H32" s="39">
        <f t="shared" si="18"/>
        <v>1</v>
      </c>
      <c r="I32" s="37"/>
      <c r="J32" s="37"/>
      <c r="K32" s="37"/>
      <c r="L32" s="38"/>
      <c r="M32" s="39">
        <f t="shared" si="19"/>
        <v>0</v>
      </c>
      <c r="N32" s="37"/>
      <c r="O32" s="37"/>
      <c r="P32" s="37"/>
      <c r="Q32" s="38"/>
      <c r="R32" s="39">
        <f t="shared" si="20"/>
        <v>0</v>
      </c>
      <c r="S32" s="37"/>
      <c r="T32" s="37" t="s">
        <v>49</v>
      </c>
      <c r="U32" s="37"/>
      <c r="V32" s="38"/>
      <c r="W32" s="39">
        <f t="shared" si="21"/>
        <v>1</v>
      </c>
      <c r="X32" s="37"/>
      <c r="Y32" s="37"/>
      <c r="Z32" s="37"/>
      <c r="AA32" s="38"/>
      <c r="AB32" s="39">
        <f t="shared" si="22"/>
        <v>0</v>
      </c>
      <c r="AC32" s="37"/>
      <c r="AD32" s="37"/>
      <c r="AE32" s="37"/>
      <c r="AF32" s="38"/>
      <c r="AG32" s="39">
        <f t="shared" si="23"/>
        <v>0</v>
      </c>
      <c r="AH32" s="37"/>
      <c r="AI32" s="37"/>
      <c r="AJ32" s="37"/>
      <c r="AK32" s="38"/>
      <c r="AL32" s="39">
        <f t="shared" si="24"/>
        <v>0</v>
      </c>
      <c r="AM32" s="37"/>
      <c r="AN32" s="37"/>
      <c r="AO32" s="37" t="s">
        <v>49</v>
      </c>
      <c r="AP32" s="38"/>
      <c r="AQ32" s="39">
        <f t="shared" si="25"/>
        <v>1</v>
      </c>
      <c r="AR32" s="37"/>
      <c r="AS32" s="37"/>
      <c r="AT32" s="37"/>
      <c r="AU32" s="38"/>
      <c r="AV32" s="40">
        <f t="shared" si="26"/>
        <v>0</v>
      </c>
    </row>
    <row r="33" spans="1:48" ht="15.75" customHeight="1" x14ac:dyDescent="0.25">
      <c r="A33" s="21">
        <v>3</v>
      </c>
      <c r="B33" s="37" t="s">
        <v>73</v>
      </c>
      <c r="C33" s="41" t="s">
        <v>93</v>
      </c>
      <c r="D33" s="37"/>
      <c r="E33" s="37"/>
      <c r="F33" s="37"/>
      <c r="G33" s="38"/>
      <c r="H33" s="39">
        <f t="shared" si="18"/>
        <v>0</v>
      </c>
      <c r="I33" s="37"/>
      <c r="J33" s="37"/>
      <c r="K33" s="37"/>
      <c r="L33" s="38" t="s">
        <v>49</v>
      </c>
      <c r="M33" s="39">
        <f t="shared" si="19"/>
        <v>1</v>
      </c>
      <c r="N33" s="37"/>
      <c r="O33" s="37"/>
      <c r="P33" s="37"/>
      <c r="Q33" s="38"/>
      <c r="R33" s="39">
        <f t="shared" si="20"/>
        <v>0</v>
      </c>
      <c r="S33" s="37"/>
      <c r="T33" s="37"/>
      <c r="U33" s="37"/>
      <c r="V33" s="38"/>
      <c r="W33" s="39">
        <f t="shared" si="21"/>
        <v>0</v>
      </c>
      <c r="X33" s="37"/>
      <c r="Y33" s="37"/>
      <c r="Z33" s="37" t="s">
        <v>49</v>
      </c>
      <c r="AA33" s="38"/>
      <c r="AB33" s="39">
        <f t="shared" si="22"/>
        <v>1</v>
      </c>
      <c r="AC33" s="37"/>
      <c r="AD33" s="37"/>
      <c r="AE33" s="37"/>
      <c r="AF33" s="38"/>
      <c r="AG33" s="39">
        <f t="shared" si="23"/>
        <v>0</v>
      </c>
      <c r="AH33" s="37"/>
      <c r="AI33" s="37"/>
      <c r="AJ33" s="37"/>
      <c r="AK33" s="38"/>
      <c r="AL33" s="39">
        <f t="shared" si="24"/>
        <v>0</v>
      </c>
      <c r="AM33" s="37"/>
      <c r="AN33" s="37" t="s">
        <v>49</v>
      </c>
      <c r="AO33" s="37"/>
      <c r="AP33" s="38"/>
      <c r="AQ33" s="39">
        <f t="shared" si="25"/>
        <v>1</v>
      </c>
      <c r="AR33" s="37"/>
      <c r="AS33" s="37" t="s">
        <v>49</v>
      </c>
      <c r="AT33" s="37"/>
      <c r="AU33" s="38"/>
      <c r="AV33" s="40">
        <f t="shared" si="26"/>
        <v>1</v>
      </c>
    </row>
    <row r="34" spans="1:48" ht="15.75" customHeight="1" x14ac:dyDescent="0.25">
      <c r="A34" s="21">
        <v>3</v>
      </c>
      <c r="B34" s="37" t="s">
        <v>74</v>
      </c>
      <c r="C34" s="41" t="s">
        <v>93</v>
      </c>
      <c r="D34" s="37"/>
      <c r="E34" s="37" t="s">
        <v>49</v>
      </c>
      <c r="F34" s="37"/>
      <c r="G34" s="38"/>
      <c r="H34" s="39">
        <f t="shared" si="18"/>
        <v>1</v>
      </c>
      <c r="I34" s="37"/>
      <c r="J34" s="37"/>
      <c r="K34" s="37" t="s">
        <v>49</v>
      </c>
      <c r="L34" s="38"/>
      <c r="M34" s="39">
        <f t="shared" si="19"/>
        <v>1</v>
      </c>
      <c r="N34" s="37"/>
      <c r="O34" s="37"/>
      <c r="P34" s="37"/>
      <c r="Q34" s="38" t="s">
        <v>49</v>
      </c>
      <c r="R34" s="39">
        <f t="shared" si="20"/>
        <v>1</v>
      </c>
      <c r="S34" s="37"/>
      <c r="T34" s="37"/>
      <c r="U34" s="37" t="s">
        <v>49</v>
      </c>
      <c r="V34" s="38"/>
      <c r="W34" s="39">
        <f t="shared" si="21"/>
        <v>1</v>
      </c>
      <c r="X34" s="37"/>
      <c r="Y34" s="37"/>
      <c r="Z34" s="37"/>
      <c r="AA34" s="38" t="s">
        <v>49</v>
      </c>
      <c r="AB34" s="39">
        <f t="shared" si="22"/>
        <v>1</v>
      </c>
      <c r="AC34" s="37"/>
      <c r="AD34" s="37"/>
      <c r="AE34" s="37" t="s">
        <v>49</v>
      </c>
      <c r="AF34" s="38"/>
      <c r="AG34" s="39">
        <f t="shared" si="23"/>
        <v>1</v>
      </c>
      <c r="AH34" s="37"/>
      <c r="AI34" s="37"/>
      <c r="AJ34" s="37" t="s">
        <v>49</v>
      </c>
      <c r="AK34" s="38"/>
      <c r="AL34" s="39">
        <f t="shared" si="24"/>
        <v>1</v>
      </c>
      <c r="AM34" s="37"/>
      <c r="AN34" s="37"/>
      <c r="AO34" s="37"/>
      <c r="AP34" s="38" t="s">
        <v>49</v>
      </c>
      <c r="AQ34" s="39">
        <f t="shared" si="25"/>
        <v>1</v>
      </c>
      <c r="AR34" s="37"/>
      <c r="AS34" s="37"/>
      <c r="AT34" s="37" t="s">
        <v>49</v>
      </c>
      <c r="AU34" s="38"/>
      <c r="AV34" s="40">
        <f t="shared" si="26"/>
        <v>1</v>
      </c>
    </row>
    <row r="35" spans="1:48" ht="15.75" customHeight="1" x14ac:dyDescent="0.25">
      <c r="A35" s="21">
        <v>3</v>
      </c>
      <c r="B35" s="37" t="s">
        <v>75</v>
      </c>
      <c r="C35" s="41" t="s">
        <v>93</v>
      </c>
      <c r="D35" s="37"/>
      <c r="E35" s="37"/>
      <c r="F35" s="37" t="s">
        <v>49</v>
      </c>
      <c r="G35" s="38"/>
      <c r="H35" s="39">
        <f t="shared" si="18"/>
        <v>1</v>
      </c>
      <c r="I35" s="37"/>
      <c r="J35" s="37"/>
      <c r="K35" s="37"/>
      <c r="L35" s="38"/>
      <c r="M35" s="39">
        <f t="shared" si="19"/>
        <v>0</v>
      </c>
      <c r="N35" s="37"/>
      <c r="O35" s="37"/>
      <c r="P35" s="37"/>
      <c r="Q35" s="38"/>
      <c r="R35" s="39">
        <f t="shared" si="20"/>
        <v>0</v>
      </c>
      <c r="S35" s="37"/>
      <c r="T35" s="37" t="s">
        <v>49</v>
      </c>
      <c r="U35" s="37"/>
      <c r="V35" s="38"/>
      <c r="W35" s="39">
        <f t="shared" si="21"/>
        <v>1</v>
      </c>
      <c r="X35" s="37"/>
      <c r="Y35" s="37"/>
      <c r="Z35" s="37"/>
      <c r="AA35" s="38"/>
      <c r="AB35" s="39">
        <f t="shared" si="22"/>
        <v>0</v>
      </c>
      <c r="AC35" s="37"/>
      <c r="AD35" s="37"/>
      <c r="AE35" s="37"/>
      <c r="AF35" s="38"/>
      <c r="AG35" s="39">
        <f t="shared" si="23"/>
        <v>0</v>
      </c>
      <c r="AH35" s="37"/>
      <c r="AI35" s="37"/>
      <c r="AJ35" s="37"/>
      <c r="AK35" s="38"/>
      <c r="AL35" s="39">
        <f t="shared" si="24"/>
        <v>0</v>
      </c>
      <c r="AM35" s="37"/>
      <c r="AN35" s="37"/>
      <c r="AO35" s="37" t="s">
        <v>49</v>
      </c>
      <c r="AP35" s="38"/>
      <c r="AQ35" s="39">
        <f t="shared" si="25"/>
        <v>1</v>
      </c>
      <c r="AR35" s="37"/>
      <c r="AS35" s="37"/>
      <c r="AT35" s="37"/>
      <c r="AU35" s="38"/>
      <c r="AV35" s="40">
        <f t="shared" si="26"/>
        <v>0</v>
      </c>
    </row>
    <row r="36" spans="1:48" ht="15.75" customHeight="1" x14ac:dyDescent="0.25">
      <c r="A36" s="21">
        <v>3</v>
      </c>
      <c r="B36" s="37" t="s">
        <v>76</v>
      </c>
      <c r="C36" s="41" t="s">
        <v>93</v>
      </c>
      <c r="D36" s="37"/>
      <c r="E36" s="37"/>
      <c r="F36" s="37"/>
      <c r="G36" s="38"/>
      <c r="H36" s="39">
        <f t="shared" si="18"/>
        <v>0</v>
      </c>
      <c r="I36" s="37"/>
      <c r="J36" s="37"/>
      <c r="K36" s="37"/>
      <c r="L36" s="38"/>
      <c r="M36" s="39">
        <f t="shared" si="19"/>
        <v>0</v>
      </c>
      <c r="N36" s="37"/>
      <c r="O36" s="37"/>
      <c r="P36" s="37"/>
      <c r="Q36" s="38"/>
      <c r="R36" s="39">
        <f t="shared" si="20"/>
        <v>0</v>
      </c>
      <c r="S36" s="37"/>
      <c r="T36" s="37"/>
      <c r="U36" s="37"/>
      <c r="V36" s="38" t="s">
        <v>49</v>
      </c>
      <c r="W36" s="39">
        <f t="shared" si="21"/>
        <v>1</v>
      </c>
      <c r="X36" s="37"/>
      <c r="Y36" s="37"/>
      <c r="Z36" s="37"/>
      <c r="AA36" s="38"/>
      <c r="AB36" s="39">
        <f t="shared" si="22"/>
        <v>0</v>
      </c>
      <c r="AC36" s="37"/>
      <c r="AD36" s="37"/>
      <c r="AE36" s="37"/>
      <c r="AF36" s="38"/>
      <c r="AG36" s="39">
        <f t="shared" si="23"/>
        <v>0</v>
      </c>
      <c r="AH36" s="37"/>
      <c r="AI36" s="37"/>
      <c r="AJ36" s="37"/>
      <c r="AK36" s="38"/>
      <c r="AL36" s="39">
        <f t="shared" si="24"/>
        <v>0</v>
      </c>
      <c r="AM36" s="37"/>
      <c r="AN36" s="37" t="s">
        <v>49</v>
      </c>
      <c r="AO36" s="37"/>
      <c r="AP36" s="38"/>
      <c r="AQ36" s="39">
        <f t="shared" si="25"/>
        <v>1</v>
      </c>
      <c r="AR36" s="37"/>
      <c r="AS36" s="37"/>
      <c r="AT36" s="37"/>
      <c r="AU36" s="38"/>
      <c r="AV36" s="40">
        <f t="shared" si="26"/>
        <v>0</v>
      </c>
    </row>
    <row r="37" spans="1:48" ht="15.75" customHeight="1" x14ac:dyDescent="0.25">
      <c r="A37" s="21">
        <v>3</v>
      </c>
      <c r="B37" s="37" t="s">
        <v>77</v>
      </c>
      <c r="C37" s="41" t="s">
        <v>93</v>
      </c>
      <c r="D37" s="37"/>
      <c r="E37" s="37"/>
      <c r="F37" s="37"/>
      <c r="G37" s="38"/>
      <c r="H37" s="39">
        <f t="shared" si="18"/>
        <v>0</v>
      </c>
      <c r="I37" s="37"/>
      <c r="J37" s="37"/>
      <c r="K37" s="37"/>
      <c r="L37" s="38"/>
      <c r="M37" s="39">
        <f t="shared" si="19"/>
        <v>0</v>
      </c>
      <c r="N37" s="37"/>
      <c r="O37" s="37"/>
      <c r="P37" s="37"/>
      <c r="Q37" s="38"/>
      <c r="R37" s="39">
        <f t="shared" si="20"/>
        <v>0</v>
      </c>
      <c r="S37" s="37"/>
      <c r="T37" s="37"/>
      <c r="U37" s="37"/>
      <c r="V37" s="38"/>
      <c r="W37" s="39">
        <f t="shared" si="21"/>
        <v>0</v>
      </c>
      <c r="X37" s="37"/>
      <c r="Y37" s="37"/>
      <c r="Z37" s="37"/>
      <c r="AA37" s="38"/>
      <c r="AB37" s="39">
        <f t="shared" si="22"/>
        <v>0</v>
      </c>
      <c r="AC37" s="37"/>
      <c r="AD37" s="37"/>
      <c r="AE37" s="37"/>
      <c r="AF37" s="38"/>
      <c r="AG37" s="39">
        <f t="shared" si="23"/>
        <v>0</v>
      </c>
      <c r="AH37" s="37"/>
      <c r="AI37" s="37"/>
      <c r="AJ37" s="37"/>
      <c r="AK37" s="38"/>
      <c r="AL37" s="39">
        <f t="shared" si="24"/>
        <v>0</v>
      </c>
      <c r="AM37" s="37"/>
      <c r="AN37" s="37"/>
      <c r="AO37" s="37"/>
      <c r="AP37" s="38"/>
      <c r="AQ37" s="39">
        <f t="shared" si="25"/>
        <v>0</v>
      </c>
      <c r="AR37" s="37"/>
      <c r="AS37" s="37"/>
      <c r="AT37" s="37"/>
      <c r="AU37" s="38"/>
      <c r="AV37" s="40">
        <f t="shared" si="26"/>
        <v>0</v>
      </c>
    </row>
    <row r="38" spans="1:48" ht="15.75" customHeight="1" x14ac:dyDescent="0.25">
      <c r="A38" s="21">
        <v>3</v>
      </c>
      <c r="B38" s="37" t="s">
        <v>78</v>
      </c>
      <c r="C38" s="41" t="s">
        <v>93</v>
      </c>
      <c r="D38" s="37"/>
      <c r="E38" s="37"/>
      <c r="F38" s="37"/>
      <c r="G38" s="38"/>
      <c r="H38" s="39">
        <f t="shared" si="18"/>
        <v>0</v>
      </c>
      <c r="I38" s="37"/>
      <c r="J38" s="37"/>
      <c r="K38" s="37"/>
      <c r="L38" s="38"/>
      <c r="M38" s="39">
        <f t="shared" si="19"/>
        <v>0</v>
      </c>
      <c r="N38" s="37"/>
      <c r="O38" s="37"/>
      <c r="P38" s="37"/>
      <c r="Q38" s="38"/>
      <c r="R38" s="39">
        <f t="shared" si="20"/>
        <v>0</v>
      </c>
      <c r="S38" s="37"/>
      <c r="T38" s="37"/>
      <c r="U38" s="37"/>
      <c r="V38" s="38" t="s">
        <v>49</v>
      </c>
      <c r="W38" s="39">
        <f t="shared" si="21"/>
        <v>1</v>
      </c>
      <c r="X38" s="37"/>
      <c r="Y38" s="37"/>
      <c r="Z38" s="37"/>
      <c r="AA38" s="38"/>
      <c r="AB38" s="39">
        <f t="shared" si="22"/>
        <v>0</v>
      </c>
      <c r="AC38" s="37"/>
      <c r="AD38" s="37"/>
      <c r="AE38" s="37"/>
      <c r="AF38" s="38"/>
      <c r="AG38" s="39">
        <f t="shared" si="23"/>
        <v>0</v>
      </c>
      <c r="AH38" s="37"/>
      <c r="AI38" s="37"/>
      <c r="AJ38" s="37"/>
      <c r="AK38" s="38"/>
      <c r="AL38" s="39">
        <f t="shared" si="24"/>
        <v>0</v>
      </c>
      <c r="AM38" s="37"/>
      <c r="AN38" s="37" t="s">
        <v>49</v>
      </c>
      <c r="AO38" s="37"/>
      <c r="AP38" s="38"/>
      <c r="AQ38" s="39">
        <f t="shared" si="25"/>
        <v>1</v>
      </c>
      <c r="AR38" s="37"/>
      <c r="AS38" s="37"/>
      <c r="AT38" s="37"/>
      <c r="AU38" s="38"/>
      <c r="AV38" s="40">
        <f t="shared" si="26"/>
        <v>0</v>
      </c>
    </row>
    <row r="39" spans="1:48" ht="15.75" customHeight="1" x14ac:dyDescent="0.25">
      <c r="A39" s="21">
        <v>3</v>
      </c>
      <c r="B39" s="37" t="s">
        <v>79</v>
      </c>
      <c r="C39" s="41" t="s">
        <v>93</v>
      </c>
      <c r="D39" s="37"/>
      <c r="E39" s="37"/>
      <c r="F39" s="37"/>
      <c r="G39" s="38"/>
      <c r="H39" s="39">
        <f t="shared" si="18"/>
        <v>0</v>
      </c>
      <c r="I39" s="37"/>
      <c r="J39" s="37"/>
      <c r="K39" s="37"/>
      <c r="L39" s="38"/>
      <c r="M39" s="39">
        <f t="shared" si="19"/>
        <v>0</v>
      </c>
      <c r="N39" s="37"/>
      <c r="O39" s="37"/>
      <c r="P39" s="37"/>
      <c r="Q39" s="38"/>
      <c r="R39" s="39">
        <f t="shared" si="20"/>
        <v>0</v>
      </c>
      <c r="S39" s="37"/>
      <c r="T39" s="37"/>
      <c r="U39" s="37"/>
      <c r="V39" s="38"/>
      <c r="W39" s="39">
        <f t="shared" si="21"/>
        <v>0</v>
      </c>
      <c r="X39" s="37"/>
      <c r="Y39" s="37"/>
      <c r="Z39" s="37"/>
      <c r="AA39" s="38"/>
      <c r="AB39" s="39">
        <f t="shared" si="22"/>
        <v>0</v>
      </c>
      <c r="AC39" s="37"/>
      <c r="AD39" s="37"/>
      <c r="AE39" s="37"/>
      <c r="AF39" s="38"/>
      <c r="AG39" s="39">
        <f t="shared" si="23"/>
        <v>0</v>
      </c>
      <c r="AH39" s="37"/>
      <c r="AI39" s="37"/>
      <c r="AJ39" s="37"/>
      <c r="AK39" s="38"/>
      <c r="AL39" s="39">
        <f t="shared" si="24"/>
        <v>0</v>
      </c>
      <c r="AM39" s="37"/>
      <c r="AN39" s="37"/>
      <c r="AO39" s="37"/>
      <c r="AP39" s="38"/>
      <c r="AQ39" s="39">
        <f t="shared" si="25"/>
        <v>0</v>
      </c>
      <c r="AR39" s="37"/>
      <c r="AS39" s="37"/>
      <c r="AT39" s="37"/>
      <c r="AU39" s="38"/>
      <c r="AV39" s="40">
        <f t="shared" si="26"/>
        <v>0</v>
      </c>
    </row>
    <row r="40" spans="1:48" ht="15.75" customHeight="1" x14ac:dyDescent="0.25">
      <c r="A40" s="21">
        <v>3</v>
      </c>
      <c r="B40" s="41" t="s">
        <v>80</v>
      </c>
      <c r="C40" s="41" t="s">
        <v>93</v>
      </c>
      <c r="D40" s="47"/>
      <c r="E40" s="47"/>
      <c r="F40" s="47"/>
      <c r="G40" s="51"/>
      <c r="H40" s="49">
        <f t="shared" si="18"/>
        <v>0</v>
      </c>
      <c r="I40" s="47"/>
      <c r="J40" s="47"/>
      <c r="K40" s="47"/>
      <c r="L40" s="51"/>
      <c r="M40" s="49">
        <f t="shared" si="19"/>
        <v>0</v>
      </c>
      <c r="N40" s="47"/>
      <c r="O40" s="47"/>
      <c r="P40" s="47"/>
      <c r="Q40" s="51"/>
      <c r="R40" s="49">
        <f t="shared" si="20"/>
        <v>0</v>
      </c>
      <c r="S40" s="47"/>
      <c r="T40" s="47"/>
      <c r="U40" s="47"/>
      <c r="V40" s="51"/>
      <c r="W40" s="49">
        <f t="shared" si="21"/>
        <v>0</v>
      </c>
      <c r="X40" s="47"/>
      <c r="Y40" s="47"/>
      <c r="Z40" s="47"/>
      <c r="AA40" s="51"/>
      <c r="AB40" s="49">
        <f t="shared" si="22"/>
        <v>0</v>
      </c>
      <c r="AC40" s="47"/>
      <c r="AD40" s="47"/>
      <c r="AE40" s="47"/>
      <c r="AF40" s="51"/>
      <c r="AG40" s="49">
        <f t="shared" si="23"/>
        <v>0</v>
      </c>
      <c r="AH40" s="47"/>
      <c r="AI40" s="47"/>
      <c r="AJ40" s="47"/>
      <c r="AK40" s="51"/>
      <c r="AL40" s="49">
        <f t="shared" si="24"/>
        <v>0</v>
      </c>
      <c r="AM40" s="47"/>
      <c r="AN40" s="47"/>
      <c r="AO40" s="47"/>
      <c r="AP40" s="51"/>
      <c r="AQ40" s="49">
        <f t="shared" si="25"/>
        <v>0</v>
      </c>
      <c r="AR40" s="47"/>
      <c r="AS40" s="47"/>
      <c r="AT40" s="47"/>
      <c r="AU40" s="51"/>
      <c r="AV40" s="50">
        <f t="shared" si="26"/>
        <v>0</v>
      </c>
    </row>
    <row r="41" spans="1:48" ht="15.75" customHeight="1" x14ac:dyDescent="0.25">
      <c r="A41" s="21">
        <v>3</v>
      </c>
      <c r="B41" s="42"/>
      <c r="C41" s="43"/>
      <c r="D41" s="44"/>
      <c r="E41" s="45"/>
      <c r="F41" s="45"/>
      <c r="G41" s="45"/>
      <c r="H41" s="45">
        <f>SUM(H31:H40)</f>
        <v>4</v>
      </c>
      <c r="I41" s="45"/>
      <c r="J41" s="45"/>
      <c r="K41" s="45"/>
      <c r="L41" s="45"/>
      <c r="M41" s="45">
        <f>SUM(M31:M40)</f>
        <v>3</v>
      </c>
      <c r="N41" s="45"/>
      <c r="O41" s="45"/>
      <c r="P41" s="45"/>
      <c r="Q41" s="45"/>
      <c r="R41" s="45">
        <f>SUM(R31:R40)</f>
        <v>2</v>
      </c>
      <c r="S41" s="45"/>
      <c r="T41" s="45"/>
      <c r="U41" s="45"/>
      <c r="V41" s="45"/>
      <c r="W41" s="45">
        <f>SUM(W31:W40)</f>
        <v>6</v>
      </c>
      <c r="X41" s="45"/>
      <c r="Y41" s="45"/>
      <c r="Z41" s="45"/>
      <c r="AA41" s="45"/>
      <c r="AB41" s="45">
        <f>SUM(AB31:AB40)</f>
        <v>3</v>
      </c>
      <c r="AC41" s="45"/>
      <c r="AD41" s="45"/>
      <c r="AE41" s="45"/>
      <c r="AF41" s="45"/>
      <c r="AG41" s="45">
        <f>SUM(AG31:AG40)</f>
        <v>2</v>
      </c>
      <c r="AH41" s="45"/>
      <c r="AI41" s="45"/>
      <c r="AJ41" s="45"/>
      <c r="AK41" s="45"/>
      <c r="AL41" s="45">
        <f>SUM(AL31:AL40)</f>
        <v>2</v>
      </c>
      <c r="AM41" s="45"/>
      <c r="AN41" s="45"/>
      <c r="AO41" s="45"/>
      <c r="AP41" s="45"/>
      <c r="AQ41" s="45">
        <f>SUM(AQ31:AQ40)</f>
        <v>7</v>
      </c>
      <c r="AR41" s="45"/>
      <c r="AS41" s="45"/>
      <c r="AT41" s="45"/>
      <c r="AU41" s="45"/>
      <c r="AV41" s="45">
        <f>SUM(AV31:AV40)</f>
        <v>3</v>
      </c>
    </row>
    <row r="42" spans="1:48" ht="15.75" customHeight="1" x14ac:dyDescent="0.25">
      <c r="A42" s="21">
        <v>4</v>
      </c>
      <c r="B42" s="81" t="s">
        <v>68</v>
      </c>
      <c r="C42" s="82"/>
      <c r="D42" s="78" t="s">
        <v>83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80"/>
    </row>
    <row r="43" spans="1:48" ht="15.75" customHeight="1" x14ac:dyDescent="0.25">
      <c r="A43" s="21">
        <v>4</v>
      </c>
      <c r="B43" s="35" t="s">
        <v>70</v>
      </c>
      <c r="C43" s="36" t="s">
        <v>93</v>
      </c>
      <c r="D43" s="37"/>
      <c r="E43" s="37" t="s">
        <v>49</v>
      </c>
      <c r="F43" s="37"/>
      <c r="G43" s="38"/>
      <c r="H43" s="39">
        <f t="shared" ref="H43:H52" si="27">COUNTA(D43:G43)</f>
        <v>1</v>
      </c>
      <c r="I43" s="37"/>
      <c r="J43" s="37"/>
      <c r="K43" s="37" t="s">
        <v>49</v>
      </c>
      <c r="L43" s="38"/>
      <c r="M43" s="39">
        <f t="shared" ref="M43:M52" si="28">COUNTA(I43:L43)</f>
        <v>1</v>
      </c>
      <c r="N43" s="37"/>
      <c r="O43" s="37"/>
      <c r="P43" s="37"/>
      <c r="Q43" s="38" t="s">
        <v>49</v>
      </c>
      <c r="R43" s="39">
        <f t="shared" ref="R43:R52" si="29">COUNTA(N43:Q43)</f>
        <v>1</v>
      </c>
      <c r="S43" s="37"/>
      <c r="T43" s="37"/>
      <c r="U43" s="37" t="s">
        <v>49</v>
      </c>
      <c r="V43" s="38"/>
      <c r="W43" s="39">
        <f t="shared" ref="W43:W52" si="30">COUNTA(S43:V43)</f>
        <v>1</v>
      </c>
      <c r="X43" s="37"/>
      <c r="Y43" s="37"/>
      <c r="Z43" s="37"/>
      <c r="AA43" s="38" t="s">
        <v>49</v>
      </c>
      <c r="AB43" s="39">
        <f t="shared" ref="AB43:AB52" si="31">COUNTA(X43:AA43)</f>
        <v>1</v>
      </c>
      <c r="AC43" s="37"/>
      <c r="AD43" s="37"/>
      <c r="AE43" s="37" t="s">
        <v>49</v>
      </c>
      <c r="AF43" s="38"/>
      <c r="AG43" s="39">
        <f t="shared" ref="AG43:AG52" si="32">COUNTA(AC43:AF43)</f>
        <v>1</v>
      </c>
      <c r="AH43" s="37"/>
      <c r="AI43" s="37"/>
      <c r="AJ43" s="37" t="s">
        <v>49</v>
      </c>
      <c r="AK43" s="38"/>
      <c r="AL43" s="39">
        <f t="shared" ref="AL43:AL52" si="33">COUNTA(AH43:AK43)</f>
        <v>1</v>
      </c>
      <c r="AM43" s="37"/>
      <c r="AN43" s="37"/>
      <c r="AO43" s="37"/>
      <c r="AP43" s="38" t="s">
        <v>49</v>
      </c>
      <c r="AQ43" s="39">
        <f t="shared" ref="AQ43:AQ52" si="34">COUNTA(AM43:AP43)</f>
        <v>1</v>
      </c>
      <c r="AR43" s="37"/>
      <c r="AS43" s="37"/>
      <c r="AT43" s="37" t="s">
        <v>49</v>
      </c>
      <c r="AU43" s="38"/>
      <c r="AV43" s="40">
        <f t="shared" ref="AV43:AV52" si="35">COUNTA(AR43:AU43)</f>
        <v>1</v>
      </c>
    </row>
    <row r="44" spans="1:48" ht="15.75" customHeight="1" x14ac:dyDescent="0.25">
      <c r="A44" s="21">
        <v>4</v>
      </c>
      <c r="B44" s="37" t="s">
        <v>72</v>
      </c>
      <c r="C44" s="41" t="s">
        <v>93</v>
      </c>
      <c r="D44" s="37"/>
      <c r="E44" s="37"/>
      <c r="F44" s="37" t="s">
        <v>49</v>
      </c>
      <c r="G44" s="38"/>
      <c r="H44" s="39">
        <f t="shared" si="27"/>
        <v>1</v>
      </c>
      <c r="I44" s="37"/>
      <c r="J44" s="37"/>
      <c r="K44" s="37"/>
      <c r="L44" s="38"/>
      <c r="M44" s="39">
        <f t="shared" si="28"/>
        <v>0</v>
      </c>
      <c r="N44" s="37"/>
      <c r="O44" s="37"/>
      <c r="P44" s="37"/>
      <c r="Q44" s="38"/>
      <c r="R44" s="39">
        <f t="shared" si="29"/>
        <v>0</v>
      </c>
      <c r="S44" s="37"/>
      <c r="T44" s="37" t="s">
        <v>49</v>
      </c>
      <c r="U44" s="37"/>
      <c r="V44" s="38"/>
      <c r="W44" s="39">
        <f t="shared" si="30"/>
        <v>1</v>
      </c>
      <c r="X44" s="37"/>
      <c r="Y44" s="37"/>
      <c r="Z44" s="37"/>
      <c r="AA44" s="38"/>
      <c r="AB44" s="39">
        <f t="shared" si="31"/>
        <v>0</v>
      </c>
      <c r="AC44" s="37"/>
      <c r="AD44" s="37"/>
      <c r="AE44" s="37"/>
      <c r="AF44" s="38"/>
      <c r="AG44" s="39">
        <f t="shared" si="32"/>
        <v>0</v>
      </c>
      <c r="AH44" s="37"/>
      <c r="AI44" s="37"/>
      <c r="AJ44" s="37"/>
      <c r="AK44" s="38"/>
      <c r="AL44" s="39">
        <f t="shared" si="33"/>
        <v>0</v>
      </c>
      <c r="AM44" s="37"/>
      <c r="AN44" s="37"/>
      <c r="AO44" s="37" t="s">
        <v>49</v>
      </c>
      <c r="AP44" s="38"/>
      <c r="AQ44" s="39">
        <f t="shared" si="34"/>
        <v>1</v>
      </c>
      <c r="AR44" s="37"/>
      <c r="AS44" s="37"/>
      <c r="AT44" s="37"/>
      <c r="AU44" s="38"/>
      <c r="AV44" s="40">
        <f t="shared" si="35"/>
        <v>0</v>
      </c>
    </row>
    <row r="45" spans="1:48" ht="15.75" customHeight="1" x14ac:dyDescent="0.25">
      <c r="A45" s="21">
        <v>4</v>
      </c>
      <c r="B45" s="37" t="s">
        <v>73</v>
      </c>
      <c r="C45" s="41" t="s">
        <v>93</v>
      </c>
      <c r="D45" s="37"/>
      <c r="E45" s="37"/>
      <c r="F45" s="37"/>
      <c r="G45" s="38"/>
      <c r="H45" s="39">
        <f t="shared" si="27"/>
        <v>0</v>
      </c>
      <c r="I45" s="37"/>
      <c r="J45" s="37" t="s">
        <v>49</v>
      </c>
      <c r="K45" s="37"/>
      <c r="L45" s="38"/>
      <c r="M45" s="39">
        <f t="shared" si="28"/>
        <v>1</v>
      </c>
      <c r="N45" s="37"/>
      <c r="O45" s="37"/>
      <c r="P45" s="37"/>
      <c r="Q45" s="38"/>
      <c r="R45" s="39">
        <f t="shared" si="29"/>
        <v>0</v>
      </c>
      <c r="S45" s="37"/>
      <c r="T45" s="37"/>
      <c r="U45" s="37"/>
      <c r="V45" s="38"/>
      <c r="W45" s="39">
        <f t="shared" si="30"/>
        <v>0</v>
      </c>
      <c r="X45" s="37"/>
      <c r="Y45" s="37"/>
      <c r="Z45" s="37" t="s">
        <v>49</v>
      </c>
      <c r="AA45" s="38"/>
      <c r="AB45" s="39">
        <f t="shared" si="31"/>
        <v>1</v>
      </c>
      <c r="AC45" s="37"/>
      <c r="AD45" s="37"/>
      <c r="AE45" s="37"/>
      <c r="AF45" s="38"/>
      <c r="AG45" s="39">
        <f t="shared" si="32"/>
        <v>0</v>
      </c>
      <c r="AH45" s="37"/>
      <c r="AI45" s="37"/>
      <c r="AJ45" s="37"/>
      <c r="AK45" s="38"/>
      <c r="AL45" s="39">
        <f t="shared" si="33"/>
        <v>0</v>
      </c>
      <c r="AM45" s="37"/>
      <c r="AN45" s="37" t="s">
        <v>49</v>
      </c>
      <c r="AO45" s="37"/>
      <c r="AP45" s="38"/>
      <c r="AQ45" s="39">
        <f t="shared" si="34"/>
        <v>1</v>
      </c>
      <c r="AR45" s="37"/>
      <c r="AS45" s="37" t="s">
        <v>49</v>
      </c>
      <c r="AT45" s="37"/>
      <c r="AU45" s="38"/>
      <c r="AV45" s="40">
        <f t="shared" si="35"/>
        <v>1</v>
      </c>
    </row>
    <row r="46" spans="1:48" ht="15.75" customHeight="1" x14ac:dyDescent="0.25">
      <c r="A46" s="21">
        <v>4</v>
      </c>
      <c r="B46" s="37" t="s">
        <v>74</v>
      </c>
      <c r="C46" s="41" t="s">
        <v>93</v>
      </c>
      <c r="D46" s="37"/>
      <c r="E46" s="37" t="s">
        <v>49</v>
      </c>
      <c r="F46" s="37"/>
      <c r="G46" s="38"/>
      <c r="H46" s="39">
        <f t="shared" si="27"/>
        <v>1</v>
      </c>
      <c r="I46" s="37"/>
      <c r="J46" s="37"/>
      <c r="K46" s="37" t="s">
        <v>49</v>
      </c>
      <c r="L46" s="38"/>
      <c r="M46" s="39">
        <f t="shared" si="28"/>
        <v>1</v>
      </c>
      <c r="N46" s="37"/>
      <c r="O46" s="37"/>
      <c r="P46" s="37"/>
      <c r="Q46" s="38" t="s">
        <v>49</v>
      </c>
      <c r="R46" s="39">
        <f t="shared" si="29"/>
        <v>1</v>
      </c>
      <c r="S46" s="37"/>
      <c r="T46" s="37"/>
      <c r="U46" s="37" t="s">
        <v>49</v>
      </c>
      <c r="V46" s="38"/>
      <c r="W46" s="39">
        <f t="shared" si="30"/>
        <v>1</v>
      </c>
      <c r="X46" s="37"/>
      <c r="Y46" s="37"/>
      <c r="Z46" s="37"/>
      <c r="AA46" s="38" t="s">
        <v>49</v>
      </c>
      <c r="AB46" s="39">
        <f t="shared" si="31"/>
        <v>1</v>
      </c>
      <c r="AC46" s="37"/>
      <c r="AD46" s="37"/>
      <c r="AE46" s="37" t="s">
        <v>49</v>
      </c>
      <c r="AF46" s="38"/>
      <c r="AG46" s="39">
        <f t="shared" si="32"/>
        <v>1</v>
      </c>
      <c r="AH46" s="37"/>
      <c r="AI46" s="37"/>
      <c r="AJ46" s="37" t="s">
        <v>49</v>
      </c>
      <c r="AK46" s="38"/>
      <c r="AL46" s="39">
        <f t="shared" si="33"/>
        <v>1</v>
      </c>
      <c r="AM46" s="37"/>
      <c r="AN46" s="37"/>
      <c r="AO46" s="37"/>
      <c r="AP46" s="38" t="s">
        <v>49</v>
      </c>
      <c r="AQ46" s="39">
        <f t="shared" si="34"/>
        <v>1</v>
      </c>
      <c r="AR46" s="37"/>
      <c r="AS46" s="37"/>
      <c r="AT46" s="37" t="s">
        <v>49</v>
      </c>
      <c r="AU46" s="38"/>
      <c r="AV46" s="40">
        <f t="shared" si="35"/>
        <v>1</v>
      </c>
    </row>
    <row r="47" spans="1:48" ht="15.75" customHeight="1" x14ac:dyDescent="0.25">
      <c r="A47" s="21">
        <v>4</v>
      </c>
      <c r="B47" s="37" t="s">
        <v>75</v>
      </c>
      <c r="C47" s="41" t="s">
        <v>93</v>
      </c>
      <c r="D47" s="37"/>
      <c r="E47" s="37"/>
      <c r="F47" s="37" t="s">
        <v>49</v>
      </c>
      <c r="G47" s="38"/>
      <c r="H47" s="39">
        <f t="shared" si="27"/>
        <v>1</v>
      </c>
      <c r="I47" s="37"/>
      <c r="J47" s="37"/>
      <c r="K47" s="37"/>
      <c r="L47" s="38"/>
      <c r="M47" s="39">
        <f t="shared" si="28"/>
        <v>0</v>
      </c>
      <c r="N47" s="37"/>
      <c r="O47" s="37"/>
      <c r="P47" s="37"/>
      <c r="Q47" s="38"/>
      <c r="R47" s="39">
        <f t="shared" si="29"/>
        <v>0</v>
      </c>
      <c r="S47" s="37"/>
      <c r="T47" s="37" t="s">
        <v>49</v>
      </c>
      <c r="U47" s="37"/>
      <c r="V47" s="38"/>
      <c r="W47" s="39">
        <f t="shared" si="30"/>
        <v>1</v>
      </c>
      <c r="X47" s="37"/>
      <c r="Y47" s="37"/>
      <c r="Z47" s="37"/>
      <c r="AA47" s="38"/>
      <c r="AB47" s="39">
        <f t="shared" si="31"/>
        <v>0</v>
      </c>
      <c r="AC47" s="37"/>
      <c r="AD47" s="37"/>
      <c r="AE47" s="37"/>
      <c r="AF47" s="38"/>
      <c r="AG47" s="39">
        <f t="shared" si="32"/>
        <v>0</v>
      </c>
      <c r="AH47" s="37"/>
      <c r="AI47" s="37"/>
      <c r="AJ47" s="37"/>
      <c r="AK47" s="38"/>
      <c r="AL47" s="39">
        <f t="shared" si="33"/>
        <v>0</v>
      </c>
      <c r="AM47" s="37"/>
      <c r="AN47" s="37"/>
      <c r="AO47" s="37" t="s">
        <v>49</v>
      </c>
      <c r="AP47" s="38"/>
      <c r="AQ47" s="39">
        <f t="shared" si="34"/>
        <v>1</v>
      </c>
      <c r="AR47" s="37"/>
      <c r="AS47" s="37"/>
      <c r="AT47" s="37"/>
      <c r="AU47" s="38"/>
      <c r="AV47" s="40">
        <f t="shared" si="35"/>
        <v>0</v>
      </c>
    </row>
    <row r="48" spans="1:48" ht="15.75" customHeight="1" x14ac:dyDescent="0.25">
      <c r="A48" s="21">
        <v>4</v>
      </c>
      <c r="B48" s="37" t="s">
        <v>76</v>
      </c>
      <c r="C48" s="41" t="s">
        <v>93</v>
      </c>
      <c r="D48" s="37"/>
      <c r="E48" s="37"/>
      <c r="F48" s="37"/>
      <c r="G48" s="38"/>
      <c r="H48" s="39">
        <f t="shared" si="27"/>
        <v>0</v>
      </c>
      <c r="I48" s="37"/>
      <c r="J48" s="37"/>
      <c r="K48" s="37"/>
      <c r="L48" s="38"/>
      <c r="M48" s="39">
        <f t="shared" si="28"/>
        <v>0</v>
      </c>
      <c r="N48" s="37"/>
      <c r="O48" s="37"/>
      <c r="P48" s="37"/>
      <c r="Q48" s="38"/>
      <c r="R48" s="39">
        <f t="shared" si="29"/>
        <v>0</v>
      </c>
      <c r="S48" s="37"/>
      <c r="T48" s="37"/>
      <c r="U48" s="37"/>
      <c r="V48" s="38" t="s">
        <v>49</v>
      </c>
      <c r="W48" s="39">
        <f t="shared" si="30"/>
        <v>1</v>
      </c>
      <c r="X48" s="37"/>
      <c r="Y48" s="37"/>
      <c r="Z48" s="37"/>
      <c r="AA48" s="38"/>
      <c r="AB48" s="39">
        <f t="shared" si="31"/>
        <v>0</v>
      </c>
      <c r="AC48" s="37"/>
      <c r="AD48" s="37"/>
      <c r="AE48" s="37"/>
      <c r="AF48" s="38"/>
      <c r="AG48" s="39">
        <f t="shared" si="32"/>
        <v>0</v>
      </c>
      <c r="AH48" s="37"/>
      <c r="AI48" s="37"/>
      <c r="AJ48" s="37"/>
      <c r="AK48" s="38"/>
      <c r="AL48" s="39">
        <f t="shared" si="33"/>
        <v>0</v>
      </c>
      <c r="AM48" s="37"/>
      <c r="AN48" s="37" t="s">
        <v>49</v>
      </c>
      <c r="AO48" s="37"/>
      <c r="AP48" s="38"/>
      <c r="AQ48" s="39">
        <f t="shared" si="34"/>
        <v>1</v>
      </c>
      <c r="AR48" s="37"/>
      <c r="AS48" s="37"/>
      <c r="AT48" s="37"/>
      <c r="AU48" s="38"/>
      <c r="AV48" s="40">
        <f t="shared" si="35"/>
        <v>0</v>
      </c>
    </row>
    <row r="49" spans="1:48" ht="15.75" customHeight="1" x14ac:dyDescent="0.25">
      <c r="A49" s="21">
        <v>4</v>
      </c>
      <c r="B49" s="37" t="s">
        <v>77</v>
      </c>
      <c r="C49" s="41" t="s">
        <v>93</v>
      </c>
      <c r="D49" s="37"/>
      <c r="E49" s="37"/>
      <c r="F49" s="37"/>
      <c r="G49" s="38"/>
      <c r="H49" s="39">
        <f t="shared" si="27"/>
        <v>0</v>
      </c>
      <c r="I49" s="37"/>
      <c r="J49" s="37"/>
      <c r="K49" s="37"/>
      <c r="L49" s="38"/>
      <c r="M49" s="39">
        <f t="shared" si="28"/>
        <v>0</v>
      </c>
      <c r="N49" s="37"/>
      <c r="O49" s="37"/>
      <c r="P49" s="37"/>
      <c r="Q49" s="38"/>
      <c r="R49" s="39">
        <f t="shared" si="29"/>
        <v>0</v>
      </c>
      <c r="S49" s="37"/>
      <c r="T49" s="37"/>
      <c r="U49" s="37"/>
      <c r="V49" s="38"/>
      <c r="W49" s="39">
        <f t="shared" si="30"/>
        <v>0</v>
      </c>
      <c r="X49" s="37"/>
      <c r="Y49" s="37"/>
      <c r="Z49" s="37"/>
      <c r="AA49" s="38"/>
      <c r="AB49" s="39">
        <f t="shared" si="31"/>
        <v>0</v>
      </c>
      <c r="AC49" s="37"/>
      <c r="AD49" s="37"/>
      <c r="AE49" s="37"/>
      <c r="AF49" s="38"/>
      <c r="AG49" s="39">
        <f t="shared" si="32"/>
        <v>0</v>
      </c>
      <c r="AH49" s="37"/>
      <c r="AI49" s="37"/>
      <c r="AJ49" s="37"/>
      <c r="AK49" s="38"/>
      <c r="AL49" s="39">
        <f t="shared" si="33"/>
        <v>0</v>
      </c>
      <c r="AM49" s="37"/>
      <c r="AN49" s="37"/>
      <c r="AO49" s="37"/>
      <c r="AP49" s="38"/>
      <c r="AQ49" s="39">
        <f t="shared" si="34"/>
        <v>0</v>
      </c>
      <c r="AR49" s="37"/>
      <c r="AS49" s="37"/>
      <c r="AT49" s="37"/>
      <c r="AU49" s="38"/>
      <c r="AV49" s="40">
        <f t="shared" si="35"/>
        <v>0</v>
      </c>
    </row>
    <row r="50" spans="1:48" ht="15.75" customHeight="1" x14ac:dyDescent="0.25">
      <c r="A50" s="21">
        <v>4</v>
      </c>
      <c r="B50" s="37" t="s">
        <v>78</v>
      </c>
      <c r="C50" s="41" t="s">
        <v>93</v>
      </c>
      <c r="D50" s="37"/>
      <c r="E50" s="37"/>
      <c r="F50" s="37"/>
      <c r="G50" s="38"/>
      <c r="H50" s="39">
        <f t="shared" si="27"/>
        <v>0</v>
      </c>
      <c r="I50" s="37"/>
      <c r="J50" s="37"/>
      <c r="K50" s="37"/>
      <c r="L50" s="38"/>
      <c r="M50" s="39">
        <f t="shared" si="28"/>
        <v>0</v>
      </c>
      <c r="N50" s="37"/>
      <c r="O50" s="37"/>
      <c r="P50" s="37"/>
      <c r="Q50" s="38"/>
      <c r="R50" s="39">
        <f t="shared" si="29"/>
        <v>0</v>
      </c>
      <c r="S50" s="37"/>
      <c r="T50" s="37"/>
      <c r="U50" s="37"/>
      <c r="V50" s="38" t="s">
        <v>49</v>
      </c>
      <c r="W50" s="39">
        <f t="shared" si="30"/>
        <v>1</v>
      </c>
      <c r="X50" s="37"/>
      <c r="Y50" s="37"/>
      <c r="Z50" s="37"/>
      <c r="AA50" s="38"/>
      <c r="AB50" s="39">
        <f t="shared" si="31"/>
        <v>0</v>
      </c>
      <c r="AC50" s="37"/>
      <c r="AD50" s="37"/>
      <c r="AE50" s="37"/>
      <c r="AF50" s="38"/>
      <c r="AG50" s="39">
        <f t="shared" si="32"/>
        <v>0</v>
      </c>
      <c r="AH50" s="37"/>
      <c r="AI50" s="37"/>
      <c r="AJ50" s="37"/>
      <c r="AK50" s="38"/>
      <c r="AL50" s="39">
        <f t="shared" si="33"/>
        <v>0</v>
      </c>
      <c r="AM50" s="37"/>
      <c r="AN50" s="37" t="s">
        <v>49</v>
      </c>
      <c r="AO50" s="37"/>
      <c r="AP50" s="38"/>
      <c r="AQ50" s="39">
        <f t="shared" si="34"/>
        <v>1</v>
      </c>
      <c r="AR50" s="37"/>
      <c r="AS50" s="37"/>
      <c r="AT50" s="37"/>
      <c r="AU50" s="38"/>
      <c r="AV50" s="40">
        <f t="shared" si="35"/>
        <v>0</v>
      </c>
    </row>
    <row r="51" spans="1:48" ht="15.75" customHeight="1" x14ac:dyDescent="0.25">
      <c r="A51" s="21">
        <v>4</v>
      </c>
      <c r="B51" s="37" t="s">
        <v>79</v>
      </c>
      <c r="C51" s="41" t="s">
        <v>93</v>
      </c>
      <c r="D51" s="37"/>
      <c r="E51" s="37"/>
      <c r="F51" s="37"/>
      <c r="G51" s="38"/>
      <c r="H51" s="39">
        <f t="shared" si="27"/>
        <v>0</v>
      </c>
      <c r="I51" s="37"/>
      <c r="J51" s="37"/>
      <c r="K51" s="37"/>
      <c r="L51" s="38"/>
      <c r="M51" s="39">
        <f t="shared" si="28"/>
        <v>0</v>
      </c>
      <c r="N51" s="37"/>
      <c r="O51" s="37"/>
      <c r="P51" s="37"/>
      <c r="Q51" s="38"/>
      <c r="R51" s="39">
        <f t="shared" si="29"/>
        <v>0</v>
      </c>
      <c r="S51" s="37"/>
      <c r="T51" s="37"/>
      <c r="U51" s="37"/>
      <c r="V51" s="38"/>
      <c r="W51" s="39">
        <f t="shared" si="30"/>
        <v>0</v>
      </c>
      <c r="X51" s="37"/>
      <c r="Y51" s="37"/>
      <c r="Z51" s="37"/>
      <c r="AA51" s="38"/>
      <c r="AB51" s="39">
        <f t="shared" si="31"/>
        <v>0</v>
      </c>
      <c r="AC51" s="37"/>
      <c r="AD51" s="37"/>
      <c r="AE51" s="37"/>
      <c r="AF51" s="38"/>
      <c r="AG51" s="39">
        <f t="shared" si="32"/>
        <v>0</v>
      </c>
      <c r="AH51" s="37"/>
      <c r="AI51" s="37"/>
      <c r="AJ51" s="37"/>
      <c r="AK51" s="38"/>
      <c r="AL51" s="39">
        <f t="shared" si="33"/>
        <v>0</v>
      </c>
      <c r="AM51" s="37"/>
      <c r="AN51" s="37"/>
      <c r="AO51" s="37"/>
      <c r="AP51" s="38"/>
      <c r="AQ51" s="39">
        <f t="shared" si="34"/>
        <v>0</v>
      </c>
      <c r="AR51" s="37"/>
      <c r="AS51" s="37"/>
      <c r="AT51" s="37"/>
      <c r="AU51" s="38"/>
      <c r="AV51" s="40">
        <f t="shared" si="35"/>
        <v>0</v>
      </c>
    </row>
    <row r="52" spans="1:48" ht="15.75" customHeight="1" x14ac:dyDescent="0.25">
      <c r="A52" s="21">
        <v>4</v>
      </c>
      <c r="B52" s="41" t="s">
        <v>80</v>
      </c>
      <c r="C52" s="41" t="s">
        <v>93</v>
      </c>
      <c r="D52" s="47"/>
      <c r="E52" s="47"/>
      <c r="F52" s="47"/>
      <c r="G52" s="51"/>
      <c r="H52" s="49">
        <f t="shared" si="27"/>
        <v>0</v>
      </c>
      <c r="I52" s="47"/>
      <c r="J52" s="47"/>
      <c r="K52" s="47"/>
      <c r="L52" s="51"/>
      <c r="M52" s="49">
        <f t="shared" si="28"/>
        <v>0</v>
      </c>
      <c r="N52" s="47"/>
      <c r="O52" s="47"/>
      <c r="P52" s="47"/>
      <c r="Q52" s="51"/>
      <c r="R52" s="49">
        <f t="shared" si="29"/>
        <v>0</v>
      </c>
      <c r="S52" s="47"/>
      <c r="T52" s="47"/>
      <c r="U52" s="47"/>
      <c r="V52" s="51"/>
      <c r="W52" s="49">
        <f t="shared" si="30"/>
        <v>0</v>
      </c>
      <c r="X52" s="47"/>
      <c r="Y52" s="47"/>
      <c r="Z52" s="47"/>
      <c r="AA52" s="51"/>
      <c r="AB52" s="49">
        <f t="shared" si="31"/>
        <v>0</v>
      </c>
      <c r="AC52" s="47"/>
      <c r="AD52" s="47"/>
      <c r="AE52" s="47"/>
      <c r="AF52" s="51"/>
      <c r="AG52" s="49">
        <f t="shared" si="32"/>
        <v>0</v>
      </c>
      <c r="AH52" s="47"/>
      <c r="AI52" s="47"/>
      <c r="AJ52" s="47"/>
      <c r="AK52" s="51"/>
      <c r="AL52" s="49">
        <f t="shared" si="33"/>
        <v>0</v>
      </c>
      <c r="AM52" s="47"/>
      <c r="AN52" s="47"/>
      <c r="AO52" s="47"/>
      <c r="AP52" s="51"/>
      <c r="AQ52" s="49">
        <f t="shared" si="34"/>
        <v>0</v>
      </c>
      <c r="AR52" s="47"/>
      <c r="AS52" s="47"/>
      <c r="AT52" s="47"/>
      <c r="AU52" s="51"/>
      <c r="AV52" s="50">
        <f t="shared" si="35"/>
        <v>0</v>
      </c>
    </row>
    <row r="53" spans="1:48" ht="15.75" customHeight="1" x14ac:dyDescent="0.25">
      <c r="A53" s="21">
        <v>4</v>
      </c>
      <c r="B53" s="42"/>
      <c r="C53" s="43"/>
      <c r="D53" s="44"/>
      <c r="E53" s="45"/>
      <c r="F53" s="45"/>
      <c r="G53" s="45"/>
      <c r="H53" s="45">
        <f>SUM(H43:H52)</f>
        <v>4</v>
      </c>
      <c r="I53" s="45"/>
      <c r="J53" s="45"/>
      <c r="K53" s="45"/>
      <c r="L53" s="45"/>
      <c r="M53" s="45">
        <f>SUM(M43:M52)</f>
        <v>3</v>
      </c>
      <c r="N53" s="45"/>
      <c r="O53" s="45"/>
      <c r="P53" s="45"/>
      <c r="Q53" s="45"/>
      <c r="R53" s="45">
        <f>SUM(R43:R52)</f>
        <v>2</v>
      </c>
      <c r="S53" s="45"/>
      <c r="T53" s="45"/>
      <c r="U53" s="45"/>
      <c r="V53" s="45"/>
      <c r="W53" s="45">
        <f>SUM(W43:W52)</f>
        <v>6</v>
      </c>
      <c r="X53" s="45"/>
      <c r="Y53" s="45"/>
      <c r="Z53" s="45"/>
      <c r="AA53" s="45"/>
      <c r="AB53" s="45">
        <f>SUM(AB43:AB52)</f>
        <v>3</v>
      </c>
      <c r="AC53" s="45"/>
      <c r="AD53" s="45"/>
      <c r="AE53" s="45"/>
      <c r="AF53" s="45"/>
      <c r="AG53" s="45">
        <f>SUM(AG43:AG52)</f>
        <v>2</v>
      </c>
      <c r="AH53" s="45"/>
      <c r="AI53" s="45"/>
      <c r="AJ53" s="45"/>
      <c r="AK53" s="45"/>
      <c r="AL53" s="45">
        <f>SUM(AL43:AL52)</f>
        <v>2</v>
      </c>
      <c r="AM53" s="45"/>
      <c r="AN53" s="45"/>
      <c r="AO53" s="45"/>
      <c r="AP53" s="45"/>
      <c r="AQ53" s="45">
        <f>SUM(AQ43:AQ52)</f>
        <v>7</v>
      </c>
      <c r="AR53" s="45"/>
      <c r="AS53" s="45"/>
      <c r="AT53" s="45"/>
      <c r="AU53" s="45"/>
      <c r="AV53" s="45">
        <f>SUM(AV43:AV52)</f>
        <v>3</v>
      </c>
    </row>
    <row r="54" spans="1:48" ht="15.75" customHeight="1" x14ac:dyDescent="0.25">
      <c r="A54" s="21">
        <v>5</v>
      </c>
      <c r="B54" s="81" t="s">
        <v>68</v>
      </c>
      <c r="C54" s="82"/>
      <c r="D54" s="78" t="s">
        <v>84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80"/>
    </row>
    <row r="55" spans="1:48" ht="15.75" customHeight="1" x14ac:dyDescent="0.25">
      <c r="A55" s="21">
        <v>5</v>
      </c>
      <c r="B55" s="35" t="s">
        <v>70</v>
      </c>
      <c r="C55" s="36" t="s">
        <v>93</v>
      </c>
      <c r="D55" s="37"/>
      <c r="E55" s="37" t="s">
        <v>49</v>
      </c>
      <c r="F55" s="37"/>
      <c r="G55" s="38"/>
      <c r="H55" s="39">
        <f t="shared" ref="H55:H64" si="36">COUNTA(D55:G55)</f>
        <v>1</v>
      </c>
      <c r="I55" s="37"/>
      <c r="J55" s="37"/>
      <c r="K55" s="37" t="s">
        <v>49</v>
      </c>
      <c r="L55" s="38"/>
      <c r="M55" s="39">
        <f t="shared" ref="M55:M64" si="37">COUNTA(I55:L55)</f>
        <v>1</v>
      </c>
      <c r="N55" s="37"/>
      <c r="O55" s="37"/>
      <c r="P55" s="37"/>
      <c r="Q55" s="38" t="s">
        <v>49</v>
      </c>
      <c r="R55" s="39">
        <f t="shared" ref="R55:R64" si="38">COUNTA(N55:Q55)</f>
        <v>1</v>
      </c>
      <c r="S55" s="37"/>
      <c r="T55" s="37"/>
      <c r="U55" s="37" t="s">
        <v>49</v>
      </c>
      <c r="V55" s="38"/>
      <c r="W55" s="39">
        <f t="shared" ref="W55:W64" si="39">COUNTA(S55:V55)</f>
        <v>1</v>
      </c>
      <c r="X55" s="37"/>
      <c r="Y55" s="37"/>
      <c r="Z55" s="37"/>
      <c r="AA55" s="38" t="s">
        <v>49</v>
      </c>
      <c r="AB55" s="39">
        <f t="shared" ref="AB55:AB64" si="40">COUNTA(X55:AA55)</f>
        <v>1</v>
      </c>
      <c r="AC55" s="37"/>
      <c r="AD55" s="37"/>
      <c r="AE55" s="37" t="s">
        <v>49</v>
      </c>
      <c r="AF55" s="38"/>
      <c r="AG55" s="39">
        <f t="shared" ref="AG55:AG64" si="41">COUNTA(AC55:AF55)</f>
        <v>1</v>
      </c>
      <c r="AH55" s="37"/>
      <c r="AI55" s="37"/>
      <c r="AJ55" s="37" t="s">
        <v>49</v>
      </c>
      <c r="AK55" s="38"/>
      <c r="AL55" s="39">
        <f t="shared" ref="AL55:AL64" si="42">COUNTA(AH55:AK55)</f>
        <v>1</v>
      </c>
      <c r="AM55" s="37"/>
      <c r="AN55" s="37"/>
      <c r="AO55" s="37"/>
      <c r="AP55" s="38" t="s">
        <v>49</v>
      </c>
      <c r="AQ55" s="39">
        <f t="shared" ref="AQ55:AQ64" si="43">COUNTA(AM55:AP55)</f>
        <v>1</v>
      </c>
      <c r="AR55" s="37"/>
      <c r="AS55" s="37"/>
      <c r="AT55" s="37" t="s">
        <v>49</v>
      </c>
      <c r="AU55" s="38"/>
      <c r="AV55" s="40">
        <f t="shared" ref="AV55:AV64" si="44">COUNTA(AR55:AU55)</f>
        <v>1</v>
      </c>
    </row>
    <row r="56" spans="1:48" ht="15.75" customHeight="1" x14ac:dyDescent="0.25">
      <c r="A56" s="21">
        <v>5</v>
      </c>
      <c r="B56" s="37" t="s">
        <v>72</v>
      </c>
      <c r="C56" s="41" t="s">
        <v>93</v>
      </c>
      <c r="D56" s="37"/>
      <c r="E56" s="37"/>
      <c r="F56" s="37" t="s">
        <v>49</v>
      </c>
      <c r="G56" s="38"/>
      <c r="H56" s="39">
        <f t="shared" si="36"/>
        <v>1</v>
      </c>
      <c r="I56" s="37"/>
      <c r="J56" s="37"/>
      <c r="K56" s="37"/>
      <c r="L56" s="38"/>
      <c r="M56" s="39">
        <f t="shared" si="37"/>
        <v>0</v>
      </c>
      <c r="N56" s="37"/>
      <c r="O56" s="37"/>
      <c r="P56" s="37"/>
      <c r="Q56" s="38"/>
      <c r="R56" s="39">
        <f t="shared" si="38"/>
        <v>0</v>
      </c>
      <c r="S56" s="37"/>
      <c r="T56" s="37" t="s">
        <v>49</v>
      </c>
      <c r="U56" s="37"/>
      <c r="V56" s="38"/>
      <c r="W56" s="39">
        <f t="shared" si="39"/>
        <v>1</v>
      </c>
      <c r="X56" s="37"/>
      <c r="Y56" s="37"/>
      <c r="Z56" s="37"/>
      <c r="AA56" s="38"/>
      <c r="AB56" s="39">
        <f t="shared" si="40"/>
        <v>0</v>
      </c>
      <c r="AC56" s="37"/>
      <c r="AD56" s="37"/>
      <c r="AE56" s="37"/>
      <c r="AF56" s="38"/>
      <c r="AG56" s="39">
        <f t="shared" si="41"/>
        <v>0</v>
      </c>
      <c r="AH56" s="37"/>
      <c r="AI56" s="37"/>
      <c r="AJ56" s="37"/>
      <c r="AK56" s="38"/>
      <c r="AL56" s="39">
        <f t="shared" si="42"/>
        <v>0</v>
      </c>
      <c r="AM56" s="37"/>
      <c r="AN56" s="37"/>
      <c r="AO56" s="37" t="s">
        <v>49</v>
      </c>
      <c r="AP56" s="38"/>
      <c r="AQ56" s="39">
        <f t="shared" si="43"/>
        <v>1</v>
      </c>
      <c r="AR56" s="37"/>
      <c r="AS56" s="37"/>
      <c r="AT56" s="37"/>
      <c r="AU56" s="38"/>
      <c r="AV56" s="40">
        <f t="shared" si="44"/>
        <v>0</v>
      </c>
    </row>
    <row r="57" spans="1:48" ht="15.75" customHeight="1" x14ac:dyDescent="0.25">
      <c r="A57" s="21">
        <v>5</v>
      </c>
      <c r="B57" s="37" t="s">
        <v>73</v>
      </c>
      <c r="C57" s="41" t="s">
        <v>93</v>
      </c>
      <c r="D57" s="37"/>
      <c r="E57" s="37"/>
      <c r="F57" s="37"/>
      <c r="G57" s="38"/>
      <c r="H57" s="39">
        <f t="shared" si="36"/>
        <v>0</v>
      </c>
      <c r="I57" s="37"/>
      <c r="J57" s="37" t="s">
        <v>49</v>
      </c>
      <c r="K57" s="37"/>
      <c r="L57" s="38"/>
      <c r="M57" s="39">
        <f t="shared" si="37"/>
        <v>1</v>
      </c>
      <c r="N57" s="37"/>
      <c r="O57" s="37"/>
      <c r="P57" s="37"/>
      <c r="Q57" s="38"/>
      <c r="R57" s="39">
        <f t="shared" si="38"/>
        <v>0</v>
      </c>
      <c r="S57" s="37"/>
      <c r="T57" s="37"/>
      <c r="U57" s="37"/>
      <c r="V57" s="38"/>
      <c r="W57" s="39">
        <f t="shared" si="39"/>
        <v>0</v>
      </c>
      <c r="X57" s="37"/>
      <c r="Y57" s="37"/>
      <c r="Z57" s="37" t="s">
        <v>49</v>
      </c>
      <c r="AA57" s="38"/>
      <c r="AB57" s="39">
        <f t="shared" si="40"/>
        <v>1</v>
      </c>
      <c r="AC57" s="37"/>
      <c r="AD57" s="37"/>
      <c r="AE57" s="37"/>
      <c r="AF57" s="38"/>
      <c r="AG57" s="39">
        <f t="shared" si="41"/>
        <v>0</v>
      </c>
      <c r="AH57" s="37"/>
      <c r="AI57" s="37"/>
      <c r="AJ57" s="37"/>
      <c r="AK57" s="38"/>
      <c r="AL57" s="39">
        <f t="shared" si="42"/>
        <v>0</v>
      </c>
      <c r="AM57" s="37"/>
      <c r="AN57" s="37" t="s">
        <v>49</v>
      </c>
      <c r="AO57" s="37"/>
      <c r="AP57" s="38"/>
      <c r="AQ57" s="39">
        <f t="shared" si="43"/>
        <v>1</v>
      </c>
      <c r="AR57" s="37"/>
      <c r="AS57" s="37" t="s">
        <v>49</v>
      </c>
      <c r="AT57" s="37"/>
      <c r="AU57" s="38"/>
      <c r="AV57" s="40">
        <f t="shared" si="44"/>
        <v>1</v>
      </c>
    </row>
    <row r="58" spans="1:48" ht="15.75" customHeight="1" x14ac:dyDescent="0.25">
      <c r="A58" s="21">
        <v>5</v>
      </c>
      <c r="B58" s="37" t="s">
        <v>74</v>
      </c>
      <c r="C58" s="41" t="s">
        <v>93</v>
      </c>
      <c r="D58" s="37"/>
      <c r="E58" s="37" t="s">
        <v>49</v>
      </c>
      <c r="F58" s="37"/>
      <c r="G58" s="38"/>
      <c r="H58" s="39">
        <f t="shared" si="36"/>
        <v>1</v>
      </c>
      <c r="I58" s="37"/>
      <c r="J58" s="37"/>
      <c r="K58" s="37" t="s">
        <v>49</v>
      </c>
      <c r="L58" s="38"/>
      <c r="M58" s="39">
        <f t="shared" si="37"/>
        <v>1</v>
      </c>
      <c r="N58" s="37"/>
      <c r="O58" s="37"/>
      <c r="P58" s="37"/>
      <c r="Q58" s="38" t="s">
        <v>49</v>
      </c>
      <c r="R58" s="39">
        <f t="shared" si="38"/>
        <v>1</v>
      </c>
      <c r="S58" s="37"/>
      <c r="T58" s="37"/>
      <c r="U58" s="37" t="s">
        <v>49</v>
      </c>
      <c r="V58" s="38"/>
      <c r="W58" s="39">
        <f t="shared" si="39"/>
        <v>1</v>
      </c>
      <c r="X58" s="37"/>
      <c r="Y58" s="37"/>
      <c r="Z58" s="37"/>
      <c r="AA58" s="38" t="s">
        <v>49</v>
      </c>
      <c r="AB58" s="39">
        <f t="shared" si="40"/>
        <v>1</v>
      </c>
      <c r="AC58" s="37"/>
      <c r="AD58" s="37"/>
      <c r="AE58" s="37" t="s">
        <v>49</v>
      </c>
      <c r="AF58" s="38"/>
      <c r="AG58" s="39">
        <f t="shared" si="41"/>
        <v>1</v>
      </c>
      <c r="AH58" s="37"/>
      <c r="AI58" s="37"/>
      <c r="AJ58" s="37" t="s">
        <v>49</v>
      </c>
      <c r="AK58" s="38"/>
      <c r="AL58" s="39">
        <f t="shared" si="42"/>
        <v>1</v>
      </c>
      <c r="AM58" s="37"/>
      <c r="AN58" s="37"/>
      <c r="AO58" s="37"/>
      <c r="AP58" s="38" t="s">
        <v>49</v>
      </c>
      <c r="AQ58" s="39">
        <f t="shared" si="43"/>
        <v>1</v>
      </c>
      <c r="AR58" s="37"/>
      <c r="AS58" s="37"/>
      <c r="AT58" s="37" t="s">
        <v>49</v>
      </c>
      <c r="AU58" s="38"/>
      <c r="AV58" s="40">
        <f t="shared" si="44"/>
        <v>1</v>
      </c>
    </row>
    <row r="59" spans="1:48" ht="15.75" customHeight="1" x14ac:dyDescent="0.25">
      <c r="A59" s="21">
        <v>5</v>
      </c>
      <c r="B59" s="37" t="s">
        <v>75</v>
      </c>
      <c r="C59" s="41" t="s">
        <v>93</v>
      </c>
      <c r="D59" s="37"/>
      <c r="E59" s="37"/>
      <c r="F59" s="37" t="s">
        <v>49</v>
      </c>
      <c r="G59" s="38"/>
      <c r="H59" s="39">
        <f t="shared" si="36"/>
        <v>1</v>
      </c>
      <c r="I59" s="37"/>
      <c r="J59" s="37"/>
      <c r="K59" s="37"/>
      <c r="L59" s="38"/>
      <c r="M59" s="39">
        <f t="shared" si="37"/>
        <v>0</v>
      </c>
      <c r="N59" s="37"/>
      <c r="O59" s="37"/>
      <c r="P59" s="37"/>
      <c r="Q59" s="38"/>
      <c r="R59" s="39">
        <f t="shared" si="38"/>
        <v>0</v>
      </c>
      <c r="S59" s="37"/>
      <c r="T59" s="37" t="s">
        <v>49</v>
      </c>
      <c r="U59" s="37"/>
      <c r="V59" s="38"/>
      <c r="W59" s="39">
        <f t="shared" si="39"/>
        <v>1</v>
      </c>
      <c r="X59" s="37"/>
      <c r="Y59" s="37"/>
      <c r="Z59" s="37"/>
      <c r="AA59" s="38"/>
      <c r="AB59" s="39">
        <f t="shared" si="40"/>
        <v>0</v>
      </c>
      <c r="AC59" s="37"/>
      <c r="AD59" s="37"/>
      <c r="AE59" s="37"/>
      <c r="AF59" s="38"/>
      <c r="AG59" s="39">
        <f t="shared" si="41"/>
        <v>0</v>
      </c>
      <c r="AH59" s="37"/>
      <c r="AI59" s="37"/>
      <c r="AJ59" s="37"/>
      <c r="AK59" s="38"/>
      <c r="AL59" s="39">
        <f t="shared" si="42"/>
        <v>0</v>
      </c>
      <c r="AM59" s="37"/>
      <c r="AN59" s="37"/>
      <c r="AO59" s="37" t="s">
        <v>49</v>
      </c>
      <c r="AP59" s="38"/>
      <c r="AQ59" s="39">
        <f t="shared" si="43"/>
        <v>1</v>
      </c>
      <c r="AR59" s="37"/>
      <c r="AS59" s="37"/>
      <c r="AT59" s="37"/>
      <c r="AU59" s="38"/>
      <c r="AV59" s="40">
        <f t="shared" si="44"/>
        <v>0</v>
      </c>
    </row>
    <row r="60" spans="1:48" ht="15.75" customHeight="1" x14ac:dyDescent="0.25">
      <c r="A60" s="21">
        <v>5</v>
      </c>
      <c r="B60" s="37" t="s">
        <v>76</v>
      </c>
      <c r="C60" s="41" t="s">
        <v>93</v>
      </c>
      <c r="D60" s="37"/>
      <c r="E60" s="37"/>
      <c r="F60" s="37"/>
      <c r="G60" s="38"/>
      <c r="H60" s="39">
        <f t="shared" si="36"/>
        <v>0</v>
      </c>
      <c r="I60" s="37"/>
      <c r="J60" s="37"/>
      <c r="K60" s="37"/>
      <c r="L60" s="38"/>
      <c r="M60" s="39">
        <f t="shared" si="37"/>
        <v>0</v>
      </c>
      <c r="N60" s="37"/>
      <c r="O60" s="37"/>
      <c r="P60" s="37"/>
      <c r="Q60" s="38"/>
      <c r="R60" s="39">
        <f t="shared" si="38"/>
        <v>0</v>
      </c>
      <c r="S60" s="37"/>
      <c r="T60" s="37"/>
      <c r="U60" s="37"/>
      <c r="V60" s="38" t="s">
        <v>49</v>
      </c>
      <c r="W60" s="39">
        <f t="shared" si="39"/>
        <v>1</v>
      </c>
      <c r="X60" s="37"/>
      <c r="Y60" s="37"/>
      <c r="Z60" s="37"/>
      <c r="AA60" s="38"/>
      <c r="AB60" s="39">
        <f t="shared" si="40"/>
        <v>0</v>
      </c>
      <c r="AC60" s="37"/>
      <c r="AD60" s="37"/>
      <c r="AE60" s="37"/>
      <c r="AF60" s="38"/>
      <c r="AG60" s="39">
        <f t="shared" si="41"/>
        <v>0</v>
      </c>
      <c r="AH60" s="37"/>
      <c r="AI60" s="37"/>
      <c r="AJ60" s="37"/>
      <c r="AK60" s="38"/>
      <c r="AL60" s="39">
        <f t="shared" si="42"/>
        <v>0</v>
      </c>
      <c r="AM60" s="37"/>
      <c r="AN60" s="37" t="s">
        <v>49</v>
      </c>
      <c r="AO60" s="37"/>
      <c r="AP60" s="38"/>
      <c r="AQ60" s="39">
        <f t="shared" si="43"/>
        <v>1</v>
      </c>
      <c r="AR60" s="37"/>
      <c r="AS60" s="37"/>
      <c r="AT60" s="37"/>
      <c r="AU60" s="38"/>
      <c r="AV60" s="40">
        <f t="shared" si="44"/>
        <v>0</v>
      </c>
    </row>
    <row r="61" spans="1:48" ht="15.75" customHeight="1" x14ac:dyDescent="0.25">
      <c r="A61" s="21">
        <v>5</v>
      </c>
      <c r="B61" s="37" t="s">
        <v>77</v>
      </c>
      <c r="C61" s="41" t="s">
        <v>93</v>
      </c>
      <c r="D61" s="37"/>
      <c r="E61" s="37"/>
      <c r="F61" s="37"/>
      <c r="G61" s="38"/>
      <c r="H61" s="39">
        <f t="shared" si="36"/>
        <v>0</v>
      </c>
      <c r="I61" s="37"/>
      <c r="J61" s="37"/>
      <c r="K61" s="37"/>
      <c r="L61" s="38"/>
      <c r="M61" s="39">
        <f t="shared" si="37"/>
        <v>0</v>
      </c>
      <c r="N61" s="37"/>
      <c r="O61" s="37"/>
      <c r="P61" s="37"/>
      <c r="Q61" s="38"/>
      <c r="R61" s="39">
        <f t="shared" si="38"/>
        <v>0</v>
      </c>
      <c r="S61" s="37"/>
      <c r="T61" s="37"/>
      <c r="U61" s="37"/>
      <c r="V61" s="38"/>
      <c r="W61" s="39">
        <f t="shared" si="39"/>
        <v>0</v>
      </c>
      <c r="X61" s="37"/>
      <c r="Y61" s="37"/>
      <c r="Z61" s="37"/>
      <c r="AA61" s="38"/>
      <c r="AB61" s="39">
        <f t="shared" si="40"/>
        <v>0</v>
      </c>
      <c r="AC61" s="37"/>
      <c r="AD61" s="37"/>
      <c r="AE61" s="37"/>
      <c r="AF61" s="38"/>
      <c r="AG61" s="39">
        <f t="shared" si="41"/>
        <v>0</v>
      </c>
      <c r="AH61" s="37"/>
      <c r="AI61" s="37"/>
      <c r="AJ61" s="37"/>
      <c r="AK61" s="38"/>
      <c r="AL61" s="39">
        <f t="shared" si="42"/>
        <v>0</v>
      </c>
      <c r="AM61" s="37"/>
      <c r="AN61" s="37"/>
      <c r="AO61" s="37"/>
      <c r="AP61" s="38"/>
      <c r="AQ61" s="39">
        <f t="shared" si="43"/>
        <v>0</v>
      </c>
      <c r="AR61" s="37"/>
      <c r="AS61" s="37"/>
      <c r="AT61" s="37"/>
      <c r="AU61" s="38"/>
      <c r="AV61" s="40">
        <f t="shared" si="44"/>
        <v>0</v>
      </c>
    </row>
    <row r="62" spans="1:48" ht="15.75" customHeight="1" x14ac:dyDescent="0.25">
      <c r="A62" s="21">
        <v>5</v>
      </c>
      <c r="B62" s="37" t="s">
        <v>78</v>
      </c>
      <c r="C62" s="41" t="s">
        <v>93</v>
      </c>
      <c r="D62" s="37"/>
      <c r="E62" s="37"/>
      <c r="F62" s="37"/>
      <c r="G62" s="38"/>
      <c r="H62" s="39">
        <f t="shared" si="36"/>
        <v>0</v>
      </c>
      <c r="I62" s="37"/>
      <c r="J62" s="37"/>
      <c r="K62" s="37"/>
      <c r="L62" s="38"/>
      <c r="M62" s="39">
        <f t="shared" si="37"/>
        <v>0</v>
      </c>
      <c r="N62" s="37"/>
      <c r="O62" s="37"/>
      <c r="P62" s="37"/>
      <c r="Q62" s="38"/>
      <c r="R62" s="39">
        <f t="shared" si="38"/>
        <v>0</v>
      </c>
      <c r="S62" s="37"/>
      <c r="T62" s="37"/>
      <c r="U62" s="37"/>
      <c r="V62" s="38" t="s">
        <v>49</v>
      </c>
      <c r="W62" s="39">
        <f t="shared" si="39"/>
        <v>1</v>
      </c>
      <c r="X62" s="37"/>
      <c r="Y62" s="37"/>
      <c r="Z62" s="37"/>
      <c r="AA62" s="38"/>
      <c r="AB62" s="39">
        <f t="shared" si="40"/>
        <v>0</v>
      </c>
      <c r="AC62" s="37"/>
      <c r="AD62" s="37"/>
      <c r="AE62" s="37"/>
      <c r="AF62" s="38"/>
      <c r="AG62" s="39">
        <f t="shared" si="41"/>
        <v>0</v>
      </c>
      <c r="AH62" s="37"/>
      <c r="AI62" s="37"/>
      <c r="AJ62" s="37"/>
      <c r="AK62" s="38"/>
      <c r="AL62" s="39">
        <f t="shared" si="42"/>
        <v>0</v>
      </c>
      <c r="AM62" s="37"/>
      <c r="AN62" s="37" t="s">
        <v>49</v>
      </c>
      <c r="AO62" s="37"/>
      <c r="AP62" s="38"/>
      <c r="AQ62" s="39">
        <f t="shared" si="43"/>
        <v>1</v>
      </c>
      <c r="AR62" s="37"/>
      <c r="AS62" s="37"/>
      <c r="AT62" s="37"/>
      <c r="AU62" s="38"/>
      <c r="AV62" s="40">
        <f t="shared" si="44"/>
        <v>0</v>
      </c>
    </row>
    <row r="63" spans="1:48" ht="15.75" customHeight="1" x14ac:dyDescent="0.25">
      <c r="A63" s="21">
        <v>5</v>
      </c>
      <c r="B63" s="37" t="s">
        <v>79</v>
      </c>
      <c r="C63" s="41" t="s">
        <v>93</v>
      </c>
      <c r="D63" s="37"/>
      <c r="E63" s="37"/>
      <c r="F63" s="37"/>
      <c r="G63" s="38"/>
      <c r="H63" s="39">
        <f t="shared" si="36"/>
        <v>0</v>
      </c>
      <c r="I63" s="37"/>
      <c r="J63" s="37"/>
      <c r="K63" s="37"/>
      <c r="L63" s="38"/>
      <c r="M63" s="39">
        <f t="shared" si="37"/>
        <v>0</v>
      </c>
      <c r="N63" s="37"/>
      <c r="O63" s="37"/>
      <c r="P63" s="37"/>
      <c r="Q63" s="38"/>
      <c r="R63" s="39">
        <f t="shared" si="38"/>
        <v>0</v>
      </c>
      <c r="S63" s="37"/>
      <c r="T63" s="37"/>
      <c r="U63" s="37"/>
      <c r="V63" s="38"/>
      <c r="W63" s="39">
        <f t="shared" si="39"/>
        <v>0</v>
      </c>
      <c r="X63" s="37"/>
      <c r="Y63" s="37"/>
      <c r="Z63" s="37"/>
      <c r="AA63" s="38"/>
      <c r="AB63" s="39">
        <f t="shared" si="40"/>
        <v>0</v>
      </c>
      <c r="AC63" s="37"/>
      <c r="AD63" s="37"/>
      <c r="AE63" s="37"/>
      <c r="AF63" s="38"/>
      <c r="AG63" s="39">
        <f t="shared" si="41"/>
        <v>0</v>
      </c>
      <c r="AH63" s="37"/>
      <c r="AI63" s="37"/>
      <c r="AJ63" s="37"/>
      <c r="AK63" s="38"/>
      <c r="AL63" s="39">
        <f t="shared" si="42"/>
        <v>0</v>
      </c>
      <c r="AM63" s="37"/>
      <c r="AN63" s="37"/>
      <c r="AO63" s="37"/>
      <c r="AP63" s="38"/>
      <c r="AQ63" s="39">
        <f t="shared" si="43"/>
        <v>0</v>
      </c>
      <c r="AR63" s="37"/>
      <c r="AS63" s="37"/>
      <c r="AT63" s="37"/>
      <c r="AU63" s="38"/>
      <c r="AV63" s="40">
        <f t="shared" si="44"/>
        <v>0</v>
      </c>
    </row>
    <row r="64" spans="1:48" ht="15.75" customHeight="1" x14ac:dyDescent="0.25">
      <c r="A64" s="21">
        <v>5</v>
      </c>
      <c r="B64" s="41" t="s">
        <v>80</v>
      </c>
      <c r="C64" s="41" t="s">
        <v>93</v>
      </c>
      <c r="D64" s="47"/>
      <c r="E64" s="47"/>
      <c r="F64" s="47"/>
      <c r="G64" s="51"/>
      <c r="H64" s="49">
        <f t="shared" si="36"/>
        <v>0</v>
      </c>
      <c r="I64" s="47"/>
      <c r="J64" s="47"/>
      <c r="K64" s="47"/>
      <c r="L64" s="51"/>
      <c r="M64" s="49">
        <f t="shared" si="37"/>
        <v>0</v>
      </c>
      <c r="N64" s="47"/>
      <c r="O64" s="47"/>
      <c r="P64" s="47"/>
      <c r="Q64" s="51"/>
      <c r="R64" s="49">
        <f t="shared" si="38"/>
        <v>0</v>
      </c>
      <c r="S64" s="47"/>
      <c r="T64" s="47"/>
      <c r="U64" s="47"/>
      <c r="V64" s="51"/>
      <c r="W64" s="49">
        <f t="shared" si="39"/>
        <v>0</v>
      </c>
      <c r="X64" s="47"/>
      <c r="Y64" s="47"/>
      <c r="Z64" s="47"/>
      <c r="AA64" s="51"/>
      <c r="AB64" s="49">
        <f t="shared" si="40"/>
        <v>0</v>
      </c>
      <c r="AC64" s="47"/>
      <c r="AD64" s="47"/>
      <c r="AE64" s="47"/>
      <c r="AF64" s="51"/>
      <c r="AG64" s="49">
        <f t="shared" si="41"/>
        <v>0</v>
      </c>
      <c r="AH64" s="47"/>
      <c r="AI64" s="47"/>
      <c r="AJ64" s="47"/>
      <c r="AK64" s="51"/>
      <c r="AL64" s="49">
        <f t="shared" si="42"/>
        <v>0</v>
      </c>
      <c r="AM64" s="47"/>
      <c r="AN64" s="47"/>
      <c r="AO64" s="47"/>
      <c r="AP64" s="51"/>
      <c r="AQ64" s="49">
        <f t="shared" si="43"/>
        <v>0</v>
      </c>
      <c r="AR64" s="47"/>
      <c r="AS64" s="47"/>
      <c r="AT64" s="47"/>
      <c r="AU64" s="51"/>
      <c r="AV64" s="50">
        <f t="shared" si="44"/>
        <v>0</v>
      </c>
    </row>
    <row r="65" spans="1:48" ht="15.75" customHeight="1" x14ac:dyDescent="0.25">
      <c r="A65" s="21">
        <v>5</v>
      </c>
      <c r="B65" s="42"/>
      <c r="C65" s="43"/>
      <c r="D65" s="44"/>
      <c r="E65" s="45"/>
      <c r="F65" s="45"/>
      <c r="G65" s="45"/>
      <c r="H65" s="45">
        <f>SUM(H55:H64)</f>
        <v>4</v>
      </c>
      <c r="I65" s="45"/>
      <c r="J65" s="45"/>
      <c r="K65" s="45"/>
      <c r="L65" s="45"/>
      <c r="M65" s="45">
        <f>SUM(M55:M64)</f>
        <v>3</v>
      </c>
      <c r="N65" s="45"/>
      <c r="O65" s="45"/>
      <c r="P65" s="45"/>
      <c r="Q65" s="45"/>
      <c r="R65" s="45">
        <f>SUM(R55:R64)</f>
        <v>2</v>
      </c>
      <c r="S65" s="45"/>
      <c r="T65" s="45"/>
      <c r="U65" s="45"/>
      <c r="V65" s="45"/>
      <c r="W65" s="45">
        <f>SUM(W55:W64)</f>
        <v>6</v>
      </c>
      <c r="X65" s="45"/>
      <c r="Y65" s="45"/>
      <c r="Z65" s="45"/>
      <c r="AA65" s="45"/>
      <c r="AB65" s="45">
        <f>SUM(AB55:AB64)</f>
        <v>3</v>
      </c>
      <c r="AC65" s="45"/>
      <c r="AD65" s="45"/>
      <c r="AE65" s="45"/>
      <c r="AF65" s="45"/>
      <c r="AG65" s="45">
        <f>SUM(AG55:AG64)</f>
        <v>2</v>
      </c>
      <c r="AH65" s="45"/>
      <c r="AI65" s="45"/>
      <c r="AJ65" s="45"/>
      <c r="AK65" s="45"/>
      <c r="AL65" s="45">
        <f>SUM(AL55:AL64)</f>
        <v>2</v>
      </c>
      <c r="AM65" s="45"/>
      <c r="AN65" s="45"/>
      <c r="AO65" s="45"/>
      <c r="AP65" s="45"/>
      <c r="AQ65" s="45">
        <f>SUM(AQ55:AQ64)</f>
        <v>7</v>
      </c>
      <c r="AR65" s="45"/>
      <c r="AS65" s="45"/>
      <c r="AT65" s="45"/>
      <c r="AU65" s="45"/>
      <c r="AV65" s="45">
        <f>SUM(AV55:AV64)</f>
        <v>3</v>
      </c>
    </row>
    <row r="66" spans="1:48" ht="15.75" customHeight="1" x14ac:dyDescent="0.25">
      <c r="A66" s="21">
        <v>6</v>
      </c>
      <c r="B66" s="81" t="s">
        <v>68</v>
      </c>
      <c r="C66" s="82"/>
      <c r="D66" s="78" t="s">
        <v>85</v>
      </c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80"/>
    </row>
    <row r="67" spans="1:48" ht="15.75" customHeight="1" x14ac:dyDescent="0.25">
      <c r="A67" s="21">
        <v>6</v>
      </c>
      <c r="B67" s="35" t="s">
        <v>70</v>
      </c>
      <c r="C67" s="36" t="s">
        <v>93</v>
      </c>
      <c r="D67" s="37"/>
      <c r="E67" s="37" t="s">
        <v>49</v>
      </c>
      <c r="F67" s="37"/>
      <c r="G67" s="38"/>
      <c r="H67" s="39">
        <f t="shared" ref="H67:H76" si="45">COUNTA(D67:G67)</f>
        <v>1</v>
      </c>
      <c r="I67" s="37"/>
      <c r="J67" s="37"/>
      <c r="K67" s="37" t="s">
        <v>49</v>
      </c>
      <c r="L67" s="38"/>
      <c r="M67" s="39">
        <f t="shared" ref="M67:M76" si="46">COUNTA(I67:L67)</f>
        <v>1</v>
      </c>
      <c r="N67" s="37"/>
      <c r="O67" s="37"/>
      <c r="P67" s="37"/>
      <c r="Q67" s="38" t="s">
        <v>49</v>
      </c>
      <c r="R67" s="39">
        <f t="shared" ref="R67:R76" si="47">COUNTA(N67:Q67)</f>
        <v>1</v>
      </c>
      <c r="S67" s="37"/>
      <c r="T67" s="37"/>
      <c r="U67" s="37" t="s">
        <v>49</v>
      </c>
      <c r="V67" s="38"/>
      <c r="W67" s="39">
        <f t="shared" ref="W67:W76" si="48">COUNTA(S67:V67)</f>
        <v>1</v>
      </c>
      <c r="X67" s="37"/>
      <c r="Y67" s="37"/>
      <c r="Z67" s="37"/>
      <c r="AA67" s="38" t="s">
        <v>49</v>
      </c>
      <c r="AB67" s="39">
        <f t="shared" ref="AB67:AB76" si="49">COUNTA(X67:AA67)</f>
        <v>1</v>
      </c>
      <c r="AC67" s="37"/>
      <c r="AD67" s="37"/>
      <c r="AE67" s="37" t="s">
        <v>49</v>
      </c>
      <c r="AF67" s="38"/>
      <c r="AG67" s="39">
        <f t="shared" ref="AG67:AG76" si="50">COUNTA(AC67:AF67)</f>
        <v>1</v>
      </c>
      <c r="AH67" s="37"/>
      <c r="AI67" s="37"/>
      <c r="AJ67" s="37" t="s">
        <v>49</v>
      </c>
      <c r="AK67" s="38"/>
      <c r="AL67" s="39">
        <f t="shared" ref="AL67:AL76" si="51">COUNTA(AH67:AK67)</f>
        <v>1</v>
      </c>
      <c r="AM67" s="37"/>
      <c r="AN67" s="37"/>
      <c r="AO67" s="37"/>
      <c r="AP67" s="38" t="s">
        <v>49</v>
      </c>
      <c r="AQ67" s="39">
        <f t="shared" ref="AQ67:AQ76" si="52">COUNTA(AM67:AP67)</f>
        <v>1</v>
      </c>
      <c r="AR67" s="37"/>
      <c r="AS67" s="37"/>
      <c r="AT67" s="37" t="s">
        <v>49</v>
      </c>
      <c r="AU67" s="38"/>
      <c r="AV67" s="40">
        <f t="shared" ref="AV67:AV76" si="53">COUNTA(AR67:AU67)</f>
        <v>1</v>
      </c>
    </row>
    <row r="68" spans="1:48" ht="15.75" customHeight="1" x14ac:dyDescent="0.25">
      <c r="A68" s="21">
        <v>6</v>
      </c>
      <c r="B68" s="37" t="s">
        <v>72</v>
      </c>
      <c r="C68" s="41" t="s">
        <v>93</v>
      </c>
      <c r="D68" s="37"/>
      <c r="E68" s="37"/>
      <c r="F68" s="37" t="s">
        <v>49</v>
      </c>
      <c r="G68" s="38"/>
      <c r="H68" s="39">
        <f t="shared" si="45"/>
        <v>1</v>
      </c>
      <c r="I68" s="37"/>
      <c r="J68" s="37"/>
      <c r="K68" s="37"/>
      <c r="L68" s="38"/>
      <c r="M68" s="39">
        <f t="shared" si="46"/>
        <v>0</v>
      </c>
      <c r="N68" s="37"/>
      <c r="O68" s="37"/>
      <c r="P68" s="37"/>
      <c r="Q68" s="38"/>
      <c r="R68" s="39">
        <f t="shared" si="47"/>
        <v>0</v>
      </c>
      <c r="S68" s="37"/>
      <c r="T68" s="37" t="s">
        <v>49</v>
      </c>
      <c r="U68" s="37"/>
      <c r="V68" s="38"/>
      <c r="W68" s="39">
        <f t="shared" si="48"/>
        <v>1</v>
      </c>
      <c r="X68" s="37"/>
      <c r="Y68" s="37"/>
      <c r="Z68" s="37"/>
      <c r="AA68" s="38"/>
      <c r="AB68" s="39">
        <f t="shared" si="49"/>
        <v>0</v>
      </c>
      <c r="AC68" s="37"/>
      <c r="AD68" s="37"/>
      <c r="AE68" s="37"/>
      <c r="AF68" s="38"/>
      <c r="AG68" s="39">
        <f t="shared" si="50"/>
        <v>0</v>
      </c>
      <c r="AH68" s="37"/>
      <c r="AI68" s="37"/>
      <c r="AJ68" s="37"/>
      <c r="AK68" s="38"/>
      <c r="AL68" s="39">
        <f t="shared" si="51"/>
        <v>0</v>
      </c>
      <c r="AM68" s="37"/>
      <c r="AN68" s="37"/>
      <c r="AO68" s="37" t="s">
        <v>49</v>
      </c>
      <c r="AP68" s="38"/>
      <c r="AQ68" s="39">
        <f t="shared" si="52"/>
        <v>1</v>
      </c>
      <c r="AR68" s="37"/>
      <c r="AS68" s="37"/>
      <c r="AT68" s="37"/>
      <c r="AU68" s="38"/>
      <c r="AV68" s="40">
        <f t="shared" si="53"/>
        <v>0</v>
      </c>
    </row>
    <row r="69" spans="1:48" ht="15.75" customHeight="1" x14ac:dyDescent="0.25">
      <c r="A69" s="21">
        <v>6</v>
      </c>
      <c r="B69" s="37" t="s">
        <v>73</v>
      </c>
      <c r="C69" s="41" t="s">
        <v>93</v>
      </c>
      <c r="D69" s="37"/>
      <c r="E69" s="37"/>
      <c r="F69" s="37"/>
      <c r="G69" s="38"/>
      <c r="H69" s="39">
        <f t="shared" si="45"/>
        <v>0</v>
      </c>
      <c r="I69" s="37"/>
      <c r="J69" s="37" t="s">
        <v>49</v>
      </c>
      <c r="K69" s="37"/>
      <c r="L69" s="38"/>
      <c r="M69" s="39">
        <f t="shared" si="46"/>
        <v>1</v>
      </c>
      <c r="N69" s="37"/>
      <c r="O69" s="37"/>
      <c r="P69" s="37"/>
      <c r="Q69" s="38"/>
      <c r="R69" s="39">
        <f t="shared" si="47"/>
        <v>0</v>
      </c>
      <c r="S69" s="37"/>
      <c r="T69" s="37"/>
      <c r="U69" s="37"/>
      <c r="V69" s="38"/>
      <c r="W69" s="39">
        <f t="shared" si="48"/>
        <v>0</v>
      </c>
      <c r="X69" s="37"/>
      <c r="Y69" s="37"/>
      <c r="Z69" s="37" t="s">
        <v>49</v>
      </c>
      <c r="AA69" s="38"/>
      <c r="AB69" s="39">
        <f t="shared" si="49"/>
        <v>1</v>
      </c>
      <c r="AC69" s="37"/>
      <c r="AD69" s="37"/>
      <c r="AE69" s="37"/>
      <c r="AF69" s="38"/>
      <c r="AG69" s="39">
        <f t="shared" si="50"/>
        <v>0</v>
      </c>
      <c r="AH69" s="37"/>
      <c r="AI69" s="37"/>
      <c r="AJ69" s="37"/>
      <c r="AK69" s="38"/>
      <c r="AL69" s="39">
        <f t="shared" si="51"/>
        <v>0</v>
      </c>
      <c r="AM69" s="37"/>
      <c r="AN69" s="37" t="s">
        <v>49</v>
      </c>
      <c r="AO69" s="37"/>
      <c r="AP69" s="38"/>
      <c r="AQ69" s="39">
        <f t="shared" si="52"/>
        <v>1</v>
      </c>
      <c r="AR69" s="37"/>
      <c r="AS69" s="37" t="s">
        <v>49</v>
      </c>
      <c r="AT69" s="37"/>
      <c r="AU69" s="38"/>
      <c r="AV69" s="40">
        <f t="shared" si="53"/>
        <v>1</v>
      </c>
    </row>
    <row r="70" spans="1:48" ht="15.75" customHeight="1" x14ac:dyDescent="0.25">
      <c r="A70" s="21">
        <v>6</v>
      </c>
      <c r="B70" s="37" t="s">
        <v>74</v>
      </c>
      <c r="C70" s="41" t="s">
        <v>93</v>
      </c>
      <c r="D70" s="37"/>
      <c r="E70" s="37" t="s">
        <v>49</v>
      </c>
      <c r="F70" s="37"/>
      <c r="G70" s="38"/>
      <c r="H70" s="39">
        <f t="shared" si="45"/>
        <v>1</v>
      </c>
      <c r="I70" s="37"/>
      <c r="J70" s="37"/>
      <c r="K70" s="37" t="s">
        <v>49</v>
      </c>
      <c r="L70" s="38"/>
      <c r="M70" s="39">
        <f t="shared" si="46"/>
        <v>1</v>
      </c>
      <c r="N70" s="37"/>
      <c r="O70" s="37"/>
      <c r="P70" s="37"/>
      <c r="Q70" s="38" t="s">
        <v>49</v>
      </c>
      <c r="R70" s="39">
        <f t="shared" si="47"/>
        <v>1</v>
      </c>
      <c r="S70" s="37"/>
      <c r="T70" s="37"/>
      <c r="U70" s="37" t="s">
        <v>49</v>
      </c>
      <c r="V70" s="38"/>
      <c r="W70" s="39">
        <f t="shared" si="48"/>
        <v>1</v>
      </c>
      <c r="X70" s="37"/>
      <c r="Y70" s="37"/>
      <c r="Z70" s="37"/>
      <c r="AA70" s="38" t="s">
        <v>49</v>
      </c>
      <c r="AB70" s="39">
        <f t="shared" si="49"/>
        <v>1</v>
      </c>
      <c r="AC70" s="37"/>
      <c r="AD70" s="37"/>
      <c r="AE70" s="37" t="s">
        <v>49</v>
      </c>
      <c r="AF70" s="38"/>
      <c r="AG70" s="39">
        <f t="shared" si="50"/>
        <v>1</v>
      </c>
      <c r="AH70" s="37"/>
      <c r="AI70" s="37"/>
      <c r="AJ70" s="37" t="s">
        <v>49</v>
      </c>
      <c r="AK70" s="38"/>
      <c r="AL70" s="39">
        <f t="shared" si="51"/>
        <v>1</v>
      </c>
      <c r="AM70" s="37"/>
      <c r="AN70" s="37"/>
      <c r="AO70" s="37"/>
      <c r="AP70" s="38" t="s">
        <v>49</v>
      </c>
      <c r="AQ70" s="39">
        <f t="shared" si="52"/>
        <v>1</v>
      </c>
      <c r="AR70" s="37"/>
      <c r="AS70" s="37"/>
      <c r="AT70" s="37" t="s">
        <v>49</v>
      </c>
      <c r="AU70" s="38"/>
      <c r="AV70" s="40">
        <f t="shared" si="53"/>
        <v>1</v>
      </c>
    </row>
    <row r="71" spans="1:48" ht="15.75" customHeight="1" x14ac:dyDescent="0.25">
      <c r="A71" s="21">
        <v>6</v>
      </c>
      <c r="B71" s="37" t="s">
        <v>75</v>
      </c>
      <c r="C71" s="41" t="s">
        <v>93</v>
      </c>
      <c r="D71" s="37"/>
      <c r="E71" s="37"/>
      <c r="F71" s="37" t="s">
        <v>49</v>
      </c>
      <c r="G71" s="38"/>
      <c r="H71" s="39">
        <f t="shared" si="45"/>
        <v>1</v>
      </c>
      <c r="I71" s="37"/>
      <c r="J71" s="37"/>
      <c r="K71" s="37"/>
      <c r="L71" s="38"/>
      <c r="M71" s="39">
        <f t="shared" si="46"/>
        <v>0</v>
      </c>
      <c r="N71" s="37"/>
      <c r="O71" s="37"/>
      <c r="P71" s="37"/>
      <c r="Q71" s="38"/>
      <c r="R71" s="39">
        <f t="shared" si="47"/>
        <v>0</v>
      </c>
      <c r="S71" s="37"/>
      <c r="T71" s="37" t="s">
        <v>49</v>
      </c>
      <c r="U71" s="37"/>
      <c r="V71" s="38"/>
      <c r="W71" s="39">
        <f t="shared" si="48"/>
        <v>1</v>
      </c>
      <c r="X71" s="37"/>
      <c r="Y71" s="37"/>
      <c r="Z71" s="37"/>
      <c r="AA71" s="38"/>
      <c r="AB71" s="39">
        <f t="shared" si="49"/>
        <v>0</v>
      </c>
      <c r="AC71" s="37"/>
      <c r="AD71" s="37"/>
      <c r="AE71" s="37"/>
      <c r="AF71" s="38"/>
      <c r="AG71" s="39">
        <f t="shared" si="50"/>
        <v>0</v>
      </c>
      <c r="AH71" s="37"/>
      <c r="AI71" s="37"/>
      <c r="AJ71" s="37"/>
      <c r="AK71" s="38"/>
      <c r="AL71" s="39">
        <f t="shared" si="51"/>
        <v>0</v>
      </c>
      <c r="AM71" s="37"/>
      <c r="AN71" s="37"/>
      <c r="AO71" s="37" t="s">
        <v>49</v>
      </c>
      <c r="AP71" s="38"/>
      <c r="AQ71" s="39">
        <f t="shared" si="52"/>
        <v>1</v>
      </c>
      <c r="AR71" s="37"/>
      <c r="AS71" s="37"/>
      <c r="AT71" s="37"/>
      <c r="AU71" s="38"/>
      <c r="AV71" s="40">
        <f t="shared" si="53"/>
        <v>0</v>
      </c>
    </row>
    <row r="72" spans="1:48" ht="15.75" customHeight="1" x14ac:dyDescent="0.25">
      <c r="A72" s="21">
        <v>6</v>
      </c>
      <c r="B72" s="37" t="s">
        <v>76</v>
      </c>
      <c r="C72" s="41" t="s">
        <v>93</v>
      </c>
      <c r="D72" s="37"/>
      <c r="E72" s="37"/>
      <c r="F72" s="37"/>
      <c r="G72" s="38"/>
      <c r="H72" s="39">
        <f t="shared" si="45"/>
        <v>0</v>
      </c>
      <c r="I72" s="37"/>
      <c r="J72" s="37"/>
      <c r="K72" s="37"/>
      <c r="L72" s="38"/>
      <c r="M72" s="39">
        <f t="shared" si="46"/>
        <v>0</v>
      </c>
      <c r="N72" s="37"/>
      <c r="O72" s="37"/>
      <c r="P72" s="37"/>
      <c r="Q72" s="38"/>
      <c r="R72" s="39">
        <f t="shared" si="47"/>
        <v>0</v>
      </c>
      <c r="S72" s="37"/>
      <c r="T72" s="37"/>
      <c r="U72" s="37"/>
      <c r="V72" s="38" t="s">
        <v>49</v>
      </c>
      <c r="W72" s="39">
        <f t="shared" si="48"/>
        <v>1</v>
      </c>
      <c r="X72" s="37"/>
      <c r="Y72" s="37"/>
      <c r="Z72" s="37"/>
      <c r="AA72" s="38"/>
      <c r="AB72" s="39">
        <f t="shared" si="49"/>
        <v>0</v>
      </c>
      <c r="AC72" s="37"/>
      <c r="AD72" s="37"/>
      <c r="AE72" s="37"/>
      <c r="AF72" s="38"/>
      <c r="AG72" s="39">
        <f t="shared" si="50"/>
        <v>0</v>
      </c>
      <c r="AH72" s="37"/>
      <c r="AI72" s="37"/>
      <c r="AJ72" s="37"/>
      <c r="AK72" s="38"/>
      <c r="AL72" s="39">
        <f t="shared" si="51"/>
        <v>0</v>
      </c>
      <c r="AM72" s="37"/>
      <c r="AN72" s="37" t="s">
        <v>49</v>
      </c>
      <c r="AO72" s="37"/>
      <c r="AP72" s="38"/>
      <c r="AQ72" s="39">
        <f t="shared" si="52"/>
        <v>1</v>
      </c>
      <c r="AR72" s="37"/>
      <c r="AS72" s="37"/>
      <c r="AT72" s="37"/>
      <c r="AU72" s="38"/>
      <c r="AV72" s="40">
        <f t="shared" si="53"/>
        <v>0</v>
      </c>
    </row>
    <row r="73" spans="1:48" ht="15.75" customHeight="1" x14ac:dyDescent="0.25">
      <c r="A73" s="21">
        <v>6</v>
      </c>
      <c r="B73" s="37" t="s">
        <v>77</v>
      </c>
      <c r="C73" s="41" t="s">
        <v>93</v>
      </c>
      <c r="D73" s="37"/>
      <c r="E73" s="37"/>
      <c r="F73" s="37"/>
      <c r="G73" s="38"/>
      <c r="H73" s="39">
        <f t="shared" si="45"/>
        <v>0</v>
      </c>
      <c r="I73" s="37"/>
      <c r="J73" s="37"/>
      <c r="K73" s="37"/>
      <c r="L73" s="38"/>
      <c r="M73" s="39">
        <f t="shared" si="46"/>
        <v>0</v>
      </c>
      <c r="N73" s="37"/>
      <c r="O73" s="37"/>
      <c r="P73" s="37"/>
      <c r="Q73" s="38"/>
      <c r="R73" s="39">
        <f t="shared" si="47"/>
        <v>0</v>
      </c>
      <c r="S73" s="37"/>
      <c r="T73" s="37"/>
      <c r="U73" s="37"/>
      <c r="V73" s="38"/>
      <c r="W73" s="39">
        <f t="shared" si="48"/>
        <v>0</v>
      </c>
      <c r="X73" s="37"/>
      <c r="Y73" s="37"/>
      <c r="Z73" s="37"/>
      <c r="AA73" s="38"/>
      <c r="AB73" s="39">
        <f t="shared" si="49"/>
        <v>0</v>
      </c>
      <c r="AC73" s="37"/>
      <c r="AD73" s="37"/>
      <c r="AE73" s="37"/>
      <c r="AF73" s="38"/>
      <c r="AG73" s="39">
        <f t="shared" si="50"/>
        <v>0</v>
      </c>
      <c r="AH73" s="37"/>
      <c r="AI73" s="37"/>
      <c r="AJ73" s="37"/>
      <c r="AK73" s="38"/>
      <c r="AL73" s="39">
        <f t="shared" si="51"/>
        <v>0</v>
      </c>
      <c r="AM73" s="37"/>
      <c r="AN73" s="37"/>
      <c r="AO73" s="37"/>
      <c r="AP73" s="38"/>
      <c r="AQ73" s="39">
        <f t="shared" si="52"/>
        <v>0</v>
      </c>
      <c r="AR73" s="37"/>
      <c r="AS73" s="37"/>
      <c r="AT73" s="37"/>
      <c r="AU73" s="38"/>
      <c r="AV73" s="40">
        <f t="shared" si="53"/>
        <v>0</v>
      </c>
    </row>
    <row r="74" spans="1:48" ht="15.75" customHeight="1" x14ac:dyDescent="0.25">
      <c r="A74" s="21">
        <v>6</v>
      </c>
      <c r="B74" s="37" t="s">
        <v>78</v>
      </c>
      <c r="C74" s="41" t="s">
        <v>93</v>
      </c>
      <c r="D74" s="37"/>
      <c r="E74" s="37"/>
      <c r="F74" s="37"/>
      <c r="G74" s="38"/>
      <c r="H74" s="39">
        <f t="shared" si="45"/>
        <v>0</v>
      </c>
      <c r="I74" s="37"/>
      <c r="J74" s="37"/>
      <c r="K74" s="37"/>
      <c r="L74" s="38"/>
      <c r="M74" s="39">
        <f t="shared" si="46"/>
        <v>0</v>
      </c>
      <c r="N74" s="37"/>
      <c r="O74" s="37"/>
      <c r="P74" s="37"/>
      <c r="Q74" s="38"/>
      <c r="R74" s="39">
        <f t="shared" si="47"/>
        <v>0</v>
      </c>
      <c r="S74" s="37"/>
      <c r="T74" s="37"/>
      <c r="U74" s="37"/>
      <c r="V74" s="38" t="s">
        <v>49</v>
      </c>
      <c r="W74" s="39">
        <f t="shared" si="48"/>
        <v>1</v>
      </c>
      <c r="X74" s="37"/>
      <c r="Y74" s="37"/>
      <c r="Z74" s="37"/>
      <c r="AA74" s="38"/>
      <c r="AB74" s="39">
        <f t="shared" si="49"/>
        <v>0</v>
      </c>
      <c r="AC74" s="37"/>
      <c r="AD74" s="37"/>
      <c r="AE74" s="37"/>
      <c r="AF74" s="38"/>
      <c r="AG74" s="39">
        <f t="shared" si="50"/>
        <v>0</v>
      </c>
      <c r="AH74" s="37"/>
      <c r="AI74" s="37"/>
      <c r="AJ74" s="37"/>
      <c r="AK74" s="38"/>
      <c r="AL74" s="39">
        <f t="shared" si="51"/>
        <v>0</v>
      </c>
      <c r="AM74" s="37"/>
      <c r="AN74" s="37" t="s">
        <v>49</v>
      </c>
      <c r="AO74" s="37"/>
      <c r="AP74" s="38"/>
      <c r="AQ74" s="39">
        <f t="shared" si="52"/>
        <v>1</v>
      </c>
      <c r="AR74" s="37"/>
      <c r="AS74" s="37"/>
      <c r="AT74" s="37"/>
      <c r="AU74" s="38"/>
      <c r="AV74" s="40">
        <f t="shared" si="53"/>
        <v>0</v>
      </c>
    </row>
    <row r="75" spans="1:48" ht="15.75" customHeight="1" x14ac:dyDescent="0.25">
      <c r="A75" s="21">
        <v>6</v>
      </c>
      <c r="B75" s="37" t="s">
        <v>79</v>
      </c>
      <c r="C75" s="41" t="s">
        <v>93</v>
      </c>
      <c r="D75" s="37"/>
      <c r="E75" s="37"/>
      <c r="F75" s="37"/>
      <c r="G75" s="38"/>
      <c r="H75" s="39">
        <f t="shared" si="45"/>
        <v>0</v>
      </c>
      <c r="I75" s="37"/>
      <c r="J75" s="37"/>
      <c r="K75" s="37"/>
      <c r="L75" s="38"/>
      <c r="M75" s="39">
        <f t="shared" si="46"/>
        <v>0</v>
      </c>
      <c r="N75" s="37"/>
      <c r="O75" s="37"/>
      <c r="P75" s="37"/>
      <c r="Q75" s="38"/>
      <c r="R75" s="39">
        <f t="shared" si="47"/>
        <v>0</v>
      </c>
      <c r="S75" s="37"/>
      <c r="T75" s="37"/>
      <c r="U75" s="37"/>
      <c r="V75" s="38"/>
      <c r="W75" s="39">
        <f t="shared" si="48"/>
        <v>0</v>
      </c>
      <c r="X75" s="37"/>
      <c r="Y75" s="37"/>
      <c r="Z75" s="37"/>
      <c r="AA75" s="38"/>
      <c r="AB75" s="39">
        <f t="shared" si="49"/>
        <v>0</v>
      </c>
      <c r="AC75" s="37"/>
      <c r="AD75" s="37"/>
      <c r="AE75" s="37"/>
      <c r="AF75" s="38"/>
      <c r="AG75" s="39">
        <f t="shared" si="50"/>
        <v>0</v>
      </c>
      <c r="AH75" s="37"/>
      <c r="AI75" s="37"/>
      <c r="AJ75" s="37"/>
      <c r="AK75" s="38"/>
      <c r="AL75" s="39">
        <f t="shared" si="51"/>
        <v>0</v>
      </c>
      <c r="AM75" s="37"/>
      <c r="AN75" s="37"/>
      <c r="AO75" s="37"/>
      <c r="AP75" s="38"/>
      <c r="AQ75" s="39">
        <f t="shared" si="52"/>
        <v>0</v>
      </c>
      <c r="AR75" s="37"/>
      <c r="AS75" s="37"/>
      <c r="AT75" s="37"/>
      <c r="AU75" s="38"/>
      <c r="AV75" s="40">
        <f t="shared" si="53"/>
        <v>0</v>
      </c>
    </row>
    <row r="76" spans="1:48" ht="15.75" customHeight="1" x14ac:dyDescent="0.25">
      <c r="A76" s="21">
        <v>6</v>
      </c>
      <c r="B76" s="41" t="s">
        <v>80</v>
      </c>
      <c r="C76" s="41" t="s">
        <v>93</v>
      </c>
      <c r="D76" s="47"/>
      <c r="E76" s="47"/>
      <c r="F76" s="47"/>
      <c r="G76" s="51"/>
      <c r="H76" s="49">
        <f t="shared" si="45"/>
        <v>0</v>
      </c>
      <c r="I76" s="47"/>
      <c r="J76" s="47"/>
      <c r="K76" s="47"/>
      <c r="L76" s="51"/>
      <c r="M76" s="49">
        <f t="shared" si="46"/>
        <v>0</v>
      </c>
      <c r="N76" s="47"/>
      <c r="O76" s="47"/>
      <c r="P76" s="47"/>
      <c r="Q76" s="51"/>
      <c r="R76" s="49">
        <f t="shared" si="47"/>
        <v>0</v>
      </c>
      <c r="S76" s="47"/>
      <c r="T76" s="47"/>
      <c r="U76" s="47"/>
      <c r="V76" s="51"/>
      <c r="W76" s="49">
        <f t="shared" si="48"/>
        <v>0</v>
      </c>
      <c r="X76" s="47"/>
      <c r="Y76" s="47"/>
      <c r="Z76" s="47"/>
      <c r="AA76" s="51"/>
      <c r="AB76" s="49">
        <f t="shared" si="49"/>
        <v>0</v>
      </c>
      <c r="AC76" s="47"/>
      <c r="AD76" s="47"/>
      <c r="AE76" s="47"/>
      <c r="AF76" s="51"/>
      <c r="AG76" s="49">
        <f t="shared" si="50"/>
        <v>0</v>
      </c>
      <c r="AH76" s="47"/>
      <c r="AI76" s="47"/>
      <c r="AJ76" s="47"/>
      <c r="AK76" s="51"/>
      <c r="AL76" s="49">
        <f t="shared" si="51"/>
        <v>0</v>
      </c>
      <c r="AM76" s="47"/>
      <c r="AN76" s="47"/>
      <c r="AO76" s="47"/>
      <c r="AP76" s="51"/>
      <c r="AQ76" s="49">
        <f t="shared" si="52"/>
        <v>0</v>
      </c>
      <c r="AR76" s="47"/>
      <c r="AS76" s="47"/>
      <c r="AT76" s="47"/>
      <c r="AU76" s="51"/>
      <c r="AV76" s="50">
        <f t="shared" si="53"/>
        <v>0</v>
      </c>
    </row>
    <row r="77" spans="1:48" ht="15.75" customHeight="1" x14ac:dyDescent="0.25">
      <c r="A77" s="21">
        <v>6</v>
      </c>
      <c r="B77" s="42"/>
      <c r="C77" s="43"/>
      <c r="D77" s="44"/>
      <c r="E77" s="45"/>
      <c r="F77" s="45"/>
      <c r="G77" s="45"/>
      <c r="H77" s="45">
        <f>SUM(H67:H76)</f>
        <v>4</v>
      </c>
      <c r="I77" s="45"/>
      <c r="J77" s="45"/>
      <c r="K77" s="45"/>
      <c r="L77" s="45"/>
      <c r="M77" s="45">
        <f>SUM(M67:M76)</f>
        <v>3</v>
      </c>
      <c r="N77" s="45"/>
      <c r="O77" s="45"/>
      <c r="P77" s="45"/>
      <c r="Q77" s="45"/>
      <c r="R77" s="45">
        <f>SUM(R67:R76)</f>
        <v>2</v>
      </c>
      <c r="S77" s="45"/>
      <c r="T77" s="45"/>
      <c r="U77" s="45"/>
      <c r="V77" s="45"/>
      <c r="W77" s="45">
        <f>SUM(W67:W76)</f>
        <v>6</v>
      </c>
      <c r="X77" s="45"/>
      <c r="Y77" s="45"/>
      <c r="Z77" s="45"/>
      <c r="AA77" s="45"/>
      <c r="AB77" s="45">
        <f>SUM(AB67:AB76)</f>
        <v>3</v>
      </c>
      <c r="AC77" s="45"/>
      <c r="AD77" s="45"/>
      <c r="AE77" s="45"/>
      <c r="AF77" s="45"/>
      <c r="AG77" s="45">
        <f>SUM(AG67:AG76)</f>
        <v>2</v>
      </c>
      <c r="AH77" s="45"/>
      <c r="AI77" s="45"/>
      <c r="AJ77" s="45"/>
      <c r="AK77" s="45"/>
      <c r="AL77" s="45">
        <f>SUM(AL67:AL76)</f>
        <v>2</v>
      </c>
      <c r="AM77" s="45"/>
      <c r="AN77" s="45"/>
      <c r="AO77" s="45"/>
      <c r="AP77" s="45"/>
      <c r="AQ77" s="45">
        <f>SUM(AQ67:AQ76)</f>
        <v>7</v>
      </c>
      <c r="AR77" s="45"/>
      <c r="AS77" s="45"/>
      <c r="AT77" s="45"/>
      <c r="AU77" s="45"/>
      <c r="AV77" s="45">
        <f>SUM(AV67:AV76)</f>
        <v>3</v>
      </c>
    </row>
    <row r="78" spans="1:48" ht="15.75" customHeight="1" x14ac:dyDescent="0.25">
      <c r="A78" s="21">
        <v>7</v>
      </c>
      <c r="B78" s="81" t="s">
        <v>68</v>
      </c>
      <c r="C78" s="82"/>
      <c r="D78" s="78" t="s">
        <v>86</v>
      </c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80"/>
    </row>
    <row r="79" spans="1:48" ht="15.75" customHeight="1" x14ac:dyDescent="0.25">
      <c r="A79" s="21">
        <v>7</v>
      </c>
      <c r="B79" s="35" t="s">
        <v>70</v>
      </c>
      <c r="C79" s="36" t="s">
        <v>93</v>
      </c>
      <c r="D79" s="37"/>
      <c r="E79" s="37" t="s">
        <v>49</v>
      </c>
      <c r="F79" s="37"/>
      <c r="G79" s="38"/>
      <c r="H79" s="39">
        <f t="shared" ref="H79:H88" si="54">COUNTA(D79:G79)</f>
        <v>1</v>
      </c>
      <c r="I79" s="37"/>
      <c r="J79" s="37"/>
      <c r="K79" s="37" t="s">
        <v>49</v>
      </c>
      <c r="L79" s="38"/>
      <c r="M79" s="39">
        <f t="shared" ref="M79:M88" si="55">COUNTA(I79:L79)</f>
        <v>1</v>
      </c>
      <c r="N79" s="37"/>
      <c r="O79" s="37"/>
      <c r="P79" s="37"/>
      <c r="Q79" s="38" t="s">
        <v>49</v>
      </c>
      <c r="R79" s="39">
        <f t="shared" ref="R79:R88" si="56">COUNTA(N79:Q79)</f>
        <v>1</v>
      </c>
      <c r="S79" s="37"/>
      <c r="T79" s="37"/>
      <c r="U79" s="37" t="s">
        <v>49</v>
      </c>
      <c r="V79" s="38"/>
      <c r="W79" s="39">
        <f t="shared" ref="W79:W88" si="57">COUNTA(S79:V79)</f>
        <v>1</v>
      </c>
      <c r="X79" s="37"/>
      <c r="Y79" s="37"/>
      <c r="Z79" s="37"/>
      <c r="AA79" s="38" t="s">
        <v>49</v>
      </c>
      <c r="AB79" s="39">
        <f t="shared" ref="AB79:AB88" si="58">COUNTA(X79:AA79)</f>
        <v>1</v>
      </c>
      <c r="AC79" s="37"/>
      <c r="AD79" s="37"/>
      <c r="AE79" s="37" t="s">
        <v>49</v>
      </c>
      <c r="AF79" s="38"/>
      <c r="AG79" s="39">
        <f t="shared" ref="AG79:AG88" si="59">COUNTA(AC79:AF79)</f>
        <v>1</v>
      </c>
      <c r="AH79" s="37"/>
      <c r="AI79" s="37"/>
      <c r="AJ79" s="37" t="s">
        <v>49</v>
      </c>
      <c r="AK79" s="38"/>
      <c r="AL79" s="39">
        <f t="shared" ref="AL79:AL88" si="60">COUNTA(AH79:AK79)</f>
        <v>1</v>
      </c>
      <c r="AM79" s="37"/>
      <c r="AN79" s="37"/>
      <c r="AO79" s="37"/>
      <c r="AP79" s="38" t="s">
        <v>49</v>
      </c>
      <c r="AQ79" s="39">
        <f t="shared" ref="AQ79:AQ88" si="61">COUNTA(AM79:AP79)</f>
        <v>1</v>
      </c>
      <c r="AR79" s="37"/>
      <c r="AS79" s="37"/>
      <c r="AT79" s="37" t="s">
        <v>49</v>
      </c>
      <c r="AU79" s="38"/>
      <c r="AV79" s="40">
        <f t="shared" ref="AV79:AV88" si="62">COUNTA(AR79:AU79)</f>
        <v>1</v>
      </c>
    </row>
    <row r="80" spans="1:48" ht="15.75" customHeight="1" x14ac:dyDescent="0.25">
      <c r="A80" s="21">
        <v>7</v>
      </c>
      <c r="B80" s="37" t="s">
        <v>72</v>
      </c>
      <c r="C80" s="41" t="s">
        <v>93</v>
      </c>
      <c r="D80" s="37"/>
      <c r="E80" s="37"/>
      <c r="F80" s="37" t="s">
        <v>49</v>
      </c>
      <c r="G80" s="38"/>
      <c r="H80" s="39">
        <f t="shared" si="54"/>
        <v>1</v>
      </c>
      <c r="I80" s="37"/>
      <c r="J80" s="37"/>
      <c r="K80" s="37"/>
      <c r="L80" s="38"/>
      <c r="M80" s="39">
        <f t="shared" si="55"/>
        <v>0</v>
      </c>
      <c r="N80" s="37"/>
      <c r="O80" s="37"/>
      <c r="P80" s="37"/>
      <c r="Q80" s="38"/>
      <c r="R80" s="39">
        <f t="shared" si="56"/>
        <v>0</v>
      </c>
      <c r="S80" s="37"/>
      <c r="T80" s="37" t="s">
        <v>49</v>
      </c>
      <c r="U80" s="37"/>
      <c r="V80" s="38"/>
      <c r="W80" s="39">
        <f t="shared" si="57"/>
        <v>1</v>
      </c>
      <c r="X80" s="37"/>
      <c r="Y80" s="37"/>
      <c r="Z80" s="37"/>
      <c r="AA80" s="38"/>
      <c r="AB80" s="39">
        <f t="shared" si="58"/>
        <v>0</v>
      </c>
      <c r="AC80" s="37"/>
      <c r="AD80" s="37"/>
      <c r="AE80" s="37"/>
      <c r="AF80" s="38"/>
      <c r="AG80" s="39">
        <f t="shared" si="59"/>
        <v>0</v>
      </c>
      <c r="AH80" s="37"/>
      <c r="AI80" s="37"/>
      <c r="AJ80" s="37"/>
      <c r="AK80" s="38"/>
      <c r="AL80" s="39">
        <f t="shared" si="60"/>
        <v>0</v>
      </c>
      <c r="AM80" s="37"/>
      <c r="AN80" s="37"/>
      <c r="AO80" s="37" t="s">
        <v>49</v>
      </c>
      <c r="AP80" s="38"/>
      <c r="AQ80" s="39">
        <f t="shared" si="61"/>
        <v>1</v>
      </c>
      <c r="AR80" s="37"/>
      <c r="AS80" s="37"/>
      <c r="AT80" s="37"/>
      <c r="AU80" s="38"/>
      <c r="AV80" s="40">
        <f t="shared" si="62"/>
        <v>0</v>
      </c>
    </row>
    <row r="81" spans="1:48" ht="15.75" customHeight="1" x14ac:dyDescent="0.25">
      <c r="A81" s="21">
        <v>7</v>
      </c>
      <c r="B81" s="37" t="s">
        <v>73</v>
      </c>
      <c r="C81" s="41" t="s">
        <v>93</v>
      </c>
      <c r="D81" s="37"/>
      <c r="E81" s="37"/>
      <c r="F81" s="37"/>
      <c r="G81" s="38"/>
      <c r="H81" s="39">
        <f t="shared" si="54"/>
        <v>0</v>
      </c>
      <c r="I81" s="37"/>
      <c r="J81" s="37" t="s">
        <v>49</v>
      </c>
      <c r="K81" s="37"/>
      <c r="L81" s="38"/>
      <c r="M81" s="39">
        <f t="shared" si="55"/>
        <v>1</v>
      </c>
      <c r="N81" s="37"/>
      <c r="O81" s="37"/>
      <c r="P81" s="37"/>
      <c r="Q81" s="38"/>
      <c r="R81" s="39">
        <f t="shared" si="56"/>
        <v>0</v>
      </c>
      <c r="S81" s="37"/>
      <c r="T81" s="37"/>
      <c r="U81" s="37"/>
      <c r="V81" s="38"/>
      <c r="W81" s="39">
        <f t="shared" si="57"/>
        <v>0</v>
      </c>
      <c r="X81" s="37"/>
      <c r="Y81" s="37"/>
      <c r="Z81" s="37" t="s">
        <v>49</v>
      </c>
      <c r="AA81" s="38"/>
      <c r="AB81" s="39">
        <f t="shared" si="58"/>
        <v>1</v>
      </c>
      <c r="AC81" s="37"/>
      <c r="AD81" s="37"/>
      <c r="AE81" s="37"/>
      <c r="AF81" s="38"/>
      <c r="AG81" s="39">
        <f t="shared" si="59"/>
        <v>0</v>
      </c>
      <c r="AH81" s="37"/>
      <c r="AI81" s="37"/>
      <c r="AJ81" s="37"/>
      <c r="AK81" s="38"/>
      <c r="AL81" s="39">
        <f t="shared" si="60"/>
        <v>0</v>
      </c>
      <c r="AM81" s="37"/>
      <c r="AN81" s="37" t="s">
        <v>49</v>
      </c>
      <c r="AO81" s="37"/>
      <c r="AP81" s="38"/>
      <c r="AQ81" s="39">
        <f t="shared" si="61"/>
        <v>1</v>
      </c>
      <c r="AR81" s="37"/>
      <c r="AS81" s="37" t="s">
        <v>49</v>
      </c>
      <c r="AT81" s="37"/>
      <c r="AU81" s="38"/>
      <c r="AV81" s="40">
        <f t="shared" si="62"/>
        <v>1</v>
      </c>
    </row>
    <row r="82" spans="1:48" ht="15.75" customHeight="1" x14ac:dyDescent="0.25">
      <c r="A82" s="21">
        <v>7</v>
      </c>
      <c r="B82" s="37" t="s">
        <v>74</v>
      </c>
      <c r="C82" s="41" t="s">
        <v>93</v>
      </c>
      <c r="D82" s="37"/>
      <c r="E82" s="37" t="s">
        <v>49</v>
      </c>
      <c r="F82" s="37"/>
      <c r="G82" s="38"/>
      <c r="H82" s="39">
        <f t="shared" si="54"/>
        <v>1</v>
      </c>
      <c r="I82" s="37"/>
      <c r="J82" s="37"/>
      <c r="K82" s="37" t="s">
        <v>49</v>
      </c>
      <c r="L82" s="38"/>
      <c r="M82" s="39">
        <f t="shared" si="55"/>
        <v>1</v>
      </c>
      <c r="N82" s="37"/>
      <c r="O82" s="37"/>
      <c r="P82" s="37"/>
      <c r="Q82" s="38" t="s">
        <v>49</v>
      </c>
      <c r="R82" s="39">
        <f t="shared" si="56"/>
        <v>1</v>
      </c>
      <c r="S82" s="37"/>
      <c r="T82" s="37"/>
      <c r="U82" s="37" t="s">
        <v>49</v>
      </c>
      <c r="V82" s="38"/>
      <c r="W82" s="39">
        <f t="shared" si="57"/>
        <v>1</v>
      </c>
      <c r="X82" s="37"/>
      <c r="Y82" s="37"/>
      <c r="Z82" s="37"/>
      <c r="AA82" s="38" t="s">
        <v>49</v>
      </c>
      <c r="AB82" s="39">
        <f t="shared" si="58"/>
        <v>1</v>
      </c>
      <c r="AC82" s="37"/>
      <c r="AD82" s="37"/>
      <c r="AE82" s="37" t="s">
        <v>49</v>
      </c>
      <c r="AF82" s="38"/>
      <c r="AG82" s="39">
        <f t="shared" si="59"/>
        <v>1</v>
      </c>
      <c r="AH82" s="37"/>
      <c r="AI82" s="37"/>
      <c r="AJ82" s="37" t="s">
        <v>49</v>
      </c>
      <c r="AK82" s="38"/>
      <c r="AL82" s="39">
        <f t="shared" si="60"/>
        <v>1</v>
      </c>
      <c r="AM82" s="37"/>
      <c r="AN82" s="37"/>
      <c r="AO82" s="37"/>
      <c r="AP82" s="38" t="s">
        <v>49</v>
      </c>
      <c r="AQ82" s="39">
        <f t="shared" si="61"/>
        <v>1</v>
      </c>
      <c r="AR82" s="37"/>
      <c r="AS82" s="37"/>
      <c r="AT82" s="37" t="s">
        <v>49</v>
      </c>
      <c r="AU82" s="38"/>
      <c r="AV82" s="40">
        <f t="shared" si="62"/>
        <v>1</v>
      </c>
    </row>
    <row r="83" spans="1:48" ht="15.75" customHeight="1" x14ac:dyDescent="0.25">
      <c r="A83" s="21">
        <v>7</v>
      </c>
      <c r="B83" s="37" t="s">
        <v>75</v>
      </c>
      <c r="C83" s="41" t="s">
        <v>93</v>
      </c>
      <c r="D83" s="37"/>
      <c r="E83" s="37"/>
      <c r="F83" s="37" t="s">
        <v>49</v>
      </c>
      <c r="G83" s="38"/>
      <c r="H83" s="39">
        <f t="shared" si="54"/>
        <v>1</v>
      </c>
      <c r="I83" s="37"/>
      <c r="J83" s="37"/>
      <c r="K83" s="37"/>
      <c r="L83" s="38"/>
      <c r="M83" s="39">
        <f t="shared" si="55"/>
        <v>0</v>
      </c>
      <c r="N83" s="37"/>
      <c r="O83" s="37"/>
      <c r="P83" s="37"/>
      <c r="Q83" s="38"/>
      <c r="R83" s="39">
        <f t="shared" si="56"/>
        <v>0</v>
      </c>
      <c r="S83" s="37"/>
      <c r="T83" s="37" t="s">
        <v>49</v>
      </c>
      <c r="U83" s="37"/>
      <c r="V83" s="38"/>
      <c r="W83" s="39">
        <f t="shared" si="57"/>
        <v>1</v>
      </c>
      <c r="X83" s="37"/>
      <c r="Y83" s="37"/>
      <c r="Z83" s="37"/>
      <c r="AA83" s="38"/>
      <c r="AB83" s="39">
        <f t="shared" si="58"/>
        <v>0</v>
      </c>
      <c r="AC83" s="37"/>
      <c r="AD83" s="37"/>
      <c r="AE83" s="37"/>
      <c r="AF83" s="38"/>
      <c r="AG83" s="39">
        <f t="shared" si="59"/>
        <v>0</v>
      </c>
      <c r="AH83" s="37"/>
      <c r="AI83" s="37"/>
      <c r="AJ83" s="37"/>
      <c r="AK83" s="38"/>
      <c r="AL83" s="39">
        <f t="shared" si="60"/>
        <v>0</v>
      </c>
      <c r="AM83" s="37"/>
      <c r="AN83" s="37"/>
      <c r="AO83" s="37" t="s">
        <v>49</v>
      </c>
      <c r="AP83" s="38"/>
      <c r="AQ83" s="39">
        <f t="shared" si="61"/>
        <v>1</v>
      </c>
      <c r="AR83" s="37"/>
      <c r="AS83" s="37"/>
      <c r="AT83" s="37"/>
      <c r="AU83" s="38"/>
      <c r="AV83" s="40">
        <f t="shared" si="62"/>
        <v>0</v>
      </c>
    </row>
    <row r="84" spans="1:48" ht="15.75" customHeight="1" x14ac:dyDescent="0.25">
      <c r="A84" s="21">
        <v>7</v>
      </c>
      <c r="B84" s="37" t="s">
        <v>76</v>
      </c>
      <c r="C84" s="41" t="s">
        <v>93</v>
      </c>
      <c r="D84" s="37"/>
      <c r="E84" s="37"/>
      <c r="F84" s="37"/>
      <c r="G84" s="38"/>
      <c r="H84" s="39">
        <f t="shared" si="54"/>
        <v>0</v>
      </c>
      <c r="I84" s="37"/>
      <c r="J84" s="37"/>
      <c r="K84" s="37"/>
      <c r="L84" s="38"/>
      <c r="M84" s="39">
        <f t="shared" si="55"/>
        <v>0</v>
      </c>
      <c r="N84" s="37"/>
      <c r="O84" s="37"/>
      <c r="P84" s="37"/>
      <c r="Q84" s="38"/>
      <c r="R84" s="39">
        <f t="shared" si="56"/>
        <v>0</v>
      </c>
      <c r="S84" s="37"/>
      <c r="T84" s="37"/>
      <c r="U84" s="37"/>
      <c r="V84" s="38" t="s">
        <v>49</v>
      </c>
      <c r="W84" s="39">
        <f t="shared" si="57"/>
        <v>1</v>
      </c>
      <c r="X84" s="37"/>
      <c r="Y84" s="37"/>
      <c r="Z84" s="37"/>
      <c r="AA84" s="38"/>
      <c r="AB84" s="39">
        <f t="shared" si="58"/>
        <v>0</v>
      </c>
      <c r="AC84" s="37"/>
      <c r="AD84" s="37"/>
      <c r="AE84" s="37"/>
      <c r="AF84" s="38"/>
      <c r="AG84" s="39">
        <f t="shared" si="59"/>
        <v>0</v>
      </c>
      <c r="AH84" s="37"/>
      <c r="AI84" s="37"/>
      <c r="AJ84" s="37"/>
      <c r="AK84" s="38"/>
      <c r="AL84" s="39">
        <f t="shared" si="60"/>
        <v>0</v>
      </c>
      <c r="AM84" s="37"/>
      <c r="AN84" s="37" t="s">
        <v>49</v>
      </c>
      <c r="AO84" s="37"/>
      <c r="AP84" s="38"/>
      <c r="AQ84" s="39">
        <f t="shared" si="61"/>
        <v>1</v>
      </c>
      <c r="AR84" s="37"/>
      <c r="AS84" s="37"/>
      <c r="AT84" s="37"/>
      <c r="AU84" s="38"/>
      <c r="AV84" s="40">
        <f t="shared" si="62"/>
        <v>0</v>
      </c>
    </row>
    <row r="85" spans="1:48" ht="15.75" customHeight="1" x14ac:dyDescent="0.25">
      <c r="A85" s="21">
        <v>7</v>
      </c>
      <c r="B85" s="37" t="s">
        <v>77</v>
      </c>
      <c r="C85" s="41" t="s">
        <v>93</v>
      </c>
      <c r="D85" s="37"/>
      <c r="E85" s="37"/>
      <c r="F85" s="37"/>
      <c r="G85" s="38"/>
      <c r="H85" s="39">
        <f t="shared" si="54"/>
        <v>0</v>
      </c>
      <c r="I85" s="37"/>
      <c r="J85" s="37"/>
      <c r="K85" s="37"/>
      <c r="L85" s="38"/>
      <c r="M85" s="39">
        <f t="shared" si="55"/>
        <v>0</v>
      </c>
      <c r="N85" s="37"/>
      <c r="O85" s="37"/>
      <c r="P85" s="37"/>
      <c r="Q85" s="38"/>
      <c r="R85" s="39">
        <f t="shared" si="56"/>
        <v>0</v>
      </c>
      <c r="S85" s="37"/>
      <c r="T85" s="37"/>
      <c r="U85" s="37"/>
      <c r="V85" s="38"/>
      <c r="W85" s="39">
        <f t="shared" si="57"/>
        <v>0</v>
      </c>
      <c r="X85" s="37"/>
      <c r="Y85" s="37"/>
      <c r="Z85" s="37"/>
      <c r="AA85" s="38"/>
      <c r="AB85" s="39">
        <f t="shared" si="58"/>
        <v>0</v>
      </c>
      <c r="AC85" s="37"/>
      <c r="AD85" s="37"/>
      <c r="AE85" s="37"/>
      <c r="AF85" s="38"/>
      <c r="AG85" s="39">
        <f t="shared" si="59"/>
        <v>0</v>
      </c>
      <c r="AH85" s="37"/>
      <c r="AI85" s="37"/>
      <c r="AJ85" s="37"/>
      <c r="AK85" s="38"/>
      <c r="AL85" s="39">
        <f t="shared" si="60"/>
        <v>0</v>
      </c>
      <c r="AM85" s="37"/>
      <c r="AN85" s="37"/>
      <c r="AO85" s="37"/>
      <c r="AP85" s="38"/>
      <c r="AQ85" s="39">
        <f t="shared" si="61"/>
        <v>0</v>
      </c>
      <c r="AR85" s="37"/>
      <c r="AS85" s="37"/>
      <c r="AT85" s="37"/>
      <c r="AU85" s="38"/>
      <c r="AV85" s="40">
        <f t="shared" si="62"/>
        <v>0</v>
      </c>
    </row>
    <row r="86" spans="1:48" ht="15.75" customHeight="1" x14ac:dyDescent="0.25">
      <c r="A86" s="21">
        <v>7</v>
      </c>
      <c r="B86" s="37" t="s">
        <v>78</v>
      </c>
      <c r="C86" s="41" t="s">
        <v>93</v>
      </c>
      <c r="D86" s="37"/>
      <c r="E86" s="37"/>
      <c r="F86" s="37"/>
      <c r="G86" s="38"/>
      <c r="H86" s="39">
        <f t="shared" si="54"/>
        <v>0</v>
      </c>
      <c r="I86" s="37"/>
      <c r="J86" s="37"/>
      <c r="K86" s="37"/>
      <c r="L86" s="38"/>
      <c r="M86" s="39">
        <f t="shared" si="55"/>
        <v>0</v>
      </c>
      <c r="N86" s="37"/>
      <c r="O86" s="37"/>
      <c r="P86" s="37"/>
      <c r="Q86" s="38"/>
      <c r="R86" s="39">
        <f t="shared" si="56"/>
        <v>0</v>
      </c>
      <c r="S86" s="37"/>
      <c r="T86" s="37"/>
      <c r="U86" s="37"/>
      <c r="V86" s="38" t="s">
        <v>49</v>
      </c>
      <c r="W86" s="39">
        <f t="shared" si="57"/>
        <v>1</v>
      </c>
      <c r="X86" s="37"/>
      <c r="Y86" s="37"/>
      <c r="Z86" s="37"/>
      <c r="AA86" s="38"/>
      <c r="AB86" s="39">
        <f t="shared" si="58"/>
        <v>0</v>
      </c>
      <c r="AC86" s="37"/>
      <c r="AD86" s="37"/>
      <c r="AE86" s="37"/>
      <c r="AF86" s="38"/>
      <c r="AG86" s="39">
        <f t="shared" si="59"/>
        <v>0</v>
      </c>
      <c r="AH86" s="37"/>
      <c r="AI86" s="37"/>
      <c r="AJ86" s="37"/>
      <c r="AK86" s="38"/>
      <c r="AL86" s="39">
        <f t="shared" si="60"/>
        <v>0</v>
      </c>
      <c r="AM86" s="37"/>
      <c r="AN86" s="37" t="s">
        <v>49</v>
      </c>
      <c r="AO86" s="37"/>
      <c r="AP86" s="38"/>
      <c r="AQ86" s="39">
        <f t="shared" si="61"/>
        <v>1</v>
      </c>
      <c r="AR86" s="37"/>
      <c r="AS86" s="37"/>
      <c r="AT86" s="37"/>
      <c r="AU86" s="38"/>
      <c r="AV86" s="40">
        <f t="shared" si="62"/>
        <v>0</v>
      </c>
    </row>
    <row r="87" spans="1:48" ht="15.75" customHeight="1" x14ac:dyDescent="0.25">
      <c r="A87" s="21">
        <v>7</v>
      </c>
      <c r="B87" s="37" t="s">
        <v>79</v>
      </c>
      <c r="C87" s="41" t="s">
        <v>93</v>
      </c>
      <c r="D87" s="37"/>
      <c r="E87" s="37"/>
      <c r="F87" s="37"/>
      <c r="G87" s="38"/>
      <c r="H87" s="39">
        <f t="shared" si="54"/>
        <v>0</v>
      </c>
      <c r="I87" s="37"/>
      <c r="J87" s="37"/>
      <c r="K87" s="37"/>
      <c r="L87" s="38"/>
      <c r="M87" s="39">
        <f t="shared" si="55"/>
        <v>0</v>
      </c>
      <c r="N87" s="37"/>
      <c r="O87" s="37"/>
      <c r="P87" s="37"/>
      <c r="Q87" s="38"/>
      <c r="R87" s="39">
        <f t="shared" si="56"/>
        <v>0</v>
      </c>
      <c r="S87" s="37"/>
      <c r="T87" s="37"/>
      <c r="U87" s="37"/>
      <c r="V87" s="38"/>
      <c r="W87" s="39">
        <f t="shared" si="57"/>
        <v>0</v>
      </c>
      <c r="X87" s="37"/>
      <c r="Y87" s="37"/>
      <c r="Z87" s="37"/>
      <c r="AA87" s="38"/>
      <c r="AB87" s="39">
        <f t="shared" si="58"/>
        <v>0</v>
      </c>
      <c r="AC87" s="37"/>
      <c r="AD87" s="37"/>
      <c r="AE87" s="37"/>
      <c r="AF87" s="38"/>
      <c r="AG87" s="39">
        <f t="shared" si="59"/>
        <v>0</v>
      </c>
      <c r="AH87" s="37"/>
      <c r="AI87" s="37"/>
      <c r="AJ87" s="37"/>
      <c r="AK87" s="38"/>
      <c r="AL87" s="39">
        <f t="shared" si="60"/>
        <v>0</v>
      </c>
      <c r="AM87" s="37"/>
      <c r="AN87" s="37"/>
      <c r="AO87" s="37"/>
      <c r="AP87" s="38"/>
      <c r="AQ87" s="39">
        <f t="shared" si="61"/>
        <v>0</v>
      </c>
      <c r="AR87" s="37"/>
      <c r="AS87" s="37"/>
      <c r="AT87" s="37"/>
      <c r="AU87" s="38"/>
      <c r="AV87" s="40">
        <f t="shared" si="62"/>
        <v>0</v>
      </c>
    </row>
    <row r="88" spans="1:48" ht="15.75" customHeight="1" x14ac:dyDescent="0.25">
      <c r="A88" s="21">
        <v>7</v>
      </c>
      <c r="B88" s="41" t="s">
        <v>80</v>
      </c>
      <c r="C88" s="41" t="s">
        <v>93</v>
      </c>
      <c r="D88" s="47"/>
      <c r="E88" s="47"/>
      <c r="F88" s="47"/>
      <c r="G88" s="51"/>
      <c r="H88" s="49">
        <f t="shared" si="54"/>
        <v>0</v>
      </c>
      <c r="I88" s="47"/>
      <c r="J88" s="47"/>
      <c r="K88" s="47"/>
      <c r="L88" s="51"/>
      <c r="M88" s="49">
        <f t="shared" si="55"/>
        <v>0</v>
      </c>
      <c r="N88" s="47"/>
      <c r="O88" s="47"/>
      <c r="P88" s="47"/>
      <c r="Q88" s="51"/>
      <c r="R88" s="49">
        <f t="shared" si="56"/>
        <v>0</v>
      </c>
      <c r="S88" s="47"/>
      <c r="T88" s="47"/>
      <c r="U88" s="47"/>
      <c r="V88" s="51"/>
      <c r="W88" s="49">
        <f t="shared" si="57"/>
        <v>0</v>
      </c>
      <c r="X88" s="47"/>
      <c r="Y88" s="47"/>
      <c r="Z88" s="47"/>
      <c r="AA88" s="51"/>
      <c r="AB88" s="49">
        <f t="shared" si="58"/>
        <v>0</v>
      </c>
      <c r="AC88" s="47"/>
      <c r="AD88" s="47"/>
      <c r="AE88" s="47"/>
      <c r="AF88" s="51"/>
      <c r="AG88" s="49">
        <f t="shared" si="59"/>
        <v>0</v>
      </c>
      <c r="AH88" s="47"/>
      <c r="AI88" s="47"/>
      <c r="AJ88" s="47"/>
      <c r="AK88" s="51"/>
      <c r="AL88" s="49">
        <f t="shared" si="60"/>
        <v>0</v>
      </c>
      <c r="AM88" s="47"/>
      <c r="AN88" s="47"/>
      <c r="AO88" s="47"/>
      <c r="AP88" s="51"/>
      <c r="AQ88" s="49">
        <f t="shared" si="61"/>
        <v>0</v>
      </c>
      <c r="AR88" s="47"/>
      <c r="AS88" s="47"/>
      <c r="AT88" s="47"/>
      <c r="AU88" s="51"/>
      <c r="AV88" s="50">
        <f t="shared" si="62"/>
        <v>0</v>
      </c>
    </row>
    <row r="89" spans="1:48" ht="15.75" customHeight="1" x14ac:dyDescent="0.25">
      <c r="A89" s="21">
        <v>7</v>
      </c>
      <c r="B89" s="42"/>
      <c r="C89" s="43"/>
      <c r="D89" s="44"/>
      <c r="E89" s="45"/>
      <c r="F89" s="45"/>
      <c r="G89" s="45"/>
      <c r="H89" s="45">
        <f>SUM(H79:H88)</f>
        <v>4</v>
      </c>
      <c r="I89" s="45"/>
      <c r="J89" s="45"/>
      <c r="K89" s="45"/>
      <c r="L89" s="45"/>
      <c r="M89" s="45">
        <f>SUM(M79:M88)</f>
        <v>3</v>
      </c>
      <c r="N89" s="45"/>
      <c r="O89" s="45"/>
      <c r="P89" s="45"/>
      <c r="Q89" s="45"/>
      <c r="R89" s="45">
        <f>SUM(R79:R88)</f>
        <v>2</v>
      </c>
      <c r="S89" s="45"/>
      <c r="T89" s="45"/>
      <c r="U89" s="45"/>
      <c r="V89" s="45"/>
      <c r="W89" s="45">
        <f>SUM(W79:W88)</f>
        <v>6</v>
      </c>
      <c r="X89" s="45"/>
      <c r="Y89" s="45"/>
      <c r="Z89" s="45"/>
      <c r="AA89" s="45"/>
      <c r="AB89" s="45">
        <f>SUM(AB79:AB88)</f>
        <v>3</v>
      </c>
      <c r="AC89" s="45"/>
      <c r="AD89" s="45"/>
      <c r="AE89" s="45"/>
      <c r="AF89" s="45"/>
      <c r="AG89" s="45">
        <f>SUM(AG79:AG88)</f>
        <v>2</v>
      </c>
      <c r="AH89" s="45"/>
      <c r="AI89" s="45"/>
      <c r="AJ89" s="45"/>
      <c r="AK89" s="45"/>
      <c r="AL89" s="45">
        <f>SUM(AL79:AL88)</f>
        <v>2</v>
      </c>
      <c r="AM89" s="45"/>
      <c r="AN89" s="45"/>
      <c r="AO89" s="45"/>
      <c r="AP89" s="45"/>
      <c r="AQ89" s="45">
        <f>SUM(AQ79:AQ88)</f>
        <v>7</v>
      </c>
      <c r="AR89" s="45"/>
      <c r="AS89" s="45"/>
      <c r="AT89" s="45"/>
      <c r="AU89" s="45"/>
      <c r="AV89" s="45">
        <f>SUM(AV79:AV88)</f>
        <v>3</v>
      </c>
    </row>
    <row r="90" spans="1:48" ht="15.75" customHeight="1" x14ac:dyDescent="0.25">
      <c r="A90" s="21">
        <v>8</v>
      </c>
      <c r="B90" s="81" t="s">
        <v>68</v>
      </c>
      <c r="C90" s="82"/>
      <c r="D90" s="78" t="s">
        <v>95</v>
      </c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80"/>
    </row>
    <row r="91" spans="1:48" ht="15.75" customHeight="1" x14ac:dyDescent="0.25">
      <c r="A91" s="21">
        <v>8</v>
      </c>
      <c r="B91" s="35" t="s">
        <v>70</v>
      </c>
      <c r="C91" s="36" t="s">
        <v>93</v>
      </c>
      <c r="D91" s="37"/>
      <c r="E91" s="37" t="s">
        <v>49</v>
      </c>
      <c r="F91" s="37"/>
      <c r="G91" s="38"/>
      <c r="H91" s="39">
        <f t="shared" ref="H91:H100" si="63">COUNTA(D91:G91)</f>
        <v>1</v>
      </c>
      <c r="I91" s="37"/>
      <c r="J91" s="37"/>
      <c r="K91" s="37" t="s">
        <v>49</v>
      </c>
      <c r="L91" s="38"/>
      <c r="M91" s="39">
        <f t="shared" ref="M91:M100" si="64">COUNTA(I91:L91)</f>
        <v>1</v>
      </c>
      <c r="N91" s="37"/>
      <c r="O91" s="37"/>
      <c r="P91" s="37"/>
      <c r="Q91" s="38" t="s">
        <v>49</v>
      </c>
      <c r="R91" s="39">
        <f t="shared" ref="R91:R100" si="65">COUNTA(N91:Q91)</f>
        <v>1</v>
      </c>
      <c r="S91" s="37"/>
      <c r="T91" s="37"/>
      <c r="U91" s="37" t="s">
        <v>49</v>
      </c>
      <c r="V91" s="38"/>
      <c r="W91" s="39">
        <f t="shared" ref="W91:W100" si="66">COUNTA(S91:V91)</f>
        <v>1</v>
      </c>
      <c r="X91" s="37"/>
      <c r="Y91" s="37"/>
      <c r="Z91" s="37"/>
      <c r="AA91" s="38" t="s">
        <v>49</v>
      </c>
      <c r="AB91" s="39">
        <f t="shared" ref="AB91:AB100" si="67">COUNTA(X91:AA91)</f>
        <v>1</v>
      </c>
      <c r="AC91" s="37"/>
      <c r="AD91" s="37"/>
      <c r="AE91" s="37" t="s">
        <v>49</v>
      </c>
      <c r="AF91" s="38"/>
      <c r="AG91" s="39">
        <f t="shared" ref="AG91:AG100" si="68">COUNTA(AC91:AF91)</f>
        <v>1</v>
      </c>
      <c r="AH91" s="37"/>
      <c r="AI91" s="37"/>
      <c r="AJ91" s="37" t="s">
        <v>49</v>
      </c>
      <c r="AK91" s="38"/>
      <c r="AL91" s="39">
        <f t="shared" ref="AL91:AL100" si="69">COUNTA(AH91:AK91)</f>
        <v>1</v>
      </c>
      <c r="AM91" s="37"/>
      <c r="AN91" s="37"/>
      <c r="AO91" s="37"/>
      <c r="AP91" s="38" t="s">
        <v>49</v>
      </c>
      <c r="AQ91" s="39">
        <f t="shared" ref="AQ91:AQ100" si="70">COUNTA(AM91:AP91)</f>
        <v>1</v>
      </c>
      <c r="AR91" s="37"/>
      <c r="AS91" s="37"/>
      <c r="AT91" s="37" t="s">
        <v>49</v>
      </c>
      <c r="AU91" s="38"/>
      <c r="AV91" s="40">
        <f t="shared" ref="AV91:AV100" si="71">COUNTA(AR91:AU91)</f>
        <v>1</v>
      </c>
    </row>
    <row r="92" spans="1:48" ht="15.75" customHeight="1" x14ac:dyDescent="0.25">
      <c r="A92" s="21">
        <v>8</v>
      </c>
      <c r="B92" s="37" t="s">
        <v>72</v>
      </c>
      <c r="C92" s="41" t="s">
        <v>93</v>
      </c>
      <c r="D92" s="37"/>
      <c r="E92" s="37"/>
      <c r="F92" s="37" t="s">
        <v>49</v>
      </c>
      <c r="G92" s="38"/>
      <c r="H92" s="39">
        <f t="shared" si="63"/>
        <v>1</v>
      </c>
      <c r="I92" s="37"/>
      <c r="J92" s="37"/>
      <c r="K92" s="37"/>
      <c r="L92" s="38"/>
      <c r="M92" s="39">
        <f t="shared" si="64"/>
        <v>0</v>
      </c>
      <c r="N92" s="37"/>
      <c r="O92" s="37"/>
      <c r="P92" s="37"/>
      <c r="Q92" s="38"/>
      <c r="R92" s="39">
        <f t="shared" si="65"/>
        <v>0</v>
      </c>
      <c r="S92" s="37"/>
      <c r="T92" s="37" t="s">
        <v>49</v>
      </c>
      <c r="U92" s="37"/>
      <c r="V92" s="38"/>
      <c r="W92" s="39">
        <f t="shared" si="66"/>
        <v>1</v>
      </c>
      <c r="X92" s="37"/>
      <c r="Y92" s="37"/>
      <c r="Z92" s="37"/>
      <c r="AA92" s="38"/>
      <c r="AB92" s="39">
        <f t="shared" si="67"/>
        <v>0</v>
      </c>
      <c r="AC92" s="37"/>
      <c r="AD92" s="37"/>
      <c r="AE92" s="37"/>
      <c r="AF92" s="38"/>
      <c r="AG92" s="39">
        <f t="shared" si="68"/>
        <v>0</v>
      </c>
      <c r="AH92" s="37"/>
      <c r="AI92" s="37"/>
      <c r="AJ92" s="37"/>
      <c r="AK92" s="38"/>
      <c r="AL92" s="39">
        <f t="shared" si="69"/>
        <v>0</v>
      </c>
      <c r="AM92" s="37"/>
      <c r="AN92" s="37"/>
      <c r="AO92" s="37" t="s">
        <v>49</v>
      </c>
      <c r="AP92" s="38"/>
      <c r="AQ92" s="39">
        <f t="shared" si="70"/>
        <v>1</v>
      </c>
      <c r="AR92" s="37"/>
      <c r="AS92" s="37"/>
      <c r="AT92" s="37"/>
      <c r="AU92" s="38"/>
      <c r="AV92" s="40">
        <f t="shared" si="71"/>
        <v>0</v>
      </c>
    </row>
    <row r="93" spans="1:48" ht="15.75" customHeight="1" x14ac:dyDescent="0.25">
      <c r="A93" s="21">
        <v>8</v>
      </c>
      <c r="B93" s="37" t="s">
        <v>73</v>
      </c>
      <c r="C93" s="41" t="s">
        <v>93</v>
      </c>
      <c r="D93" s="37"/>
      <c r="E93" s="37"/>
      <c r="F93" s="37"/>
      <c r="G93" s="38"/>
      <c r="H93" s="39">
        <f t="shared" si="63"/>
        <v>0</v>
      </c>
      <c r="I93" s="37"/>
      <c r="J93" s="37" t="s">
        <v>49</v>
      </c>
      <c r="K93" s="37"/>
      <c r="L93" s="38"/>
      <c r="M93" s="39">
        <f t="shared" si="64"/>
        <v>1</v>
      </c>
      <c r="N93" s="37"/>
      <c r="O93" s="37"/>
      <c r="P93" s="37"/>
      <c r="Q93" s="38"/>
      <c r="R93" s="39">
        <f t="shared" si="65"/>
        <v>0</v>
      </c>
      <c r="S93" s="37"/>
      <c r="T93" s="37"/>
      <c r="U93" s="37" t="s">
        <v>49</v>
      </c>
      <c r="V93" s="38"/>
      <c r="W93" s="39">
        <f t="shared" si="66"/>
        <v>1</v>
      </c>
      <c r="X93" s="37"/>
      <c r="Y93" s="37"/>
      <c r="Z93" s="37" t="s">
        <v>49</v>
      </c>
      <c r="AA93" s="38"/>
      <c r="AB93" s="39">
        <f t="shared" si="67"/>
        <v>1</v>
      </c>
      <c r="AC93" s="37"/>
      <c r="AD93" s="37"/>
      <c r="AE93" s="37"/>
      <c r="AF93" s="38"/>
      <c r="AG93" s="39">
        <f t="shared" si="68"/>
        <v>0</v>
      </c>
      <c r="AH93" s="37"/>
      <c r="AI93" s="37"/>
      <c r="AJ93" s="37"/>
      <c r="AK93" s="38"/>
      <c r="AL93" s="39">
        <f t="shared" si="69"/>
        <v>0</v>
      </c>
      <c r="AM93" s="37"/>
      <c r="AN93" s="37" t="s">
        <v>49</v>
      </c>
      <c r="AO93" s="37"/>
      <c r="AP93" s="38"/>
      <c r="AQ93" s="39">
        <f t="shared" si="70"/>
        <v>1</v>
      </c>
      <c r="AR93" s="37"/>
      <c r="AS93" s="37" t="s">
        <v>49</v>
      </c>
      <c r="AT93" s="37"/>
      <c r="AU93" s="38"/>
      <c r="AV93" s="40">
        <f t="shared" si="71"/>
        <v>1</v>
      </c>
    </row>
    <row r="94" spans="1:48" ht="15.75" customHeight="1" x14ac:dyDescent="0.25">
      <c r="A94" s="21">
        <v>8</v>
      </c>
      <c r="B94" s="37" t="s">
        <v>74</v>
      </c>
      <c r="C94" s="41" t="s">
        <v>93</v>
      </c>
      <c r="D94" s="37"/>
      <c r="E94" s="37" t="s">
        <v>49</v>
      </c>
      <c r="F94" s="37"/>
      <c r="G94" s="38"/>
      <c r="H94" s="39">
        <f t="shared" si="63"/>
        <v>1</v>
      </c>
      <c r="I94" s="37"/>
      <c r="J94" s="37"/>
      <c r="K94" s="37" t="s">
        <v>49</v>
      </c>
      <c r="L94" s="38"/>
      <c r="M94" s="39">
        <f t="shared" si="64"/>
        <v>1</v>
      </c>
      <c r="N94" s="37"/>
      <c r="O94" s="37"/>
      <c r="P94" s="37"/>
      <c r="Q94" s="38" t="s">
        <v>49</v>
      </c>
      <c r="R94" s="39">
        <f t="shared" si="65"/>
        <v>1</v>
      </c>
      <c r="S94" s="37"/>
      <c r="T94" s="37"/>
      <c r="U94" s="37" t="s">
        <v>49</v>
      </c>
      <c r="V94" s="38"/>
      <c r="W94" s="39">
        <f t="shared" si="66"/>
        <v>1</v>
      </c>
      <c r="X94" s="37"/>
      <c r="Y94" s="37"/>
      <c r="Z94" s="37"/>
      <c r="AA94" s="38" t="s">
        <v>49</v>
      </c>
      <c r="AB94" s="39">
        <f t="shared" si="67"/>
        <v>1</v>
      </c>
      <c r="AC94" s="37"/>
      <c r="AD94" s="37"/>
      <c r="AE94" s="37" t="s">
        <v>49</v>
      </c>
      <c r="AF94" s="38"/>
      <c r="AG94" s="39">
        <f t="shared" si="68"/>
        <v>1</v>
      </c>
      <c r="AH94" s="37"/>
      <c r="AI94" s="37"/>
      <c r="AJ94" s="37" t="s">
        <v>49</v>
      </c>
      <c r="AK94" s="38"/>
      <c r="AL94" s="39">
        <f t="shared" si="69"/>
        <v>1</v>
      </c>
      <c r="AM94" s="37"/>
      <c r="AN94" s="37"/>
      <c r="AO94" s="37"/>
      <c r="AP94" s="38" t="s">
        <v>49</v>
      </c>
      <c r="AQ94" s="39">
        <f t="shared" si="70"/>
        <v>1</v>
      </c>
      <c r="AR94" s="37"/>
      <c r="AS94" s="37"/>
      <c r="AT94" s="37" t="s">
        <v>49</v>
      </c>
      <c r="AU94" s="38"/>
      <c r="AV94" s="40">
        <f t="shared" si="71"/>
        <v>1</v>
      </c>
    </row>
    <row r="95" spans="1:48" ht="15.75" customHeight="1" x14ac:dyDescent="0.25">
      <c r="A95" s="21">
        <v>8</v>
      </c>
      <c r="B95" s="37" t="s">
        <v>75</v>
      </c>
      <c r="C95" s="41" t="s">
        <v>93</v>
      </c>
      <c r="D95" s="37"/>
      <c r="E95" s="37"/>
      <c r="F95" s="37" t="s">
        <v>49</v>
      </c>
      <c r="G95" s="38"/>
      <c r="H95" s="39">
        <f t="shared" si="63"/>
        <v>1</v>
      </c>
      <c r="I95" s="37"/>
      <c r="J95" s="37"/>
      <c r="K95" s="37"/>
      <c r="L95" s="38"/>
      <c r="M95" s="39">
        <f t="shared" si="64"/>
        <v>0</v>
      </c>
      <c r="N95" s="37"/>
      <c r="O95" s="37"/>
      <c r="P95" s="37"/>
      <c r="Q95" s="38"/>
      <c r="R95" s="39">
        <f t="shared" si="65"/>
        <v>0</v>
      </c>
      <c r="S95" s="37"/>
      <c r="T95" s="37" t="s">
        <v>49</v>
      </c>
      <c r="U95" s="37"/>
      <c r="V95" s="38"/>
      <c r="W95" s="39">
        <f t="shared" si="66"/>
        <v>1</v>
      </c>
      <c r="X95" s="37"/>
      <c r="Y95" s="37"/>
      <c r="Z95" s="37"/>
      <c r="AA95" s="38"/>
      <c r="AB95" s="39">
        <f t="shared" si="67"/>
        <v>0</v>
      </c>
      <c r="AC95" s="37"/>
      <c r="AD95" s="37"/>
      <c r="AE95" s="37"/>
      <c r="AF95" s="38"/>
      <c r="AG95" s="39">
        <f t="shared" si="68"/>
        <v>0</v>
      </c>
      <c r="AH95" s="37"/>
      <c r="AI95" s="37"/>
      <c r="AJ95" s="37"/>
      <c r="AK95" s="38"/>
      <c r="AL95" s="39">
        <f t="shared" si="69"/>
        <v>0</v>
      </c>
      <c r="AM95" s="37"/>
      <c r="AN95" s="37"/>
      <c r="AO95" s="37" t="s">
        <v>49</v>
      </c>
      <c r="AP95" s="38"/>
      <c r="AQ95" s="39">
        <f t="shared" si="70"/>
        <v>1</v>
      </c>
      <c r="AR95" s="37"/>
      <c r="AS95" s="37"/>
      <c r="AT95" s="37"/>
      <c r="AU95" s="38"/>
      <c r="AV95" s="40">
        <f t="shared" si="71"/>
        <v>0</v>
      </c>
    </row>
    <row r="96" spans="1:48" ht="15.75" customHeight="1" x14ac:dyDescent="0.25">
      <c r="A96" s="21">
        <v>8</v>
      </c>
      <c r="B96" s="37" t="s">
        <v>76</v>
      </c>
      <c r="C96" s="41" t="s">
        <v>93</v>
      </c>
      <c r="D96" s="37"/>
      <c r="E96" s="37"/>
      <c r="F96" s="37"/>
      <c r="G96" s="38"/>
      <c r="H96" s="39">
        <f t="shared" si="63"/>
        <v>0</v>
      </c>
      <c r="I96" s="37"/>
      <c r="J96" s="37"/>
      <c r="K96" s="37"/>
      <c r="L96" s="38"/>
      <c r="M96" s="39">
        <f t="shared" si="64"/>
        <v>0</v>
      </c>
      <c r="N96" s="37"/>
      <c r="O96" s="37"/>
      <c r="P96" s="37"/>
      <c r="Q96" s="38"/>
      <c r="R96" s="39">
        <f t="shared" si="65"/>
        <v>0</v>
      </c>
      <c r="S96" s="37"/>
      <c r="T96" s="37"/>
      <c r="U96" s="37"/>
      <c r="V96" s="38" t="s">
        <v>49</v>
      </c>
      <c r="W96" s="39">
        <f t="shared" si="66"/>
        <v>1</v>
      </c>
      <c r="X96" s="37"/>
      <c r="Y96" s="37"/>
      <c r="Z96" s="37"/>
      <c r="AA96" s="38"/>
      <c r="AB96" s="39">
        <f t="shared" si="67"/>
        <v>0</v>
      </c>
      <c r="AC96" s="37"/>
      <c r="AD96" s="37"/>
      <c r="AE96" s="37"/>
      <c r="AF96" s="38"/>
      <c r="AG96" s="39">
        <f t="shared" si="68"/>
        <v>0</v>
      </c>
      <c r="AH96" s="37"/>
      <c r="AI96" s="37"/>
      <c r="AJ96" s="37"/>
      <c r="AK96" s="38"/>
      <c r="AL96" s="39">
        <f t="shared" si="69"/>
        <v>0</v>
      </c>
      <c r="AM96" s="37"/>
      <c r="AN96" s="37" t="s">
        <v>49</v>
      </c>
      <c r="AO96" s="37"/>
      <c r="AP96" s="38"/>
      <c r="AQ96" s="39">
        <f t="shared" si="70"/>
        <v>1</v>
      </c>
      <c r="AR96" s="37"/>
      <c r="AS96" s="37"/>
      <c r="AT96" s="37"/>
      <c r="AU96" s="38"/>
      <c r="AV96" s="40">
        <f t="shared" si="71"/>
        <v>0</v>
      </c>
    </row>
    <row r="97" spans="1:48" ht="15.75" customHeight="1" x14ac:dyDescent="0.25">
      <c r="A97" s="21">
        <v>8</v>
      </c>
      <c r="B97" s="37" t="s">
        <v>77</v>
      </c>
      <c r="C97" s="41" t="s">
        <v>93</v>
      </c>
      <c r="D97" s="37"/>
      <c r="E97" s="37"/>
      <c r="F97" s="37"/>
      <c r="G97" s="38"/>
      <c r="H97" s="39">
        <f t="shared" si="63"/>
        <v>0</v>
      </c>
      <c r="I97" s="37"/>
      <c r="J97" s="37"/>
      <c r="K97" s="37"/>
      <c r="L97" s="38"/>
      <c r="M97" s="39">
        <f t="shared" si="64"/>
        <v>0</v>
      </c>
      <c r="N97" s="37"/>
      <c r="O97" s="37"/>
      <c r="P97" s="37"/>
      <c r="Q97" s="38"/>
      <c r="R97" s="39">
        <f t="shared" si="65"/>
        <v>0</v>
      </c>
      <c r="S97" s="37"/>
      <c r="T97" s="37"/>
      <c r="U97" s="37"/>
      <c r="V97" s="38"/>
      <c r="W97" s="39">
        <f t="shared" si="66"/>
        <v>0</v>
      </c>
      <c r="X97" s="37"/>
      <c r="Y97" s="37"/>
      <c r="Z97" s="37"/>
      <c r="AA97" s="38"/>
      <c r="AB97" s="39">
        <f t="shared" si="67"/>
        <v>0</v>
      </c>
      <c r="AC97" s="37"/>
      <c r="AD97" s="37"/>
      <c r="AE97" s="37"/>
      <c r="AF97" s="38"/>
      <c r="AG97" s="39">
        <f t="shared" si="68"/>
        <v>0</v>
      </c>
      <c r="AH97" s="37"/>
      <c r="AI97" s="37"/>
      <c r="AJ97" s="37"/>
      <c r="AK97" s="38"/>
      <c r="AL97" s="39">
        <f t="shared" si="69"/>
        <v>0</v>
      </c>
      <c r="AM97" s="37"/>
      <c r="AN97" s="37"/>
      <c r="AO97" s="37"/>
      <c r="AP97" s="38"/>
      <c r="AQ97" s="39">
        <f t="shared" si="70"/>
        <v>0</v>
      </c>
      <c r="AR97" s="37"/>
      <c r="AS97" s="37"/>
      <c r="AT97" s="37"/>
      <c r="AU97" s="38"/>
      <c r="AV97" s="40">
        <f t="shared" si="71"/>
        <v>0</v>
      </c>
    </row>
    <row r="98" spans="1:48" ht="15.75" customHeight="1" x14ac:dyDescent="0.25">
      <c r="A98" s="21">
        <v>8</v>
      </c>
      <c r="B98" s="37" t="s">
        <v>78</v>
      </c>
      <c r="C98" s="41" t="s">
        <v>93</v>
      </c>
      <c r="D98" s="37"/>
      <c r="E98" s="37"/>
      <c r="F98" s="37"/>
      <c r="G98" s="38"/>
      <c r="H98" s="39">
        <f t="shared" si="63"/>
        <v>0</v>
      </c>
      <c r="I98" s="37"/>
      <c r="J98" s="37"/>
      <c r="K98" s="37"/>
      <c r="L98" s="38"/>
      <c r="M98" s="39">
        <f t="shared" si="64"/>
        <v>0</v>
      </c>
      <c r="N98" s="37"/>
      <c r="O98" s="37"/>
      <c r="P98" s="37"/>
      <c r="Q98" s="38"/>
      <c r="R98" s="39">
        <f t="shared" si="65"/>
        <v>0</v>
      </c>
      <c r="S98" s="37"/>
      <c r="T98" s="37"/>
      <c r="U98" s="37"/>
      <c r="V98" s="38" t="s">
        <v>49</v>
      </c>
      <c r="W98" s="39">
        <f t="shared" si="66"/>
        <v>1</v>
      </c>
      <c r="X98" s="37"/>
      <c r="Y98" s="37"/>
      <c r="Z98" s="37"/>
      <c r="AA98" s="38"/>
      <c r="AB98" s="39">
        <f t="shared" si="67"/>
        <v>0</v>
      </c>
      <c r="AC98" s="37"/>
      <c r="AD98" s="37"/>
      <c r="AE98" s="37"/>
      <c r="AF98" s="38"/>
      <c r="AG98" s="39">
        <f t="shared" si="68"/>
        <v>0</v>
      </c>
      <c r="AH98" s="37"/>
      <c r="AI98" s="37"/>
      <c r="AJ98" s="37"/>
      <c r="AK98" s="38"/>
      <c r="AL98" s="39">
        <f t="shared" si="69"/>
        <v>0</v>
      </c>
      <c r="AM98" s="37"/>
      <c r="AN98" s="37" t="s">
        <v>49</v>
      </c>
      <c r="AO98" s="37"/>
      <c r="AP98" s="38"/>
      <c r="AQ98" s="39">
        <f t="shared" si="70"/>
        <v>1</v>
      </c>
      <c r="AR98" s="37"/>
      <c r="AS98" s="37"/>
      <c r="AT98" s="37"/>
      <c r="AU98" s="38"/>
      <c r="AV98" s="40">
        <f t="shared" si="71"/>
        <v>0</v>
      </c>
    </row>
    <row r="99" spans="1:48" ht="15.75" customHeight="1" x14ac:dyDescent="0.25">
      <c r="A99" s="21">
        <v>8</v>
      </c>
      <c r="B99" s="37" t="s">
        <v>79</v>
      </c>
      <c r="C99" s="41" t="s">
        <v>93</v>
      </c>
      <c r="D99" s="37"/>
      <c r="E99" s="37"/>
      <c r="F99" s="37"/>
      <c r="G99" s="38"/>
      <c r="H99" s="39">
        <f t="shared" si="63"/>
        <v>0</v>
      </c>
      <c r="I99" s="37"/>
      <c r="J99" s="37"/>
      <c r="K99" s="37"/>
      <c r="L99" s="38"/>
      <c r="M99" s="39">
        <f t="shared" si="64"/>
        <v>0</v>
      </c>
      <c r="N99" s="37"/>
      <c r="O99" s="37"/>
      <c r="P99" s="37"/>
      <c r="Q99" s="38"/>
      <c r="R99" s="39">
        <f t="shared" si="65"/>
        <v>0</v>
      </c>
      <c r="S99" s="37"/>
      <c r="T99" s="37"/>
      <c r="U99" s="37"/>
      <c r="V99" s="38"/>
      <c r="W99" s="39">
        <f t="shared" si="66"/>
        <v>0</v>
      </c>
      <c r="X99" s="37"/>
      <c r="Y99" s="37"/>
      <c r="Z99" s="37"/>
      <c r="AA99" s="38"/>
      <c r="AB99" s="39">
        <f t="shared" si="67"/>
        <v>0</v>
      </c>
      <c r="AC99" s="37"/>
      <c r="AD99" s="37"/>
      <c r="AE99" s="37"/>
      <c r="AF99" s="38"/>
      <c r="AG99" s="39">
        <f t="shared" si="68"/>
        <v>0</v>
      </c>
      <c r="AH99" s="37"/>
      <c r="AI99" s="37"/>
      <c r="AJ99" s="37"/>
      <c r="AK99" s="38"/>
      <c r="AL99" s="39">
        <f t="shared" si="69"/>
        <v>0</v>
      </c>
      <c r="AM99" s="37"/>
      <c r="AN99" s="37"/>
      <c r="AO99" s="37"/>
      <c r="AP99" s="38"/>
      <c r="AQ99" s="39">
        <f t="shared" si="70"/>
        <v>0</v>
      </c>
      <c r="AR99" s="37"/>
      <c r="AS99" s="37"/>
      <c r="AT99" s="37"/>
      <c r="AU99" s="38"/>
      <c r="AV99" s="40">
        <f t="shared" si="71"/>
        <v>0</v>
      </c>
    </row>
    <row r="100" spans="1:48" ht="15.75" customHeight="1" x14ac:dyDescent="0.25">
      <c r="A100" s="21">
        <v>8</v>
      </c>
      <c r="B100" s="41" t="s">
        <v>80</v>
      </c>
      <c r="C100" s="41" t="s">
        <v>93</v>
      </c>
      <c r="D100" s="47"/>
      <c r="E100" s="47"/>
      <c r="F100" s="47"/>
      <c r="G100" s="51"/>
      <c r="H100" s="49">
        <f t="shared" si="63"/>
        <v>0</v>
      </c>
      <c r="I100" s="47"/>
      <c r="J100" s="47"/>
      <c r="K100" s="47"/>
      <c r="L100" s="51"/>
      <c r="M100" s="49">
        <f t="shared" si="64"/>
        <v>0</v>
      </c>
      <c r="N100" s="47"/>
      <c r="O100" s="47"/>
      <c r="P100" s="47"/>
      <c r="Q100" s="51"/>
      <c r="R100" s="49">
        <f t="shared" si="65"/>
        <v>0</v>
      </c>
      <c r="S100" s="47"/>
      <c r="T100" s="47"/>
      <c r="U100" s="47"/>
      <c r="V100" s="51"/>
      <c r="W100" s="49">
        <f t="shared" si="66"/>
        <v>0</v>
      </c>
      <c r="X100" s="47"/>
      <c r="Y100" s="47"/>
      <c r="Z100" s="47"/>
      <c r="AA100" s="51"/>
      <c r="AB100" s="49">
        <f t="shared" si="67"/>
        <v>0</v>
      </c>
      <c r="AC100" s="47"/>
      <c r="AD100" s="47"/>
      <c r="AE100" s="47"/>
      <c r="AF100" s="51"/>
      <c r="AG100" s="49">
        <f t="shared" si="68"/>
        <v>0</v>
      </c>
      <c r="AH100" s="47"/>
      <c r="AI100" s="47"/>
      <c r="AJ100" s="47"/>
      <c r="AK100" s="51"/>
      <c r="AL100" s="49">
        <f t="shared" si="69"/>
        <v>0</v>
      </c>
      <c r="AM100" s="47"/>
      <c r="AN100" s="47"/>
      <c r="AO100" s="47"/>
      <c r="AP100" s="51"/>
      <c r="AQ100" s="49">
        <f t="shared" si="70"/>
        <v>0</v>
      </c>
      <c r="AR100" s="47"/>
      <c r="AS100" s="47"/>
      <c r="AT100" s="47"/>
      <c r="AU100" s="51"/>
      <c r="AV100" s="50">
        <f t="shared" si="71"/>
        <v>0</v>
      </c>
    </row>
    <row r="101" spans="1:48" ht="15.75" customHeight="1" x14ac:dyDescent="0.25">
      <c r="A101" s="21">
        <v>8</v>
      </c>
      <c r="B101" s="42"/>
      <c r="C101" s="43"/>
      <c r="D101" s="44"/>
      <c r="E101" s="45"/>
      <c r="F101" s="45"/>
      <c r="G101" s="45"/>
      <c r="H101" s="45">
        <f>SUM(H91:H100)</f>
        <v>4</v>
      </c>
      <c r="I101" s="45"/>
      <c r="J101" s="45"/>
      <c r="K101" s="45"/>
      <c r="L101" s="45"/>
      <c r="M101" s="45">
        <f>SUM(M91:M100)</f>
        <v>3</v>
      </c>
      <c r="N101" s="45"/>
      <c r="O101" s="45"/>
      <c r="P101" s="45"/>
      <c r="Q101" s="45"/>
      <c r="R101" s="45">
        <f>SUM(R91:R100)</f>
        <v>2</v>
      </c>
      <c r="S101" s="45"/>
      <c r="T101" s="45"/>
      <c r="U101" s="45"/>
      <c r="V101" s="45"/>
      <c r="W101" s="45">
        <f>SUM(W91:W100)</f>
        <v>7</v>
      </c>
      <c r="X101" s="45"/>
      <c r="Y101" s="45"/>
      <c r="Z101" s="45"/>
      <c r="AA101" s="45"/>
      <c r="AB101" s="45">
        <f>SUM(AB91:AB100)</f>
        <v>3</v>
      </c>
      <c r="AC101" s="45"/>
      <c r="AD101" s="45"/>
      <c r="AE101" s="45"/>
      <c r="AF101" s="45"/>
      <c r="AG101" s="45">
        <f>SUM(AG91:AG100)</f>
        <v>2</v>
      </c>
      <c r="AH101" s="45"/>
      <c r="AI101" s="45"/>
      <c r="AJ101" s="45"/>
      <c r="AK101" s="45"/>
      <c r="AL101" s="45">
        <f>SUM(AL91:AL100)</f>
        <v>2</v>
      </c>
      <c r="AM101" s="45"/>
      <c r="AN101" s="45"/>
      <c r="AO101" s="45"/>
      <c r="AP101" s="45"/>
      <c r="AQ101" s="45">
        <f>SUM(AQ91:AQ100)</f>
        <v>7</v>
      </c>
      <c r="AR101" s="45"/>
      <c r="AS101" s="45"/>
      <c r="AT101" s="45"/>
      <c r="AU101" s="45"/>
      <c r="AV101" s="45">
        <f>SUM(AV91:AV100)</f>
        <v>3</v>
      </c>
    </row>
    <row r="102" spans="1:48" ht="15.75" customHeight="1" x14ac:dyDescent="0.25">
      <c r="A102" s="21">
        <v>16</v>
      </c>
      <c r="B102" s="81" t="str">
        <f>"Буква (или иное название) класса "&amp;A102&amp;":"</f>
        <v>Буква (или иное название) класса 16:</v>
      </c>
      <c r="C102" s="82"/>
      <c r="D102" s="78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80"/>
    </row>
    <row r="103" spans="1:48" ht="15.75" customHeight="1" x14ac:dyDescent="0.25">
      <c r="A103" s="21">
        <v>16</v>
      </c>
      <c r="B103" s="35" t="s">
        <v>70</v>
      </c>
      <c r="C103" s="36" t="s">
        <v>93</v>
      </c>
      <c r="D103" s="37"/>
      <c r="E103" s="37"/>
      <c r="F103" s="37"/>
      <c r="G103" s="38"/>
      <c r="H103" s="39">
        <f t="shared" ref="H103:H115" si="72">COUNTA(D103:G103)</f>
        <v>0</v>
      </c>
      <c r="I103" s="37"/>
      <c r="J103" s="37"/>
      <c r="K103" s="37"/>
      <c r="L103" s="38"/>
      <c r="M103" s="39">
        <f t="shared" ref="M103:M115" si="73">COUNTA(I103:L103)</f>
        <v>0</v>
      </c>
      <c r="N103" s="37"/>
      <c r="O103" s="37"/>
      <c r="P103" s="37"/>
      <c r="Q103" s="38"/>
      <c r="R103" s="39">
        <f t="shared" ref="R103:R115" si="74">COUNTA(N103:Q103)</f>
        <v>0</v>
      </c>
      <c r="S103" s="37"/>
      <c r="T103" s="37"/>
      <c r="U103" s="37"/>
      <c r="V103" s="38"/>
      <c r="W103" s="39">
        <f t="shared" ref="W103:W115" si="75">COUNTA(S103:V103)</f>
        <v>0</v>
      </c>
      <c r="X103" s="37"/>
      <c r="Y103" s="37"/>
      <c r="Z103" s="37"/>
      <c r="AA103" s="38"/>
      <c r="AB103" s="39">
        <f t="shared" ref="AB103:AB115" si="76">COUNTA(X103:AA103)</f>
        <v>0</v>
      </c>
      <c r="AC103" s="37"/>
      <c r="AD103" s="37"/>
      <c r="AE103" s="37"/>
      <c r="AF103" s="38"/>
      <c r="AG103" s="39">
        <f t="shared" ref="AG103:AG115" si="77">COUNTA(AC103:AF103)</f>
        <v>0</v>
      </c>
      <c r="AH103" s="37"/>
      <c r="AI103" s="37"/>
      <c r="AJ103" s="37"/>
      <c r="AK103" s="38"/>
      <c r="AL103" s="39">
        <f t="shared" ref="AL103:AL115" si="78">COUNTA(AH103:AK103)</f>
        <v>0</v>
      </c>
      <c r="AM103" s="37"/>
      <c r="AN103" s="37"/>
      <c r="AO103" s="37"/>
      <c r="AP103" s="38"/>
      <c r="AQ103" s="39">
        <f t="shared" ref="AQ103:AQ115" si="79">COUNTA(AM103:AP103)</f>
        <v>0</v>
      </c>
      <c r="AR103" s="37"/>
      <c r="AS103" s="37"/>
      <c r="AT103" s="37"/>
      <c r="AU103" s="38"/>
      <c r="AV103" s="40">
        <f t="shared" ref="AV103:AV115" si="80">COUNTA(AR103:AU103)</f>
        <v>0</v>
      </c>
    </row>
    <row r="104" spans="1:48" ht="15.75" customHeight="1" x14ac:dyDescent="0.25">
      <c r="A104" s="21">
        <v>16</v>
      </c>
      <c r="B104" s="37" t="s">
        <v>72</v>
      </c>
      <c r="C104" s="41" t="s">
        <v>93</v>
      </c>
      <c r="D104" s="37"/>
      <c r="E104" s="37"/>
      <c r="F104" s="37"/>
      <c r="G104" s="38"/>
      <c r="H104" s="39">
        <f t="shared" si="72"/>
        <v>0</v>
      </c>
      <c r="I104" s="37"/>
      <c r="J104" s="37"/>
      <c r="K104" s="37"/>
      <c r="L104" s="38"/>
      <c r="M104" s="39">
        <f t="shared" si="73"/>
        <v>0</v>
      </c>
      <c r="N104" s="37"/>
      <c r="O104" s="37"/>
      <c r="P104" s="37"/>
      <c r="Q104" s="38"/>
      <c r="R104" s="39">
        <f t="shared" si="74"/>
        <v>0</v>
      </c>
      <c r="S104" s="37"/>
      <c r="T104" s="37"/>
      <c r="U104" s="37"/>
      <c r="V104" s="38"/>
      <c r="W104" s="39">
        <f t="shared" si="75"/>
        <v>0</v>
      </c>
      <c r="X104" s="37"/>
      <c r="Y104" s="37"/>
      <c r="Z104" s="37"/>
      <c r="AA104" s="38"/>
      <c r="AB104" s="39">
        <f t="shared" si="76"/>
        <v>0</v>
      </c>
      <c r="AC104" s="37"/>
      <c r="AD104" s="37"/>
      <c r="AE104" s="37"/>
      <c r="AF104" s="38"/>
      <c r="AG104" s="39">
        <f t="shared" si="77"/>
        <v>0</v>
      </c>
      <c r="AH104" s="37"/>
      <c r="AI104" s="37"/>
      <c r="AJ104" s="37"/>
      <c r="AK104" s="38"/>
      <c r="AL104" s="39">
        <f t="shared" si="78"/>
        <v>0</v>
      </c>
      <c r="AM104" s="37"/>
      <c r="AN104" s="37"/>
      <c r="AO104" s="37"/>
      <c r="AP104" s="38"/>
      <c r="AQ104" s="39">
        <f t="shared" si="79"/>
        <v>0</v>
      </c>
      <c r="AR104" s="37"/>
      <c r="AS104" s="37"/>
      <c r="AT104" s="37"/>
      <c r="AU104" s="38"/>
      <c r="AV104" s="40">
        <f t="shared" si="80"/>
        <v>0</v>
      </c>
    </row>
    <row r="105" spans="1:48" ht="15.75" customHeight="1" x14ac:dyDescent="0.25">
      <c r="A105" s="21">
        <v>16</v>
      </c>
      <c r="B105" s="37" t="s">
        <v>88</v>
      </c>
      <c r="C105" s="41" t="s">
        <v>93</v>
      </c>
      <c r="D105" s="37"/>
      <c r="E105" s="37"/>
      <c r="F105" s="37"/>
      <c r="G105" s="38"/>
      <c r="H105" s="39">
        <f t="shared" si="72"/>
        <v>0</v>
      </c>
      <c r="I105" s="37"/>
      <c r="J105" s="37"/>
      <c r="K105" s="37"/>
      <c r="L105" s="38"/>
      <c r="M105" s="39">
        <f t="shared" si="73"/>
        <v>0</v>
      </c>
      <c r="N105" s="37"/>
      <c r="O105" s="37"/>
      <c r="P105" s="37"/>
      <c r="Q105" s="38"/>
      <c r="R105" s="39">
        <f t="shared" si="74"/>
        <v>0</v>
      </c>
      <c r="S105" s="37"/>
      <c r="T105" s="37"/>
      <c r="U105" s="37"/>
      <c r="V105" s="38"/>
      <c r="W105" s="39">
        <f t="shared" si="75"/>
        <v>0</v>
      </c>
      <c r="X105" s="37"/>
      <c r="Y105" s="37"/>
      <c r="Z105" s="37"/>
      <c r="AA105" s="38"/>
      <c r="AB105" s="39">
        <f t="shared" si="76"/>
        <v>0</v>
      </c>
      <c r="AC105" s="37"/>
      <c r="AD105" s="37"/>
      <c r="AE105" s="37"/>
      <c r="AF105" s="38"/>
      <c r="AG105" s="39">
        <f t="shared" si="77"/>
        <v>0</v>
      </c>
      <c r="AH105" s="37"/>
      <c r="AI105" s="37"/>
      <c r="AJ105" s="37"/>
      <c r="AK105" s="38"/>
      <c r="AL105" s="39">
        <f t="shared" si="78"/>
        <v>0</v>
      </c>
      <c r="AM105" s="37"/>
      <c r="AN105" s="37"/>
      <c r="AO105" s="37"/>
      <c r="AP105" s="38"/>
      <c r="AQ105" s="39">
        <f t="shared" si="79"/>
        <v>0</v>
      </c>
      <c r="AR105" s="37"/>
      <c r="AS105" s="37"/>
      <c r="AT105" s="37"/>
      <c r="AU105" s="38"/>
      <c r="AV105" s="40">
        <f t="shared" si="80"/>
        <v>0</v>
      </c>
    </row>
    <row r="106" spans="1:48" ht="15.75" customHeight="1" x14ac:dyDescent="0.25">
      <c r="A106" s="21">
        <v>16</v>
      </c>
      <c r="B106" s="37" t="s">
        <v>89</v>
      </c>
      <c r="C106" s="41" t="s">
        <v>93</v>
      </c>
      <c r="D106" s="37"/>
      <c r="E106" s="37"/>
      <c r="F106" s="37"/>
      <c r="G106" s="38"/>
      <c r="H106" s="39">
        <f t="shared" si="72"/>
        <v>0</v>
      </c>
      <c r="I106" s="37"/>
      <c r="J106" s="37"/>
      <c r="K106" s="37"/>
      <c r="L106" s="38"/>
      <c r="M106" s="39">
        <f t="shared" si="73"/>
        <v>0</v>
      </c>
      <c r="N106" s="37"/>
      <c r="O106" s="37"/>
      <c r="P106" s="37"/>
      <c r="Q106" s="38"/>
      <c r="R106" s="39">
        <f t="shared" si="74"/>
        <v>0</v>
      </c>
      <c r="S106" s="37"/>
      <c r="T106" s="37"/>
      <c r="U106" s="37"/>
      <c r="V106" s="38"/>
      <c r="W106" s="39">
        <f t="shared" si="75"/>
        <v>0</v>
      </c>
      <c r="X106" s="37"/>
      <c r="Y106" s="37"/>
      <c r="Z106" s="37"/>
      <c r="AA106" s="38"/>
      <c r="AB106" s="39">
        <f t="shared" si="76"/>
        <v>0</v>
      </c>
      <c r="AC106" s="37"/>
      <c r="AD106" s="37"/>
      <c r="AE106" s="37"/>
      <c r="AF106" s="38"/>
      <c r="AG106" s="39">
        <f t="shared" si="77"/>
        <v>0</v>
      </c>
      <c r="AH106" s="37"/>
      <c r="AI106" s="37"/>
      <c r="AJ106" s="37"/>
      <c r="AK106" s="38"/>
      <c r="AL106" s="39">
        <f t="shared" si="78"/>
        <v>0</v>
      </c>
      <c r="AM106" s="37"/>
      <c r="AN106" s="37"/>
      <c r="AO106" s="37"/>
      <c r="AP106" s="38"/>
      <c r="AQ106" s="39">
        <f t="shared" si="79"/>
        <v>0</v>
      </c>
      <c r="AR106" s="37"/>
      <c r="AS106" s="37"/>
      <c r="AT106" s="37"/>
      <c r="AU106" s="38"/>
      <c r="AV106" s="40">
        <f t="shared" si="80"/>
        <v>0</v>
      </c>
    </row>
    <row r="107" spans="1:48" ht="15.75" customHeight="1" x14ac:dyDescent="0.25">
      <c r="A107" s="21">
        <v>16</v>
      </c>
      <c r="B107" s="37" t="s">
        <v>73</v>
      </c>
      <c r="C107" s="41" t="s">
        <v>93</v>
      </c>
      <c r="D107" s="37"/>
      <c r="E107" s="37"/>
      <c r="F107" s="37"/>
      <c r="G107" s="38"/>
      <c r="H107" s="39">
        <f t="shared" si="72"/>
        <v>0</v>
      </c>
      <c r="I107" s="37"/>
      <c r="J107" s="37"/>
      <c r="K107" s="37"/>
      <c r="L107" s="38"/>
      <c r="M107" s="39">
        <f t="shared" si="73"/>
        <v>0</v>
      </c>
      <c r="N107" s="37"/>
      <c r="O107" s="37"/>
      <c r="P107" s="37"/>
      <c r="Q107" s="38"/>
      <c r="R107" s="39">
        <f t="shared" si="74"/>
        <v>0</v>
      </c>
      <c r="S107" s="37"/>
      <c r="T107" s="37"/>
      <c r="U107" s="37"/>
      <c r="V107" s="38"/>
      <c r="W107" s="39">
        <f t="shared" si="75"/>
        <v>0</v>
      </c>
      <c r="X107" s="37"/>
      <c r="Y107" s="37"/>
      <c r="Z107" s="37"/>
      <c r="AA107" s="38"/>
      <c r="AB107" s="39">
        <f t="shared" si="76"/>
        <v>0</v>
      </c>
      <c r="AC107" s="37"/>
      <c r="AD107" s="37"/>
      <c r="AE107" s="37"/>
      <c r="AF107" s="38"/>
      <c r="AG107" s="39">
        <f t="shared" si="77"/>
        <v>0</v>
      </c>
      <c r="AH107" s="37"/>
      <c r="AI107" s="37"/>
      <c r="AJ107" s="37"/>
      <c r="AK107" s="38"/>
      <c r="AL107" s="39">
        <f t="shared" si="78"/>
        <v>0</v>
      </c>
      <c r="AM107" s="37"/>
      <c r="AN107" s="37"/>
      <c r="AO107" s="37"/>
      <c r="AP107" s="38"/>
      <c r="AQ107" s="39">
        <f t="shared" si="79"/>
        <v>0</v>
      </c>
      <c r="AR107" s="37"/>
      <c r="AS107" s="37"/>
      <c r="AT107" s="37"/>
      <c r="AU107" s="38"/>
      <c r="AV107" s="40">
        <f t="shared" si="80"/>
        <v>0</v>
      </c>
    </row>
    <row r="108" spans="1:48" ht="15.75" customHeight="1" x14ac:dyDescent="0.25">
      <c r="A108" s="21">
        <v>16</v>
      </c>
      <c r="B108" s="37" t="s">
        <v>74</v>
      </c>
      <c r="C108" s="41" t="s">
        <v>93</v>
      </c>
      <c r="D108" s="37"/>
      <c r="E108" s="37"/>
      <c r="F108" s="37"/>
      <c r="G108" s="38"/>
      <c r="H108" s="39">
        <f t="shared" si="72"/>
        <v>0</v>
      </c>
      <c r="I108" s="37"/>
      <c r="J108" s="37"/>
      <c r="K108" s="37"/>
      <c r="L108" s="38"/>
      <c r="M108" s="39">
        <f t="shared" si="73"/>
        <v>0</v>
      </c>
      <c r="N108" s="37"/>
      <c r="O108" s="37"/>
      <c r="P108" s="37"/>
      <c r="Q108" s="38"/>
      <c r="R108" s="39">
        <f t="shared" si="74"/>
        <v>0</v>
      </c>
      <c r="S108" s="37"/>
      <c r="T108" s="37"/>
      <c r="U108" s="37"/>
      <c r="V108" s="38"/>
      <c r="W108" s="39">
        <f t="shared" si="75"/>
        <v>0</v>
      </c>
      <c r="X108" s="37"/>
      <c r="Y108" s="37"/>
      <c r="Z108" s="37"/>
      <c r="AA108" s="38"/>
      <c r="AB108" s="39">
        <f t="shared" si="76"/>
        <v>0</v>
      </c>
      <c r="AC108" s="37"/>
      <c r="AD108" s="37"/>
      <c r="AE108" s="37"/>
      <c r="AF108" s="38"/>
      <c r="AG108" s="39">
        <f t="shared" si="77"/>
        <v>0</v>
      </c>
      <c r="AH108" s="37"/>
      <c r="AI108" s="37"/>
      <c r="AJ108" s="37"/>
      <c r="AK108" s="38"/>
      <c r="AL108" s="39">
        <f t="shared" si="78"/>
        <v>0</v>
      </c>
      <c r="AM108" s="37"/>
      <c r="AN108" s="37"/>
      <c r="AO108" s="37"/>
      <c r="AP108" s="38"/>
      <c r="AQ108" s="39">
        <f t="shared" si="79"/>
        <v>0</v>
      </c>
      <c r="AR108" s="37"/>
      <c r="AS108" s="37"/>
      <c r="AT108" s="37"/>
      <c r="AU108" s="38"/>
      <c r="AV108" s="40">
        <f t="shared" si="80"/>
        <v>0</v>
      </c>
    </row>
    <row r="109" spans="1:48" ht="15.75" customHeight="1" x14ac:dyDescent="0.25">
      <c r="A109" s="21">
        <v>16</v>
      </c>
      <c r="B109" s="37" t="s">
        <v>75</v>
      </c>
      <c r="C109" s="41" t="s">
        <v>93</v>
      </c>
      <c r="D109" s="37"/>
      <c r="E109" s="37"/>
      <c r="F109" s="37"/>
      <c r="G109" s="38"/>
      <c r="H109" s="39">
        <f t="shared" si="72"/>
        <v>0</v>
      </c>
      <c r="I109" s="37"/>
      <c r="J109" s="37"/>
      <c r="K109" s="37"/>
      <c r="L109" s="38"/>
      <c r="M109" s="39">
        <f t="shared" si="73"/>
        <v>0</v>
      </c>
      <c r="N109" s="37"/>
      <c r="O109" s="37"/>
      <c r="P109" s="37"/>
      <c r="Q109" s="38"/>
      <c r="R109" s="39">
        <f t="shared" si="74"/>
        <v>0</v>
      </c>
      <c r="S109" s="37"/>
      <c r="T109" s="37"/>
      <c r="U109" s="37"/>
      <c r="V109" s="38"/>
      <c r="W109" s="39">
        <f t="shared" si="75"/>
        <v>0</v>
      </c>
      <c r="X109" s="37"/>
      <c r="Y109" s="37"/>
      <c r="Z109" s="37"/>
      <c r="AA109" s="38"/>
      <c r="AB109" s="39">
        <f t="shared" si="76"/>
        <v>0</v>
      </c>
      <c r="AC109" s="37"/>
      <c r="AD109" s="37"/>
      <c r="AE109" s="37"/>
      <c r="AF109" s="38"/>
      <c r="AG109" s="39">
        <f t="shared" si="77"/>
        <v>0</v>
      </c>
      <c r="AH109" s="37"/>
      <c r="AI109" s="37"/>
      <c r="AJ109" s="37"/>
      <c r="AK109" s="38"/>
      <c r="AL109" s="39">
        <f t="shared" si="78"/>
        <v>0</v>
      </c>
      <c r="AM109" s="37"/>
      <c r="AN109" s="37"/>
      <c r="AO109" s="37"/>
      <c r="AP109" s="38"/>
      <c r="AQ109" s="39">
        <f t="shared" si="79"/>
        <v>0</v>
      </c>
      <c r="AR109" s="37"/>
      <c r="AS109" s="37"/>
      <c r="AT109" s="37"/>
      <c r="AU109" s="38"/>
      <c r="AV109" s="40">
        <f t="shared" si="80"/>
        <v>0</v>
      </c>
    </row>
    <row r="110" spans="1:48" ht="15.75" customHeight="1" x14ac:dyDescent="0.25">
      <c r="A110" s="21">
        <v>16</v>
      </c>
      <c r="B110" s="37" t="s">
        <v>90</v>
      </c>
      <c r="C110" s="41" t="s">
        <v>93</v>
      </c>
      <c r="D110" s="37"/>
      <c r="E110" s="37"/>
      <c r="F110" s="37"/>
      <c r="G110" s="38"/>
      <c r="H110" s="39">
        <f t="shared" si="72"/>
        <v>0</v>
      </c>
      <c r="I110" s="37"/>
      <c r="J110" s="37"/>
      <c r="K110" s="37"/>
      <c r="L110" s="38"/>
      <c r="M110" s="39">
        <f t="shared" si="73"/>
        <v>0</v>
      </c>
      <c r="N110" s="37"/>
      <c r="O110" s="37"/>
      <c r="P110" s="37"/>
      <c r="Q110" s="38"/>
      <c r="R110" s="39">
        <f t="shared" si="74"/>
        <v>0</v>
      </c>
      <c r="S110" s="37"/>
      <c r="T110" s="37"/>
      <c r="U110" s="37"/>
      <c r="V110" s="38"/>
      <c r="W110" s="39">
        <f t="shared" si="75"/>
        <v>0</v>
      </c>
      <c r="X110" s="37"/>
      <c r="Y110" s="37"/>
      <c r="Z110" s="37"/>
      <c r="AA110" s="38"/>
      <c r="AB110" s="39">
        <f t="shared" si="76"/>
        <v>0</v>
      </c>
      <c r="AC110" s="37"/>
      <c r="AD110" s="37"/>
      <c r="AE110" s="37"/>
      <c r="AF110" s="38"/>
      <c r="AG110" s="39">
        <f t="shared" si="77"/>
        <v>0</v>
      </c>
      <c r="AH110" s="37"/>
      <c r="AI110" s="37"/>
      <c r="AJ110" s="37"/>
      <c r="AK110" s="38"/>
      <c r="AL110" s="39">
        <f t="shared" si="78"/>
        <v>0</v>
      </c>
      <c r="AM110" s="37"/>
      <c r="AN110" s="37"/>
      <c r="AO110" s="37"/>
      <c r="AP110" s="38"/>
      <c r="AQ110" s="39">
        <f t="shared" si="79"/>
        <v>0</v>
      </c>
      <c r="AR110" s="37"/>
      <c r="AS110" s="37"/>
      <c r="AT110" s="37"/>
      <c r="AU110" s="38"/>
      <c r="AV110" s="40">
        <f t="shared" si="80"/>
        <v>0</v>
      </c>
    </row>
    <row r="111" spans="1:48" ht="15.75" customHeight="1" x14ac:dyDescent="0.25">
      <c r="A111" s="21">
        <v>16</v>
      </c>
      <c r="B111" s="37" t="s">
        <v>76</v>
      </c>
      <c r="C111" s="41" t="s">
        <v>93</v>
      </c>
      <c r="D111" s="37"/>
      <c r="E111" s="37"/>
      <c r="F111" s="37"/>
      <c r="G111" s="38"/>
      <c r="H111" s="39">
        <f t="shared" si="72"/>
        <v>0</v>
      </c>
      <c r="I111" s="37"/>
      <c r="J111" s="37"/>
      <c r="K111" s="37"/>
      <c r="L111" s="38"/>
      <c r="M111" s="39">
        <f t="shared" si="73"/>
        <v>0</v>
      </c>
      <c r="N111" s="37"/>
      <c r="O111" s="37"/>
      <c r="P111" s="37"/>
      <c r="Q111" s="38"/>
      <c r="R111" s="39">
        <f t="shared" si="74"/>
        <v>0</v>
      </c>
      <c r="S111" s="37"/>
      <c r="T111" s="37"/>
      <c r="U111" s="37"/>
      <c r="V111" s="38"/>
      <c r="W111" s="39">
        <f t="shared" si="75"/>
        <v>0</v>
      </c>
      <c r="X111" s="37"/>
      <c r="Y111" s="37"/>
      <c r="Z111" s="37"/>
      <c r="AA111" s="38"/>
      <c r="AB111" s="39">
        <f t="shared" si="76"/>
        <v>0</v>
      </c>
      <c r="AC111" s="37"/>
      <c r="AD111" s="37"/>
      <c r="AE111" s="37"/>
      <c r="AF111" s="38"/>
      <c r="AG111" s="39">
        <f t="shared" si="77"/>
        <v>0</v>
      </c>
      <c r="AH111" s="37"/>
      <c r="AI111" s="37"/>
      <c r="AJ111" s="37"/>
      <c r="AK111" s="38"/>
      <c r="AL111" s="39">
        <f t="shared" si="78"/>
        <v>0</v>
      </c>
      <c r="AM111" s="37"/>
      <c r="AN111" s="37"/>
      <c r="AO111" s="37"/>
      <c r="AP111" s="38"/>
      <c r="AQ111" s="39">
        <f t="shared" si="79"/>
        <v>0</v>
      </c>
      <c r="AR111" s="37"/>
      <c r="AS111" s="37"/>
      <c r="AT111" s="37"/>
      <c r="AU111" s="38"/>
      <c r="AV111" s="40">
        <f t="shared" si="80"/>
        <v>0</v>
      </c>
    </row>
    <row r="112" spans="1:48" ht="15.75" customHeight="1" x14ac:dyDescent="0.25">
      <c r="A112" s="21">
        <v>16</v>
      </c>
      <c r="B112" s="37" t="s">
        <v>77</v>
      </c>
      <c r="C112" s="41" t="s">
        <v>93</v>
      </c>
      <c r="D112" s="37"/>
      <c r="E112" s="37"/>
      <c r="F112" s="37"/>
      <c r="G112" s="46"/>
      <c r="H112" s="39">
        <f t="shared" si="72"/>
        <v>0</v>
      </c>
      <c r="I112" s="37"/>
      <c r="J112" s="37"/>
      <c r="K112" s="37"/>
      <c r="L112" s="46"/>
      <c r="M112" s="39">
        <f t="shared" si="73"/>
        <v>0</v>
      </c>
      <c r="N112" s="37"/>
      <c r="O112" s="37"/>
      <c r="P112" s="37"/>
      <c r="Q112" s="46"/>
      <c r="R112" s="39">
        <f t="shared" si="74"/>
        <v>0</v>
      </c>
      <c r="S112" s="37"/>
      <c r="T112" s="37"/>
      <c r="U112" s="37"/>
      <c r="V112" s="46"/>
      <c r="W112" s="39">
        <f t="shared" si="75"/>
        <v>0</v>
      </c>
      <c r="X112" s="37"/>
      <c r="Y112" s="37"/>
      <c r="Z112" s="37"/>
      <c r="AA112" s="46"/>
      <c r="AB112" s="39">
        <f t="shared" si="76"/>
        <v>0</v>
      </c>
      <c r="AC112" s="37"/>
      <c r="AD112" s="37"/>
      <c r="AE112" s="37"/>
      <c r="AF112" s="46"/>
      <c r="AG112" s="39">
        <f t="shared" si="77"/>
        <v>0</v>
      </c>
      <c r="AH112" s="37"/>
      <c r="AI112" s="37"/>
      <c r="AJ112" s="37"/>
      <c r="AK112" s="46"/>
      <c r="AL112" s="39">
        <f t="shared" si="78"/>
        <v>0</v>
      </c>
      <c r="AM112" s="37"/>
      <c r="AN112" s="37"/>
      <c r="AO112" s="37"/>
      <c r="AP112" s="46"/>
      <c r="AQ112" s="39">
        <f t="shared" si="79"/>
        <v>0</v>
      </c>
      <c r="AR112" s="37"/>
      <c r="AS112" s="37"/>
      <c r="AT112" s="37"/>
      <c r="AU112" s="46"/>
      <c r="AV112" s="40">
        <f t="shared" si="80"/>
        <v>0</v>
      </c>
    </row>
    <row r="113" spans="1:48" ht="15.75" customHeight="1" x14ac:dyDescent="0.25">
      <c r="A113" s="21">
        <v>16</v>
      </c>
      <c r="B113" s="37" t="s">
        <v>78</v>
      </c>
      <c r="C113" s="41" t="s">
        <v>93</v>
      </c>
      <c r="D113" s="37"/>
      <c r="E113" s="37"/>
      <c r="F113" s="37"/>
      <c r="G113" s="46"/>
      <c r="H113" s="39">
        <f t="shared" si="72"/>
        <v>0</v>
      </c>
      <c r="I113" s="37"/>
      <c r="J113" s="37"/>
      <c r="K113" s="37"/>
      <c r="L113" s="46"/>
      <c r="M113" s="39">
        <f t="shared" si="73"/>
        <v>0</v>
      </c>
      <c r="N113" s="37"/>
      <c r="O113" s="37"/>
      <c r="P113" s="37"/>
      <c r="Q113" s="46"/>
      <c r="R113" s="39">
        <f t="shared" si="74"/>
        <v>0</v>
      </c>
      <c r="S113" s="37"/>
      <c r="T113" s="37"/>
      <c r="U113" s="37"/>
      <c r="V113" s="46"/>
      <c r="W113" s="39">
        <f t="shared" si="75"/>
        <v>0</v>
      </c>
      <c r="X113" s="37"/>
      <c r="Y113" s="37"/>
      <c r="Z113" s="37"/>
      <c r="AA113" s="46"/>
      <c r="AB113" s="39">
        <f t="shared" si="76"/>
        <v>0</v>
      </c>
      <c r="AC113" s="37"/>
      <c r="AD113" s="37"/>
      <c r="AE113" s="37"/>
      <c r="AF113" s="46"/>
      <c r="AG113" s="39">
        <f t="shared" si="77"/>
        <v>0</v>
      </c>
      <c r="AH113" s="37"/>
      <c r="AI113" s="37"/>
      <c r="AJ113" s="37"/>
      <c r="AK113" s="46"/>
      <c r="AL113" s="39">
        <f t="shared" si="78"/>
        <v>0</v>
      </c>
      <c r="AM113" s="37"/>
      <c r="AN113" s="37"/>
      <c r="AO113" s="37"/>
      <c r="AP113" s="46"/>
      <c r="AQ113" s="39">
        <f t="shared" si="79"/>
        <v>0</v>
      </c>
      <c r="AR113" s="37"/>
      <c r="AS113" s="37"/>
      <c r="AT113" s="37"/>
      <c r="AU113" s="46"/>
      <c r="AV113" s="40">
        <f t="shared" si="80"/>
        <v>0</v>
      </c>
    </row>
    <row r="114" spans="1:48" ht="15.75" customHeight="1" x14ac:dyDescent="0.25">
      <c r="A114" s="21">
        <v>16</v>
      </c>
      <c r="B114" s="37" t="s">
        <v>79</v>
      </c>
      <c r="C114" s="41" t="s">
        <v>93</v>
      </c>
      <c r="D114" s="37"/>
      <c r="E114" s="37"/>
      <c r="F114" s="37"/>
      <c r="G114" s="46"/>
      <c r="H114" s="39">
        <f t="shared" si="72"/>
        <v>0</v>
      </c>
      <c r="I114" s="37"/>
      <c r="J114" s="37"/>
      <c r="K114" s="37"/>
      <c r="L114" s="46"/>
      <c r="M114" s="39">
        <f t="shared" si="73"/>
        <v>0</v>
      </c>
      <c r="N114" s="37"/>
      <c r="O114" s="37"/>
      <c r="P114" s="37"/>
      <c r="Q114" s="46"/>
      <c r="R114" s="39">
        <f t="shared" si="74"/>
        <v>0</v>
      </c>
      <c r="S114" s="37"/>
      <c r="T114" s="37"/>
      <c r="U114" s="37"/>
      <c r="V114" s="46"/>
      <c r="W114" s="39">
        <f t="shared" si="75"/>
        <v>0</v>
      </c>
      <c r="X114" s="37"/>
      <c r="Y114" s="37"/>
      <c r="Z114" s="37"/>
      <c r="AA114" s="46"/>
      <c r="AB114" s="39">
        <f t="shared" si="76"/>
        <v>0</v>
      </c>
      <c r="AC114" s="37"/>
      <c r="AD114" s="37"/>
      <c r="AE114" s="37"/>
      <c r="AF114" s="46"/>
      <c r="AG114" s="39">
        <f t="shared" si="77"/>
        <v>0</v>
      </c>
      <c r="AH114" s="37"/>
      <c r="AI114" s="37"/>
      <c r="AJ114" s="37"/>
      <c r="AK114" s="46"/>
      <c r="AL114" s="39">
        <f t="shared" si="78"/>
        <v>0</v>
      </c>
      <c r="AM114" s="37"/>
      <c r="AN114" s="37"/>
      <c r="AO114" s="37"/>
      <c r="AP114" s="46"/>
      <c r="AQ114" s="39">
        <f t="shared" si="79"/>
        <v>0</v>
      </c>
      <c r="AR114" s="37"/>
      <c r="AS114" s="37"/>
      <c r="AT114" s="37"/>
      <c r="AU114" s="46"/>
      <c r="AV114" s="40">
        <f t="shared" si="80"/>
        <v>0</v>
      </c>
    </row>
    <row r="115" spans="1:48" ht="15.75" customHeight="1" x14ac:dyDescent="0.25">
      <c r="A115" s="21">
        <v>16</v>
      </c>
      <c r="B115" s="41" t="s">
        <v>80</v>
      </c>
      <c r="C115" s="41" t="s">
        <v>93</v>
      </c>
      <c r="D115" s="47"/>
      <c r="E115" s="47"/>
      <c r="F115" s="47"/>
      <c r="G115" s="48"/>
      <c r="H115" s="49">
        <f t="shared" si="72"/>
        <v>0</v>
      </c>
      <c r="I115" s="47"/>
      <c r="J115" s="47"/>
      <c r="K115" s="47"/>
      <c r="L115" s="48"/>
      <c r="M115" s="49">
        <f t="shared" si="73"/>
        <v>0</v>
      </c>
      <c r="N115" s="47"/>
      <c r="O115" s="47"/>
      <c r="P115" s="47"/>
      <c r="Q115" s="48"/>
      <c r="R115" s="49">
        <f t="shared" si="74"/>
        <v>0</v>
      </c>
      <c r="S115" s="47"/>
      <c r="T115" s="47"/>
      <c r="U115" s="47"/>
      <c r="V115" s="48"/>
      <c r="W115" s="49">
        <f t="shared" si="75"/>
        <v>0</v>
      </c>
      <c r="X115" s="47"/>
      <c r="Y115" s="47"/>
      <c r="Z115" s="47"/>
      <c r="AA115" s="48"/>
      <c r="AB115" s="49">
        <f t="shared" si="76"/>
        <v>0</v>
      </c>
      <c r="AC115" s="47"/>
      <c r="AD115" s="47"/>
      <c r="AE115" s="47"/>
      <c r="AF115" s="48"/>
      <c r="AG115" s="49">
        <f t="shared" si="77"/>
        <v>0</v>
      </c>
      <c r="AH115" s="47"/>
      <c r="AI115" s="47"/>
      <c r="AJ115" s="47"/>
      <c r="AK115" s="48"/>
      <c r="AL115" s="49">
        <f t="shared" si="78"/>
        <v>0</v>
      </c>
      <c r="AM115" s="47"/>
      <c r="AN115" s="47"/>
      <c r="AO115" s="47"/>
      <c r="AP115" s="48"/>
      <c r="AQ115" s="49">
        <f t="shared" si="79"/>
        <v>0</v>
      </c>
      <c r="AR115" s="47"/>
      <c r="AS115" s="47"/>
      <c r="AT115" s="47"/>
      <c r="AU115" s="48"/>
      <c r="AV115" s="50">
        <f t="shared" si="80"/>
        <v>0</v>
      </c>
    </row>
    <row r="116" spans="1:48" ht="15.75" customHeight="1" x14ac:dyDescent="0.25">
      <c r="A116" s="21">
        <v>16</v>
      </c>
      <c r="B116" s="42"/>
      <c r="C116" s="43"/>
      <c r="D116" s="44"/>
      <c r="E116" s="45"/>
      <c r="F116" s="45"/>
      <c r="G116" s="45"/>
      <c r="H116" s="45">
        <f>SUM(H103:H115)</f>
        <v>0</v>
      </c>
      <c r="I116" s="45"/>
      <c r="J116" s="45"/>
      <c r="K116" s="45"/>
      <c r="L116" s="45"/>
      <c r="M116" s="45">
        <f>SUM(M103:M115)</f>
        <v>0</v>
      </c>
      <c r="N116" s="45"/>
      <c r="O116" s="45"/>
      <c r="P116" s="45"/>
      <c r="Q116" s="45"/>
      <c r="R116" s="45">
        <f>SUM(R103:R115)</f>
        <v>0</v>
      </c>
      <c r="S116" s="45"/>
      <c r="T116" s="45"/>
      <c r="U116" s="45"/>
      <c r="V116" s="45"/>
      <c r="W116" s="45">
        <f>SUM(W103:W115)</f>
        <v>0</v>
      </c>
      <c r="X116" s="45"/>
      <c r="Y116" s="45"/>
      <c r="Z116" s="45"/>
      <c r="AA116" s="45"/>
      <c r="AB116" s="45">
        <f>SUM(AB103:AB115)</f>
        <v>0</v>
      </c>
      <c r="AC116" s="45"/>
      <c r="AD116" s="45"/>
      <c r="AE116" s="45"/>
      <c r="AF116" s="45"/>
      <c r="AG116" s="45">
        <f>SUM(AG103:AG115)</f>
        <v>0</v>
      </c>
      <c r="AH116" s="45"/>
      <c r="AI116" s="45"/>
      <c r="AJ116" s="45"/>
      <c r="AK116" s="45"/>
      <c r="AL116" s="45">
        <f>SUM(AL103:AL115)</f>
        <v>0</v>
      </c>
      <c r="AM116" s="45"/>
      <c r="AN116" s="45"/>
      <c r="AO116" s="45"/>
      <c r="AP116" s="45"/>
      <c r="AQ116" s="45">
        <f>SUM(AQ103:AQ115)</f>
        <v>0</v>
      </c>
      <c r="AR116" s="45"/>
      <c r="AS116" s="45"/>
      <c r="AT116" s="45"/>
      <c r="AU116" s="45"/>
      <c r="AV116" s="45">
        <f>SUM(AV103:AV115)</f>
        <v>0</v>
      </c>
    </row>
    <row r="117" spans="1:48" ht="15.75" customHeight="1" x14ac:dyDescent="0.25">
      <c r="A117" s="21">
        <v>17</v>
      </c>
      <c r="B117" s="81" t="str">
        <f>"Буква (или иное название) класса "&amp;A117&amp;":"</f>
        <v>Буква (или иное название) класса 17:</v>
      </c>
      <c r="C117" s="82"/>
      <c r="D117" s="78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80"/>
    </row>
    <row r="118" spans="1:48" ht="15.75" customHeight="1" x14ac:dyDescent="0.25">
      <c r="A118" s="21">
        <v>17</v>
      </c>
      <c r="B118" s="35" t="s">
        <v>70</v>
      </c>
      <c r="C118" s="36" t="s">
        <v>93</v>
      </c>
      <c r="D118" s="37"/>
      <c r="E118" s="37"/>
      <c r="F118" s="37"/>
      <c r="G118" s="46"/>
      <c r="H118" s="39">
        <f t="shared" ref="H118:H130" si="81">COUNTA(D118:G118)</f>
        <v>0</v>
      </c>
      <c r="I118" s="37"/>
      <c r="J118" s="37"/>
      <c r="K118" s="37"/>
      <c r="L118" s="46"/>
      <c r="M118" s="39">
        <f t="shared" ref="M118:M130" si="82">COUNTA(I118:L118)</f>
        <v>0</v>
      </c>
      <c r="N118" s="37"/>
      <c r="O118" s="37"/>
      <c r="P118" s="37"/>
      <c r="Q118" s="46"/>
      <c r="R118" s="39">
        <f t="shared" ref="R118:R130" si="83">COUNTA(N118:Q118)</f>
        <v>0</v>
      </c>
      <c r="S118" s="37"/>
      <c r="T118" s="37"/>
      <c r="U118" s="37"/>
      <c r="V118" s="46"/>
      <c r="W118" s="39">
        <f t="shared" ref="W118:W130" si="84">COUNTA(S118:V118)</f>
        <v>0</v>
      </c>
      <c r="X118" s="37"/>
      <c r="Y118" s="37"/>
      <c r="Z118" s="37"/>
      <c r="AA118" s="46"/>
      <c r="AB118" s="39">
        <f t="shared" ref="AB118:AB130" si="85">COUNTA(X118:AA118)</f>
        <v>0</v>
      </c>
      <c r="AC118" s="37"/>
      <c r="AD118" s="37"/>
      <c r="AE118" s="37"/>
      <c r="AF118" s="46"/>
      <c r="AG118" s="39">
        <f t="shared" ref="AG118:AG130" si="86">COUNTA(AC118:AF118)</f>
        <v>0</v>
      </c>
      <c r="AH118" s="37"/>
      <c r="AI118" s="37"/>
      <c r="AJ118" s="37"/>
      <c r="AK118" s="46"/>
      <c r="AL118" s="39">
        <f t="shared" ref="AL118:AL130" si="87">COUNTA(AH118:AK118)</f>
        <v>0</v>
      </c>
      <c r="AM118" s="37"/>
      <c r="AN118" s="37"/>
      <c r="AO118" s="37"/>
      <c r="AP118" s="46"/>
      <c r="AQ118" s="39">
        <f t="shared" ref="AQ118:AQ130" si="88">COUNTA(AM118:AP118)</f>
        <v>0</v>
      </c>
      <c r="AR118" s="37"/>
      <c r="AS118" s="37"/>
      <c r="AT118" s="37"/>
      <c r="AU118" s="46"/>
      <c r="AV118" s="40">
        <f t="shared" ref="AV118:AV130" si="89">COUNTA(AR118:AU118)</f>
        <v>0</v>
      </c>
    </row>
    <row r="119" spans="1:48" ht="15.75" customHeight="1" x14ac:dyDescent="0.25">
      <c r="A119" s="21">
        <v>17</v>
      </c>
      <c r="B119" s="37" t="s">
        <v>72</v>
      </c>
      <c r="C119" s="41" t="s">
        <v>93</v>
      </c>
      <c r="D119" s="37"/>
      <c r="E119" s="37"/>
      <c r="F119" s="37"/>
      <c r="G119" s="46"/>
      <c r="H119" s="39">
        <f t="shared" si="81"/>
        <v>0</v>
      </c>
      <c r="I119" s="37"/>
      <c r="J119" s="37"/>
      <c r="K119" s="37"/>
      <c r="L119" s="46"/>
      <c r="M119" s="39">
        <f t="shared" si="82"/>
        <v>0</v>
      </c>
      <c r="N119" s="37"/>
      <c r="O119" s="37"/>
      <c r="P119" s="37"/>
      <c r="Q119" s="46"/>
      <c r="R119" s="39">
        <f t="shared" si="83"/>
        <v>0</v>
      </c>
      <c r="S119" s="37"/>
      <c r="T119" s="37"/>
      <c r="U119" s="37"/>
      <c r="V119" s="46"/>
      <c r="W119" s="39">
        <f t="shared" si="84"/>
        <v>0</v>
      </c>
      <c r="X119" s="37"/>
      <c r="Y119" s="37"/>
      <c r="Z119" s="37"/>
      <c r="AA119" s="46"/>
      <c r="AB119" s="39">
        <f t="shared" si="85"/>
        <v>0</v>
      </c>
      <c r="AC119" s="37"/>
      <c r="AD119" s="37"/>
      <c r="AE119" s="37"/>
      <c r="AF119" s="46"/>
      <c r="AG119" s="39">
        <f t="shared" si="86"/>
        <v>0</v>
      </c>
      <c r="AH119" s="37"/>
      <c r="AI119" s="37"/>
      <c r="AJ119" s="37"/>
      <c r="AK119" s="46"/>
      <c r="AL119" s="39">
        <f t="shared" si="87"/>
        <v>0</v>
      </c>
      <c r="AM119" s="37"/>
      <c r="AN119" s="37"/>
      <c r="AO119" s="37"/>
      <c r="AP119" s="46"/>
      <c r="AQ119" s="39">
        <f t="shared" si="88"/>
        <v>0</v>
      </c>
      <c r="AR119" s="37"/>
      <c r="AS119" s="37"/>
      <c r="AT119" s="37"/>
      <c r="AU119" s="46"/>
      <c r="AV119" s="40">
        <f t="shared" si="89"/>
        <v>0</v>
      </c>
    </row>
    <row r="120" spans="1:48" ht="15.75" customHeight="1" x14ac:dyDescent="0.25">
      <c r="A120" s="21">
        <v>17</v>
      </c>
      <c r="B120" s="37" t="s">
        <v>88</v>
      </c>
      <c r="C120" s="41" t="s">
        <v>93</v>
      </c>
      <c r="D120" s="37"/>
      <c r="E120" s="37"/>
      <c r="F120" s="37"/>
      <c r="G120" s="46"/>
      <c r="H120" s="39">
        <f t="shared" si="81"/>
        <v>0</v>
      </c>
      <c r="I120" s="37"/>
      <c r="J120" s="37"/>
      <c r="K120" s="37"/>
      <c r="L120" s="46"/>
      <c r="M120" s="39">
        <f t="shared" si="82"/>
        <v>0</v>
      </c>
      <c r="N120" s="37"/>
      <c r="O120" s="37"/>
      <c r="P120" s="37"/>
      <c r="Q120" s="46"/>
      <c r="R120" s="39">
        <f t="shared" si="83"/>
        <v>0</v>
      </c>
      <c r="S120" s="37"/>
      <c r="T120" s="37"/>
      <c r="U120" s="37"/>
      <c r="V120" s="46"/>
      <c r="W120" s="39">
        <f t="shared" si="84"/>
        <v>0</v>
      </c>
      <c r="X120" s="37"/>
      <c r="Y120" s="37"/>
      <c r="Z120" s="37"/>
      <c r="AA120" s="46"/>
      <c r="AB120" s="39">
        <f t="shared" si="85"/>
        <v>0</v>
      </c>
      <c r="AC120" s="37"/>
      <c r="AD120" s="37"/>
      <c r="AE120" s="37"/>
      <c r="AF120" s="46"/>
      <c r="AG120" s="39">
        <f t="shared" si="86"/>
        <v>0</v>
      </c>
      <c r="AH120" s="37"/>
      <c r="AI120" s="37"/>
      <c r="AJ120" s="37"/>
      <c r="AK120" s="46"/>
      <c r="AL120" s="39">
        <f t="shared" si="87"/>
        <v>0</v>
      </c>
      <c r="AM120" s="37"/>
      <c r="AN120" s="37"/>
      <c r="AO120" s="37"/>
      <c r="AP120" s="46"/>
      <c r="AQ120" s="39">
        <f t="shared" si="88"/>
        <v>0</v>
      </c>
      <c r="AR120" s="37"/>
      <c r="AS120" s="37"/>
      <c r="AT120" s="37"/>
      <c r="AU120" s="46"/>
      <c r="AV120" s="40">
        <f t="shared" si="89"/>
        <v>0</v>
      </c>
    </row>
    <row r="121" spans="1:48" ht="15.75" customHeight="1" x14ac:dyDescent="0.25">
      <c r="A121" s="21">
        <v>17</v>
      </c>
      <c r="B121" s="37" t="s">
        <v>89</v>
      </c>
      <c r="C121" s="41" t="s">
        <v>93</v>
      </c>
      <c r="D121" s="37"/>
      <c r="E121" s="37"/>
      <c r="F121" s="37"/>
      <c r="G121" s="46"/>
      <c r="H121" s="39">
        <f t="shared" si="81"/>
        <v>0</v>
      </c>
      <c r="I121" s="37"/>
      <c r="J121" s="37"/>
      <c r="K121" s="37"/>
      <c r="L121" s="46"/>
      <c r="M121" s="39">
        <f t="shared" si="82"/>
        <v>0</v>
      </c>
      <c r="N121" s="37"/>
      <c r="O121" s="37"/>
      <c r="P121" s="37"/>
      <c r="Q121" s="46"/>
      <c r="R121" s="39">
        <f t="shared" si="83"/>
        <v>0</v>
      </c>
      <c r="S121" s="37"/>
      <c r="T121" s="37"/>
      <c r="U121" s="37"/>
      <c r="V121" s="46"/>
      <c r="W121" s="39">
        <f t="shared" si="84"/>
        <v>0</v>
      </c>
      <c r="X121" s="37"/>
      <c r="Y121" s="37"/>
      <c r="Z121" s="37"/>
      <c r="AA121" s="46"/>
      <c r="AB121" s="39">
        <f t="shared" si="85"/>
        <v>0</v>
      </c>
      <c r="AC121" s="37"/>
      <c r="AD121" s="37"/>
      <c r="AE121" s="37"/>
      <c r="AF121" s="46"/>
      <c r="AG121" s="39">
        <f t="shared" si="86"/>
        <v>0</v>
      </c>
      <c r="AH121" s="37"/>
      <c r="AI121" s="37"/>
      <c r="AJ121" s="37"/>
      <c r="AK121" s="46"/>
      <c r="AL121" s="39">
        <f t="shared" si="87"/>
        <v>0</v>
      </c>
      <c r="AM121" s="37"/>
      <c r="AN121" s="37"/>
      <c r="AO121" s="37"/>
      <c r="AP121" s="46"/>
      <c r="AQ121" s="39">
        <f t="shared" si="88"/>
        <v>0</v>
      </c>
      <c r="AR121" s="37"/>
      <c r="AS121" s="37"/>
      <c r="AT121" s="37"/>
      <c r="AU121" s="46"/>
      <c r="AV121" s="40">
        <f t="shared" si="89"/>
        <v>0</v>
      </c>
    </row>
    <row r="122" spans="1:48" ht="15.75" customHeight="1" x14ac:dyDescent="0.25">
      <c r="A122" s="21">
        <v>17</v>
      </c>
      <c r="B122" s="37" t="s">
        <v>73</v>
      </c>
      <c r="C122" s="41" t="s">
        <v>93</v>
      </c>
      <c r="D122" s="37"/>
      <c r="E122" s="37"/>
      <c r="F122" s="37"/>
      <c r="G122" s="46"/>
      <c r="H122" s="39">
        <f t="shared" si="81"/>
        <v>0</v>
      </c>
      <c r="I122" s="37"/>
      <c r="J122" s="37"/>
      <c r="K122" s="37"/>
      <c r="L122" s="46"/>
      <c r="M122" s="39">
        <f t="shared" si="82"/>
        <v>0</v>
      </c>
      <c r="N122" s="37"/>
      <c r="O122" s="37"/>
      <c r="P122" s="37"/>
      <c r="Q122" s="46"/>
      <c r="R122" s="39">
        <f t="shared" si="83"/>
        <v>0</v>
      </c>
      <c r="S122" s="37"/>
      <c r="T122" s="37"/>
      <c r="U122" s="37"/>
      <c r="V122" s="46"/>
      <c r="W122" s="39">
        <f t="shared" si="84"/>
        <v>0</v>
      </c>
      <c r="X122" s="37"/>
      <c r="Y122" s="37"/>
      <c r="Z122" s="37"/>
      <c r="AA122" s="46"/>
      <c r="AB122" s="39">
        <f t="shared" si="85"/>
        <v>0</v>
      </c>
      <c r="AC122" s="37"/>
      <c r="AD122" s="37"/>
      <c r="AE122" s="37"/>
      <c r="AF122" s="46"/>
      <c r="AG122" s="39">
        <f t="shared" si="86"/>
        <v>0</v>
      </c>
      <c r="AH122" s="37"/>
      <c r="AI122" s="37"/>
      <c r="AJ122" s="37"/>
      <c r="AK122" s="46"/>
      <c r="AL122" s="39">
        <f t="shared" si="87"/>
        <v>0</v>
      </c>
      <c r="AM122" s="37"/>
      <c r="AN122" s="37"/>
      <c r="AO122" s="37"/>
      <c r="AP122" s="46"/>
      <c r="AQ122" s="39">
        <f t="shared" si="88"/>
        <v>0</v>
      </c>
      <c r="AR122" s="37"/>
      <c r="AS122" s="37"/>
      <c r="AT122" s="37"/>
      <c r="AU122" s="46"/>
      <c r="AV122" s="40">
        <f t="shared" si="89"/>
        <v>0</v>
      </c>
    </row>
    <row r="123" spans="1:48" ht="15.75" customHeight="1" x14ac:dyDescent="0.25">
      <c r="A123" s="21">
        <v>17</v>
      </c>
      <c r="B123" s="37" t="s">
        <v>74</v>
      </c>
      <c r="C123" s="41" t="s">
        <v>93</v>
      </c>
      <c r="D123" s="37"/>
      <c r="E123" s="37"/>
      <c r="F123" s="37"/>
      <c r="G123" s="46"/>
      <c r="H123" s="39">
        <f t="shared" si="81"/>
        <v>0</v>
      </c>
      <c r="I123" s="37"/>
      <c r="J123" s="37"/>
      <c r="K123" s="37"/>
      <c r="L123" s="46"/>
      <c r="M123" s="39">
        <f t="shared" si="82"/>
        <v>0</v>
      </c>
      <c r="N123" s="37"/>
      <c r="O123" s="37"/>
      <c r="P123" s="37"/>
      <c r="Q123" s="46"/>
      <c r="R123" s="39">
        <f t="shared" si="83"/>
        <v>0</v>
      </c>
      <c r="S123" s="37"/>
      <c r="T123" s="37"/>
      <c r="U123" s="37"/>
      <c r="V123" s="46"/>
      <c r="W123" s="39">
        <f t="shared" si="84"/>
        <v>0</v>
      </c>
      <c r="X123" s="37"/>
      <c r="Y123" s="37"/>
      <c r="Z123" s="37"/>
      <c r="AA123" s="46"/>
      <c r="AB123" s="39">
        <f t="shared" si="85"/>
        <v>0</v>
      </c>
      <c r="AC123" s="37"/>
      <c r="AD123" s="37"/>
      <c r="AE123" s="37"/>
      <c r="AF123" s="46"/>
      <c r="AG123" s="39">
        <f t="shared" si="86"/>
        <v>0</v>
      </c>
      <c r="AH123" s="37"/>
      <c r="AI123" s="37"/>
      <c r="AJ123" s="37"/>
      <c r="AK123" s="46"/>
      <c r="AL123" s="39">
        <f t="shared" si="87"/>
        <v>0</v>
      </c>
      <c r="AM123" s="37"/>
      <c r="AN123" s="37"/>
      <c r="AO123" s="37"/>
      <c r="AP123" s="46"/>
      <c r="AQ123" s="39">
        <f t="shared" si="88"/>
        <v>0</v>
      </c>
      <c r="AR123" s="37"/>
      <c r="AS123" s="37"/>
      <c r="AT123" s="37"/>
      <c r="AU123" s="46"/>
      <c r="AV123" s="40">
        <f t="shared" si="89"/>
        <v>0</v>
      </c>
    </row>
    <row r="124" spans="1:48" ht="15.75" customHeight="1" x14ac:dyDescent="0.25">
      <c r="A124" s="21">
        <v>17</v>
      </c>
      <c r="B124" s="37" t="s">
        <v>75</v>
      </c>
      <c r="C124" s="41" t="s">
        <v>93</v>
      </c>
      <c r="D124" s="37"/>
      <c r="E124" s="37"/>
      <c r="F124" s="37"/>
      <c r="G124" s="46"/>
      <c r="H124" s="39">
        <f t="shared" si="81"/>
        <v>0</v>
      </c>
      <c r="I124" s="37"/>
      <c r="J124" s="37"/>
      <c r="K124" s="37"/>
      <c r="L124" s="46"/>
      <c r="M124" s="39">
        <f t="shared" si="82"/>
        <v>0</v>
      </c>
      <c r="N124" s="37"/>
      <c r="O124" s="37"/>
      <c r="P124" s="37"/>
      <c r="Q124" s="46"/>
      <c r="R124" s="39">
        <f t="shared" si="83"/>
        <v>0</v>
      </c>
      <c r="S124" s="37"/>
      <c r="T124" s="37"/>
      <c r="U124" s="37"/>
      <c r="V124" s="46"/>
      <c r="W124" s="39">
        <f t="shared" si="84"/>
        <v>0</v>
      </c>
      <c r="X124" s="37"/>
      <c r="Y124" s="37"/>
      <c r="Z124" s="37"/>
      <c r="AA124" s="46"/>
      <c r="AB124" s="39">
        <f t="shared" si="85"/>
        <v>0</v>
      </c>
      <c r="AC124" s="37"/>
      <c r="AD124" s="37"/>
      <c r="AE124" s="37"/>
      <c r="AF124" s="46"/>
      <c r="AG124" s="39">
        <f t="shared" si="86"/>
        <v>0</v>
      </c>
      <c r="AH124" s="37"/>
      <c r="AI124" s="37"/>
      <c r="AJ124" s="37"/>
      <c r="AK124" s="46"/>
      <c r="AL124" s="39">
        <f t="shared" si="87"/>
        <v>0</v>
      </c>
      <c r="AM124" s="37"/>
      <c r="AN124" s="37"/>
      <c r="AO124" s="37"/>
      <c r="AP124" s="46"/>
      <c r="AQ124" s="39">
        <f t="shared" si="88"/>
        <v>0</v>
      </c>
      <c r="AR124" s="37"/>
      <c r="AS124" s="37"/>
      <c r="AT124" s="37"/>
      <c r="AU124" s="46"/>
      <c r="AV124" s="40">
        <f t="shared" si="89"/>
        <v>0</v>
      </c>
    </row>
    <row r="125" spans="1:48" ht="15.75" customHeight="1" x14ac:dyDescent="0.25">
      <c r="A125" s="21">
        <v>17</v>
      </c>
      <c r="B125" s="37" t="s">
        <v>90</v>
      </c>
      <c r="C125" s="41" t="s">
        <v>93</v>
      </c>
      <c r="D125" s="37"/>
      <c r="E125" s="37"/>
      <c r="F125" s="37"/>
      <c r="G125" s="46"/>
      <c r="H125" s="39">
        <f t="shared" si="81"/>
        <v>0</v>
      </c>
      <c r="I125" s="37"/>
      <c r="J125" s="37"/>
      <c r="K125" s="37"/>
      <c r="L125" s="46"/>
      <c r="M125" s="39">
        <f t="shared" si="82"/>
        <v>0</v>
      </c>
      <c r="N125" s="37"/>
      <c r="O125" s="37"/>
      <c r="P125" s="37"/>
      <c r="Q125" s="46"/>
      <c r="R125" s="39">
        <f t="shared" si="83"/>
        <v>0</v>
      </c>
      <c r="S125" s="37"/>
      <c r="T125" s="37"/>
      <c r="U125" s="37"/>
      <c r="V125" s="46"/>
      <c r="W125" s="39">
        <f t="shared" si="84"/>
        <v>0</v>
      </c>
      <c r="X125" s="37"/>
      <c r="Y125" s="37"/>
      <c r="Z125" s="37"/>
      <c r="AA125" s="46"/>
      <c r="AB125" s="39">
        <f t="shared" si="85"/>
        <v>0</v>
      </c>
      <c r="AC125" s="37"/>
      <c r="AD125" s="37"/>
      <c r="AE125" s="37"/>
      <c r="AF125" s="46"/>
      <c r="AG125" s="39">
        <f t="shared" si="86"/>
        <v>0</v>
      </c>
      <c r="AH125" s="37"/>
      <c r="AI125" s="37"/>
      <c r="AJ125" s="37"/>
      <c r="AK125" s="46"/>
      <c r="AL125" s="39">
        <f t="shared" si="87"/>
        <v>0</v>
      </c>
      <c r="AM125" s="37"/>
      <c r="AN125" s="37"/>
      <c r="AO125" s="37"/>
      <c r="AP125" s="46"/>
      <c r="AQ125" s="39">
        <f t="shared" si="88"/>
        <v>0</v>
      </c>
      <c r="AR125" s="37"/>
      <c r="AS125" s="37"/>
      <c r="AT125" s="37"/>
      <c r="AU125" s="46"/>
      <c r="AV125" s="40">
        <f t="shared" si="89"/>
        <v>0</v>
      </c>
    </row>
    <row r="126" spans="1:48" ht="15.75" customHeight="1" x14ac:dyDescent="0.25">
      <c r="A126" s="21">
        <v>17</v>
      </c>
      <c r="B126" s="37" t="s">
        <v>76</v>
      </c>
      <c r="C126" s="41" t="s">
        <v>93</v>
      </c>
      <c r="D126" s="37"/>
      <c r="E126" s="37"/>
      <c r="F126" s="37"/>
      <c r="G126" s="46"/>
      <c r="H126" s="39">
        <f t="shared" si="81"/>
        <v>0</v>
      </c>
      <c r="I126" s="37"/>
      <c r="J126" s="37"/>
      <c r="K126" s="37"/>
      <c r="L126" s="46"/>
      <c r="M126" s="39">
        <f t="shared" si="82"/>
        <v>0</v>
      </c>
      <c r="N126" s="37"/>
      <c r="O126" s="37"/>
      <c r="P126" s="37"/>
      <c r="Q126" s="46"/>
      <c r="R126" s="39">
        <f t="shared" si="83"/>
        <v>0</v>
      </c>
      <c r="S126" s="37"/>
      <c r="T126" s="37"/>
      <c r="U126" s="37"/>
      <c r="V126" s="46"/>
      <c r="W126" s="39">
        <f t="shared" si="84"/>
        <v>0</v>
      </c>
      <c r="X126" s="37"/>
      <c r="Y126" s="37"/>
      <c r="Z126" s="37"/>
      <c r="AA126" s="46"/>
      <c r="AB126" s="39">
        <f t="shared" si="85"/>
        <v>0</v>
      </c>
      <c r="AC126" s="37"/>
      <c r="AD126" s="37"/>
      <c r="AE126" s="37"/>
      <c r="AF126" s="46"/>
      <c r="AG126" s="39">
        <f t="shared" si="86"/>
        <v>0</v>
      </c>
      <c r="AH126" s="37"/>
      <c r="AI126" s="37"/>
      <c r="AJ126" s="37"/>
      <c r="AK126" s="46"/>
      <c r="AL126" s="39">
        <f t="shared" si="87"/>
        <v>0</v>
      </c>
      <c r="AM126" s="37"/>
      <c r="AN126" s="37"/>
      <c r="AO126" s="37"/>
      <c r="AP126" s="46"/>
      <c r="AQ126" s="39">
        <f t="shared" si="88"/>
        <v>0</v>
      </c>
      <c r="AR126" s="37"/>
      <c r="AS126" s="37"/>
      <c r="AT126" s="37"/>
      <c r="AU126" s="46"/>
      <c r="AV126" s="40">
        <f t="shared" si="89"/>
        <v>0</v>
      </c>
    </row>
    <row r="127" spans="1:48" ht="15.75" customHeight="1" x14ac:dyDescent="0.25">
      <c r="A127" s="21">
        <v>17</v>
      </c>
      <c r="B127" s="37" t="s">
        <v>77</v>
      </c>
      <c r="C127" s="41" t="s">
        <v>93</v>
      </c>
      <c r="D127" s="37"/>
      <c r="E127" s="37"/>
      <c r="F127" s="37"/>
      <c r="G127" s="46"/>
      <c r="H127" s="39">
        <f t="shared" si="81"/>
        <v>0</v>
      </c>
      <c r="I127" s="37"/>
      <c r="J127" s="37"/>
      <c r="K127" s="37"/>
      <c r="L127" s="46"/>
      <c r="M127" s="39">
        <f t="shared" si="82"/>
        <v>0</v>
      </c>
      <c r="N127" s="37"/>
      <c r="O127" s="37"/>
      <c r="P127" s="37"/>
      <c r="Q127" s="46"/>
      <c r="R127" s="39">
        <f t="shared" si="83"/>
        <v>0</v>
      </c>
      <c r="S127" s="37"/>
      <c r="T127" s="37"/>
      <c r="U127" s="37"/>
      <c r="V127" s="46"/>
      <c r="W127" s="39">
        <f t="shared" si="84"/>
        <v>0</v>
      </c>
      <c r="X127" s="37"/>
      <c r="Y127" s="37"/>
      <c r="Z127" s="37"/>
      <c r="AA127" s="46"/>
      <c r="AB127" s="39">
        <f t="shared" si="85"/>
        <v>0</v>
      </c>
      <c r="AC127" s="37"/>
      <c r="AD127" s="37"/>
      <c r="AE127" s="37"/>
      <c r="AF127" s="46"/>
      <c r="AG127" s="39">
        <f t="shared" si="86"/>
        <v>0</v>
      </c>
      <c r="AH127" s="37"/>
      <c r="AI127" s="37"/>
      <c r="AJ127" s="37"/>
      <c r="AK127" s="46"/>
      <c r="AL127" s="39">
        <f t="shared" si="87"/>
        <v>0</v>
      </c>
      <c r="AM127" s="37"/>
      <c r="AN127" s="37"/>
      <c r="AO127" s="37"/>
      <c r="AP127" s="46"/>
      <c r="AQ127" s="39">
        <f t="shared" si="88"/>
        <v>0</v>
      </c>
      <c r="AR127" s="37"/>
      <c r="AS127" s="37"/>
      <c r="AT127" s="37"/>
      <c r="AU127" s="46"/>
      <c r="AV127" s="40">
        <f t="shared" si="89"/>
        <v>0</v>
      </c>
    </row>
    <row r="128" spans="1:48" ht="15.75" customHeight="1" x14ac:dyDescent="0.25">
      <c r="A128" s="21">
        <v>17</v>
      </c>
      <c r="B128" s="37" t="s">
        <v>78</v>
      </c>
      <c r="C128" s="41" t="s">
        <v>93</v>
      </c>
      <c r="D128" s="37"/>
      <c r="E128" s="37"/>
      <c r="F128" s="37"/>
      <c r="G128" s="46"/>
      <c r="H128" s="39">
        <f t="shared" si="81"/>
        <v>0</v>
      </c>
      <c r="I128" s="37"/>
      <c r="J128" s="37"/>
      <c r="K128" s="37"/>
      <c r="L128" s="46"/>
      <c r="M128" s="39">
        <f t="shared" si="82"/>
        <v>0</v>
      </c>
      <c r="N128" s="37"/>
      <c r="O128" s="37"/>
      <c r="P128" s="37"/>
      <c r="Q128" s="46"/>
      <c r="R128" s="39">
        <f t="shared" si="83"/>
        <v>0</v>
      </c>
      <c r="S128" s="37"/>
      <c r="T128" s="37"/>
      <c r="U128" s="37"/>
      <c r="V128" s="46"/>
      <c r="W128" s="39">
        <f t="shared" si="84"/>
        <v>0</v>
      </c>
      <c r="X128" s="37"/>
      <c r="Y128" s="37"/>
      <c r="Z128" s="37"/>
      <c r="AA128" s="46"/>
      <c r="AB128" s="39">
        <f t="shared" si="85"/>
        <v>0</v>
      </c>
      <c r="AC128" s="37"/>
      <c r="AD128" s="37"/>
      <c r="AE128" s="37"/>
      <c r="AF128" s="46"/>
      <c r="AG128" s="39">
        <f t="shared" si="86"/>
        <v>0</v>
      </c>
      <c r="AH128" s="37"/>
      <c r="AI128" s="37"/>
      <c r="AJ128" s="37"/>
      <c r="AK128" s="46"/>
      <c r="AL128" s="39">
        <f t="shared" si="87"/>
        <v>0</v>
      </c>
      <c r="AM128" s="37"/>
      <c r="AN128" s="37"/>
      <c r="AO128" s="37"/>
      <c r="AP128" s="46"/>
      <c r="AQ128" s="39">
        <f t="shared" si="88"/>
        <v>0</v>
      </c>
      <c r="AR128" s="37"/>
      <c r="AS128" s="37"/>
      <c r="AT128" s="37"/>
      <c r="AU128" s="46"/>
      <c r="AV128" s="40">
        <f t="shared" si="89"/>
        <v>0</v>
      </c>
    </row>
    <row r="129" spans="1:48" ht="15.75" customHeight="1" x14ac:dyDescent="0.25">
      <c r="A129" s="21">
        <v>17</v>
      </c>
      <c r="B129" s="37" t="s">
        <v>79</v>
      </c>
      <c r="C129" s="41" t="s">
        <v>93</v>
      </c>
      <c r="D129" s="37"/>
      <c r="E129" s="37"/>
      <c r="F129" s="37"/>
      <c r="G129" s="46"/>
      <c r="H129" s="39">
        <f t="shared" si="81"/>
        <v>0</v>
      </c>
      <c r="I129" s="37"/>
      <c r="J129" s="37"/>
      <c r="K129" s="37"/>
      <c r="L129" s="46"/>
      <c r="M129" s="39">
        <f t="shared" si="82"/>
        <v>0</v>
      </c>
      <c r="N129" s="37"/>
      <c r="O129" s="37"/>
      <c r="P129" s="37"/>
      <c r="Q129" s="46"/>
      <c r="R129" s="39">
        <f t="shared" si="83"/>
        <v>0</v>
      </c>
      <c r="S129" s="37"/>
      <c r="T129" s="37"/>
      <c r="U129" s="37"/>
      <c r="V129" s="46"/>
      <c r="W129" s="39">
        <f t="shared" si="84"/>
        <v>0</v>
      </c>
      <c r="X129" s="37"/>
      <c r="Y129" s="37"/>
      <c r="Z129" s="37"/>
      <c r="AA129" s="46"/>
      <c r="AB129" s="39">
        <f t="shared" si="85"/>
        <v>0</v>
      </c>
      <c r="AC129" s="37"/>
      <c r="AD129" s="37"/>
      <c r="AE129" s="37"/>
      <c r="AF129" s="46"/>
      <c r="AG129" s="39">
        <f t="shared" si="86"/>
        <v>0</v>
      </c>
      <c r="AH129" s="37"/>
      <c r="AI129" s="37"/>
      <c r="AJ129" s="37"/>
      <c r="AK129" s="46"/>
      <c r="AL129" s="39">
        <f t="shared" si="87"/>
        <v>0</v>
      </c>
      <c r="AM129" s="37"/>
      <c r="AN129" s="37"/>
      <c r="AO129" s="37"/>
      <c r="AP129" s="46"/>
      <c r="AQ129" s="39">
        <f t="shared" si="88"/>
        <v>0</v>
      </c>
      <c r="AR129" s="37"/>
      <c r="AS129" s="37"/>
      <c r="AT129" s="37"/>
      <c r="AU129" s="46"/>
      <c r="AV129" s="40">
        <f t="shared" si="89"/>
        <v>0</v>
      </c>
    </row>
    <row r="130" spans="1:48" ht="15.75" customHeight="1" x14ac:dyDescent="0.25">
      <c r="A130" s="21">
        <v>17</v>
      </c>
      <c r="B130" s="41" t="s">
        <v>80</v>
      </c>
      <c r="C130" s="41" t="s">
        <v>93</v>
      </c>
      <c r="D130" s="47"/>
      <c r="E130" s="47"/>
      <c r="F130" s="47"/>
      <c r="G130" s="48"/>
      <c r="H130" s="49">
        <f t="shared" si="81"/>
        <v>0</v>
      </c>
      <c r="I130" s="47"/>
      <c r="J130" s="47"/>
      <c r="K130" s="47"/>
      <c r="L130" s="48"/>
      <c r="M130" s="49">
        <f t="shared" si="82"/>
        <v>0</v>
      </c>
      <c r="N130" s="47"/>
      <c r="O130" s="47"/>
      <c r="P130" s="47"/>
      <c r="Q130" s="48"/>
      <c r="R130" s="49">
        <f t="shared" si="83"/>
        <v>0</v>
      </c>
      <c r="S130" s="47"/>
      <c r="T130" s="47"/>
      <c r="U130" s="47"/>
      <c r="V130" s="48"/>
      <c r="W130" s="49">
        <f t="shared" si="84"/>
        <v>0</v>
      </c>
      <c r="X130" s="47"/>
      <c r="Y130" s="47"/>
      <c r="Z130" s="47"/>
      <c r="AA130" s="48"/>
      <c r="AB130" s="49">
        <f t="shared" si="85"/>
        <v>0</v>
      </c>
      <c r="AC130" s="47"/>
      <c r="AD130" s="47"/>
      <c r="AE130" s="47"/>
      <c r="AF130" s="48"/>
      <c r="AG130" s="49">
        <f t="shared" si="86"/>
        <v>0</v>
      </c>
      <c r="AH130" s="47"/>
      <c r="AI130" s="47"/>
      <c r="AJ130" s="47"/>
      <c r="AK130" s="48"/>
      <c r="AL130" s="49">
        <f t="shared" si="87"/>
        <v>0</v>
      </c>
      <c r="AM130" s="47"/>
      <c r="AN130" s="47"/>
      <c r="AO130" s="47"/>
      <c r="AP130" s="48"/>
      <c r="AQ130" s="49">
        <f t="shared" si="88"/>
        <v>0</v>
      </c>
      <c r="AR130" s="47"/>
      <c r="AS130" s="47"/>
      <c r="AT130" s="47"/>
      <c r="AU130" s="48"/>
      <c r="AV130" s="50">
        <f t="shared" si="89"/>
        <v>0</v>
      </c>
    </row>
    <row r="131" spans="1:48" ht="15.75" customHeight="1" x14ac:dyDescent="0.25">
      <c r="A131" s="21">
        <v>17</v>
      </c>
      <c r="B131" s="42"/>
      <c r="C131" s="43"/>
      <c r="D131" s="44"/>
      <c r="E131" s="45"/>
      <c r="F131" s="45"/>
      <c r="G131" s="45"/>
      <c r="H131" s="45">
        <f>SUM(H118:H130)</f>
        <v>0</v>
      </c>
      <c r="I131" s="45"/>
      <c r="J131" s="45"/>
      <c r="K131" s="45"/>
      <c r="L131" s="45"/>
      <c r="M131" s="45">
        <f>SUM(M118:M130)</f>
        <v>0</v>
      </c>
      <c r="N131" s="45"/>
      <c r="O131" s="45"/>
      <c r="P131" s="45"/>
      <c r="Q131" s="45"/>
      <c r="R131" s="45">
        <f>SUM(R118:R130)</f>
        <v>0</v>
      </c>
      <c r="S131" s="45"/>
      <c r="T131" s="45"/>
      <c r="U131" s="45"/>
      <c r="V131" s="45"/>
      <c r="W131" s="45">
        <f>SUM(W118:W130)</f>
        <v>0</v>
      </c>
      <c r="X131" s="45"/>
      <c r="Y131" s="45"/>
      <c r="Z131" s="45"/>
      <c r="AA131" s="45"/>
      <c r="AB131" s="45">
        <f>SUM(AB118:AB130)</f>
        <v>0</v>
      </c>
      <c r="AC131" s="45"/>
      <c r="AD131" s="45"/>
      <c r="AE131" s="45"/>
      <c r="AF131" s="45"/>
      <c r="AG131" s="45">
        <f>SUM(AG118:AG130)</f>
        <v>0</v>
      </c>
      <c r="AH131" s="45"/>
      <c r="AI131" s="45"/>
      <c r="AJ131" s="45"/>
      <c r="AK131" s="45"/>
      <c r="AL131" s="45">
        <f>SUM(AL118:AL130)</f>
        <v>0</v>
      </c>
      <c r="AM131" s="45"/>
      <c r="AN131" s="45"/>
      <c r="AO131" s="45"/>
      <c r="AP131" s="45"/>
      <c r="AQ131" s="45">
        <f>SUM(AQ118:AQ130)</f>
        <v>0</v>
      </c>
      <c r="AR131" s="45"/>
      <c r="AS131" s="45"/>
      <c r="AT131" s="45"/>
      <c r="AU131" s="45"/>
      <c r="AV131" s="45">
        <f>SUM(AV118:AV130)</f>
        <v>0</v>
      </c>
    </row>
    <row r="132" spans="1:48" ht="15.75" customHeight="1" x14ac:dyDescent="0.25">
      <c r="A132" s="21">
        <v>18</v>
      </c>
      <c r="B132" s="81" t="str">
        <f>"Буква (или иное название) класса "&amp;A132&amp;":"</f>
        <v>Буква (или иное название) класса 18:</v>
      </c>
      <c r="C132" s="82"/>
      <c r="D132" s="78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80"/>
    </row>
    <row r="133" spans="1:48" ht="15.75" customHeight="1" x14ac:dyDescent="0.25">
      <c r="A133" s="21">
        <v>18</v>
      </c>
      <c r="B133" s="35" t="s">
        <v>70</v>
      </c>
      <c r="C133" s="36" t="s">
        <v>93</v>
      </c>
      <c r="D133" s="37"/>
      <c r="E133" s="37"/>
      <c r="F133" s="37"/>
      <c r="G133" s="46"/>
      <c r="H133" s="39">
        <f t="shared" ref="H133:H145" si="90">COUNTA(D133:G133)</f>
        <v>0</v>
      </c>
      <c r="I133" s="37"/>
      <c r="J133" s="37"/>
      <c r="K133" s="37"/>
      <c r="L133" s="46"/>
      <c r="M133" s="39">
        <f t="shared" ref="M133:M145" si="91">COUNTA(I133:L133)</f>
        <v>0</v>
      </c>
      <c r="N133" s="37"/>
      <c r="O133" s="37"/>
      <c r="P133" s="37"/>
      <c r="Q133" s="46"/>
      <c r="R133" s="39">
        <f t="shared" ref="R133:R145" si="92">COUNTA(N133:Q133)</f>
        <v>0</v>
      </c>
      <c r="S133" s="37"/>
      <c r="T133" s="37"/>
      <c r="U133" s="37"/>
      <c r="V133" s="46"/>
      <c r="W133" s="39">
        <f t="shared" ref="W133:W145" si="93">COUNTA(S133:V133)</f>
        <v>0</v>
      </c>
      <c r="X133" s="37"/>
      <c r="Y133" s="37"/>
      <c r="Z133" s="37"/>
      <c r="AA133" s="46"/>
      <c r="AB133" s="39">
        <f t="shared" ref="AB133:AB145" si="94">COUNTA(X133:AA133)</f>
        <v>0</v>
      </c>
      <c r="AC133" s="37"/>
      <c r="AD133" s="37"/>
      <c r="AE133" s="37"/>
      <c r="AF133" s="46"/>
      <c r="AG133" s="39">
        <f t="shared" ref="AG133:AG145" si="95">COUNTA(AC133:AF133)</f>
        <v>0</v>
      </c>
      <c r="AH133" s="37"/>
      <c r="AI133" s="37"/>
      <c r="AJ133" s="37"/>
      <c r="AK133" s="46"/>
      <c r="AL133" s="39">
        <f t="shared" ref="AL133:AL145" si="96">COUNTA(AH133:AK133)</f>
        <v>0</v>
      </c>
      <c r="AM133" s="37"/>
      <c r="AN133" s="37"/>
      <c r="AO133" s="37"/>
      <c r="AP133" s="46"/>
      <c r="AQ133" s="39">
        <f t="shared" ref="AQ133:AQ145" si="97">COUNTA(AM133:AP133)</f>
        <v>0</v>
      </c>
      <c r="AR133" s="37"/>
      <c r="AS133" s="37"/>
      <c r="AT133" s="37"/>
      <c r="AU133" s="46"/>
      <c r="AV133" s="40">
        <f t="shared" ref="AV133:AV145" si="98">COUNTA(AR133:AU133)</f>
        <v>0</v>
      </c>
    </row>
    <row r="134" spans="1:48" ht="15.75" customHeight="1" x14ac:dyDescent="0.25">
      <c r="A134" s="21">
        <v>18</v>
      </c>
      <c r="B134" s="37" t="s">
        <v>72</v>
      </c>
      <c r="C134" s="41" t="s">
        <v>93</v>
      </c>
      <c r="D134" s="37"/>
      <c r="E134" s="37"/>
      <c r="F134" s="37"/>
      <c r="G134" s="46"/>
      <c r="H134" s="39">
        <f t="shared" si="90"/>
        <v>0</v>
      </c>
      <c r="I134" s="37"/>
      <c r="J134" s="37"/>
      <c r="K134" s="37"/>
      <c r="L134" s="46"/>
      <c r="M134" s="39">
        <f t="shared" si="91"/>
        <v>0</v>
      </c>
      <c r="N134" s="37"/>
      <c r="O134" s="37"/>
      <c r="P134" s="37"/>
      <c r="Q134" s="46"/>
      <c r="R134" s="39">
        <f t="shared" si="92"/>
        <v>0</v>
      </c>
      <c r="S134" s="37"/>
      <c r="T134" s="37"/>
      <c r="U134" s="37"/>
      <c r="V134" s="46"/>
      <c r="W134" s="39">
        <f t="shared" si="93"/>
        <v>0</v>
      </c>
      <c r="X134" s="37"/>
      <c r="Y134" s="37"/>
      <c r="Z134" s="37"/>
      <c r="AA134" s="46"/>
      <c r="AB134" s="39">
        <f t="shared" si="94"/>
        <v>0</v>
      </c>
      <c r="AC134" s="37"/>
      <c r="AD134" s="37"/>
      <c r="AE134" s="37"/>
      <c r="AF134" s="46"/>
      <c r="AG134" s="39">
        <f t="shared" si="95"/>
        <v>0</v>
      </c>
      <c r="AH134" s="37"/>
      <c r="AI134" s="37"/>
      <c r="AJ134" s="37"/>
      <c r="AK134" s="46"/>
      <c r="AL134" s="39">
        <f t="shared" si="96"/>
        <v>0</v>
      </c>
      <c r="AM134" s="37"/>
      <c r="AN134" s="37"/>
      <c r="AO134" s="37"/>
      <c r="AP134" s="46"/>
      <c r="AQ134" s="39">
        <f t="shared" si="97"/>
        <v>0</v>
      </c>
      <c r="AR134" s="37"/>
      <c r="AS134" s="37"/>
      <c r="AT134" s="37"/>
      <c r="AU134" s="46"/>
      <c r="AV134" s="40">
        <f t="shared" si="98"/>
        <v>0</v>
      </c>
    </row>
    <row r="135" spans="1:48" ht="15.75" customHeight="1" x14ac:dyDescent="0.25">
      <c r="A135" s="21">
        <v>18</v>
      </c>
      <c r="B135" s="37" t="s">
        <v>88</v>
      </c>
      <c r="C135" s="41" t="s">
        <v>93</v>
      </c>
      <c r="D135" s="37"/>
      <c r="E135" s="37"/>
      <c r="F135" s="37"/>
      <c r="G135" s="46"/>
      <c r="H135" s="39">
        <f t="shared" si="90"/>
        <v>0</v>
      </c>
      <c r="I135" s="37"/>
      <c r="J135" s="37"/>
      <c r="K135" s="37"/>
      <c r="L135" s="46"/>
      <c r="M135" s="39">
        <f t="shared" si="91"/>
        <v>0</v>
      </c>
      <c r="N135" s="37"/>
      <c r="O135" s="37"/>
      <c r="P135" s="37"/>
      <c r="Q135" s="46"/>
      <c r="R135" s="39">
        <f t="shared" si="92"/>
        <v>0</v>
      </c>
      <c r="S135" s="37"/>
      <c r="T135" s="37"/>
      <c r="U135" s="37"/>
      <c r="V135" s="46"/>
      <c r="W135" s="39">
        <f t="shared" si="93"/>
        <v>0</v>
      </c>
      <c r="X135" s="37"/>
      <c r="Y135" s="37"/>
      <c r="Z135" s="37"/>
      <c r="AA135" s="46"/>
      <c r="AB135" s="39">
        <f t="shared" si="94"/>
        <v>0</v>
      </c>
      <c r="AC135" s="37"/>
      <c r="AD135" s="37"/>
      <c r="AE135" s="37"/>
      <c r="AF135" s="46"/>
      <c r="AG135" s="39">
        <f t="shared" si="95"/>
        <v>0</v>
      </c>
      <c r="AH135" s="37"/>
      <c r="AI135" s="37"/>
      <c r="AJ135" s="37"/>
      <c r="AK135" s="46"/>
      <c r="AL135" s="39">
        <f t="shared" si="96"/>
        <v>0</v>
      </c>
      <c r="AM135" s="37"/>
      <c r="AN135" s="37"/>
      <c r="AO135" s="37"/>
      <c r="AP135" s="46"/>
      <c r="AQ135" s="39">
        <f t="shared" si="97"/>
        <v>0</v>
      </c>
      <c r="AR135" s="37"/>
      <c r="AS135" s="37"/>
      <c r="AT135" s="37"/>
      <c r="AU135" s="46"/>
      <c r="AV135" s="40">
        <f t="shared" si="98"/>
        <v>0</v>
      </c>
    </row>
    <row r="136" spans="1:48" ht="15.75" customHeight="1" x14ac:dyDescent="0.25">
      <c r="A136" s="21">
        <v>18</v>
      </c>
      <c r="B136" s="37" t="s">
        <v>89</v>
      </c>
      <c r="C136" s="41" t="s">
        <v>93</v>
      </c>
      <c r="D136" s="37"/>
      <c r="E136" s="37"/>
      <c r="F136" s="37"/>
      <c r="G136" s="46"/>
      <c r="H136" s="39">
        <f t="shared" si="90"/>
        <v>0</v>
      </c>
      <c r="I136" s="37"/>
      <c r="J136" s="37"/>
      <c r="K136" s="37"/>
      <c r="L136" s="46"/>
      <c r="M136" s="39">
        <f t="shared" si="91"/>
        <v>0</v>
      </c>
      <c r="N136" s="37"/>
      <c r="O136" s="37"/>
      <c r="P136" s="37"/>
      <c r="Q136" s="46"/>
      <c r="R136" s="39">
        <f t="shared" si="92"/>
        <v>0</v>
      </c>
      <c r="S136" s="37"/>
      <c r="T136" s="37"/>
      <c r="U136" s="37"/>
      <c r="V136" s="46"/>
      <c r="W136" s="39">
        <f t="shared" si="93"/>
        <v>0</v>
      </c>
      <c r="X136" s="37"/>
      <c r="Y136" s="37"/>
      <c r="Z136" s="37"/>
      <c r="AA136" s="46"/>
      <c r="AB136" s="39">
        <f t="shared" si="94"/>
        <v>0</v>
      </c>
      <c r="AC136" s="37"/>
      <c r="AD136" s="37"/>
      <c r="AE136" s="37"/>
      <c r="AF136" s="46"/>
      <c r="AG136" s="39">
        <f t="shared" si="95"/>
        <v>0</v>
      </c>
      <c r="AH136" s="37"/>
      <c r="AI136" s="37"/>
      <c r="AJ136" s="37"/>
      <c r="AK136" s="46"/>
      <c r="AL136" s="39">
        <f t="shared" si="96"/>
        <v>0</v>
      </c>
      <c r="AM136" s="37"/>
      <c r="AN136" s="37"/>
      <c r="AO136" s="37"/>
      <c r="AP136" s="46"/>
      <c r="AQ136" s="39">
        <f t="shared" si="97"/>
        <v>0</v>
      </c>
      <c r="AR136" s="37"/>
      <c r="AS136" s="37"/>
      <c r="AT136" s="37"/>
      <c r="AU136" s="46"/>
      <c r="AV136" s="40">
        <f t="shared" si="98"/>
        <v>0</v>
      </c>
    </row>
    <row r="137" spans="1:48" ht="15.75" customHeight="1" x14ac:dyDescent="0.25">
      <c r="A137" s="21">
        <v>18</v>
      </c>
      <c r="B137" s="37" t="s">
        <v>73</v>
      </c>
      <c r="C137" s="41" t="s">
        <v>93</v>
      </c>
      <c r="D137" s="37"/>
      <c r="E137" s="37"/>
      <c r="F137" s="37"/>
      <c r="G137" s="46"/>
      <c r="H137" s="39">
        <f t="shared" si="90"/>
        <v>0</v>
      </c>
      <c r="I137" s="37"/>
      <c r="J137" s="37"/>
      <c r="K137" s="37"/>
      <c r="L137" s="46"/>
      <c r="M137" s="39">
        <f t="shared" si="91"/>
        <v>0</v>
      </c>
      <c r="N137" s="37"/>
      <c r="O137" s="37"/>
      <c r="P137" s="37"/>
      <c r="Q137" s="46"/>
      <c r="R137" s="39">
        <f t="shared" si="92"/>
        <v>0</v>
      </c>
      <c r="S137" s="37"/>
      <c r="T137" s="37"/>
      <c r="U137" s="37"/>
      <c r="V137" s="46"/>
      <c r="W137" s="39">
        <f t="shared" si="93"/>
        <v>0</v>
      </c>
      <c r="X137" s="37"/>
      <c r="Y137" s="37"/>
      <c r="Z137" s="37"/>
      <c r="AA137" s="46"/>
      <c r="AB137" s="39">
        <f t="shared" si="94"/>
        <v>0</v>
      </c>
      <c r="AC137" s="37"/>
      <c r="AD137" s="37"/>
      <c r="AE137" s="37"/>
      <c r="AF137" s="46"/>
      <c r="AG137" s="39">
        <f t="shared" si="95"/>
        <v>0</v>
      </c>
      <c r="AH137" s="37"/>
      <c r="AI137" s="37"/>
      <c r="AJ137" s="37"/>
      <c r="AK137" s="46"/>
      <c r="AL137" s="39">
        <f t="shared" si="96"/>
        <v>0</v>
      </c>
      <c r="AM137" s="37"/>
      <c r="AN137" s="37"/>
      <c r="AO137" s="37"/>
      <c r="AP137" s="46"/>
      <c r="AQ137" s="39">
        <f t="shared" si="97"/>
        <v>0</v>
      </c>
      <c r="AR137" s="37"/>
      <c r="AS137" s="37"/>
      <c r="AT137" s="37"/>
      <c r="AU137" s="46"/>
      <c r="AV137" s="40">
        <f t="shared" si="98"/>
        <v>0</v>
      </c>
    </row>
    <row r="138" spans="1:48" ht="15.75" customHeight="1" x14ac:dyDescent="0.25">
      <c r="A138" s="21">
        <v>18</v>
      </c>
      <c r="B138" s="37" t="s">
        <v>74</v>
      </c>
      <c r="C138" s="41" t="s">
        <v>93</v>
      </c>
      <c r="D138" s="37"/>
      <c r="E138" s="37"/>
      <c r="F138" s="37"/>
      <c r="G138" s="46"/>
      <c r="H138" s="39">
        <f t="shared" si="90"/>
        <v>0</v>
      </c>
      <c r="I138" s="37"/>
      <c r="J138" s="37"/>
      <c r="K138" s="37"/>
      <c r="L138" s="46"/>
      <c r="M138" s="39">
        <f t="shared" si="91"/>
        <v>0</v>
      </c>
      <c r="N138" s="37"/>
      <c r="O138" s="37"/>
      <c r="P138" s="37"/>
      <c r="Q138" s="46"/>
      <c r="R138" s="39">
        <f t="shared" si="92"/>
        <v>0</v>
      </c>
      <c r="S138" s="37"/>
      <c r="T138" s="37"/>
      <c r="U138" s="37"/>
      <c r="V138" s="46"/>
      <c r="W138" s="39">
        <f t="shared" si="93"/>
        <v>0</v>
      </c>
      <c r="X138" s="37"/>
      <c r="Y138" s="37"/>
      <c r="Z138" s="37"/>
      <c r="AA138" s="46"/>
      <c r="AB138" s="39">
        <f t="shared" si="94"/>
        <v>0</v>
      </c>
      <c r="AC138" s="37"/>
      <c r="AD138" s="37"/>
      <c r="AE138" s="37"/>
      <c r="AF138" s="46"/>
      <c r="AG138" s="39">
        <f t="shared" si="95"/>
        <v>0</v>
      </c>
      <c r="AH138" s="37"/>
      <c r="AI138" s="37"/>
      <c r="AJ138" s="37"/>
      <c r="AK138" s="46"/>
      <c r="AL138" s="39">
        <f t="shared" si="96"/>
        <v>0</v>
      </c>
      <c r="AM138" s="37"/>
      <c r="AN138" s="37"/>
      <c r="AO138" s="37"/>
      <c r="AP138" s="46"/>
      <c r="AQ138" s="39">
        <f t="shared" si="97"/>
        <v>0</v>
      </c>
      <c r="AR138" s="37"/>
      <c r="AS138" s="37"/>
      <c r="AT138" s="37"/>
      <c r="AU138" s="46"/>
      <c r="AV138" s="40">
        <f t="shared" si="98"/>
        <v>0</v>
      </c>
    </row>
    <row r="139" spans="1:48" ht="15.75" customHeight="1" x14ac:dyDescent="0.25">
      <c r="A139" s="21">
        <v>18</v>
      </c>
      <c r="B139" s="37" t="s">
        <v>75</v>
      </c>
      <c r="C139" s="41" t="s">
        <v>93</v>
      </c>
      <c r="D139" s="37"/>
      <c r="E139" s="37"/>
      <c r="F139" s="37"/>
      <c r="G139" s="46"/>
      <c r="H139" s="39">
        <f t="shared" si="90"/>
        <v>0</v>
      </c>
      <c r="I139" s="37"/>
      <c r="J139" s="37"/>
      <c r="K139" s="37"/>
      <c r="L139" s="46"/>
      <c r="M139" s="39">
        <f t="shared" si="91"/>
        <v>0</v>
      </c>
      <c r="N139" s="37"/>
      <c r="O139" s="37"/>
      <c r="P139" s="37"/>
      <c r="Q139" s="46"/>
      <c r="R139" s="39">
        <f t="shared" si="92"/>
        <v>0</v>
      </c>
      <c r="S139" s="37"/>
      <c r="T139" s="37"/>
      <c r="U139" s="37"/>
      <c r="V139" s="46"/>
      <c r="W139" s="39">
        <f t="shared" si="93"/>
        <v>0</v>
      </c>
      <c r="X139" s="37"/>
      <c r="Y139" s="37"/>
      <c r="Z139" s="37"/>
      <c r="AA139" s="46"/>
      <c r="AB139" s="39">
        <f t="shared" si="94"/>
        <v>0</v>
      </c>
      <c r="AC139" s="37"/>
      <c r="AD139" s="37"/>
      <c r="AE139" s="37"/>
      <c r="AF139" s="46"/>
      <c r="AG139" s="39">
        <f t="shared" si="95"/>
        <v>0</v>
      </c>
      <c r="AH139" s="37"/>
      <c r="AI139" s="37"/>
      <c r="AJ139" s="37"/>
      <c r="AK139" s="46"/>
      <c r="AL139" s="39">
        <f t="shared" si="96"/>
        <v>0</v>
      </c>
      <c r="AM139" s="37"/>
      <c r="AN139" s="37"/>
      <c r="AO139" s="37"/>
      <c r="AP139" s="46"/>
      <c r="AQ139" s="39">
        <f t="shared" si="97"/>
        <v>0</v>
      </c>
      <c r="AR139" s="37"/>
      <c r="AS139" s="37"/>
      <c r="AT139" s="37"/>
      <c r="AU139" s="46"/>
      <c r="AV139" s="40">
        <f t="shared" si="98"/>
        <v>0</v>
      </c>
    </row>
    <row r="140" spans="1:48" ht="15.75" customHeight="1" x14ac:dyDescent="0.25">
      <c r="A140" s="21">
        <v>18</v>
      </c>
      <c r="B140" s="37" t="s">
        <v>90</v>
      </c>
      <c r="C140" s="41" t="s">
        <v>93</v>
      </c>
      <c r="D140" s="37"/>
      <c r="E140" s="37"/>
      <c r="F140" s="37"/>
      <c r="G140" s="46"/>
      <c r="H140" s="39">
        <f t="shared" si="90"/>
        <v>0</v>
      </c>
      <c r="I140" s="37"/>
      <c r="J140" s="37"/>
      <c r="K140" s="37"/>
      <c r="L140" s="46"/>
      <c r="M140" s="39">
        <f t="shared" si="91"/>
        <v>0</v>
      </c>
      <c r="N140" s="37"/>
      <c r="O140" s="37"/>
      <c r="P140" s="37"/>
      <c r="Q140" s="46"/>
      <c r="R140" s="39">
        <f t="shared" si="92"/>
        <v>0</v>
      </c>
      <c r="S140" s="37"/>
      <c r="T140" s="37"/>
      <c r="U140" s="37"/>
      <c r="V140" s="46"/>
      <c r="W140" s="39">
        <f t="shared" si="93"/>
        <v>0</v>
      </c>
      <c r="X140" s="37"/>
      <c r="Y140" s="37"/>
      <c r="Z140" s="37"/>
      <c r="AA140" s="46"/>
      <c r="AB140" s="39">
        <f t="shared" si="94"/>
        <v>0</v>
      </c>
      <c r="AC140" s="37"/>
      <c r="AD140" s="37"/>
      <c r="AE140" s="37"/>
      <c r="AF140" s="46"/>
      <c r="AG140" s="39">
        <f t="shared" si="95"/>
        <v>0</v>
      </c>
      <c r="AH140" s="37"/>
      <c r="AI140" s="37"/>
      <c r="AJ140" s="37"/>
      <c r="AK140" s="46"/>
      <c r="AL140" s="39">
        <f t="shared" si="96"/>
        <v>0</v>
      </c>
      <c r="AM140" s="37"/>
      <c r="AN140" s="37"/>
      <c r="AO140" s="37"/>
      <c r="AP140" s="46"/>
      <c r="AQ140" s="39">
        <f t="shared" si="97"/>
        <v>0</v>
      </c>
      <c r="AR140" s="37"/>
      <c r="AS140" s="37"/>
      <c r="AT140" s="37"/>
      <c r="AU140" s="46"/>
      <c r="AV140" s="40">
        <f t="shared" si="98"/>
        <v>0</v>
      </c>
    </row>
    <row r="141" spans="1:48" ht="15.75" customHeight="1" x14ac:dyDescent="0.25">
      <c r="A141" s="21">
        <v>18</v>
      </c>
      <c r="B141" s="37" t="s">
        <v>76</v>
      </c>
      <c r="C141" s="41" t="s">
        <v>93</v>
      </c>
      <c r="D141" s="37"/>
      <c r="E141" s="37"/>
      <c r="F141" s="37"/>
      <c r="G141" s="46"/>
      <c r="H141" s="39">
        <f t="shared" si="90"/>
        <v>0</v>
      </c>
      <c r="I141" s="37"/>
      <c r="J141" s="37"/>
      <c r="K141" s="37"/>
      <c r="L141" s="46"/>
      <c r="M141" s="39">
        <f t="shared" si="91"/>
        <v>0</v>
      </c>
      <c r="N141" s="37"/>
      <c r="O141" s="37"/>
      <c r="P141" s="37"/>
      <c r="Q141" s="46"/>
      <c r="R141" s="39">
        <f t="shared" si="92"/>
        <v>0</v>
      </c>
      <c r="S141" s="37"/>
      <c r="T141" s="37"/>
      <c r="U141" s="37"/>
      <c r="V141" s="46"/>
      <c r="W141" s="39">
        <f t="shared" si="93"/>
        <v>0</v>
      </c>
      <c r="X141" s="37"/>
      <c r="Y141" s="37"/>
      <c r="Z141" s="37"/>
      <c r="AA141" s="46"/>
      <c r="AB141" s="39">
        <f t="shared" si="94"/>
        <v>0</v>
      </c>
      <c r="AC141" s="37"/>
      <c r="AD141" s="37"/>
      <c r="AE141" s="37"/>
      <c r="AF141" s="46"/>
      <c r="AG141" s="39">
        <f t="shared" si="95"/>
        <v>0</v>
      </c>
      <c r="AH141" s="37"/>
      <c r="AI141" s="37"/>
      <c r="AJ141" s="37"/>
      <c r="AK141" s="46"/>
      <c r="AL141" s="39">
        <f t="shared" si="96"/>
        <v>0</v>
      </c>
      <c r="AM141" s="37"/>
      <c r="AN141" s="37"/>
      <c r="AO141" s="37"/>
      <c r="AP141" s="46"/>
      <c r="AQ141" s="39">
        <f t="shared" si="97"/>
        <v>0</v>
      </c>
      <c r="AR141" s="37"/>
      <c r="AS141" s="37"/>
      <c r="AT141" s="37"/>
      <c r="AU141" s="46"/>
      <c r="AV141" s="40">
        <f t="shared" si="98"/>
        <v>0</v>
      </c>
    </row>
    <row r="142" spans="1:48" ht="15.75" customHeight="1" x14ac:dyDescent="0.25">
      <c r="A142" s="21">
        <v>18</v>
      </c>
      <c r="B142" s="37" t="s">
        <v>77</v>
      </c>
      <c r="C142" s="41" t="s">
        <v>93</v>
      </c>
      <c r="D142" s="37"/>
      <c r="E142" s="37"/>
      <c r="F142" s="37"/>
      <c r="G142" s="46"/>
      <c r="H142" s="39">
        <f t="shared" si="90"/>
        <v>0</v>
      </c>
      <c r="I142" s="37"/>
      <c r="J142" s="37"/>
      <c r="K142" s="37"/>
      <c r="L142" s="46"/>
      <c r="M142" s="39">
        <f t="shared" si="91"/>
        <v>0</v>
      </c>
      <c r="N142" s="37"/>
      <c r="O142" s="37"/>
      <c r="P142" s="37"/>
      <c r="Q142" s="46"/>
      <c r="R142" s="39">
        <f t="shared" si="92"/>
        <v>0</v>
      </c>
      <c r="S142" s="37"/>
      <c r="T142" s="37"/>
      <c r="U142" s="37"/>
      <c r="V142" s="46"/>
      <c r="W142" s="39">
        <f t="shared" si="93"/>
        <v>0</v>
      </c>
      <c r="X142" s="37"/>
      <c r="Y142" s="37"/>
      <c r="Z142" s="37"/>
      <c r="AA142" s="46"/>
      <c r="AB142" s="39">
        <f t="shared" si="94"/>
        <v>0</v>
      </c>
      <c r="AC142" s="37"/>
      <c r="AD142" s="37"/>
      <c r="AE142" s="37"/>
      <c r="AF142" s="46"/>
      <c r="AG142" s="39">
        <f t="shared" si="95"/>
        <v>0</v>
      </c>
      <c r="AH142" s="37"/>
      <c r="AI142" s="37"/>
      <c r="AJ142" s="37"/>
      <c r="AK142" s="46"/>
      <c r="AL142" s="39">
        <f t="shared" si="96"/>
        <v>0</v>
      </c>
      <c r="AM142" s="37"/>
      <c r="AN142" s="37"/>
      <c r="AO142" s="37"/>
      <c r="AP142" s="46"/>
      <c r="AQ142" s="39">
        <f t="shared" si="97"/>
        <v>0</v>
      </c>
      <c r="AR142" s="37"/>
      <c r="AS142" s="37"/>
      <c r="AT142" s="37"/>
      <c r="AU142" s="46"/>
      <c r="AV142" s="40">
        <f t="shared" si="98"/>
        <v>0</v>
      </c>
    </row>
    <row r="143" spans="1:48" ht="15.75" customHeight="1" x14ac:dyDescent="0.25">
      <c r="A143" s="21">
        <v>18</v>
      </c>
      <c r="B143" s="37" t="s">
        <v>78</v>
      </c>
      <c r="C143" s="41" t="s">
        <v>93</v>
      </c>
      <c r="D143" s="37"/>
      <c r="E143" s="37"/>
      <c r="F143" s="37"/>
      <c r="G143" s="46"/>
      <c r="H143" s="39">
        <f t="shared" si="90"/>
        <v>0</v>
      </c>
      <c r="I143" s="37"/>
      <c r="J143" s="37"/>
      <c r="K143" s="37"/>
      <c r="L143" s="46"/>
      <c r="M143" s="39">
        <f t="shared" si="91"/>
        <v>0</v>
      </c>
      <c r="N143" s="37"/>
      <c r="O143" s="37"/>
      <c r="P143" s="37"/>
      <c r="Q143" s="46"/>
      <c r="R143" s="39">
        <f t="shared" si="92"/>
        <v>0</v>
      </c>
      <c r="S143" s="37"/>
      <c r="T143" s="37"/>
      <c r="U143" s="37"/>
      <c r="V143" s="46"/>
      <c r="W143" s="39">
        <f t="shared" si="93"/>
        <v>0</v>
      </c>
      <c r="X143" s="37"/>
      <c r="Y143" s="37"/>
      <c r="Z143" s="37"/>
      <c r="AA143" s="46"/>
      <c r="AB143" s="39">
        <f t="shared" si="94"/>
        <v>0</v>
      </c>
      <c r="AC143" s="37"/>
      <c r="AD143" s="37"/>
      <c r="AE143" s="37"/>
      <c r="AF143" s="46"/>
      <c r="AG143" s="39">
        <f t="shared" si="95"/>
        <v>0</v>
      </c>
      <c r="AH143" s="37"/>
      <c r="AI143" s="37"/>
      <c r="AJ143" s="37"/>
      <c r="AK143" s="46"/>
      <c r="AL143" s="39">
        <f t="shared" si="96"/>
        <v>0</v>
      </c>
      <c r="AM143" s="37"/>
      <c r="AN143" s="37"/>
      <c r="AO143" s="37"/>
      <c r="AP143" s="46"/>
      <c r="AQ143" s="39">
        <f t="shared" si="97"/>
        <v>0</v>
      </c>
      <c r="AR143" s="37"/>
      <c r="AS143" s="37"/>
      <c r="AT143" s="37"/>
      <c r="AU143" s="46"/>
      <c r="AV143" s="40">
        <f t="shared" si="98"/>
        <v>0</v>
      </c>
    </row>
    <row r="144" spans="1:48" ht="15.75" customHeight="1" x14ac:dyDescent="0.25">
      <c r="A144" s="21">
        <v>18</v>
      </c>
      <c r="B144" s="37" t="s">
        <v>79</v>
      </c>
      <c r="C144" s="41" t="s">
        <v>93</v>
      </c>
      <c r="D144" s="37"/>
      <c r="E144" s="37"/>
      <c r="F144" s="37"/>
      <c r="G144" s="46"/>
      <c r="H144" s="39">
        <f t="shared" si="90"/>
        <v>0</v>
      </c>
      <c r="I144" s="37"/>
      <c r="J144" s="37"/>
      <c r="K144" s="37"/>
      <c r="L144" s="46"/>
      <c r="M144" s="39">
        <f t="shared" si="91"/>
        <v>0</v>
      </c>
      <c r="N144" s="37"/>
      <c r="O144" s="37"/>
      <c r="P144" s="37"/>
      <c r="Q144" s="46"/>
      <c r="R144" s="39">
        <f t="shared" si="92"/>
        <v>0</v>
      </c>
      <c r="S144" s="37"/>
      <c r="T144" s="37"/>
      <c r="U144" s="37"/>
      <c r="V144" s="46"/>
      <c r="W144" s="39">
        <f t="shared" si="93"/>
        <v>0</v>
      </c>
      <c r="X144" s="37"/>
      <c r="Y144" s="37"/>
      <c r="Z144" s="37"/>
      <c r="AA144" s="46"/>
      <c r="AB144" s="39">
        <f t="shared" si="94"/>
        <v>0</v>
      </c>
      <c r="AC144" s="37"/>
      <c r="AD144" s="37"/>
      <c r="AE144" s="37"/>
      <c r="AF144" s="46"/>
      <c r="AG144" s="39">
        <f t="shared" si="95"/>
        <v>0</v>
      </c>
      <c r="AH144" s="37"/>
      <c r="AI144" s="37"/>
      <c r="AJ144" s="37"/>
      <c r="AK144" s="46"/>
      <c r="AL144" s="39">
        <f t="shared" si="96"/>
        <v>0</v>
      </c>
      <c r="AM144" s="37"/>
      <c r="AN144" s="37"/>
      <c r="AO144" s="37"/>
      <c r="AP144" s="46"/>
      <c r="AQ144" s="39">
        <f t="shared" si="97"/>
        <v>0</v>
      </c>
      <c r="AR144" s="37"/>
      <c r="AS144" s="37"/>
      <c r="AT144" s="37"/>
      <c r="AU144" s="46"/>
      <c r="AV144" s="40">
        <f t="shared" si="98"/>
        <v>0</v>
      </c>
    </row>
    <row r="145" spans="1:48" ht="15.75" customHeight="1" x14ac:dyDescent="0.25">
      <c r="A145" s="21">
        <v>18</v>
      </c>
      <c r="B145" s="41" t="s">
        <v>80</v>
      </c>
      <c r="C145" s="41" t="s">
        <v>93</v>
      </c>
      <c r="D145" s="47"/>
      <c r="E145" s="47"/>
      <c r="F145" s="47"/>
      <c r="G145" s="48"/>
      <c r="H145" s="49">
        <f t="shared" si="90"/>
        <v>0</v>
      </c>
      <c r="I145" s="47"/>
      <c r="J145" s="47"/>
      <c r="K145" s="47"/>
      <c r="L145" s="48"/>
      <c r="M145" s="49">
        <f t="shared" si="91"/>
        <v>0</v>
      </c>
      <c r="N145" s="47"/>
      <c r="O145" s="47"/>
      <c r="P145" s="47"/>
      <c r="Q145" s="48"/>
      <c r="R145" s="49">
        <f t="shared" si="92"/>
        <v>0</v>
      </c>
      <c r="S145" s="47"/>
      <c r="T145" s="47"/>
      <c r="U145" s="47"/>
      <c r="V145" s="48"/>
      <c r="W145" s="49">
        <f t="shared" si="93"/>
        <v>0</v>
      </c>
      <c r="X145" s="47"/>
      <c r="Y145" s="47"/>
      <c r="Z145" s="47"/>
      <c r="AA145" s="48"/>
      <c r="AB145" s="49">
        <f t="shared" si="94"/>
        <v>0</v>
      </c>
      <c r="AC145" s="47"/>
      <c r="AD145" s="47"/>
      <c r="AE145" s="47"/>
      <c r="AF145" s="48"/>
      <c r="AG145" s="49">
        <f t="shared" si="95"/>
        <v>0</v>
      </c>
      <c r="AH145" s="47"/>
      <c r="AI145" s="47"/>
      <c r="AJ145" s="47"/>
      <c r="AK145" s="48"/>
      <c r="AL145" s="49">
        <f t="shared" si="96"/>
        <v>0</v>
      </c>
      <c r="AM145" s="47"/>
      <c r="AN145" s="47"/>
      <c r="AO145" s="47"/>
      <c r="AP145" s="48"/>
      <c r="AQ145" s="49">
        <f t="shared" si="97"/>
        <v>0</v>
      </c>
      <c r="AR145" s="47"/>
      <c r="AS145" s="47"/>
      <c r="AT145" s="47"/>
      <c r="AU145" s="48"/>
      <c r="AV145" s="50">
        <f t="shared" si="98"/>
        <v>0</v>
      </c>
    </row>
    <row r="146" spans="1:48" ht="15.75" customHeight="1" x14ac:dyDescent="0.25">
      <c r="A146" s="21">
        <v>18</v>
      </c>
      <c r="B146" s="42"/>
      <c r="C146" s="43"/>
      <c r="D146" s="44"/>
      <c r="E146" s="45"/>
      <c r="F146" s="45"/>
      <c r="G146" s="45"/>
      <c r="H146" s="45">
        <f>SUM(H133:H145)</f>
        <v>0</v>
      </c>
      <c r="I146" s="45"/>
      <c r="J146" s="45"/>
      <c r="K146" s="45"/>
      <c r="L146" s="45"/>
      <c r="M146" s="45">
        <f>SUM(M133:M145)</f>
        <v>0</v>
      </c>
      <c r="N146" s="45"/>
      <c r="O146" s="45"/>
      <c r="P146" s="45"/>
      <c r="Q146" s="45"/>
      <c r="R146" s="45">
        <f>SUM(R133:R145)</f>
        <v>0</v>
      </c>
      <c r="S146" s="45"/>
      <c r="T146" s="45"/>
      <c r="U146" s="45"/>
      <c r="V146" s="45"/>
      <c r="W146" s="45">
        <f>SUM(W133:W145)</f>
        <v>0</v>
      </c>
      <c r="X146" s="45"/>
      <c r="Y146" s="45"/>
      <c r="Z146" s="45"/>
      <c r="AA146" s="45"/>
      <c r="AB146" s="45">
        <f>SUM(AB133:AB145)</f>
        <v>0</v>
      </c>
      <c r="AC146" s="45"/>
      <c r="AD146" s="45"/>
      <c r="AE146" s="45"/>
      <c r="AF146" s="45"/>
      <c r="AG146" s="45">
        <f>SUM(AG133:AG145)</f>
        <v>0</v>
      </c>
      <c r="AH146" s="45"/>
      <c r="AI146" s="45"/>
      <c r="AJ146" s="45"/>
      <c r="AK146" s="45"/>
      <c r="AL146" s="45">
        <f>SUM(AL133:AL145)</f>
        <v>0</v>
      </c>
      <c r="AM146" s="45"/>
      <c r="AN146" s="45"/>
      <c r="AO146" s="45"/>
      <c r="AP146" s="45"/>
      <c r="AQ146" s="45">
        <f>SUM(AQ133:AQ145)</f>
        <v>0</v>
      </c>
      <c r="AR146" s="45"/>
      <c r="AS146" s="45"/>
      <c r="AT146" s="45"/>
      <c r="AU146" s="45"/>
      <c r="AV146" s="45">
        <f>SUM(AV133:AV145)</f>
        <v>0</v>
      </c>
    </row>
    <row r="147" spans="1:48" ht="15.75" customHeight="1" x14ac:dyDescent="0.25">
      <c r="A147" s="21">
        <v>19</v>
      </c>
      <c r="B147" s="81" t="str">
        <f>"Буква (или иное название) класса "&amp;A147&amp;":"</f>
        <v>Буква (или иное название) класса 19:</v>
      </c>
      <c r="C147" s="82"/>
      <c r="D147" s="78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80"/>
    </row>
    <row r="148" spans="1:48" ht="15.75" customHeight="1" x14ac:dyDescent="0.25">
      <c r="A148" s="21">
        <v>19</v>
      </c>
      <c r="B148" s="35" t="s">
        <v>70</v>
      </c>
      <c r="C148" s="36" t="s">
        <v>93</v>
      </c>
      <c r="D148" s="37"/>
      <c r="E148" s="37"/>
      <c r="F148" s="37"/>
      <c r="G148" s="46"/>
      <c r="H148" s="39">
        <f t="shared" ref="H148:H160" si="99">COUNTA(D148:G148)</f>
        <v>0</v>
      </c>
      <c r="I148" s="37"/>
      <c r="J148" s="37"/>
      <c r="K148" s="37"/>
      <c r="L148" s="46"/>
      <c r="M148" s="39">
        <f t="shared" ref="M148:M160" si="100">COUNTA(I148:L148)</f>
        <v>0</v>
      </c>
      <c r="N148" s="37"/>
      <c r="O148" s="37"/>
      <c r="P148" s="37"/>
      <c r="Q148" s="46"/>
      <c r="R148" s="39">
        <f t="shared" ref="R148:R160" si="101">COUNTA(N148:Q148)</f>
        <v>0</v>
      </c>
      <c r="S148" s="37"/>
      <c r="T148" s="37"/>
      <c r="U148" s="37"/>
      <c r="V148" s="46"/>
      <c r="W148" s="39">
        <f t="shared" ref="W148:W160" si="102">COUNTA(S148:V148)</f>
        <v>0</v>
      </c>
      <c r="X148" s="37"/>
      <c r="Y148" s="37"/>
      <c r="Z148" s="37"/>
      <c r="AA148" s="46"/>
      <c r="AB148" s="39">
        <f t="shared" ref="AB148:AB160" si="103">COUNTA(X148:AA148)</f>
        <v>0</v>
      </c>
      <c r="AC148" s="37"/>
      <c r="AD148" s="37"/>
      <c r="AE148" s="37"/>
      <c r="AF148" s="46"/>
      <c r="AG148" s="39">
        <f t="shared" ref="AG148:AG160" si="104">COUNTA(AC148:AF148)</f>
        <v>0</v>
      </c>
      <c r="AH148" s="37"/>
      <c r="AI148" s="37"/>
      <c r="AJ148" s="37"/>
      <c r="AK148" s="46"/>
      <c r="AL148" s="39">
        <f t="shared" ref="AL148:AL160" si="105">COUNTA(AH148:AK148)</f>
        <v>0</v>
      </c>
      <c r="AM148" s="37"/>
      <c r="AN148" s="37"/>
      <c r="AO148" s="37"/>
      <c r="AP148" s="46"/>
      <c r="AQ148" s="39">
        <f t="shared" ref="AQ148:AQ160" si="106">COUNTA(AM148:AP148)</f>
        <v>0</v>
      </c>
      <c r="AR148" s="37"/>
      <c r="AS148" s="37"/>
      <c r="AT148" s="37"/>
      <c r="AU148" s="46"/>
      <c r="AV148" s="40">
        <f t="shared" ref="AV148:AV160" si="107">COUNTA(AR148:AU148)</f>
        <v>0</v>
      </c>
    </row>
    <row r="149" spans="1:48" ht="15.75" customHeight="1" x14ac:dyDescent="0.25">
      <c r="A149" s="21">
        <v>19</v>
      </c>
      <c r="B149" s="37" t="s">
        <v>72</v>
      </c>
      <c r="C149" s="41" t="s">
        <v>93</v>
      </c>
      <c r="D149" s="37"/>
      <c r="E149" s="37"/>
      <c r="F149" s="37"/>
      <c r="G149" s="46"/>
      <c r="H149" s="39">
        <f t="shared" si="99"/>
        <v>0</v>
      </c>
      <c r="I149" s="37"/>
      <c r="J149" s="37"/>
      <c r="K149" s="37"/>
      <c r="L149" s="46"/>
      <c r="M149" s="39">
        <f t="shared" si="100"/>
        <v>0</v>
      </c>
      <c r="N149" s="37"/>
      <c r="O149" s="37"/>
      <c r="P149" s="37"/>
      <c r="Q149" s="46"/>
      <c r="R149" s="39">
        <f t="shared" si="101"/>
        <v>0</v>
      </c>
      <c r="S149" s="37"/>
      <c r="T149" s="37"/>
      <c r="U149" s="37"/>
      <c r="V149" s="46"/>
      <c r="W149" s="39">
        <f t="shared" si="102"/>
        <v>0</v>
      </c>
      <c r="X149" s="37"/>
      <c r="Y149" s="37"/>
      <c r="Z149" s="37"/>
      <c r="AA149" s="46"/>
      <c r="AB149" s="39">
        <f t="shared" si="103"/>
        <v>0</v>
      </c>
      <c r="AC149" s="37"/>
      <c r="AD149" s="37"/>
      <c r="AE149" s="37"/>
      <c r="AF149" s="46"/>
      <c r="AG149" s="39">
        <f t="shared" si="104"/>
        <v>0</v>
      </c>
      <c r="AH149" s="37"/>
      <c r="AI149" s="37"/>
      <c r="AJ149" s="37"/>
      <c r="AK149" s="46"/>
      <c r="AL149" s="39">
        <f t="shared" si="105"/>
        <v>0</v>
      </c>
      <c r="AM149" s="37"/>
      <c r="AN149" s="37"/>
      <c r="AO149" s="37"/>
      <c r="AP149" s="46"/>
      <c r="AQ149" s="39">
        <f t="shared" si="106"/>
        <v>0</v>
      </c>
      <c r="AR149" s="37"/>
      <c r="AS149" s="37"/>
      <c r="AT149" s="37"/>
      <c r="AU149" s="46"/>
      <c r="AV149" s="40">
        <f t="shared" si="107"/>
        <v>0</v>
      </c>
    </row>
    <row r="150" spans="1:48" ht="15.75" customHeight="1" x14ac:dyDescent="0.25">
      <c r="A150" s="21">
        <v>19</v>
      </c>
      <c r="B150" s="37" t="s">
        <v>88</v>
      </c>
      <c r="C150" s="41" t="s">
        <v>93</v>
      </c>
      <c r="D150" s="37"/>
      <c r="E150" s="37"/>
      <c r="F150" s="37"/>
      <c r="G150" s="46"/>
      <c r="H150" s="39">
        <f t="shared" si="99"/>
        <v>0</v>
      </c>
      <c r="I150" s="37"/>
      <c r="J150" s="37"/>
      <c r="K150" s="37"/>
      <c r="L150" s="46"/>
      <c r="M150" s="39">
        <f t="shared" si="100"/>
        <v>0</v>
      </c>
      <c r="N150" s="37"/>
      <c r="O150" s="37"/>
      <c r="P150" s="37"/>
      <c r="Q150" s="46"/>
      <c r="R150" s="39">
        <f t="shared" si="101"/>
        <v>0</v>
      </c>
      <c r="S150" s="37"/>
      <c r="T150" s="37"/>
      <c r="U150" s="37"/>
      <c r="V150" s="46"/>
      <c r="W150" s="39">
        <f t="shared" si="102"/>
        <v>0</v>
      </c>
      <c r="X150" s="37"/>
      <c r="Y150" s="37"/>
      <c r="Z150" s="37"/>
      <c r="AA150" s="46"/>
      <c r="AB150" s="39">
        <f t="shared" si="103"/>
        <v>0</v>
      </c>
      <c r="AC150" s="37"/>
      <c r="AD150" s="37"/>
      <c r="AE150" s="37"/>
      <c r="AF150" s="46"/>
      <c r="AG150" s="39">
        <f t="shared" si="104"/>
        <v>0</v>
      </c>
      <c r="AH150" s="37"/>
      <c r="AI150" s="37"/>
      <c r="AJ150" s="37"/>
      <c r="AK150" s="46"/>
      <c r="AL150" s="39">
        <f t="shared" si="105"/>
        <v>0</v>
      </c>
      <c r="AM150" s="37"/>
      <c r="AN150" s="37"/>
      <c r="AO150" s="37"/>
      <c r="AP150" s="46"/>
      <c r="AQ150" s="39">
        <f t="shared" si="106"/>
        <v>0</v>
      </c>
      <c r="AR150" s="37"/>
      <c r="AS150" s="37"/>
      <c r="AT150" s="37"/>
      <c r="AU150" s="46"/>
      <c r="AV150" s="40">
        <f t="shared" si="107"/>
        <v>0</v>
      </c>
    </row>
    <row r="151" spans="1:48" ht="15.75" customHeight="1" x14ac:dyDescent="0.25">
      <c r="A151" s="21">
        <v>19</v>
      </c>
      <c r="B151" s="37" t="s">
        <v>89</v>
      </c>
      <c r="C151" s="41" t="s">
        <v>93</v>
      </c>
      <c r="D151" s="37"/>
      <c r="E151" s="37"/>
      <c r="F151" s="37"/>
      <c r="G151" s="46"/>
      <c r="H151" s="39">
        <f t="shared" si="99"/>
        <v>0</v>
      </c>
      <c r="I151" s="37"/>
      <c r="J151" s="37"/>
      <c r="K151" s="37"/>
      <c r="L151" s="46"/>
      <c r="M151" s="39">
        <f t="shared" si="100"/>
        <v>0</v>
      </c>
      <c r="N151" s="37"/>
      <c r="O151" s="37"/>
      <c r="P151" s="37"/>
      <c r="Q151" s="46"/>
      <c r="R151" s="39">
        <f t="shared" si="101"/>
        <v>0</v>
      </c>
      <c r="S151" s="37"/>
      <c r="T151" s="37"/>
      <c r="U151" s="37"/>
      <c r="V151" s="46"/>
      <c r="W151" s="39">
        <f t="shared" si="102"/>
        <v>0</v>
      </c>
      <c r="X151" s="37"/>
      <c r="Y151" s="37"/>
      <c r="Z151" s="37"/>
      <c r="AA151" s="46"/>
      <c r="AB151" s="39">
        <f t="shared" si="103"/>
        <v>0</v>
      </c>
      <c r="AC151" s="37"/>
      <c r="AD151" s="37"/>
      <c r="AE151" s="37"/>
      <c r="AF151" s="46"/>
      <c r="AG151" s="39">
        <f t="shared" si="104"/>
        <v>0</v>
      </c>
      <c r="AH151" s="37"/>
      <c r="AI151" s="37"/>
      <c r="AJ151" s="37"/>
      <c r="AK151" s="46"/>
      <c r="AL151" s="39">
        <f t="shared" si="105"/>
        <v>0</v>
      </c>
      <c r="AM151" s="37"/>
      <c r="AN151" s="37"/>
      <c r="AO151" s="37"/>
      <c r="AP151" s="46"/>
      <c r="AQ151" s="39">
        <f t="shared" si="106"/>
        <v>0</v>
      </c>
      <c r="AR151" s="37"/>
      <c r="AS151" s="37"/>
      <c r="AT151" s="37"/>
      <c r="AU151" s="46"/>
      <c r="AV151" s="40">
        <f t="shared" si="107"/>
        <v>0</v>
      </c>
    </row>
    <row r="152" spans="1:48" ht="15.75" customHeight="1" x14ac:dyDescent="0.25">
      <c r="A152" s="21">
        <v>19</v>
      </c>
      <c r="B152" s="37" t="s">
        <v>73</v>
      </c>
      <c r="C152" s="41" t="s">
        <v>93</v>
      </c>
      <c r="D152" s="37"/>
      <c r="E152" s="37"/>
      <c r="F152" s="37"/>
      <c r="G152" s="46"/>
      <c r="H152" s="39">
        <f t="shared" si="99"/>
        <v>0</v>
      </c>
      <c r="I152" s="37"/>
      <c r="J152" s="37"/>
      <c r="K152" s="37"/>
      <c r="L152" s="46"/>
      <c r="M152" s="39">
        <f t="shared" si="100"/>
        <v>0</v>
      </c>
      <c r="N152" s="37"/>
      <c r="O152" s="37"/>
      <c r="P152" s="37"/>
      <c r="Q152" s="46"/>
      <c r="R152" s="39">
        <f t="shared" si="101"/>
        <v>0</v>
      </c>
      <c r="S152" s="37"/>
      <c r="T152" s="37"/>
      <c r="U152" s="37"/>
      <c r="V152" s="46"/>
      <c r="W152" s="39">
        <f t="shared" si="102"/>
        <v>0</v>
      </c>
      <c r="X152" s="37"/>
      <c r="Y152" s="37"/>
      <c r="Z152" s="37"/>
      <c r="AA152" s="46"/>
      <c r="AB152" s="39">
        <f t="shared" si="103"/>
        <v>0</v>
      </c>
      <c r="AC152" s="37"/>
      <c r="AD152" s="37"/>
      <c r="AE152" s="37"/>
      <c r="AF152" s="46"/>
      <c r="AG152" s="39">
        <f t="shared" si="104"/>
        <v>0</v>
      </c>
      <c r="AH152" s="37"/>
      <c r="AI152" s="37"/>
      <c r="AJ152" s="37"/>
      <c r="AK152" s="46"/>
      <c r="AL152" s="39">
        <f t="shared" si="105"/>
        <v>0</v>
      </c>
      <c r="AM152" s="37"/>
      <c r="AN152" s="37"/>
      <c r="AO152" s="37"/>
      <c r="AP152" s="46"/>
      <c r="AQ152" s="39">
        <f t="shared" si="106"/>
        <v>0</v>
      </c>
      <c r="AR152" s="37"/>
      <c r="AS152" s="37"/>
      <c r="AT152" s="37"/>
      <c r="AU152" s="46"/>
      <c r="AV152" s="40">
        <f t="shared" si="107"/>
        <v>0</v>
      </c>
    </row>
    <row r="153" spans="1:48" ht="15.75" customHeight="1" x14ac:dyDescent="0.25">
      <c r="A153" s="21">
        <v>19</v>
      </c>
      <c r="B153" s="37" t="s">
        <v>74</v>
      </c>
      <c r="C153" s="41" t="s">
        <v>93</v>
      </c>
      <c r="D153" s="37"/>
      <c r="E153" s="37"/>
      <c r="F153" s="37"/>
      <c r="G153" s="46"/>
      <c r="H153" s="39">
        <f t="shared" si="99"/>
        <v>0</v>
      </c>
      <c r="I153" s="37"/>
      <c r="J153" s="37"/>
      <c r="K153" s="37"/>
      <c r="L153" s="46"/>
      <c r="M153" s="39">
        <f t="shared" si="100"/>
        <v>0</v>
      </c>
      <c r="N153" s="37"/>
      <c r="O153" s="37"/>
      <c r="P153" s="37"/>
      <c r="Q153" s="46"/>
      <c r="R153" s="39">
        <f t="shared" si="101"/>
        <v>0</v>
      </c>
      <c r="S153" s="37"/>
      <c r="T153" s="37"/>
      <c r="U153" s="37"/>
      <c r="V153" s="46"/>
      <c r="W153" s="39">
        <f t="shared" si="102"/>
        <v>0</v>
      </c>
      <c r="X153" s="37"/>
      <c r="Y153" s="37"/>
      <c r="Z153" s="37"/>
      <c r="AA153" s="46"/>
      <c r="AB153" s="39">
        <f t="shared" si="103"/>
        <v>0</v>
      </c>
      <c r="AC153" s="37"/>
      <c r="AD153" s="37"/>
      <c r="AE153" s="37"/>
      <c r="AF153" s="46"/>
      <c r="AG153" s="39">
        <f t="shared" si="104"/>
        <v>0</v>
      </c>
      <c r="AH153" s="37"/>
      <c r="AI153" s="37"/>
      <c r="AJ153" s="37"/>
      <c r="AK153" s="46"/>
      <c r="AL153" s="39">
        <f t="shared" si="105"/>
        <v>0</v>
      </c>
      <c r="AM153" s="37"/>
      <c r="AN153" s="37"/>
      <c r="AO153" s="37"/>
      <c r="AP153" s="46"/>
      <c r="AQ153" s="39">
        <f t="shared" si="106"/>
        <v>0</v>
      </c>
      <c r="AR153" s="37"/>
      <c r="AS153" s="37"/>
      <c r="AT153" s="37"/>
      <c r="AU153" s="46"/>
      <c r="AV153" s="40">
        <f t="shared" si="107"/>
        <v>0</v>
      </c>
    </row>
    <row r="154" spans="1:48" ht="15.75" customHeight="1" x14ac:dyDescent="0.25">
      <c r="A154" s="21">
        <v>19</v>
      </c>
      <c r="B154" s="37" t="s">
        <v>75</v>
      </c>
      <c r="C154" s="41" t="s">
        <v>93</v>
      </c>
      <c r="D154" s="37"/>
      <c r="E154" s="37"/>
      <c r="F154" s="37"/>
      <c r="G154" s="46"/>
      <c r="H154" s="39">
        <f t="shared" si="99"/>
        <v>0</v>
      </c>
      <c r="I154" s="37"/>
      <c r="J154" s="37"/>
      <c r="K154" s="37"/>
      <c r="L154" s="46"/>
      <c r="M154" s="39">
        <f t="shared" si="100"/>
        <v>0</v>
      </c>
      <c r="N154" s="37"/>
      <c r="O154" s="37"/>
      <c r="P154" s="37"/>
      <c r="Q154" s="46"/>
      <c r="R154" s="39">
        <f t="shared" si="101"/>
        <v>0</v>
      </c>
      <c r="S154" s="37"/>
      <c r="T154" s="37"/>
      <c r="U154" s="37"/>
      <c r="V154" s="46"/>
      <c r="W154" s="39">
        <f t="shared" si="102"/>
        <v>0</v>
      </c>
      <c r="X154" s="37"/>
      <c r="Y154" s="37"/>
      <c r="Z154" s="37"/>
      <c r="AA154" s="46"/>
      <c r="AB154" s="39">
        <f t="shared" si="103"/>
        <v>0</v>
      </c>
      <c r="AC154" s="37"/>
      <c r="AD154" s="37"/>
      <c r="AE154" s="37"/>
      <c r="AF154" s="46"/>
      <c r="AG154" s="39">
        <f t="shared" si="104"/>
        <v>0</v>
      </c>
      <c r="AH154" s="37"/>
      <c r="AI154" s="37"/>
      <c r="AJ154" s="37"/>
      <c r="AK154" s="46"/>
      <c r="AL154" s="39">
        <f t="shared" si="105"/>
        <v>0</v>
      </c>
      <c r="AM154" s="37"/>
      <c r="AN154" s="37"/>
      <c r="AO154" s="37"/>
      <c r="AP154" s="46"/>
      <c r="AQ154" s="39">
        <f t="shared" si="106"/>
        <v>0</v>
      </c>
      <c r="AR154" s="37"/>
      <c r="AS154" s="37"/>
      <c r="AT154" s="37"/>
      <c r="AU154" s="46"/>
      <c r="AV154" s="40">
        <f t="shared" si="107"/>
        <v>0</v>
      </c>
    </row>
    <row r="155" spans="1:48" ht="15.75" customHeight="1" x14ac:dyDescent="0.25">
      <c r="A155" s="21">
        <v>19</v>
      </c>
      <c r="B155" s="37" t="s">
        <v>90</v>
      </c>
      <c r="C155" s="41" t="s">
        <v>93</v>
      </c>
      <c r="D155" s="37"/>
      <c r="E155" s="37"/>
      <c r="F155" s="37"/>
      <c r="G155" s="46"/>
      <c r="H155" s="39">
        <f t="shared" si="99"/>
        <v>0</v>
      </c>
      <c r="I155" s="37"/>
      <c r="J155" s="37"/>
      <c r="K155" s="37"/>
      <c r="L155" s="46"/>
      <c r="M155" s="39">
        <f t="shared" si="100"/>
        <v>0</v>
      </c>
      <c r="N155" s="37"/>
      <c r="O155" s="37"/>
      <c r="P155" s="37"/>
      <c r="Q155" s="46"/>
      <c r="R155" s="39">
        <f t="shared" si="101"/>
        <v>0</v>
      </c>
      <c r="S155" s="37"/>
      <c r="T155" s="37"/>
      <c r="U155" s="37"/>
      <c r="V155" s="46"/>
      <c r="W155" s="39">
        <f t="shared" si="102"/>
        <v>0</v>
      </c>
      <c r="X155" s="37"/>
      <c r="Y155" s="37"/>
      <c r="Z155" s="37"/>
      <c r="AA155" s="46"/>
      <c r="AB155" s="39">
        <f t="shared" si="103"/>
        <v>0</v>
      </c>
      <c r="AC155" s="37"/>
      <c r="AD155" s="37"/>
      <c r="AE155" s="37"/>
      <c r="AF155" s="46"/>
      <c r="AG155" s="39">
        <f t="shared" si="104"/>
        <v>0</v>
      </c>
      <c r="AH155" s="37"/>
      <c r="AI155" s="37"/>
      <c r="AJ155" s="37"/>
      <c r="AK155" s="46"/>
      <c r="AL155" s="39">
        <f t="shared" si="105"/>
        <v>0</v>
      </c>
      <c r="AM155" s="37"/>
      <c r="AN155" s="37"/>
      <c r="AO155" s="37"/>
      <c r="AP155" s="46"/>
      <c r="AQ155" s="39">
        <f t="shared" si="106"/>
        <v>0</v>
      </c>
      <c r="AR155" s="37"/>
      <c r="AS155" s="37"/>
      <c r="AT155" s="37"/>
      <c r="AU155" s="46"/>
      <c r="AV155" s="40">
        <f t="shared" si="107"/>
        <v>0</v>
      </c>
    </row>
    <row r="156" spans="1:48" ht="15.75" customHeight="1" x14ac:dyDescent="0.25">
      <c r="A156" s="21">
        <v>19</v>
      </c>
      <c r="B156" s="37" t="s">
        <v>76</v>
      </c>
      <c r="C156" s="41" t="s">
        <v>93</v>
      </c>
      <c r="D156" s="37"/>
      <c r="E156" s="37"/>
      <c r="F156" s="37"/>
      <c r="G156" s="46"/>
      <c r="H156" s="39">
        <f t="shared" si="99"/>
        <v>0</v>
      </c>
      <c r="I156" s="37"/>
      <c r="J156" s="37"/>
      <c r="K156" s="37"/>
      <c r="L156" s="46"/>
      <c r="M156" s="39">
        <f t="shared" si="100"/>
        <v>0</v>
      </c>
      <c r="N156" s="37"/>
      <c r="O156" s="37"/>
      <c r="P156" s="37"/>
      <c r="Q156" s="46"/>
      <c r="R156" s="39">
        <f t="shared" si="101"/>
        <v>0</v>
      </c>
      <c r="S156" s="37"/>
      <c r="T156" s="37"/>
      <c r="U156" s="37"/>
      <c r="V156" s="46"/>
      <c r="W156" s="39">
        <f t="shared" si="102"/>
        <v>0</v>
      </c>
      <c r="X156" s="37"/>
      <c r="Y156" s="37"/>
      <c r="Z156" s="37"/>
      <c r="AA156" s="46"/>
      <c r="AB156" s="39">
        <f t="shared" si="103"/>
        <v>0</v>
      </c>
      <c r="AC156" s="37"/>
      <c r="AD156" s="37"/>
      <c r="AE156" s="37"/>
      <c r="AF156" s="46"/>
      <c r="AG156" s="39">
        <f t="shared" si="104"/>
        <v>0</v>
      </c>
      <c r="AH156" s="37"/>
      <c r="AI156" s="37"/>
      <c r="AJ156" s="37"/>
      <c r="AK156" s="46"/>
      <c r="AL156" s="39">
        <f t="shared" si="105"/>
        <v>0</v>
      </c>
      <c r="AM156" s="37"/>
      <c r="AN156" s="37"/>
      <c r="AO156" s="37"/>
      <c r="AP156" s="46"/>
      <c r="AQ156" s="39">
        <f t="shared" si="106"/>
        <v>0</v>
      </c>
      <c r="AR156" s="37"/>
      <c r="AS156" s="37"/>
      <c r="AT156" s="37"/>
      <c r="AU156" s="46"/>
      <c r="AV156" s="40">
        <f t="shared" si="107"/>
        <v>0</v>
      </c>
    </row>
    <row r="157" spans="1:48" ht="15.75" customHeight="1" x14ac:dyDescent="0.25">
      <c r="A157" s="21">
        <v>19</v>
      </c>
      <c r="B157" s="37" t="s">
        <v>77</v>
      </c>
      <c r="C157" s="41" t="s">
        <v>93</v>
      </c>
      <c r="D157" s="37"/>
      <c r="E157" s="37"/>
      <c r="F157" s="37"/>
      <c r="G157" s="46"/>
      <c r="H157" s="39">
        <f t="shared" si="99"/>
        <v>0</v>
      </c>
      <c r="I157" s="37"/>
      <c r="J157" s="37"/>
      <c r="K157" s="37"/>
      <c r="L157" s="46"/>
      <c r="M157" s="39">
        <f t="shared" si="100"/>
        <v>0</v>
      </c>
      <c r="N157" s="37"/>
      <c r="O157" s="37"/>
      <c r="P157" s="37"/>
      <c r="Q157" s="46"/>
      <c r="R157" s="39">
        <f t="shared" si="101"/>
        <v>0</v>
      </c>
      <c r="S157" s="37"/>
      <c r="T157" s="37"/>
      <c r="U157" s="37"/>
      <c r="V157" s="46"/>
      <c r="W157" s="39">
        <f t="shared" si="102"/>
        <v>0</v>
      </c>
      <c r="X157" s="37"/>
      <c r="Y157" s="37"/>
      <c r="Z157" s="37"/>
      <c r="AA157" s="46"/>
      <c r="AB157" s="39">
        <f t="shared" si="103"/>
        <v>0</v>
      </c>
      <c r="AC157" s="37"/>
      <c r="AD157" s="37"/>
      <c r="AE157" s="37"/>
      <c r="AF157" s="46"/>
      <c r="AG157" s="39">
        <f t="shared" si="104"/>
        <v>0</v>
      </c>
      <c r="AH157" s="37"/>
      <c r="AI157" s="37"/>
      <c r="AJ157" s="37"/>
      <c r="AK157" s="46"/>
      <c r="AL157" s="39">
        <f t="shared" si="105"/>
        <v>0</v>
      </c>
      <c r="AM157" s="37"/>
      <c r="AN157" s="37"/>
      <c r="AO157" s="37"/>
      <c r="AP157" s="46"/>
      <c r="AQ157" s="39">
        <f t="shared" si="106"/>
        <v>0</v>
      </c>
      <c r="AR157" s="37"/>
      <c r="AS157" s="37"/>
      <c r="AT157" s="37"/>
      <c r="AU157" s="46"/>
      <c r="AV157" s="40">
        <f t="shared" si="107"/>
        <v>0</v>
      </c>
    </row>
    <row r="158" spans="1:48" ht="15.75" customHeight="1" x14ac:dyDescent="0.25">
      <c r="A158" s="21">
        <v>19</v>
      </c>
      <c r="B158" s="37" t="s">
        <v>78</v>
      </c>
      <c r="C158" s="41" t="s">
        <v>93</v>
      </c>
      <c r="D158" s="37"/>
      <c r="E158" s="37"/>
      <c r="F158" s="37"/>
      <c r="G158" s="46"/>
      <c r="H158" s="39">
        <f t="shared" si="99"/>
        <v>0</v>
      </c>
      <c r="I158" s="37"/>
      <c r="J158" s="37"/>
      <c r="K158" s="37"/>
      <c r="L158" s="46"/>
      <c r="M158" s="39">
        <f t="shared" si="100"/>
        <v>0</v>
      </c>
      <c r="N158" s="37"/>
      <c r="O158" s="37"/>
      <c r="P158" s="37"/>
      <c r="Q158" s="46"/>
      <c r="R158" s="39">
        <f t="shared" si="101"/>
        <v>0</v>
      </c>
      <c r="S158" s="37"/>
      <c r="T158" s="37"/>
      <c r="U158" s="37"/>
      <c r="V158" s="46"/>
      <c r="W158" s="39">
        <f t="shared" si="102"/>
        <v>0</v>
      </c>
      <c r="X158" s="37"/>
      <c r="Y158" s="37"/>
      <c r="Z158" s="37"/>
      <c r="AA158" s="46"/>
      <c r="AB158" s="39">
        <f t="shared" si="103"/>
        <v>0</v>
      </c>
      <c r="AC158" s="37"/>
      <c r="AD158" s="37"/>
      <c r="AE158" s="37"/>
      <c r="AF158" s="46"/>
      <c r="AG158" s="39">
        <f t="shared" si="104"/>
        <v>0</v>
      </c>
      <c r="AH158" s="37"/>
      <c r="AI158" s="37"/>
      <c r="AJ158" s="37"/>
      <c r="AK158" s="46"/>
      <c r="AL158" s="39">
        <f t="shared" si="105"/>
        <v>0</v>
      </c>
      <c r="AM158" s="37"/>
      <c r="AN158" s="37"/>
      <c r="AO158" s="37"/>
      <c r="AP158" s="46"/>
      <c r="AQ158" s="39">
        <f t="shared" si="106"/>
        <v>0</v>
      </c>
      <c r="AR158" s="37"/>
      <c r="AS158" s="37"/>
      <c r="AT158" s="37"/>
      <c r="AU158" s="46"/>
      <c r="AV158" s="40">
        <f t="shared" si="107"/>
        <v>0</v>
      </c>
    </row>
    <row r="159" spans="1:48" ht="15.75" customHeight="1" x14ac:dyDescent="0.25">
      <c r="A159" s="21">
        <v>19</v>
      </c>
      <c r="B159" s="37" t="s">
        <v>79</v>
      </c>
      <c r="C159" s="41" t="s">
        <v>93</v>
      </c>
      <c r="D159" s="37"/>
      <c r="E159" s="37"/>
      <c r="F159" s="37"/>
      <c r="G159" s="46"/>
      <c r="H159" s="39">
        <f t="shared" si="99"/>
        <v>0</v>
      </c>
      <c r="I159" s="37"/>
      <c r="J159" s="37"/>
      <c r="K159" s="37"/>
      <c r="L159" s="46"/>
      <c r="M159" s="39">
        <f t="shared" si="100"/>
        <v>0</v>
      </c>
      <c r="N159" s="37"/>
      <c r="O159" s="37"/>
      <c r="P159" s="37"/>
      <c r="Q159" s="46"/>
      <c r="R159" s="39">
        <f t="shared" si="101"/>
        <v>0</v>
      </c>
      <c r="S159" s="37"/>
      <c r="T159" s="37"/>
      <c r="U159" s="37"/>
      <c r="V159" s="46"/>
      <c r="W159" s="39">
        <f t="shared" si="102"/>
        <v>0</v>
      </c>
      <c r="X159" s="37"/>
      <c r="Y159" s="37"/>
      <c r="Z159" s="37"/>
      <c r="AA159" s="46"/>
      <c r="AB159" s="39">
        <f t="shared" si="103"/>
        <v>0</v>
      </c>
      <c r="AC159" s="37"/>
      <c r="AD159" s="37"/>
      <c r="AE159" s="37"/>
      <c r="AF159" s="46"/>
      <c r="AG159" s="39">
        <f t="shared" si="104"/>
        <v>0</v>
      </c>
      <c r="AH159" s="37"/>
      <c r="AI159" s="37"/>
      <c r="AJ159" s="37"/>
      <c r="AK159" s="46"/>
      <c r="AL159" s="39">
        <f t="shared" si="105"/>
        <v>0</v>
      </c>
      <c r="AM159" s="37"/>
      <c r="AN159" s="37"/>
      <c r="AO159" s="37"/>
      <c r="AP159" s="46"/>
      <c r="AQ159" s="39">
        <f t="shared" si="106"/>
        <v>0</v>
      </c>
      <c r="AR159" s="37"/>
      <c r="AS159" s="37"/>
      <c r="AT159" s="37"/>
      <c r="AU159" s="46"/>
      <c r="AV159" s="40">
        <f t="shared" si="107"/>
        <v>0</v>
      </c>
    </row>
    <row r="160" spans="1:48" ht="15.75" customHeight="1" x14ac:dyDescent="0.25">
      <c r="A160" s="21">
        <v>19</v>
      </c>
      <c r="B160" s="41" t="s">
        <v>80</v>
      </c>
      <c r="C160" s="41" t="s">
        <v>93</v>
      </c>
      <c r="D160" s="47"/>
      <c r="E160" s="47"/>
      <c r="F160" s="47"/>
      <c r="G160" s="48"/>
      <c r="H160" s="49">
        <f t="shared" si="99"/>
        <v>0</v>
      </c>
      <c r="I160" s="47"/>
      <c r="J160" s="47"/>
      <c r="K160" s="47"/>
      <c r="L160" s="48"/>
      <c r="M160" s="49">
        <f t="shared" si="100"/>
        <v>0</v>
      </c>
      <c r="N160" s="47"/>
      <c r="O160" s="47"/>
      <c r="P160" s="47"/>
      <c r="Q160" s="48"/>
      <c r="R160" s="49">
        <f t="shared" si="101"/>
        <v>0</v>
      </c>
      <c r="S160" s="47"/>
      <c r="T160" s="47"/>
      <c r="U160" s="47"/>
      <c r="V160" s="48"/>
      <c r="W160" s="49">
        <f t="shared" si="102"/>
        <v>0</v>
      </c>
      <c r="X160" s="47"/>
      <c r="Y160" s="47"/>
      <c r="Z160" s="47"/>
      <c r="AA160" s="48"/>
      <c r="AB160" s="49">
        <f t="shared" si="103"/>
        <v>0</v>
      </c>
      <c r="AC160" s="47"/>
      <c r="AD160" s="47"/>
      <c r="AE160" s="47"/>
      <c r="AF160" s="48"/>
      <c r="AG160" s="49">
        <f t="shared" si="104"/>
        <v>0</v>
      </c>
      <c r="AH160" s="47"/>
      <c r="AI160" s="47"/>
      <c r="AJ160" s="47"/>
      <c r="AK160" s="48"/>
      <c r="AL160" s="49">
        <f t="shared" si="105"/>
        <v>0</v>
      </c>
      <c r="AM160" s="47"/>
      <c r="AN160" s="47"/>
      <c r="AO160" s="47"/>
      <c r="AP160" s="48"/>
      <c r="AQ160" s="49">
        <f t="shared" si="106"/>
        <v>0</v>
      </c>
      <c r="AR160" s="47"/>
      <c r="AS160" s="47"/>
      <c r="AT160" s="47"/>
      <c r="AU160" s="48"/>
      <c r="AV160" s="50">
        <f t="shared" si="107"/>
        <v>0</v>
      </c>
    </row>
    <row r="161" spans="1:48" ht="15.75" customHeight="1" x14ac:dyDescent="0.25">
      <c r="A161" s="21">
        <v>19</v>
      </c>
      <c r="B161" s="42"/>
      <c r="C161" s="43"/>
      <c r="D161" s="44"/>
      <c r="E161" s="45"/>
      <c r="F161" s="45"/>
      <c r="G161" s="45"/>
      <c r="H161" s="45">
        <f>SUM(H148:H160)</f>
        <v>0</v>
      </c>
      <c r="I161" s="45"/>
      <c r="J161" s="45"/>
      <c r="K161" s="45"/>
      <c r="L161" s="45"/>
      <c r="M161" s="45">
        <f>SUM(M148:M160)</f>
        <v>0</v>
      </c>
      <c r="N161" s="45"/>
      <c r="O161" s="45"/>
      <c r="P161" s="45"/>
      <c r="Q161" s="45"/>
      <c r="R161" s="45">
        <f>SUM(R148:R160)</f>
        <v>0</v>
      </c>
      <c r="S161" s="45"/>
      <c r="T161" s="45"/>
      <c r="U161" s="45"/>
      <c r="V161" s="45"/>
      <c r="W161" s="45">
        <f>SUM(W148:W160)</f>
        <v>0</v>
      </c>
      <c r="X161" s="45"/>
      <c r="Y161" s="45"/>
      <c r="Z161" s="45"/>
      <c r="AA161" s="45"/>
      <c r="AB161" s="45">
        <f>SUM(AB148:AB160)</f>
        <v>0</v>
      </c>
      <c r="AC161" s="45"/>
      <c r="AD161" s="45"/>
      <c r="AE161" s="45"/>
      <c r="AF161" s="45"/>
      <c r="AG161" s="45">
        <f>SUM(AG148:AG160)</f>
        <v>0</v>
      </c>
      <c r="AH161" s="45"/>
      <c r="AI161" s="45"/>
      <c r="AJ161" s="45"/>
      <c r="AK161" s="45"/>
      <c r="AL161" s="45">
        <f>SUM(AL148:AL160)</f>
        <v>0</v>
      </c>
      <c r="AM161" s="45"/>
      <c r="AN161" s="45"/>
      <c r="AO161" s="45"/>
      <c r="AP161" s="45"/>
      <c r="AQ161" s="45">
        <f>SUM(AQ148:AQ160)</f>
        <v>0</v>
      </c>
      <c r="AR161" s="45"/>
      <c r="AS161" s="45"/>
      <c r="AT161" s="45"/>
      <c r="AU161" s="45"/>
      <c r="AV161" s="45">
        <f>SUM(AV148:AV160)</f>
        <v>0</v>
      </c>
    </row>
    <row r="162" spans="1:48" ht="15.75" customHeight="1" x14ac:dyDescent="0.25">
      <c r="A162" s="21">
        <v>20</v>
      </c>
      <c r="B162" s="81" t="str">
        <f>"Буква (или иное название) класса "&amp;A162&amp;":"</f>
        <v>Буква (или иное название) класса 20:</v>
      </c>
      <c r="C162" s="82"/>
      <c r="D162" s="78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80"/>
    </row>
    <row r="163" spans="1:48" ht="15.75" customHeight="1" x14ac:dyDescent="0.25">
      <c r="A163" s="21">
        <v>20</v>
      </c>
      <c r="B163" s="35" t="s">
        <v>70</v>
      </c>
      <c r="C163" s="36" t="s">
        <v>93</v>
      </c>
      <c r="D163" s="37"/>
      <c r="E163" s="37"/>
      <c r="F163" s="37"/>
      <c r="G163" s="46"/>
      <c r="H163" s="39">
        <f t="shared" ref="H163:H175" si="108">COUNTA(D163:G163)</f>
        <v>0</v>
      </c>
      <c r="I163" s="37"/>
      <c r="J163" s="37"/>
      <c r="K163" s="37"/>
      <c r="L163" s="46"/>
      <c r="M163" s="39">
        <f t="shared" ref="M163:M175" si="109">COUNTA(I163:L163)</f>
        <v>0</v>
      </c>
      <c r="N163" s="37"/>
      <c r="O163" s="37"/>
      <c r="P163" s="37"/>
      <c r="Q163" s="46"/>
      <c r="R163" s="39">
        <f t="shared" ref="R163:R175" si="110">COUNTA(N163:Q163)</f>
        <v>0</v>
      </c>
      <c r="S163" s="37"/>
      <c r="T163" s="37"/>
      <c r="U163" s="37"/>
      <c r="V163" s="46"/>
      <c r="W163" s="39">
        <f t="shared" ref="W163:W175" si="111">COUNTA(S163:V163)</f>
        <v>0</v>
      </c>
      <c r="X163" s="37"/>
      <c r="Y163" s="37"/>
      <c r="Z163" s="37"/>
      <c r="AA163" s="46"/>
      <c r="AB163" s="39">
        <f t="shared" ref="AB163:AB175" si="112">COUNTA(X163:AA163)</f>
        <v>0</v>
      </c>
      <c r="AC163" s="37"/>
      <c r="AD163" s="37"/>
      <c r="AE163" s="37"/>
      <c r="AF163" s="46"/>
      <c r="AG163" s="39">
        <f t="shared" ref="AG163:AG175" si="113">COUNTA(AC163:AF163)</f>
        <v>0</v>
      </c>
      <c r="AH163" s="37"/>
      <c r="AI163" s="37"/>
      <c r="AJ163" s="37"/>
      <c r="AK163" s="46"/>
      <c r="AL163" s="39">
        <f t="shared" ref="AL163:AL175" si="114">COUNTA(AH163:AK163)</f>
        <v>0</v>
      </c>
      <c r="AM163" s="37"/>
      <c r="AN163" s="37"/>
      <c r="AO163" s="37"/>
      <c r="AP163" s="46"/>
      <c r="AQ163" s="39">
        <f t="shared" ref="AQ163:AQ175" si="115">COUNTA(AM163:AP163)</f>
        <v>0</v>
      </c>
      <c r="AR163" s="37"/>
      <c r="AS163" s="37"/>
      <c r="AT163" s="37"/>
      <c r="AU163" s="46"/>
      <c r="AV163" s="40">
        <f t="shared" ref="AV163:AV175" si="116">COUNTA(AR163:AU163)</f>
        <v>0</v>
      </c>
    </row>
    <row r="164" spans="1:48" ht="15.75" customHeight="1" x14ac:dyDescent="0.25">
      <c r="A164" s="21">
        <v>20</v>
      </c>
      <c r="B164" s="37" t="s">
        <v>72</v>
      </c>
      <c r="C164" s="41" t="s">
        <v>93</v>
      </c>
      <c r="D164" s="37"/>
      <c r="E164" s="37"/>
      <c r="F164" s="37"/>
      <c r="G164" s="46"/>
      <c r="H164" s="39">
        <f t="shared" si="108"/>
        <v>0</v>
      </c>
      <c r="I164" s="37"/>
      <c r="J164" s="37"/>
      <c r="K164" s="37"/>
      <c r="L164" s="46"/>
      <c r="M164" s="39">
        <f t="shared" si="109"/>
        <v>0</v>
      </c>
      <c r="N164" s="37"/>
      <c r="O164" s="37"/>
      <c r="P164" s="37"/>
      <c r="Q164" s="46"/>
      <c r="R164" s="39">
        <f t="shared" si="110"/>
        <v>0</v>
      </c>
      <c r="S164" s="37"/>
      <c r="T164" s="37"/>
      <c r="U164" s="37"/>
      <c r="V164" s="46"/>
      <c r="W164" s="39">
        <f t="shared" si="111"/>
        <v>0</v>
      </c>
      <c r="X164" s="37"/>
      <c r="Y164" s="37"/>
      <c r="Z164" s="37"/>
      <c r="AA164" s="46"/>
      <c r="AB164" s="39">
        <f t="shared" si="112"/>
        <v>0</v>
      </c>
      <c r="AC164" s="37"/>
      <c r="AD164" s="37"/>
      <c r="AE164" s="37"/>
      <c r="AF164" s="46"/>
      <c r="AG164" s="39">
        <f t="shared" si="113"/>
        <v>0</v>
      </c>
      <c r="AH164" s="37"/>
      <c r="AI164" s="37"/>
      <c r="AJ164" s="37"/>
      <c r="AK164" s="46"/>
      <c r="AL164" s="39">
        <f t="shared" si="114"/>
        <v>0</v>
      </c>
      <c r="AM164" s="37"/>
      <c r="AN164" s="37"/>
      <c r="AO164" s="37"/>
      <c r="AP164" s="46"/>
      <c r="AQ164" s="39">
        <f t="shared" si="115"/>
        <v>0</v>
      </c>
      <c r="AR164" s="37"/>
      <c r="AS164" s="37"/>
      <c r="AT164" s="37"/>
      <c r="AU164" s="46"/>
      <c r="AV164" s="40">
        <f t="shared" si="116"/>
        <v>0</v>
      </c>
    </row>
    <row r="165" spans="1:48" ht="15.75" customHeight="1" x14ac:dyDescent="0.25">
      <c r="A165" s="21">
        <v>20</v>
      </c>
      <c r="B165" s="37" t="s">
        <v>88</v>
      </c>
      <c r="C165" s="41" t="s">
        <v>93</v>
      </c>
      <c r="D165" s="37"/>
      <c r="E165" s="37"/>
      <c r="F165" s="37"/>
      <c r="G165" s="46"/>
      <c r="H165" s="39">
        <f t="shared" si="108"/>
        <v>0</v>
      </c>
      <c r="I165" s="37"/>
      <c r="J165" s="37"/>
      <c r="K165" s="37"/>
      <c r="L165" s="46"/>
      <c r="M165" s="39">
        <f t="shared" si="109"/>
        <v>0</v>
      </c>
      <c r="N165" s="37"/>
      <c r="O165" s="37"/>
      <c r="P165" s="37"/>
      <c r="Q165" s="46"/>
      <c r="R165" s="39">
        <f t="shared" si="110"/>
        <v>0</v>
      </c>
      <c r="S165" s="37"/>
      <c r="T165" s="37"/>
      <c r="U165" s="37"/>
      <c r="V165" s="46"/>
      <c r="W165" s="39">
        <f t="shared" si="111"/>
        <v>0</v>
      </c>
      <c r="X165" s="37"/>
      <c r="Y165" s="37"/>
      <c r="Z165" s="37"/>
      <c r="AA165" s="46"/>
      <c r="AB165" s="39">
        <f t="shared" si="112"/>
        <v>0</v>
      </c>
      <c r="AC165" s="37"/>
      <c r="AD165" s="37"/>
      <c r="AE165" s="37"/>
      <c r="AF165" s="46"/>
      <c r="AG165" s="39">
        <f t="shared" si="113"/>
        <v>0</v>
      </c>
      <c r="AH165" s="37"/>
      <c r="AI165" s="37"/>
      <c r="AJ165" s="37"/>
      <c r="AK165" s="46"/>
      <c r="AL165" s="39">
        <f t="shared" si="114"/>
        <v>0</v>
      </c>
      <c r="AM165" s="37"/>
      <c r="AN165" s="37"/>
      <c r="AO165" s="37"/>
      <c r="AP165" s="46"/>
      <c r="AQ165" s="39">
        <f t="shared" si="115"/>
        <v>0</v>
      </c>
      <c r="AR165" s="37"/>
      <c r="AS165" s="37"/>
      <c r="AT165" s="37"/>
      <c r="AU165" s="46"/>
      <c r="AV165" s="40">
        <f t="shared" si="116"/>
        <v>0</v>
      </c>
    </row>
    <row r="166" spans="1:48" ht="15.75" customHeight="1" x14ac:dyDescent="0.25">
      <c r="A166" s="21">
        <v>20</v>
      </c>
      <c r="B166" s="37" t="s">
        <v>89</v>
      </c>
      <c r="C166" s="41" t="s">
        <v>93</v>
      </c>
      <c r="D166" s="37"/>
      <c r="E166" s="37"/>
      <c r="F166" s="37"/>
      <c r="G166" s="46"/>
      <c r="H166" s="39">
        <f t="shared" si="108"/>
        <v>0</v>
      </c>
      <c r="I166" s="37"/>
      <c r="J166" s="37"/>
      <c r="K166" s="37"/>
      <c r="L166" s="46"/>
      <c r="M166" s="39">
        <f t="shared" si="109"/>
        <v>0</v>
      </c>
      <c r="N166" s="37"/>
      <c r="O166" s="37"/>
      <c r="P166" s="37"/>
      <c r="Q166" s="46"/>
      <c r="R166" s="39">
        <f t="shared" si="110"/>
        <v>0</v>
      </c>
      <c r="S166" s="37"/>
      <c r="T166" s="37"/>
      <c r="U166" s="37"/>
      <c r="V166" s="46"/>
      <c r="W166" s="39">
        <f t="shared" si="111"/>
        <v>0</v>
      </c>
      <c r="X166" s="37"/>
      <c r="Y166" s="37"/>
      <c r="Z166" s="37"/>
      <c r="AA166" s="46"/>
      <c r="AB166" s="39">
        <f t="shared" si="112"/>
        <v>0</v>
      </c>
      <c r="AC166" s="37"/>
      <c r="AD166" s="37"/>
      <c r="AE166" s="37"/>
      <c r="AF166" s="46"/>
      <c r="AG166" s="39">
        <f t="shared" si="113"/>
        <v>0</v>
      </c>
      <c r="AH166" s="37"/>
      <c r="AI166" s="37"/>
      <c r="AJ166" s="37"/>
      <c r="AK166" s="46"/>
      <c r="AL166" s="39">
        <f t="shared" si="114"/>
        <v>0</v>
      </c>
      <c r="AM166" s="37"/>
      <c r="AN166" s="37"/>
      <c r="AO166" s="37"/>
      <c r="AP166" s="46"/>
      <c r="AQ166" s="39">
        <f t="shared" si="115"/>
        <v>0</v>
      </c>
      <c r="AR166" s="37"/>
      <c r="AS166" s="37"/>
      <c r="AT166" s="37"/>
      <c r="AU166" s="46"/>
      <c r="AV166" s="40">
        <f t="shared" si="116"/>
        <v>0</v>
      </c>
    </row>
    <row r="167" spans="1:48" ht="15.75" customHeight="1" x14ac:dyDescent="0.25">
      <c r="A167" s="21">
        <v>20</v>
      </c>
      <c r="B167" s="37" t="s">
        <v>73</v>
      </c>
      <c r="C167" s="41" t="s">
        <v>93</v>
      </c>
      <c r="D167" s="37"/>
      <c r="E167" s="37"/>
      <c r="F167" s="37"/>
      <c r="G167" s="46"/>
      <c r="H167" s="39">
        <f t="shared" si="108"/>
        <v>0</v>
      </c>
      <c r="I167" s="37"/>
      <c r="J167" s="37"/>
      <c r="K167" s="37"/>
      <c r="L167" s="46"/>
      <c r="M167" s="39">
        <f t="shared" si="109"/>
        <v>0</v>
      </c>
      <c r="N167" s="37"/>
      <c r="O167" s="37"/>
      <c r="P167" s="37"/>
      <c r="Q167" s="46"/>
      <c r="R167" s="39">
        <f t="shared" si="110"/>
        <v>0</v>
      </c>
      <c r="S167" s="37"/>
      <c r="T167" s="37"/>
      <c r="U167" s="37"/>
      <c r="V167" s="46"/>
      <c r="W167" s="39">
        <f t="shared" si="111"/>
        <v>0</v>
      </c>
      <c r="X167" s="37"/>
      <c r="Y167" s="37"/>
      <c r="Z167" s="37"/>
      <c r="AA167" s="46"/>
      <c r="AB167" s="39">
        <f t="shared" si="112"/>
        <v>0</v>
      </c>
      <c r="AC167" s="37"/>
      <c r="AD167" s="37"/>
      <c r="AE167" s="37"/>
      <c r="AF167" s="46"/>
      <c r="AG167" s="39">
        <f t="shared" si="113"/>
        <v>0</v>
      </c>
      <c r="AH167" s="37"/>
      <c r="AI167" s="37"/>
      <c r="AJ167" s="37"/>
      <c r="AK167" s="46"/>
      <c r="AL167" s="39">
        <f t="shared" si="114"/>
        <v>0</v>
      </c>
      <c r="AM167" s="37"/>
      <c r="AN167" s="37"/>
      <c r="AO167" s="37"/>
      <c r="AP167" s="46"/>
      <c r="AQ167" s="39">
        <f t="shared" si="115"/>
        <v>0</v>
      </c>
      <c r="AR167" s="37"/>
      <c r="AS167" s="37"/>
      <c r="AT167" s="37"/>
      <c r="AU167" s="46"/>
      <c r="AV167" s="40">
        <f t="shared" si="116"/>
        <v>0</v>
      </c>
    </row>
    <row r="168" spans="1:48" ht="15.75" customHeight="1" x14ac:dyDescent="0.25">
      <c r="A168" s="21">
        <v>20</v>
      </c>
      <c r="B168" s="37" t="s">
        <v>74</v>
      </c>
      <c r="C168" s="41" t="s">
        <v>93</v>
      </c>
      <c r="D168" s="37"/>
      <c r="E168" s="37"/>
      <c r="F168" s="37"/>
      <c r="G168" s="46"/>
      <c r="H168" s="39">
        <f t="shared" si="108"/>
        <v>0</v>
      </c>
      <c r="I168" s="37"/>
      <c r="J168" s="37"/>
      <c r="K168" s="37"/>
      <c r="L168" s="46"/>
      <c r="M168" s="39">
        <f t="shared" si="109"/>
        <v>0</v>
      </c>
      <c r="N168" s="37"/>
      <c r="O168" s="37"/>
      <c r="P168" s="37"/>
      <c r="Q168" s="46"/>
      <c r="R168" s="39">
        <f t="shared" si="110"/>
        <v>0</v>
      </c>
      <c r="S168" s="37"/>
      <c r="T168" s="37"/>
      <c r="U168" s="37"/>
      <c r="V168" s="46"/>
      <c r="W168" s="39">
        <f t="shared" si="111"/>
        <v>0</v>
      </c>
      <c r="X168" s="37"/>
      <c r="Y168" s="37"/>
      <c r="Z168" s="37"/>
      <c r="AA168" s="46"/>
      <c r="AB168" s="39">
        <f t="shared" si="112"/>
        <v>0</v>
      </c>
      <c r="AC168" s="37"/>
      <c r="AD168" s="37"/>
      <c r="AE168" s="37"/>
      <c r="AF168" s="46"/>
      <c r="AG168" s="39">
        <f t="shared" si="113"/>
        <v>0</v>
      </c>
      <c r="AH168" s="37"/>
      <c r="AI168" s="37"/>
      <c r="AJ168" s="37"/>
      <c r="AK168" s="46"/>
      <c r="AL168" s="39">
        <f t="shared" si="114"/>
        <v>0</v>
      </c>
      <c r="AM168" s="37"/>
      <c r="AN168" s="37"/>
      <c r="AO168" s="37"/>
      <c r="AP168" s="46"/>
      <c r="AQ168" s="39">
        <f t="shared" si="115"/>
        <v>0</v>
      </c>
      <c r="AR168" s="37"/>
      <c r="AS168" s="37"/>
      <c r="AT168" s="37"/>
      <c r="AU168" s="46"/>
      <c r="AV168" s="40">
        <f t="shared" si="116"/>
        <v>0</v>
      </c>
    </row>
    <row r="169" spans="1:48" ht="15.75" customHeight="1" x14ac:dyDescent="0.25">
      <c r="A169" s="21">
        <v>20</v>
      </c>
      <c r="B169" s="37" t="s">
        <v>75</v>
      </c>
      <c r="C169" s="41" t="s">
        <v>93</v>
      </c>
      <c r="D169" s="37"/>
      <c r="E169" s="37"/>
      <c r="F169" s="37"/>
      <c r="G169" s="46"/>
      <c r="H169" s="39">
        <f t="shared" si="108"/>
        <v>0</v>
      </c>
      <c r="I169" s="37"/>
      <c r="J169" s="37"/>
      <c r="K169" s="37"/>
      <c r="L169" s="46"/>
      <c r="M169" s="39">
        <f t="shared" si="109"/>
        <v>0</v>
      </c>
      <c r="N169" s="37"/>
      <c r="O169" s="37"/>
      <c r="P169" s="37"/>
      <c r="Q169" s="46"/>
      <c r="R169" s="39">
        <f t="shared" si="110"/>
        <v>0</v>
      </c>
      <c r="S169" s="37"/>
      <c r="T169" s="37"/>
      <c r="U169" s="37"/>
      <c r="V169" s="46"/>
      <c r="W169" s="39">
        <f t="shared" si="111"/>
        <v>0</v>
      </c>
      <c r="X169" s="37"/>
      <c r="Y169" s="37"/>
      <c r="Z169" s="37"/>
      <c r="AA169" s="46"/>
      <c r="AB169" s="39">
        <f t="shared" si="112"/>
        <v>0</v>
      </c>
      <c r="AC169" s="37"/>
      <c r="AD169" s="37"/>
      <c r="AE169" s="37"/>
      <c r="AF169" s="46"/>
      <c r="AG169" s="39">
        <f t="shared" si="113"/>
        <v>0</v>
      </c>
      <c r="AH169" s="37"/>
      <c r="AI169" s="37"/>
      <c r="AJ169" s="37"/>
      <c r="AK169" s="46"/>
      <c r="AL169" s="39">
        <f t="shared" si="114"/>
        <v>0</v>
      </c>
      <c r="AM169" s="37"/>
      <c r="AN169" s="37"/>
      <c r="AO169" s="37"/>
      <c r="AP169" s="46"/>
      <c r="AQ169" s="39">
        <f t="shared" si="115"/>
        <v>0</v>
      </c>
      <c r="AR169" s="37"/>
      <c r="AS169" s="37"/>
      <c r="AT169" s="37"/>
      <c r="AU169" s="46"/>
      <c r="AV169" s="40">
        <f t="shared" si="116"/>
        <v>0</v>
      </c>
    </row>
    <row r="170" spans="1:48" ht="15.75" customHeight="1" x14ac:dyDescent="0.25">
      <c r="A170" s="21">
        <v>20</v>
      </c>
      <c r="B170" s="37" t="s">
        <v>90</v>
      </c>
      <c r="C170" s="41" t="s">
        <v>93</v>
      </c>
      <c r="D170" s="37"/>
      <c r="E170" s="37"/>
      <c r="F170" s="37"/>
      <c r="G170" s="46"/>
      <c r="H170" s="39">
        <f t="shared" si="108"/>
        <v>0</v>
      </c>
      <c r="I170" s="37"/>
      <c r="J170" s="37"/>
      <c r="K170" s="37"/>
      <c r="L170" s="46"/>
      <c r="M170" s="39">
        <f t="shared" si="109"/>
        <v>0</v>
      </c>
      <c r="N170" s="37"/>
      <c r="O170" s="37"/>
      <c r="P170" s="37"/>
      <c r="Q170" s="46"/>
      <c r="R170" s="39">
        <f t="shared" si="110"/>
        <v>0</v>
      </c>
      <c r="S170" s="37"/>
      <c r="T170" s="37"/>
      <c r="U170" s="37"/>
      <c r="V170" s="46"/>
      <c r="W170" s="39">
        <f t="shared" si="111"/>
        <v>0</v>
      </c>
      <c r="X170" s="37"/>
      <c r="Y170" s="37"/>
      <c r="Z170" s="37"/>
      <c r="AA170" s="46"/>
      <c r="AB170" s="39">
        <f t="shared" si="112"/>
        <v>0</v>
      </c>
      <c r="AC170" s="37"/>
      <c r="AD170" s="37"/>
      <c r="AE170" s="37"/>
      <c r="AF170" s="46"/>
      <c r="AG170" s="39">
        <f t="shared" si="113"/>
        <v>0</v>
      </c>
      <c r="AH170" s="37"/>
      <c r="AI170" s="37"/>
      <c r="AJ170" s="37"/>
      <c r="AK170" s="46"/>
      <c r="AL170" s="39">
        <f t="shared" si="114"/>
        <v>0</v>
      </c>
      <c r="AM170" s="37"/>
      <c r="AN170" s="37"/>
      <c r="AO170" s="37"/>
      <c r="AP170" s="46"/>
      <c r="AQ170" s="39">
        <f t="shared" si="115"/>
        <v>0</v>
      </c>
      <c r="AR170" s="37"/>
      <c r="AS170" s="37"/>
      <c r="AT170" s="37"/>
      <c r="AU170" s="46"/>
      <c r="AV170" s="40">
        <f t="shared" si="116"/>
        <v>0</v>
      </c>
    </row>
    <row r="171" spans="1:48" ht="15.75" customHeight="1" x14ac:dyDescent="0.25">
      <c r="A171" s="21">
        <v>20</v>
      </c>
      <c r="B171" s="37" t="s">
        <v>76</v>
      </c>
      <c r="C171" s="41" t="s">
        <v>93</v>
      </c>
      <c r="D171" s="37"/>
      <c r="E171" s="37"/>
      <c r="F171" s="37"/>
      <c r="G171" s="46"/>
      <c r="H171" s="39">
        <f t="shared" si="108"/>
        <v>0</v>
      </c>
      <c r="I171" s="37"/>
      <c r="J171" s="37"/>
      <c r="K171" s="37"/>
      <c r="L171" s="46"/>
      <c r="M171" s="39">
        <f t="shared" si="109"/>
        <v>0</v>
      </c>
      <c r="N171" s="37"/>
      <c r="O171" s="37"/>
      <c r="P171" s="37"/>
      <c r="Q171" s="46"/>
      <c r="R171" s="39">
        <f t="shared" si="110"/>
        <v>0</v>
      </c>
      <c r="S171" s="37"/>
      <c r="T171" s="37"/>
      <c r="U171" s="37"/>
      <c r="V171" s="46"/>
      <c r="W171" s="39">
        <f t="shared" si="111"/>
        <v>0</v>
      </c>
      <c r="X171" s="37"/>
      <c r="Y171" s="37"/>
      <c r="Z171" s="37"/>
      <c r="AA171" s="46"/>
      <c r="AB171" s="39">
        <f t="shared" si="112"/>
        <v>0</v>
      </c>
      <c r="AC171" s="37"/>
      <c r="AD171" s="37"/>
      <c r="AE171" s="37"/>
      <c r="AF171" s="46"/>
      <c r="AG171" s="39">
        <f t="shared" si="113"/>
        <v>0</v>
      </c>
      <c r="AH171" s="37"/>
      <c r="AI171" s="37"/>
      <c r="AJ171" s="37"/>
      <c r="AK171" s="46"/>
      <c r="AL171" s="39">
        <f t="shared" si="114"/>
        <v>0</v>
      </c>
      <c r="AM171" s="37"/>
      <c r="AN171" s="37"/>
      <c r="AO171" s="37"/>
      <c r="AP171" s="46"/>
      <c r="AQ171" s="39">
        <f t="shared" si="115"/>
        <v>0</v>
      </c>
      <c r="AR171" s="37"/>
      <c r="AS171" s="37"/>
      <c r="AT171" s="37"/>
      <c r="AU171" s="46"/>
      <c r="AV171" s="40">
        <f t="shared" si="116"/>
        <v>0</v>
      </c>
    </row>
    <row r="172" spans="1:48" ht="15.75" customHeight="1" x14ac:dyDescent="0.25">
      <c r="A172" s="21">
        <v>20</v>
      </c>
      <c r="B172" s="37" t="s">
        <v>77</v>
      </c>
      <c r="C172" s="41" t="s">
        <v>93</v>
      </c>
      <c r="D172" s="37"/>
      <c r="E172" s="37"/>
      <c r="F172" s="37"/>
      <c r="G172" s="46"/>
      <c r="H172" s="39">
        <f t="shared" si="108"/>
        <v>0</v>
      </c>
      <c r="I172" s="37"/>
      <c r="J172" s="37"/>
      <c r="K172" s="37"/>
      <c r="L172" s="46"/>
      <c r="M172" s="39">
        <f t="shared" si="109"/>
        <v>0</v>
      </c>
      <c r="N172" s="37"/>
      <c r="O172" s="37"/>
      <c r="P172" s="37"/>
      <c r="Q172" s="46"/>
      <c r="R172" s="39">
        <f t="shared" si="110"/>
        <v>0</v>
      </c>
      <c r="S172" s="37"/>
      <c r="T172" s="37"/>
      <c r="U172" s="37"/>
      <c r="V172" s="46"/>
      <c r="W172" s="39">
        <f t="shared" si="111"/>
        <v>0</v>
      </c>
      <c r="X172" s="37"/>
      <c r="Y172" s="37"/>
      <c r="Z172" s="37"/>
      <c r="AA172" s="46"/>
      <c r="AB172" s="39">
        <f t="shared" si="112"/>
        <v>0</v>
      </c>
      <c r="AC172" s="37"/>
      <c r="AD172" s="37"/>
      <c r="AE172" s="37"/>
      <c r="AF172" s="46"/>
      <c r="AG172" s="39">
        <f t="shared" si="113"/>
        <v>0</v>
      </c>
      <c r="AH172" s="37"/>
      <c r="AI172" s="37"/>
      <c r="AJ172" s="37"/>
      <c r="AK172" s="46"/>
      <c r="AL172" s="39">
        <f t="shared" si="114"/>
        <v>0</v>
      </c>
      <c r="AM172" s="37"/>
      <c r="AN172" s="37"/>
      <c r="AO172" s="37"/>
      <c r="AP172" s="46"/>
      <c r="AQ172" s="39">
        <f t="shared" si="115"/>
        <v>0</v>
      </c>
      <c r="AR172" s="37"/>
      <c r="AS172" s="37"/>
      <c r="AT172" s="37"/>
      <c r="AU172" s="46"/>
      <c r="AV172" s="40">
        <f t="shared" si="116"/>
        <v>0</v>
      </c>
    </row>
    <row r="173" spans="1:48" ht="15.75" customHeight="1" x14ac:dyDescent="0.25">
      <c r="A173" s="21">
        <v>20</v>
      </c>
      <c r="B173" s="37" t="s">
        <v>78</v>
      </c>
      <c r="C173" s="41" t="s">
        <v>93</v>
      </c>
      <c r="D173" s="37"/>
      <c r="E173" s="37"/>
      <c r="F173" s="37"/>
      <c r="G173" s="46"/>
      <c r="H173" s="39">
        <f t="shared" si="108"/>
        <v>0</v>
      </c>
      <c r="I173" s="37"/>
      <c r="J173" s="37"/>
      <c r="K173" s="37"/>
      <c r="L173" s="46"/>
      <c r="M173" s="39">
        <f t="shared" si="109"/>
        <v>0</v>
      </c>
      <c r="N173" s="37"/>
      <c r="O173" s="37"/>
      <c r="P173" s="37"/>
      <c r="Q173" s="46"/>
      <c r="R173" s="39">
        <f t="shared" si="110"/>
        <v>0</v>
      </c>
      <c r="S173" s="37"/>
      <c r="T173" s="37"/>
      <c r="U173" s="37"/>
      <c r="V173" s="46"/>
      <c r="W173" s="39">
        <f t="shared" si="111"/>
        <v>0</v>
      </c>
      <c r="X173" s="37"/>
      <c r="Y173" s="37"/>
      <c r="Z173" s="37"/>
      <c r="AA173" s="46"/>
      <c r="AB173" s="39">
        <f t="shared" si="112"/>
        <v>0</v>
      </c>
      <c r="AC173" s="37"/>
      <c r="AD173" s="37"/>
      <c r="AE173" s="37"/>
      <c r="AF173" s="46"/>
      <c r="AG173" s="39">
        <f t="shared" si="113"/>
        <v>0</v>
      </c>
      <c r="AH173" s="37"/>
      <c r="AI173" s="37"/>
      <c r="AJ173" s="37"/>
      <c r="AK173" s="46"/>
      <c r="AL173" s="39">
        <f t="shared" si="114"/>
        <v>0</v>
      </c>
      <c r="AM173" s="37"/>
      <c r="AN173" s="37"/>
      <c r="AO173" s="37"/>
      <c r="AP173" s="46"/>
      <c r="AQ173" s="39">
        <f t="shared" si="115"/>
        <v>0</v>
      </c>
      <c r="AR173" s="37"/>
      <c r="AS173" s="37"/>
      <c r="AT173" s="37"/>
      <c r="AU173" s="46"/>
      <c r="AV173" s="40">
        <f t="shared" si="116"/>
        <v>0</v>
      </c>
    </row>
    <row r="174" spans="1:48" ht="15.75" customHeight="1" x14ac:dyDescent="0.25">
      <c r="A174" s="21">
        <v>20</v>
      </c>
      <c r="B174" s="37" t="s">
        <v>79</v>
      </c>
      <c r="C174" s="41" t="s">
        <v>93</v>
      </c>
      <c r="D174" s="37"/>
      <c r="E174" s="37"/>
      <c r="F174" s="37"/>
      <c r="G174" s="46"/>
      <c r="H174" s="39">
        <f t="shared" si="108"/>
        <v>0</v>
      </c>
      <c r="I174" s="37"/>
      <c r="J174" s="37"/>
      <c r="K174" s="37"/>
      <c r="L174" s="46"/>
      <c r="M174" s="39">
        <f t="shared" si="109"/>
        <v>0</v>
      </c>
      <c r="N174" s="37"/>
      <c r="O174" s="37"/>
      <c r="P174" s="37"/>
      <c r="Q174" s="46"/>
      <c r="R174" s="39">
        <f t="shared" si="110"/>
        <v>0</v>
      </c>
      <c r="S174" s="37"/>
      <c r="T174" s="37"/>
      <c r="U174" s="37"/>
      <c r="V174" s="46"/>
      <c r="W174" s="39">
        <f t="shared" si="111"/>
        <v>0</v>
      </c>
      <c r="X174" s="37"/>
      <c r="Y174" s="37"/>
      <c r="Z174" s="37"/>
      <c r="AA174" s="46"/>
      <c r="AB174" s="39">
        <f t="shared" si="112"/>
        <v>0</v>
      </c>
      <c r="AC174" s="37"/>
      <c r="AD174" s="37"/>
      <c r="AE174" s="37"/>
      <c r="AF174" s="46"/>
      <c r="AG174" s="39">
        <f t="shared" si="113"/>
        <v>0</v>
      </c>
      <c r="AH174" s="37"/>
      <c r="AI174" s="37"/>
      <c r="AJ174" s="37"/>
      <c r="AK174" s="46"/>
      <c r="AL174" s="39">
        <f t="shared" si="114"/>
        <v>0</v>
      </c>
      <c r="AM174" s="37"/>
      <c r="AN174" s="37"/>
      <c r="AO174" s="37"/>
      <c r="AP174" s="46"/>
      <c r="AQ174" s="39">
        <f t="shared" si="115"/>
        <v>0</v>
      </c>
      <c r="AR174" s="37"/>
      <c r="AS174" s="37"/>
      <c r="AT174" s="37"/>
      <c r="AU174" s="46"/>
      <c r="AV174" s="40">
        <f t="shared" si="116"/>
        <v>0</v>
      </c>
    </row>
    <row r="175" spans="1:48" ht="15.75" customHeight="1" x14ac:dyDescent="0.25">
      <c r="A175" s="21">
        <v>20</v>
      </c>
      <c r="B175" s="41" t="s">
        <v>80</v>
      </c>
      <c r="C175" s="41" t="s">
        <v>93</v>
      </c>
      <c r="D175" s="47"/>
      <c r="E175" s="47"/>
      <c r="F175" s="47"/>
      <c r="G175" s="48"/>
      <c r="H175" s="49">
        <f t="shared" si="108"/>
        <v>0</v>
      </c>
      <c r="I175" s="47"/>
      <c r="J175" s="47"/>
      <c r="K175" s="47"/>
      <c r="L175" s="48"/>
      <c r="M175" s="49">
        <f t="shared" si="109"/>
        <v>0</v>
      </c>
      <c r="N175" s="47"/>
      <c r="O175" s="47"/>
      <c r="P175" s="47"/>
      <c r="Q175" s="48"/>
      <c r="R175" s="49">
        <f t="shared" si="110"/>
        <v>0</v>
      </c>
      <c r="S175" s="47"/>
      <c r="T175" s="47"/>
      <c r="U175" s="47"/>
      <c r="V175" s="48"/>
      <c r="W175" s="49">
        <f t="shared" si="111"/>
        <v>0</v>
      </c>
      <c r="X175" s="47"/>
      <c r="Y175" s="47"/>
      <c r="Z175" s="47"/>
      <c r="AA175" s="48"/>
      <c r="AB175" s="49">
        <f t="shared" si="112"/>
        <v>0</v>
      </c>
      <c r="AC175" s="47"/>
      <c r="AD175" s="47"/>
      <c r="AE175" s="47"/>
      <c r="AF175" s="48"/>
      <c r="AG175" s="49">
        <f t="shared" si="113"/>
        <v>0</v>
      </c>
      <c r="AH175" s="47"/>
      <c r="AI175" s="47"/>
      <c r="AJ175" s="47"/>
      <c r="AK175" s="48"/>
      <c r="AL175" s="49">
        <f t="shared" si="114"/>
        <v>0</v>
      </c>
      <c r="AM175" s="47"/>
      <c r="AN175" s="47"/>
      <c r="AO175" s="47"/>
      <c r="AP175" s="48"/>
      <c r="AQ175" s="49">
        <f t="shared" si="115"/>
        <v>0</v>
      </c>
      <c r="AR175" s="47"/>
      <c r="AS175" s="47"/>
      <c r="AT175" s="47"/>
      <c r="AU175" s="48"/>
      <c r="AV175" s="50">
        <f t="shared" si="116"/>
        <v>0</v>
      </c>
    </row>
    <row r="176" spans="1:48" ht="15.75" customHeight="1" x14ac:dyDescent="0.25">
      <c r="A176" s="21">
        <v>20</v>
      </c>
      <c r="B176" s="42"/>
      <c r="C176" s="43"/>
      <c r="D176" s="44"/>
      <c r="E176" s="45"/>
      <c r="F176" s="45"/>
      <c r="G176" s="45"/>
      <c r="H176" s="45">
        <f>SUM(H163:H175)</f>
        <v>0</v>
      </c>
      <c r="I176" s="45"/>
      <c r="J176" s="45"/>
      <c r="K176" s="45"/>
      <c r="L176" s="45"/>
      <c r="M176" s="45">
        <f>SUM(M163:M175)</f>
        <v>0</v>
      </c>
      <c r="N176" s="45"/>
      <c r="O176" s="45"/>
      <c r="P176" s="45"/>
      <c r="Q176" s="45"/>
      <c r="R176" s="45">
        <f>SUM(R163:R175)</f>
        <v>0</v>
      </c>
      <c r="S176" s="45"/>
      <c r="T176" s="45"/>
      <c r="U176" s="45"/>
      <c r="V176" s="45"/>
      <c r="W176" s="45">
        <f>SUM(W163:W175)</f>
        <v>0</v>
      </c>
      <c r="X176" s="45"/>
      <c r="Y176" s="45"/>
      <c r="Z176" s="45"/>
      <c r="AA176" s="45"/>
      <c r="AB176" s="45">
        <f>SUM(AB163:AB175)</f>
        <v>0</v>
      </c>
      <c r="AC176" s="45"/>
      <c r="AD176" s="45"/>
      <c r="AE176" s="45"/>
      <c r="AF176" s="45"/>
      <c r="AG176" s="45">
        <f>SUM(AG163:AG175)</f>
        <v>0</v>
      </c>
      <c r="AH176" s="45"/>
      <c r="AI176" s="45"/>
      <c r="AJ176" s="45"/>
      <c r="AK176" s="45"/>
      <c r="AL176" s="45">
        <f>SUM(AL163:AL175)</f>
        <v>0</v>
      </c>
      <c r="AM176" s="45"/>
      <c r="AN176" s="45"/>
      <c r="AO176" s="45"/>
      <c r="AP176" s="45"/>
      <c r="AQ176" s="45">
        <f>SUM(AQ163:AQ175)</f>
        <v>0</v>
      </c>
      <c r="AR176" s="45"/>
      <c r="AS176" s="45"/>
      <c r="AT176" s="45"/>
      <c r="AU176" s="45"/>
      <c r="AV176" s="45">
        <f>SUM(AV163:AV175)</f>
        <v>0</v>
      </c>
    </row>
    <row r="177" spans="1:48" ht="15.75" customHeight="1" x14ac:dyDescent="0.25">
      <c r="A177" s="21">
        <v>21</v>
      </c>
      <c r="B177" s="81" t="str">
        <f>"Буква (или иное название) класса "&amp;A177&amp;":"</f>
        <v>Буква (или иное название) класса 21:</v>
      </c>
      <c r="C177" s="82"/>
      <c r="D177" s="78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80"/>
    </row>
    <row r="178" spans="1:48" ht="15.75" customHeight="1" x14ac:dyDescent="0.25">
      <c r="A178" s="21">
        <v>21</v>
      </c>
      <c r="B178" s="35" t="s">
        <v>70</v>
      </c>
      <c r="C178" s="36" t="s">
        <v>93</v>
      </c>
      <c r="D178" s="37"/>
      <c r="E178" s="37"/>
      <c r="F178" s="37"/>
      <c r="G178" s="46"/>
      <c r="H178" s="39">
        <f t="shared" ref="H178:H190" si="117">COUNTA(D178:G178)</f>
        <v>0</v>
      </c>
      <c r="I178" s="37"/>
      <c r="J178" s="37"/>
      <c r="K178" s="37"/>
      <c r="L178" s="46"/>
      <c r="M178" s="39">
        <f t="shared" ref="M178:M190" si="118">COUNTA(I178:L178)</f>
        <v>0</v>
      </c>
      <c r="N178" s="37"/>
      <c r="O178" s="37"/>
      <c r="P178" s="37"/>
      <c r="Q178" s="46"/>
      <c r="R178" s="39">
        <f t="shared" ref="R178:R190" si="119">COUNTA(N178:Q178)</f>
        <v>0</v>
      </c>
      <c r="S178" s="37"/>
      <c r="T178" s="37"/>
      <c r="U178" s="37"/>
      <c r="V178" s="46"/>
      <c r="W178" s="39">
        <f t="shared" ref="W178:W190" si="120">COUNTA(S178:V178)</f>
        <v>0</v>
      </c>
      <c r="X178" s="37"/>
      <c r="Y178" s="37"/>
      <c r="Z178" s="37"/>
      <c r="AA178" s="46"/>
      <c r="AB178" s="39">
        <f t="shared" ref="AB178:AB190" si="121">COUNTA(X178:AA178)</f>
        <v>0</v>
      </c>
      <c r="AC178" s="37"/>
      <c r="AD178" s="37"/>
      <c r="AE178" s="37"/>
      <c r="AF178" s="46"/>
      <c r="AG178" s="39">
        <f t="shared" ref="AG178:AG190" si="122">COUNTA(AC178:AF178)</f>
        <v>0</v>
      </c>
      <c r="AH178" s="37"/>
      <c r="AI178" s="37"/>
      <c r="AJ178" s="37"/>
      <c r="AK178" s="46"/>
      <c r="AL178" s="39">
        <f t="shared" ref="AL178:AL190" si="123">COUNTA(AH178:AK178)</f>
        <v>0</v>
      </c>
      <c r="AM178" s="37"/>
      <c r="AN178" s="37"/>
      <c r="AO178" s="37"/>
      <c r="AP178" s="46"/>
      <c r="AQ178" s="39">
        <f t="shared" ref="AQ178:AQ190" si="124">COUNTA(AM178:AP178)</f>
        <v>0</v>
      </c>
      <c r="AR178" s="37"/>
      <c r="AS178" s="37"/>
      <c r="AT178" s="37"/>
      <c r="AU178" s="46"/>
      <c r="AV178" s="40">
        <f t="shared" ref="AV178:AV190" si="125">COUNTA(AR178:AU178)</f>
        <v>0</v>
      </c>
    </row>
    <row r="179" spans="1:48" ht="15.75" customHeight="1" x14ac:dyDescent="0.25">
      <c r="A179" s="21">
        <v>21</v>
      </c>
      <c r="B179" s="37" t="s">
        <v>72</v>
      </c>
      <c r="C179" s="41" t="s">
        <v>93</v>
      </c>
      <c r="D179" s="37"/>
      <c r="E179" s="37"/>
      <c r="F179" s="37"/>
      <c r="G179" s="46"/>
      <c r="H179" s="39">
        <f t="shared" si="117"/>
        <v>0</v>
      </c>
      <c r="I179" s="37"/>
      <c r="J179" s="37"/>
      <c r="K179" s="37"/>
      <c r="L179" s="46"/>
      <c r="M179" s="39">
        <f t="shared" si="118"/>
        <v>0</v>
      </c>
      <c r="N179" s="37"/>
      <c r="O179" s="37"/>
      <c r="P179" s="37"/>
      <c r="Q179" s="46"/>
      <c r="R179" s="39">
        <f t="shared" si="119"/>
        <v>0</v>
      </c>
      <c r="S179" s="37"/>
      <c r="T179" s="37"/>
      <c r="U179" s="37"/>
      <c r="V179" s="46"/>
      <c r="W179" s="39">
        <f t="shared" si="120"/>
        <v>0</v>
      </c>
      <c r="X179" s="37"/>
      <c r="Y179" s="37"/>
      <c r="Z179" s="37"/>
      <c r="AA179" s="46"/>
      <c r="AB179" s="39">
        <f t="shared" si="121"/>
        <v>0</v>
      </c>
      <c r="AC179" s="37"/>
      <c r="AD179" s="37"/>
      <c r="AE179" s="37"/>
      <c r="AF179" s="46"/>
      <c r="AG179" s="39">
        <f t="shared" si="122"/>
        <v>0</v>
      </c>
      <c r="AH179" s="37"/>
      <c r="AI179" s="37"/>
      <c r="AJ179" s="37"/>
      <c r="AK179" s="46"/>
      <c r="AL179" s="39">
        <f t="shared" si="123"/>
        <v>0</v>
      </c>
      <c r="AM179" s="37"/>
      <c r="AN179" s="37"/>
      <c r="AO179" s="37"/>
      <c r="AP179" s="46"/>
      <c r="AQ179" s="39">
        <f t="shared" si="124"/>
        <v>0</v>
      </c>
      <c r="AR179" s="37"/>
      <c r="AS179" s="37"/>
      <c r="AT179" s="37"/>
      <c r="AU179" s="46"/>
      <c r="AV179" s="40">
        <f t="shared" si="125"/>
        <v>0</v>
      </c>
    </row>
    <row r="180" spans="1:48" ht="15.75" customHeight="1" x14ac:dyDescent="0.25">
      <c r="A180" s="21">
        <v>21</v>
      </c>
      <c r="B180" s="37" t="s">
        <v>88</v>
      </c>
      <c r="C180" s="41" t="s">
        <v>93</v>
      </c>
      <c r="D180" s="37"/>
      <c r="E180" s="37"/>
      <c r="F180" s="37"/>
      <c r="G180" s="46"/>
      <c r="H180" s="39">
        <f t="shared" si="117"/>
        <v>0</v>
      </c>
      <c r="I180" s="37"/>
      <c r="J180" s="37"/>
      <c r="K180" s="37"/>
      <c r="L180" s="46"/>
      <c r="M180" s="39">
        <f t="shared" si="118"/>
        <v>0</v>
      </c>
      <c r="N180" s="37"/>
      <c r="O180" s="37"/>
      <c r="P180" s="37"/>
      <c r="Q180" s="46"/>
      <c r="R180" s="39">
        <f t="shared" si="119"/>
        <v>0</v>
      </c>
      <c r="S180" s="37"/>
      <c r="T180" s="37"/>
      <c r="U180" s="37"/>
      <c r="V180" s="46"/>
      <c r="W180" s="39">
        <f t="shared" si="120"/>
        <v>0</v>
      </c>
      <c r="X180" s="37"/>
      <c r="Y180" s="37"/>
      <c r="Z180" s="37"/>
      <c r="AA180" s="46"/>
      <c r="AB180" s="39">
        <f t="shared" si="121"/>
        <v>0</v>
      </c>
      <c r="AC180" s="37"/>
      <c r="AD180" s="37"/>
      <c r="AE180" s="37"/>
      <c r="AF180" s="46"/>
      <c r="AG180" s="39">
        <f t="shared" si="122"/>
        <v>0</v>
      </c>
      <c r="AH180" s="37"/>
      <c r="AI180" s="37"/>
      <c r="AJ180" s="37"/>
      <c r="AK180" s="46"/>
      <c r="AL180" s="39">
        <f t="shared" si="123"/>
        <v>0</v>
      </c>
      <c r="AM180" s="37"/>
      <c r="AN180" s="37"/>
      <c r="AO180" s="37"/>
      <c r="AP180" s="46"/>
      <c r="AQ180" s="39">
        <f t="shared" si="124"/>
        <v>0</v>
      </c>
      <c r="AR180" s="37"/>
      <c r="AS180" s="37"/>
      <c r="AT180" s="37"/>
      <c r="AU180" s="46"/>
      <c r="AV180" s="40">
        <f t="shared" si="125"/>
        <v>0</v>
      </c>
    </row>
    <row r="181" spans="1:48" ht="15.75" customHeight="1" x14ac:dyDescent="0.25">
      <c r="A181" s="21">
        <v>21</v>
      </c>
      <c r="B181" s="37" t="s">
        <v>89</v>
      </c>
      <c r="C181" s="41" t="s">
        <v>93</v>
      </c>
      <c r="D181" s="37"/>
      <c r="E181" s="37"/>
      <c r="F181" s="37"/>
      <c r="G181" s="46"/>
      <c r="H181" s="39">
        <f t="shared" si="117"/>
        <v>0</v>
      </c>
      <c r="I181" s="37"/>
      <c r="J181" s="37"/>
      <c r="K181" s="37"/>
      <c r="L181" s="46"/>
      <c r="M181" s="39">
        <f t="shared" si="118"/>
        <v>0</v>
      </c>
      <c r="N181" s="37"/>
      <c r="O181" s="37"/>
      <c r="P181" s="37"/>
      <c r="Q181" s="46"/>
      <c r="R181" s="39">
        <f t="shared" si="119"/>
        <v>0</v>
      </c>
      <c r="S181" s="37"/>
      <c r="T181" s="37"/>
      <c r="U181" s="37"/>
      <c r="V181" s="46"/>
      <c r="W181" s="39">
        <f t="shared" si="120"/>
        <v>0</v>
      </c>
      <c r="X181" s="37"/>
      <c r="Y181" s="37"/>
      <c r="Z181" s="37"/>
      <c r="AA181" s="46"/>
      <c r="AB181" s="39">
        <f t="shared" si="121"/>
        <v>0</v>
      </c>
      <c r="AC181" s="37"/>
      <c r="AD181" s="37"/>
      <c r="AE181" s="37"/>
      <c r="AF181" s="46"/>
      <c r="AG181" s="39">
        <f t="shared" si="122"/>
        <v>0</v>
      </c>
      <c r="AH181" s="37"/>
      <c r="AI181" s="37"/>
      <c r="AJ181" s="37"/>
      <c r="AK181" s="46"/>
      <c r="AL181" s="39">
        <f t="shared" si="123"/>
        <v>0</v>
      </c>
      <c r="AM181" s="37"/>
      <c r="AN181" s="37"/>
      <c r="AO181" s="37"/>
      <c r="AP181" s="46"/>
      <c r="AQ181" s="39">
        <f t="shared" si="124"/>
        <v>0</v>
      </c>
      <c r="AR181" s="37"/>
      <c r="AS181" s="37"/>
      <c r="AT181" s="37"/>
      <c r="AU181" s="46"/>
      <c r="AV181" s="40">
        <f t="shared" si="125"/>
        <v>0</v>
      </c>
    </row>
    <row r="182" spans="1:48" ht="15.75" customHeight="1" x14ac:dyDescent="0.25">
      <c r="A182" s="21">
        <v>21</v>
      </c>
      <c r="B182" s="37" t="s">
        <v>73</v>
      </c>
      <c r="C182" s="41" t="s">
        <v>93</v>
      </c>
      <c r="D182" s="37"/>
      <c r="E182" s="37"/>
      <c r="F182" s="37"/>
      <c r="G182" s="46"/>
      <c r="H182" s="39">
        <f t="shared" si="117"/>
        <v>0</v>
      </c>
      <c r="I182" s="37"/>
      <c r="J182" s="37"/>
      <c r="K182" s="37"/>
      <c r="L182" s="46"/>
      <c r="M182" s="39">
        <f t="shared" si="118"/>
        <v>0</v>
      </c>
      <c r="N182" s="37"/>
      <c r="O182" s="37"/>
      <c r="P182" s="37"/>
      <c r="Q182" s="46"/>
      <c r="R182" s="39">
        <f t="shared" si="119"/>
        <v>0</v>
      </c>
      <c r="S182" s="37"/>
      <c r="T182" s="37"/>
      <c r="U182" s="37"/>
      <c r="V182" s="46"/>
      <c r="W182" s="39">
        <f t="shared" si="120"/>
        <v>0</v>
      </c>
      <c r="X182" s="37"/>
      <c r="Y182" s="37"/>
      <c r="Z182" s="37"/>
      <c r="AA182" s="46"/>
      <c r="AB182" s="39">
        <f t="shared" si="121"/>
        <v>0</v>
      </c>
      <c r="AC182" s="37"/>
      <c r="AD182" s="37"/>
      <c r="AE182" s="37"/>
      <c r="AF182" s="46"/>
      <c r="AG182" s="39">
        <f t="shared" si="122"/>
        <v>0</v>
      </c>
      <c r="AH182" s="37"/>
      <c r="AI182" s="37"/>
      <c r="AJ182" s="37"/>
      <c r="AK182" s="46"/>
      <c r="AL182" s="39">
        <f t="shared" si="123"/>
        <v>0</v>
      </c>
      <c r="AM182" s="37"/>
      <c r="AN182" s="37"/>
      <c r="AO182" s="37"/>
      <c r="AP182" s="46"/>
      <c r="AQ182" s="39">
        <f t="shared" si="124"/>
        <v>0</v>
      </c>
      <c r="AR182" s="37"/>
      <c r="AS182" s="37"/>
      <c r="AT182" s="37"/>
      <c r="AU182" s="46"/>
      <c r="AV182" s="40">
        <f t="shared" si="125"/>
        <v>0</v>
      </c>
    </row>
    <row r="183" spans="1:48" ht="15.75" customHeight="1" x14ac:dyDescent="0.25">
      <c r="A183" s="21">
        <v>21</v>
      </c>
      <c r="B183" s="37" t="s">
        <v>74</v>
      </c>
      <c r="C183" s="41" t="s">
        <v>93</v>
      </c>
      <c r="D183" s="37"/>
      <c r="E183" s="37"/>
      <c r="F183" s="37"/>
      <c r="G183" s="46"/>
      <c r="H183" s="39">
        <f t="shared" si="117"/>
        <v>0</v>
      </c>
      <c r="I183" s="37"/>
      <c r="J183" s="37"/>
      <c r="K183" s="37"/>
      <c r="L183" s="46"/>
      <c r="M183" s="39">
        <f t="shared" si="118"/>
        <v>0</v>
      </c>
      <c r="N183" s="37"/>
      <c r="O183" s="37"/>
      <c r="P183" s="37"/>
      <c r="Q183" s="46"/>
      <c r="R183" s="39">
        <f t="shared" si="119"/>
        <v>0</v>
      </c>
      <c r="S183" s="37"/>
      <c r="T183" s="37"/>
      <c r="U183" s="37"/>
      <c r="V183" s="46"/>
      <c r="W183" s="39">
        <f t="shared" si="120"/>
        <v>0</v>
      </c>
      <c r="X183" s="37"/>
      <c r="Y183" s="37"/>
      <c r="Z183" s="37"/>
      <c r="AA183" s="46"/>
      <c r="AB183" s="39">
        <f t="shared" si="121"/>
        <v>0</v>
      </c>
      <c r="AC183" s="37"/>
      <c r="AD183" s="37"/>
      <c r="AE183" s="37"/>
      <c r="AF183" s="46"/>
      <c r="AG183" s="39">
        <f t="shared" si="122"/>
        <v>0</v>
      </c>
      <c r="AH183" s="37"/>
      <c r="AI183" s="37"/>
      <c r="AJ183" s="37"/>
      <c r="AK183" s="46"/>
      <c r="AL183" s="39">
        <f t="shared" si="123"/>
        <v>0</v>
      </c>
      <c r="AM183" s="37"/>
      <c r="AN183" s="37"/>
      <c r="AO183" s="37"/>
      <c r="AP183" s="46"/>
      <c r="AQ183" s="39">
        <f t="shared" si="124"/>
        <v>0</v>
      </c>
      <c r="AR183" s="37"/>
      <c r="AS183" s="37"/>
      <c r="AT183" s="37"/>
      <c r="AU183" s="46"/>
      <c r="AV183" s="40">
        <f t="shared" si="125"/>
        <v>0</v>
      </c>
    </row>
    <row r="184" spans="1:48" ht="15.75" customHeight="1" x14ac:dyDescent="0.25">
      <c r="A184" s="21">
        <v>21</v>
      </c>
      <c r="B184" s="37" t="s">
        <v>75</v>
      </c>
      <c r="C184" s="41" t="s">
        <v>93</v>
      </c>
      <c r="D184" s="37"/>
      <c r="E184" s="37"/>
      <c r="F184" s="37"/>
      <c r="G184" s="46"/>
      <c r="H184" s="39">
        <f t="shared" si="117"/>
        <v>0</v>
      </c>
      <c r="I184" s="37"/>
      <c r="J184" s="37"/>
      <c r="K184" s="37"/>
      <c r="L184" s="46"/>
      <c r="M184" s="39">
        <f t="shared" si="118"/>
        <v>0</v>
      </c>
      <c r="N184" s="37"/>
      <c r="O184" s="37"/>
      <c r="P184" s="37"/>
      <c r="Q184" s="46"/>
      <c r="R184" s="39">
        <f t="shared" si="119"/>
        <v>0</v>
      </c>
      <c r="S184" s="37"/>
      <c r="T184" s="37"/>
      <c r="U184" s="37"/>
      <c r="V184" s="46"/>
      <c r="W184" s="39">
        <f t="shared" si="120"/>
        <v>0</v>
      </c>
      <c r="X184" s="37"/>
      <c r="Y184" s="37"/>
      <c r="Z184" s="37"/>
      <c r="AA184" s="46"/>
      <c r="AB184" s="39">
        <f t="shared" si="121"/>
        <v>0</v>
      </c>
      <c r="AC184" s="37"/>
      <c r="AD184" s="37"/>
      <c r="AE184" s="37"/>
      <c r="AF184" s="46"/>
      <c r="AG184" s="39">
        <f t="shared" si="122"/>
        <v>0</v>
      </c>
      <c r="AH184" s="37"/>
      <c r="AI184" s="37"/>
      <c r="AJ184" s="37"/>
      <c r="AK184" s="46"/>
      <c r="AL184" s="39">
        <f t="shared" si="123"/>
        <v>0</v>
      </c>
      <c r="AM184" s="37"/>
      <c r="AN184" s="37"/>
      <c r="AO184" s="37"/>
      <c r="AP184" s="46"/>
      <c r="AQ184" s="39">
        <f t="shared" si="124"/>
        <v>0</v>
      </c>
      <c r="AR184" s="37"/>
      <c r="AS184" s="37"/>
      <c r="AT184" s="37"/>
      <c r="AU184" s="46"/>
      <c r="AV184" s="40">
        <f t="shared" si="125"/>
        <v>0</v>
      </c>
    </row>
    <row r="185" spans="1:48" ht="15.75" customHeight="1" x14ac:dyDescent="0.25">
      <c r="A185" s="21">
        <v>21</v>
      </c>
      <c r="B185" s="37" t="s">
        <v>90</v>
      </c>
      <c r="C185" s="41" t="s">
        <v>93</v>
      </c>
      <c r="D185" s="37"/>
      <c r="E185" s="37"/>
      <c r="F185" s="37"/>
      <c r="G185" s="46"/>
      <c r="H185" s="39">
        <f t="shared" si="117"/>
        <v>0</v>
      </c>
      <c r="I185" s="37"/>
      <c r="J185" s="37"/>
      <c r="K185" s="37"/>
      <c r="L185" s="46"/>
      <c r="M185" s="39">
        <f t="shared" si="118"/>
        <v>0</v>
      </c>
      <c r="N185" s="37"/>
      <c r="O185" s="37"/>
      <c r="P185" s="37"/>
      <c r="Q185" s="46"/>
      <c r="R185" s="39">
        <f t="shared" si="119"/>
        <v>0</v>
      </c>
      <c r="S185" s="37"/>
      <c r="T185" s="37"/>
      <c r="U185" s="37"/>
      <c r="V185" s="46"/>
      <c r="W185" s="39">
        <f t="shared" si="120"/>
        <v>0</v>
      </c>
      <c r="X185" s="37"/>
      <c r="Y185" s="37"/>
      <c r="Z185" s="37"/>
      <c r="AA185" s="46"/>
      <c r="AB185" s="39">
        <f t="shared" si="121"/>
        <v>0</v>
      </c>
      <c r="AC185" s="37"/>
      <c r="AD185" s="37"/>
      <c r="AE185" s="37"/>
      <c r="AF185" s="46"/>
      <c r="AG185" s="39">
        <f t="shared" si="122"/>
        <v>0</v>
      </c>
      <c r="AH185" s="37"/>
      <c r="AI185" s="37"/>
      <c r="AJ185" s="37"/>
      <c r="AK185" s="46"/>
      <c r="AL185" s="39">
        <f t="shared" si="123"/>
        <v>0</v>
      </c>
      <c r="AM185" s="37"/>
      <c r="AN185" s="37"/>
      <c r="AO185" s="37"/>
      <c r="AP185" s="46"/>
      <c r="AQ185" s="39">
        <f t="shared" si="124"/>
        <v>0</v>
      </c>
      <c r="AR185" s="37"/>
      <c r="AS185" s="37"/>
      <c r="AT185" s="37"/>
      <c r="AU185" s="46"/>
      <c r="AV185" s="40">
        <f t="shared" si="125"/>
        <v>0</v>
      </c>
    </row>
    <row r="186" spans="1:48" ht="15.75" customHeight="1" x14ac:dyDescent="0.25">
      <c r="A186" s="21">
        <v>21</v>
      </c>
      <c r="B186" s="37" t="s">
        <v>76</v>
      </c>
      <c r="C186" s="41" t="s">
        <v>93</v>
      </c>
      <c r="D186" s="37"/>
      <c r="E186" s="37"/>
      <c r="F186" s="37"/>
      <c r="G186" s="46"/>
      <c r="H186" s="39">
        <f t="shared" si="117"/>
        <v>0</v>
      </c>
      <c r="I186" s="37"/>
      <c r="J186" s="37"/>
      <c r="K186" s="37"/>
      <c r="L186" s="46"/>
      <c r="M186" s="39">
        <f t="shared" si="118"/>
        <v>0</v>
      </c>
      <c r="N186" s="37"/>
      <c r="O186" s="37"/>
      <c r="P186" s="37"/>
      <c r="Q186" s="46"/>
      <c r="R186" s="39">
        <f t="shared" si="119"/>
        <v>0</v>
      </c>
      <c r="S186" s="37"/>
      <c r="T186" s="37"/>
      <c r="U186" s="37"/>
      <c r="V186" s="46"/>
      <c r="W186" s="39">
        <f t="shared" si="120"/>
        <v>0</v>
      </c>
      <c r="X186" s="37"/>
      <c r="Y186" s="37"/>
      <c r="Z186" s="37"/>
      <c r="AA186" s="46"/>
      <c r="AB186" s="39">
        <f t="shared" si="121"/>
        <v>0</v>
      </c>
      <c r="AC186" s="37"/>
      <c r="AD186" s="37"/>
      <c r="AE186" s="37"/>
      <c r="AF186" s="46"/>
      <c r="AG186" s="39">
        <f t="shared" si="122"/>
        <v>0</v>
      </c>
      <c r="AH186" s="37"/>
      <c r="AI186" s="37"/>
      <c r="AJ186" s="37"/>
      <c r="AK186" s="46"/>
      <c r="AL186" s="39">
        <f t="shared" si="123"/>
        <v>0</v>
      </c>
      <c r="AM186" s="37"/>
      <c r="AN186" s="37"/>
      <c r="AO186" s="37"/>
      <c r="AP186" s="46"/>
      <c r="AQ186" s="39">
        <f t="shared" si="124"/>
        <v>0</v>
      </c>
      <c r="AR186" s="37"/>
      <c r="AS186" s="37"/>
      <c r="AT186" s="37"/>
      <c r="AU186" s="46"/>
      <c r="AV186" s="40">
        <f t="shared" si="125"/>
        <v>0</v>
      </c>
    </row>
    <row r="187" spans="1:48" ht="15.75" customHeight="1" x14ac:dyDescent="0.25">
      <c r="A187" s="21">
        <v>21</v>
      </c>
      <c r="B187" s="37" t="s">
        <v>77</v>
      </c>
      <c r="C187" s="41" t="s">
        <v>93</v>
      </c>
      <c r="D187" s="37"/>
      <c r="E187" s="37"/>
      <c r="F187" s="37"/>
      <c r="G187" s="46"/>
      <c r="H187" s="39">
        <f t="shared" si="117"/>
        <v>0</v>
      </c>
      <c r="I187" s="37"/>
      <c r="J187" s="37"/>
      <c r="K187" s="37"/>
      <c r="L187" s="46"/>
      <c r="M187" s="39">
        <f t="shared" si="118"/>
        <v>0</v>
      </c>
      <c r="N187" s="37"/>
      <c r="O187" s="37"/>
      <c r="P187" s="37"/>
      <c r="Q187" s="46"/>
      <c r="R187" s="39">
        <f t="shared" si="119"/>
        <v>0</v>
      </c>
      <c r="S187" s="37"/>
      <c r="T187" s="37"/>
      <c r="U187" s="37"/>
      <c r="V187" s="46"/>
      <c r="W187" s="39">
        <f t="shared" si="120"/>
        <v>0</v>
      </c>
      <c r="X187" s="37"/>
      <c r="Y187" s="37"/>
      <c r="Z187" s="37"/>
      <c r="AA187" s="46"/>
      <c r="AB187" s="39">
        <f t="shared" si="121"/>
        <v>0</v>
      </c>
      <c r="AC187" s="37"/>
      <c r="AD187" s="37"/>
      <c r="AE187" s="37"/>
      <c r="AF187" s="46"/>
      <c r="AG187" s="39">
        <f t="shared" si="122"/>
        <v>0</v>
      </c>
      <c r="AH187" s="37"/>
      <c r="AI187" s="37"/>
      <c r="AJ187" s="37"/>
      <c r="AK187" s="46"/>
      <c r="AL187" s="39">
        <f t="shared" si="123"/>
        <v>0</v>
      </c>
      <c r="AM187" s="37"/>
      <c r="AN187" s="37"/>
      <c r="AO187" s="37"/>
      <c r="AP187" s="46"/>
      <c r="AQ187" s="39">
        <f t="shared" si="124"/>
        <v>0</v>
      </c>
      <c r="AR187" s="37"/>
      <c r="AS187" s="37"/>
      <c r="AT187" s="37"/>
      <c r="AU187" s="46"/>
      <c r="AV187" s="40">
        <f t="shared" si="125"/>
        <v>0</v>
      </c>
    </row>
    <row r="188" spans="1:48" ht="15.75" customHeight="1" x14ac:dyDescent="0.25">
      <c r="A188" s="21">
        <v>21</v>
      </c>
      <c r="B188" s="37" t="s">
        <v>78</v>
      </c>
      <c r="C188" s="41" t="s">
        <v>93</v>
      </c>
      <c r="D188" s="37"/>
      <c r="E188" s="37"/>
      <c r="F188" s="37"/>
      <c r="G188" s="46"/>
      <c r="H188" s="39">
        <f t="shared" si="117"/>
        <v>0</v>
      </c>
      <c r="I188" s="37"/>
      <c r="J188" s="37"/>
      <c r="K188" s="37"/>
      <c r="L188" s="46"/>
      <c r="M188" s="39">
        <f t="shared" si="118"/>
        <v>0</v>
      </c>
      <c r="N188" s="37"/>
      <c r="O188" s="37"/>
      <c r="P188" s="37"/>
      <c r="Q188" s="46"/>
      <c r="R188" s="39">
        <f t="shared" si="119"/>
        <v>0</v>
      </c>
      <c r="S188" s="37"/>
      <c r="T188" s="37"/>
      <c r="U188" s="37"/>
      <c r="V188" s="46"/>
      <c r="W188" s="39">
        <f t="shared" si="120"/>
        <v>0</v>
      </c>
      <c r="X188" s="37"/>
      <c r="Y188" s="37"/>
      <c r="Z188" s="37"/>
      <c r="AA188" s="46"/>
      <c r="AB188" s="39">
        <f t="shared" si="121"/>
        <v>0</v>
      </c>
      <c r="AC188" s="37"/>
      <c r="AD188" s="37"/>
      <c r="AE188" s="37"/>
      <c r="AF188" s="46"/>
      <c r="AG188" s="39">
        <f t="shared" si="122"/>
        <v>0</v>
      </c>
      <c r="AH188" s="37"/>
      <c r="AI188" s="37"/>
      <c r="AJ188" s="37"/>
      <c r="AK188" s="46"/>
      <c r="AL188" s="39">
        <f t="shared" si="123"/>
        <v>0</v>
      </c>
      <c r="AM188" s="37"/>
      <c r="AN188" s="37"/>
      <c r="AO188" s="37"/>
      <c r="AP188" s="46"/>
      <c r="AQ188" s="39">
        <f t="shared" si="124"/>
        <v>0</v>
      </c>
      <c r="AR188" s="37"/>
      <c r="AS188" s="37"/>
      <c r="AT188" s="37"/>
      <c r="AU188" s="46"/>
      <c r="AV188" s="40">
        <f t="shared" si="125"/>
        <v>0</v>
      </c>
    </row>
    <row r="189" spans="1:48" ht="15.75" customHeight="1" x14ac:dyDescent="0.25">
      <c r="A189" s="21">
        <v>21</v>
      </c>
      <c r="B189" s="37" t="s">
        <v>79</v>
      </c>
      <c r="C189" s="41" t="s">
        <v>93</v>
      </c>
      <c r="D189" s="37"/>
      <c r="E189" s="37"/>
      <c r="F189" s="37"/>
      <c r="G189" s="46"/>
      <c r="H189" s="39">
        <f t="shared" si="117"/>
        <v>0</v>
      </c>
      <c r="I189" s="37"/>
      <c r="J189" s="37"/>
      <c r="K189" s="37"/>
      <c r="L189" s="46"/>
      <c r="M189" s="39">
        <f t="shared" si="118"/>
        <v>0</v>
      </c>
      <c r="N189" s="37"/>
      <c r="O189" s="37"/>
      <c r="P189" s="37"/>
      <c r="Q189" s="46"/>
      <c r="R189" s="39">
        <f t="shared" si="119"/>
        <v>0</v>
      </c>
      <c r="S189" s="37"/>
      <c r="T189" s="37"/>
      <c r="U189" s="37"/>
      <c r="V189" s="46"/>
      <c r="W189" s="39">
        <f t="shared" si="120"/>
        <v>0</v>
      </c>
      <c r="X189" s="37"/>
      <c r="Y189" s="37"/>
      <c r="Z189" s="37"/>
      <c r="AA189" s="46"/>
      <c r="AB189" s="39">
        <f t="shared" si="121"/>
        <v>0</v>
      </c>
      <c r="AC189" s="37"/>
      <c r="AD189" s="37"/>
      <c r="AE189" s="37"/>
      <c r="AF189" s="46"/>
      <c r="AG189" s="39">
        <f t="shared" si="122"/>
        <v>0</v>
      </c>
      <c r="AH189" s="37"/>
      <c r="AI189" s="37"/>
      <c r="AJ189" s="37"/>
      <c r="AK189" s="46"/>
      <c r="AL189" s="39">
        <f t="shared" si="123"/>
        <v>0</v>
      </c>
      <c r="AM189" s="37"/>
      <c r="AN189" s="37"/>
      <c r="AO189" s="37"/>
      <c r="AP189" s="46"/>
      <c r="AQ189" s="39">
        <f t="shared" si="124"/>
        <v>0</v>
      </c>
      <c r="AR189" s="37"/>
      <c r="AS189" s="37"/>
      <c r="AT189" s="37"/>
      <c r="AU189" s="46"/>
      <c r="AV189" s="40">
        <f t="shared" si="125"/>
        <v>0</v>
      </c>
    </row>
    <row r="190" spans="1:48" ht="15.75" customHeight="1" x14ac:dyDescent="0.25">
      <c r="A190" s="21">
        <v>21</v>
      </c>
      <c r="B190" s="41" t="s">
        <v>80</v>
      </c>
      <c r="C190" s="41" t="s">
        <v>93</v>
      </c>
      <c r="D190" s="47"/>
      <c r="E190" s="47"/>
      <c r="F190" s="47"/>
      <c r="G190" s="48"/>
      <c r="H190" s="49">
        <f t="shared" si="117"/>
        <v>0</v>
      </c>
      <c r="I190" s="47"/>
      <c r="J190" s="47"/>
      <c r="K190" s="47"/>
      <c r="L190" s="48"/>
      <c r="M190" s="49">
        <f t="shared" si="118"/>
        <v>0</v>
      </c>
      <c r="N190" s="47"/>
      <c r="O190" s="47"/>
      <c r="P190" s="47"/>
      <c r="Q190" s="48"/>
      <c r="R190" s="49">
        <f t="shared" si="119"/>
        <v>0</v>
      </c>
      <c r="S190" s="47"/>
      <c r="T190" s="47"/>
      <c r="U190" s="47"/>
      <c r="V190" s="48"/>
      <c r="W190" s="49">
        <f t="shared" si="120"/>
        <v>0</v>
      </c>
      <c r="X190" s="47"/>
      <c r="Y190" s="47"/>
      <c r="Z190" s="47"/>
      <c r="AA190" s="48"/>
      <c r="AB190" s="49">
        <f t="shared" si="121"/>
        <v>0</v>
      </c>
      <c r="AC190" s="47"/>
      <c r="AD190" s="47"/>
      <c r="AE190" s="47"/>
      <c r="AF190" s="48"/>
      <c r="AG190" s="49">
        <f t="shared" si="122"/>
        <v>0</v>
      </c>
      <c r="AH190" s="47"/>
      <c r="AI190" s="47"/>
      <c r="AJ190" s="47"/>
      <c r="AK190" s="48"/>
      <c r="AL190" s="49">
        <f t="shared" si="123"/>
        <v>0</v>
      </c>
      <c r="AM190" s="47"/>
      <c r="AN190" s="47"/>
      <c r="AO190" s="47"/>
      <c r="AP190" s="48"/>
      <c r="AQ190" s="49">
        <f t="shared" si="124"/>
        <v>0</v>
      </c>
      <c r="AR190" s="47"/>
      <c r="AS190" s="47"/>
      <c r="AT190" s="47"/>
      <c r="AU190" s="48"/>
      <c r="AV190" s="50">
        <f t="shared" si="125"/>
        <v>0</v>
      </c>
    </row>
    <row r="191" spans="1:48" ht="15.75" customHeight="1" x14ac:dyDescent="0.25">
      <c r="A191" s="21">
        <v>21</v>
      </c>
      <c r="B191" s="42"/>
      <c r="C191" s="43"/>
      <c r="D191" s="44"/>
      <c r="E191" s="45"/>
      <c r="F191" s="45"/>
      <c r="G191" s="45"/>
      <c r="H191" s="45">
        <f>SUM(H178:H190)</f>
        <v>0</v>
      </c>
      <c r="I191" s="45"/>
      <c r="J191" s="45"/>
      <c r="K191" s="45"/>
      <c r="L191" s="45"/>
      <c r="M191" s="45">
        <f>SUM(M178:M190)</f>
        <v>0</v>
      </c>
      <c r="N191" s="45"/>
      <c r="O191" s="45"/>
      <c r="P191" s="45"/>
      <c r="Q191" s="45"/>
      <c r="R191" s="45">
        <f>SUM(R178:R190)</f>
        <v>0</v>
      </c>
      <c r="S191" s="45"/>
      <c r="T191" s="45"/>
      <c r="U191" s="45"/>
      <c r="V191" s="45"/>
      <c r="W191" s="45">
        <f>SUM(W178:W190)</f>
        <v>0</v>
      </c>
      <c r="X191" s="45"/>
      <c r="Y191" s="45"/>
      <c r="Z191" s="45"/>
      <c r="AA191" s="45"/>
      <c r="AB191" s="45">
        <f>SUM(AB178:AB190)</f>
        <v>0</v>
      </c>
      <c r="AC191" s="45"/>
      <c r="AD191" s="45"/>
      <c r="AE191" s="45"/>
      <c r="AF191" s="45"/>
      <c r="AG191" s="45">
        <f>SUM(AG178:AG190)</f>
        <v>0</v>
      </c>
      <c r="AH191" s="45"/>
      <c r="AI191" s="45"/>
      <c r="AJ191" s="45"/>
      <c r="AK191" s="45"/>
      <c r="AL191" s="45">
        <f>SUM(AL178:AL190)</f>
        <v>0</v>
      </c>
      <c r="AM191" s="45"/>
      <c r="AN191" s="45"/>
      <c r="AO191" s="45"/>
      <c r="AP191" s="45"/>
      <c r="AQ191" s="45">
        <f>SUM(AQ178:AQ190)</f>
        <v>0</v>
      </c>
      <c r="AR191" s="45"/>
      <c r="AS191" s="45"/>
      <c r="AT191" s="45"/>
      <c r="AU191" s="45"/>
      <c r="AV191" s="45">
        <f>SUM(AV178:AV190)</f>
        <v>0</v>
      </c>
    </row>
    <row r="192" spans="1:48" ht="15.75" customHeight="1" x14ac:dyDescent="0.25">
      <c r="A192" s="21">
        <v>22</v>
      </c>
      <c r="B192" s="81" t="str">
        <f>"Буква (или иное название) класса "&amp;A192&amp;":"</f>
        <v>Буква (или иное название) класса 22:</v>
      </c>
      <c r="C192" s="82"/>
      <c r="D192" s="78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80"/>
    </row>
    <row r="193" spans="1:48" ht="15.75" customHeight="1" x14ac:dyDescent="0.25">
      <c r="A193" s="21">
        <v>22</v>
      </c>
      <c r="B193" s="35" t="s">
        <v>70</v>
      </c>
      <c r="C193" s="36" t="s">
        <v>93</v>
      </c>
      <c r="D193" s="37"/>
      <c r="E193" s="37"/>
      <c r="F193" s="37"/>
      <c r="G193" s="46"/>
      <c r="H193" s="39">
        <f t="shared" ref="H193:H205" si="126">COUNTA(D193:G193)</f>
        <v>0</v>
      </c>
      <c r="I193" s="37"/>
      <c r="J193" s="37"/>
      <c r="K193" s="37"/>
      <c r="L193" s="46"/>
      <c r="M193" s="39">
        <f t="shared" ref="M193:M205" si="127">COUNTA(I193:L193)</f>
        <v>0</v>
      </c>
      <c r="N193" s="37"/>
      <c r="O193" s="37"/>
      <c r="P193" s="37"/>
      <c r="Q193" s="46"/>
      <c r="R193" s="39">
        <f t="shared" ref="R193:R205" si="128">COUNTA(N193:Q193)</f>
        <v>0</v>
      </c>
      <c r="S193" s="37"/>
      <c r="T193" s="37"/>
      <c r="U193" s="37"/>
      <c r="V193" s="46"/>
      <c r="W193" s="39">
        <f t="shared" ref="W193:W205" si="129">COUNTA(S193:V193)</f>
        <v>0</v>
      </c>
      <c r="X193" s="37"/>
      <c r="Y193" s="37"/>
      <c r="Z193" s="37"/>
      <c r="AA193" s="46"/>
      <c r="AB193" s="39">
        <f t="shared" ref="AB193:AB205" si="130">COUNTA(X193:AA193)</f>
        <v>0</v>
      </c>
      <c r="AC193" s="37"/>
      <c r="AD193" s="37"/>
      <c r="AE193" s="37"/>
      <c r="AF193" s="46"/>
      <c r="AG193" s="39">
        <f t="shared" ref="AG193:AG205" si="131">COUNTA(AC193:AF193)</f>
        <v>0</v>
      </c>
      <c r="AH193" s="37"/>
      <c r="AI193" s="37"/>
      <c r="AJ193" s="37"/>
      <c r="AK193" s="46"/>
      <c r="AL193" s="39">
        <f t="shared" ref="AL193:AL205" si="132">COUNTA(AH193:AK193)</f>
        <v>0</v>
      </c>
      <c r="AM193" s="37"/>
      <c r="AN193" s="37"/>
      <c r="AO193" s="37"/>
      <c r="AP193" s="46"/>
      <c r="AQ193" s="39">
        <f t="shared" ref="AQ193:AQ205" si="133">COUNTA(AM193:AP193)</f>
        <v>0</v>
      </c>
      <c r="AR193" s="37"/>
      <c r="AS193" s="37"/>
      <c r="AT193" s="37"/>
      <c r="AU193" s="46"/>
      <c r="AV193" s="40">
        <f t="shared" ref="AV193:AV205" si="134">COUNTA(AR193:AU193)</f>
        <v>0</v>
      </c>
    </row>
    <row r="194" spans="1:48" ht="15.75" customHeight="1" x14ac:dyDescent="0.25">
      <c r="A194" s="21">
        <v>22</v>
      </c>
      <c r="B194" s="37" t="s">
        <v>72</v>
      </c>
      <c r="C194" s="41" t="s">
        <v>93</v>
      </c>
      <c r="D194" s="37"/>
      <c r="E194" s="37"/>
      <c r="F194" s="37"/>
      <c r="G194" s="46"/>
      <c r="H194" s="39">
        <f t="shared" si="126"/>
        <v>0</v>
      </c>
      <c r="I194" s="37"/>
      <c r="J194" s="37"/>
      <c r="K194" s="37"/>
      <c r="L194" s="46"/>
      <c r="M194" s="39">
        <f t="shared" si="127"/>
        <v>0</v>
      </c>
      <c r="N194" s="37"/>
      <c r="O194" s="37"/>
      <c r="P194" s="37"/>
      <c r="Q194" s="46"/>
      <c r="R194" s="39">
        <f t="shared" si="128"/>
        <v>0</v>
      </c>
      <c r="S194" s="37"/>
      <c r="T194" s="37"/>
      <c r="U194" s="37"/>
      <c r="V194" s="46"/>
      <c r="W194" s="39">
        <f t="shared" si="129"/>
        <v>0</v>
      </c>
      <c r="X194" s="37"/>
      <c r="Y194" s="37"/>
      <c r="Z194" s="37"/>
      <c r="AA194" s="46"/>
      <c r="AB194" s="39">
        <f t="shared" si="130"/>
        <v>0</v>
      </c>
      <c r="AC194" s="37"/>
      <c r="AD194" s="37"/>
      <c r="AE194" s="37"/>
      <c r="AF194" s="46"/>
      <c r="AG194" s="39">
        <f t="shared" si="131"/>
        <v>0</v>
      </c>
      <c r="AH194" s="37"/>
      <c r="AI194" s="37"/>
      <c r="AJ194" s="37"/>
      <c r="AK194" s="46"/>
      <c r="AL194" s="39">
        <f t="shared" si="132"/>
        <v>0</v>
      </c>
      <c r="AM194" s="37"/>
      <c r="AN194" s="37"/>
      <c r="AO194" s="37"/>
      <c r="AP194" s="46"/>
      <c r="AQ194" s="39">
        <f t="shared" si="133"/>
        <v>0</v>
      </c>
      <c r="AR194" s="37"/>
      <c r="AS194" s="37"/>
      <c r="AT194" s="37"/>
      <c r="AU194" s="46"/>
      <c r="AV194" s="40">
        <f t="shared" si="134"/>
        <v>0</v>
      </c>
    </row>
    <row r="195" spans="1:48" ht="15.75" customHeight="1" x14ac:dyDescent="0.25">
      <c r="A195" s="21">
        <v>22</v>
      </c>
      <c r="B195" s="37" t="s">
        <v>88</v>
      </c>
      <c r="C195" s="41" t="s">
        <v>93</v>
      </c>
      <c r="D195" s="37"/>
      <c r="E195" s="37"/>
      <c r="F195" s="37"/>
      <c r="G195" s="46"/>
      <c r="H195" s="39">
        <f t="shared" si="126"/>
        <v>0</v>
      </c>
      <c r="I195" s="37"/>
      <c r="J195" s="37"/>
      <c r="K195" s="37"/>
      <c r="L195" s="46"/>
      <c r="M195" s="39">
        <f t="shared" si="127"/>
        <v>0</v>
      </c>
      <c r="N195" s="37"/>
      <c r="O195" s="37"/>
      <c r="P195" s="37"/>
      <c r="Q195" s="46"/>
      <c r="R195" s="39">
        <f t="shared" si="128"/>
        <v>0</v>
      </c>
      <c r="S195" s="37"/>
      <c r="T195" s="37"/>
      <c r="U195" s="37"/>
      <c r="V195" s="46"/>
      <c r="W195" s="39">
        <f t="shared" si="129"/>
        <v>0</v>
      </c>
      <c r="X195" s="37"/>
      <c r="Y195" s="37"/>
      <c r="Z195" s="37"/>
      <c r="AA195" s="46"/>
      <c r="AB195" s="39">
        <f t="shared" si="130"/>
        <v>0</v>
      </c>
      <c r="AC195" s="37"/>
      <c r="AD195" s="37"/>
      <c r="AE195" s="37"/>
      <c r="AF195" s="46"/>
      <c r="AG195" s="39">
        <f t="shared" si="131"/>
        <v>0</v>
      </c>
      <c r="AH195" s="37"/>
      <c r="AI195" s="37"/>
      <c r="AJ195" s="37"/>
      <c r="AK195" s="46"/>
      <c r="AL195" s="39">
        <f t="shared" si="132"/>
        <v>0</v>
      </c>
      <c r="AM195" s="37"/>
      <c r="AN195" s="37"/>
      <c r="AO195" s="37"/>
      <c r="AP195" s="46"/>
      <c r="AQ195" s="39">
        <f t="shared" si="133"/>
        <v>0</v>
      </c>
      <c r="AR195" s="37"/>
      <c r="AS195" s="37"/>
      <c r="AT195" s="37"/>
      <c r="AU195" s="46"/>
      <c r="AV195" s="40">
        <f t="shared" si="134"/>
        <v>0</v>
      </c>
    </row>
    <row r="196" spans="1:48" ht="15.75" customHeight="1" x14ac:dyDescent="0.25">
      <c r="A196" s="21">
        <v>22</v>
      </c>
      <c r="B196" s="37" t="s">
        <v>89</v>
      </c>
      <c r="C196" s="41" t="s">
        <v>93</v>
      </c>
      <c r="D196" s="37"/>
      <c r="E196" s="37"/>
      <c r="F196" s="37"/>
      <c r="G196" s="46"/>
      <c r="H196" s="39">
        <f t="shared" si="126"/>
        <v>0</v>
      </c>
      <c r="I196" s="37"/>
      <c r="J196" s="37"/>
      <c r="K196" s="37"/>
      <c r="L196" s="46"/>
      <c r="M196" s="39">
        <f t="shared" si="127"/>
        <v>0</v>
      </c>
      <c r="N196" s="37"/>
      <c r="O196" s="37"/>
      <c r="P196" s="37"/>
      <c r="Q196" s="46"/>
      <c r="R196" s="39">
        <f t="shared" si="128"/>
        <v>0</v>
      </c>
      <c r="S196" s="37"/>
      <c r="T196" s="37"/>
      <c r="U196" s="37"/>
      <c r="V196" s="46"/>
      <c r="W196" s="39">
        <f t="shared" si="129"/>
        <v>0</v>
      </c>
      <c r="X196" s="37"/>
      <c r="Y196" s="37"/>
      <c r="Z196" s="37"/>
      <c r="AA196" s="46"/>
      <c r="AB196" s="39">
        <f t="shared" si="130"/>
        <v>0</v>
      </c>
      <c r="AC196" s="37"/>
      <c r="AD196" s="37"/>
      <c r="AE196" s="37"/>
      <c r="AF196" s="46"/>
      <c r="AG196" s="39">
        <f t="shared" si="131"/>
        <v>0</v>
      </c>
      <c r="AH196" s="37"/>
      <c r="AI196" s="37"/>
      <c r="AJ196" s="37"/>
      <c r="AK196" s="46"/>
      <c r="AL196" s="39">
        <f t="shared" si="132"/>
        <v>0</v>
      </c>
      <c r="AM196" s="37"/>
      <c r="AN196" s="37"/>
      <c r="AO196" s="37"/>
      <c r="AP196" s="46"/>
      <c r="AQ196" s="39">
        <f t="shared" si="133"/>
        <v>0</v>
      </c>
      <c r="AR196" s="37"/>
      <c r="AS196" s="37"/>
      <c r="AT196" s="37"/>
      <c r="AU196" s="46"/>
      <c r="AV196" s="40">
        <f t="shared" si="134"/>
        <v>0</v>
      </c>
    </row>
    <row r="197" spans="1:48" ht="15.75" customHeight="1" x14ac:dyDescent="0.25">
      <c r="A197" s="21">
        <v>22</v>
      </c>
      <c r="B197" s="37" t="s">
        <v>73</v>
      </c>
      <c r="C197" s="41" t="s">
        <v>93</v>
      </c>
      <c r="D197" s="37"/>
      <c r="E197" s="37"/>
      <c r="F197" s="37"/>
      <c r="G197" s="46"/>
      <c r="H197" s="39">
        <f t="shared" si="126"/>
        <v>0</v>
      </c>
      <c r="I197" s="37"/>
      <c r="J197" s="37"/>
      <c r="K197" s="37"/>
      <c r="L197" s="46"/>
      <c r="M197" s="39">
        <f t="shared" si="127"/>
        <v>0</v>
      </c>
      <c r="N197" s="37"/>
      <c r="O197" s="37"/>
      <c r="P197" s="37"/>
      <c r="Q197" s="46"/>
      <c r="R197" s="39">
        <f t="shared" si="128"/>
        <v>0</v>
      </c>
      <c r="S197" s="37"/>
      <c r="T197" s="37"/>
      <c r="U197" s="37"/>
      <c r="V197" s="46"/>
      <c r="W197" s="39">
        <f t="shared" si="129"/>
        <v>0</v>
      </c>
      <c r="X197" s="37"/>
      <c r="Y197" s="37"/>
      <c r="Z197" s="37"/>
      <c r="AA197" s="46"/>
      <c r="AB197" s="39">
        <f t="shared" si="130"/>
        <v>0</v>
      </c>
      <c r="AC197" s="37"/>
      <c r="AD197" s="37"/>
      <c r="AE197" s="37"/>
      <c r="AF197" s="46"/>
      <c r="AG197" s="39">
        <f t="shared" si="131"/>
        <v>0</v>
      </c>
      <c r="AH197" s="37"/>
      <c r="AI197" s="37"/>
      <c r="AJ197" s="37"/>
      <c r="AK197" s="46"/>
      <c r="AL197" s="39">
        <f t="shared" si="132"/>
        <v>0</v>
      </c>
      <c r="AM197" s="37"/>
      <c r="AN197" s="37"/>
      <c r="AO197" s="37"/>
      <c r="AP197" s="46"/>
      <c r="AQ197" s="39">
        <f t="shared" si="133"/>
        <v>0</v>
      </c>
      <c r="AR197" s="37"/>
      <c r="AS197" s="37"/>
      <c r="AT197" s="37"/>
      <c r="AU197" s="46"/>
      <c r="AV197" s="40">
        <f t="shared" si="134"/>
        <v>0</v>
      </c>
    </row>
    <row r="198" spans="1:48" ht="15.75" customHeight="1" x14ac:dyDescent="0.25">
      <c r="A198" s="21">
        <v>22</v>
      </c>
      <c r="B198" s="37" t="s">
        <v>74</v>
      </c>
      <c r="C198" s="41" t="s">
        <v>93</v>
      </c>
      <c r="D198" s="37"/>
      <c r="E198" s="37"/>
      <c r="F198" s="37"/>
      <c r="G198" s="46"/>
      <c r="H198" s="39">
        <f t="shared" si="126"/>
        <v>0</v>
      </c>
      <c r="I198" s="37"/>
      <c r="J198" s="37"/>
      <c r="K198" s="37"/>
      <c r="L198" s="46"/>
      <c r="M198" s="39">
        <f t="shared" si="127"/>
        <v>0</v>
      </c>
      <c r="N198" s="37"/>
      <c r="O198" s="37"/>
      <c r="P198" s="37"/>
      <c r="Q198" s="46"/>
      <c r="R198" s="39">
        <f t="shared" si="128"/>
        <v>0</v>
      </c>
      <c r="S198" s="37"/>
      <c r="T198" s="37"/>
      <c r="U198" s="37"/>
      <c r="V198" s="46"/>
      <c r="W198" s="39">
        <f t="shared" si="129"/>
        <v>0</v>
      </c>
      <c r="X198" s="37"/>
      <c r="Y198" s="37"/>
      <c r="Z198" s="37"/>
      <c r="AA198" s="46"/>
      <c r="AB198" s="39">
        <f t="shared" si="130"/>
        <v>0</v>
      </c>
      <c r="AC198" s="37"/>
      <c r="AD198" s="37"/>
      <c r="AE198" s="37"/>
      <c r="AF198" s="46"/>
      <c r="AG198" s="39">
        <f t="shared" si="131"/>
        <v>0</v>
      </c>
      <c r="AH198" s="37"/>
      <c r="AI198" s="37"/>
      <c r="AJ198" s="37"/>
      <c r="AK198" s="46"/>
      <c r="AL198" s="39">
        <f t="shared" si="132"/>
        <v>0</v>
      </c>
      <c r="AM198" s="37"/>
      <c r="AN198" s="37"/>
      <c r="AO198" s="37"/>
      <c r="AP198" s="46"/>
      <c r="AQ198" s="39">
        <f t="shared" si="133"/>
        <v>0</v>
      </c>
      <c r="AR198" s="37"/>
      <c r="AS198" s="37"/>
      <c r="AT198" s="37"/>
      <c r="AU198" s="46"/>
      <c r="AV198" s="40">
        <f t="shared" si="134"/>
        <v>0</v>
      </c>
    </row>
    <row r="199" spans="1:48" ht="15.75" customHeight="1" x14ac:dyDescent="0.25">
      <c r="A199" s="21">
        <v>22</v>
      </c>
      <c r="B199" s="37" t="s">
        <v>75</v>
      </c>
      <c r="C199" s="41" t="s">
        <v>93</v>
      </c>
      <c r="D199" s="37"/>
      <c r="E199" s="37"/>
      <c r="F199" s="37"/>
      <c r="G199" s="46"/>
      <c r="H199" s="39">
        <f t="shared" si="126"/>
        <v>0</v>
      </c>
      <c r="I199" s="37"/>
      <c r="J199" s="37"/>
      <c r="K199" s="37"/>
      <c r="L199" s="46"/>
      <c r="M199" s="39">
        <f t="shared" si="127"/>
        <v>0</v>
      </c>
      <c r="N199" s="37"/>
      <c r="O199" s="37"/>
      <c r="P199" s="37"/>
      <c r="Q199" s="46"/>
      <c r="R199" s="39">
        <f t="shared" si="128"/>
        <v>0</v>
      </c>
      <c r="S199" s="37"/>
      <c r="T199" s="37"/>
      <c r="U199" s="37"/>
      <c r="V199" s="46"/>
      <c r="W199" s="39">
        <f t="shared" si="129"/>
        <v>0</v>
      </c>
      <c r="X199" s="37"/>
      <c r="Y199" s="37"/>
      <c r="Z199" s="37"/>
      <c r="AA199" s="46"/>
      <c r="AB199" s="39">
        <f t="shared" si="130"/>
        <v>0</v>
      </c>
      <c r="AC199" s="37"/>
      <c r="AD199" s="37"/>
      <c r="AE199" s="37"/>
      <c r="AF199" s="46"/>
      <c r="AG199" s="39">
        <f t="shared" si="131"/>
        <v>0</v>
      </c>
      <c r="AH199" s="37"/>
      <c r="AI199" s="37"/>
      <c r="AJ199" s="37"/>
      <c r="AK199" s="46"/>
      <c r="AL199" s="39">
        <f t="shared" si="132"/>
        <v>0</v>
      </c>
      <c r="AM199" s="37"/>
      <c r="AN199" s="37"/>
      <c r="AO199" s="37"/>
      <c r="AP199" s="46"/>
      <c r="AQ199" s="39">
        <f t="shared" si="133"/>
        <v>0</v>
      </c>
      <c r="AR199" s="37"/>
      <c r="AS199" s="37"/>
      <c r="AT199" s="37"/>
      <c r="AU199" s="46"/>
      <c r="AV199" s="40">
        <f t="shared" si="134"/>
        <v>0</v>
      </c>
    </row>
    <row r="200" spans="1:48" ht="15.75" customHeight="1" x14ac:dyDescent="0.25">
      <c r="A200" s="21">
        <v>22</v>
      </c>
      <c r="B200" s="37" t="s">
        <v>90</v>
      </c>
      <c r="C200" s="41" t="s">
        <v>93</v>
      </c>
      <c r="D200" s="37"/>
      <c r="E200" s="37"/>
      <c r="F200" s="37"/>
      <c r="G200" s="46"/>
      <c r="H200" s="39">
        <f t="shared" si="126"/>
        <v>0</v>
      </c>
      <c r="I200" s="37"/>
      <c r="J200" s="37"/>
      <c r="K200" s="37"/>
      <c r="L200" s="46"/>
      <c r="M200" s="39">
        <f t="shared" si="127"/>
        <v>0</v>
      </c>
      <c r="N200" s="37"/>
      <c r="O200" s="37"/>
      <c r="P200" s="37"/>
      <c r="Q200" s="46"/>
      <c r="R200" s="39">
        <f t="shared" si="128"/>
        <v>0</v>
      </c>
      <c r="S200" s="37"/>
      <c r="T200" s="37"/>
      <c r="U200" s="37"/>
      <c r="V200" s="46"/>
      <c r="W200" s="39">
        <f t="shared" si="129"/>
        <v>0</v>
      </c>
      <c r="X200" s="37"/>
      <c r="Y200" s="37"/>
      <c r="Z200" s="37"/>
      <c r="AA200" s="46"/>
      <c r="AB200" s="39">
        <f t="shared" si="130"/>
        <v>0</v>
      </c>
      <c r="AC200" s="37"/>
      <c r="AD200" s="37"/>
      <c r="AE200" s="37"/>
      <c r="AF200" s="46"/>
      <c r="AG200" s="39">
        <f t="shared" si="131"/>
        <v>0</v>
      </c>
      <c r="AH200" s="37"/>
      <c r="AI200" s="37"/>
      <c r="AJ200" s="37"/>
      <c r="AK200" s="46"/>
      <c r="AL200" s="39">
        <f t="shared" si="132"/>
        <v>0</v>
      </c>
      <c r="AM200" s="37"/>
      <c r="AN200" s="37"/>
      <c r="AO200" s="37"/>
      <c r="AP200" s="46"/>
      <c r="AQ200" s="39">
        <f t="shared" si="133"/>
        <v>0</v>
      </c>
      <c r="AR200" s="37"/>
      <c r="AS200" s="37"/>
      <c r="AT200" s="37"/>
      <c r="AU200" s="46"/>
      <c r="AV200" s="40">
        <f t="shared" si="134"/>
        <v>0</v>
      </c>
    </row>
    <row r="201" spans="1:48" ht="15.75" customHeight="1" x14ac:dyDescent="0.25">
      <c r="A201" s="21">
        <v>22</v>
      </c>
      <c r="B201" s="37" t="s">
        <v>76</v>
      </c>
      <c r="C201" s="41" t="s">
        <v>93</v>
      </c>
      <c r="D201" s="37"/>
      <c r="E201" s="37"/>
      <c r="F201" s="37"/>
      <c r="G201" s="46"/>
      <c r="H201" s="39">
        <f t="shared" si="126"/>
        <v>0</v>
      </c>
      <c r="I201" s="37"/>
      <c r="J201" s="37"/>
      <c r="K201" s="37"/>
      <c r="L201" s="46"/>
      <c r="M201" s="39">
        <f t="shared" si="127"/>
        <v>0</v>
      </c>
      <c r="N201" s="37"/>
      <c r="O201" s="37"/>
      <c r="P201" s="37"/>
      <c r="Q201" s="46"/>
      <c r="R201" s="39">
        <f t="shared" si="128"/>
        <v>0</v>
      </c>
      <c r="S201" s="37"/>
      <c r="T201" s="37"/>
      <c r="U201" s="37"/>
      <c r="V201" s="46"/>
      <c r="W201" s="39">
        <f t="shared" si="129"/>
        <v>0</v>
      </c>
      <c r="X201" s="37"/>
      <c r="Y201" s="37"/>
      <c r="Z201" s="37"/>
      <c r="AA201" s="46"/>
      <c r="AB201" s="39">
        <f t="shared" si="130"/>
        <v>0</v>
      </c>
      <c r="AC201" s="37"/>
      <c r="AD201" s="37"/>
      <c r="AE201" s="37"/>
      <c r="AF201" s="46"/>
      <c r="AG201" s="39">
        <f t="shared" si="131"/>
        <v>0</v>
      </c>
      <c r="AH201" s="37"/>
      <c r="AI201" s="37"/>
      <c r="AJ201" s="37"/>
      <c r="AK201" s="46"/>
      <c r="AL201" s="39">
        <f t="shared" si="132"/>
        <v>0</v>
      </c>
      <c r="AM201" s="37"/>
      <c r="AN201" s="37"/>
      <c r="AO201" s="37"/>
      <c r="AP201" s="46"/>
      <c r="AQ201" s="39">
        <f t="shared" si="133"/>
        <v>0</v>
      </c>
      <c r="AR201" s="37"/>
      <c r="AS201" s="37"/>
      <c r="AT201" s="37"/>
      <c r="AU201" s="46"/>
      <c r="AV201" s="40">
        <f t="shared" si="134"/>
        <v>0</v>
      </c>
    </row>
    <row r="202" spans="1:48" ht="15.75" customHeight="1" x14ac:dyDescent="0.25">
      <c r="A202" s="21">
        <v>22</v>
      </c>
      <c r="B202" s="37" t="s">
        <v>77</v>
      </c>
      <c r="C202" s="41" t="s">
        <v>93</v>
      </c>
      <c r="D202" s="37"/>
      <c r="E202" s="37"/>
      <c r="F202" s="37"/>
      <c r="G202" s="46"/>
      <c r="H202" s="39">
        <f t="shared" si="126"/>
        <v>0</v>
      </c>
      <c r="I202" s="37"/>
      <c r="J202" s="37"/>
      <c r="K202" s="37"/>
      <c r="L202" s="46"/>
      <c r="M202" s="39">
        <f t="shared" si="127"/>
        <v>0</v>
      </c>
      <c r="N202" s="37"/>
      <c r="O202" s="37"/>
      <c r="P202" s="37"/>
      <c r="Q202" s="46"/>
      <c r="R202" s="39">
        <f t="shared" si="128"/>
        <v>0</v>
      </c>
      <c r="S202" s="37"/>
      <c r="T202" s="37"/>
      <c r="U202" s="37"/>
      <c r="V202" s="46"/>
      <c r="W202" s="39">
        <f t="shared" si="129"/>
        <v>0</v>
      </c>
      <c r="X202" s="37"/>
      <c r="Y202" s="37"/>
      <c r="Z202" s="37"/>
      <c r="AA202" s="46"/>
      <c r="AB202" s="39">
        <f t="shared" si="130"/>
        <v>0</v>
      </c>
      <c r="AC202" s="37"/>
      <c r="AD202" s="37"/>
      <c r="AE202" s="37"/>
      <c r="AF202" s="46"/>
      <c r="AG202" s="39">
        <f t="shared" si="131"/>
        <v>0</v>
      </c>
      <c r="AH202" s="37"/>
      <c r="AI202" s="37"/>
      <c r="AJ202" s="37"/>
      <c r="AK202" s="46"/>
      <c r="AL202" s="39">
        <f t="shared" si="132"/>
        <v>0</v>
      </c>
      <c r="AM202" s="37"/>
      <c r="AN202" s="37"/>
      <c r="AO202" s="37"/>
      <c r="AP202" s="46"/>
      <c r="AQ202" s="39">
        <f t="shared" si="133"/>
        <v>0</v>
      </c>
      <c r="AR202" s="37"/>
      <c r="AS202" s="37"/>
      <c r="AT202" s="37"/>
      <c r="AU202" s="46"/>
      <c r="AV202" s="40">
        <f t="shared" si="134"/>
        <v>0</v>
      </c>
    </row>
    <row r="203" spans="1:48" ht="15.75" customHeight="1" x14ac:dyDescent="0.25">
      <c r="A203" s="21">
        <v>22</v>
      </c>
      <c r="B203" s="37" t="s">
        <v>78</v>
      </c>
      <c r="C203" s="41" t="s">
        <v>93</v>
      </c>
      <c r="D203" s="37"/>
      <c r="E203" s="37"/>
      <c r="F203" s="37"/>
      <c r="G203" s="46"/>
      <c r="H203" s="39">
        <f t="shared" si="126"/>
        <v>0</v>
      </c>
      <c r="I203" s="37"/>
      <c r="J203" s="37"/>
      <c r="K203" s="37"/>
      <c r="L203" s="46"/>
      <c r="M203" s="39">
        <f t="shared" si="127"/>
        <v>0</v>
      </c>
      <c r="N203" s="37"/>
      <c r="O203" s="37"/>
      <c r="P203" s="37"/>
      <c r="Q203" s="46"/>
      <c r="R203" s="39">
        <f t="shared" si="128"/>
        <v>0</v>
      </c>
      <c r="S203" s="37"/>
      <c r="T203" s="37"/>
      <c r="U203" s="37"/>
      <c r="V203" s="46"/>
      <c r="W203" s="39">
        <f t="shared" si="129"/>
        <v>0</v>
      </c>
      <c r="X203" s="37"/>
      <c r="Y203" s="37"/>
      <c r="Z203" s="37"/>
      <c r="AA203" s="46"/>
      <c r="AB203" s="39">
        <f t="shared" si="130"/>
        <v>0</v>
      </c>
      <c r="AC203" s="37"/>
      <c r="AD203" s="37"/>
      <c r="AE203" s="37"/>
      <c r="AF203" s="46"/>
      <c r="AG203" s="39">
        <f t="shared" si="131"/>
        <v>0</v>
      </c>
      <c r="AH203" s="37"/>
      <c r="AI203" s="37"/>
      <c r="AJ203" s="37"/>
      <c r="AK203" s="46"/>
      <c r="AL203" s="39">
        <f t="shared" si="132"/>
        <v>0</v>
      </c>
      <c r="AM203" s="37"/>
      <c r="AN203" s="37"/>
      <c r="AO203" s="37"/>
      <c r="AP203" s="46"/>
      <c r="AQ203" s="39">
        <f t="shared" si="133"/>
        <v>0</v>
      </c>
      <c r="AR203" s="37"/>
      <c r="AS203" s="37"/>
      <c r="AT203" s="37"/>
      <c r="AU203" s="46"/>
      <c r="AV203" s="40">
        <f t="shared" si="134"/>
        <v>0</v>
      </c>
    </row>
    <row r="204" spans="1:48" ht="15.75" customHeight="1" x14ac:dyDescent="0.25">
      <c r="A204" s="21">
        <v>22</v>
      </c>
      <c r="B204" s="37" t="s">
        <v>79</v>
      </c>
      <c r="C204" s="41" t="s">
        <v>93</v>
      </c>
      <c r="D204" s="37"/>
      <c r="E204" s="37"/>
      <c r="F204" s="37"/>
      <c r="G204" s="46"/>
      <c r="H204" s="39">
        <f t="shared" si="126"/>
        <v>0</v>
      </c>
      <c r="I204" s="37"/>
      <c r="J204" s="37"/>
      <c r="K204" s="37"/>
      <c r="L204" s="46"/>
      <c r="M204" s="39">
        <f t="shared" si="127"/>
        <v>0</v>
      </c>
      <c r="N204" s="37"/>
      <c r="O204" s="37"/>
      <c r="P204" s="37"/>
      <c r="Q204" s="46"/>
      <c r="R204" s="39">
        <f t="shared" si="128"/>
        <v>0</v>
      </c>
      <c r="S204" s="37"/>
      <c r="T204" s="37"/>
      <c r="U204" s="37"/>
      <c r="V204" s="46"/>
      <c r="W204" s="39">
        <f t="shared" si="129"/>
        <v>0</v>
      </c>
      <c r="X204" s="37"/>
      <c r="Y204" s="37"/>
      <c r="Z204" s="37"/>
      <c r="AA204" s="46"/>
      <c r="AB204" s="39">
        <f t="shared" si="130"/>
        <v>0</v>
      </c>
      <c r="AC204" s="37"/>
      <c r="AD204" s="37"/>
      <c r="AE204" s="37"/>
      <c r="AF204" s="46"/>
      <c r="AG204" s="39">
        <f t="shared" si="131"/>
        <v>0</v>
      </c>
      <c r="AH204" s="37"/>
      <c r="AI204" s="37"/>
      <c r="AJ204" s="37"/>
      <c r="AK204" s="46"/>
      <c r="AL204" s="39">
        <f t="shared" si="132"/>
        <v>0</v>
      </c>
      <c r="AM204" s="37"/>
      <c r="AN204" s="37"/>
      <c r="AO204" s="37"/>
      <c r="AP204" s="46"/>
      <c r="AQ204" s="39">
        <f t="shared" si="133"/>
        <v>0</v>
      </c>
      <c r="AR204" s="37"/>
      <c r="AS204" s="37"/>
      <c r="AT204" s="37"/>
      <c r="AU204" s="46"/>
      <c r="AV204" s="40">
        <f t="shared" si="134"/>
        <v>0</v>
      </c>
    </row>
    <row r="205" spans="1:48" ht="15.75" customHeight="1" x14ac:dyDescent="0.25">
      <c r="A205" s="21">
        <v>22</v>
      </c>
      <c r="B205" s="41" t="s">
        <v>80</v>
      </c>
      <c r="C205" s="41" t="s">
        <v>93</v>
      </c>
      <c r="D205" s="47"/>
      <c r="E205" s="47"/>
      <c r="F205" s="47"/>
      <c r="G205" s="48"/>
      <c r="H205" s="49">
        <f t="shared" si="126"/>
        <v>0</v>
      </c>
      <c r="I205" s="47"/>
      <c r="J205" s="47"/>
      <c r="K205" s="47"/>
      <c r="L205" s="48"/>
      <c r="M205" s="49">
        <f t="shared" si="127"/>
        <v>0</v>
      </c>
      <c r="N205" s="47"/>
      <c r="O205" s="47"/>
      <c r="P205" s="47"/>
      <c r="Q205" s="48"/>
      <c r="R205" s="49">
        <f t="shared" si="128"/>
        <v>0</v>
      </c>
      <c r="S205" s="47"/>
      <c r="T205" s="47"/>
      <c r="U205" s="47"/>
      <c r="V205" s="48"/>
      <c r="W205" s="49">
        <f t="shared" si="129"/>
        <v>0</v>
      </c>
      <c r="X205" s="47"/>
      <c r="Y205" s="47"/>
      <c r="Z205" s="47"/>
      <c r="AA205" s="48"/>
      <c r="AB205" s="49">
        <f t="shared" si="130"/>
        <v>0</v>
      </c>
      <c r="AC205" s="47"/>
      <c r="AD205" s="47"/>
      <c r="AE205" s="47"/>
      <c r="AF205" s="48"/>
      <c r="AG205" s="49">
        <f t="shared" si="131"/>
        <v>0</v>
      </c>
      <c r="AH205" s="47"/>
      <c r="AI205" s="47"/>
      <c r="AJ205" s="47"/>
      <c r="AK205" s="48"/>
      <c r="AL205" s="49">
        <f t="shared" si="132"/>
        <v>0</v>
      </c>
      <c r="AM205" s="47"/>
      <c r="AN205" s="47"/>
      <c r="AO205" s="47"/>
      <c r="AP205" s="48"/>
      <c r="AQ205" s="49">
        <f t="shared" si="133"/>
        <v>0</v>
      </c>
      <c r="AR205" s="47"/>
      <c r="AS205" s="47"/>
      <c r="AT205" s="47"/>
      <c r="AU205" s="48"/>
      <c r="AV205" s="50">
        <f t="shared" si="134"/>
        <v>0</v>
      </c>
    </row>
    <row r="206" spans="1:48" ht="15.75" customHeight="1" x14ac:dyDescent="0.25">
      <c r="A206" s="21">
        <v>22</v>
      </c>
      <c r="B206" s="42"/>
      <c r="C206" s="43"/>
      <c r="D206" s="44"/>
      <c r="E206" s="45"/>
      <c r="F206" s="45"/>
      <c r="G206" s="45"/>
      <c r="H206" s="45">
        <f>SUM(H193:H205)</f>
        <v>0</v>
      </c>
      <c r="I206" s="45"/>
      <c r="J206" s="45"/>
      <c r="K206" s="45"/>
      <c r="L206" s="45"/>
      <c r="M206" s="45">
        <f>SUM(M193:M205)</f>
        <v>0</v>
      </c>
      <c r="N206" s="45"/>
      <c r="O206" s="45"/>
      <c r="P206" s="45"/>
      <c r="Q206" s="45"/>
      <c r="R206" s="45">
        <f>SUM(R193:R205)</f>
        <v>0</v>
      </c>
      <c r="S206" s="45"/>
      <c r="T206" s="45"/>
      <c r="U206" s="45"/>
      <c r="V206" s="45"/>
      <c r="W206" s="45">
        <f>SUM(W193:W205)</f>
        <v>0</v>
      </c>
      <c r="X206" s="45"/>
      <c r="Y206" s="45"/>
      <c r="Z206" s="45"/>
      <c r="AA206" s="45"/>
      <c r="AB206" s="45">
        <f>SUM(AB193:AB205)</f>
        <v>0</v>
      </c>
      <c r="AC206" s="45"/>
      <c r="AD206" s="45"/>
      <c r="AE206" s="45"/>
      <c r="AF206" s="45"/>
      <c r="AG206" s="45">
        <f>SUM(AG193:AG205)</f>
        <v>0</v>
      </c>
      <c r="AH206" s="45"/>
      <c r="AI206" s="45"/>
      <c r="AJ206" s="45"/>
      <c r="AK206" s="45"/>
      <c r="AL206" s="45">
        <f>SUM(AL193:AL205)</f>
        <v>0</v>
      </c>
      <c r="AM206" s="45"/>
      <c r="AN206" s="45"/>
      <c r="AO206" s="45"/>
      <c r="AP206" s="45"/>
      <c r="AQ206" s="45">
        <f>SUM(AQ193:AQ205)</f>
        <v>0</v>
      </c>
      <c r="AR206" s="45"/>
      <c r="AS206" s="45"/>
      <c r="AT206" s="45"/>
      <c r="AU206" s="45"/>
      <c r="AV206" s="45">
        <f>SUM(AV193:AV205)</f>
        <v>0</v>
      </c>
    </row>
    <row r="207" spans="1:48" ht="15.75" customHeight="1" x14ac:dyDescent="0.25">
      <c r="A207" s="21">
        <v>23</v>
      </c>
      <c r="B207" s="81" t="str">
        <f>"Буква (или иное название) класса "&amp;A207&amp;":"</f>
        <v>Буква (или иное название) класса 23:</v>
      </c>
      <c r="C207" s="82"/>
      <c r="D207" s="78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80"/>
    </row>
    <row r="208" spans="1:48" ht="15.75" customHeight="1" x14ac:dyDescent="0.25">
      <c r="A208" s="21">
        <v>23</v>
      </c>
      <c r="B208" s="35" t="s">
        <v>70</v>
      </c>
      <c r="C208" s="36" t="s">
        <v>93</v>
      </c>
      <c r="D208" s="37"/>
      <c r="E208" s="37"/>
      <c r="F208" s="37"/>
      <c r="G208" s="46"/>
      <c r="H208" s="39">
        <f t="shared" ref="H208:H220" si="135">COUNTA(D208:G208)</f>
        <v>0</v>
      </c>
      <c r="I208" s="37"/>
      <c r="J208" s="37"/>
      <c r="K208" s="37"/>
      <c r="L208" s="46"/>
      <c r="M208" s="39">
        <f t="shared" ref="M208:M220" si="136">COUNTA(I208:L208)</f>
        <v>0</v>
      </c>
      <c r="N208" s="37"/>
      <c r="O208" s="37"/>
      <c r="P208" s="37"/>
      <c r="Q208" s="46"/>
      <c r="R208" s="39">
        <f t="shared" ref="R208:R220" si="137">COUNTA(N208:Q208)</f>
        <v>0</v>
      </c>
      <c r="S208" s="37"/>
      <c r="T208" s="37"/>
      <c r="U208" s="37"/>
      <c r="V208" s="46"/>
      <c r="W208" s="39">
        <f t="shared" ref="W208:W220" si="138">COUNTA(S208:V208)</f>
        <v>0</v>
      </c>
      <c r="X208" s="37"/>
      <c r="Y208" s="37"/>
      <c r="Z208" s="37"/>
      <c r="AA208" s="46"/>
      <c r="AB208" s="39">
        <f t="shared" ref="AB208:AB220" si="139">COUNTA(X208:AA208)</f>
        <v>0</v>
      </c>
      <c r="AC208" s="37"/>
      <c r="AD208" s="37"/>
      <c r="AE208" s="37"/>
      <c r="AF208" s="46"/>
      <c r="AG208" s="39">
        <f t="shared" ref="AG208:AG220" si="140">COUNTA(AC208:AF208)</f>
        <v>0</v>
      </c>
      <c r="AH208" s="37"/>
      <c r="AI208" s="37"/>
      <c r="AJ208" s="37"/>
      <c r="AK208" s="46"/>
      <c r="AL208" s="39">
        <f t="shared" ref="AL208:AL220" si="141">COUNTA(AH208:AK208)</f>
        <v>0</v>
      </c>
      <c r="AM208" s="37"/>
      <c r="AN208" s="37"/>
      <c r="AO208" s="37"/>
      <c r="AP208" s="46"/>
      <c r="AQ208" s="39">
        <f t="shared" ref="AQ208:AQ220" si="142">COUNTA(AM208:AP208)</f>
        <v>0</v>
      </c>
      <c r="AR208" s="37"/>
      <c r="AS208" s="37"/>
      <c r="AT208" s="37"/>
      <c r="AU208" s="46"/>
      <c r="AV208" s="40">
        <f t="shared" ref="AV208:AV220" si="143">COUNTA(AR208:AU208)</f>
        <v>0</v>
      </c>
    </row>
    <row r="209" spans="1:48" ht="15.75" customHeight="1" x14ac:dyDescent="0.25">
      <c r="A209" s="21">
        <v>23</v>
      </c>
      <c r="B209" s="37" t="s">
        <v>72</v>
      </c>
      <c r="C209" s="41" t="s">
        <v>93</v>
      </c>
      <c r="D209" s="37"/>
      <c r="E209" s="37"/>
      <c r="F209" s="37"/>
      <c r="G209" s="46"/>
      <c r="H209" s="39">
        <f t="shared" si="135"/>
        <v>0</v>
      </c>
      <c r="I209" s="37"/>
      <c r="J209" s="37"/>
      <c r="K209" s="37"/>
      <c r="L209" s="46"/>
      <c r="M209" s="39">
        <f t="shared" si="136"/>
        <v>0</v>
      </c>
      <c r="N209" s="37"/>
      <c r="O209" s="37"/>
      <c r="P209" s="37"/>
      <c r="Q209" s="46"/>
      <c r="R209" s="39">
        <f t="shared" si="137"/>
        <v>0</v>
      </c>
      <c r="S209" s="37"/>
      <c r="T209" s="37"/>
      <c r="U209" s="37"/>
      <c r="V209" s="46"/>
      <c r="W209" s="39">
        <f t="shared" si="138"/>
        <v>0</v>
      </c>
      <c r="X209" s="37"/>
      <c r="Y209" s="37"/>
      <c r="Z209" s="37"/>
      <c r="AA209" s="46"/>
      <c r="AB209" s="39">
        <f t="shared" si="139"/>
        <v>0</v>
      </c>
      <c r="AC209" s="37"/>
      <c r="AD209" s="37"/>
      <c r="AE209" s="37"/>
      <c r="AF209" s="46"/>
      <c r="AG209" s="39">
        <f t="shared" si="140"/>
        <v>0</v>
      </c>
      <c r="AH209" s="37"/>
      <c r="AI209" s="37"/>
      <c r="AJ209" s="37"/>
      <c r="AK209" s="46"/>
      <c r="AL209" s="39">
        <f t="shared" si="141"/>
        <v>0</v>
      </c>
      <c r="AM209" s="37"/>
      <c r="AN209" s="37"/>
      <c r="AO209" s="37"/>
      <c r="AP209" s="46"/>
      <c r="AQ209" s="39">
        <f t="shared" si="142"/>
        <v>0</v>
      </c>
      <c r="AR209" s="37"/>
      <c r="AS209" s="37"/>
      <c r="AT209" s="37"/>
      <c r="AU209" s="46"/>
      <c r="AV209" s="40">
        <f t="shared" si="143"/>
        <v>0</v>
      </c>
    </row>
    <row r="210" spans="1:48" ht="15.75" customHeight="1" x14ac:dyDescent="0.25">
      <c r="A210" s="21">
        <v>23</v>
      </c>
      <c r="B210" s="37" t="s">
        <v>88</v>
      </c>
      <c r="C210" s="41" t="s">
        <v>93</v>
      </c>
      <c r="D210" s="37"/>
      <c r="E210" s="37"/>
      <c r="F210" s="37"/>
      <c r="G210" s="46"/>
      <c r="H210" s="39">
        <f t="shared" si="135"/>
        <v>0</v>
      </c>
      <c r="I210" s="37"/>
      <c r="J210" s="37"/>
      <c r="K210" s="37"/>
      <c r="L210" s="46"/>
      <c r="M210" s="39">
        <f t="shared" si="136"/>
        <v>0</v>
      </c>
      <c r="N210" s="37"/>
      <c r="O210" s="37"/>
      <c r="P210" s="37"/>
      <c r="Q210" s="46"/>
      <c r="R210" s="39">
        <f t="shared" si="137"/>
        <v>0</v>
      </c>
      <c r="S210" s="37"/>
      <c r="T210" s="37"/>
      <c r="U210" s="37"/>
      <c r="V210" s="46"/>
      <c r="W210" s="39">
        <f t="shared" si="138"/>
        <v>0</v>
      </c>
      <c r="X210" s="37"/>
      <c r="Y210" s="37"/>
      <c r="Z210" s="37"/>
      <c r="AA210" s="46"/>
      <c r="AB210" s="39">
        <f t="shared" si="139"/>
        <v>0</v>
      </c>
      <c r="AC210" s="37"/>
      <c r="AD210" s="37"/>
      <c r="AE210" s="37"/>
      <c r="AF210" s="46"/>
      <c r="AG210" s="39">
        <f t="shared" si="140"/>
        <v>0</v>
      </c>
      <c r="AH210" s="37"/>
      <c r="AI210" s="37"/>
      <c r="AJ210" s="37"/>
      <c r="AK210" s="46"/>
      <c r="AL210" s="39">
        <f t="shared" si="141"/>
        <v>0</v>
      </c>
      <c r="AM210" s="37"/>
      <c r="AN210" s="37"/>
      <c r="AO210" s="37"/>
      <c r="AP210" s="46"/>
      <c r="AQ210" s="39">
        <f t="shared" si="142"/>
        <v>0</v>
      </c>
      <c r="AR210" s="37"/>
      <c r="AS210" s="37"/>
      <c r="AT210" s="37"/>
      <c r="AU210" s="46"/>
      <c r="AV210" s="40">
        <f t="shared" si="143"/>
        <v>0</v>
      </c>
    </row>
    <row r="211" spans="1:48" ht="15.75" customHeight="1" x14ac:dyDescent="0.25">
      <c r="A211" s="21">
        <v>23</v>
      </c>
      <c r="B211" s="37" t="s">
        <v>89</v>
      </c>
      <c r="C211" s="41" t="s">
        <v>93</v>
      </c>
      <c r="D211" s="37"/>
      <c r="E211" s="37"/>
      <c r="F211" s="37"/>
      <c r="G211" s="46"/>
      <c r="H211" s="39">
        <f t="shared" si="135"/>
        <v>0</v>
      </c>
      <c r="I211" s="37"/>
      <c r="J211" s="37"/>
      <c r="K211" s="37"/>
      <c r="L211" s="46"/>
      <c r="M211" s="39">
        <f t="shared" si="136"/>
        <v>0</v>
      </c>
      <c r="N211" s="37"/>
      <c r="O211" s="37"/>
      <c r="P211" s="37"/>
      <c r="Q211" s="46"/>
      <c r="R211" s="39">
        <f t="shared" si="137"/>
        <v>0</v>
      </c>
      <c r="S211" s="37"/>
      <c r="T211" s="37"/>
      <c r="U211" s="37"/>
      <c r="V211" s="46"/>
      <c r="W211" s="39">
        <f t="shared" si="138"/>
        <v>0</v>
      </c>
      <c r="X211" s="37"/>
      <c r="Y211" s="37"/>
      <c r="Z211" s="37"/>
      <c r="AA211" s="46"/>
      <c r="AB211" s="39">
        <f t="shared" si="139"/>
        <v>0</v>
      </c>
      <c r="AC211" s="37"/>
      <c r="AD211" s="37"/>
      <c r="AE211" s="37"/>
      <c r="AF211" s="46"/>
      <c r="AG211" s="39">
        <f t="shared" si="140"/>
        <v>0</v>
      </c>
      <c r="AH211" s="37"/>
      <c r="AI211" s="37"/>
      <c r="AJ211" s="37"/>
      <c r="AK211" s="46"/>
      <c r="AL211" s="39">
        <f t="shared" si="141"/>
        <v>0</v>
      </c>
      <c r="AM211" s="37"/>
      <c r="AN211" s="37"/>
      <c r="AO211" s="37"/>
      <c r="AP211" s="46"/>
      <c r="AQ211" s="39">
        <f t="shared" si="142"/>
        <v>0</v>
      </c>
      <c r="AR211" s="37"/>
      <c r="AS211" s="37"/>
      <c r="AT211" s="37"/>
      <c r="AU211" s="46"/>
      <c r="AV211" s="40">
        <f t="shared" si="143"/>
        <v>0</v>
      </c>
    </row>
    <row r="212" spans="1:48" ht="15.75" customHeight="1" x14ac:dyDescent="0.25">
      <c r="A212" s="21">
        <v>23</v>
      </c>
      <c r="B212" s="37" t="s">
        <v>73</v>
      </c>
      <c r="C212" s="41" t="s">
        <v>93</v>
      </c>
      <c r="D212" s="37"/>
      <c r="E212" s="37"/>
      <c r="F212" s="37"/>
      <c r="G212" s="46"/>
      <c r="H212" s="39">
        <f t="shared" si="135"/>
        <v>0</v>
      </c>
      <c r="I212" s="37"/>
      <c r="J212" s="37"/>
      <c r="K212" s="37"/>
      <c r="L212" s="46"/>
      <c r="M212" s="39">
        <f t="shared" si="136"/>
        <v>0</v>
      </c>
      <c r="N212" s="37"/>
      <c r="O212" s="37"/>
      <c r="P212" s="37"/>
      <c r="Q212" s="46"/>
      <c r="R212" s="39">
        <f t="shared" si="137"/>
        <v>0</v>
      </c>
      <c r="S212" s="37"/>
      <c r="T212" s="37"/>
      <c r="U212" s="37"/>
      <c r="V212" s="46"/>
      <c r="W212" s="39">
        <f t="shared" si="138"/>
        <v>0</v>
      </c>
      <c r="X212" s="37"/>
      <c r="Y212" s="37"/>
      <c r="Z212" s="37"/>
      <c r="AA212" s="46"/>
      <c r="AB212" s="39">
        <f t="shared" si="139"/>
        <v>0</v>
      </c>
      <c r="AC212" s="37"/>
      <c r="AD212" s="37"/>
      <c r="AE212" s="37"/>
      <c r="AF212" s="46"/>
      <c r="AG212" s="39">
        <f t="shared" si="140"/>
        <v>0</v>
      </c>
      <c r="AH212" s="37"/>
      <c r="AI212" s="37"/>
      <c r="AJ212" s="37"/>
      <c r="AK212" s="46"/>
      <c r="AL212" s="39">
        <f t="shared" si="141"/>
        <v>0</v>
      </c>
      <c r="AM212" s="37"/>
      <c r="AN212" s="37"/>
      <c r="AO212" s="37"/>
      <c r="AP212" s="46"/>
      <c r="AQ212" s="39">
        <f t="shared" si="142"/>
        <v>0</v>
      </c>
      <c r="AR212" s="37"/>
      <c r="AS212" s="37"/>
      <c r="AT212" s="37"/>
      <c r="AU212" s="46"/>
      <c r="AV212" s="40">
        <f t="shared" si="143"/>
        <v>0</v>
      </c>
    </row>
    <row r="213" spans="1:48" ht="15.75" customHeight="1" x14ac:dyDescent="0.25">
      <c r="A213" s="21">
        <v>23</v>
      </c>
      <c r="B213" s="37" t="s">
        <v>74</v>
      </c>
      <c r="C213" s="41" t="s">
        <v>93</v>
      </c>
      <c r="D213" s="37"/>
      <c r="E213" s="37"/>
      <c r="F213" s="37"/>
      <c r="G213" s="46"/>
      <c r="H213" s="39">
        <f t="shared" si="135"/>
        <v>0</v>
      </c>
      <c r="I213" s="37"/>
      <c r="J213" s="37"/>
      <c r="K213" s="37"/>
      <c r="L213" s="46"/>
      <c r="M213" s="39">
        <f t="shared" si="136"/>
        <v>0</v>
      </c>
      <c r="N213" s="37"/>
      <c r="O213" s="37"/>
      <c r="P213" s="37"/>
      <c r="Q213" s="46"/>
      <c r="R213" s="39">
        <f t="shared" si="137"/>
        <v>0</v>
      </c>
      <c r="S213" s="37"/>
      <c r="T213" s="37"/>
      <c r="U213" s="37"/>
      <c r="V213" s="46"/>
      <c r="W213" s="39">
        <f t="shared" si="138"/>
        <v>0</v>
      </c>
      <c r="X213" s="37"/>
      <c r="Y213" s="37"/>
      <c r="Z213" s="37"/>
      <c r="AA213" s="46"/>
      <c r="AB213" s="39">
        <f t="shared" si="139"/>
        <v>0</v>
      </c>
      <c r="AC213" s="37"/>
      <c r="AD213" s="37"/>
      <c r="AE213" s="37"/>
      <c r="AF213" s="46"/>
      <c r="AG213" s="39">
        <f t="shared" si="140"/>
        <v>0</v>
      </c>
      <c r="AH213" s="37"/>
      <c r="AI213" s="37"/>
      <c r="AJ213" s="37"/>
      <c r="AK213" s="46"/>
      <c r="AL213" s="39">
        <f t="shared" si="141"/>
        <v>0</v>
      </c>
      <c r="AM213" s="37"/>
      <c r="AN213" s="37"/>
      <c r="AO213" s="37"/>
      <c r="AP213" s="46"/>
      <c r="AQ213" s="39">
        <f t="shared" si="142"/>
        <v>0</v>
      </c>
      <c r="AR213" s="37"/>
      <c r="AS213" s="37"/>
      <c r="AT213" s="37"/>
      <c r="AU213" s="46"/>
      <c r="AV213" s="40">
        <f t="shared" si="143"/>
        <v>0</v>
      </c>
    </row>
    <row r="214" spans="1:48" ht="15.75" customHeight="1" x14ac:dyDescent="0.25">
      <c r="A214" s="21">
        <v>23</v>
      </c>
      <c r="B214" s="37" t="s">
        <v>75</v>
      </c>
      <c r="C214" s="41" t="s">
        <v>93</v>
      </c>
      <c r="D214" s="37"/>
      <c r="E214" s="37"/>
      <c r="F214" s="37"/>
      <c r="G214" s="46"/>
      <c r="H214" s="39">
        <f t="shared" si="135"/>
        <v>0</v>
      </c>
      <c r="I214" s="37"/>
      <c r="J214" s="37"/>
      <c r="K214" s="37"/>
      <c r="L214" s="46"/>
      <c r="M214" s="39">
        <f t="shared" si="136"/>
        <v>0</v>
      </c>
      <c r="N214" s="37"/>
      <c r="O214" s="37"/>
      <c r="P214" s="37"/>
      <c r="Q214" s="46"/>
      <c r="R214" s="39">
        <f t="shared" si="137"/>
        <v>0</v>
      </c>
      <c r="S214" s="37"/>
      <c r="T214" s="37"/>
      <c r="U214" s="37"/>
      <c r="V214" s="46"/>
      <c r="W214" s="39">
        <f t="shared" si="138"/>
        <v>0</v>
      </c>
      <c r="X214" s="37"/>
      <c r="Y214" s="37"/>
      <c r="Z214" s="37"/>
      <c r="AA214" s="46"/>
      <c r="AB214" s="39">
        <f t="shared" si="139"/>
        <v>0</v>
      </c>
      <c r="AC214" s="37"/>
      <c r="AD214" s="37"/>
      <c r="AE214" s="37"/>
      <c r="AF214" s="46"/>
      <c r="AG214" s="39">
        <f t="shared" si="140"/>
        <v>0</v>
      </c>
      <c r="AH214" s="37"/>
      <c r="AI214" s="37"/>
      <c r="AJ214" s="37"/>
      <c r="AK214" s="46"/>
      <c r="AL214" s="39">
        <f t="shared" si="141"/>
        <v>0</v>
      </c>
      <c r="AM214" s="37"/>
      <c r="AN214" s="37"/>
      <c r="AO214" s="37"/>
      <c r="AP214" s="46"/>
      <c r="AQ214" s="39">
        <f t="shared" si="142"/>
        <v>0</v>
      </c>
      <c r="AR214" s="37"/>
      <c r="AS214" s="37"/>
      <c r="AT214" s="37"/>
      <c r="AU214" s="46"/>
      <c r="AV214" s="40">
        <f t="shared" si="143"/>
        <v>0</v>
      </c>
    </row>
    <row r="215" spans="1:48" ht="15.75" customHeight="1" x14ac:dyDescent="0.25">
      <c r="A215" s="21">
        <v>23</v>
      </c>
      <c r="B215" s="37" t="s">
        <v>90</v>
      </c>
      <c r="C215" s="41" t="s">
        <v>93</v>
      </c>
      <c r="D215" s="37"/>
      <c r="E215" s="37"/>
      <c r="F215" s="37"/>
      <c r="G215" s="46"/>
      <c r="H215" s="39">
        <f t="shared" si="135"/>
        <v>0</v>
      </c>
      <c r="I215" s="37"/>
      <c r="J215" s="37"/>
      <c r="K215" s="37"/>
      <c r="L215" s="46"/>
      <c r="M215" s="39">
        <f t="shared" si="136"/>
        <v>0</v>
      </c>
      <c r="N215" s="37"/>
      <c r="O215" s="37"/>
      <c r="P215" s="37"/>
      <c r="Q215" s="46"/>
      <c r="R215" s="39">
        <f t="shared" si="137"/>
        <v>0</v>
      </c>
      <c r="S215" s="37"/>
      <c r="T215" s="37"/>
      <c r="U215" s="37"/>
      <c r="V215" s="46"/>
      <c r="W215" s="39">
        <f t="shared" si="138"/>
        <v>0</v>
      </c>
      <c r="X215" s="37"/>
      <c r="Y215" s="37"/>
      <c r="Z215" s="37"/>
      <c r="AA215" s="46"/>
      <c r="AB215" s="39">
        <f t="shared" si="139"/>
        <v>0</v>
      </c>
      <c r="AC215" s="37"/>
      <c r="AD215" s="37"/>
      <c r="AE215" s="37"/>
      <c r="AF215" s="46"/>
      <c r="AG215" s="39">
        <f t="shared" si="140"/>
        <v>0</v>
      </c>
      <c r="AH215" s="37"/>
      <c r="AI215" s="37"/>
      <c r="AJ215" s="37"/>
      <c r="AK215" s="46"/>
      <c r="AL215" s="39">
        <f t="shared" si="141"/>
        <v>0</v>
      </c>
      <c r="AM215" s="37"/>
      <c r="AN215" s="37"/>
      <c r="AO215" s="37"/>
      <c r="AP215" s="46"/>
      <c r="AQ215" s="39">
        <f t="shared" si="142"/>
        <v>0</v>
      </c>
      <c r="AR215" s="37"/>
      <c r="AS215" s="37"/>
      <c r="AT215" s="37"/>
      <c r="AU215" s="46"/>
      <c r="AV215" s="40">
        <f t="shared" si="143"/>
        <v>0</v>
      </c>
    </row>
    <row r="216" spans="1:48" ht="15.75" customHeight="1" x14ac:dyDescent="0.25">
      <c r="A216" s="21">
        <v>23</v>
      </c>
      <c r="B216" s="37" t="s">
        <v>76</v>
      </c>
      <c r="C216" s="41" t="s">
        <v>93</v>
      </c>
      <c r="D216" s="37"/>
      <c r="E216" s="37"/>
      <c r="F216" s="37"/>
      <c r="G216" s="46"/>
      <c r="H216" s="39">
        <f t="shared" si="135"/>
        <v>0</v>
      </c>
      <c r="I216" s="37"/>
      <c r="J216" s="37"/>
      <c r="K216" s="37"/>
      <c r="L216" s="46"/>
      <c r="M216" s="39">
        <f t="shared" si="136"/>
        <v>0</v>
      </c>
      <c r="N216" s="37"/>
      <c r="O216" s="37"/>
      <c r="P216" s="37"/>
      <c r="Q216" s="46"/>
      <c r="R216" s="39">
        <f t="shared" si="137"/>
        <v>0</v>
      </c>
      <c r="S216" s="37"/>
      <c r="T216" s="37"/>
      <c r="U216" s="37"/>
      <c r="V216" s="46"/>
      <c r="W216" s="39">
        <f t="shared" si="138"/>
        <v>0</v>
      </c>
      <c r="X216" s="37"/>
      <c r="Y216" s="37"/>
      <c r="Z216" s="37"/>
      <c r="AA216" s="46"/>
      <c r="AB216" s="39">
        <f t="shared" si="139"/>
        <v>0</v>
      </c>
      <c r="AC216" s="37"/>
      <c r="AD216" s="37"/>
      <c r="AE216" s="37"/>
      <c r="AF216" s="46"/>
      <c r="AG216" s="39">
        <f t="shared" si="140"/>
        <v>0</v>
      </c>
      <c r="AH216" s="37"/>
      <c r="AI216" s="37"/>
      <c r="AJ216" s="37"/>
      <c r="AK216" s="46"/>
      <c r="AL216" s="39">
        <f t="shared" si="141"/>
        <v>0</v>
      </c>
      <c r="AM216" s="37"/>
      <c r="AN216" s="37"/>
      <c r="AO216" s="37"/>
      <c r="AP216" s="46"/>
      <c r="AQ216" s="39">
        <f t="shared" si="142"/>
        <v>0</v>
      </c>
      <c r="AR216" s="37"/>
      <c r="AS216" s="37"/>
      <c r="AT216" s="37"/>
      <c r="AU216" s="46"/>
      <c r="AV216" s="40">
        <f t="shared" si="143"/>
        <v>0</v>
      </c>
    </row>
    <row r="217" spans="1:48" ht="15.75" customHeight="1" x14ac:dyDescent="0.25">
      <c r="A217" s="21">
        <v>23</v>
      </c>
      <c r="B217" s="37" t="s">
        <v>77</v>
      </c>
      <c r="C217" s="41" t="s">
        <v>93</v>
      </c>
      <c r="D217" s="37"/>
      <c r="E217" s="37"/>
      <c r="F217" s="37"/>
      <c r="G217" s="46"/>
      <c r="H217" s="39">
        <f t="shared" si="135"/>
        <v>0</v>
      </c>
      <c r="I217" s="37"/>
      <c r="J217" s="37"/>
      <c r="K217" s="37"/>
      <c r="L217" s="46"/>
      <c r="M217" s="39">
        <f t="shared" si="136"/>
        <v>0</v>
      </c>
      <c r="N217" s="37"/>
      <c r="O217" s="37"/>
      <c r="P217" s="37"/>
      <c r="Q217" s="46"/>
      <c r="R217" s="39">
        <f t="shared" si="137"/>
        <v>0</v>
      </c>
      <c r="S217" s="37"/>
      <c r="T217" s="37"/>
      <c r="U217" s="37"/>
      <c r="V217" s="46"/>
      <c r="W217" s="39">
        <f t="shared" si="138"/>
        <v>0</v>
      </c>
      <c r="X217" s="37"/>
      <c r="Y217" s="37"/>
      <c r="Z217" s="37"/>
      <c r="AA217" s="46"/>
      <c r="AB217" s="39">
        <f t="shared" si="139"/>
        <v>0</v>
      </c>
      <c r="AC217" s="37"/>
      <c r="AD217" s="37"/>
      <c r="AE217" s="37"/>
      <c r="AF217" s="46"/>
      <c r="AG217" s="39">
        <f t="shared" si="140"/>
        <v>0</v>
      </c>
      <c r="AH217" s="37"/>
      <c r="AI217" s="37"/>
      <c r="AJ217" s="37"/>
      <c r="AK217" s="46"/>
      <c r="AL217" s="39">
        <f t="shared" si="141"/>
        <v>0</v>
      </c>
      <c r="AM217" s="37"/>
      <c r="AN217" s="37"/>
      <c r="AO217" s="37"/>
      <c r="AP217" s="46"/>
      <c r="AQ217" s="39">
        <f t="shared" si="142"/>
        <v>0</v>
      </c>
      <c r="AR217" s="37"/>
      <c r="AS217" s="37"/>
      <c r="AT217" s="37"/>
      <c r="AU217" s="46"/>
      <c r="AV217" s="40">
        <f t="shared" si="143"/>
        <v>0</v>
      </c>
    </row>
    <row r="218" spans="1:48" ht="15.75" customHeight="1" x14ac:dyDescent="0.25">
      <c r="A218" s="21">
        <v>23</v>
      </c>
      <c r="B218" s="37" t="s">
        <v>78</v>
      </c>
      <c r="C218" s="41" t="s">
        <v>93</v>
      </c>
      <c r="D218" s="37"/>
      <c r="E218" s="37"/>
      <c r="F218" s="37"/>
      <c r="G218" s="46"/>
      <c r="H218" s="39">
        <f t="shared" si="135"/>
        <v>0</v>
      </c>
      <c r="I218" s="37"/>
      <c r="J218" s="37"/>
      <c r="K218" s="37"/>
      <c r="L218" s="46"/>
      <c r="M218" s="39">
        <f t="shared" si="136"/>
        <v>0</v>
      </c>
      <c r="N218" s="37"/>
      <c r="O218" s="37"/>
      <c r="P218" s="37"/>
      <c r="Q218" s="46"/>
      <c r="R218" s="39">
        <f t="shared" si="137"/>
        <v>0</v>
      </c>
      <c r="S218" s="37"/>
      <c r="T218" s="37"/>
      <c r="U218" s="37"/>
      <c r="V218" s="46"/>
      <c r="W218" s="39">
        <f t="shared" si="138"/>
        <v>0</v>
      </c>
      <c r="X218" s="37"/>
      <c r="Y218" s="37"/>
      <c r="Z218" s="37"/>
      <c r="AA218" s="46"/>
      <c r="AB218" s="39">
        <f t="shared" si="139"/>
        <v>0</v>
      </c>
      <c r="AC218" s="37"/>
      <c r="AD218" s="37"/>
      <c r="AE218" s="37"/>
      <c r="AF218" s="46"/>
      <c r="AG218" s="39">
        <f t="shared" si="140"/>
        <v>0</v>
      </c>
      <c r="AH218" s="37"/>
      <c r="AI218" s="37"/>
      <c r="AJ218" s="37"/>
      <c r="AK218" s="46"/>
      <c r="AL218" s="39">
        <f t="shared" si="141"/>
        <v>0</v>
      </c>
      <c r="AM218" s="37"/>
      <c r="AN218" s="37"/>
      <c r="AO218" s="37"/>
      <c r="AP218" s="46"/>
      <c r="AQ218" s="39">
        <f t="shared" si="142"/>
        <v>0</v>
      </c>
      <c r="AR218" s="37"/>
      <c r="AS218" s="37"/>
      <c r="AT218" s="37"/>
      <c r="AU218" s="46"/>
      <c r="AV218" s="40">
        <f t="shared" si="143"/>
        <v>0</v>
      </c>
    </row>
    <row r="219" spans="1:48" ht="15.75" customHeight="1" x14ac:dyDescent="0.25">
      <c r="A219" s="21">
        <v>23</v>
      </c>
      <c r="B219" s="37" t="s">
        <v>79</v>
      </c>
      <c r="C219" s="41" t="s">
        <v>93</v>
      </c>
      <c r="D219" s="37"/>
      <c r="E219" s="37"/>
      <c r="F219" s="37"/>
      <c r="G219" s="46"/>
      <c r="H219" s="39">
        <f t="shared" si="135"/>
        <v>0</v>
      </c>
      <c r="I219" s="37"/>
      <c r="J219" s="37"/>
      <c r="K219" s="37"/>
      <c r="L219" s="46"/>
      <c r="M219" s="39">
        <f t="shared" si="136"/>
        <v>0</v>
      </c>
      <c r="N219" s="37"/>
      <c r="O219" s="37"/>
      <c r="P219" s="37"/>
      <c r="Q219" s="46"/>
      <c r="R219" s="39">
        <f t="shared" si="137"/>
        <v>0</v>
      </c>
      <c r="S219" s="37"/>
      <c r="T219" s="37"/>
      <c r="U219" s="37"/>
      <c r="V219" s="46"/>
      <c r="W219" s="39">
        <f t="shared" si="138"/>
        <v>0</v>
      </c>
      <c r="X219" s="37"/>
      <c r="Y219" s="37"/>
      <c r="Z219" s="37"/>
      <c r="AA219" s="46"/>
      <c r="AB219" s="39">
        <f t="shared" si="139"/>
        <v>0</v>
      </c>
      <c r="AC219" s="37"/>
      <c r="AD219" s="37"/>
      <c r="AE219" s="37"/>
      <c r="AF219" s="46"/>
      <c r="AG219" s="39">
        <f t="shared" si="140"/>
        <v>0</v>
      </c>
      <c r="AH219" s="37"/>
      <c r="AI219" s="37"/>
      <c r="AJ219" s="37"/>
      <c r="AK219" s="46"/>
      <c r="AL219" s="39">
        <f t="shared" si="141"/>
        <v>0</v>
      </c>
      <c r="AM219" s="37"/>
      <c r="AN219" s="37"/>
      <c r="AO219" s="37"/>
      <c r="AP219" s="46"/>
      <c r="AQ219" s="39">
        <f t="shared" si="142"/>
        <v>0</v>
      </c>
      <c r="AR219" s="37"/>
      <c r="AS219" s="37"/>
      <c r="AT219" s="37"/>
      <c r="AU219" s="46"/>
      <c r="AV219" s="40">
        <f t="shared" si="143"/>
        <v>0</v>
      </c>
    </row>
    <row r="220" spans="1:48" ht="15.75" customHeight="1" x14ac:dyDescent="0.25">
      <c r="A220" s="21">
        <v>23</v>
      </c>
      <c r="B220" s="41" t="s">
        <v>80</v>
      </c>
      <c r="C220" s="41" t="s">
        <v>93</v>
      </c>
      <c r="D220" s="47"/>
      <c r="E220" s="47"/>
      <c r="F220" s="47"/>
      <c r="G220" s="48"/>
      <c r="H220" s="49">
        <f t="shared" si="135"/>
        <v>0</v>
      </c>
      <c r="I220" s="47"/>
      <c r="J220" s="47"/>
      <c r="K220" s="47"/>
      <c r="L220" s="48"/>
      <c r="M220" s="49">
        <f t="shared" si="136"/>
        <v>0</v>
      </c>
      <c r="N220" s="47"/>
      <c r="O220" s="47"/>
      <c r="P220" s="47"/>
      <c r="Q220" s="48"/>
      <c r="R220" s="49">
        <f t="shared" si="137"/>
        <v>0</v>
      </c>
      <c r="S220" s="47"/>
      <c r="T220" s="47"/>
      <c r="U220" s="47"/>
      <c r="V220" s="48"/>
      <c r="W220" s="49">
        <f t="shared" si="138"/>
        <v>0</v>
      </c>
      <c r="X220" s="47"/>
      <c r="Y220" s="47"/>
      <c r="Z220" s="47"/>
      <c r="AA220" s="48"/>
      <c r="AB220" s="49">
        <f t="shared" si="139"/>
        <v>0</v>
      </c>
      <c r="AC220" s="47"/>
      <c r="AD220" s="47"/>
      <c r="AE220" s="47"/>
      <c r="AF220" s="48"/>
      <c r="AG220" s="49">
        <f t="shared" si="140"/>
        <v>0</v>
      </c>
      <c r="AH220" s="47"/>
      <c r="AI220" s="47"/>
      <c r="AJ220" s="47"/>
      <c r="AK220" s="48"/>
      <c r="AL220" s="49">
        <f t="shared" si="141"/>
        <v>0</v>
      </c>
      <c r="AM220" s="47"/>
      <c r="AN220" s="47"/>
      <c r="AO220" s="47"/>
      <c r="AP220" s="48"/>
      <c r="AQ220" s="49">
        <f t="shared" si="142"/>
        <v>0</v>
      </c>
      <c r="AR220" s="47"/>
      <c r="AS220" s="47"/>
      <c r="AT220" s="47"/>
      <c r="AU220" s="48"/>
      <c r="AV220" s="50">
        <f t="shared" si="143"/>
        <v>0</v>
      </c>
    </row>
    <row r="221" spans="1:48" ht="15.75" customHeight="1" x14ac:dyDescent="0.25">
      <c r="A221" s="21">
        <v>23</v>
      </c>
      <c r="B221" s="42"/>
      <c r="C221" s="43"/>
      <c r="D221" s="44"/>
      <c r="E221" s="45"/>
      <c r="F221" s="45"/>
      <c r="G221" s="45"/>
      <c r="H221" s="45">
        <f>SUM(H208:H220)</f>
        <v>0</v>
      </c>
      <c r="I221" s="45"/>
      <c r="J221" s="45"/>
      <c r="K221" s="45"/>
      <c r="L221" s="45"/>
      <c r="M221" s="45">
        <f>SUM(M208:M220)</f>
        <v>0</v>
      </c>
      <c r="N221" s="45"/>
      <c r="O221" s="45"/>
      <c r="P221" s="45"/>
      <c r="Q221" s="45"/>
      <c r="R221" s="45">
        <f>SUM(R208:R220)</f>
        <v>0</v>
      </c>
      <c r="S221" s="45"/>
      <c r="T221" s="45"/>
      <c r="U221" s="45"/>
      <c r="V221" s="45"/>
      <c r="W221" s="45">
        <f>SUM(W208:W220)</f>
        <v>0</v>
      </c>
      <c r="X221" s="45"/>
      <c r="Y221" s="45"/>
      <c r="Z221" s="45"/>
      <c r="AA221" s="45"/>
      <c r="AB221" s="45">
        <f>SUM(AB208:AB220)</f>
        <v>0</v>
      </c>
      <c r="AC221" s="45"/>
      <c r="AD221" s="45"/>
      <c r="AE221" s="45"/>
      <c r="AF221" s="45"/>
      <c r="AG221" s="45">
        <f>SUM(AG208:AG220)</f>
        <v>0</v>
      </c>
      <c r="AH221" s="45"/>
      <c r="AI221" s="45"/>
      <c r="AJ221" s="45"/>
      <c r="AK221" s="45"/>
      <c r="AL221" s="45">
        <f>SUM(AL208:AL220)</f>
        <v>0</v>
      </c>
      <c r="AM221" s="45"/>
      <c r="AN221" s="45"/>
      <c r="AO221" s="45"/>
      <c r="AP221" s="45"/>
      <c r="AQ221" s="45">
        <f>SUM(AQ208:AQ220)</f>
        <v>0</v>
      </c>
      <c r="AR221" s="45"/>
      <c r="AS221" s="45"/>
      <c r="AT221" s="45"/>
      <c r="AU221" s="45"/>
      <c r="AV221" s="45">
        <f>SUM(AV208:AV220)</f>
        <v>0</v>
      </c>
    </row>
    <row r="222" spans="1:48" ht="15.75" customHeight="1" x14ac:dyDescent="0.25">
      <c r="A222" s="21">
        <v>24</v>
      </c>
      <c r="B222" s="81" t="str">
        <f>"Буква (или иное название) класса "&amp;A222&amp;":"</f>
        <v>Буква (или иное название) класса 24:</v>
      </c>
      <c r="C222" s="82"/>
      <c r="D222" s="78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80"/>
    </row>
    <row r="223" spans="1:48" ht="15.75" customHeight="1" x14ac:dyDescent="0.25">
      <c r="A223" s="21">
        <v>24</v>
      </c>
      <c r="B223" s="35" t="s">
        <v>70</v>
      </c>
      <c r="C223" s="36" t="s">
        <v>93</v>
      </c>
      <c r="D223" s="37"/>
      <c r="E223" s="37"/>
      <c r="F223" s="37"/>
      <c r="G223" s="46"/>
      <c r="H223" s="39">
        <f t="shared" ref="H223:H235" si="144">COUNTA(D223:G223)</f>
        <v>0</v>
      </c>
      <c r="I223" s="37"/>
      <c r="J223" s="37"/>
      <c r="K223" s="37"/>
      <c r="L223" s="46"/>
      <c r="M223" s="39">
        <f t="shared" ref="M223:M235" si="145">COUNTA(I223:L223)</f>
        <v>0</v>
      </c>
      <c r="N223" s="37"/>
      <c r="O223" s="37"/>
      <c r="P223" s="37"/>
      <c r="Q223" s="46"/>
      <c r="R223" s="39">
        <f t="shared" ref="R223:R235" si="146">COUNTA(N223:Q223)</f>
        <v>0</v>
      </c>
      <c r="S223" s="37"/>
      <c r="T223" s="37"/>
      <c r="U223" s="37"/>
      <c r="V223" s="46"/>
      <c r="W223" s="39">
        <f t="shared" ref="W223:W235" si="147">COUNTA(S223:V223)</f>
        <v>0</v>
      </c>
      <c r="X223" s="37"/>
      <c r="Y223" s="37"/>
      <c r="Z223" s="37"/>
      <c r="AA223" s="46"/>
      <c r="AB223" s="39">
        <f t="shared" ref="AB223:AB235" si="148">COUNTA(X223:AA223)</f>
        <v>0</v>
      </c>
      <c r="AC223" s="37"/>
      <c r="AD223" s="37"/>
      <c r="AE223" s="37"/>
      <c r="AF223" s="46"/>
      <c r="AG223" s="39">
        <f t="shared" ref="AG223:AG235" si="149">COUNTA(AC223:AF223)</f>
        <v>0</v>
      </c>
      <c r="AH223" s="37"/>
      <c r="AI223" s="37"/>
      <c r="AJ223" s="37"/>
      <c r="AK223" s="46"/>
      <c r="AL223" s="39">
        <f t="shared" ref="AL223:AL235" si="150">COUNTA(AH223:AK223)</f>
        <v>0</v>
      </c>
      <c r="AM223" s="37"/>
      <c r="AN223" s="37"/>
      <c r="AO223" s="37"/>
      <c r="AP223" s="46"/>
      <c r="AQ223" s="39">
        <f t="shared" ref="AQ223:AQ235" si="151">COUNTA(AM223:AP223)</f>
        <v>0</v>
      </c>
      <c r="AR223" s="37"/>
      <c r="AS223" s="37"/>
      <c r="AT223" s="37"/>
      <c r="AU223" s="46"/>
      <c r="AV223" s="40">
        <f t="shared" ref="AV223:AV235" si="152">COUNTA(AR223:AU223)</f>
        <v>0</v>
      </c>
    </row>
    <row r="224" spans="1:48" ht="15.75" customHeight="1" x14ac:dyDescent="0.25">
      <c r="A224" s="21">
        <v>24</v>
      </c>
      <c r="B224" s="37" t="s">
        <v>72</v>
      </c>
      <c r="C224" s="41" t="s">
        <v>93</v>
      </c>
      <c r="D224" s="37"/>
      <c r="E224" s="37"/>
      <c r="F224" s="37"/>
      <c r="G224" s="46"/>
      <c r="H224" s="39">
        <f t="shared" si="144"/>
        <v>0</v>
      </c>
      <c r="I224" s="37"/>
      <c r="J224" s="37"/>
      <c r="K224" s="37"/>
      <c r="L224" s="46"/>
      <c r="M224" s="39">
        <f t="shared" si="145"/>
        <v>0</v>
      </c>
      <c r="N224" s="37"/>
      <c r="O224" s="37"/>
      <c r="P224" s="37"/>
      <c r="Q224" s="46"/>
      <c r="R224" s="39">
        <f t="shared" si="146"/>
        <v>0</v>
      </c>
      <c r="S224" s="37"/>
      <c r="T224" s="37"/>
      <c r="U224" s="37"/>
      <c r="V224" s="46"/>
      <c r="W224" s="39">
        <f t="shared" si="147"/>
        <v>0</v>
      </c>
      <c r="X224" s="37"/>
      <c r="Y224" s="37"/>
      <c r="Z224" s="37"/>
      <c r="AA224" s="46"/>
      <c r="AB224" s="39">
        <f t="shared" si="148"/>
        <v>0</v>
      </c>
      <c r="AC224" s="37"/>
      <c r="AD224" s="37"/>
      <c r="AE224" s="37"/>
      <c r="AF224" s="46"/>
      <c r="AG224" s="39">
        <f t="shared" si="149"/>
        <v>0</v>
      </c>
      <c r="AH224" s="37"/>
      <c r="AI224" s="37"/>
      <c r="AJ224" s="37"/>
      <c r="AK224" s="46"/>
      <c r="AL224" s="39">
        <f t="shared" si="150"/>
        <v>0</v>
      </c>
      <c r="AM224" s="37"/>
      <c r="AN224" s="37"/>
      <c r="AO224" s="37"/>
      <c r="AP224" s="46"/>
      <c r="AQ224" s="39">
        <f t="shared" si="151"/>
        <v>0</v>
      </c>
      <c r="AR224" s="37"/>
      <c r="AS224" s="37"/>
      <c r="AT224" s="37"/>
      <c r="AU224" s="46"/>
      <c r="AV224" s="40">
        <f t="shared" si="152"/>
        <v>0</v>
      </c>
    </row>
    <row r="225" spans="1:48" ht="15.75" customHeight="1" x14ac:dyDescent="0.25">
      <c r="A225" s="21">
        <v>24</v>
      </c>
      <c r="B225" s="37" t="s">
        <v>88</v>
      </c>
      <c r="C225" s="41" t="s">
        <v>93</v>
      </c>
      <c r="D225" s="37"/>
      <c r="E225" s="37"/>
      <c r="F225" s="37"/>
      <c r="G225" s="46"/>
      <c r="H225" s="39">
        <f t="shared" si="144"/>
        <v>0</v>
      </c>
      <c r="I225" s="37"/>
      <c r="J225" s="37"/>
      <c r="K225" s="37"/>
      <c r="L225" s="46"/>
      <c r="M225" s="39">
        <f t="shared" si="145"/>
        <v>0</v>
      </c>
      <c r="N225" s="37"/>
      <c r="O225" s="37"/>
      <c r="P225" s="37"/>
      <c r="Q225" s="46"/>
      <c r="R225" s="39">
        <f t="shared" si="146"/>
        <v>0</v>
      </c>
      <c r="S225" s="37"/>
      <c r="T225" s="37"/>
      <c r="U225" s="37"/>
      <c r="V225" s="46"/>
      <c r="W225" s="39">
        <f t="shared" si="147"/>
        <v>0</v>
      </c>
      <c r="X225" s="37"/>
      <c r="Y225" s="37"/>
      <c r="Z225" s="37"/>
      <c r="AA225" s="46"/>
      <c r="AB225" s="39">
        <f t="shared" si="148"/>
        <v>0</v>
      </c>
      <c r="AC225" s="37"/>
      <c r="AD225" s="37"/>
      <c r="AE225" s="37"/>
      <c r="AF225" s="46"/>
      <c r="AG225" s="39">
        <f t="shared" si="149"/>
        <v>0</v>
      </c>
      <c r="AH225" s="37"/>
      <c r="AI225" s="37"/>
      <c r="AJ225" s="37"/>
      <c r="AK225" s="46"/>
      <c r="AL225" s="39">
        <f t="shared" si="150"/>
        <v>0</v>
      </c>
      <c r="AM225" s="37"/>
      <c r="AN225" s="37"/>
      <c r="AO225" s="37"/>
      <c r="AP225" s="46"/>
      <c r="AQ225" s="39">
        <f t="shared" si="151"/>
        <v>0</v>
      </c>
      <c r="AR225" s="37"/>
      <c r="AS225" s="37"/>
      <c r="AT225" s="37"/>
      <c r="AU225" s="46"/>
      <c r="AV225" s="40">
        <f t="shared" si="152"/>
        <v>0</v>
      </c>
    </row>
    <row r="226" spans="1:48" ht="15.75" customHeight="1" x14ac:dyDescent="0.25">
      <c r="A226" s="21">
        <v>24</v>
      </c>
      <c r="B226" s="37" t="s">
        <v>89</v>
      </c>
      <c r="C226" s="41" t="s">
        <v>93</v>
      </c>
      <c r="D226" s="37"/>
      <c r="E226" s="37"/>
      <c r="F226" s="37"/>
      <c r="G226" s="46"/>
      <c r="H226" s="39">
        <f t="shared" si="144"/>
        <v>0</v>
      </c>
      <c r="I226" s="37"/>
      <c r="J226" s="37"/>
      <c r="K226" s="37"/>
      <c r="L226" s="46"/>
      <c r="M226" s="39">
        <f t="shared" si="145"/>
        <v>0</v>
      </c>
      <c r="N226" s="37"/>
      <c r="O226" s="37"/>
      <c r="P226" s="37"/>
      <c r="Q226" s="46"/>
      <c r="R226" s="39">
        <f t="shared" si="146"/>
        <v>0</v>
      </c>
      <c r="S226" s="37"/>
      <c r="T226" s="37"/>
      <c r="U226" s="37"/>
      <c r="V226" s="46"/>
      <c r="W226" s="39">
        <f t="shared" si="147"/>
        <v>0</v>
      </c>
      <c r="X226" s="37"/>
      <c r="Y226" s="37"/>
      <c r="Z226" s="37"/>
      <c r="AA226" s="46"/>
      <c r="AB226" s="39">
        <f t="shared" si="148"/>
        <v>0</v>
      </c>
      <c r="AC226" s="37"/>
      <c r="AD226" s="37"/>
      <c r="AE226" s="37"/>
      <c r="AF226" s="46"/>
      <c r="AG226" s="39">
        <f t="shared" si="149"/>
        <v>0</v>
      </c>
      <c r="AH226" s="37"/>
      <c r="AI226" s="37"/>
      <c r="AJ226" s="37"/>
      <c r="AK226" s="46"/>
      <c r="AL226" s="39">
        <f t="shared" si="150"/>
        <v>0</v>
      </c>
      <c r="AM226" s="37"/>
      <c r="AN226" s="37"/>
      <c r="AO226" s="37"/>
      <c r="AP226" s="46"/>
      <c r="AQ226" s="39">
        <f t="shared" si="151"/>
        <v>0</v>
      </c>
      <c r="AR226" s="37"/>
      <c r="AS226" s="37"/>
      <c r="AT226" s="37"/>
      <c r="AU226" s="46"/>
      <c r="AV226" s="40">
        <f t="shared" si="152"/>
        <v>0</v>
      </c>
    </row>
    <row r="227" spans="1:48" ht="15.75" customHeight="1" x14ac:dyDescent="0.25">
      <c r="A227" s="21">
        <v>24</v>
      </c>
      <c r="B227" s="37" t="s">
        <v>73</v>
      </c>
      <c r="C227" s="41" t="s">
        <v>93</v>
      </c>
      <c r="D227" s="37"/>
      <c r="E227" s="37"/>
      <c r="F227" s="37"/>
      <c r="G227" s="46"/>
      <c r="H227" s="39">
        <f t="shared" si="144"/>
        <v>0</v>
      </c>
      <c r="I227" s="37"/>
      <c r="J227" s="37"/>
      <c r="K227" s="37"/>
      <c r="L227" s="46"/>
      <c r="M227" s="39">
        <f t="shared" si="145"/>
        <v>0</v>
      </c>
      <c r="N227" s="37"/>
      <c r="O227" s="37"/>
      <c r="P227" s="37"/>
      <c r="Q227" s="46"/>
      <c r="R227" s="39">
        <f t="shared" si="146"/>
        <v>0</v>
      </c>
      <c r="S227" s="37"/>
      <c r="T227" s="37"/>
      <c r="U227" s="37"/>
      <c r="V227" s="46"/>
      <c r="W227" s="39">
        <f t="shared" si="147"/>
        <v>0</v>
      </c>
      <c r="X227" s="37"/>
      <c r="Y227" s="37"/>
      <c r="Z227" s="37"/>
      <c r="AA227" s="46"/>
      <c r="AB227" s="39">
        <f t="shared" si="148"/>
        <v>0</v>
      </c>
      <c r="AC227" s="37"/>
      <c r="AD227" s="37"/>
      <c r="AE227" s="37"/>
      <c r="AF227" s="46"/>
      <c r="AG227" s="39">
        <f t="shared" si="149"/>
        <v>0</v>
      </c>
      <c r="AH227" s="37"/>
      <c r="AI227" s="37"/>
      <c r="AJ227" s="37"/>
      <c r="AK227" s="46"/>
      <c r="AL227" s="39">
        <f t="shared" si="150"/>
        <v>0</v>
      </c>
      <c r="AM227" s="37"/>
      <c r="AN227" s="37"/>
      <c r="AO227" s="37"/>
      <c r="AP227" s="46"/>
      <c r="AQ227" s="39">
        <f t="shared" si="151"/>
        <v>0</v>
      </c>
      <c r="AR227" s="37"/>
      <c r="AS227" s="37"/>
      <c r="AT227" s="37"/>
      <c r="AU227" s="46"/>
      <c r="AV227" s="40">
        <f t="shared" si="152"/>
        <v>0</v>
      </c>
    </row>
    <row r="228" spans="1:48" ht="15.75" customHeight="1" x14ac:dyDescent="0.25">
      <c r="A228" s="21">
        <v>24</v>
      </c>
      <c r="B228" s="37" t="s">
        <v>74</v>
      </c>
      <c r="C228" s="41" t="s">
        <v>93</v>
      </c>
      <c r="D228" s="37"/>
      <c r="E228" s="37"/>
      <c r="F228" s="37"/>
      <c r="G228" s="46"/>
      <c r="H228" s="39">
        <f t="shared" si="144"/>
        <v>0</v>
      </c>
      <c r="I228" s="37"/>
      <c r="J228" s="37"/>
      <c r="K228" s="37"/>
      <c r="L228" s="46"/>
      <c r="M228" s="39">
        <f t="shared" si="145"/>
        <v>0</v>
      </c>
      <c r="N228" s="37"/>
      <c r="O228" s="37"/>
      <c r="P228" s="37"/>
      <c r="Q228" s="46"/>
      <c r="R228" s="39">
        <f t="shared" si="146"/>
        <v>0</v>
      </c>
      <c r="S228" s="37"/>
      <c r="T228" s="37"/>
      <c r="U228" s="37"/>
      <c r="V228" s="46"/>
      <c r="W228" s="39">
        <f t="shared" si="147"/>
        <v>0</v>
      </c>
      <c r="X228" s="37"/>
      <c r="Y228" s="37"/>
      <c r="Z228" s="37"/>
      <c r="AA228" s="46"/>
      <c r="AB228" s="39">
        <f t="shared" si="148"/>
        <v>0</v>
      </c>
      <c r="AC228" s="37"/>
      <c r="AD228" s="37"/>
      <c r="AE228" s="37"/>
      <c r="AF228" s="46"/>
      <c r="AG228" s="39">
        <f t="shared" si="149"/>
        <v>0</v>
      </c>
      <c r="AH228" s="37"/>
      <c r="AI228" s="37"/>
      <c r="AJ228" s="37"/>
      <c r="AK228" s="46"/>
      <c r="AL228" s="39">
        <f t="shared" si="150"/>
        <v>0</v>
      </c>
      <c r="AM228" s="37"/>
      <c r="AN228" s="37"/>
      <c r="AO228" s="37"/>
      <c r="AP228" s="46"/>
      <c r="AQ228" s="39">
        <f t="shared" si="151"/>
        <v>0</v>
      </c>
      <c r="AR228" s="37"/>
      <c r="AS228" s="37"/>
      <c r="AT228" s="37"/>
      <c r="AU228" s="46"/>
      <c r="AV228" s="40">
        <f t="shared" si="152"/>
        <v>0</v>
      </c>
    </row>
    <row r="229" spans="1:48" ht="15.75" customHeight="1" x14ac:dyDescent="0.25">
      <c r="A229" s="21">
        <v>24</v>
      </c>
      <c r="B229" s="37" t="s">
        <v>75</v>
      </c>
      <c r="C229" s="41" t="s">
        <v>93</v>
      </c>
      <c r="D229" s="37"/>
      <c r="E229" s="37"/>
      <c r="F229" s="37"/>
      <c r="G229" s="46"/>
      <c r="H229" s="39">
        <f t="shared" si="144"/>
        <v>0</v>
      </c>
      <c r="I229" s="37"/>
      <c r="J229" s="37"/>
      <c r="K229" s="37"/>
      <c r="L229" s="46"/>
      <c r="M229" s="39">
        <f t="shared" si="145"/>
        <v>0</v>
      </c>
      <c r="N229" s="37"/>
      <c r="O229" s="37"/>
      <c r="P229" s="37"/>
      <c r="Q229" s="46"/>
      <c r="R229" s="39">
        <f t="shared" si="146"/>
        <v>0</v>
      </c>
      <c r="S229" s="37"/>
      <c r="T229" s="37"/>
      <c r="U229" s="37"/>
      <c r="V229" s="46"/>
      <c r="W229" s="39">
        <f t="shared" si="147"/>
        <v>0</v>
      </c>
      <c r="X229" s="37"/>
      <c r="Y229" s="37"/>
      <c r="Z229" s="37"/>
      <c r="AA229" s="46"/>
      <c r="AB229" s="39">
        <f t="shared" si="148"/>
        <v>0</v>
      </c>
      <c r="AC229" s="37"/>
      <c r="AD229" s="37"/>
      <c r="AE229" s="37"/>
      <c r="AF229" s="46"/>
      <c r="AG229" s="39">
        <f t="shared" si="149"/>
        <v>0</v>
      </c>
      <c r="AH229" s="37"/>
      <c r="AI229" s="37"/>
      <c r="AJ229" s="37"/>
      <c r="AK229" s="46"/>
      <c r="AL229" s="39">
        <f t="shared" si="150"/>
        <v>0</v>
      </c>
      <c r="AM229" s="37"/>
      <c r="AN229" s="37"/>
      <c r="AO229" s="37"/>
      <c r="AP229" s="46"/>
      <c r="AQ229" s="39">
        <f t="shared" si="151"/>
        <v>0</v>
      </c>
      <c r="AR229" s="37"/>
      <c r="AS229" s="37"/>
      <c r="AT229" s="37"/>
      <c r="AU229" s="46"/>
      <c r="AV229" s="40">
        <f t="shared" si="152"/>
        <v>0</v>
      </c>
    </row>
    <row r="230" spans="1:48" ht="15.75" customHeight="1" x14ac:dyDescent="0.25">
      <c r="A230" s="21">
        <v>24</v>
      </c>
      <c r="B230" s="37" t="s">
        <v>90</v>
      </c>
      <c r="C230" s="41" t="s">
        <v>93</v>
      </c>
      <c r="D230" s="37"/>
      <c r="E230" s="37"/>
      <c r="F230" s="37"/>
      <c r="G230" s="46"/>
      <c r="H230" s="39">
        <f t="shared" si="144"/>
        <v>0</v>
      </c>
      <c r="I230" s="37"/>
      <c r="J230" s="37"/>
      <c r="K230" s="37"/>
      <c r="L230" s="46"/>
      <c r="M230" s="39">
        <f t="shared" si="145"/>
        <v>0</v>
      </c>
      <c r="N230" s="37"/>
      <c r="O230" s="37"/>
      <c r="P230" s="37"/>
      <c r="Q230" s="46"/>
      <c r="R230" s="39">
        <f t="shared" si="146"/>
        <v>0</v>
      </c>
      <c r="S230" s="37"/>
      <c r="T230" s="37"/>
      <c r="U230" s="37"/>
      <c r="V230" s="46"/>
      <c r="W230" s="39">
        <f t="shared" si="147"/>
        <v>0</v>
      </c>
      <c r="X230" s="37"/>
      <c r="Y230" s="37"/>
      <c r="Z230" s="37"/>
      <c r="AA230" s="46"/>
      <c r="AB230" s="39">
        <f t="shared" si="148"/>
        <v>0</v>
      </c>
      <c r="AC230" s="37"/>
      <c r="AD230" s="37"/>
      <c r="AE230" s="37"/>
      <c r="AF230" s="46"/>
      <c r="AG230" s="39">
        <f t="shared" si="149"/>
        <v>0</v>
      </c>
      <c r="AH230" s="37"/>
      <c r="AI230" s="37"/>
      <c r="AJ230" s="37"/>
      <c r="AK230" s="46"/>
      <c r="AL230" s="39">
        <f t="shared" si="150"/>
        <v>0</v>
      </c>
      <c r="AM230" s="37"/>
      <c r="AN230" s="37"/>
      <c r="AO230" s="37"/>
      <c r="AP230" s="46"/>
      <c r="AQ230" s="39">
        <f t="shared" si="151"/>
        <v>0</v>
      </c>
      <c r="AR230" s="37"/>
      <c r="AS230" s="37"/>
      <c r="AT230" s="37"/>
      <c r="AU230" s="46"/>
      <c r="AV230" s="40">
        <f t="shared" si="152"/>
        <v>0</v>
      </c>
    </row>
    <row r="231" spans="1:48" ht="15.75" customHeight="1" x14ac:dyDescent="0.25">
      <c r="A231" s="21">
        <v>24</v>
      </c>
      <c r="B231" s="37" t="s">
        <v>76</v>
      </c>
      <c r="C231" s="41" t="s">
        <v>93</v>
      </c>
      <c r="D231" s="37"/>
      <c r="E231" s="37"/>
      <c r="F231" s="37"/>
      <c r="G231" s="46"/>
      <c r="H231" s="39">
        <f t="shared" si="144"/>
        <v>0</v>
      </c>
      <c r="I231" s="37"/>
      <c r="J231" s="37"/>
      <c r="K231" s="37"/>
      <c r="L231" s="46"/>
      <c r="M231" s="39">
        <f t="shared" si="145"/>
        <v>0</v>
      </c>
      <c r="N231" s="37"/>
      <c r="O231" s="37"/>
      <c r="P231" s="37"/>
      <c r="Q231" s="46"/>
      <c r="R231" s="39">
        <f t="shared" si="146"/>
        <v>0</v>
      </c>
      <c r="S231" s="37"/>
      <c r="T231" s="37"/>
      <c r="U231" s="37"/>
      <c r="V231" s="46"/>
      <c r="W231" s="39">
        <f t="shared" si="147"/>
        <v>0</v>
      </c>
      <c r="X231" s="37"/>
      <c r="Y231" s="37"/>
      <c r="Z231" s="37"/>
      <c r="AA231" s="46"/>
      <c r="AB231" s="39">
        <f t="shared" si="148"/>
        <v>0</v>
      </c>
      <c r="AC231" s="37"/>
      <c r="AD231" s="37"/>
      <c r="AE231" s="37"/>
      <c r="AF231" s="46"/>
      <c r="AG231" s="39">
        <f t="shared" si="149"/>
        <v>0</v>
      </c>
      <c r="AH231" s="37"/>
      <c r="AI231" s="37"/>
      <c r="AJ231" s="37"/>
      <c r="AK231" s="46"/>
      <c r="AL231" s="39">
        <f t="shared" si="150"/>
        <v>0</v>
      </c>
      <c r="AM231" s="37"/>
      <c r="AN231" s="37"/>
      <c r="AO231" s="37"/>
      <c r="AP231" s="46"/>
      <c r="AQ231" s="39">
        <f t="shared" si="151"/>
        <v>0</v>
      </c>
      <c r="AR231" s="37"/>
      <c r="AS231" s="37"/>
      <c r="AT231" s="37"/>
      <c r="AU231" s="46"/>
      <c r="AV231" s="40">
        <f t="shared" si="152"/>
        <v>0</v>
      </c>
    </row>
    <row r="232" spans="1:48" ht="15.75" customHeight="1" x14ac:dyDescent="0.25">
      <c r="A232" s="21">
        <v>24</v>
      </c>
      <c r="B232" s="37" t="s">
        <v>77</v>
      </c>
      <c r="C232" s="41" t="s">
        <v>93</v>
      </c>
      <c r="D232" s="37"/>
      <c r="E232" s="37"/>
      <c r="F232" s="37"/>
      <c r="G232" s="46"/>
      <c r="H232" s="39">
        <f t="shared" si="144"/>
        <v>0</v>
      </c>
      <c r="I232" s="37"/>
      <c r="J232" s="37"/>
      <c r="K232" s="37"/>
      <c r="L232" s="46"/>
      <c r="M232" s="39">
        <f t="shared" si="145"/>
        <v>0</v>
      </c>
      <c r="N232" s="37"/>
      <c r="O232" s="37"/>
      <c r="P232" s="37"/>
      <c r="Q232" s="46"/>
      <c r="R232" s="39">
        <f t="shared" si="146"/>
        <v>0</v>
      </c>
      <c r="S232" s="37"/>
      <c r="T232" s="37"/>
      <c r="U232" s="37"/>
      <c r="V232" s="46"/>
      <c r="W232" s="39">
        <f t="shared" si="147"/>
        <v>0</v>
      </c>
      <c r="X232" s="37"/>
      <c r="Y232" s="37"/>
      <c r="Z232" s="37"/>
      <c r="AA232" s="46"/>
      <c r="AB232" s="39">
        <f t="shared" si="148"/>
        <v>0</v>
      </c>
      <c r="AC232" s="37"/>
      <c r="AD232" s="37"/>
      <c r="AE232" s="37"/>
      <c r="AF232" s="46"/>
      <c r="AG232" s="39">
        <f t="shared" si="149"/>
        <v>0</v>
      </c>
      <c r="AH232" s="37"/>
      <c r="AI232" s="37"/>
      <c r="AJ232" s="37"/>
      <c r="AK232" s="46"/>
      <c r="AL232" s="39">
        <f t="shared" si="150"/>
        <v>0</v>
      </c>
      <c r="AM232" s="37"/>
      <c r="AN232" s="37"/>
      <c r="AO232" s="37"/>
      <c r="AP232" s="46"/>
      <c r="AQ232" s="39">
        <f t="shared" si="151"/>
        <v>0</v>
      </c>
      <c r="AR232" s="37"/>
      <c r="AS232" s="37"/>
      <c r="AT232" s="37"/>
      <c r="AU232" s="46"/>
      <c r="AV232" s="40">
        <f t="shared" si="152"/>
        <v>0</v>
      </c>
    </row>
    <row r="233" spans="1:48" ht="15.75" customHeight="1" x14ac:dyDescent="0.25">
      <c r="A233" s="21">
        <v>24</v>
      </c>
      <c r="B233" s="37" t="s">
        <v>78</v>
      </c>
      <c r="C233" s="41" t="s">
        <v>93</v>
      </c>
      <c r="D233" s="37"/>
      <c r="E233" s="37"/>
      <c r="F233" s="37"/>
      <c r="G233" s="46"/>
      <c r="H233" s="39">
        <f t="shared" si="144"/>
        <v>0</v>
      </c>
      <c r="I233" s="37"/>
      <c r="J233" s="37"/>
      <c r="K233" s="37"/>
      <c r="L233" s="46"/>
      <c r="M233" s="39">
        <f t="shared" si="145"/>
        <v>0</v>
      </c>
      <c r="N233" s="37"/>
      <c r="O233" s="37"/>
      <c r="P233" s="37"/>
      <c r="Q233" s="46"/>
      <c r="R233" s="39">
        <f t="shared" si="146"/>
        <v>0</v>
      </c>
      <c r="S233" s="37"/>
      <c r="T233" s="37"/>
      <c r="U233" s="37"/>
      <c r="V233" s="46"/>
      <c r="W233" s="39">
        <f t="shared" si="147"/>
        <v>0</v>
      </c>
      <c r="X233" s="37"/>
      <c r="Y233" s="37"/>
      <c r="Z233" s="37"/>
      <c r="AA233" s="46"/>
      <c r="AB233" s="39">
        <f t="shared" si="148"/>
        <v>0</v>
      </c>
      <c r="AC233" s="37"/>
      <c r="AD233" s="37"/>
      <c r="AE233" s="37"/>
      <c r="AF233" s="46"/>
      <c r="AG233" s="39">
        <f t="shared" si="149"/>
        <v>0</v>
      </c>
      <c r="AH233" s="37"/>
      <c r="AI233" s="37"/>
      <c r="AJ233" s="37"/>
      <c r="AK233" s="46"/>
      <c r="AL233" s="39">
        <f t="shared" si="150"/>
        <v>0</v>
      </c>
      <c r="AM233" s="37"/>
      <c r="AN233" s="37"/>
      <c r="AO233" s="37"/>
      <c r="AP233" s="46"/>
      <c r="AQ233" s="39">
        <f t="shared" si="151"/>
        <v>0</v>
      </c>
      <c r="AR233" s="37"/>
      <c r="AS233" s="37"/>
      <c r="AT233" s="37"/>
      <c r="AU233" s="46"/>
      <c r="AV233" s="40">
        <f t="shared" si="152"/>
        <v>0</v>
      </c>
    </row>
    <row r="234" spans="1:48" ht="15.75" customHeight="1" x14ac:dyDescent="0.25">
      <c r="A234" s="21">
        <v>24</v>
      </c>
      <c r="B234" s="37" t="s">
        <v>79</v>
      </c>
      <c r="C234" s="41" t="s">
        <v>93</v>
      </c>
      <c r="D234" s="37"/>
      <c r="E234" s="37"/>
      <c r="F234" s="37"/>
      <c r="G234" s="46"/>
      <c r="H234" s="39">
        <f t="shared" si="144"/>
        <v>0</v>
      </c>
      <c r="I234" s="37"/>
      <c r="J234" s="37"/>
      <c r="K234" s="37"/>
      <c r="L234" s="46"/>
      <c r="M234" s="39">
        <f t="shared" si="145"/>
        <v>0</v>
      </c>
      <c r="N234" s="37"/>
      <c r="O234" s="37"/>
      <c r="P234" s="37"/>
      <c r="Q234" s="46"/>
      <c r="R234" s="39">
        <f t="shared" si="146"/>
        <v>0</v>
      </c>
      <c r="S234" s="37"/>
      <c r="T234" s="37"/>
      <c r="U234" s="37"/>
      <c r="V234" s="46"/>
      <c r="W234" s="39">
        <f t="shared" si="147"/>
        <v>0</v>
      </c>
      <c r="X234" s="37"/>
      <c r="Y234" s="37"/>
      <c r="Z234" s="37"/>
      <c r="AA234" s="46"/>
      <c r="AB234" s="39">
        <f t="shared" si="148"/>
        <v>0</v>
      </c>
      <c r="AC234" s="37"/>
      <c r="AD234" s="37"/>
      <c r="AE234" s="37"/>
      <c r="AF234" s="46"/>
      <c r="AG234" s="39">
        <f t="shared" si="149"/>
        <v>0</v>
      </c>
      <c r="AH234" s="37"/>
      <c r="AI234" s="37"/>
      <c r="AJ234" s="37"/>
      <c r="AK234" s="46"/>
      <c r="AL234" s="39">
        <f t="shared" si="150"/>
        <v>0</v>
      </c>
      <c r="AM234" s="37"/>
      <c r="AN234" s="37"/>
      <c r="AO234" s="37"/>
      <c r="AP234" s="46"/>
      <c r="AQ234" s="39">
        <f t="shared" si="151"/>
        <v>0</v>
      </c>
      <c r="AR234" s="37"/>
      <c r="AS234" s="37"/>
      <c r="AT234" s="37"/>
      <c r="AU234" s="46"/>
      <c r="AV234" s="40">
        <f t="shared" si="152"/>
        <v>0</v>
      </c>
    </row>
    <row r="235" spans="1:48" ht="15.75" customHeight="1" x14ac:dyDescent="0.25">
      <c r="A235" s="21">
        <v>24</v>
      </c>
      <c r="B235" s="41" t="s">
        <v>80</v>
      </c>
      <c r="C235" s="41" t="s">
        <v>93</v>
      </c>
      <c r="D235" s="47"/>
      <c r="E235" s="47"/>
      <c r="F235" s="47"/>
      <c r="G235" s="48"/>
      <c r="H235" s="49">
        <f t="shared" si="144"/>
        <v>0</v>
      </c>
      <c r="I235" s="47"/>
      <c r="J235" s="47"/>
      <c r="K235" s="47"/>
      <c r="L235" s="48"/>
      <c r="M235" s="49">
        <f t="shared" si="145"/>
        <v>0</v>
      </c>
      <c r="N235" s="47"/>
      <c r="O235" s="47"/>
      <c r="P235" s="47"/>
      <c r="Q235" s="48"/>
      <c r="R235" s="49">
        <f t="shared" si="146"/>
        <v>0</v>
      </c>
      <c r="S235" s="47"/>
      <c r="T235" s="47"/>
      <c r="U235" s="47"/>
      <c r="V235" s="48"/>
      <c r="W235" s="49">
        <f t="shared" si="147"/>
        <v>0</v>
      </c>
      <c r="X235" s="47"/>
      <c r="Y235" s="47"/>
      <c r="Z235" s="47"/>
      <c r="AA235" s="48"/>
      <c r="AB235" s="49">
        <f t="shared" si="148"/>
        <v>0</v>
      </c>
      <c r="AC235" s="47"/>
      <c r="AD235" s="47"/>
      <c r="AE235" s="47"/>
      <c r="AF235" s="48"/>
      <c r="AG235" s="49">
        <f t="shared" si="149"/>
        <v>0</v>
      </c>
      <c r="AH235" s="47"/>
      <c r="AI235" s="47"/>
      <c r="AJ235" s="47"/>
      <c r="AK235" s="48"/>
      <c r="AL235" s="49">
        <f t="shared" si="150"/>
        <v>0</v>
      </c>
      <c r="AM235" s="47"/>
      <c r="AN235" s="47"/>
      <c r="AO235" s="47"/>
      <c r="AP235" s="48"/>
      <c r="AQ235" s="49">
        <f t="shared" si="151"/>
        <v>0</v>
      </c>
      <c r="AR235" s="47"/>
      <c r="AS235" s="47"/>
      <c r="AT235" s="47"/>
      <c r="AU235" s="48"/>
      <c r="AV235" s="50">
        <f t="shared" si="152"/>
        <v>0</v>
      </c>
    </row>
    <row r="236" spans="1:48" ht="15.75" customHeight="1" x14ac:dyDescent="0.25">
      <c r="A236" s="21">
        <v>24</v>
      </c>
      <c r="B236" s="42"/>
      <c r="C236" s="43"/>
      <c r="D236" s="44"/>
      <c r="E236" s="45"/>
      <c r="F236" s="45"/>
      <c r="G236" s="45"/>
      <c r="H236" s="45">
        <f>SUM(H223:H235)</f>
        <v>0</v>
      </c>
      <c r="I236" s="45"/>
      <c r="J236" s="45"/>
      <c r="K236" s="45"/>
      <c r="L236" s="45"/>
      <c r="M236" s="45">
        <f>SUM(M223:M235)</f>
        <v>0</v>
      </c>
      <c r="N236" s="45"/>
      <c r="O236" s="45"/>
      <c r="P236" s="45"/>
      <c r="Q236" s="45"/>
      <c r="R236" s="45">
        <f>SUM(R223:R235)</f>
        <v>0</v>
      </c>
      <c r="S236" s="45"/>
      <c r="T236" s="45"/>
      <c r="U236" s="45"/>
      <c r="V236" s="45"/>
      <c r="W236" s="45">
        <f>SUM(W223:W235)</f>
        <v>0</v>
      </c>
      <c r="X236" s="45"/>
      <c r="Y236" s="45"/>
      <c r="Z236" s="45"/>
      <c r="AA236" s="45"/>
      <c r="AB236" s="45">
        <f>SUM(AB223:AB235)</f>
        <v>0</v>
      </c>
      <c r="AC236" s="45"/>
      <c r="AD236" s="45"/>
      <c r="AE236" s="45"/>
      <c r="AF236" s="45"/>
      <c r="AG236" s="45">
        <f>SUM(AG223:AG235)</f>
        <v>0</v>
      </c>
      <c r="AH236" s="45"/>
      <c r="AI236" s="45"/>
      <c r="AJ236" s="45"/>
      <c r="AK236" s="45"/>
      <c r="AL236" s="45">
        <f>SUM(AL223:AL235)</f>
        <v>0</v>
      </c>
      <c r="AM236" s="45"/>
      <c r="AN236" s="45"/>
      <c r="AO236" s="45"/>
      <c r="AP236" s="45"/>
      <c r="AQ236" s="45">
        <f>SUM(AQ223:AQ235)</f>
        <v>0</v>
      </c>
      <c r="AR236" s="45"/>
      <c r="AS236" s="45"/>
      <c r="AT236" s="45"/>
      <c r="AU236" s="45"/>
      <c r="AV236" s="45">
        <f>SUM(AV223:AV235)</f>
        <v>0</v>
      </c>
    </row>
    <row r="237" spans="1:48" ht="15.75" customHeight="1" x14ac:dyDescent="0.25">
      <c r="A237" s="21">
        <v>25</v>
      </c>
      <c r="B237" s="81" t="str">
        <f>"Буква (или иное название) класса "&amp;A237&amp;":"</f>
        <v>Буква (или иное название) класса 25:</v>
      </c>
      <c r="C237" s="82"/>
      <c r="D237" s="78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80"/>
    </row>
    <row r="238" spans="1:48" ht="15.75" customHeight="1" x14ac:dyDescent="0.25">
      <c r="A238" s="21">
        <v>25</v>
      </c>
      <c r="B238" s="35" t="s">
        <v>70</v>
      </c>
      <c r="C238" s="36" t="s">
        <v>93</v>
      </c>
      <c r="D238" s="37"/>
      <c r="E238" s="37"/>
      <c r="F238" s="37"/>
      <c r="G238" s="46"/>
      <c r="H238" s="39">
        <f t="shared" ref="H238:H250" si="153">COUNTA(D238:G238)</f>
        <v>0</v>
      </c>
      <c r="I238" s="37"/>
      <c r="J238" s="37"/>
      <c r="K238" s="37"/>
      <c r="L238" s="46"/>
      <c r="M238" s="39">
        <f t="shared" ref="M238:M250" si="154">COUNTA(I238:L238)</f>
        <v>0</v>
      </c>
      <c r="N238" s="37"/>
      <c r="O238" s="37"/>
      <c r="P238" s="37"/>
      <c r="Q238" s="46"/>
      <c r="R238" s="39">
        <f t="shared" ref="R238:R250" si="155">COUNTA(N238:Q238)</f>
        <v>0</v>
      </c>
      <c r="S238" s="37"/>
      <c r="T238" s="37"/>
      <c r="U238" s="37"/>
      <c r="V238" s="46"/>
      <c r="W238" s="39">
        <f t="shared" ref="W238:W250" si="156">COUNTA(S238:V238)</f>
        <v>0</v>
      </c>
      <c r="X238" s="37"/>
      <c r="Y238" s="37"/>
      <c r="Z238" s="37"/>
      <c r="AA238" s="46"/>
      <c r="AB238" s="39">
        <f t="shared" ref="AB238:AB250" si="157">COUNTA(X238:AA238)</f>
        <v>0</v>
      </c>
      <c r="AC238" s="37"/>
      <c r="AD238" s="37"/>
      <c r="AE238" s="37"/>
      <c r="AF238" s="46"/>
      <c r="AG238" s="39">
        <f t="shared" ref="AG238:AG250" si="158">COUNTA(AC238:AF238)</f>
        <v>0</v>
      </c>
      <c r="AH238" s="37"/>
      <c r="AI238" s="37"/>
      <c r="AJ238" s="37"/>
      <c r="AK238" s="46"/>
      <c r="AL238" s="39">
        <f t="shared" ref="AL238:AL250" si="159">COUNTA(AH238:AK238)</f>
        <v>0</v>
      </c>
      <c r="AM238" s="37"/>
      <c r="AN238" s="37"/>
      <c r="AO238" s="37"/>
      <c r="AP238" s="46"/>
      <c r="AQ238" s="39">
        <f t="shared" ref="AQ238:AQ250" si="160">COUNTA(AM238:AP238)</f>
        <v>0</v>
      </c>
      <c r="AR238" s="37"/>
      <c r="AS238" s="37"/>
      <c r="AT238" s="37"/>
      <c r="AU238" s="46"/>
      <c r="AV238" s="40">
        <f t="shared" ref="AV238:AV250" si="161">COUNTA(AR238:AU238)</f>
        <v>0</v>
      </c>
    </row>
    <row r="239" spans="1:48" ht="15.75" customHeight="1" x14ac:dyDescent="0.25">
      <c r="A239" s="21">
        <v>25</v>
      </c>
      <c r="B239" s="37" t="s">
        <v>72</v>
      </c>
      <c r="C239" s="41" t="s">
        <v>93</v>
      </c>
      <c r="D239" s="37"/>
      <c r="E239" s="37"/>
      <c r="F239" s="37"/>
      <c r="G239" s="46"/>
      <c r="H239" s="39">
        <f t="shared" si="153"/>
        <v>0</v>
      </c>
      <c r="I239" s="37"/>
      <c r="J239" s="37"/>
      <c r="K239" s="37"/>
      <c r="L239" s="46"/>
      <c r="M239" s="39">
        <f t="shared" si="154"/>
        <v>0</v>
      </c>
      <c r="N239" s="37"/>
      <c r="O239" s="37"/>
      <c r="P239" s="37"/>
      <c r="Q239" s="46"/>
      <c r="R239" s="39">
        <f t="shared" si="155"/>
        <v>0</v>
      </c>
      <c r="S239" s="37"/>
      <c r="T239" s="37"/>
      <c r="U239" s="37"/>
      <c r="V239" s="46"/>
      <c r="W239" s="39">
        <f t="shared" si="156"/>
        <v>0</v>
      </c>
      <c r="X239" s="37"/>
      <c r="Y239" s="37"/>
      <c r="Z239" s="37"/>
      <c r="AA239" s="46"/>
      <c r="AB239" s="39">
        <f t="shared" si="157"/>
        <v>0</v>
      </c>
      <c r="AC239" s="37"/>
      <c r="AD239" s="37"/>
      <c r="AE239" s="37"/>
      <c r="AF239" s="46"/>
      <c r="AG239" s="39">
        <f t="shared" si="158"/>
        <v>0</v>
      </c>
      <c r="AH239" s="37"/>
      <c r="AI239" s="37"/>
      <c r="AJ239" s="37"/>
      <c r="AK239" s="46"/>
      <c r="AL239" s="39">
        <f t="shared" si="159"/>
        <v>0</v>
      </c>
      <c r="AM239" s="37"/>
      <c r="AN239" s="37"/>
      <c r="AO239" s="37"/>
      <c r="AP239" s="46"/>
      <c r="AQ239" s="39">
        <f t="shared" si="160"/>
        <v>0</v>
      </c>
      <c r="AR239" s="37"/>
      <c r="AS239" s="37"/>
      <c r="AT239" s="37"/>
      <c r="AU239" s="46"/>
      <c r="AV239" s="40">
        <f t="shared" si="161"/>
        <v>0</v>
      </c>
    </row>
    <row r="240" spans="1:48" ht="15.75" customHeight="1" x14ac:dyDescent="0.25">
      <c r="A240" s="21">
        <v>25</v>
      </c>
      <c r="B240" s="37" t="s">
        <v>88</v>
      </c>
      <c r="C240" s="41" t="s">
        <v>93</v>
      </c>
      <c r="D240" s="37"/>
      <c r="E240" s="37"/>
      <c r="F240" s="37"/>
      <c r="G240" s="46"/>
      <c r="H240" s="39">
        <f t="shared" si="153"/>
        <v>0</v>
      </c>
      <c r="I240" s="37"/>
      <c r="J240" s="37"/>
      <c r="K240" s="37"/>
      <c r="L240" s="46"/>
      <c r="M240" s="39">
        <f t="shared" si="154"/>
        <v>0</v>
      </c>
      <c r="N240" s="37"/>
      <c r="O240" s="37"/>
      <c r="P240" s="37"/>
      <c r="Q240" s="46"/>
      <c r="R240" s="39">
        <f t="shared" si="155"/>
        <v>0</v>
      </c>
      <c r="S240" s="37"/>
      <c r="T240" s="37"/>
      <c r="U240" s="37"/>
      <c r="V240" s="46"/>
      <c r="W240" s="39">
        <f t="shared" si="156"/>
        <v>0</v>
      </c>
      <c r="X240" s="37"/>
      <c r="Y240" s="37"/>
      <c r="Z240" s="37"/>
      <c r="AA240" s="46"/>
      <c r="AB240" s="39">
        <f t="shared" si="157"/>
        <v>0</v>
      </c>
      <c r="AC240" s="37"/>
      <c r="AD240" s="37"/>
      <c r="AE240" s="37"/>
      <c r="AF240" s="46"/>
      <c r="AG240" s="39">
        <f t="shared" si="158"/>
        <v>0</v>
      </c>
      <c r="AH240" s="37"/>
      <c r="AI240" s="37"/>
      <c r="AJ240" s="37"/>
      <c r="AK240" s="46"/>
      <c r="AL240" s="39">
        <f t="shared" si="159"/>
        <v>0</v>
      </c>
      <c r="AM240" s="37"/>
      <c r="AN240" s="37"/>
      <c r="AO240" s="37"/>
      <c r="AP240" s="46"/>
      <c r="AQ240" s="39">
        <f t="shared" si="160"/>
        <v>0</v>
      </c>
      <c r="AR240" s="37"/>
      <c r="AS240" s="37"/>
      <c r="AT240" s="37"/>
      <c r="AU240" s="46"/>
      <c r="AV240" s="40">
        <f t="shared" si="161"/>
        <v>0</v>
      </c>
    </row>
    <row r="241" spans="1:48" ht="15.75" customHeight="1" x14ac:dyDescent="0.25">
      <c r="A241" s="21">
        <v>25</v>
      </c>
      <c r="B241" s="37" t="s">
        <v>89</v>
      </c>
      <c r="C241" s="41" t="s">
        <v>93</v>
      </c>
      <c r="D241" s="37"/>
      <c r="E241" s="37"/>
      <c r="F241" s="37"/>
      <c r="G241" s="46"/>
      <c r="H241" s="39">
        <f t="shared" si="153"/>
        <v>0</v>
      </c>
      <c r="I241" s="37"/>
      <c r="J241" s="37"/>
      <c r="K241" s="37"/>
      <c r="L241" s="46"/>
      <c r="M241" s="39">
        <f t="shared" si="154"/>
        <v>0</v>
      </c>
      <c r="N241" s="37"/>
      <c r="O241" s="37"/>
      <c r="P241" s="37"/>
      <c r="Q241" s="46"/>
      <c r="R241" s="39">
        <f t="shared" si="155"/>
        <v>0</v>
      </c>
      <c r="S241" s="37"/>
      <c r="T241" s="37"/>
      <c r="U241" s="37"/>
      <c r="V241" s="46"/>
      <c r="W241" s="39">
        <f t="shared" si="156"/>
        <v>0</v>
      </c>
      <c r="X241" s="37"/>
      <c r="Y241" s="37"/>
      <c r="Z241" s="37"/>
      <c r="AA241" s="46"/>
      <c r="AB241" s="39">
        <f t="shared" si="157"/>
        <v>0</v>
      </c>
      <c r="AC241" s="37"/>
      <c r="AD241" s="37"/>
      <c r="AE241" s="37"/>
      <c r="AF241" s="46"/>
      <c r="AG241" s="39">
        <f t="shared" si="158"/>
        <v>0</v>
      </c>
      <c r="AH241" s="37"/>
      <c r="AI241" s="37"/>
      <c r="AJ241" s="37"/>
      <c r="AK241" s="46"/>
      <c r="AL241" s="39">
        <f t="shared" si="159"/>
        <v>0</v>
      </c>
      <c r="AM241" s="37"/>
      <c r="AN241" s="37"/>
      <c r="AO241" s="37"/>
      <c r="AP241" s="46"/>
      <c r="AQ241" s="39">
        <f t="shared" si="160"/>
        <v>0</v>
      </c>
      <c r="AR241" s="37"/>
      <c r="AS241" s="37"/>
      <c r="AT241" s="37"/>
      <c r="AU241" s="46"/>
      <c r="AV241" s="40">
        <f t="shared" si="161"/>
        <v>0</v>
      </c>
    </row>
    <row r="242" spans="1:48" ht="15.75" customHeight="1" x14ac:dyDescent="0.25">
      <c r="A242" s="21">
        <v>25</v>
      </c>
      <c r="B242" s="37" t="s">
        <v>73</v>
      </c>
      <c r="C242" s="41" t="s">
        <v>93</v>
      </c>
      <c r="D242" s="37"/>
      <c r="E242" s="37"/>
      <c r="F242" s="37"/>
      <c r="G242" s="46"/>
      <c r="H242" s="39">
        <f t="shared" si="153"/>
        <v>0</v>
      </c>
      <c r="I242" s="37"/>
      <c r="J242" s="37"/>
      <c r="K242" s="37"/>
      <c r="L242" s="46"/>
      <c r="M242" s="39">
        <f t="shared" si="154"/>
        <v>0</v>
      </c>
      <c r="N242" s="37"/>
      <c r="O242" s="37"/>
      <c r="P242" s="37"/>
      <c r="Q242" s="46"/>
      <c r="R242" s="39">
        <f t="shared" si="155"/>
        <v>0</v>
      </c>
      <c r="S242" s="37"/>
      <c r="T242" s="37"/>
      <c r="U242" s="37"/>
      <c r="V242" s="46"/>
      <c r="W242" s="39">
        <f t="shared" si="156"/>
        <v>0</v>
      </c>
      <c r="X242" s="37"/>
      <c r="Y242" s="37"/>
      <c r="Z242" s="37"/>
      <c r="AA242" s="46"/>
      <c r="AB242" s="39">
        <f t="shared" si="157"/>
        <v>0</v>
      </c>
      <c r="AC242" s="37"/>
      <c r="AD242" s="37"/>
      <c r="AE242" s="37"/>
      <c r="AF242" s="46"/>
      <c r="AG242" s="39">
        <f t="shared" si="158"/>
        <v>0</v>
      </c>
      <c r="AH242" s="37"/>
      <c r="AI242" s="37"/>
      <c r="AJ242" s="37"/>
      <c r="AK242" s="46"/>
      <c r="AL242" s="39">
        <f t="shared" si="159"/>
        <v>0</v>
      </c>
      <c r="AM242" s="37"/>
      <c r="AN242" s="37"/>
      <c r="AO242" s="37"/>
      <c r="AP242" s="46"/>
      <c r="AQ242" s="39">
        <f t="shared" si="160"/>
        <v>0</v>
      </c>
      <c r="AR242" s="37"/>
      <c r="AS242" s="37"/>
      <c r="AT242" s="37"/>
      <c r="AU242" s="46"/>
      <c r="AV242" s="40">
        <f t="shared" si="161"/>
        <v>0</v>
      </c>
    </row>
    <row r="243" spans="1:48" ht="15.75" customHeight="1" x14ac:dyDescent="0.25">
      <c r="A243" s="21">
        <v>25</v>
      </c>
      <c r="B243" s="37" t="s">
        <v>74</v>
      </c>
      <c r="C243" s="41" t="s">
        <v>93</v>
      </c>
      <c r="D243" s="37"/>
      <c r="E243" s="37"/>
      <c r="F243" s="37"/>
      <c r="G243" s="46"/>
      <c r="H243" s="39">
        <f t="shared" si="153"/>
        <v>0</v>
      </c>
      <c r="I243" s="37"/>
      <c r="J243" s="37"/>
      <c r="K243" s="37"/>
      <c r="L243" s="46"/>
      <c r="M243" s="39">
        <f t="shared" si="154"/>
        <v>0</v>
      </c>
      <c r="N243" s="37"/>
      <c r="O243" s="37"/>
      <c r="P243" s="37"/>
      <c r="Q243" s="46"/>
      <c r="R243" s="39">
        <f t="shared" si="155"/>
        <v>0</v>
      </c>
      <c r="S243" s="37"/>
      <c r="T243" s="37"/>
      <c r="U243" s="37"/>
      <c r="V243" s="46"/>
      <c r="W243" s="39">
        <f t="shared" si="156"/>
        <v>0</v>
      </c>
      <c r="X243" s="37"/>
      <c r="Y243" s="37"/>
      <c r="Z243" s="37"/>
      <c r="AA243" s="46"/>
      <c r="AB243" s="39">
        <f t="shared" si="157"/>
        <v>0</v>
      </c>
      <c r="AC243" s="37"/>
      <c r="AD243" s="37"/>
      <c r="AE243" s="37"/>
      <c r="AF243" s="46"/>
      <c r="AG243" s="39">
        <f t="shared" si="158"/>
        <v>0</v>
      </c>
      <c r="AH243" s="37"/>
      <c r="AI243" s="37"/>
      <c r="AJ243" s="37"/>
      <c r="AK243" s="46"/>
      <c r="AL243" s="39">
        <f t="shared" si="159"/>
        <v>0</v>
      </c>
      <c r="AM243" s="37"/>
      <c r="AN243" s="37"/>
      <c r="AO243" s="37"/>
      <c r="AP243" s="46"/>
      <c r="AQ243" s="39">
        <f t="shared" si="160"/>
        <v>0</v>
      </c>
      <c r="AR243" s="37"/>
      <c r="AS243" s="37"/>
      <c r="AT243" s="37"/>
      <c r="AU243" s="46"/>
      <c r="AV243" s="40">
        <f t="shared" si="161"/>
        <v>0</v>
      </c>
    </row>
    <row r="244" spans="1:48" ht="15.75" customHeight="1" x14ac:dyDescent="0.25">
      <c r="A244" s="21">
        <v>25</v>
      </c>
      <c r="B244" s="37" t="s">
        <v>75</v>
      </c>
      <c r="C244" s="41" t="s">
        <v>93</v>
      </c>
      <c r="D244" s="37"/>
      <c r="E244" s="37"/>
      <c r="F244" s="37"/>
      <c r="G244" s="46"/>
      <c r="H244" s="39">
        <f t="shared" si="153"/>
        <v>0</v>
      </c>
      <c r="I244" s="37"/>
      <c r="J244" s="37"/>
      <c r="K244" s="37"/>
      <c r="L244" s="46"/>
      <c r="M244" s="39">
        <f t="shared" si="154"/>
        <v>0</v>
      </c>
      <c r="N244" s="37"/>
      <c r="O244" s="37"/>
      <c r="P244" s="37"/>
      <c r="Q244" s="46"/>
      <c r="R244" s="39">
        <f t="shared" si="155"/>
        <v>0</v>
      </c>
      <c r="S244" s="37"/>
      <c r="T244" s="37"/>
      <c r="U244" s="37"/>
      <c r="V244" s="46"/>
      <c r="W244" s="39">
        <f t="shared" si="156"/>
        <v>0</v>
      </c>
      <c r="X244" s="37"/>
      <c r="Y244" s="37"/>
      <c r="Z244" s="37"/>
      <c r="AA244" s="46"/>
      <c r="AB244" s="39">
        <f t="shared" si="157"/>
        <v>0</v>
      </c>
      <c r="AC244" s="37"/>
      <c r="AD244" s="37"/>
      <c r="AE244" s="37"/>
      <c r="AF244" s="46"/>
      <c r="AG244" s="39">
        <f t="shared" si="158"/>
        <v>0</v>
      </c>
      <c r="AH244" s="37"/>
      <c r="AI244" s="37"/>
      <c r="AJ244" s="37"/>
      <c r="AK244" s="46"/>
      <c r="AL244" s="39">
        <f t="shared" si="159"/>
        <v>0</v>
      </c>
      <c r="AM244" s="37"/>
      <c r="AN244" s="37"/>
      <c r="AO244" s="37"/>
      <c r="AP244" s="46"/>
      <c r="AQ244" s="39">
        <f t="shared" si="160"/>
        <v>0</v>
      </c>
      <c r="AR244" s="37"/>
      <c r="AS244" s="37"/>
      <c r="AT244" s="37"/>
      <c r="AU244" s="46"/>
      <c r="AV244" s="40">
        <f t="shared" si="161"/>
        <v>0</v>
      </c>
    </row>
    <row r="245" spans="1:48" ht="15.75" customHeight="1" x14ac:dyDescent="0.25">
      <c r="A245" s="21">
        <v>25</v>
      </c>
      <c r="B245" s="37" t="s">
        <v>90</v>
      </c>
      <c r="C245" s="41" t="s">
        <v>93</v>
      </c>
      <c r="D245" s="37"/>
      <c r="E245" s="37"/>
      <c r="F245" s="37"/>
      <c r="G245" s="46"/>
      <c r="H245" s="39">
        <f t="shared" si="153"/>
        <v>0</v>
      </c>
      <c r="I245" s="37"/>
      <c r="J245" s="37"/>
      <c r="K245" s="37"/>
      <c r="L245" s="46"/>
      <c r="M245" s="39">
        <f t="shared" si="154"/>
        <v>0</v>
      </c>
      <c r="N245" s="37"/>
      <c r="O245" s="37"/>
      <c r="P245" s="37"/>
      <c r="Q245" s="46"/>
      <c r="R245" s="39">
        <f t="shared" si="155"/>
        <v>0</v>
      </c>
      <c r="S245" s="37"/>
      <c r="T245" s="37"/>
      <c r="U245" s="37"/>
      <c r="V245" s="46"/>
      <c r="W245" s="39">
        <f t="shared" si="156"/>
        <v>0</v>
      </c>
      <c r="X245" s="37"/>
      <c r="Y245" s="37"/>
      <c r="Z245" s="37"/>
      <c r="AA245" s="46"/>
      <c r="AB245" s="39">
        <f t="shared" si="157"/>
        <v>0</v>
      </c>
      <c r="AC245" s="37"/>
      <c r="AD245" s="37"/>
      <c r="AE245" s="37"/>
      <c r="AF245" s="46"/>
      <c r="AG245" s="39">
        <f t="shared" si="158"/>
        <v>0</v>
      </c>
      <c r="AH245" s="37"/>
      <c r="AI245" s="37"/>
      <c r="AJ245" s="37"/>
      <c r="AK245" s="46"/>
      <c r="AL245" s="39">
        <f t="shared" si="159"/>
        <v>0</v>
      </c>
      <c r="AM245" s="37"/>
      <c r="AN245" s="37"/>
      <c r="AO245" s="37"/>
      <c r="AP245" s="46"/>
      <c r="AQ245" s="39">
        <f t="shared" si="160"/>
        <v>0</v>
      </c>
      <c r="AR245" s="37"/>
      <c r="AS245" s="37"/>
      <c r="AT245" s="37"/>
      <c r="AU245" s="46"/>
      <c r="AV245" s="40">
        <f t="shared" si="161"/>
        <v>0</v>
      </c>
    </row>
    <row r="246" spans="1:48" ht="15.75" customHeight="1" x14ac:dyDescent="0.25">
      <c r="A246" s="21">
        <v>25</v>
      </c>
      <c r="B246" s="37" t="s">
        <v>76</v>
      </c>
      <c r="C246" s="41" t="s">
        <v>93</v>
      </c>
      <c r="D246" s="37"/>
      <c r="E246" s="37"/>
      <c r="F246" s="37"/>
      <c r="G246" s="46"/>
      <c r="H246" s="39">
        <f t="shared" si="153"/>
        <v>0</v>
      </c>
      <c r="I246" s="37"/>
      <c r="J246" s="37"/>
      <c r="K246" s="37"/>
      <c r="L246" s="46"/>
      <c r="M246" s="39">
        <f t="shared" si="154"/>
        <v>0</v>
      </c>
      <c r="N246" s="37"/>
      <c r="O246" s="37"/>
      <c r="P246" s="37"/>
      <c r="Q246" s="46"/>
      <c r="R246" s="39">
        <f t="shared" si="155"/>
        <v>0</v>
      </c>
      <c r="S246" s="37"/>
      <c r="T246" s="37"/>
      <c r="U246" s="37"/>
      <c r="V246" s="46"/>
      <c r="W246" s="39">
        <f t="shared" si="156"/>
        <v>0</v>
      </c>
      <c r="X246" s="37"/>
      <c r="Y246" s="37"/>
      <c r="Z246" s="37"/>
      <c r="AA246" s="46"/>
      <c r="AB246" s="39">
        <f t="shared" si="157"/>
        <v>0</v>
      </c>
      <c r="AC246" s="37"/>
      <c r="AD246" s="37"/>
      <c r="AE246" s="37"/>
      <c r="AF246" s="46"/>
      <c r="AG246" s="39">
        <f t="shared" si="158"/>
        <v>0</v>
      </c>
      <c r="AH246" s="37"/>
      <c r="AI246" s="37"/>
      <c r="AJ246" s="37"/>
      <c r="AK246" s="46"/>
      <c r="AL246" s="39">
        <f t="shared" si="159"/>
        <v>0</v>
      </c>
      <c r="AM246" s="37"/>
      <c r="AN246" s="37"/>
      <c r="AO246" s="37"/>
      <c r="AP246" s="46"/>
      <c r="AQ246" s="39">
        <f t="shared" si="160"/>
        <v>0</v>
      </c>
      <c r="AR246" s="37"/>
      <c r="AS246" s="37"/>
      <c r="AT246" s="37"/>
      <c r="AU246" s="46"/>
      <c r="AV246" s="40">
        <f t="shared" si="161"/>
        <v>0</v>
      </c>
    </row>
    <row r="247" spans="1:48" ht="15.75" customHeight="1" x14ac:dyDescent="0.25">
      <c r="A247" s="21">
        <v>25</v>
      </c>
      <c r="B247" s="37" t="s">
        <v>77</v>
      </c>
      <c r="C247" s="41" t="s">
        <v>93</v>
      </c>
      <c r="D247" s="37"/>
      <c r="E247" s="37"/>
      <c r="F247" s="37"/>
      <c r="G247" s="46"/>
      <c r="H247" s="39">
        <f t="shared" si="153"/>
        <v>0</v>
      </c>
      <c r="I247" s="37"/>
      <c r="J247" s="37"/>
      <c r="K247" s="37"/>
      <c r="L247" s="46"/>
      <c r="M247" s="39">
        <f t="shared" si="154"/>
        <v>0</v>
      </c>
      <c r="N247" s="37"/>
      <c r="O247" s="37"/>
      <c r="P247" s="37"/>
      <c r="Q247" s="46"/>
      <c r="R247" s="39">
        <f t="shared" si="155"/>
        <v>0</v>
      </c>
      <c r="S247" s="37"/>
      <c r="T247" s="37"/>
      <c r="U247" s="37"/>
      <c r="V247" s="46"/>
      <c r="W247" s="39">
        <f t="shared" si="156"/>
        <v>0</v>
      </c>
      <c r="X247" s="37"/>
      <c r="Y247" s="37"/>
      <c r="Z247" s="37"/>
      <c r="AA247" s="46"/>
      <c r="AB247" s="39">
        <f t="shared" si="157"/>
        <v>0</v>
      </c>
      <c r="AC247" s="37"/>
      <c r="AD247" s="37"/>
      <c r="AE247" s="37"/>
      <c r="AF247" s="46"/>
      <c r="AG247" s="39">
        <f t="shared" si="158"/>
        <v>0</v>
      </c>
      <c r="AH247" s="37"/>
      <c r="AI247" s="37"/>
      <c r="AJ247" s="37"/>
      <c r="AK247" s="46"/>
      <c r="AL247" s="39">
        <f t="shared" si="159"/>
        <v>0</v>
      </c>
      <c r="AM247" s="37"/>
      <c r="AN247" s="37"/>
      <c r="AO247" s="37"/>
      <c r="AP247" s="46"/>
      <c r="AQ247" s="39">
        <f t="shared" si="160"/>
        <v>0</v>
      </c>
      <c r="AR247" s="37"/>
      <c r="AS247" s="37"/>
      <c r="AT247" s="37"/>
      <c r="AU247" s="46"/>
      <c r="AV247" s="40">
        <f t="shared" si="161"/>
        <v>0</v>
      </c>
    </row>
    <row r="248" spans="1:48" ht="15.75" customHeight="1" x14ac:dyDescent="0.25">
      <c r="A248" s="21">
        <v>25</v>
      </c>
      <c r="B248" s="37" t="s">
        <v>78</v>
      </c>
      <c r="C248" s="41" t="s">
        <v>93</v>
      </c>
      <c r="D248" s="37"/>
      <c r="E248" s="37"/>
      <c r="F248" s="37"/>
      <c r="G248" s="46"/>
      <c r="H248" s="39">
        <f t="shared" si="153"/>
        <v>0</v>
      </c>
      <c r="I248" s="37"/>
      <c r="J248" s="37"/>
      <c r="K248" s="37"/>
      <c r="L248" s="46"/>
      <c r="M248" s="39">
        <f t="shared" si="154"/>
        <v>0</v>
      </c>
      <c r="N248" s="37"/>
      <c r="O248" s="37"/>
      <c r="P248" s="37"/>
      <c r="Q248" s="46"/>
      <c r="R248" s="39">
        <f t="shared" si="155"/>
        <v>0</v>
      </c>
      <c r="S248" s="37"/>
      <c r="T248" s="37"/>
      <c r="U248" s="37"/>
      <c r="V248" s="46"/>
      <c r="W248" s="39">
        <f t="shared" si="156"/>
        <v>0</v>
      </c>
      <c r="X248" s="37"/>
      <c r="Y248" s="37"/>
      <c r="Z248" s="37"/>
      <c r="AA248" s="46"/>
      <c r="AB248" s="39">
        <f t="shared" si="157"/>
        <v>0</v>
      </c>
      <c r="AC248" s="37"/>
      <c r="AD248" s="37"/>
      <c r="AE248" s="37"/>
      <c r="AF248" s="46"/>
      <c r="AG248" s="39">
        <f t="shared" si="158"/>
        <v>0</v>
      </c>
      <c r="AH248" s="37"/>
      <c r="AI248" s="37"/>
      <c r="AJ248" s="37"/>
      <c r="AK248" s="46"/>
      <c r="AL248" s="39">
        <f t="shared" si="159"/>
        <v>0</v>
      </c>
      <c r="AM248" s="37"/>
      <c r="AN248" s="37"/>
      <c r="AO248" s="37"/>
      <c r="AP248" s="46"/>
      <c r="AQ248" s="39">
        <f t="shared" si="160"/>
        <v>0</v>
      </c>
      <c r="AR248" s="37"/>
      <c r="AS248" s="37"/>
      <c r="AT248" s="37"/>
      <c r="AU248" s="46"/>
      <c r="AV248" s="40">
        <f t="shared" si="161"/>
        <v>0</v>
      </c>
    </row>
    <row r="249" spans="1:48" ht="15.75" customHeight="1" x14ac:dyDescent="0.25">
      <c r="A249" s="21">
        <v>25</v>
      </c>
      <c r="B249" s="37" t="s">
        <v>79</v>
      </c>
      <c r="C249" s="41" t="s">
        <v>93</v>
      </c>
      <c r="D249" s="37"/>
      <c r="E249" s="37"/>
      <c r="F249" s="37"/>
      <c r="G249" s="46"/>
      <c r="H249" s="39">
        <f t="shared" si="153"/>
        <v>0</v>
      </c>
      <c r="I249" s="37"/>
      <c r="J249" s="37"/>
      <c r="K249" s="37"/>
      <c r="L249" s="46"/>
      <c r="M249" s="39">
        <f t="shared" si="154"/>
        <v>0</v>
      </c>
      <c r="N249" s="37"/>
      <c r="O249" s="37"/>
      <c r="P249" s="37"/>
      <c r="Q249" s="46"/>
      <c r="R249" s="39">
        <f t="shared" si="155"/>
        <v>0</v>
      </c>
      <c r="S249" s="37"/>
      <c r="T249" s="37"/>
      <c r="U249" s="37"/>
      <c r="V249" s="46"/>
      <c r="W249" s="39">
        <f t="shared" si="156"/>
        <v>0</v>
      </c>
      <c r="X249" s="37"/>
      <c r="Y249" s="37"/>
      <c r="Z249" s="37"/>
      <c r="AA249" s="46"/>
      <c r="AB249" s="39">
        <f t="shared" si="157"/>
        <v>0</v>
      </c>
      <c r="AC249" s="37"/>
      <c r="AD249" s="37"/>
      <c r="AE249" s="37"/>
      <c r="AF249" s="46"/>
      <c r="AG249" s="39">
        <f t="shared" si="158"/>
        <v>0</v>
      </c>
      <c r="AH249" s="37"/>
      <c r="AI249" s="37"/>
      <c r="AJ249" s="37"/>
      <c r="AK249" s="46"/>
      <c r="AL249" s="39">
        <f t="shared" si="159"/>
        <v>0</v>
      </c>
      <c r="AM249" s="37"/>
      <c r="AN249" s="37"/>
      <c r="AO249" s="37"/>
      <c r="AP249" s="46"/>
      <c r="AQ249" s="39">
        <f t="shared" si="160"/>
        <v>0</v>
      </c>
      <c r="AR249" s="37"/>
      <c r="AS249" s="37"/>
      <c r="AT249" s="37"/>
      <c r="AU249" s="46"/>
      <c r="AV249" s="40">
        <f t="shared" si="161"/>
        <v>0</v>
      </c>
    </row>
    <row r="250" spans="1:48" ht="15.75" customHeight="1" x14ac:dyDescent="0.25">
      <c r="A250" s="21">
        <v>25</v>
      </c>
      <c r="B250" s="41" t="s">
        <v>80</v>
      </c>
      <c r="C250" s="41" t="s">
        <v>93</v>
      </c>
      <c r="D250" s="47"/>
      <c r="E250" s="47"/>
      <c r="F250" s="47"/>
      <c r="G250" s="48"/>
      <c r="H250" s="49">
        <f t="shared" si="153"/>
        <v>0</v>
      </c>
      <c r="I250" s="47"/>
      <c r="J250" s="47"/>
      <c r="K250" s="47"/>
      <c r="L250" s="48"/>
      <c r="M250" s="49">
        <f t="shared" si="154"/>
        <v>0</v>
      </c>
      <c r="N250" s="47"/>
      <c r="O250" s="47"/>
      <c r="P250" s="47"/>
      <c r="Q250" s="48"/>
      <c r="R250" s="49">
        <f t="shared" si="155"/>
        <v>0</v>
      </c>
      <c r="S250" s="47"/>
      <c r="T250" s="47"/>
      <c r="U250" s="47"/>
      <c r="V250" s="48"/>
      <c r="W250" s="49">
        <f t="shared" si="156"/>
        <v>0</v>
      </c>
      <c r="X250" s="47"/>
      <c r="Y250" s="47"/>
      <c r="Z250" s="47"/>
      <c r="AA250" s="48"/>
      <c r="AB250" s="49">
        <f t="shared" si="157"/>
        <v>0</v>
      </c>
      <c r="AC250" s="47"/>
      <c r="AD250" s="47"/>
      <c r="AE250" s="47"/>
      <c r="AF250" s="48"/>
      <c r="AG250" s="49">
        <f t="shared" si="158"/>
        <v>0</v>
      </c>
      <c r="AH250" s="47"/>
      <c r="AI250" s="47"/>
      <c r="AJ250" s="47"/>
      <c r="AK250" s="48"/>
      <c r="AL250" s="49">
        <f t="shared" si="159"/>
        <v>0</v>
      </c>
      <c r="AM250" s="47"/>
      <c r="AN250" s="47"/>
      <c r="AO250" s="47"/>
      <c r="AP250" s="48"/>
      <c r="AQ250" s="49">
        <f t="shared" si="160"/>
        <v>0</v>
      </c>
      <c r="AR250" s="47"/>
      <c r="AS250" s="47"/>
      <c r="AT250" s="47"/>
      <c r="AU250" s="48"/>
      <c r="AV250" s="50">
        <f t="shared" si="161"/>
        <v>0</v>
      </c>
    </row>
    <row r="251" spans="1:48" ht="15.75" customHeight="1" x14ac:dyDescent="0.25">
      <c r="A251" s="21">
        <v>25</v>
      </c>
      <c r="B251" s="42"/>
      <c r="C251" s="43"/>
      <c r="D251" s="44"/>
      <c r="E251" s="45"/>
      <c r="F251" s="45"/>
      <c r="G251" s="45"/>
      <c r="H251" s="45">
        <f>SUM(H238:H250)</f>
        <v>0</v>
      </c>
      <c r="I251" s="45"/>
      <c r="J251" s="45"/>
      <c r="K251" s="45"/>
      <c r="L251" s="45"/>
      <c r="M251" s="45">
        <f>SUM(M238:M250)</f>
        <v>0</v>
      </c>
      <c r="N251" s="45"/>
      <c r="O251" s="45"/>
      <c r="P251" s="45"/>
      <c r="Q251" s="45"/>
      <c r="R251" s="45">
        <f>SUM(R238:R250)</f>
        <v>0</v>
      </c>
      <c r="S251" s="45"/>
      <c r="T251" s="45"/>
      <c r="U251" s="45"/>
      <c r="V251" s="45"/>
      <c r="W251" s="45">
        <f>SUM(W238:W250)</f>
        <v>0</v>
      </c>
      <c r="X251" s="45"/>
      <c r="Y251" s="45"/>
      <c r="Z251" s="45"/>
      <c r="AA251" s="45"/>
      <c r="AB251" s="45">
        <f>SUM(AB238:AB250)</f>
        <v>0</v>
      </c>
      <c r="AC251" s="45"/>
      <c r="AD251" s="45"/>
      <c r="AE251" s="45"/>
      <c r="AF251" s="45"/>
      <c r="AG251" s="45">
        <f>SUM(AG238:AG250)</f>
        <v>0</v>
      </c>
      <c r="AH251" s="45"/>
      <c r="AI251" s="45"/>
      <c r="AJ251" s="45"/>
      <c r="AK251" s="45"/>
      <c r="AL251" s="45">
        <f>SUM(AL238:AL250)</f>
        <v>0</v>
      </c>
      <c r="AM251" s="45"/>
      <c r="AN251" s="45"/>
      <c r="AO251" s="45"/>
      <c r="AP251" s="45"/>
      <c r="AQ251" s="45">
        <f>SUM(AQ238:AQ250)</f>
        <v>0</v>
      </c>
      <c r="AR251" s="45"/>
      <c r="AS251" s="45"/>
      <c r="AT251" s="45"/>
      <c r="AU251" s="45"/>
      <c r="AV251" s="45">
        <f>SUM(AV238:AV250)</f>
        <v>0</v>
      </c>
    </row>
    <row r="252" spans="1:48" ht="15.75" customHeight="1" x14ac:dyDescent="0.25">
      <c r="A252" s="21">
        <v>26</v>
      </c>
      <c r="B252" s="81" t="str">
        <f>"Буква (или иное название) класса "&amp;A252&amp;":"</f>
        <v>Буква (или иное название) класса 26:</v>
      </c>
      <c r="C252" s="82"/>
      <c r="D252" s="78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80"/>
    </row>
    <row r="253" spans="1:48" ht="15.75" customHeight="1" x14ac:dyDescent="0.25">
      <c r="A253" s="21">
        <v>26</v>
      </c>
      <c r="B253" s="35" t="s">
        <v>70</v>
      </c>
      <c r="C253" s="36" t="s">
        <v>93</v>
      </c>
      <c r="D253" s="37"/>
      <c r="E253" s="37"/>
      <c r="F253" s="37"/>
      <c r="G253" s="46"/>
      <c r="H253" s="39">
        <f t="shared" ref="H253:H265" si="162">COUNTA(D253:G253)</f>
        <v>0</v>
      </c>
      <c r="I253" s="37"/>
      <c r="J253" s="37"/>
      <c r="K253" s="37"/>
      <c r="L253" s="46"/>
      <c r="M253" s="39">
        <f t="shared" ref="M253:M265" si="163">COUNTA(I253:L253)</f>
        <v>0</v>
      </c>
      <c r="N253" s="37"/>
      <c r="O253" s="37"/>
      <c r="P253" s="37"/>
      <c r="Q253" s="46"/>
      <c r="R253" s="39">
        <f t="shared" ref="R253:R265" si="164">COUNTA(N253:Q253)</f>
        <v>0</v>
      </c>
      <c r="S253" s="37"/>
      <c r="T253" s="37"/>
      <c r="U253" s="37"/>
      <c r="V253" s="46"/>
      <c r="W253" s="39">
        <f t="shared" ref="W253:W265" si="165">COUNTA(S253:V253)</f>
        <v>0</v>
      </c>
      <c r="X253" s="37"/>
      <c r="Y253" s="37"/>
      <c r="Z253" s="37"/>
      <c r="AA253" s="46"/>
      <c r="AB253" s="39">
        <f t="shared" ref="AB253:AB265" si="166">COUNTA(X253:AA253)</f>
        <v>0</v>
      </c>
      <c r="AC253" s="37"/>
      <c r="AD253" s="37"/>
      <c r="AE253" s="37"/>
      <c r="AF253" s="46"/>
      <c r="AG253" s="39">
        <f t="shared" ref="AG253:AG265" si="167">COUNTA(AC253:AF253)</f>
        <v>0</v>
      </c>
      <c r="AH253" s="37"/>
      <c r="AI253" s="37"/>
      <c r="AJ253" s="37"/>
      <c r="AK253" s="46"/>
      <c r="AL253" s="39">
        <f t="shared" ref="AL253:AL265" si="168">COUNTA(AH253:AK253)</f>
        <v>0</v>
      </c>
      <c r="AM253" s="37"/>
      <c r="AN253" s="37"/>
      <c r="AO253" s="37"/>
      <c r="AP253" s="46"/>
      <c r="AQ253" s="39">
        <f t="shared" ref="AQ253:AQ265" si="169">COUNTA(AM253:AP253)</f>
        <v>0</v>
      </c>
      <c r="AR253" s="37"/>
      <c r="AS253" s="37"/>
      <c r="AT253" s="37"/>
      <c r="AU253" s="46"/>
      <c r="AV253" s="40">
        <f t="shared" ref="AV253:AV265" si="170">COUNTA(AR253:AU253)</f>
        <v>0</v>
      </c>
    </row>
    <row r="254" spans="1:48" ht="15.75" customHeight="1" x14ac:dyDescent="0.25">
      <c r="A254" s="21">
        <v>26</v>
      </c>
      <c r="B254" s="37" t="s">
        <v>72</v>
      </c>
      <c r="C254" s="41" t="s">
        <v>93</v>
      </c>
      <c r="D254" s="37"/>
      <c r="E254" s="37"/>
      <c r="F254" s="37"/>
      <c r="G254" s="46"/>
      <c r="H254" s="39">
        <f t="shared" si="162"/>
        <v>0</v>
      </c>
      <c r="I254" s="37"/>
      <c r="J254" s="37"/>
      <c r="K254" s="37"/>
      <c r="L254" s="46"/>
      <c r="M254" s="39">
        <f t="shared" si="163"/>
        <v>0</v>
      </c>
      <c r="N254" s="37"/>
      <c r="O254" s="37"/>
      <c r="P254" s="37"/>
      <c r="Q254" s="46"/>
      <c r="R254" s="39">
        <f t="shared" si="164"/>
        <v>0</v>
      </c>
      <c r="S254" s="37"/>
      <c r="T254" s="37"/>
      <c r="U254" s="37"/>
      <c r="V254" s="46"/>
      <c r="W254" s="39">
        <f t="shared" si="165"/>
        <v>0</v>
      </c>
      <c r="X254" s="37"/>
      <c r="Y254" s="37"/>
      <c r="Z254" s="37"/>
      <c r="AA254" s="46"/>
      <c r="AB254" s="39">
        <f t="shared" si="166"/>
        <v>0</v>
      </c>
      <c r="AC254" s="37"/>
      <c r="AD254" s="37"/>
      <c r="AE254" s="37"/>
      <c r="AF254" s="46"/>
      <c r="AG254" s="39">
        <f t="shared" si="167"/>
        <v>0</v>
      </c>
      <c r="AH254" s="37"/>
      <c r="AI254" s="37"/>
      <c r="AJ254" s="37"/>
      <c r="AK254" s="46"/>
      <c r="AL254" s="39">
        <f t="shared" si="168"/>
        <v>0</v>
      </c>
      <c r="AM254" s="37"/>
      <c r="AN254" s="37"/>
      <c r="AO254" s="37"/>
      <c r="AP254" s="46"/>
      <c r="AQ254" s="39">
        <f t="shared" si="169"/>
        <v>0</v>
      </c>
      <c r="AR254" s="37"/>
      <c r="AS254" s="37"/>
      <c r="AT254" s="37"/>
      <c r="AU254" s="46"/>
      <c r="AV254" s="40">
        <f t="shared" si="170"/>
        <v>0</v>
      </c>
    </row>
    <row r="255" spans="1:48" ht="15.75" customHeight="1" x14ac:dyDescent="0.25">
      <c r="A255" s="21">
        <v>26</v>
      </c>
      <c r="B255" s="37" t="s">
        <v>88</v>
      </c>
      <c r="C255" s="41" t="s">
        <v>93</v>
      </c>
      <c r="D255" s="37"/>
      <c r="E255" s="37"/>
      <c r="F255" s="37"/>
      <c r="G255" s="46"/>
      <c r="H255" s="39">
        <f t="shared" si="162"/>
        <v>0</v>
      </c>
      <c r="I255" s="37"/>
      <c r="J255" s="37"/>
      <c r="K255" s="37"/>
      <c r="L255" s="46"/>
      <c r="M255" s="39">
        <f t="shared" si="163"/>
        <v>0</v>
      </c>
      <c r="N255" s="37"/>
      <c r="O255" s="37"/>
      <c r="P255" s="37"/>
      <c r="Q255" s="46"/>
      <c r="R255" s="39">
        <f t="shared" si="164"/>
        <v>0</v>
      </c>
      <c r="S255" s="37"/>
      <c r="T255" s="37"/>
      <c r="U255" s="37"/>
      <c r="V255" s="46"/>
      <c r="W255" s="39">
        <f t="shared" si="165"/>
        <v>0</v>
      </c>
      <c r="X255" s="37"/>
      <c r="Y255" s="37"/>
      <c r="Z255" s="37"/>
      <c r="AA255" s="46"/>
      <c r="AB255" s="39">
        <f t="shared" si="166"/>
        <v>0</v>
      </c>
      <c r="AC255" s="37"/>
      <c r="AD255" s="37"/>
      <c r="AE255" s="37"/>
      <c r="AF255" s="46"/>
      <c r="AG255" s="39">
        <f t="shared" si="167"/>
        <v>0</v>
      </c>
      <c r="AH255" s="37"/>
      <c r="AI255" s="37"/>
      <c r="AJ255" s="37"/>
      <c r="AK255" s="46"/>
      <c r="AL255" s="39">
        <f t="shared" si="168"/>
        <v>0</v>
      </c>
      <c r="AM255" s="37"/>
      <c r="AN255" s="37"/>
      <c r="AO255" s="37"/>
      <c r="AP255" s="46"/>
      <c r="AQ255" s="39">
        <f t="shared" si="169"/>
        <v>0</v>
      </c>
      <c r="AR255" s="37"/>
      <c r="AS255" s="37"/>
      <c r="AT255" s="37"/>
      <c r="AU255" s="46"/>
      <c r="AV255" s="40">
        <f t="shared" si="170"/>
        <v>0</v>
      </c>
    </row>
    <row r="256" spans="1:48" ht="15.75" customHeight="1" x14ac:dyDescent="0.25">
      <c r="A256" s="21">
        <v>26</v>
      </c>
      <c r="B256" s="37" t="s">
        <v>89</v>
      </c>
      <c r="C256" s="41" t="s">
        <v>93</v>
      </c>
      <c r="D256" s="37"/>
      <c r="E256" s="37"/>
      <c r="F256" s="37"/>
      <c r="G256" s="46"/>
      <c r="H256" s="39">
        <f t="shared" si="162"/>
        <v>0</v>
      </c>
      <c r="I256" s="37"/>
      <c r="J256" s="37"/>
      <c r="K256" s="37"/>
      <c r="L256" s="46"/>
      <c r="M256" s="39">
        <f t="shared" si="163"/>
        <v>0</v>
      </c>
      <c r="N256" s="37"/>
      <c r="O256" s="37"/>
      <c r="P256" s="37"/>
      <c r="Q256" s="46"/>
      <c r="R256" s="39">
        <f t="shared" si="164"/>
        <v>0</v>
      </c>
      <c r="S256" s="37"/>
      <c r="T256" s="37"/>
      <c r="U256" s="37"/>
      <c r="V256" s="46"/>
      <c r="W256" s="39">
        <f t="shared" si="165"/>
        <v>0</v>
      </c>
      <c r="X256" s="37"/>
      <c r="Y256" s="37"/>
      <c r="Z256" s="37"/>
      <c r="AA256" s="46"/>
      <c r="AB256" s="39">
        <f t="shared" si="166"/>
        <v>0</v>
      </c>
      <c r="AC256" s="37"/>
      <c r="AD256" s="37"/>
      <c r="AE256" s="37"/>
      <c r="AF256" s="46"/>
      <c r="AG256" s="39">
        <f t="shared" si="167"/>
        <v>0</v>
      </c>
      <c r="AH256" s="37"/>
      <c r="AI256" s="37"/>
      <c r="AJ256" s="37"/>
      <c r="AK256" s="46"/>
      <c r="AL256" s="39">
        <f t="shared" si="168"/>
        <v>0</v>
      </c>
      <c r="AM256" s="37"/>
      <c r="AN256" s="37"/>
      <c r="AO256" s="37"/>
      <c r="AP256" s="46"/>
      <c r="AQ256" s="39">
        <f t="shared" si="169"/>
        <v>0</v>
      </c>
      <c r="AR256" s="37"/>
      <c r="AS256" s="37"/>
      <c r="AT256" s="37"/>
      <c r="AU256" s="46"/>
      <c r="AV256" s="40">
        <f t="shared" si="170"/>
        <v>0</v>
      </c>
    </row>
    <row r="257" spans="1:48" ht="15.75" customHeight="1" x14ac:dyDescent="0.25">
      <c r="A257" s="21">
        <v>26</v>
      </c>
      <c r="B257" s="37" t="s">
        <v>73</v>
      </c>
      <c r="C257" s="41" t="s">
        <v>93</v>
      </c>
      <c r="D257" s="37"/>
      <c r="E257" s="37"/>
      <c r="F257" s="37"/>
      <c r="G257" s="46"/>
      <c r="H257" s="39">
        <f t="shared" si="162"/>
        <v>0</v>
      </c>
      <c r="I257" s="37"/>
      <c r="J257" s="37"/>
      <c r="K257" s="37"/>
      <c r="L257" s="46"/>
      <c r="M257" s="39">
        <f t="shared" si="163"/>
        <v>0</v>
      </c>
      <c r="N257" s="37"/>
      <c r="O257" s="37"/>
      <c r="P257" s="37"/>
      <c r="Q257" s="46"/>
      <c r="R257" s="39">
        <f t="shared" si="164"/>
        <v>0</v>
      </c>
      <c r="S257" s="37"/>
      <c r="T257" s="37"/>
      <c r="U257" s="37"/>
      <c r="V257" s="46"/>
      <c r="W257" s="39">
        <f t="shared" si="165"/>
        <v>0</v>
      </c>
      <c r="X257" s="37"/>
      <c r="Y257" s="37"/>
      <c r="Z257" s="37"/>
      <c r="AA257" s="46"/>
      <c r="AB257" s="39">
        <f t="shared" si="166"/>
        <v>0</v>
      </c>
      <c r="AC257" s="37"/>
      <c r="AD257" s="37"/>
      <c r="AE257" s="37"/>
      <c r="AF257" s="46"/>
      <c r="AG257" s="39">
        <f t="shared" si="167"/>
        <v>0</v>
      </c>
      <c r="AH257" s="37"/>
      <c r="AI257" s="37"/>
      <c r="AJ257" s="37"/>
      <c r="AK257" s="46"/>
      <c r="AL257" s="39">
        <f t="shared" si="168"/>
        <v>0</v>
      </c>
      <c r="AM257" s="37"/>
      <c r="AN257" s="37"/>
      <c r="AO257" s="37"/>
      <c r="AP257" s="46"/>
      <c r="AQ257" s="39">
        <f t="shared" si="169"/>
        <v>0</v>
      </c>
      <c r="AR257" s="37"/>
      <c r="AS257" s="37"/>
      <c r="AT257" s="37"/>
      <c r="AU257" s="46"/>
      <c r="AV257" s="40">
        <f t="shared" si="170"/>
        <v>0</v>
      </c>
    </row>
    <row r="258" spans="1:48" ht="15.75" customHeight="1" x14ac:dyDescent="0.25">
      <c r="A258" s="21">
        <v>26</v>
      </c>
      <c r="B258" s="37" t="s">
        <v>74</v>
      </c>
      <c r="C258" s="41" t="s">
        <v>93</v>
      </c>
      <c r="D258" s="37"/>
      <c r="E258" s="37"/>
      <c r="F258" s="37"/>
      <c r="G258" s="46"/>
      <c r="H258" s="39">
        <f t="shared" si="162"/>
        <v>0</v>
      </c>
      <c r="I258" s="37"/>
      <c r="J258" s="37"/>
      <c r="K258" s="37"/>
      <c r="L258" s="46"/>
      <c r="M258" s="39">
        <f t="shared" si="163"/>
        <v>0</v>
      </c>
      <c r="N258" s="37"/>
      <c r="O258" s="37"/>
      <c r="P258" s="37"/>
      <c r="Q258" s="46"/>
      <c r="R258" s="39">
        <f t="shared" si="164"/>
        <v>0</v>
      </c>
      <c r="S258" s="37"/>
      <c r="T258" s="37"/>
      <c r="U258" s="37"/>
      <c r="V258" s="46"/>
      <c r="W258" s="39">
        <f t="shared" si="165"/>
        <v>0</v>
      </c>
      <c r="X258" s="37"/>
      <c r="Y258" s="37"/>
      <c r="Z258" s="37"/>
      <c r="AA258" s="46"/>
      <c r="AB258" s="39">
        <f t="shared" si="166"/>
        <v>0</v>
      </c>
      <c r="AC258" s="37"/>
      <c r="AD258" s="37"/>
      <c r="AE258" s="37"/>
      <c r="AF258" s="46"/>
      <c r="AG258" s="39">
        <f t="shared" si="167"/>
        <v>0</v>
      </c>
      <c r="AH258" s="37"/>
      <c r="AI258" s="37"/>
      <c r="AJ258" s="37"/>
      <c r="AK258" s="46"/>
      <c r="AL258" s="39">
        <f t="shared" si="168"/>
        <v>0</v>
      </c>
      <c r="AM258" s="37"/>
      <c r="AN258" s="37"/>
      <c r="AO258" s="37"/>
      <c r="AP258" s="46"/>
      <c r="AQ258" s="39">
        <f t="shared" si="169"/>
        <v>0</v>
      </c>
      <c r="AR258" s="37"/>
      <c r="AS258" s="37"/>
      <c r="AT258" s="37"/>
      <c r="AU258" s="46"/>
      <c r="AV258" s="40">
        <f t="shared" si="170"/>
        <v>0</v>
      </c>
    </row>
    <row r="259" spans="1:48" ht="15.75" customHeight="1" x14ac:dyDescent="0.25">
      <c r="A259" s="21">
        <v>26</v>
      </c>
      <c r="B259" s="37" t="s">
        <v>75</v>
      </c>
      <c r="C259" s="41" t="s">
        <v>93</v>
      </c>
      <c r="D259" s="37"/>
      <c r="E259" s="37"/>
      <c r="F259" s="37"/>
      <c r="G259" s="46"/>
      <c r="H259" s="39">
        <f t="shared" si="162"/>
        <v>0</v>
      </c>
      <c r="I259" s="37"/>
      <c r="J259" s="37"/>
      <c r="K259" s="37"/>
      <c r="L259" s="46"/>
      <c r="M259" s="39">
        <f t="shared" si="163"/>
        <v>0</v>
      </c>
      <c r="N259" s="37"/>
      <c r="O259" s="37"/>
      <c r="P259" s="37"/>
      <c r="Q259" s="46"/>
      <c r="R259" s="39">
        <f t="shared" si="164"/>
        <v>0</v>
      </c>
      <c r="S259" s="37"/>
      <c r="T259" s="37"/>
      <c r="U259" s="37"/>
      <c r="V259" s="46"/>
      <c r="W259" s="39">
        <f t="shared" si="165"/>
        <v>0</v>
      </c>
      <c r="X259" s="37"/>
      <c r="Y259" s="37"/>
      <c r="Z259" s="37"/>
      <c r="AA259" s="46"/>
      <c r="AB259" s="39">
        <f t="shared" si="166"/>
        <v>0</v>
      </c>
      <c r="AC259" s="37"/>
      <c r="AD259" s="37"/>
      <c r="AE259" s="37"/>
      <c r="AF259" s="46"/>
      <c r="AG259" s="39">
        <f t="shared" si="167"/>
        <v>0</v>
      </c>
      <c r="AH259" s="37"/>
      <c r="AI259" s="37"/>
      <c r="AJ259" s="37"/>
      <c r="AK259" s="46"/>
      <c r="AL259" s="39">
        <f t="shared" si="168"/>
        <v>0</v>
      </c>
      <c r="AM259" s="37"/>
      <c r="AN259" s="37"/>
      <c r="AO259" s="37"/>
      <c r="AP259" s="46"/>
      <c r="AQ259" s="39">
        <f t="shared" si="169"/>
        <v>0</v>
      </c>
      <c r="AR259" s="37"/>
      <c r="AS259" s="37"/>
      <c r="AT259" s="37"/>
      <c r="AU259" s="46"/>
      <c r="AV259" s="40">
        <f t="shared" si="170"/>
        <v>0</v>
      </c>
    </row>
    <row r="260" spans="1:48" ht="15.75" customHeight="1" x14ac:dyDescent="0.25">
      <c r="A260" s="21">
        <v>26</v>
      </c>
      <c r="B260" s="37" t="s">
        <v>90</v>
      </c>
      <c r="C260" s="41" t="s">
        <v>93</v>
      </c>
      <c r="D260" s="37"/>
      <c r="E260" s="37"/>
      <c r="F260" s="37"/>
      <c r="G260" s="46"/>
      <c r="H260" s="39">
        <f t="shared" si="162"/>
        <v>0</v>
      </c>
      <c r="I260" s="37"/>
      <c r="J260" s="37"/>
      <c r="K260" s="37"/>
      <c r="L260" s="46"/>
      <c r="M260" s="39">
        <f t="shared" si="163"/>
        <v>0</v>
      </c>
      <c r="N260" s="37"/>
      <c r="O260" s="37"/>
      <c r="P260" s="37"/>
      <c r="Q260" s="46"/>
      <c r="R260" s="39">
        <f t="shared" si="164"/>
        <v>0</v>
      </c>
      <c r="S260" s="37"/>
      <c r="T260" s="37"/>
      <c r="U260" s="37"/>
      <c r="V260" s="46"/>
      <c r="W260" s="39">
        <f t="shared" si="165"/>
        <v>0</v>
      </c>
      <c r="X260" s="37"/>
      <c r="Y260" s="37"/>
      <c r="Z260" s="37"/>
      <c r="AA260" s="46"/>
      <c r="AB260" s="39">
        <f t="shared" si="166"/>
        <v>0</v>
      </c>
      <c r="AC260" s="37"/>
      <c r="AD260" s="37"/>
      <c r="AE260" s="37"/>
      <c r="AF260" s="46"/>
      <c r="AG260" s="39">
        <f t="shared" si="167"/>
        <v>0</v>
      </c>
      <c r="AH260" s="37"/>
      <c r="AI260" s="37"/>
      <c r="AJ260" s="37"/>
      <c r="AK260" s="46"/>
      <c r="AL260" s="39">
        <f t="shared" si="168"/>
        <v>0</v>
      </c>
      <c r="AM260" s="37"/>
      <c r="AN260" s="37"/>
      <c r="AO260" s="37"/>
      <c r="AP260" s="46"/>
      <c r="AQ260" s="39">
        <f t="shared" si="169"/>
        <v>0</v>
      </c>
      <c r="AR260" s="37"/>
      <c r="AS260" s="37"/>
      <c r="AT260" s="37"/>
      <c r="AU260" s="46"/>
      <c r="AV260" s="40">
        <f t="shared" si="170"/>
        <v>0</v>
      </c>
    </row>
    <row r="261" spans="1:48" ht="15.75" customHeight="1" x14ac:dyDescent="0.25">
      <c r="A261" s="21">
        <v>26</v>
      </c>
      <c r="B261" s="37" t="s">
        <v>76</v>
      </c>
      <c r="C261" s="41" t="s">
        <v>93</v>
      </c>
      <c r="D261" s="37"/>
      <c r="E261" s="37"/>
      <c r="F261" s="37"/>
      <c r="G261" s="46"/>
      <c r="H261" s="39">
        <f t="shared" si="162"/>
        <v>0</v>
      </c>
      <c r="I261" s="37"/>
      <c r="J261" s="37"/>
      <c r="K261" s="37"/>
      <c r="L261" s="46"/>
      <c r="M261" s="39">
        <f t="shared" si="163"/>
        <v>0</v>
      </c>
      <c r="N261" s="37"/>
      <c r="O261" s="37"/>
      <c r="P261" s="37"/>
      <c r="Q261" s="46"/>
      <c r="R261" s="39">
        <f t="shared" si="164"/>
        <v>0</v>
      </c>
      <c r="S261" s="37"/>
      <c r="T261" s="37"/>
      <c r="U261" s="37"/>
      <c r="V261" s="46"/>
      <c r="W261" s="39">
        <f t="shared" si="165"/>
        <v>0</v>
      </c>
      <c r="X261" s="37"/>
      <c r="Y261" s="37"/>
      <c r="Z261" s="37"/>
      <c r="AA261" s="46"/>
      <c r="AB261" s="39">
        <f t="shared" si="166"/>
        <v>0</v>
      </c>
      <c r="AC261" s="37"/>
      <c r="AD261" s="37"/>
      <c r="AE261" s="37"/>
      <c r="AF261" s="46"/>
      <c r="AG261" s="39">
        <f t="shared" si="167"/>
        <v>0</v>
      </c>
      <c r="AH261" s="37"/>
      <c r="AI261" s="37"/>
      <c r="AJ261" s="37"/>
      <c r="AK261" s="46"/>
      <c r="AL261" s="39">
        <f t="shared" si="168"/>
        <v>0</v>
      </c>
      <c r="AM261" s="37"/>
      <c r="AN261" s="37"/>
      <c r="AO261" s="37"/>
      <c r="AP261" s="46"/>
      <c r="AQ261" s="39">
        <f t="shared" si="169"/>
        <v>0</v>
      </c>
      <c r="AR261" s="37"/>
      <c r="AS261" s="37"/>
      <c r="AT261" s="37"/>
      <c r="AU261" s="46"/>
      <c r="AV261" s="40">
        <f t="shared" si="170"/>
        <v>0</v>
      </c>
    </row>
    <row r="262" spans="1:48" ht="15.75" customHeight="1" x14ac:dyDescent="0.25">
      <c r="A262" s="21">
        <v>26</v>
      </c>
      <c r="B262" s="37" t="s">
        <v>77</v>
      </c>
      <c r="C262" s="41" t="s">
        <v>93</v>
      </c>
      <c r="D262" s="37"/>
      <c r="E262" s="37"/>
      <c r="F262" s="37"/>
      <c r="G262" s="46"/>
      <c r="H262" s="39">
        <f t="shared" si="162"/>
        <v>0</v>
      </c>
      <c r="I262" s="37"/>
      <c r="J262" s="37"/>
      <c r="K262" s="37"/>
      <c r="L262" s="46"/>
      <c r="M262" s="39">
        <f t="shared" si="163"/>
        <v>0</v>
      </c>
      <c r="N262" s="37"/>
      <c r="O262" s="37"/>
      <c r="P262" s="37"/>
      <c r="Q262" s="46"/>
      <c r="R262" s="39">
        <f t="shared" si="164"/>
        <v>0</v>
      </c>
      <c r="S262" s="37"/>
      <c r="T262" s="37"/>
      <c r="U262" s="37"/>
      <c r="V262" s="46"/>
      <c r="W262" s="39">
        <f t="shared" si="165"/>
        <v>0</v>
      </c>
      <c r="X262" s="37"/>
      <c r="Y262" s="37"/>
      <c r="Z262" s="37"/>
      <c r="AA262" s="46"/>
      <c r="AB262" s="39">
        <f t="shared" si="166"/>
        <v>0</v>
      </c>
      <c r="AC262" s="37"/>
      <c r="AD262" s="37"/>
      <c r="AE262" s="37"/>
      <c r="AF262" s="46"/>
      <c r="AG262" s="39">
        <f t="shared" si="167"/>
        <v>0</v>
      </c>
      <c r="AH262" s="37"/>
      <c r="AI262" s="37"/>
      <c r="AJ262" s="37"/>
      <c r="AK262" s="46"/>
      <c r="AL262" s="39">
        <f t="shared" si="168"/>
        <v>0</v>
      </c>
      <c r="AM262" s="37"/>
      <c r="AN262" s="37"/>
      <c r="AO262" s="37"/>
      <c r="AP262" s="46"/>
      <c r="AQ262" s="39">
        <f t="shared" si="169"/>
        <v>0</v>
      </c>
      <c r="AR262" s="37"/>
      <c r="AS262" s="37"/>
      <c r="AT262" s="37"/>
      <c r="AU262" s="46"/>
      <c r="AV262" s="40">
        <f t="shared" si="170"/>
        <v>0</v>
      </c>
    </row>
    <row r="263" spans="1:48" ht="15.75" customHeight="1" x14ac:dyDescent="0.25">
      <c r="A263" s="21">
        <v>26</v>
      </c>
      <c r="B263" s="37" t="s">
        <v>78</v>
      </c>
      <c r="C263" s="41" t="s">
        <v>93</v>
      </c>
      <c r="D263" s="37"/>
      <c r="E263" s="37"/>
      <c r="F263" s="37"/>
      <c r="G263" s="46"/>
      <c r="H263" s="39">
        <f t="shared" si="162"/>
        <v>0</v>
      </c>
      <c r="I263" s="37"/>
      <c r="J263" s="37"/>
      <c r="K263" s="37"/>
      <c r="L263" s="46"/>
      <c r="M263" s="39">
        <f t="shared" si="163"/>
        <v>0</v>
      </c>
      <c r="N263" s="37"/>
      <c r="O263" s="37"/>
      <c r="P263" s="37"/>
      <c r="Q263" s="46"/>
      <c r="R263" s="39">
        <f t="shared" si="164"/>
        <v>0</v>
      </c>
      <c r="S263" s="37"/>
      <c r="T263" s="37"/>
      <c r="U263" s="37"/>
      <c r="V263" s="46"/>
      <c r="W263" s="39">
        <f t="shared" si="165"/>
        <v>0</v>
      </c>
      <c r="X263" s="37"/>
      <c r="Y263" s="37"/>
      <c r="Z263" s="37"/>
      <c r="AA263" s="46"/>
      <c r="AB263" s="39">
        <f t="shared" si="166"/>
        <v>0</v>
      </c>
      <c r="AC263" s="37"/>
      <c r="AD263" s="37"/>
      <c r="AE263" s="37"/>
      <c r="AF263" s="46"/>
      <c r="AG263" s="39">
        <f t="shared" si="167"/>
        <v>0</v>
      </c>
      <c r="AH263" s="37"/>
      <c r="AI263" s="37"/>
      <c r="AJ263" s="37"/>
      <c r="AK263" s="46"/>
      <c r="AL263" s="39">
        <f t="shared" si="168"/>
        <v>0</v>
      </c>
      <c r="AM263" s="37"/>
      <c r="AN263" s="37"/>
      <c r="AO263" s="37"/>
      <c r="AP263" s="46"/>
      <c r="AQ263" s="39">
        <f t="shared" si="169"/>
        <v>0</v>
      </c>
      <c r="AR263" s="37"/>
      <c r="AS263" s="37"/>
      <c r="AT263" s="37"/>
      <c r="AU263" s="46"/>
      <c r="AV263" s="40">
        <f t="shared" si="170"/>
        <v>0</v>
      </c>
    </row>
    <row r="264" spans="1:48" ht="15.75" customHeight="1" x14ac:dyDescent="0.25">
      <c r="A264" s="21">
        <v>26</v>
      </c>
      <c r="B264" s="37" t="s">
        <v>79</v>
      </c>
      <c r="C264" s="41" t="s">
        <v>93</v>
      </c>
      <c r="D264" s="37"/>
      <c r="E264" s="37"/>
      <c r="F264" s="37"/>
      <c r="G264" s="46"/>
      <c r="H264" s="39">
        <f t="shared" si="162"/>
        <v>0</v>
      </c>
      <c r="I264" s="37"/>
      <c r="J264" s="37"/>
      <c r="K264" s="37"/>
      <c r="L264" s="46"/>
      <c r="M264" s="39">
        <f t="shared" si="163"/>
        <v>0</v>
      </c>
      <c r="N264" s="37"/>
      <c r="O264" s="37"/>
      <c r="P264" s="37"/>
      <c r="Q264" s="46"/>
      <c r="R264" s="39">
        <f t="shared" si="164"/>
        <v>0</v>
      </c>
      <c r="S264" s="37"/>
      <c r="T264" s="37"/>
      <c r="U264" s="37"/>
      <c r="V264" s="46"/>
      <c r="W264" s="39">
        <f t="shared" si="165"/>
        <v>0</v>
      </c>
      <c r="X264" s="37"/>
      <c r="Y264" s="37"/>
      <c r="Z264" s="37"/>
      <c r="AA264" s="46"/>
      <c r="AB264" s="39">
        <f t="shared" si="166"/>
        <v>0</v>
      </c>
      <c r="AC264" s="37"/>
      <c r="AD264" s="37"/>
      <c r="AE264" s="37"/>
      <c r="AF264" s="46"/>
      <c r="AG264" s="39">
        <f t="shared" si="167"/>
        <v>0</v>
      </c>
      <c r="AH264" s="37"/>
      <c r="AI264" s="37"/>
      <c r="AJ264" s="37"/>
      <c r="AK264" s="46"/>
      <c r="AL264" s="39">
        <f t="shared" si="168"/>
        <v>0</v>
      </c>
      <c r="AM264" s="37"/>
      <c r="AN264" s="37"/>
      <c r="AO264" s="37"/>
      <c r="AP264" s="46"/>
      <c r="AQ264" s="39">
        <f t="shared" si="169"/>
        <v>0</v>
      </c>
      <c r="AR264" s="37"/>
      <c r="AS264" s="37"/>
      <c r="AT264" s="37"/>
      <c r="AU264" s="46"/>
      <c r="AV264" s="40">
        <f t="shared" si="170"/>
        <v>0</v>
      </c>
    </row>
    <row r="265" spans="1:48" ht="15.75" customHeight="1" x14ac:dyDescent="0.25">
      <c r="A265" s="21">
        <v>26</v>
      </c>
      <c r="B265" s="41" t="s">
        <v>80</v>
      </c>
      <c r="C265" s="41" t="s">
        <v>93</v>
      </c>
      <c r="D265" s="47"/>
      <c r="E265" s="47"/>
      <c r="F265" s="47"/>
      <c r="G265" s="48"/>
      <c r="H265" s="49">
        <f t="shared" si="162"/>
        <v>0</v>
      </c>
      <c r="I265" s="47"/>
      <c r="J265" s="47"/>
      <c r="K265" s="47"/>
      <c r="L265" s="48"/>
      <c r="M265" s="49">
        <f t="shared" si="163"/>
        <v>0</v>
      </c>
      <c r="N265" s="47"/>
      <c r="O265" s="47"/>
      <c r="P265" s="47"/>
      <c r="Q265" s="48"/>
      <c r="R265" s="49">
        <f t="shared" si="164"/>
        <v>0</v>
      </c>
      <c r="S265" s="47"/>
      <c r="T265" s="47"/>
      <c r="U265" s="47"/>
      <c r="V265" s="48"/>
      <c r="W265" s="49">
        <f t="shared" si="165"/>
        <v>0</v>
      </c>
      <c r="X265" s="47"/>
      <c r="Y265" s="47"/>
      <c r="Z265" s="47"/>
      <c r="AA265" s="48"/>
      <c r="AB265" s="49">
        <f t="shared" si="166"/>
        <v>0</v>
      </c>
      <c r="AC265" s="47"/>
      <c r="AD265" s="47"/>
      <c r="AE265" s="47"/>
      <c r="AF265" s="48"/>
      <c r="AG265" s="49">
        <f t="shared" si="167"/>
        <v>0</v>
      </c>
      <c r="AH265" s="47"/>
      <c r="AI265" s="47"/>
      <c r="AJ265" s="47"/>
      <c r="AK265" s="48"/>
      <c r="AL265" s="49">
        <f t="shared" si="168"/>
        <v>0</v>
      </c>
      <c r="AM265" s="47"/>
      <c r="AN265" s="47"/>
      <c r="AO265" s="47"/>
      <c r="AP265" s="48"/>
      <c r="AQ265" s="49">
        <f t="shared" si="169"/>
        <v>0</v>
      </c>
      <c r="AR265" s="47"/>
      <c r="AS265" s="47"/>
      <c r="AT265" s="47"/>
      <c r="AU265" s="48"/>
      <c r="AV265" s="50">
        <f t="shared" si="170"/>
        <v>0</v>
      </c>
    </row>
    <row r="266" spans="1:48" ht="15.75" customHeight="1" x14ac:dyDescent="0.25">
      <c r="A266" s="21">
        <v>26</v>
      </c>
      <c r="B266" s="42"/>
      <c r="C266" s="43"/>
      <c r="D266" s="44"/>
      <c r="E266" s="45"/>
      <c r="F266" s="45"/>
      <c r="G266" s="45"/>
      <c r="H266" s="45">
        <f>SUM(H253:H265)</f>
        <v>0</v>
      </c>
      <c r="I266" s="45"/>
      <c r="J266" s="45"/>
      <c r="K266" s="45"/>
      <c r="L266" s="45"/>
      <c r="M266" s="45">
        <f>SUM(M253:M265)</f>
        <v>0</v>
      </c>
      <c r="N266" s="45"/>
      <c r="O266" s="45"/>
      <c r="P266" s="45"/>
      <c r="Q266" s="45"/>
      <c r="R266" s="45">
        <f>SUM(R253:R265)</f>
        <v>0</v>
      </c>
      <c r="S266" s="45"/>
      <c r="T266" s="45"/>
      <c r="U266" s="45"/>
      <c r="V266" s="45"/>
      <c r="W266" s="45">
        <f>SUM(W253:W265)</f>
        <v>0</v>
      </c>
      <c r="X266" s="45"/>
      <c r="Y266" s="45"/>
      <c r="Z266" s="45"/>
      <c r="AA266" s="45"/>
      <c r="AB266" s="45">
        <f>SUM(AB253:AB265)</f>
        <v>0</v>
      </c>
      <c r="AC266" s="45"/>
      <c r="AD266" s="45"/>
      <c r="AE266" s="45"/>
      <c r="AF266" s="45"/>
      <c r="AG266" s="45">
        <f>SUM(AG253:AG265)</f>
        <v>0</v>
      </c>
      <c r="AH266" s="45"/>
      <c r="AI266" s="45"/>
      <c r="AJ266" s="45"/>
      <c r="AK266" s="45"/>
      <c r="AL266" s="45">
        <f>SUM(AL253:AL265)</f>
        <v>0</v>
      </c>
      <c r="AM266" s="45"/>
      <c r="AN266" s="45"/>
      <c r="AO266" s="45"/>
      <c r="AP266" s="45"/>
      <c r="AQ266" s="45">
        <f>SUM(AQ253:AQ265)</f>
        <v>0</v>
      </c>
      <c r="AR266" s="45"/>
      <c r="AS266" s="45"/>
      <c r="AT266" s="45"/>
      <c r="AU266" s="45"/>
      <c r="AV266" s="45">
        <f>SUM(AV253:AV265)</f>
        <v>0</v>
      </c>
    </row>
    <row r="267" spans="1:48" ht="15.75" customHeight="1" x14ac:dyDescent="0.25">
      <c r="A267" s="21">
        <v>27</v>
      </c>
      <c r="B267" s="81" t="str">
        <f>"Буква (или иное название) класса "&amp;A267&amp;":"</f>
        <v>Буква (или иное название) класса 27:</v>
      </c>
      <c r="C267" s="82"/>
      <c r="D267" s="78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80"/>
    </row>
    <row r="268" spans="1:48" ht="15.75" customHeight="1" x14ac:dyDescent="0.25">
      <c r="A268" s="21">
        <v>27</v>
      </c>
      <c r="B268" s="35" t="s">
        <v>70</v>
      </c>
      <c r="C268" s="36" t="s">
        <v>93</v>
      </c>
      <c r="D268" s="37"/>
      <c r="E268" s="37"/>
      <c r="F268" s="37"/>
      <c r="G268" s="46"/>
      <c r="H268" s="39">
        <f t="shared" ref="H268:H280" si="171">COUNTA(D268:G268)</f>
        <v>0</v>
      </c>
      <c r="I268" s="37"/>
      <c r="J268" s="37"/>
      <c r="K268" s="37"/>
      <c r="L268" s="46"/>
      <c r="M268" s="39">
        <f t="shared" ref="M268:M280" si="172">COUNTA(I268:L268)</f>
        <v>0</v>
      </c>
      <c r="N268" s="37"/>
      <c r="O268" s="37"/>
      <c r="P268" s="37"/>
      <c r="Q268" s="46"/>
      <c r="R268" s="39">
        <f t="shared" ref="R268:R280" si="173">COUNTA(N268:Q268)</f>
        <v>0</v>
      </c>
      <c r="S268" s="37"/>
      <c r="T268" s="37"/>
      <c r="U268" s="37"/>
      <c r="V268" s="46"/>
      <c r="W268" s="39">
        <f t="shared" ref="W268:W280" si="174">COUNTA(S268:V268)</f>
        <v>0</v>
      </c>
      <c r="X268" s="37"/>
      <c r="Y268" s="37"/>
      <c r="Z268" s="37"/>
      <c r="AA268" s="46"/>
      <c r="AB268" s="39">
        <f t="shared" ref="AB268:AB280" si="175">COUNTA(X268:AA268)</f>
        <v>0</v>
      </c>
      <c r="AC268" s="37"/>
      <c r="AD268" s="37"/>
      <c r="AE268" s="37"/>
      <c r="AF268" s="46"/>
      <c r="AG268" s="39">
        <f t="shared" ref="AG268:AG280" si="176">COUNTA(AC268:AF268)</f>
        <v>0</v>
      </c>
      <c r="AH268" s="37"/>
      <c r="AI268" s="37"/>
      <c r="AJ268" s="37"/>
      <c r="AK268" s="46"/>
      <c r="AL268" s="39">
        <f t="shared" ref="AL268:AL280" si="177">COUNTA(AH268:AK268)</f>
        <v>0</v>
      </c>
      <c r="AM268" s="37"/>
      <c r="AN268" s="37"/>
      <c r="AO268" s="37"/>
      <c r="AP268" s="46"/>
      <c r="AQ268" s="39">
        <f t="shared" ref="AQ268:AQ280" si="178">COUNTA(AM268:AP268)</f>
        <v>0</v>
      </c>
      <c r="AR268" s="37"/>
      <c r="AS268" s="37"/>
      <c r="AT268" s="37"/>
      <c r="AU268" s="46"/>
      <c r="AV268" s="40">
        <f t="shared" ref="AV268:AV280" si="179">COUNTA(AR268:AU268)</f>
        <v>0</v>
      </c>
    </row>
    <row r="269" spans="1:48" ht="15.75" customHeight="1" x14ac:dyDescent="0.25">
      <c r="A269" s="21">
        <v>27</v>
      </c>
      <c r="B269" s="37" t="s">
        <v>72</v>
      </c>
      <c r="C269" s="41" t="s">
        <v>93</v>
      </c>
      <c r="D269" s="37"/>
      <c r="E269" s="37"/>
      <c r="F269" s="37"/>
      <c r="G269" s="46"/>
      <c r="H269" s="39">
        <f t="shared" si="171"/>
        <v>0</v>
      </c>
      <c r="I269" s="37"/>
      <c r="J269" s="37"/>
      <c r="K269" s="37"/>
      <c r="L269" s="46"/>
      <c r="M269" s="39">
        <f t="shared" si="172"/>
        <v>0</v>
      </c>
      <c r="N269" s="37"/>
      <c r="O269" s="37"/>
      <c r="P269" s="37"/>
      <c r="Q269" s="46"/>
      <c r="R269" s="39">
        <f t="shared" si="173"/>
        <v>0</v>
      </c>
      <c r="S269" s="37"/>
      <c r="T269" s="37"/>
      <c r="U269" s="37"/>
      <c r="V269" s="46"/>
      <c r="W269" s="39">
        <f t="shared" si="174"/>
        <v>0</v>
      </c>
      <c r="X269" s="37"/>
      <c r="Y269" s="37"/>
      <c r="Z269" s="37"/>
      <c r="AA269" s="46"/>
      <c r="AB269" s="39">
        <f t="shared" si="175"/>
        <v>0</v>
      </c>
      <c r="AC269" s="37"/>
      <c r="AD269" s="37"/>
      <c r="AE269" s="37"/>
      <c r="AF269" s="46"/>
      <c r="AG269" s="39">
        <f t="shared" si="176"/>
        <v>0</v>
      </c>
      <c r="AH269" s="37"/>
      <c r="AI269" s="37"/>
      <c r="AJ269" s="37"/>
      <c r="AK269" s="46"/>
      <c r="AL269" s="39">
        <f t="shared" si="177"/>
        <v>0</v>
      </c>
      <c r="AM269" s="37"/>
      <c r="AN269" s="37"/>
      <c r="AO269" s="37"/>
      <c r="AP269" s="46"/>
      <c r="AQ269" s="39">
        <f t="shared" si="178"/>
        <v>0</v>
      </c>
      <c r="AR269" s="37"/>
      <c r="AS269" s="37"/>
      <c r="AT269" s="37"/>
      <c r="AU269" s="46"/>
      <c r="AV269" s="40">
        <f t="shared" si="179"/>
        <v>0</v>
      </c>
    </row>
    <row r="270" spans="1:48" ht="15.75" customHeight="1" x14ac:dyDescent="0.25">
      <c r="A270" s="21">
        <v>27</v>
      </c>
      <c r="B270" s="37" t="s">
        <v>88</v>
      </c>
      <c r="C270" s="41" t="s">
        <v>93</v>
      </c>
      <c r="D270" s="37"/>
      <c r="E270" s="37"/>
      <c r="F270" s="37"/>
      <c r="G270" s="46"/>
      <c r="H270" s="39">
        <f t="shared" si="171"/>
        <v>0</v>
      </c>
      <c r="I270" s="37"/>
      <c r="J270" s="37"/>
      <c r="K270" s="37"/>
      <c r="L270" s="46"/>
      <c r="M270" s="39">
        <f t="shared" si="172"/>
        <v>0</v>
      </c>
      <c r="N270" s="37"/>
      <c r="O270" s="37"/>
      <c r="P270" s="37"/>
      <c r="Q270" s="46"/>
      <c r="R270" s="39">
        <f t="shared" si="173"/>
        <v>0</v>
      </c>
      <c r="S270" s="37"/>
      <c r="T270" s="37"/>
      <c r="U270" s="37"/>
      <c r="V270" s="46"/>
      <c r="W270" s="39">
        <f t="shared" si="174"/>
        <v>0</v>
      </c>
      <c r="X270" s="37"/>
      <c r="Y270" s="37"/>
      <c r="Z270" s="37"/>
      <c r="AA270" s="46"/>
      <c r="AB270" s="39">
        <f t="shared" si="175"/>
        <v>0</v>
      </c>
      <c r="AC270" s="37"/>
      <c r="AD270" s="37"/>
      <c r="AE270" s="37"/>
      <c r="AF270" s="46"/>
      <c r="AG270" s="39">
        <f t="shared" si="176"/>
        <v>0</v>
      </c>
      <c r="AH270" s="37"/>
      <c r="AI270" s="37"/>
      <c r="AJ270" s="37"/>
      <c r="AK270" s="46"/>
      <c r="AL270" s="39">
        <f t="shared" si="177"/>
        <v>0</v>
      </c>
      <c r="AM270" s="37"/>
      <c r="AN270" s="37"/>
      <c r="AO270" s="37"/>
      <c r="AP270" s="46"/>
      <c r="AQ270" s="39">
        <f t="shared" si="178"/>
        <v>0</v>
      </c>
      <c r="AR270" s="37"/>
      <c r="AS270" s="37"/>
      <c r="AT270" s="37"/>
      <c r="AU270" s="46"/>
      <c r="AV270" s="40">
        <f t="shared" si="179"/>
        <v>0</v>
      </c>
    </row>
    <row r="271" spans="1:48" ht="15.75" customHeight="1" x14ac:dyDescent="0.25">
      <c r="A271" s="21">
        <v>27</v>
      </c>
      <c r="B271" s="37" t="s">
        <v>89</v>
      </c>
      <c r="C271" s="41" t="s">
        <v>93</v>
      </c>
      <c r="D271" s="37"/>
      <c r="E271" s="37"/>
      <c r="F271" s="37"/>
      <c r="G271" s="46"/>
      <c r="H271" s="39">
        <f t="shared" si="171"/>
        <v>0</v>
      </c>
      <c r="I271" s="37"/>
      <c r="J271" s="37"/>
      <c r="K271" s="37"/>
      <c r="L271" s="46"/>
      <c r="M271" s="39">
        <f t="shared" si="172"/>
        <v>0</v>
      </c>
      <c r="N271" s="37"/>
      <c r="O271" s="37"/>
      <c r="P271" s="37"/>
      <c r="Q271" s="46"/>
      <c r="R271" s="39">
        <f t="shared" si="173"/>
        <v>0</v>
      </c>
      <c r="S271" s="37"/>
      <c r="T271" s="37"/>
      <c r="U271" s="37"/>
      <c r="V271" s="46"/>
      <c r="W271" s="39">
        <f t="shared" si="174"/>
        <v>0</v>
      </c>
      <c r="X271" s="37"/>
      <c r="Y271" s="37"/>
      <c r="Z271" s="37"/>
      <c r="AA271" s="46"/>
      <c r="AB271" s="39">
        <f t="shared" si="175"/>
        <v>0</v>
      </c>
      <c r="AC271" s="37"/>
      <c r="AD271" s="37"/>
      <c r="AE271" s="37"/>
      <c r="AF271" s="46"/>
      <c r="AG271" s="39">
        <f t="shared" si="176"/>
        <v>0</v>
      </c>
      <c r="AH271" s="37"/>
      <c r="AI271" s="37"/>
      <c r="AJ271" s="37"/>
      <c r="AK271" s="46"/>
      <c r="AL271" s="39">
        <f t="shared" si="177"/>
        <v>0</v>
      </c>
      <c r="AM271" s="37"/>
      <c r="AN271" s="37"/>
      <c r="AO271" s="37"/>
      <c r="AP271" s="46"/>
      <c r="AQ271" s="39">
        <f t="shared" si="178"/>
        <v>0</v>
      </c>
      <c r="AR271" s="37"/>
      <c r="AS271" s="37"/>
      <c r="AT271" s="37"/>
      <c r="AU271" s="46"/>
      <c r="AV271" s="40">
        <f t="shared" si="179"/>
        <v>0</v>
      </c>
    </row>
    <row r="272" spans="1:48" ht="15.75" customHeight="1" x14ac:dyDescent="0.25">
      <c r="A272" s="21">
        <v>27</v>
      </c>
      <c r="B272" s="37" t="s">
        <v>73</v>
      </c>
      <c r="C272" s="41" t="s">
        <v>93</v>
      </c>
      <c r="D272" s="37"/>
      <c r="E272" s="37"/>
      <c r="F272" s="37"/>
      <c r="G272" s="46"/>
      <c r="H272" s="39">
        <f t="shared" si="171"/>
        <v>0</v>
      </c>
      <c r="I272" s="37"/>
      <c r="J272" s="37"/>
      <c r="K272" s="37"/>
      <c r="L272" s="46"/>
      <c r="M272" s="39">
        <f t="shared" si="172"/>
        <v>0</v>
      </c>
      <c r="N272" s="37"/>
      <c r="O272" s="37"/>
      <c r="P272" s="37"/>
      <c r="Q272" s="46"/>
      <c r="R272" s="39">
        <f t="shared" si="173"/>
        <v>0</v>
      </c>
      <c r="S272" s="37"/>
      <c r="T272" s="37"/>
      <c r="U272" s="37"/>
      <c r="V272" s="46"/>
      <c r="W272" s="39">
        <f t="shared" si="174"/>
        <v>0</v>
      </c>
      <c r="X272" s="37"/>
      <c r="Y272" s="37"/>
      <c r="Z272" s="37"/>
      <c r="AA272" s="46"/>
      <c r="AB272" s="39">
        <f t="shared" si="175"/>
        <v>0</v>
      </c>
      <c r="AC272" s="37"/>
      <c r="AD272" s="37"/>
      <c r="AE272" s="37"/>
      <c r="AF272" s="46"/>
      <c r="AG272" s="39">
        <f t="shared" si="176"/>
        <v>0</v>
      </c>
      <c r="AH272" s="37"/>
      <c r="AI272" s="37"/>
      <c r="AJ272" s="37"/>
      <c r="AK272" s="46"/>
      <c r="AL272" s="39">
        <f t="shared" si="177"/>
        <v>0</v>
      </c>
      <c r="AM272" s="37"/>
      <c r="AN272" s="37"/>
      <c r="AO272" s="37"/>
      <c r="AP272" s="46"/>
      <c r="AQ272" s="39">
        <f t="shared" si="178"/>
        <v>0</v>
      </c>
      <c r="AR272" s="37"/>
      <c r="AS272" s="37"/>
      <c r="AT272" s="37"/>
      <c r="AU272" s="46"/>
      <c r="AV272" s="40">
        <f t="shared" si="179"/>
        <v>0</v>
      </c>
    </row>
    <row r="273" spans="1:48" ht="15.75" customHeight="1" x14ac:dyDescent="0.25">
      <c r="A273" s="21">
        <v>27</v>
      </c>
      <c r="B273" s="37" t="s">
        <v>74</v>
      </c>
      <c r="C273" s="41" t="s">
        <v>93</v>
      </c>
      <c r="D273" s="37"/>
      <c r="E273" s="37"/>
      <c r="F273" s="37"/>
      <c r="G273" s="46"/>
      <c r="H273" s="39">
        <f t="shared" si="171"/>
        <v>0</v>
      </c>
      <c r="I273" s="37"/>
      <c r="J273" s="37"/>
      <c r="K273" s="37"/>
      <c r="L273" s="46"/>
      <c r="M273" s="39">
        <f t="shared" si="172"/>
        <v>0</v>
      </c>
      <c r="N273" s="37"/>
      <c r="O273" s="37"/>
      <c r="P273" s="37"/>
      <c r="Q273" s="46"/>
      <c r="R273" s="39">
        <f t="shared" si="173"/>
        <v>0</v>
      </c>
      <c r="S273" s="37"/>
      <c r="T273" s="37"/>
      <c r="U273" s="37"/>
      <c r="V273" s="46"/>
      <c r="W273" s="39">
        <f t="shared" si="174"/>
        <v>0</v>
      </c>
      <c r="X273" s="37"/>
      <c r="Y273" s="37"/>
      <c r="Z273" s="37"/>
      <c r="AA273" s="46"/>
      <c r="AB273" s="39">
        <f t="shared" si="175"/>
        <v>0</v>
      </c>
      <c r="AC273" s="37"/>
      <c r="AD273" s="37"/>
      <c r="AE273" s="37"/>
      <c r="AF273" s="46"/>
      <c r="AG273" s="39">
        <f t="shared" si="176"/>
        <v>0</v>
      </c>
      <c r="AH273" s="37"/>
      <c r="AI273" s="37"/>
      <c r="AJ273" s="37"/>
      <c r="AK273" s="46"/>
      <c r="AL273" s="39">
        <f t="shared" si="177"/>
        <v>0</v>
      </c>
      <c r="AM273" s="37"/>
      <c r="AN273" s="37"/>
      <c r="AO273" s="37"/>
      <c r="AP273" s="46"/>
      <c r="AQ273" s="39">
        <f t="shared" si="178"/>
        <v>0</v>
      </c>
      <c r="AR273" s="37"/>
      <c r="AS273" s="37"/>
      <c r="AT273" s="37"/>
      <c r="AU273" s="46"/>
      <c r="AV273" s="40">
        <f t="shared" si="179"/>
        <v>0</v>
      </c>
    </row>
    <row r="274" spans="1:48" ht="15.75" customHeight="1" x14ac:dyDescent="0.25">
      <c r="A274" s="21">
        <v>27</v>
      </c>
      <c r="B274" s="37" t="s">
        <v>75</v>
      </c>
      <c r="C274" s="41" t="s">
        <v>93</v>
      </c>
      <c r="D274" s="37"/>
      <c r="E274" s="37"/>
      <c r="F274" s="37"/>
      <c r="G274" s="46"/>
      <c r="H274" s="39">
        <f t="shared" si="171"/>
        <v>0</v>
      </c>
      <c r="I274" s="37"/>
      <c r="J274" s="37"/>
      <c r="K274" s="37"/>
      <c r="L274" s="46"/>
      <c r="M274" s="39">
        <f t="shared" si="172"/>
        <v>0</v>
      </c>
      <c r="N274" s="37"/>
      <c r="O274" s="37"/>
      <c r="P274" s="37"/>
      <c r="Q274" s="46"/>
      <c r="R274" s="39">
        <f t="shared" si="173"/>
        <v>0</v>
      </c>
      <c r="S274" s="37"/>
      <c r="T274" s="37"/>
      <c r="U274" s="37"/>
      <c r="V274" s="46"/>
      <c r="W274" s="39">
        <f t="shared" si="174"/>
        <v>0</v>
      </c>
      <c r="X274" s="37"/>
      <c r="Y274" s="37"/>
      <c r="Z274" s="37"/>
      <c r="AA274" s="46"/>
      <c r="AB274" s="39">
        <f t="shared" si="175"/>
        <v>0</v>
      </c>
      <c r="AC274" s="37"/>
      <c r="AD274" s="37"/>
      <c r="AE274" s="37"/>
      <c r="AF274" s="46"/>
      <c r="AG274" s="39">
        <f t="shared" si="176"/>
        <v>0</v>
      </c>
      <c r="AH274" s="37"/>
      <c r="AI274" s="37"/>
      <c r="AJ274" s="37"/>
      <c r="AK274" s="46"/>
      <c r="AL274" s="39">
        <f t="shared" si="177"/>
        <v>0</v>
      </c>
      <c r="AM274" s="37"/>
      <c r="AN274" s="37"/>
      <c r="AO274" s="37"/>
      <c r="AP274" s="46"/>
      <c r="AQ274" s="39">
        <f t="shared" si="178"/>
        <v>0</v>
      </c>
      <c r="AR274" s="37"/>
      <c r="AS274" s="37"/>
      <c r="AT274" s="37"/>
      <c r="AU274" s="46"/>
      <c r="AV274" s="40">
        <f t="shared" si="179"/>
        <v>0</v>
      </c>
    </row>
    <row r="275" spans="1:48" ht="15.75" customHeight="1" x14ac:dyDescent="0.25">
      <c r="A275" s="21">
        <v>27</v>
      </c>
      <c r="B275" s="37" t="s">
        <v>90</v>
      </c>
      <c r="C275" s="41" t="s">
        <v>93</v>
      </c>
      <c r="D275" s="37"/>
      <c r="E275" s="37"/>
      <c r="F275" s="37"/>
      <c r="G275" s="46"/>
      <c r="H275" s="39">
        <f t="shared" si="171"/>
        <v>0</v>
      </c>
      <c r="I275" s="37"/>
      <c r="J275" s="37"/>
      <c r="K275" s="37"/>
      <c r="L275" s="46"/>
      <c r="M275" s="39">
        <f t="shared" si="172"/>
        <v>0</v>
      </c>
      <c r="N275" s="37"/>
      <c r="O275" s="37"/>
      <c r="P275" s="37"/>
      <c r="Q275" s="46"/>
      <c r="R275" s="39">
        <f t="shared" si="173"/>
        <v>0</v>
      </c>
      <c r="S275" s="37"/>
      <c r="T275" s="37"/>
      <c r="U275" s="37"/>
      <c r="V275" s="46"/>
      <c r="W275" s="39">
        <f t="shared" si="174"/>
        <v>0</v>
      </c>
      <c r="X275" s="37"/>
      <c r="Y275" s="37"/>
      <c r="Z275" s="37"/>
      <c r="AA275" s="46"/>
      <c r="AB275" s="39">
        <f t="shared" si="175"/>
        <v>0</v>
      </c>
      <c r="AC275" s="37"/>
      <c r="AD275" s="37"/>
      <c r="AE275" s="37"/>
      <c r="AF275" s="46"/>
      <c r="AG275" s="39">
        <f t="shared" si="176"/>
        <v>0</v>
      </c>
      <c r="AH275" s="37"/>
      <c r="AI275" s="37"/>
      <c r="AJ275" s="37"/>
      <c r="AK275" s="46"/>
      <c r="AL275" s="39">
        <f t="shared" si="177"/>
        <v>0</v>
      </c>
      <c r="AM275" s="37"/>
      <c r="AN275" s="37"/>
      <c r="AO275" s="37"/>
      <c r="AP275" s="46"/>
      <c r="AQ275" s="39">
        <f t="shared" si="178"/>
        <v>0</v>
      </c>
      <c r="AR275" s="37"/>
      <c r="AS275" s="37"/>
      <c r="AT275" s="37"/>
      <c r="AU275" s="46"/>
      <c r="AV275" s="40">
        <f t="shared" si="179"/>
        <v>0</v>
      </c>
    </row>
    <row r="276" spans="1:48" ht="15.75" customHeight="1" x14ac:dyDescent="0.25">
      <c r="A276" s="21">
        <v>27</v>
      </c>
      <c r="B276" s="37" t="s">
        <v>76</v>
      </c>
      <c r="C276" s="41" t="s">
        <v>93</v>
      </c>
      <c r="D276" s="37"/>
      <c r="E276" s="37"/>
      <c r="F276" s="37"/>
      <c r="G276" s="46"/>
      <c r="H276" s="39">
        <f t="shared" si="171"/>
        <v>0</v>
      </c>
      <c r="I276" s="37"/>
      <c r="J276" s="37"/>
      <c r="K276" s="37"/>
      <c r="L276" s="46"/>
      <c r="M276" s="39">
        <f t="shared" si="172"/>
        <v>0</v>
      </c>
      <c r="N276" s="37"/>
      <c r="O276" s="37"/>
      <c r="P276" s="37"/>
      <c r="Q276" s="46"/>
      <c r="R276" s="39">
        <f t="shared" si="173"/>
        <v>0</v>
      </c>
      <c r="S276" s="37"/>
      <c r="T276" s="37"/>
      <c r="U276" s="37"/>
      <c r="V276" s="46"/>
      <c r="W276" s="39">
        <f t="shared" si="174"/>
        <v>0</v>
      </c>
      <c r="X276" s="37"/>
      <c r="Y276" s="37"/>
      <c r="Z276" s="37"/>
      <c r="AA276" s="46"/>
      <c r="AB276" s="39">
        <f t="shared" si="175"/>
        <v>0</v>
      </c>
      <c r="AC276" s="37"/>
      <c r="AD276" s="37"/>
      <c r="AE276" s="37"/>
      <c r="AF276" s="46"/>
      <c r="AG276" s="39">
        <f t="shared" si="176"/>
        <v>0</v>
      </c>
      <c r="AH276" s="37"/>
      <c r="AI276" s="37"/>
      <c r="AJ276" s="37"/>
      <c r="AK276" s="46"/>
      <c r="AL276" s="39">
        <f t="shared" si="177"/>
        <v>0</v>
      </c>
      <c r="AM276" s="37"/>
      <c r="AN276" s="37"/>
      <c r="AO276" s="37"/>
      <c r="AP276" s="46"/>
      <c r="AQ276" s="39">
        <f t="shared" si="178"/>
        <v>0</v>
      </c>
      <c r="AR276" s="37"/>
      <c r="AS276" s="37"/>
      <c r="AT276" s="37"/>
      <c r="AU276" s="46"/>
      <c r="AV276" s="40">
        <f t="shared" si="179"/>
        <v>0</v>
      </c>
    </row>
    <row r="277" spans="1:48" ht="15.75" customHeight="1" x14ac:dyDescent="0.25">
      <c r="A277" s="21">
        <v>27</v>
      </c>
      <c r="B277" s="37" t="s">
        <v>77</v>
      </c>
      <c r="C277" s="41" t="s">
        <v>93</v>
      </c>
      <c r="D277" s="37"/>
      <c r="E277" s="37"/>
      <c r="F277" s="37"/>
      <c r="G277" s="46"/>
      <c r="H277" s="39">
        <f t="shared" si="171"/>
        <v>0</v>
      </c>
      <c r="I277" s="37"/>
      <c r="J277" s="37"/>
      <c r="K277" s="37"/>
      <c r="L277" s="46"/>
      <c r="M277" s="39">
        <f t="shared" si="172"/>
        <v>0</v>
      </c>
      <c r="N277" s="37"/>
      <c r="O277" s="37"/>
      <c r="P277" s="37"/>
      <c r="Q277" s="46"/>
      <c r="R277" s="39">
        <f t="shared" si="173"/>
        <v>0</v>
      </c>
      <c r="S277" s="37"/>
      <c r="T277" s="37"/>
      <c r="U277" s="37"/>
      <c r="V277" s="46"/>
      <c r="W277" s="39">
        <f t="shared" si="174"/>
        <v>0</v>
      </c>
      <c r="X277" s="37"/>
      <c r="Y277" s="37"/>
      <c r="Z277" s="37"/>
      <c r="AA277" s="46"/>
      <c r="AB277" s="39">
        <f t="shared" si="175"/>
        <v>0</v>
      </c>
      <c r="AC277" s="37"/>
      <c r="AD277" s="37"/>
      <c r="AE277" s="37"/>
      <c r="AF277" s="46"/>
      <c r="AG277" s="39">
        <f t="shared" si="176"/>
        <v>0</v>
      </c>
      <c r="AH277" s="37"/>
      <c r="AI277" s="37"/>
      <c r="AJ277" s="37"/>
      <c r="AK277" s="46"/>
      <c r="AL277" s="39">
        <f t="shared" si="177"/>
        <v>0</v>
      </c>
      <c r="AM277" s="37"/>
      <c r="AN277" s="37"/>
      <c r="AO277" s="37"/>
      <c r="AP277" s="46"/>
      <c r="AQ277" s="39">
        <f t="shared" si="178"/>
        <v>0</v>
      </c>
      <c r="AR277" s="37"/>
      <c r="AS277" s="37"/>
      <c r="AT277" s="37"/>
      <c r="AU277" s="46"/>
      <c r="AV277" s="40">
        <f t="shared" si="179"/>
        <v>0</v>
      </c>
    </row>
    <row r="278" spans="1:48" ht="15.75" customHeight="1" x14ac:dyDescent="0.25">
      <c r="A278" s="21">
        <v>27</v>
      </c>
      <c r="B278" s="37" t="s">
        <v>78</v>
      </c>
      <c r="C278" s="41" t="s">
        <v>93</v>
      </c>
      <c r="D278" s="37"/>
      <c r="E278" s="37"/>
      <c r="F278" s="37"/>
      <c r="G278" s="46"/>
      <c r="H278" s="39">
        <f t="shared" si="171"/>
        <v>0</v>
      </c>
      <c r="I278" s="37"/>
      <c r="J278" s="37"/>
      <c r="K278" s="37"/>
      <c r="L278" s="46"/>
      <c r="M278" s="39">
        <f t="shared" si="172"/>
        <v>0</v>
      </c>
      <c r="N278" s="37"/>
      <c r="O278" s="37"/>
      <c r="P278" s="37"/>
      <c r="Q278" s="46"/>
      <c r="R278" s="39">
        <f t="shared" si="173"/>
        <v>0</v>
      </c>
      <c r="S278" s="37"/>
      <c r="T278" s="37"/>
      <c r="U278" s="37"/>
      <c r="V278" s="46"/>
      <c r="W278" s="39">
        <f t="shared" si="174"/>
        <v>0</v>
      </c>
      <c r="X278" s="37"/>
      <c r="Y278" s="37"/>
      <c r="Z278" s="37"/>
      <c r="AA278" s="46"/>
      <c r="AB278" s="39">
        <f t="shared" si="175"/>
        <v>0</v>
      </c>
      <c r="AC278" s="37"/>
      <c r="AD278" s="37"/>
      <c r="AE278" s="37"/>
      <c r="AF278" s="46"/>
      <c r="AG278" s="39">
        <f t="shared" si="176"/>
        <v>0</v>
      </c>
      <c r="AH278" s="37"/>
      <c r="AI278" s="37"/>
      <c r="AJ278" s="37"/>
      <c r="AK278" s="46"/>
      <c r="AL278" s="39">
        <f t="shared" si="177"/>
        <v>0</v>
      </c>
      <c r="AM278" s="37"/>
      <c r="AN278" s="37"/>
      <c r="AO278" s="37"/>
      <c r="AP278" s="46"/>
      <c r="AQ278" s="39">
        <f t="shared" si="178"/>
        <v>0</v>
      </c>
      <c r="AR278" s="37"/>
      <c r="AS278" s="37"/>
      <c r="AT278" s="37"/>
      <c r="AU278" s="46"/>
      <c r="AV278" s="40">
        <f t="shared" si="179"/>
        <v>0</v>
      </c>
    </row>
    <row r="279" spans="1:48" ht="15.75" customHeight="1" x14ac:dyDescent="0.25">
      <c r="A279" s="21">
        <v>27</v>
      </c>
      <c r="B279" s="37" t="s">
        <v>79</v>
      </c>
      <c r="C279" s="41" t="s">
        <v>93</v>
      </c>
      <c r="D279" s="37"/>
      <c r="E279" s="37"/>
      <c r="F279" s="37"/>
      <c r="G279" s="46"/>
      <c r="H279" s="39">
        <f t="shared" si="171"/>
        <v>0</v>
      </c>
      <c r="I279" s="37"/>
      <c r="J279" s="37"/>
      <c r="K279" s="37"/>
      <c r="L279" s="46"/>
      <c r="M279" s="39">
        <f t="shared" si="172"/>
        <v>0</v>
      </c>
      <c r="N279" s="37"/>
      <c r="O279" s="37"/>
      <c r="P279" s="37"/>
      <c r="Q279" s="46"/>
      <c r="R279" s="39">
        <f t="shared" si="173"/>
        <v>0</v>
      </c>
      <c r="S279" s="37"/>
      <c r="T279" s="37"/>
      <c r="U279" s="37"/>
      <c r="V279" s="46"/>
      <c r="W279" s="39">
        <f t="shared" si="174"/>
        <v>0</v>
      </c>
      <c r="X279" s="37"/>
      <c r="Y279" s="37"/>
      <c r="Z279" s="37"/>
      <c r="AA279" s="46"/>
      <c r="AB279" s="39">
        <f t="shared" si="175"/>
        <v>0</v>
      </c>
      <c r="AC279" s="37"/>
      <c r="AD279" s="37"/>
      <c r="AE279" s="37"/>
      <c r="AF279" s="46"/>
      <c r="AG279" s="39">
        <f t="shared" si="176"/>
        <v>0</v>
      </c>
      <c r="AH279" s="37"/>
      <c r="AI279" s="37"/>
      <c r="AJ279" s="37"/>
      <c r="AK279" s="46"/>
      <c r="AL279" s="39">
        <f t="shared" si="177"/>
        <v>0</v>
      </c>
      <c r="AM279" s="37"/>
      <c r="AN279" s="37"/>
      <c r="AO279" s="37"/>
      <c r="AP279" s="46"/>
      <c r="AQ279" s="39">
        <f t="shared" si="178"/>
        <v>0</v>
      </c>
      <c r="AR279" s="37"/>
      <c r="AS279" s="37"/>
      <c r="AT279" s="37"/>
      <c r="AU279" s="46"/>
      <c r="AV279" s="40">
        <f t="shared" si="179"/>
        <v>0</v>
      </c>
    </row>
    <row r="280" spans="1:48" ht="15.75" customHeight="1" x14ac:dyDescent="0.25">
      <c r="A280" s="21">
        <v>27</v>
      </c>
      <c r="B280" s="41" t="s">
        <v>80</v>
      </c>
      <c r="C280" s="41" t="s">
        <v>93</v>
      </c>
      <c r="D280" s="47"/>
      <c r="E280" s="47"/>
      <c r="F280" s="47"/>
      <c r="G280" s="48"/>
      <c r="H280" s="49">
        <f t="shared" si="171"/>
        <v>0</v>
      </c>
      <c r="I280" s="47"/>
      <c r="J280" s="47"/>
      <c r="K280" s="47"/>
      <c r="L280" s="48"/>
      <c r="M280" s="49">
        <f t="shared" si="172"/>
        <v>0</v>
      </c>
      <c r="N280" s="47"/>
      <c r="O280" s="47"/>
      <c r="P280" s="47"/>
      <c r="Q280" s="48"/>
      <c r="R280" s="49">
        <f t="shared" si="173"/>
        <v>0</v>
      </c>
      <c r="S280" s="47"/>
      <c r="T280" s="47"/>
      <c r="U280" s="47"/>
      <c r="V280" s="48"/>
      <c r="W280" s="49">
        <f t="shared" si="174"/>
        <v>0</v>
      </c>
      <c r="X280" s="47"/>
      <c r="Y280" s="47"/>
      <c r="Z280" s="47"/>
      <c r="AA280" s="48"/>
      <c r="AB280" s="49">
        <f t="shared" si="175"/>
        <v>0</v>
      </c>
      <c r="AC280" s="47"/>
      <c r="AD280" s="47"/>
      <c r="AE280" s="47"/>
      <c r="AF280" s="48"/>
      <c r="AG280" s="49">
        <f t="shared" si="176"/>
        <v>0</v>
      </c>
      <c r="AH280" s="47"/>
      <c r="AI280" s="47"/>
      <c r="AJ280" s="47"/>
      <c r="AK280" s="48"/>
      <c r="AL280" s="49">
        <f t="shared" si="177"/>
        <v>0</v>
      </c>
      <c r="AM280" s="47"/>
      <c r="AN280" s="47"/>
      <c r="AO280" s="47"/>
      <c r="AP280" s="48"/>
      <c r="AQ280" s="49">
        <f t="shared" si="178"/>
        <v>0</v>
      </c>
      <c r="AR280" s="47"/>
      <c r="AS280" s="47"/>
      <c r="AT280" s="47"/>
      <c r="AU280" s="48"/>
      <c r="AV280" s="50">
        <f t="shared" si="179"/>
        <v>0</v>
      </c>
    </row>
    <row r="281" spans="1:48" ht="15.75" customHeight="1" x14ac:dyDescent="0.25">
      <c r="A281" s="21">
        <v>27</v>
      </c>
      <c r="B281" s="42"/>
      <c r="C281" s="43"/>
      <c r="D281" s="44"/>
      <c r="E281" s="45"/>
      <c r="F281" s="45"/>
      <c r="G281" s="45"/>
      <c r="H281" s="45">
        <f>SUM(H268:H280)</f>
        <v>0</v>
      </c>
      <c r="I281" s="45"/>
      <c r="J281" s="45"/>
      <c r="K281" s="45"/>
      <c r="L281" s="45"/>
      <c r="M281" s="45">
        <f>SUM(M268:M280)</f>
        <v>0</v>
      </c>
      <c r="N281" s="45"/>
      <c r="O281" s="45"/>
      <c r="P281" s="45"/>
      <c r="Q281" s="45"/>
      <c r="R281" s="45">
        <f>SUM(R268:R280)</f>
        <v>0</v>
      </c>
      <c r="S281" s="45"/>
      <c r="T281" s="45"/>
      <c r="U281" s="45"/>
      <c r="V281" s="45"/>
      <c r="W281" s="45">
        <f>SUM(W268:W280)</f>
        <v>0</v>
      </c>
      <c r="X281" s="45"/>
      <c r="Y281" s="45"/>
      <c r="Z281" s="45"/>
      <c r="AA281" s="45"/>
      <c r="AB281" s="45">
        <f>SUM(AB268:AB280)</f>
        <v>0</v>
      </c>
      <c r="AC281" s="45"/>
      <c r="AD281" s="45"/>
      <c r="AE281" s="45"/>
      <c r="AF281" s="45"/>
      <c r="AG281" s="45">
        <f>SUM(AG268:AG280)</f>
        <v>0</v>
      </c>
      <c r="AH281" s="45"/>
      <c r="AI281" s="45"/>
      <c r="AJ281" s="45"/>
      <c r="AK281" s="45"/>
      <c r="AL281" s="45">
        <f>SUM(AL268:AL280)</f>
        <v>0</v>
      </c>
      <c r="AM281" s="45"/>
      <c r="AN281" s="45"/>
      <c r="AO281" s="45"/>
      <c r="AP281" s="45"/>
      <c r="AQ281" s="45">
        <f>SUM(AQ268:AQ280)</f>
        <v>0</v>
      </c>
      <c r="AR281" s="45"/>
      <c r="AS281" s="45"/>
      <c r="AT281" s="45"/>
      <c r="AU281" s="45"/>
      <c r="AV281" s="45">
        <f>SUM(AV268:AV280)</f>
        <v>0</v>
      </c>
    </row>
    <row r="282" spans="1:48" ht="15.75" customHeight="1" x14ac:dyDescent="0.25">
      <c r="A282" s="21">
        <v>28</v>
      </c>
      <c r="B282" s="81" t="str">
        <f>"Буква (или иное название) класса "&amp;A282&amp;":"</f>
        <v>Буква (или иное название) класса 28:</v>
      </c>
      <c r="C282" s="82"/>
      <c r="D282" s="78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80"/>
    </row>
    <row r="283" spans="1:48" ht="15.75" customHeight="1" x14ac:dyDescent="0.25">
      <c r="A283" s="21">
        <v>28</v>
      </c>
      <c r="B283" s="35" t="s">
        <v>70</v>
      </c>
      <c r="C283" s="36" t="s">
        <v>93</v>
      </c>
      <c r="D283" s="37"/>
      <c r="E283" s="37"/>
      <c r="F283" s="37"/>
      <c r="G283" s="46"/>
      <c r="H283" s="39">
        <f t="shared" ref="H283:H295" si="180">COUNTA(D283:G283)</f>
        <v>0</v>
      </c>
      <c r="I283" s="37"/>
      <c r="J283" s="37"/>
      <c r="K283" s="37"/>
      <c r="L283" s="46"/>
      <c r="M283" s="39">
        <f t="shared" ref="M283:M295" si="181">COUNTA(I283:L283)</f>
        <v>0</v>
      </c>
      <c r="N283" s="37"/>
      <c r="O283" s="37"/>
      <c r="P283" s="37"/>
      <c r="Q283" s="46"/>
      <c r="R283" s="39">
        <f t="shared" ref="R283:R295" si="182">COUNTA(N283:Q283)</f>
        <v>0</v>
      </c>
      <c r="S283" s="37"/>
      <c r="T283" s="37"/>
      <c r="U283" s="37"/>
      <c r="V283" s="46"/>
      <c r="W283" s="39">
        <f t="shared" ref="W283:W295" si="183">COUNTA(S283:V283)</f>
        <v>0</v>
      </c>
      <c r="X283" s="37"/>
      <c r="Y283" s="37"/>
      <c r="Z283" s="37"/>
      <c r="AA283" s="46"/>
      <c r="AB283" s="39">
        <f t="shared" ref="AB283:AB295" si="184">COUNTA(X283:AA283)</f>
        <v>0</v>
      </c>
      <c r="AC283" s="37"/>
      <c r="AD283" s="37"/>
      <c r="AE283" s="37"/>
      <c r="AF283" s="46"/>
      <c r="AG283" s="39">
        <f t="shared" ref="AG283:AG295" si="185">COUNTA(AC283:AF283)</f>
        <v>0</v>
      </c>
      <c r="AH283" s="37"/>
      <c r="AI283" s="37"/>
      <c r="AJ283" s="37"/>
      <c r="AK283" s="46"/>
      <c r="AL283" s="39">
        <f t="shared" ref="AL283:AL295" si="186">COUNTA(AH283:AK283)</f>
        <v>0</v>
      </c>
      <c r="AM283" s="37"/>
      <c r="AN283" s="37"/>
      <c r="AO283" s="37"/>
      <c r="AP283" s="46"/>
      <c r="AQ283" s="39">
        <f t="shared" ref="AQ283:AQ295" si="187">COUNTA(AM283:AP283)</f>
        <v>0</v>
      </c>
      <c r="AR283" s="37"/>
      <c r="AS283" s="37"/>
      <c r="AT283" s="37"/>
      <c r="AU283" s="46"/>
      <c r="AV283" s="40">
        <f t="shared" ref="AV283:AV295" si="188">COUNTA(AR283:AU283)</f>
        <v>0</v>
      </c>
    </row>
    <row r="284" spans="1:48" ht="15.75" customHeight="1" x14ac:dyDescent="0.25">
      <c r="A284" s="21">
        <v>28</v>
      </c>
      <c r="B284" s="37" t="s">
        <v>72</v>
      </c>
      <c r="C284" s="41" t="s">
        <v>93</v>
      </c>
      <c r="D284" s="37"/>
      <c r="E284" s="37"/>
      <c r="F284" s="37"/>
      <c r="G284" s="46"/>
      <c r="H284" s="39">
        <f t="shared" si="180"/>
        <v>0</v>
      </c>
      <c r="I284" s="37"/>
      <c r="J284" s="37"/>
      <c r="K284" s="37"/>
      <c r="L284" s="46"/>
      <c r="M284" s="39">
        <f t="shared" si="181"/>
        <v>0</v>
      </c>
      <c r="N284" s="37"/>
      <c r="O284" s="37"/>
      <c r="P284" s="37"/>
      <c r="Q284" s="46"/>
      <c r="R284" s="39">
        <f t="shared" si="182"/>
        <v>0</v>
      </c>
      <c r="S284" s="37"/>
      <c r="T284" s="37"/>
      <c r="U284" s="37"/>
      <c r="V284" s="46"/>
      <c r="W284" s="39">
        <f t="shared" si="183"/>
        <v>0</v>
      </c>
      <c r="X284" s="37"/>
      <c r="Y284" s="37"/>
      <c r="Z284" s="37"/>
      <c r="AA284" s="46"/>
      <c r="AB284" s="39">
        <f t="shared" si="184"/>
        <v>0</v>
      </c>
      <c r="AC284" s="37"/>
      <c r="AD284" s="37"/>
      <c r="AE284" s="37"/>
      <c r="AF284" s="46"/>
      <c r="AG284" s="39">
        <f t="shared" si="185"/>
        <v>0</v>
      </c>
      <c r="AH284" s="37"/>
      <c r="AI284" s="37"/>
      <c r="AJ284" s="37"/>
      <c r="AK284" s="46"/>
      <c r="AL284" s="39">
        <f t="shared" si="186"/>
        <v>0</v>
      </c>
      <c r="AM284" s="37"/>
      <c r="AN284" s="37"/>
      <c r="AO284" s="37"/>
      <c r="AP284" s="46"/>
      <c r="AQ284" s="39">
        <f t="shared" si="187"/>
        <v>0</v>
      </c>
      <c r="AR284" s="37"/>
      <c r="AS284" s="37"/>
      <c r="AT284" s="37"/>
      <c r="AU284" s="46"/>
      <c r="AV284" s="40">
        <f t="shared" si="188"/>
        <v>0</v>
      </c>
    </row>
    <row r="285" spans="1:48" ht="15.75" customHeight="1" x14ac:dyDescent="0.25">
      <c r="A285" s="21">
        <v>28</v>
      </c>
      <c r="B285" s="37" t="s">
        <v>88</v>
      </c>
      <c r="C285" s="41" t="s">
        <v>93</v>
      </c>
      <c r="D285" s="37"/>
      <c r="E285" s="37"/>
      <c r="F285" s="37"/>
      <c r="G285" s="46"/>
      <c r="H285" s="39">
        <f t="shared" si="180"/>
        <v>0</v>
      </c>
      <c r="I285" s="37"/>
      <c r="J285" s="37"/>
      <c r="K285" s="37"/>
      <c r="L285" s="46"/>
      <c r="M285" s="39">
        <f t="shared" si="181"/>
        <v>0</v>
      </c>
      <c r="N285" s="37"/>
      <c r="O285" s="37"/>
      <c r="P285" s="37"/>
      <c r="Q285" s="46"/>
      <c r="R285" s="39">
        <f t="shared" si="182"/>
        <v>0</v>
      </c>
      <c r="S285" s="37"/>
      <c r="T285" s="37"/>
      <c r="U285" s="37"/>
      <c r="V285" s="46"/>
      <c r="W285" s="39">
        <f t="shared" si="183"/>
        <v>0</v>
      </c>
      <c r="X285" s="37"/>
      <c r="Y285" s="37"/>
      <c r="Z285" s="37"/>
      <c r="AA285" s="46"/>
      <c r="AB285" s="39">
        <f t="shared" si="184"/>
        <v>0</v>
      </c>
      <c r="AC285" s="37"/>
      <c r="AD285" s="37"/>
      <c r="AE285" s="37"/>
      <c r="AF285" s="46"/>
      <c r="AG285" s="39">
        <f t="shared" si="185"/>
        <v>0</v>
      </c>
      <c r="AH285" s="37"/>
      <c r="AI285" s="37"/>
      <c r="AJ285" s="37"/>
      <c r="AK285" s="46"/>
      <c r="AL285" s="39">
        <f t="shared" si="186"/>
        <v>0</v>
      </c>
      <c r="AM285" s="37"/>
      <c r="AN285" s="37"/>
      <c r="AO285" s="37"/>
      <c r="AP285" s="46"/>
      <c r="AQ285" s="39">
        <f t="shared" si="187"/>
        <v>0</v>
      </c>
      <c r="AR285" s="37"/>
      <c r="AS285" s="37"/>
      <c r="AT285" s="37"/>
      <c r="AU285" s="46"/>
      <c r="AV285" s="40">
        <f t="shared" si="188"/>
        <v>0</v>
      </c>
    </row>
    <row r="286" spans="1:48" ht="15.75" customHeight="1" x14ac:dyDescent="0.25">
      <c r="A286" s="21">
        <v>28</v>
      </c>
      <c r="B286" s="37" t="s">
        <v>89</v>
      </c>
      <c r="C286" s="41" t="s">
        <v>93</v>
      </c>
      <c r="D286" s="37"/>
      <c r="E286" s="37"/>
      <c r="F286" s="37"/>
      <c r="G286" s="46"/>
      <c r="H286" s="39">
        <f t="shared" si="180"/>
        <v>0</v>
      </c>
      <c r="I286" s="37"/>
      <c r="J286" s="37"/>
      <c r="K286" s="37"/>
      <c r="L286" s="46"/>
      <c r="M286" s="39">
        <f t="shared" si="181"/>
        <v>0</v>
      </c>
      <c r="N286" s="37"/>
      <c r="O286" s="37"/>
      <c r="P286" s="37"/>
      <c r="Q286" s="46"/>
      <c r="R286" s="39">
        <f t="shared" si="182"/>
        <v>0</v>
      </c>
      <c r="S286" s="37"/>
      <c r="T286" s="37"/>
      <c r="U286" s="37"/>
      <c r="V286" s="46"/>
      <c r="W286" s="39">
        <f t="shared" si="183"/>
        <v>0</v>
      </c>
      <c r="X286" s="37"/>
      <c r="Y286" s="37"/>
      <c r="Z286" s="37"/>
      <c r="AA286" s="46"/>
      <c r="AB286" s="39">
        <f t="shared" si="184"/>
        <v>0</v>
      </c>
      <c r="AC286" s="37"/>
      <c r="AD286" s="37"/>
      <c r="AE286" s="37"/>
      <c r="AF286" s="46"/>
      <c r="AG286" s="39">
        <f t="shared" si="185"/>
        <v>0</v>
      </c>
      <c r="AH286" s="37"/>
      <c r="AI286" s="37"/>
      <c r="AJ286" s="37"/>
      <c r="AK286" s="46"/>
      <c r="AL286" s="39">
        <f t="shared" si="186"/>
        <v>0</v>
      </c>
      <c r="AM286" s="37"/>
      <c r="AN286" s="37"/>
      <c r="AO286" s="37"/>
      <c r="AP286" s="46"/>
      <c r="AQ286" s="39">
        <f t="shared" si="187"/>
        <v>0</v>
      </c>
      <c r="AR286" s="37"/>
      <c r="AS286" s="37"/>
      <c r="AT286" s="37"/>
      <c r="AU286" s="46"/>
      <c r="AV286" s="40">
        <f t="shared" si="188"/>
        <v>0</v>
      </c>
    </row>
    <row r="287" spans="1:48" ht="15.75" customHeight="1" x14ac:dyDescent="0.25">
      <c r="A287" s="21">
        <v>28</v>
      </c>
      <c r="B287" s="37" t="s">
        <v>73</v>
      </c>
      <c r="C287" s="41" t="s">
        <v>93</v>
      </c>
      <c r="D287" s="37"/>
      <c r="E287" s="37"/>
      <c r="F287" s="37"/>
      <c r="G287" s="46"/>
      <c r="H287" s="39">
        <f t="shared" si="180"/>
        <v>0</v>
      </c>
      <c r="I287" s="37"/>
      <c r="J287" s="37"/>
      <c r="K287" s="37"/>
      <c r="L287" s="46"/>
      <c r="M287" s="39">
        <f t="shared" si="181"/>
        <v>0</v>
      </c>
      <c r="N287" s="37"/>
      <c r="O287" s="37"/>
      <c r="P287" s="37"/>
      <c r="Q287" s="46"/>
      <c r="R287" s="39">
        <f t="shared" si="182"/>
        <v>0</v>
      </c>
      <c r="S287" s="37"/>
      <c r="T287" s="37"/>
      <c r="U287" s="37"/>
      <c r="V287" s="46"/>
      <c r="W287" s="39">
        <f t="shared" si="183"/>
        <v>0</v>
      </c>
      <c r="X287" s="37"/>
      <c r="Y287" s="37"/>
      <c r="Z287" s="37"/>
      <c r="AA287" s="46"/>
      <c r="AB287" s="39">
        <f t="shared" si="184"/>
        <v>0</v>
      </c>
      <c r="AC287" s="37"/>
      <c r="AD287" s="37"/>
      <c r="AE287" s="37"/>
      <c r="AF287" s="46"/>
      <c r="AG287" s="39">
        <f t="shared" si="185"/>
        <v>0</v>
      </c>
      <c r="AH287" s="37"/>
      <c r="AI287" s="37"/>
      <c r="AJ287" s="37"/>
      <c r="AK287" s="46"/>
      <c r="AL287" s="39">
        <f t="shared" si="186"/>
        <v>0</v>
      </c>
      <c r="AM287" s="37"/>
      <c r="AN287" s="37"/>
      <c r="AO287" s="37"/>
      <c r="AP287" s="46"/>
      <c r="AQ287" s="39">
        <f t="shared" si="187"/>
        <v>0</v>
      </c>
      <c r="AR287" s="37"/>
      <c r="AS287" s="37"/>
      <c r="AT287" s="37"/>
      <c r="AU287" s="46"/>
      <c r="AV287" s="40">
        <f t="shared" si="188"/>
        <v>0</v>
      </c>
    </row>
    <row r="288" spans="1:48" ht="15.75" customHeight="1" x14ac:dyDescent="0.25">
      <c r="A288" s="21">
        <v>28</v>
      </c>
      <c r="B288" s="37" t="s">
        <v>74</v>
      </c>
      <c r="C288" s="41" t="s">
        <v>93</v>
      </c>
      <c r="D288" s="37"/>
      <c r="E288" s="37"/>
      <c r="F288" s="37"/>
      <c r="G288" s="46"/>
      <c r="H288" s="39">
        <f t="shared" si="180"/>
        <v>0</v>
      </c>
      <c r="I288" s="37"/>
      <c r="J288" s="37"/>
      <c r="K288" s="37"/>
      <c r="L288" s="46"/>
      <c r="M288" s="39">
        <f t="shared" si="181"/>
        <v>0</v>
      </c>
      <c r="N288" s="37"/>
      <c r="O288" s="37"/>
      <c r="P288" s="37"/>
      <c r="Q288" s="46"/>
      <c r="R288" s="39">
        <f t="shared" si="182"/>
        <v>0</v>
      </c>
      <c r="S288" s="37"/>
      <c r="T288" s="37"/>
      <c r="U288" s="37"/>
      <c r="V288" s="46"/>
      <c r="W288" s="39">
        <f t="shared" si="183"/>
        <v>0</v>
      </c>
      <c r="X288" s="37"/>
      <c r="Y288" s="37"/>
      <c r="Z288" s="37"/>
      <c r="AA288" s="46"/>
      <c r="AB288" s="39">
        <f t="shared" si="184"/>
        <v>0</v>
      </c>
      <c r="AC288" s="37"/>
      <c r="AD288" s="37"/>
      <c r="AE288" s="37"/>
      <c r="AF288" s="46"/>
      <c r="AG288" s="39">
        <f t="shared" si="185"/>
        <v>0</v>
      </c>
      <c r="AH288" s="37"/>
      <c r="AI288" s="37"/>
      <c r="AJ288" s="37"/>
      <c r="AK288" s="46"/>
      <c r="AL288" s="39">
        <f t="shared" si="186"/>
        <v>0</v>
      </c>
      <c r="AM288" s="37"/>
      <c r="AN288" s="37"/>
      <c r="AO288" s="37"/>
      <c r="AP288" s="46"/>
      <c r="AQ288" s="39">
        <f t="shared" si="187"/>
        <v>0</v>
      </c>
      <c r="AR288" s="37"/>
      <c r="AS288" s="37"/>
      <c r="AT288" s="37"/>
      <c r="AU288" s="46"/>
      <c r="AV288" s="40">
        <f t="shared" si="188"/>
        <v>0</v>
      </c>
    </row>
    <row r="289" spans="1:48" ht="15.75" customHeight="1" x14ac:dyDescent="0.25">
      <c r="A289" s="21">
        <v>28</v>
      </c>
      <c r="B289" s="37" t="s">
        <v>75</v>
      </c>
      <c r="C289" s="41" t="s">
        <v>93</v>
      </c>
      <c r="D289" s="37"/>
      <c r="E289" s="37"/>
      <c r="F289" s="37"/>
      <c r="G289" s="46"/>
      <c r="H289" s="39">
        <f t="shared" si="180"/>
        <v>0</v>
      </c>
      <c r="I289" s="37"/>
      <c r="J289" s="37"/>
      <c r="K289" s="37"/>
      <c r="L289" s="46"/>
      <c r="M289" s="39">
        <f t="shared" si="181"/>
        <v>0</v>
      </c>
      <c r="N289" s="37"/>
      <c r="O289" s="37"/>
      <c r="P289" s="37"/>
      <c r="Q289" s="46"/>
      <c r="R289" s="39">
        <f t="shared" si="182"/>
        <v>0</v>
      </c>
      <c r="S289" s="37"/>
      <c r="T289" s="37"/>
      <c r="U289" s="37"/>
      <c r="V289" s="46"/>
      <c r="W289" s="39">
        <f t="shared" si="183"/>
        <v>0</v>
      </c>
      <c r="X289" s="37"/>
      <c r="Y289" s="37"/>
      <c r="Z289" s="37"/>
      <c r="AA289" s="46"/>
      <c r="AB289" s="39">
        <f t="shared" si="184"/>
        <v>0</v>
      </c>
      <c r="AC289" s="37"/>
      <c r="AD289" s="37"/>
      <c r="AE289" s="37"/>
      <c r="AF289" s="46"/>
      <c r="AG289" s="39">
        <f t="shared" si="185"/>
        <v>0</v>
      </c>
      <c r="AH289" s="37"/>
      <c r="AI289" s="37"/>
      <c r="AJ289" s="37"/>
      <c r="AK289" s="46"/>
      <c r="AL289" s="39">
        <f t="shared" si="186"/>
        <v>0</v>
      </c>
      <c r="AM289" s="37"/>
      <c r="AN289" s="37"/>
      <c r="AO289" s="37"/>
      <c r="AP289" s="46"/>
      <c r="AQ289" s="39">
        <f t="shared" si="187"/>
        <v>0</v>
      </c>
      <c r="AR289" s="37"/>
      <c r="AS289" s="37"/>
      <c r="AT289" s="37"/>
      <c r="AU289" s="46"/>
      <c r="AV289" s="40">
        <f t="shared" si="188"/>
        <v>0</v>
      </c>
    </row>
    <row r="290" spans="1:48" ht="15.75" customHeight="1" x14ac:dyDescent="0.25">
      <c r="A290" s="21">
        <v>28</v>
      </c>
      <c r="B290" s="37" t="s">
        <v>90</v>
      </c>
      <c r="C290" s="41" t="s">
        <v>93</v>
      </c>
      <c r="D290" s="37"/>
      <c r="E290" s="37"/>
      <c r="F290" s="37"/>
      <c r="G290" s="46"/>
      <c r="H290" s="39">
        <f t="shared" si="180"/>
        <v>0</v>
      </c>
      <c r="I290" s="37"/>
      <c r="J290" s="37"/>
      <c r="K290" s="37"/>
      <c r="L290" s="46"/>
      <c r="M290" s="39">
        <f t="shared" si="181"/>
        <v>0</v>
      </c>
      <c r="N290" s="37"/>
      <c r="O290" s="37"/>
      <c r="P290" s="37"/>
      <c r="Q290" s="46"/>
      <c r="R290" s="39">
        <f t="shared" si="182"/>
        <v>0</v>
      </c>
      <c r="S290" s="37"/>
      <c r="T290" s="37"/>
      <c r="U290" s="37"/>
      <c r="V290" s="46"/>
      <c r="W290" s="39">
        <f t="shared" si="183"/>
        <v>0</v>
      </c>
      <c r="X290" s="37"/>
      <c r="Y290" s="37"/>
      <c r="Z290" s="37"/>
      <c r="AA290" s="46"/>
      <c r="AB290" s="39">
        <f t="shared" si="184"/>
        <v>0</v>
      </c>
      <c r="AC290" s="37"/>
      <c r="AD290" s="37"/>
      <c r="AE290" s="37"/>
      <c r="AF290" s="46"/>
      <c r="AG290" s="39">
        <f t="shared" si="185"/>
        <v>0</v>
      </c>
      <c r="AH290" s="37"/>
      <c r="AI290" s="37"/>
      <c r="AJ290" s="37"/>
      <c r="AK290" s="46"/>
      <c r="AL290" s="39">
        <f t="shared" si="186"/>
        <v>0</v>
      </c>
      <c r="AM290" s="37"/>
      <c r="AN290" s="37"/>
      <c r="AO290" s="37"/>
      <c r="AP290" s="46"/>
      <c r="AQ290" s="39">
        <f t="shared" si="187"/>
        <v>0</v>
      </c>
      <c r="AR290" s="37"/>
      <c r="AS290" s="37"/>
      <c r="AT290" s="37"/>
      <c r="AU290" s="46"/>
      <c r="AV290" s="40">
        <f t="shared" si="188"/>
        <v>0</v>
      </c>
    </row>
    <row r="291" spans="1:48" ht="15.75" customHeight="1" x14ac:dyDescent="0.25">
      <c r="A291" s="21">
        <v>28</v>
      </c>
      <c r="B291" s="37" t="s">
        <v>76</v>
      </c>
      <c r="C291" s="41" t="s">
        <v>93</v>
      </c>
      <c r="D291" s="37"/>
      <c r="E291" s="37"/>
      <c r="F291" s="37"/>
      <c r="G291" s="46"/>
      <c r="H291" s="39">
        <f t="shared" si="180"/>
        <v>0</v>
      </c>
      <c r="I291" s="37"/>
      <c r="J291" s="37"/>
      <c r="K291" s="37"/>
      <c r="L291" s="46"/>
      <c r="M291" s="39">
        <f t="shared" si="181"/>
        <v>0</v>
      </c>
      <c r="N291" s="37"/>
      <c r="O291" s="37"/>
      <c r="P291" s="37"/>
      <c r="Q291" s="46"/>
      <c r="R291" s="39">
        <f t="shared" si="182"/>
        <v>0</v>
      </c>
      <c r="S291" s="37"/>
      <c r="T291" s="37"/>
      <c r="U291" s="37"/>
      <c r="V291" s="46"/>
      <c r="W291" s="39">
        <f t="shared" si="183"/>
        <v>0</v>
      </c>
      <c r="X291" s="37"/>
      <c r="Y291" s="37"/>
      <c r="Z291" s="37"/>
      <c r="AA291" s="46"/>
      <c r="AB291" s="39">
        <f t="shared" si="184"/>
        <v>0</v>
      </c>
      <c r="AC291" s="37"/>
      <c r="AD291" s="37"/>
      <c r="AE291" s="37"/>
      <c r="AF291" s="46"/>
      <c r="AG291" s="39">
        <f t="shared" si="185"/>
        <v>0</v>
      </c>
      <c r="AH291" s="37"/>
      <c r="AI291" s="37"/>
      <c r="AJ291" s="37"/>
      <c r="AK291" s="46"/>
      <c r="AL291" s="39">
        <f t="shared" si="186"/>
        <v>0</v>
      </c>
      <c r="AM291" s="37"/>
      <c r="AN291" s="37"/>
      <c r="AO291" s="37"/>
      <c r="AP291" s="46"/>
      <c r="AQ291" s="39">
        <f t="shared" si="187"/>
        <v>0</v>
      </c>
      <c r="AR291" s="37"/>
      <c r="AS291" s="37"/>
      <c r="AT291" s="37"/>
      <c r="AU291" s="46"/>
      <c r="AV291" s="40">
        <f t="shared" si="188"/>
        <v>0</v>
      </c>
    </row>
    <row r="292" spans="1:48" ht="15.75" customHeight="1" x14ac:dyDescent="0.25">
      <c r="A292" s="21">
        <v>28</v>
      </c>
      <c r="B292" s="37" t="s">
        <v>77</v>
      </c>
      <c r="C292" s="41" t="s">
        <v>93</v>
      </c>
      <c r="D292" s="37"/>
      <c r="E292" s="37"/>
      <c r="F292" s="37"/>
      <c r="G292" s="46"/>
      <c r="H292" s="39">
        <f t="shared" si="180"/>
        <v>0</v>
      </c>
      <c r="I292" s="37"/>
      <c r="J292" s="37"/>
      <c r="K292" s="37"/>
      <c r="L292" s="46"/>
      <c r="M292" s="39">
        <f t="shared" si="181"/>
        <v>0</v>
      </c>
      <c r="N292" s="37"/>
      <c r="O292" s="37"/>
      <c r="P292" s="37"/>
      <c r="Q292" s="46"/>
      <c r="R292" s="39">
        <f t="shared" si="182"/>
        <v>0</v>
      </c>
      <c r="S292" s="37"/>
      <c r="T292" s="37"/>
      <c r="U292" s="37"/>
      <c r="V292" s="46"/>
      <c r="W292" s="39">
        <f t="shared" si="183"/>
        <v>0</v>
      </c>
      <c r="X292" s="37"/>
      <c r="Y292" s="37"/>
      <c r="Z292" s="37"/>
      <c r="AA292" s="46"/>
      <c r="AB292" s="39">
        <f t="shared" si="184"/>
        <v>0</v>
      </c>
      <c r="AC292" s="37"/>
      <c r="AD292" s="37"/>
      <c r="AE292" s="37"/>
      <c r="AF292" s="46"/>
      <c r="AG292" s="39">
        <f t="shared" si="185"/>
        <v>0</v>
      </c>
      <c r="AH292" s="37"/>
      <c r="AI292" s="37"/>
      <c r="AJ292" s="37"/>
      <c r="AK292" s="46"/>
      <c r="AL292" s="39">
        <f t="shared" si="186"/>
        <v>0</v>
      </c>
      <c r="AM292" s="37"/>
      <c r="AN292" s="37"/>
      <c r="AO292" s="37"/>
      <c r="AP292" s="46"/>
      <c r="AQ292" s="39">
        <f t="shared" si="187"/>
        <v>0</v>
      </c>
      <c r="AR292" s="37"/>
      <c r="AS292" s="37"/>
      <c r="AT292" s="37"/>
      <c r="AU292" s="46"/>
      <c r="AV292" s="40">
        <f t="shared" si="188"/>
        <v>0</v>
      </c>
    </row>
    <row r="293" spans="1:48" ht="15.75" customHeight="1" x14ac:dyDescent="0.25">
      <c r="A293" s="21">
        <v>28</v>
      </c>
      <c r="B293" s="37" t="s">
        <v>78</v>
      </c>
      <c r="C293" s="41" t="s">
        <v>93</v>
      </c>
      <c r="D293" s="37"/>
      <c r="E293" s="37"/>
      <c r="F293" s="37"/>
      <c r="G293" s="46"/>
      <c r="H293" s="39">
        <f t="shared" si="180"/>
        <v>0</v>
      </c>
      <c r="I293" s="37"/>
      <c r="J293" s="37"/>
      <c r="K293" s="37"/>
      <c r="L293" s="46"/>
      <c r="M293" s="39">
        <f t="shared" si="181"/>
        <v>0</v>
      </c>
      <c r="N293" s="37"/>
      <c r="O293" s="37"/>
      <c r="P293" s="37"/>
      <c r="Q293" s="46"/>
      <c r="R293" s="39">
        <f t="shared" si="182"/>
        <v>0</v>
      </c>
      <c r="S293" s="37"/>
      <c r="T293" s="37"/>
      <c r="U293" s="37"/>
      <c r="V293" s="46"/>
      <c r="W293" s="39">
        <f t="shared" si="183"/>
        <v>0</v>
      </c>
      <c r="X293" s="37"/>
      <c r="Y293" s="37"/>
      <c r="Z293" s="37"/>
      <c r="AA293" s="46"/>
      <c r="AB293" s="39">
        <f t="shared" si="184"/>
        <v>0</v>
      </c>
      <c r="AC293" s="37"/>
      <c r="AD293" s="37"/>
      <c r="AE293" s="37"/>
      <c r="AF293" s="46"/>
      <c r="AG293" s="39">
        <f t="shared" si="185"/>
        <v>0</v>
      </c>
      <c r="AH293" s="37"/>
      <c r="AI293" s="37"/>
      <c r="AJ293" s="37"/>
      <c r="AK293" s="46"/>
      <c r="AL293" s="39">
        <f t="shared" si="186"/>
        <v>0</v>
      </c>
      <c r="AM293" s="37"/>
      <c r="AN293" s="37"/>
      <c r="AO293" s="37"/>
      <c r="AP293" s="46"/>
      <c r="AQ293" s="39">
        <f t="shared" si="187"/>
        <v>0</v>
      </c>
      <c r="AR293" s="37"/>
      <c r="AS293" s="37"/>
      <c r="AT293" s="37"/>
      <c r="AU293" s="46"/>
      <c r="AV293" s="40">
        <f t="shared" si="188"/>
        <v>0</v>
      </c>
    </row>
    <row r="294" spans="1:48" ht="15.75" customHeight="1" x14ac:dyDescent="0.25">
      <c r="A294" s="21">
        <v>28</v>
      </c>
      <c r="B294" s="37" t="s">
        <v>79</v>
      </c>
      <c r="C294" s="41" t="s">
        <v>93</v>
      </c>
      <c r="D294" s="37"/>
      <c r="E294" s="37"/>
      <c r="F294" s="37"/>
      <c r="G294" s="46"/>
      <c r="H294" s="39">
        <f t="shared" si="180"/>
        <v>0</v>
      </c>
      <c r="I294" s="37"/>
      <c r="J294" s="37"/>
      <c r="K294" s="37"/>
      <c r="L294" s="46"/>
      <c r="M294" s="39">
        <f t="shared" si="181"/>
        <v>0</v>
      </c>
      <c r="N294" s="37"/>
      <c r="O294" s="37"/>
      <c r="P294" s="37"/>
      <c r="Q294" s="46"/>
      <c r="R294" s="39">
        <f t="shared" si="182"/>
        <v>0</v>
      </c>
      <c r="S294" s="37"/>
      <c r="T294" s="37"/>
      <c r="U294" s="37"/>
      <c r="V294" s="46"/>
      <c r="W294" s="39">
        <f t="shared" si="183"/>
        <v>0</v>
      </c>
      <c r="X294" s="37"/>
      <c r="Y294" s="37"/>
      <c r="Z294" s="37"/>
      <c r="AA294" s="46"/>
      <c r="AB294" s="39">
        <f t="shared" si="184"/>
        <v>0</v>
      </c>
      <c r="AC294" s="37"/>
      <c r="AD294" s="37"/>
      <c r="AE294" s="37"/>
      <c r="AF294" s="46"/>
      <c r="AG294" s="39">
        <f t="shared" si="185"/>
        <v>0</v>
      </c>
      <c r="AH294" s="37"/>
      <c r="AI294" s="37"/>
      <c r="AJ294" s="37"/>
      <c r="AK294" s="46"/>
      <c r="AL294" s="39">
        <f t="shared" si="186"/>
        <v>0</v>
      </c>
      <c r="AM294" s="37"/>
      <c r="AN294" s="37"/>
      <c r="AO294" s="37"/>
      <c r="AP294" s="46"/>
      <c r="AQ294" s="39">
        <f t="shared" si="187"/>
        <v>0</v>
      </c>
      <c r="AR294" s="37"/>
      <c r="AS294" s="37"/>
      <c r="AT294" s="37"/>
      <c r="AU294" s="46"/>
      <c r="AV294" s="40">
        <f t="shared" si="188"/>
        <v>0</v>
      </c>
    </row>
    <row r="295" spans="1:48" ht="15.75" customHeight="1" x14ac:dyDescent="0.25">
      <c r="A295" s="21">
        <v>28</v>
      </c>
      <c r="B295" s="41" t="s">
        <v>80</v>
      </c>
      <c r="C295" s="41" t="s">
        <v>93</v>
      </c>
      <c r="D295" s="47"/>
      <c r="E295" s="47"/>
      <c r="F295" s="47"/>
      <c r="G295" s="48"/>
      <c r="H295" s="49">
        <f t="shared" si="180"/>
        <v>0</v>
      </c>
      <c r="I295" s="47"/>
      <c r="J295" s="47"/>
      <c r="K295" s="47"/>
      <c r="L295" s="48"/>
      <c r="M295" s="49">
        <f t="shared" si="181"/>
        <v>0</v>
      </c>
      <c r="N295" s="47"/>
      <c r="O295" s="47"/>
      <c r="P295" s="47"/>
      <c r="Q295" s="48"/>
      <c r="R295" s="49">
        <f t="shared" si="182"/>
        <v>0</v>
      </c>
      <c r="S295" s="47"/>
      <c r="T295" s="47"/>
      <c r="U295" s="47"/>
      <c r="V295" s="48"/>
      <c r="W295" s="49">
        <f t="shared" si="183"/>
        <v>0</v>
      </c>
      <c r="X295" s="47"/>
      <c r="Y295" s="47"/>
      <c r="Z295" s="47"/>
      <c r="AA295" s="48"/>
      <c r="AB295" s="49">
        <f t="shared" si="184"/>
        <v>0</v>
      </c>
      <c r="AC295" s="47"/>
      <c r="AD295" s="47"/>
      <c r="AE295" s="47"/>
      <c r="AF295" s="48"/>
      <c r="AG295" s="49">
        <f t="shared" si="185"/>
        <v>0</v>
      </c>
      <c r="AH295" s="47"/>
      <c r="AI295" s="47"/>
      <c r="AJ295" s="47"/>
      <c r="AK295" s="48"/>
      <c r="AL295" s="49">
        <f t="shared" si="186"/>
        <v>0</v>
      </c>
      <c r="AM295" s="47"/>
      <c r="AN295" s="47"/>
      <c r="AO295" s="47"/>
      <c r="AP295" s="48"/>
      <c r="AQ295" s="49">
        <f t="shared" si="187"/>
        <v>0</v>
      </c>
      <c r="AR295" s="47"/>
      <c r="AS295" s="47"/>
      <c r="AT295" s="47"/>
      <c r="AU295" s="48"/>
      <c r="AV295" s="50">
        <f t="shared" si="188"/>
        <v>0</v>
      </c>
    </row>
    <row r="296" spans="1:48" ht="15.75" customHeight="1" x14ac:dyDescent="0.25">
      <c r="A296" s="21">
        <v>28</v>
      </c>
      <c r="B296" s="42"/>
      <c r="C296" s="43"/>
      <c r="D296" s="44"/>
      <c r="E296" s="45"/>
      <c r="F296" s="45"/>
      <c r="G296" s="45"/>
      <c r="H296" s="45">
        <f>SUM(H283:H295)</f>
        <v>0</v>
      </c>
      <c r="I296" s="45"/>
      <c r="J296" s="45"/>
      <c r="K296" s="45"/>
      <c r="L296" s="45"/>
      <c r="M296" s="45">
        <f>SUM(M283:M295)</f>
        <v>0</v>
      </c>
      <c r="N296" s="45"/>
      <c r="O296" s="45"/>
      <c r="P296" s="45"/>
      <c r="Q296" s="45"/>
      <c r="R296" s="45">
        <f>SUM(R283:R295)</f>
        <v>0</v>
      </c>
      <c r="S296" s="45"/>
      <c r="T296" s="45"/>
      <c r="U296" s="45"/>
      <c r="V296" s="45"/>
      <c r="W296" s="45">
        <f>SUM(W283:W295)</f>
        <v>0</v>
      </c>
      <c r="X296" s="45"/>
      <c r="Y296" s="45"/>
      <c r="Z296" s="45"/>
      <c r="AA296" s="45"/>
      <c r="AB296" s="45">
        <f>SUM(AB283:AB295)</f>
        <v>0</v>
      </c>
      <c r="AC296" s="45"/>
      <c r="AD296" s="45"/>
      <c r="AE296" s="45"/>
      <c r="AF296" s="45"/>
      <c r="AG296" s="45">
        <f>SUM(AG283:AG295)</f>
        <v>0</v>
      </c>
      <c r="AH296" s="45"/>
      <c r="AI296" s="45"/>
      <c r="AJ296" s="45"/>
      <c r="AK296" s="45"/>
      <c r="AL296" s="45">
        <f>SUM(AL283:AL295)</f>
        <v>0</v>
      </c>
      <c r="AM296" s="45"/>
      <c r="AN296" s="45"/>
      <c r="AO296" s="45"/>
      <c r="AP296" s="45"/>
      <c r="AQ296" s="45">
        <f>SUM(AQ283:AQ295)</f>
        <v>0</v>
      </c>
      <c r="AR296" s="45"/>
      <c r="AS296" s="45"/>
      <c r="AT296" s="45"/>
      <c r="AU296" s="45"/>
      <c r="AV296" s="45">
        <f>SUM(AV283:AV295)</f>
        <v>0</v>
      </c>
    </row>
    <row r="297" spans="1:48" ht="15.75" customHeight="1" x14ac:dyDescent="0.25">
      <c r="A297" s="21">
        <v>29</v>
      </c>
      <c r="B297" s="81" t="str">
        <f>"Буква (или иное название) класса "&amp;A297&amp;":"</f>
        <v>Буква (или иное название) класса 29:</v>
      </c>
      <c r="C297" s="82"/>
      <c r="D297" s="78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80"/>
    </row>
    <row r="298" spans="1:48" ht="15.75" customHeight="1" x14ac:dyDescent="0.25">
      <c r="A298" s="21">
        <v>29</v>
      </c>
      <c r="B298" s="35" t="s">
        <v>70</v>
      </c>
      <c r="C298" s="36" t="s">
        <v>93</v>
      </c>
      <c r="D298" s="37"/>
      <c r="E298" s="37"/>
      <c r="F298" s="37"/>
      <c r="G298" s="46"/>
      <c r="H298" s="39">
        <f t="shared" ref="H298:H310" si="189">COUNTA(D298:G298)</f>
        <v>0</v>
      </c>
      <c r="I298" s="37"/>
      <c r="J298" s="37"/>
      <c r="K298" s="37"/>
      <c r="L298" s="46"/>
      <c r="M298" s="39">
        <f t="shared" ref="M298:M310" si="190">COUNTA(I298:L298)</f>
        <v>0</v>
      </c>
      <c r="N298" s="37"/>
      <c r="O298" s="37"/>
      <c r="P298" s="37"/>
      <c r="Q298" s="46"/>
      <c r="R298" s="39">
        <f t="shared" ref="R298:R310" si="191">COUNTA(N298:Q298)</f>
        <v>0</v>
      </c>
      <c r="S298" s="37"/>
      <c r="T298" s="37"/>
      <c r="U298" s="37"/>
      <c r="V298" s="46"/>
      <c r="W298" s="39">
        <f t="shared" ref="W298:W310" si="192">COUNTA(S298:V298)</f>
        <v>0</v>
      </c>
      <c r="X298" s="37"/>
      <c r="Y298" s="37"/>
      <c r="Z298" s="37"/>
      <c r="AA298" s="46"/>
      <c r="AB298" s="39">
        <f t="shared" ref="AB298:AB310" si="193">COUNTA(X298:AA298)</f>
        <v>0</v>
      </c>
      <c r="AC298" s="37"/>
      <c r="AD298" s="37"/>
      <c r="AE298" s="37"/>
      <c r="AF298" s="46"/>
      <c r="AG298" s="39">
        <f t="shared" ref="AG298:AG310" si="194">COUNTA(AC298:AF298)</f>
        <v>0</v>
      </c>
      <c r="AH298" s="37"/>
      <c r="AI298" s="37"/>
      <c r="AJ298" s="37"/>
      <c r="AK298" s="46"/>
      <c r="AL298" s="39">
        <f t="shared" ref="AL298:AL310" si="195">COUNTA(AH298:AK298)</f>
        <v>0</v>
      </c>
      <c r="AM298" s="37"/>
      <c r="AN298" s="37"/>
      <c r="AO298" s="37"/>
      <c r="AP298" s="46"/>
      <c r="AQ298" s="39">
        <f t="shared" ref="AQ298:AQ310" si="196">COUNTA(AM298:AP298)</f>
        <v>0</v>
      </c>
      <c r="AR298" s="37"/>
      <c r="AS298" s="37"/>
      <c r="AT298" s="37"/>
      <c r="AU298" s="46"/>
      <c r="AV298" s="40">
        <f t="shared" ref="AV298:AV310" si="197">COUNTA(AR298:AU298)</f>
        <v>0</v>
      </c>
    </row>
    <row r="299" spans="1:48" ht="15.75" customHeight="1" x14ac:dyDescent="0.25">
      <c r="A299" s="21">
        <v>29</v>
      </c>
      <c r="B299" s="37" t="s">
        <v>72</v>
      </c>
      <c r="C299" s="41" t="s">
        <v>93</v>
      </c>
      <c r="D299" s="37"/>
      <c r="E299" s="37"/>
      <c r="F299" s="37"/>
      <c r="G299" s="46"/>
      <c r="H299" s="39">
        <f t="shared" si="189"/>
        <v>0</v>
      </c>
      <c r="I299" s="37"/>
      <c r="J299" s="37"/>
      <c r="K299" s="37"/>
      <c r="L299" s="46"/>
      <c r="M299" s="39">
        <f t="shared" si="190"/>
        <v>0</v>
      </c>
      <c r="N299" s="37"/>
      <c r="O299" s="37"/>
      <c r="P299" s="37"/>
      <c r="Q299" s="46"/>
      <c r="R299" s="39">
        <f t="shared" si="191"/>
        <v>0</v>
      </c>
      <c r="S299" s="37"/>
      <c r="T299" s="37"/>
      <c r="U299" s="37"/>
      <c r="V299" s="46"/>
      <c r="W299" s="39">
        <f t="shared" si="192"/>
        <v>0</v>
      </c>
      <c r="X299" s="37"/>
      <c r="Y299" s="37"/>
      <c r="Z299" s="37"/>
      <c r="AA299" s="46"/>
      <c r="AB299" s="39">
        <f t="shared" si="193"/>
        <v>0</v>
      </c>
      <c r="AC299" s="37"/>
      <c r="AD299" s="37"/>
      <c r="AE299" s="37"/>
      <c r="AF299" s="46"/>
      <c r="AG299" s="39">
        <f t="shared" si="194"/>
        <v>0</v>
      </c>
      <c r="AH299" s="37"/>
      <c r="AI299" s="37"/>
      <c r="AJ299" s="37"/>
      <c r="AK299" s="46"/>
      <c r="AL299" s="39">
        <f t="shared" si="195"/>
        <v>0</v>
      </c>
      <c r="AM299" s="37"/>
      <c r="AN299" s="37"/>
      <c r="AO299" s="37"/>
      <c r="AP299" s="46"/>
      <c r="AQ299" s="39">
        <f t="shared" si="196"/>
        <v>0</v>
      </c>
      <c r="AR299" s="37"/>
      <c r="AS299" s="37"/>
      <c r="AT299" s="37"/>
      <c r="AU299" s="46"/>
      <c r="AV299" s="40">
        <f t="shared" si="197"/>
        <v>0</v>
      </c>
    </row>
    <row r="300" spans="1:48" ht="15.75" customHeight="1" x14ac:dyDescent="0.25">
      <c r="A300" s="21">
        <v>29</v>
      </c>
      <c r="B300" s="37" t="s">
        <v>88</v>
      </c>
      <c r="C300" s="41" t="s">
        <v>93</v>
      </c>
      <c r="D300" s="37"/>
      <c r="E300" s="37"/>
      <c r="F300" s="37"/>
      <c r="G300" s="46"/>
      <c r="H300" s="39">
        <f t="shared" si="189"/>
        <v>0</v>
      </c>
      <c r="I300" s="37"/>
      <c r="J300" s="37"/>
      <c r="K300" s="37"/>
      <c r="L300" s="46"/>
      <c r="M300" s="39">
        <f t="shared" si="190"/>
        <v>0</v>
      </c>
      <c r="N300" s="37"/>
      <c r="O300" s="37"/>
      <c r="P300" s="37"/>
      <c r="Q300" s="46"/>
      <c r="R300" s="39">
        <f t="shared" si="191"/>
        <v>0</v>
      </c>
      <c r="S300" s="37"/>
      <c r="T300" s="37"/>
      <c r="U300" s="37"/>
      <c r="V300" s="46"/>
      <c r="W300" s="39">
        <f t="shared" si="192"/>
        <v>0</v>
      </c>
      <c r="X300" s="37"/>
      <c r="Y300" s="37"/>
      <c r="Z300" s="37"/>
      <c r="AA300" s="46"/>
      <c r="AB300" s="39">
        <f t="shared" si="193"/>
        <v>0</v>
      </c>
      <c r="AC300" s="37"/>
      <c r="AD300" s="37"/>
      <c r="AE300" s="37"/>
      <c r="AF300" s="46"/>
      <c r="AG300" s="39">
        <f t="shared" si="194"/>
        <v>0</v>
      </c>
      <c r="AH300" s="37"/>
      <c r="AI300" s="37"/>
      <c r="AJ300" s="37"/>
      <c r="AK300" s="46"/>
      <c r="AL300" s="39">
        <f t="shared" si="195"/>
        <v>0</v>
      </c>
      <c r="AM300" s="37"/>
      <c r="AN300" s="37"/>
      <c r="AO300" s="37"/>
      <c r="AP300" s="46"/>
      <c r="AQ300" s="39">
        <f t="shared" si="196"/>
        <v>0</v>
      </c>
      <c r="AR300" s="37"/>
      <c r="AS300" s="37"/>
      <c r="AT300" s="37"/>
      <c r="AU300" s="46"/>
      <c r="AV300" s="40">
        <f t="shared" si="197"/>
        <v>0</v>
      </c>
    </row>
    <row r="301" spans="1:48" ht="15.75" customHeight="1" x14ac:dyDescent="0.25">
      <c r="A301" s="21">
        <v>29</v>
      </c>
      <c r="B301" s="37" t="s">
        <v>89</v>
      </c>
      <c r="C301" s="41" t="s">
        <v>93</v>
      </c>
      <c r="D301" s="37"/>
      <c r="E301" s="37"/>
      <c r="F301" s="37"/>
      <c r="G301" s="46"/>
      <c r="H301" s="39">
        <f t="shared" si="189"/>
        <v>0</v>
      </c>
      <c r="I301" s="37"/>
      <c r="J301" s="37"/>
      <c r="K301" s="37"/>
      <c r="L301" s="46"/>
      <c r="M301" s="39">
        <f t="shared" si="190"/>
        <v>0</v>
      </c>
      <c r="N301" s="37"/>
      <c r="O301" s="37"/>
      <c r="P301" s="37"/>
      <c r="Q301" s="46"/>
      <c r="R301" s="39">
        <f t="shared" si="191"/>
        <v>0</v>
      </c>
      <c r="S301" s="37"/>
      <c r="T301" s="37"/>
      <c r="U301" s="37"/>
      <c r="V301" s="46"/>
      <c r="W301" s="39">
        <f t="shared" si="192"/>
        <v>0</v>
      </c>
      <c r="X301" s="37"/>
      <c r="Y301" s="37"/>
      <c r="Z301" s="37"/>
      <c r="AA301" s="46"/>
      <c r="AB301" s="39">
        <f t="shared" si="193"/>
        <v>0</v>
      </c>
      <c r="AC301" s="37"/>
      <c r="AD301" s="37"/>
      <c r="AE301" s="37"/>
      <c r="AF301" s="46"/>
      <c r="AG301" s="39">
        <f t="shared" si="194"/>
        <v>0</v>
      </c>
      <c r="AH301" s="37"/>
      <c r="AI301" s="37"/>
      <c r="AJ301" s="37"/>
      <c r="AK301" s="46"/>
      <c r="AL301" s="39">
        <f t="shared" si="195"/>
        <v>0</v>
      </c>
      <c r="AM301" s="37"/>
      <c r="AN301" s="37"/>
      <c r="AO301" s="37"/>
      <c r="AP301" s="46"/>
      <c r="AQ301" s="39">
        <f t="shared" si="196"/>
        <v>0</v>
      </c>
      <c r="AR301" s="37"/>
      <c r="AS301" s="37"/>
      <c r="AT301" s="37"/>
      <c r="AU301" s="46"/>
      <c r="AV301" s="40">
        <f t="shared" si="197"/>
        <v>0</v>
      </c>
    </row>
    <row r="302" spans="1:48" ht="15.75" customHeight="1" x14ac:dyDescent="0.25">
      <c r="A302" s="21">
        <v>29</v>
      </c>
      <c r="B302" s="37" t="s">
        <v>73</v>
      </c>
      <c r="C302" s="41" t="s">
        <v>93</v>
      </c>
      <c r="D302" s="37"/>
      <c r="E302" s="37"/>
      <c r="F302" s="37"/>
      <c r="G302" s="46"/>
      <c r="H302" s="39">
        <f t="shared" si="189"/>
        <v>0</v>
      </c>
      <c r="I302" s="37"/>
      <c r="J302" s="37"/>
      <c r="K302" s="37"/>
      <c r="L302" s="46"/>
      <c r="M302" s="39">
        <f t="shared" si="190"/>
        <v>0</v>
      </c>
      <c r="N302" s="37"/>
      <c r="O302" s="37"/>
      <c r="P302" s="37"/>
      <c r="Q302" s="46"/>
      <c r="R302" s="39">
        <f t="shared" si="191"/>
        <v>0</v>
      </c>
      <c r="S302" s="37"/>
      <c r="T302" s="37"/>
      <c r="U302" s="37"/>
      <c r="V302" s="46"/>
      <c r="W302" s="39">
        <f t="shared" si="192"/>
        <v>0</v>
      </c>
      <c r="X302" s="37"/>
      <c r="Y302" s="37"/>
      <c r="Z302" s="37"/>
      <c r="AA302" s="46"/>
      <c r="AB302" s="39">
        <f t="shared" si="193"/>
        <v>0</v>
      </c>
      <c r="AC302" s="37"/>
      <c r="AD302" s="37"/>
      <c r="AE302" s="37"/>
      <c r="AF302" s="46"/>
      <c r="AG302" s="39">
        <f t="shared" si="194"/>
        <v>0</v>
      </c>
      <c r="AH302" s="37"/>
      <c r="AI302" s="37"/>
      <c r="AJ302" s="37"/>
      <c r="AK302" s="46"/>
      <c r="AL302" s="39">
        <f t="shared" si="195"/>
        <v>0</v>
      </c>
      <c r="AM302" s="37"/>
      <c r="AN302" s="37"/>
      <c r="AO302" s="37"/>
      <c r="AP302" s="46"/>
      <c r="AQ302" s="39">
        <f t="shared" si="196"/>
        <v>0</v>
      </c>
      <c r="AR302" s="37"/>
      <c r="AS302" s="37"/>
      <c r="AT302" s="37"/>
      <c r="AU302" s="46"/>
      <c r="AV302" s="40">
        <f t="shared" si="197"/>
        <v>0</v>
      </c>
    </row>
    <row r="303" spans="1:48" ht="15.75" customHeight="1" x14ac:dyDescent="0.25">
      <c r="A303" s="21">
        <v>29</v>
      </c>
      <c r="B303" s="37" t="s">
        <v>74</v>
      </c>
      <c r="C303" s="41" t="s">
        <v>93</v>
      </c>
      <c r="D303" s="37"/>
      <c r="E303" s="37"/>
      <c r="F303" s="37"/>
      <c r="G303" s="46"/>
      <c r="H303" s="39">
        <f t="shared" si="189"/>
        <v>0</v>
      </c>
      <c r="I303" s="37"/>
      <c r="J303" s="37"/>
      <c r="K303" s="37"/>
      <c r="L303" s="46"/>
      <c r="M303" s="39">
        <f t="shared" si="190"/>
        <v>0</v>
      </c>
      <c r="N303" s="37"/>
      <c r="O303" s="37"/>
      <c r="P303" s="37"/>
      <c r="Q303" s="46"/>
      <c r="R303" s="39">
        <f t="shared" si="191"/>
        <v>0</v>
      </c>
      <c r="S303" s="37"/>
      <c r="T303" s="37"/>
      <c r="U303" s="37"/>
      <c r="V303" s="46"/>
      <c r="W303" s="39">
        <f t="shared" si="192"/>
        <v>0</v>
      </c>
      <c r="X303" s="37"/>
      <c r="Y303" s="37"/>
      <c r="Z303" s="37"/>
      <c r="AA303" s="46"/>
      <c r="AB303" s="39">
        <f t="shared" si="193"/>
        <v>0</v>
      </c>
      <c r="AC303" s="37"/>
      <c r="AD303" s="37"/>
      <c r="AE303" s="37"/>
      <c r="AF303" s="46"/>
      <c r="AG303" s="39">
        <f t="shared" si="194"/>
        <v>0</v>
      </c>
      <c r="AH303" s="37"/>
      <c r="AI303" s="37"/>
      <c r="AJ303" s="37"/>
      <c r="AK303" s="46"/>
      <c r="AL303" s="39">
        <f t="shared" si="195"/>
        <v>0</v>
      </c>
      <c r="AM303" s="37"/>
      <c r="AN303" s="37"/>
      <c r="AO303" s="37"/>
      <c r="AP303" s="46"/>
      <c r="AQ303" s="39">
        <f t="shared" si="196"/>
        <v>0</v>
      </c>
      <c r="AR303" s="37"/>
      <c r="AS303" s="37"/>
      <c r="AT303" s="37"/>
      <c r="AU303" s="46"/>
      <c r="AV303" s="40">
        <f t="shared" si="197"/>
        <v>0</v>
      </c>
    </row>
    <row r="304" spans="1:48" ht="15.75" customHeight="1" x14ac:dyDescent="0.25">
      <c r="A304" s="21">
        <v>29</v>
      </c>
      <c r="B304" s="37" t="s">
        <v>75</v>
      </c>
      <c r="C304" s="41" t="s">
        <v>93</v>
      </c>
      <c r="D304" s="37"/>
      <c r="E304" s="37"/>
      <c r="F304" s="37"/>
      <c r="G304" s="46"/>
      <c r="H304" s="39">
        <f t="shared" si="189"/>
        <v>0</v>
      </c>
      <c r="I304" s="37"/>
      <c r="J304" s="37"/>
      <c r="K304" s="37"/>
      <c r="L304" s="46"/>
      <c r="M304" s="39">
        <f t="shared" si="190"/>
        <v>0</v>
      </c>
      <c r="N304" s="37"/>
      <c r="O304" s="37"/>
      <c r="P304" s="37"/>
      <c r="Q304" s="46"/>
      <c r="R304" s="39">
        <f t="shared" si="191"/>
        <v>0</v>
      </c>
      <c r="S304" s="37"/>
      <c r="T304" s="37"/>
      <c r="U304" s="37"/>
      <c r="V304" s="46"/>
      <c r="W304" s="39">
        <f t="shared" si="192"/>
        <v>0</v>
      </c>
      <c r="X304" s="37"/>
      <c r="Y304" s="37"/>
      <c r="Z304" s="37"/>
      <c r="AA304" s="46"/>
      <c r="AB304" s="39">
        <f t="shared" si="193"/>
        <v>0</v>
      </c>
      <c r="AC304" s="37"/>
      <c r="AD304" s="37"/>
      <c r="AE304" s="37"/>
      <c r="AF304" s="46"/>
      <c r="AG304" s="39">
        <f t="shared" si="194"/>
        <v>0</v>
      </c>
      <c r="AH304" s="37"/>
      <c r="AI304" s="37"/>
      <c r="AJ304" s="37"/>
      <c r="AK304" s="46"/>
      <c r="AL304" s="39">
        <f t="shared" si="195"/>
        <v>0</v>
      </c>
      <c r="AM304" s="37"/>
      <c r="AN304" s="37"/>
      <c r="AO304" s="37"/>
      <c r="AP304" s="46"/>
      <c r="AQ304" s="39">
        <f t="shared" si="196"/>
        <v>0</v>
      </c>
      <c r="AR304" s="37"/>
      <c r="AS304" s="37"/>
      <c r="AT304" s="37"/>
      <c r="AU304" s="46"/>
      <c r="AV304" s="40">
        <f t="shared" si="197"/>
        <v>0</v>
      </c>
    </row>
    <row r="305" spans="1:48" ht="15.75" customHeight="1" x14ac:dyDescent="0.25">
      <c r="A305" s="21">
        <v>29</v>
      </c>
      <c r="B305" s="37" t="s">
        <v>90</v>
      </c>
      <c r="C305" s="41" t="s">
        <v>93</v>
      </c>
      <c r="D305" s="37"/>
      <c r="E305" s="37"/>
      <c r="F305" s="37"/>
      <c r="G305" s="46"/>
      <c r="H305" s="39">
        <f t="shared" si="189"/>
        <v>0</v>
      </c>
      <c r="I305" s="37"/>
      <c r="J305" s="37"/>
      <c r="K305" s="37"/>
      <c r="L305" s="46"/>
      <c r="M305" s="39">
        <f t="shared" si="190"/>
        <v>0</v>
      </c>
      <c r="N305" s="37"/>
      <c r="O305" s="37"/>
      <c r="P305" s="37"/>
      <c r="Q305" s="46"/>
      <c r="R305" s="39">
        <f t="shared" si="191"/>
        <v>0</v>
      </c>
      <c r="S305" s="37"/>
      <c r="T305" s="37"/>
      <c r="U305" s="37"/>
      <c r="V305" s="46"/>
      <c r="W305" s="39">
        <f t="shared" si="192"/>
        <v>0</v>
      </c>
      <c r="X305" s="37"/>
      <c r="Y305" s="37"/>
      <c r="Z305" s="37"/>
      <c r="AA305" s="46"/>
      <c r="AB305" s="39">
        <f t="shared" si="193"/>
        <v>0</v>
      </c>
      <c r="AC305" s="37"/>
      <c r="AD305" s="37"/>
      <c r="AE305" s="37"/>
      <c r="AF305" s="46"/>
      <c r="AG305" s="39">
        <f t="shared" si="194"/>
        <v>0</v>
      </c>
      <c r="AH305" s="37"/>
      <c r="AI305" s="37"/>
      <c r="AJ305" s="37"/>
      <c r="AK305" s="46"/>
      <c r="AL305" s="39">
        <f t="shared" si="195"/>
        <v>0</v>
      </c>
      <c r="AM305" s="37"/>
      <c r="AN305" s="37"/>
      <c r="AO305" s="37"/>
      <c r="AP305" s="46"/>
      <c r="AQ305" s="39">
        <f t="shared" si="196"/>
        <v>0</v>
      </c>
      <c r="AR305" s="37"/>
      <c r="AS305" s="37"/>
      <c r="AT305" s="37"/>
      <c r="AU305" s="46"/>
      <c r="AV305" s="40">
        <f t="shared" si="197"/>
        <v>0</v>
      </c>
    </row>
    <row r="306" spans="1:48" ht="15.75" customHeight="1" x14ac:dyDescent="0.25">
      <c r="A306" s="21">
        <v>29</v>
      </c>
      <c r="B306" s="37" t="s">
        <v>76</v>
      </c>
      <c r="C306" s="41" t="s">
        <v>93</v>
      </c>
      <c r="D306" s="37"/>
      <c r="E306" s="37"/>
      <c r="F306" s="37"/>
      <c r="G306" s="46"/>
      <c r="H306" s="39">
        <f t="shared" si="189"/>
        <v>0</v>
      </c>
      <c r="I306" s="37"/>
      <c r="J306" s="37"/>
      <c r="K306" s="37"/>
      <c r="L306" s="46"/>
      <c r="M306" s="39">
        <f t="shared" si="190"/>
        <v>0</v>
      </c>
      <c r="N306" s="37"/>
      <c r="O306" s="37"/>
      <c r="P306" s="37"/>
      <c r="Q306" s="46"/>
      <c r="R306" s="39">
        <f t="shared" si="191"/>
        <v>0</v>
      </c>
      <c r="S306" s="37"/>
      <c r="T306" s="37"/>
      <c r="U306" s="37"/>
      <c r="V306" s="46"/>
      <c r="W306" s="39">
        <f t="shared" si="192"/>
        <v>0</v>
      </c>
      <c r="X306" s="37"/>
      <c r="Y306" s="37"/>
      <c r="Z306" s="37"/>
      <c r="AA306" s="46"/>
      <c r="AB306" s="39">
        <f t="shared" si="193"/>
        <v>0</v>
      </c>
      <c r="AC306" s="37"/>
      <c r="AD306" s="37"/>
      <c r="AE306" s="37"/>
      <c r="AF306" s="46"/>
      <c r="AG306" s="39">
        <f t="shared" si="194"/>
        <v>0</v>
      </c>
      <c r="AH306" s="37"/>
      <c r="AI306" s="37"/>
      <c r="AJ306" s="37"/>
      <c r="AK306" s="46"/>
      <c r="AL306" s="39">
        <f t="shared" si="195"/>
        <v>0</v>
      </c>
      <c r="AM306" s="37"/>
      <c r="AN306" s="37"/>
      <c r="AO306" s="37"/>
      <c r="AP306" s="46"/>
      <c r="AQ306" s="39">
        <f t="shared" si="196"/>
        <v>0</v>
      </c>
      <c r="AR306" s="37"/>
      <c r="AS306" s="37"/>
      <c r="AT306" s="37"/>
      <c r="AU306" s="46"/>
      <c r="AV306" s="40">
        <f t="shared" si="197"/>
        <v>0</v>
      </c>
    </row>
    <row r="307" spans="1:48" ht="15.75" customHeight="1" x14ac:dyDescent="0.25">
      <c r="A307" s="21">
        <v>29</v>
      </c>
      <c r="B307" s="37" t="s">
        <v>77</v>
      </c>
      <c r="C307" s="41" t="s">
        <v>93</v>
      </c>
      <c r="D307" s="37"/>
      <c r="E307" s="37"/>
      <c r="F307" s="37"/>
      <c r="G307" s="46"/>
      <c r="H307" s="39">
        <f t="shared" si="189"/>
        <v>0</v>
      </c>
      <c r="I307" s="37"/>
      <c r="J307" s="37"/>
      <c r="K307" s="37"/>
      <c r="L307" s="46"/>
      <c r="M307" s="39">
        <f t="shared" si="190"/>
        <v>0</v>
      </c>
      <c r="N307" s="37"/>
      <c r="O307" s="37"/>
      <c r="P307" s="37"/>
      <c r="Q307" s="46"/>
      <c r="R307" s="39">
        <f t="shared" si="191"/>
        <v>0</v>
      </c>
      <c r="S307" s="37"/>
      <c r="T307" s="37"/>
      <c r="U307" s="37"/>
      <c r="V307" s="46"/>
      <c r="W307" s="39">
        <f t="shared" si="192"/>
        <v>0</v>
      </c>
      <c r="X307" s="37"/>
      <c r="Y307" s="37"/>
      <c r="Z307" s="37"/>
      <c r="AA307" s="46"/>
      <c r="AB307" s="39">
        <f t="shared" si="193"/>
        <v>0</v>
      </c>
      <c r="AC307" s="37"/>
      <c r="AD307" s="37"/>
      <c r="AE307" s="37"/>
      <c r="AF307" s="46"/>
      <c r="AG307" s="39">
        <f t="shared" si="194"/>
        <v>0</v>
      </c>
      <c r="AH307" s="37"/>
      <c r="AI307" s="37"/>
      <c r="AJ307" s="37"/>
      <c r="AK307" s="46"/>
      <c r="AL307" s="39">
        <f t="shared" si="195"/>
        <v>0</v>
      </c>
      <c r="AM307" s="37"/>
      <c r="AN307" s="37"/>
      <c r="AO307" s="37"/>
      <c r="AP307" s="46"/>
      <c r="AQ307" s="39">
        <f t="shared" si="196"/>
        <v>0</v>
      </c>
      <c r="AR307" s="37"/>
      <c r="AS307" s="37"/>
      <c r="AT307" s="37"/>
      <c r="AU307" s="46"/>
      <c r="AV307" s="40">
        <f t="shared" si="197"/>
        <v>0</v>
      </c>
    </row>
    <row r="308" spans="1:48" ht="15.75" customHeight="1" x14ac:dyDescent="0.25">
      <c r="A308" s="21">
        <v>29</v>
      </c>
      <c r="B308" s="37" t="s">
        <v>78</v>
      </c>
      <c r="C308" s="41" t="s">
        <v>93</v>
      </c>
      <c r="D308" s="37"/>
      <c r="E308" s="37"/>
      <c r="F308" s="37"/>
      <c r="G308" s="46"/>
      <c r="H308" s="39">
        <f t="shared" si="189"/>
        <v>0</v>
      </c>
      <c r="I308" s="37"/>
      <c r="J308" s="37"/>
      <c r="K308" s="37"/>
      <c r="L308" s="46"/>
      <c r="M308" s="39">
        <f t="shared" si="190"/>
        <v>0</v>
      </c>
      <c r="N308" s="37"/>
      <c r="O308" s="37"/>
      <c r="P308" s="37"/>
      <c r="Q308" s="46"/>
      <c r="R308" s="39">
        <f t="shared" si="191"/>
        <v>0</v>
      </c>
      <c r="S308" s="37"/>
      <c r="T308" s="37"/>
      <c r="U308" s="37"/>
      <c r="V308" s="46"/>
      <c r="W308" s="39">
        <f t="shared" si="192"/>
        <v>0</v>
      </c>
      <c r="X308" s="37"/>
      <c r="Y308" s="37"/>
      <c r="Z308" s="37"/>
      <c r="AA308" s="46"/>
      <c r="AB308" s="39">
        <f t="shared" si="193"/>
        <v>0</v>
      </c>
      <c r="AC308" s="37"/>
      <c r="AD308" s="37"/>
      <c r="AE308" s="37"/>
      <c r="AF308" s="46"/>
      <c r="AG308" s="39">
        <f t="shared" si="194"/>
        <v>0</v>
      </c>
      <c r="AH308" s="37"/>
      <c r="AI308" s="37"/>
      <c r="AJ308" s="37"/>
      <c r="AK308" s="46"/>
      <c r="AL308" s="39">
        <f t="shared" si="195"/>
        <v>0</v>
      </c>
      <c r="AM308" s="37"/>
      <c r="AN308" s="37"/>
      <c r="AO308" s="37"/>
      <c r="AP308" s="46"/>
      <c r="AQ308" s="39">
        <f t="shared" si="196"/>
        <v>0</v>
      </c>
      <c r="AR308" s="37"/>
      <c r="AS308" s="37"/>
      <c r="AT308" s="37"/>
      <c r="AU308" s="46"/>
      <c r="AV308" s="40">
        <f t="shared" si="197"/>
        <v>0</v>
      </c>
    </row>
    <row r="309" spans="1:48" ht="15.75" customHeight="1" x14ac:dyDescent="0.25">
      <c r="A309" s="21">
        <v>29</v>
      </c>
      <c r="B309" s="37" t="s">
        <v>79</v>
      </c>
      <c r="C309" s="41" t="s">
        <v>93</v>
      </c>
      <c r="D309" s="37"/>
      <c r="E309" s="37"/>
      <c r="F309" s="37"/>
      <c r="G309" s="46"/>
      <c r="H309" s="39">
        <f t="shared" si="189"/>
        <v>0</v>
      </c>
      <c r="I309" s="37"/>
      <c r="J309" s="37"/>
      <c r="K309" s="37"/>
      <c r="L309" s="46"/>
      <c r="M309" s="39">
        <f t="shared" si="190"/>
        <v>0</v>
      </c>
      <c r="N309" s="37"/>
      <c r="O309" s="37"/>
      <c r="P309" s="37"/>
      <c r="Q309" s="46"/>
      <c r="R309" s="39">
        <f t="shared" si="191"/>
        <v>0</v>
      </c>
      <c r="S309" s="37"/>
      <c r="T309" s="37"/>
      <c r="U309" s="37"/>
      <c r="V309" s="46"/>
      <c r="W309" s="39">
        <f t="shared" si="192"/>
        <v>0</v>
      </c>
      <c r="X309" s="37"/>
      <c r="Y309" s="37"/>
      <c r="Z309" s="37"/>
      <c r="AA309" s="46"/>
      <c r="AB309" s="39">
        <f t="shared" si="193"/>
        <v>0</v>
      </c>
      <c r="AC309" s="37"/>
      <c r="AD309" s="37"/>
      <c r="AE309" s="37"/>
      <c r="AF309" s="46"/>
      <c r="AG309" s="39">
        <f t="shared" si="194"/>
        <v>0</v>
      </c>
      <c r="AH309" s="37"/>
      <c r="AI309" s="37"/>
      <c r="AJ309" s="37"/>
      <c r="AK309" s="46"/>
      <c r="AL309" s="39">
        <f t="shared" si="195"/>
        <v>0</v>
      </c>
      <c r="AM309" s="37"/>
      <c r="AN309" s="37"/>
      <c r="AO309" s="37"/>
      <c r="AP309" s="46"/>
      <c r="AQ309" s="39">
        <f t="shared" si="196"/>
        <v>0</v>
      </c>
      <c r="AR309" s="37"/>
      <c r="AS309" s="37"/>
      <c r="AT309" s="37"/>
      <c r="AU309" s="46"/>
      <c r="AV309" s="40">
        <f t="shared" si="197"/>
        <v>0</v>
      </c>
    </row>
    <row r="310" spans="1:48" ht="15.75" customHeight="1" x14ac:dyDescent="0.25">
      <c r="A310" s="21">
        <v>29</v>
      </c>
      <c r="B310" s="41" t="s">
        <v>80</v>
      </c>
      <c r="C310" s="41" t="s">
        <v>93</v>
      </c>
      <c r="D310" s="47"/>
      <c r="E310" s="47"/>
      <c r="F310" s="47"/>
      <c r="G310" s="48"/>
      <c r="H310" s="49">
        <f t="shared" si="189"/>
        <v>0</v>
      </c>
      <c r="I310" s="47"/>
      <c r="J310" s="47"/>
      <c r="K310" s="47"/>
      <c r="L310" s="48"/>
      <c r="M310" s="49">
        <f t="shared" si="190"/>
        <v>0</v>
      </c>
      <c r="N310" s="47"/>
      <c r="O310" s="47"/>
      <c r="P310" s="47"/>
      <c r="Q310" s="48"/>
      <c r="R310" s="49">
        <f t="shared" si="191"/>
        <v>0</v>
      </c>
      <c r="S310" s="47"/>
      <c r="T310" s="47"/>
      <c r="U310" s="47"/>
      <c r="V310" s="48"/>
      <c r="W310" s="49">
        <f t="shared" si="192"/>
        <v>0</v>
      </c>
      <c r="X310" s="47"/>
      <c r="Y310" s="47"/>
      <c r="Z310" s="47"/>
      <c r="AA310" s="48"/>
      <c r="AB310" s="49">
        <f t="shared" si="193"/>
        <v>0</v>
      </c>
      <c r="AC310" s="47"/>
      <c r="AD310" s="47"/>
      <c r="AE310" s="47"/>
      <c r="AF310" s="48"/>
      <c r="AG310" s="49">
        <f t="shared" si="194"/>
        <v>0</v>
      </c>
      <c r="AH310" s="47"/>
      <c r="AI310" s="47"/>
      <c r="AJ310" s="47"/>
      <c r="AK310" s="48"/>
      <c r="AL310" s="49">
        <f t="shared" si="195"/>
        <v>0</v>
      </c>
      <c r="AM310" s="47"/>
      <c r="AN310" s="47"/>
      <c r="AO310" s="47"/>
      <c r="AP310" s="48"/>
      <c r="AQ310" s="49">
        <f t="shared" si="196"/>
        <v>0</v>
      </c>
      <c r="AR310" s="47"/>
      <c r="AS310" s="47"/>
      <c r="AT310" s="47"/>
      <c r="AU310" s="48"/>
      <c r="AV310" s="50">
        <f t="shared" si="197"/>
        <v>0</v>
      </c>
    </row>
    <row r="311" spans="1:48" ht="15.75" customHeight="1" x14ac:dyDescent="0.25">
      <c r="A311" s="21">
        <v>29</v>
      </c>
      <c r="B311" s="42"/>
      <c r="C311" s="43"/>
      <c r="D311" s="44"/>
      <c r="E311" s="45"/>
      <c r="F311" s="45"/>
      <c r="G311" s="45"/>
      <c r="H311" s="45">
        <f>SUM(H298:H310)</f>
        <v>0</v>
      </c>
      <c r="I311" s="45"/>
      <c r="J311" s="45"/>
      <c r="K311" s="45"/>
      <c r="L311" s="45"/>
      <c r="M311" s="45">
        <f>SUM(M298:M310)</f>
        <v>0</v>
      </c>
      <c r="N311" s="45"/>
      <c r="O311" s="45"/>
      <c r="P311" s="45"/>
      <c r="Q311" s="45"/>
      <c r="R311" s="45">
        <f>SUM(R298:R310)</f>
        <v>0</v>
      </c>
      <c r="S311" s="45"/>
      <c r="T311" s="45"/>
      <c r="U311" s="45"/>
      <c r="V311" s="45"/>
      <c r="W311" s="45">
        <f>SUM(W298:W310)</f>
        <v>0</v>
      </c>
      <c r="X311" s="45"/>
      <c r="Y311" s="45"/>
      <c r="Z311" s="45"/>
      <c r="AA311" s="45"/>
      <c r="AB311" s="45">
        <f>SUM(AB298:AB310)</f>
        <v>0</v>
      </c>
      <c r="AC311" s="45"/>
      <c r="AD311" s="45"/>
      <c r="AE311" s="45"/>
      <c r="AF311" s="45"/>
      <c r="AG311" s="45">
        <f>SUM(AG298:AG310)</f>
        <v>0</v>
      </c>
      <c r="AH311" s="45"/>
      <c r="AI311" s="45"/>
      <c r="AJ311" s="45"/>
      <c r="AK311" s="45"/>
      <c r="AL311" s="45">
        <f>SUM(AL298:AL310)</f>
        <v>0</v>
      </c>
      <c r="AM311" s="45"/>
      <c r="AN311" s="45"/>
      <c r="AO311" s="45"/>
      <c r="AP311" s="45"/>
      <c r="AQ311" s="45">
        <f>SUM(AQ298:AQ310)</f>
        <v>0</v>
      </c>
      <c r="AR311" s="45"/>
      <c r="AS311" s="45"/>
      <c r="AT311" s="45"/>
      <c r="AU311" s="45"/>
      <c r="AV311" s="45">
        <f>SUM(AV298:AV310)</f>
        <v>0</v>
      </c>
    </row>
    <row r="312" spans="1:48" ht="15.75" customHeight="1" x14ac:dyDescent="0.25">
      <c r="A312" s="21">
        <v>30</v>
      </c>
      <c r="B312" s="81" t="str">
        <f>"Буква (или иное название) класса "&amp;A312&amp;":"</f>
        <v>Буква (или иное название) класса 30:</v>
      </c>
      <c r="C312" s="82"/>
      <c r="D312" s="78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80"/>
    </row>
    <row r="313" spans="1:48" ht="15.75" customHeight="1" x14ac:dyDescent="0.25">
      <c r="A313" s="21">
        <v>30</v>
      </c>
      <c r="B313" s="35" t="s">
        <v>70</v>
      </c>
      <c r="C313" s="36" t="s">
        <v>93</v>
      </c>
      <c r="D313" s="37"/>
      <c r="E313" s="37"/>
      <c r="F313" s="37"/>
      <c r="G313" s="46"/>
      <c r="H313" s="39">
        <f t="shared" ref="H313:H325" si="198">COUNTA(D313:G313)</f>
        <v>0</v>
      </c>
      <c r="I313" s="37"/>
      <c r="J313" s="37"/>
      <c r="K313" s="37"/>
      <c r="L313" s="46"/>
      <c r="M313" s="39">
        <f t="shared" ref="M313:M325" si="199">COUNTA(I313:L313)</f>
        <v>0</v>
      </c>
      <c r="N313" s="37"/>
      <c r="O313" s="37"/>
      <c r="P313" s="37"/>
      <c r="Q313" s="46"/>
      <c r="R313" s="39">
        <f t="shared" ref="R313:R325" si="200">COUNTA(N313:Q313)</f>
        <v>0</v>
      </c>
      <c r="S313" s="37"/>
      <c r="T313" s="37"/>
      <c r="U313" s="37"/>
      <c r="V313" s="46"/>
      <c r="W313" s="39">
        <f t="shared" ref="W313:W325" si="201">COUNTA(S313:V313)</f>
        <v>0</v>
      </c>
      <c r="X313" s="37"/>
      <c r="Y313" s="37"/>
      <c r="Z313" s="37"/>
      <c r="AA313" s="46"/>
      <c r="AB313" s="39">
        <f t="shared" ref="AB313:AB325" si="202">COUNTA(X313:AA313)</f>
        <v>0</v>
      </c>
      <c r="AC313" s="37"/>
      <c r="AD313" s="37"/>
      <c r="AE313" s="37"/>
      <c r="AF313" s="46"/>
      <c r="AG313" s="39">
        <f t="shared" ref="AG313:AG325" si="203">COUNTA(AC313:AF313)</f>
        <v>0</v>
      </c>
      <c r="AH313" s="37"/>
      <c r="AI313" s="37"/>
      <c r="AJ313" s="37"/>
      <c r="AK313" s="46"/>
      <c r="AL313" s="39">
        <f t="shared" ref="AL313:AL325" si="204">COUNTA(AH313:AK313)</f>
        <v>0</v>
      </c>
      <c r="AM313" s="37"/>
      <c r="AN313" s="37"/>
      <c r="AO313" s="37"/>
      <c r="AP313" s="46"/>
      <c r="AQ313" s="39">
        <f t="shared" ref="AQ313:AQ325" si="205">COUNTA(AM313:AP313)</f>
        <v>0</v>
      </c>
      <c r="AR313" s="37"/>
      <c r="AS313" s="37"/>
      <c r="AT313" s="37"/>
      <c r="AU313" s="46"/>
      <c r="AV313" s="40">
        <f t="shared" ref="AV313:AV325" si="206">COUNTA(AR313:AU313)</f>
        <v>0</v>
      </c>
    </row>
    <row r="314" spans="1:48" ht="15.75" customHeight="1" x14ac:dyDescent="0.25">
      <c r="A314" s="21">
        <v>30</v>
      </c>
      <c r="B314" s="37" t="s">
        <v>72</v>
      </c>
      <c r="C314" s="41" t="s">
        <v>93</v>
      </c>
      <c r="D314" s="37"/>
      <c r="E314" s="37"/>
      <c r="F314" s="37"/>
      <c r="G314" s="46"/>
      <c r="H314" s="39">
        <f t="shared" si="198"/>
        <v>0</v>
      </c>
      <c r="I314" s="37"/>
      <c r="J314" s="37"/>
      <c r="K314" s="37"/>
      <c r="L314" s="46"/>
      <c r="M314" s="39">
        <f t="shared" si="199"/>
        <v>0</v>
      </c>
      <c r="N314" s="37"/>
      <c r="O314" s="37"/>
      <c r="P314" s="37"/>
      <c r="Q314" s="46"/>
      <c r="R314" s="39">
        <f t="shared" si="200"/>
        <v>0</v>
      </c>
      <c r="S314" s="37"/>
      <c r="T314" s="37"/>
      <c r="U314" s="37"/>
      <c r="V314" s="46"/>
      <c r="W314" s="39">
        <f t="shared" si="201"/>
        <v>0</v>
      </c>
      <c r="X314" s="37"/>
      <c r="Y314" s="37"/>
      <c r="Z314" s="37"/>
      <c r="AA314" s="46"/>
      <c r="AB314" s="39">
        <f t="shared" si="202"/>
        <v>0</v>
      </c>
      <c r="AC314" s="37"/>
      <c r="AD314" s="37"/>
      <c r="AE314" s="37"/>
      <c r="AF314" s="46"/>
      <c r="AG314" s="39">
        <f t="shared" si="203"/>
        <v>0</v>
      </c>
      <c r="AH314" s="37"/>
      <c r="AI314" s="37"/>
      <c r="AJ314" s="37"/>
      <c r="AK314" s="46"/>
      <c r="AL314" s="39">
        <f t="shared" si="204"/>
        <v>0</v>
      </c>
      <c r="AM314" s="37"/>
      <c r="AN314" s="37"/>
      <c r="AO314" s="37"/>
      <c r="AP314" s="46"/>
      <c r="AQ314" s="39">
        <f t="shared" si="205"/>
        <v>0</v>
      </c>
      <c r="AR314" s="37"/>
      <c r="AS314" s="37"/>
      <c r="AT314" s="37"/>
      <c r="AU314" s="46"/>
      <c r="AV314" s="40">
        <f t="shared" si="206"/>
        <v>0</v>
      </c>
    </row>
    <row r="315" spans="1:48" ht="15.75" customHeight="1" x14ac:dyDescent="0.25">
      <c r="A315" s="21">
        <v>30</v>
      </c>
      <c r="B315" s="37" t="s">
        <v>88</v>
      </c>
      <c r="C315" s="41" t="s">
        <v>93</v>
      </c>
      <c r="D315" s="37"/>
      <c r="E315" s="37"/>
      <c r="F315" s="37"/>
      <c r="G315" s="46"/>
      <c r="H315" s="39">
        <f t="shared" si="198"/>
        <v>0</v>
      </c>
      <c r="I315" s="37"/>
      <c r="J315" s="37"/>
      <c r="K315" s="37"/>
      <c r="L315" s="46"/>
      <c r="M315" s="39">
        <f t="shared" si="199"/>
        <v>0</v>
      </c>
      <c r="N315" s="37"/>
      <c r="O315" s="37"/>
      <c r="P315" s="37"/>
      <c r="Q315" s="46"/>
      <c r="R315" s="39">
        <f t="shared" si="200"/>
        <v>0</v>
      </c>
      <c r="S315" s="37"/>
      <c r="T315" s="37"/>
      <c r="U315" s="37"/>
      <c r="V315" s="46"/>
      <c r="W315" s="39">
        <f t="shared" si="201"/>
        <v>0</v>
      </c>
      <c r="X315" s="37"/>
      <c r="Y315" s="37"/>
      <c r="Z315" s="37"/>
      <c r="AA315" s="46"/>
      <c r="AB315" s="39">
        <f t="shared" si="202"/>
        <v>0</v>
      </c>
      <c r="AC315" s="37"/>
      <c r="AD315" s="37"/>
      <c r="AE315" s="37"/>
      <c r="AF315" s="46"/>
      <c r="AG315" s="39">
        <f t="shared" si="203"/>
        <v>0</v>
      </c>
      <c r="AH315" s="37"/>
      <c r="AI315" s="37"/>
      <c r="AJ315" s="37"/>
      <c r="AK315" s="46"/>
      <c r="AL315" s="39">
        <f t="shared" si="204"/>
        <v>0</v>
      </c>
      <c r="AM315" s="37"/>
      <c r="AN315" s="37"/>
      <c r="AO315" s="37"/>
      <c r="AP315" s="46"/>
      <c r="AQ315" s="39">
        <f t="shared" si="205"/>
        <v>0</v>
      </c>
      <c r="AR315" s="37"/>
      <c r="AS315" s="37"/>
      <c r="AT315" s="37"/>
      <c r="AU315" s="46"/>
      <c r="AV315" s="40">
        <f t="shared" si="206"/>
        <v>0</v>
      </c>
    </row>
    <row r="316" spans="1:48" ht="15.75" customHeight="1" x14ac:dyDescent="0.25">
      <c r="A316" s="21">
        <v>30</v>
      </c>
      <c r="B316" s="37" t="s">
        <v>89</v>
      </c>
      <c r="C316" s="41" t="s">
        <v>93</v>
      </c>
      <c r="D316" s="37"/>
      <c r="E316" s="37"/>
      <c r="F316" s="37"/>
      <c r="G316" s="46"/>
      <c r="H316" s="39">
        <f t="shared" si="198"/>
        <v>0</v>
      </c>
      <c r="I316" s="37"/>
      <c r="J316" s="37"/>
      <c r="K316" s="37"/>
      <c r="L316" s="46"/>
      <c r="M316" s="39">
        <f t="shared" si="199"/>
        <v>0</v>
      </c>
      <c r="N316" s="37"/>
      <c r="O316" s="37"/>
      <c r="P316" s="37"/>
      <c r="Q316" s="46"/>
      <c r="R316" s="39">
        <f t="shared" si="200"/>
        <v>0</v>
      </c>
      <c r="S316" s="37"/>
      <c r="T316" s="37"/>
      <c r="U316" s="37"/>
      <c r="V316" s="46"/>
      <c r="W316" s="39">
        <f t="shared" si="201"/>
        <v>0</v>
      </c>
      <c r="X316" s="37"/>
      <c r="Y316" s="37"/>
      <c r="Z316" s="37"/>
      <c r="AA316" s="46"/>
      <c r="AB316" s="39">
        <f t="shared" si="202"/>
        <v>0</v>
      </c>
      <c r="AC316" s="37"/>
      <c r="AD316" s="37"/>
      <c r="AE316" s="37"/>
      <c r="AF316" s="46"/>
      <c r="AG316" s="39">
        <f t="shared" si="203"/>
        <v>0</v>
      </c>
      <c r="AH316" s="37"/>
      <c r="AI316" s="37"/>
      <c r="AJ316" s="37"/>
      <c r="AK316" s="46"/>
      <c r="AL316" s="39">
        <f t="shared" si="204"/>
        <v>0</v>
      </c>
      <c r="AM316" s="37"/>
      <c r="AN316" s="37"/>
      <c r="AO316" s="37"/>
      <c r="AP316" s="46"/>
      <c r="AQ316" s="39">
        <f t="shared" si="205"/>
        <v>0</v>
      </c>
      <c r="AR316" s="37"/>
      <c r="AS316" s="37"/>
      <c r="AT316" s="37"/>
      <c r="AU316" s="46"/>
      <c r="AV316" s="40">
        <f t="shared" si="206"/>
        <v>0</v>
      </c>
    </row>
    <row r="317" spans="1:48" ht="15.75" customHeight="1" x14ac:dyDescent="0.25">
      <c r="A317" s="21">
        <v>30</v>
      </c>
      <c r="B317" s="37" t="s">
        <v>73</v>
      </c>
      <c r="C317" s="41" t="s">
        <v>93</v>
      </c>
      <c r="D317" s="37"/>
      <c r="E317" s="37"/>
      <c r="F317" s="37"/>
      <c r="G317" s="46"/>
      <c r="H317" s="39">
        <f t="shared" si="198"/>
        <v>0</v>
      </c>
      <c r="I317" s="37"/>
      <c r="J317" s="37"/>
      <c r="K317" s="37"/>
      <c r="L317" s="46"/>
      <c r="M317" s="39">
        <f t="shared" si="199"/>
        <v>0</v>
      </c>
      <c r="N317" s="37"/>
      <c r="O317" s="37"/>
      <c r="P317" s="37"/>
      <c r="Q317" s="46"/>
      <c r="R317" s="39">
        <f t="shared" si="200"/>
        <v>0</v>
      </c>
      <c r="S317" s="37"/>
      <c r="T317" s="37"/>
      <c r="U317" s="37"/>
      <c r="V317" s="46"/>
      <c r="W317" s="39">
        <f t="shared" si="201"/>
        <v>0</v>
      </c>
      <c r="X317" s="37"/>
      <c r="Y317" s="37"/>
      <c r="Z317" s="37"/>
      <c r="AA317" s="46"/>
      <c r="AB317" s="39">
        <f t="shared" si="202"/>
        <v>0</v>
      </c>
      <c r="AC317" s="37"/>
      <c r="AD317" s="37"/>
      <c r="AE317" s="37"/>
      <c r="AF317" s="46"/>
      <c r="AG317" s="39">
        <f t="shared" si="203"/>
        <v>0</v>
      </c>
      <c r="AH317" s="37"/>
      <c r="AI317" s="37"/>
      <c r="AJ317" s="37"/>
      <c r="AK317" s="46"/>
      <c r="AL317" s="39">
        <f t="shared" si="204"/>
        <v>0</v>
      </c>
      <c r="AM317" s="37"/>
      <c r="AN317" s="37"/>
      <c r="AO317" s="37"/>
      <c r="AP317" s="46"/>
      <c r="AQ317" s="39">
        <f t="shared" si="205"/>
        <v>0</v>
      </c>
      <c r="AR317" s="37"/>
      <c r="AS317" s="37"/>
      <c r="AT317" s="37"/>
      <c r="AU317" s="46"/>
      <c r="AV317" s="40">
        <f t="shared" si="206"/>
        <v>0</v>
      </c>
    </row>
    <row r="318" spans="1:48" ht="15.75" customHeight="1" x14ac:dyDescent="0.25">
      <c r="A318" s="21">
        <v>30</v>
      </c>
      <c r="B318" s="37" t="s">
        <v>74</v>
      </c>
      <c r="C318" s="41" t="s">
        <v>93</v>
      </c>
      <c r="D318" s="37"/>
      <c r="E318" s="37"/>
      <c r="F318" s="37"/>
      <c r="G318" s="46"/>
      <c r="H318" s="39">
        <f t="shared" si="198"/>
        <v>0</v>
      </c>
      <c r="I318" s="37"/>
      <c r="J318" s="37"/>
      <c r="K318" s="37"/>
      <c r="L318" s="46"/>
      <c r="M318" s="39">
        <f t="shared" si="199"/>
        <v>0</v>
      </c>
      <c r="N318" s="37"/>
      <c r="O318" s="37"/>
      <c r="P318" s="37"/>
      <c r="Q318" s="46"/>
      <c r="R318" s="39">
        <f t="shared" si="200"/>
        <v>0</v>
      </c>
      <c r="S318" s="37"/>
      <c r="T318" s="37"/>
      <c r="U318" s="37"/>
      <c r="V318" s="46"/>
      <c r="W318" s="39">
        <f t="shared" si="201"/>
        <v>0</v>
      </c>
      <c r="X318" s="37"/>
      <c r="Y318" s="37"/>
      <c r="Z318" s="37"/>
      <c r="AA318" s="46"/>
      <c r="AB318" s="39">
        <f t="shared" si="202"/>
        <v>0</v>
      </c>
      <c r="AC318" s="37"/>
      <c r="AD318" s="37"/>
      <c r="AE318" s="37"/>
      <c r="AF318" s="46"/>
      <c r="AG318" s="39">
        <f t="shared" si="203"/>
        <v>0</v>
      </c>
      <c r="AH318" s="37"/>
      <c r="AI318" s="37"/>
      <c r="AJ318" s="37"/>
      <c r="AK318" s="46"/>
      <c r="AL318" s="39">
        <f t="shared" si="204"/>
        <v>0</v>
      </c>
      <c r="AM318" s="37"/>
      <c r="AN318" s="37"/>
      <c r="AO318" s="37"/>
      <c r="AP318" s="46"/>
      <c r="AQ318" s="39">
        <f t="shared" si="205"/>
        <v>0</v>
      </c>
      <c r="AR318" s="37"/>
      <c r="AS318" s="37"/>
      <c r="AT318" s="37"/>
      <c r="AU318" s="46"/>
      <c r="AV318" s="40">
        <f t="shared" si="206"/>
        <v>0</v>
      </c>
    </row>
    <row r="319" spans="1:48" ht="15.75" customHeight="1" x14ac:dyDescent="0.25">
      <c r="A319" s="21">
        <v>30</v>
      </c>
      <c r="B319" s="37" t="s">
        <v>75</v>
      </c>
      <c r="C319" s="41" t="s">
        <v>93</v>
      </c>
      <c r="D319" s="37"/>
      <c r="E319" s="37"/>
      <c r="F319" s="37"/>
      <c r="G319" s="46"/>
      <c r="H319" s="39">
        <f t="shared" si="198"/>
        <v>0</v>
      </c>
      <c r="I319" s="37"/>
      <c r="J319" s="37"/>
      <c r="K319" s="37"/>
      <c r="L319" s="46"/>
      <c r="M319" s="39">
        <f t="shared" si="199"/>
        <v>0</v>
      </c>
      <c r="N319" s="37"/>
      <c r="O319" s="37"/>
      <c r="P319" s="37"/>
      <c r="Q319" s="46"/>
      <c r="R319" s="39">
        <f t="shared" si="200"/>
        <v>0</v>
      </c>
      <c r="S319" s="37"/>
      <c r="T319" s="37"/>
      <c r="U319" s="37"/>
      <c r="V319" s="46"/>
      <c r="W319" s="39">
        <f t="shared" si="201"/>
        <v>0</v>
      </c>
      <c r="X319" s="37"/>
      <c r="Y319" s="37"/>
      <c r="Z319" s="37"/>
      <c r="AA319" s="46"/>
      <c r="AB319" s="39">
        <f t="shared" si="202"/>
        <v>0</v>
      </c>
      <c r="AC319" s="37"/>
      <c r="AD319" s="37"/>
      <c r="AE319" s="37"/>
      <c r="AF319" s="46"/>
      <c r="AG319" s="39">
        <f t="shared" si="203"/>
        <v>0</v>
      </c>
      <c r="AH319" s="37"/>
      <c r="AI319" s="37"/>
      <c r="AJ319" s="37"/>
      <c r="AK319" s="46"/>
      <c r="AL319" s="39">
        <f t="shared" si="204"/>
        <v>0</v>
      </c>
      <c r="AM319" s="37"/>
      <c r="AN319" s="37"/>
      <c r="AO319" s="37"/>
      <c r="AP319" s="46"/>
      <c r="AQ319" s="39">
        <f t="shared" si="205"/>
        <v>0</v>
      </c>
      <c r="AR319" s="37"/>
      <c r="AS319" s="37"/>
      <c r="AT319" s="37"/>
      <c r="AU319" s="46"/>
      <c r="AV319" s="40">
        <f t="shared" si="206"/>
        <v>0</v>
      </c>
    </row>
    <row r="320" spans="1:48" ht="15.75" customHeight="1" x14ac:dyDescent="0.25">
      <c r="A320" s="21">
        <v>30</v>
      </c>
      <c r="B320" s="37" t="s">
        <v>90</v>
      </c>
      <c r="C320" s="41" t="s">
        <v>93</v>
      </c>
      <c r="D320" s="37"/>
      <c r="E320" s="37"/>
      <c r="F320" s="37"/>
      <c r="G320" s="46"/>
      <c r="H320" s="39">
        <f t="shared" si="198"/>
        <v>0</v>
      </c>
      <c r="I320" s="37"/>
      <c r="J320" s="37"/>
      <c r="K320" s="37"/>
      <c r="L320" s="46"/>
      <c r="M320" s="39">
        <f t="shared" si="199"/>
        <v>0</v>
      </c>
      <c r="N320" s="37"/>
      <c r="O320" s="37"/>
      <c r="P320" s="37"/>
      <c r="Q320" s="46"/>
      <c r="R320" s="39">
        <f t="shared" si="200"/>
        <v>0</v>
      </c>
      <c r="S320" s="37"/>
      <c r="T320" s="37"/>
      <c r="U320" s="37"/>
      <c r="V320" s="46"/>
      <c r="W320" s="39">
        <f t="shared" si="201"/>
        <v>0</v>
      </c>
      <c r="X320" s="37"/>
      <c r="Y320" s="37"/>
      <c r="Z320" s="37"/>
      <c r="AA320" s="46"/>
      <c r="AB320" s="39">
        <f t="shared" si="202"/>
        <v>0</v>
      </c>
      <c r="AC320" s="37"/>
      <c r="AD320" s="37"/>
      <c r="AE320" s="37"/>
      <c r="AF320" s="46"/>
      <c r="AG320" s="39">
        <f t="shared" si="203"/>
        <v>0</v>
      </c>
      <c r="AH320" s="37"/>
      <c r="AI320" s="37"/>
      <c r="AJ320" s="37"/>
      <c r="AK320" s="46"/>
      <c r="AL320" s="39">
        <f t="shared" si="204"/>
        <v>0</v>
      </c>
      <c r="AM320" s="37"/>
      <c r="AN320" s="37"/>
      <c r="AO320" s="37"/>
      <c r="AP320" s="46"/>
      <c r="AQ320" s="39">
        <f t="shared" si="205"/>
        <v>0</v>
      </c>
      <c r="AR320" s="37"/>
      <c r="AS320" s="37"/>
      <c r="AT320" s="37"/>
      <c r="AU320" s="46"/>
      <c r="AV320" s="40">
        <f t="shared" si="206"/>
        <v>0</v>
      </c>
    </row>
    <row r="321" spans="1:48" ht="15.75" customHeight="1" x14ac:dyDescent="0.25">
      <c r="A321" s="21">
        <v>30</v>
      </c>
      <c r="B321" s="37" t="s">
        <v>76</v>
      </c>
      <c r="C321" s="41" t="s">
        <v>93</v>
      </c>
      <c r="D321" s="37"/>
      <c r="E321" s="37"/>
      <c r="F321" s="37"/>
      <c r="G321" s="46"/>
      <c r="H321" s="39">
        <f t="shared" si="198"/>
        <v>0</v>
      </c>
      <c r="I321" s="37"/>
      <c r="J321" s="37"/>
      <c r="K321" s="37"/>
      <c r="L321" s="46"/>
      <c r="M321" s="39">
        <f t="shared" si="199"/>
        <v>0</v>
      </c>
      <c r="N321" s="37"/>
      <c r="O321" s="37"/>
      <c r="P321" s="37"/>
      <c r="Q321" s="46"/>
      <c r="R321" s="39">
        <f t="shared" si="200"/>
        <v>0</v>
      </c>
      <c r="S321" s="37"/>
      <c r="T321" s="37"/>
      <c r="U321" s="37"/>
      <c r="V321" s="46"/>
      <c r="W321" s="39">
        <f t="shared" si="201"/>
        <v>0</v>
      </c>
      <c r="X321" s="37"/>
      <c r="Y321" s="37"/>
      <c r="Z321" s="37"/>
      <c r="AA321" s="46"/>
      <c r="AB321" s="39">
        <f t="shared" si="202"/>
        <v>0</v>
      </c>
      <c r="AC321" s="37"/>
      <c r="AD321" s="37"/>
      <c r="AE321" s="37"/>
      <c r="AF321" s="46"/>
      <c r="AG321" s="39">
        <f t="shared" si="203"/>
        <v>0</v>
      </c>
      <c r="AH321" s="37"/>
      <c r="AI321" s="37"/>
      <c r="AJ321" s="37"/>
      <c r="AK321" s="46"/>
      <c r="AL321" s="39">
        <f t="shared" si="204"/>
        <v>0</v>
      </c>
      <c r="AM321" s="37"/>
      <c r="AN321" s="37"/>
      <c r="AO321" s="37"/>
      <c r="AP321" s="46"/>
      <c r="AQ321" s="39">
        <f t="shared" si="205"/>
        <v>0</v>
      </c>
      <c r="AR321" s="37"/>
      <c r="AS321" s="37"/>
      <c r="AT321" s="37"/>
      <c r="AU321" s="46"/>
      <c r="AV321" s="40">
        <f t="shared" si="206"/>
        <v>0</v>
      </c>
    </row>
    <row r="322" spans="1:48" ht="15.75" customHeight="1" x14ac:dyDescent="0.25">
      <c r="A322" s="21">
        <v>30</v>
      </c>
      <c r="B322" s="37" t="s">
        <v>77</v>
      </c>
      <c r="C322" s="41" t="s">
        <v>93</v>
      </c>
      <c r="D322" s="37"/>
      <c r="E322" s="37"/>
      <c r="F322" s="37"/>
      <c r="G322" s="46"/>
      <c r="H322" s="39">
        <f t="shared" si="198"/>
        <v>0</v>
      </c>
      <c r="I322" s="37"/>
      <c r="J322" s="37"/>
      <c r="K322" s="37"/>
      <c r="L322" s="46"/>
      <c r="M322" s="39">
        <f t="shared" si="199"/>
        <v>0</v>
      </c>
      <c r="N322" s="37"/>
      <c r="O322" s="37"/>
      <c r="P322" s="37"/>
      <c r="Q322" s="46"/>
      <c r="R322" s="39">
        <f t="shared" si="200"/>
        <v>0</v>
      </c>
      <c r="S322" s="37"/>
      <c r="T322" s="37"/>
      <c r="U322" s="37"/>
      <c r="V322" s="46"/>
      <c r="W322" s="39">
        <f t="shared" si="201"/>
        <v>0</v>
      </c>
      <c r="X322" s="37"/>
      <c r="Y322" s="37"/>
      <c r="Z322" s="37"/>
      <c r="AA322" s="46"/>
      <c r="AB322" s="39">
        <f t="shared" si="202"/>
        <v>0</v>
      </c>
      <c r="AC322" s="37"/>
      <c r="AD322" s="37"/>
      <c r="AE322" s="37"/>
      <c r="AF322" s="46"/>
      <c r="AG322" s="39">
        <f t="shared" si="203"/>
        <v>0</v>
      </c>
      <c r="AH322" s="37"/>
      <c r="AI322" s="37"/>
      <c r="AJ322" s="37"/>
      <c r="AK322" s="46"/>
      <c r="AL322" s="39">
        <f t="shared" si="204"/>
        <v>0</v>
      </c>
      <c r="AM322" s="37"/>
      <c r="AN322" s="37"/>
      <c r="AO322" s="37"/>
      <c r="AP322" s="46"/>
      <c r="AQ322" s="39">
        <f t="shared" si="205"/>
        <v>0</v>
      </c>
      <c r="AR322" s="37"/>
      <c r="AS322" s="37"/>
      <c r="AT322" s="37"/>
      <c r="AU322" s="46"/>
      <c r="AV322" s="40">
        <f t="shared" si="206"/>
        <v>0</v>
      </c>
    </row>
    <row r="323" spans="1:48" ht="15.75" customHeight="1" x14ac:dyDescent="0.25">
      <c r="A323" s="21">
        <v>30</v>
      </c>
      <c r="B323" s="37" t="s">
        <v>78</v>
      </c>
      <c r="C323" s="41" t="s">
        <v>93</v>
      </c>
      <c r="D323" s="37"/>
      <c r="E323" s="37"/>
      <c r="F323" s="37"/>
      <c r="G323" s="46"/>
      <c r="H323" s="39">
        <f t="shared" si="198"/>
        <v>0</v>
      </c>
      <c r="I323" s="37"/>
      <c r="J323" s="37"/>
      <c r="K323" s="37"/>
      <c r="L323" s="46"/>
      <c r="M323" s="39">
        <f t="shared" si="199"/>
        <v>0</v>
      </c>
      <c r="N323" s="37"/>
      <c r="O323" s="37"/>
      <c r="P323" s="37"/>
      <c r="Q323" s="46"/>
      <c r="R323" s="39">
        <f t="shared" si="200"/>
        <v>0</v>
      </c>
      <c r="S323" s="37"/>
      <c r="T323" s="37"/>
      <c r="U323" s="37"/>
      <c r="V323" s="46"/>
      <c r="W323" s="39">
        <f t="shared" si="201"/>
        <v>0</v>
      </c>
      <c r="X323" s="37"/>
      <c r="Y323" s="37"/>
      <c r="Z323" s="37"/>
      <c r="AA323" s="46"/>
      <c r="AB323" s="39">
        <f t="shared" si="202"/>
        <v>0</v>
      </c>
      <c r="AC323" s="37"/>
      <c r="AD323" s="37"/>
      <c r="AE323" s="37"/>
      <c r="AF323" s="46"/>
      <c r="AG323" s="39">
        <f t="shared" si="203"/>
        <v>0</v>
      </c>
      <c r="AH323" s="37"/>
      <c r="AI323" s="37"/>
      <c r="AJ323" s="37"/>
      <c r="AK323" s="46"/>
      <c r="AL323" s="39">
        <f t="shared" si="204"/>
        <v>0</v>
      </c>
      <c r="AM323" s="37"/>
      <c r="AN323" s="37"/>
      <c r="AO323" s="37"/>
      <c r="AP323" s="46"/>
      <c r="AQ323" s="39">
        <f t="shared" si="205"/>
        <v>0</v>
      </c>
      <c r="AR323" s="37"/>
      <c r="AS323" s="37"/>
      <c r="AT323" s="37"/>
      <c r="AU323" s="46"/>
      <c r="AV323" s="40">
        <f t="shared" si="206"/>
        <v>0</v>
      </c>
    </row>
    <row r="324" spans="1:48" ht="15.75" customHeight="1" x14ac:dyDescent="0.25">
      <c r="A324" s="21">
        <v>30</v>
      </c>
      <c r="B324" s="37" t="s">
        <v>79</v>
      </c>
      <c r="C324" s="41" t="s">
        <v>93</v>
      </c>
      <c r="D324" s="37"/>
      <c r="E324" s="37"/>
      <c r="F324" s="37"/>
      <c r="G324" s="46"/>
      <c r="H324" s="39">
        <f t="shared" si="198"/>
        <v>0</v>
      </c>
      <c r="I324" s="37"/>
      <c r="J324" s="37"/>
      <c r="K324" s="37"/>
      <c r="L324" s="46"/>
      <c r="M324" s="39">
        <f t="shared" si="199"/>
        <v>0</v>
      </c>
      <c r="N324" s="37"/>
      <c r="O324" s="37"/>
      <c r="P324" s="37"/>
      <c r="Q324" s="46"/>
      <c r="R324" s="39">
        <f t="shared" si="200"/>
        <v>0</v>
      </c>
      <c r="S324" s="37"/>
      <c r="T324" s="37"/>
      <c r="U324" s="37"/>
      <c r="V324" s="46"/>
      <c r="W324" s="39">
        <f t="shared" si="201"/>
        <v>0</v>
      </c>
      <c r="X324" s="37"/>
      <c r="Y324" s="37"/>
      <c r="Z324" s="37"/>
      <c r="AA324" s="46"/>
      <c r="AB324" s="39">
        <f t="shared" si="202"/>
        <v>0</v>
      </c>
      <c r="AC324" s="37"/>
      <c r="AD324" s="37"/>
      <c r="AE324" s="37"/>
      <c r="AF324" s="46"/>
      <c r="AG324" s="39">
        <f t="shared" si="203"/>
        <v>0</v>
      </c>
      <c r="AH324" s="37"/>
      <c r="AI324" s="37"/>
      <c r="AJ324" s="37"/>
      <c r="AK324" s="46"/>
      <c r="AL324" s="39">
        <f t="shared" si="204"/>
        <v>0</v>
      </c>
      <c r="AM324" s="37"/>
      <c r="AN324" s="37"/>
      <c r="AO324" s="37"/>
      <c r="AP324" s="46"/>
      <c r="AQ324" s="39">
        <f t="shared" si="205"/>
        <v>0</v>
      </c>
      <c r="AR324" s="37"/>
      <c r="AS324" s="37"/>
      <c r="AT324" s="37"/>
      <c r="AU324" s="46"/>
      <c r="AV324" s="40">
        <f t="shared" si="206"/>
        <v>0</v>
      </c>
    </row>
    <row r="325" spans="1:48" ht="15.75" customHeight="1" x14ac:dyDescent="0.25">
      <c r="A325" s="21">
        <v>30</v>
      </c>
      <c r="B325" s="41" t="s">
        <v>80</v>
      </c>
      <c r="C325" s="41" t="s">
        <v>93</v>
      </c>
      <c r="D325" s="47"/>
      <c r="E325" s="47"/>
      <c r="F325" s="47"/>
      <c r="G325" s="48"/>
      <c r="H325" s="49">
        <f t="shared" si="198"/>
        <v>0</v>
      </c>
      <c r="I325" s="47"/>
      <c r="J325" s="47"/>
      <c r="K325" s="47"/>
      <c r="L325" s="48"/>
      <c r="M325" s="49">
        <f t="shared" si="199"/>
        <v>0</v>
      </c>
      <c r="N325" s="47"/>
      <c r="O325" s="47"/>
      <c r="P325" s="47"/>
      <c r="Q325" s="48"/>
      <c r="R325" s="49">
        <f t="shared" si="200"/>
        <v>0</v>
      </c>
      <c r="S325" s="47"/>
      <c r="T325" s="47"/>
      <c r="U325" s="47"/>
      <c r="V325" s="48"/>
      <c r="W325" s="49">
        <f t="shared" si="201"/>
        <v>0</v>
      </c>
      <c r="X325" s="47"/>
      <c r="Y325" s="47"/>
      <c r="Z325" s="47"/>
      <c r="AA325" s="48"/>
      <c r="AB325" s="49">
        <f t="shared" si="202"/>
        <v>0</v>
      </c>
      <c r="AC325" s="47"/>
      <c r="AD325" s="47"/>
      <c r="AE325" s="47"/>
      <c r="AF325" s="48"/>
      <c r="AG325" s="49">
        <f t="shared" si="203"/>
        <v>0</v>
      </c>
      <c r="AH325" s="47"/>
      <c r="AI325" s="47"/>
      <c r="AJ325" s="47"/>
      <c r="AK325" s="48"/>
      <c r="AL325" s="49">
        <f t="shared" si="204"/>
        <v>0</v>
      </c>
      <c r="AM325" s="47"/>
      <c r="AN325" s="47"/>
      <c r="AO325" s="47"/>
      <c r="AP325" s="48"/>
      <c r="AQ325" s="49">
        <f t="shared" si="205"/>
        <v>0</v>
      </c>
      <c r="AR325" s="47"/>
      <c r="AS325" s="47"/>
      <c r="AT325" s="47"/>
      <c r="AU325" s="48"/>
      <c r="AV325" s="50">
        <f t="shared" si="206"/>
        <v>0</v>
      </c>
    </row>
    <row r="326" spans="1:48" ht="15.75" customHeight="1" x14ac:dyDescent="0.25">
      <c r="A326" s="21">
        <v>30</v>
      </c>
      <c r="B326" s="42"/>
      <c r="C326" s="43"/>
      <c r="D326" s="44"/>
      <c r="E326" s="45"/>
      <c r="F326" s="45"/>
      <c r="G326" s="45"/>
      <c r="H326" s="45">
        <f>SUM(H313:H325)</f>
        <v>0</v>
      </c>
      <c r="I326" s="45"/>
      <c r="J326" s="45"/>
      <c r="K326" s="45"/>
      <c r="L326" s="45"/>
      <c r="M326" s="45">
        <f>SUM(M313:M325)</f>
        <v>0</v>
      </c>
      <c r="N326" s="45"/>
      <c r="O326" s="45"/>
      <c r="P326" s="45"/>
      <c r="Q326" s="45"/>
      <c r="R326" s="45">
        <f>SUM(R313:R325)</f>
        <v>0</v>
      </c>
      <c r="S326" s="45"/>
      <c r="T326" s="45"/>
      <c r="U326" s="45"/>
      <c r="V326" s="45"/>
      <c r="W326" s="45">
        <f>SUM(W313:W325)</f>
        <v>0</v>
      </c>
      <c r="X326" s="45"/>
      <c r="Y326" s="45"/>
      <c r="Z326" s="45"/>
      <c r="AA326" s="45"/>
      <c r="AB326" s="45">
        <f>SUM(AB313:AB325)</f>
        <v>0</v>
      </c>
      <c r="AC326" s="45"/>
      <c r="AD326" s="45"/>
      <c r="AE326" s="45"/>
      <c r="AF326" s="45"/>
      <c r="AG326" s="45">
        <f>SUM(AG313:AG325)</f>
        <v>0</v>
      </c>
      <c r="AH326" s="45"/>
      <c r="AI326" s="45"/>
      <c r="AJ326" s="45"/>
      <c r="AK326" s="45"/>
      <c r="AL326" s="45">
        <f>SUM(AL313:AL325)</f>
        <v>0</v>
      </c>
      <c r="AM326" s="45"/>
      <c r="AN326" s="45"/>
      <c r="AO326" s="45"/>
      <c r="AP326" s="45"/>
      <c r="AQ326" s="45">
        <f>SUM(AQ313:AQ325)</f>
        <v>0</v>
      </c>
      <c r="AR326" s="45"/>
      <c r="AS326" s="45"/>
      <c r="AT326" s="45"/>
      <c r="AU326" s="45"/>
      <c r="AV326" s="45">
        <f>SUM(AV313:AV325)</f>
        <v>0</v>
      </c>
    </row>
    <row r="327" spans="1:48" ht="15.75" customHeight="1" x14ac:dyDescent="0.25">
      <c r="A327" s="21">
        <v>31</v>
      </c>
      <c r="B327" s="81" t="str">
        <f>"Буква (или иное название) класса "&amp;A327&amp;":"</f>
        <v>Буква (или иное название) класса 31:</v>
      </c>
      <c r="C327" s="82"/>
      <c r="D327" s="78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80"/>
    </row>
    <row r="328" spans="1:48" ht="15.75" customHeight="1" x14ac:dyDescent="0.25">
      <c r="A328" s="21">
        <v>31</v>
      </c>
      <c r="B328" s="35" t="s">
        <v>70</v>
      </c>
      <c r="C328" s="36" t="s">
        <v>93</v>
      </c>
      <c r="D328" s="37"/>
      <c r="E328" s="37"/>
      <c r="F328" s="37"/>
      <c r="G328" s="46"/>
      <c r="H328" s="39">
        <f t="shared" ref="H328:H340" si="207">COUNTA(D328:G328)</f>
        <v>0</v>
      </c>
      <c r="I328" s="37"/>
      <c r="J328" s="37"/>
      <c r="K328" s="37"/>
      <c r="L328" s="46"/>
      <c r="M328" s="39">
        <f t="shared" ref="M328:M340" si="208">COUNTA(I328:L328)</f>
        <v>0</v>
      </c>
      <c r="N328" s="37"/>
      <c r="O328" s="37"/>
      <c r="P328" s="37"/>
      <c r="Q328" s="46"/>
      <c r="R328" s="39">
        <f t="shared" ref="R328:R340" si="209">COUNTA(N328:Q328)</f>
        <v>0</v>
      </c>
      <c r="S328" s="37"/>
      <c r="T328" s="37"/>
      <c r="U328" s="37"/>
      <c r="V328" s="46"/>
      <c r="W328" s="39">
        <f t="shared" ref="W328:W340" si="210">COUNTA(S328:V328)</f>
        <v>0</v>
      </c>
      <c r="X328" s="37"/>
      <c r="Y328" s="37"/>
      <c r="Z328" s="37"/>
      <c r="AA328" s="46"/>
      <c r="AB328" s="39">
        <f t="shared" ref="AB328:AB340" si="211">COUNTA(X328:AA328)</f>
        <v>0</v>
      </c>
      <c r="AC328" s="37"/>
      <c r="AD328" s="37"/>
      <c r="AE328" s="37"/>
      <c r="AF328" s="46"/>
      <c r="AG328" s="39">
        <f t="shared" ref="AG328:AG340" si="212">COUNTA(AC328:AF328)</f>
        <v>0</v>
      </c>
      <c r="AH328" s="37"/>
      <c r="AI328" s="37"/>
      <c r="AJ328" s="37"/>
      <c r="AK328" s="46"/>
      <c r="AL328" s="39">
        <f t="shared" ref="AL328:AL340" si="213">COUNTA(AH328:AK328)</f>
        <v>0</v>
      </c>
      <c r="AM328" s="37"/>
      <c r="AN328" s="37"/>
      <c r="AO328" s="37"/>
      <c r="AP328" s="46"/>
      <c r="AQ328" s="39">
        <f t="shared" ref="AQ328:AQ340" si="214">COUNTA(AM328:AP328)</f>
        <v>0</v>
      </c>
      <c r="AR328" s="37"/>
      <c r="AS328" s="37"/>
      <c r="AT328" s="37"/>
      <c r="AU328" s="46"/>
      <c r="AV328" s="40">
        <f t="shared" ref="AV328:AV340" si="215">COUNTA(AR328:AU328)</f>
        <v>0</v>
      </c>
    </row>
    <row r="329" spans="1:48" ht="15.75" customHeight="1" x14ac:dyDescent="0.25">
      <c r="A329" s="21">
        <v>31</v>
      </c>
      <c r="B329" s="37" t="s">
        <v>72</v>
      </c>
      <c r="C329" s="41" t="s">
        <v>93</v>
      </c>
      <c r="D329" s="37"/>
      <c r="E329" s="37"/>
      <c r="F329" s="37"/>
      <c r="G329" s="46"/>
      <c r="H329" s="39">
        <f t="shared" si="207"/>
        <v>0</v>
      </c>
      <c r="I329" s="37"/>
      <c r="J329" s="37"/>
      <c r="K329" s="37"/>
      <c r="L329" s="46"/>
      <c r="M329" s="39">
        <f t="shared" si="208"/>
        <v>0</v>
      </c>
      <c r="N329" s="37"/>
      <c r="O329" s="37"/>
      <c r="P329" s="37"/>
      <c r="Q329" s="46"/>
      <c r="R329" s="39">
        <f t="shared" si="209"/>
        <v>0</v>
      </c>
      <c r="S329" s="37"/>
      <c r="T329" s="37"/>
      <c r="U329" s="37"/>
      <c r="V329" s="46"/>
      <c r="W329" s="39">
        <f t="shared" si="210"/>
        <v>0</v>
      </c>
      <c r="X329" s="37"/>
      <c r="Y329" s="37"/>
      <c r="Z329" s="37"/>
      <c r="AA329" s="46"/>
      <c r="AB329" s="39">
        <f t="shared" si="211"/>
        <v>0</v>
      </c>
      <c r="AC329" s="37"/>
      <c r="AD329" s="37"/>
      <c r="AE329" s="37"/>
      <c r="AF329" s="46"/>
      <c r="AG329" s="39">
        <f t="shared" si="212"/>
        <v>0</v>
      </c>
      <c r="AH329" s="37"/>
      <c r="AI329" s="37"/>
      <c r="AJ329" s="37"/>
      <c r="AK329" s="46"/>
      <c r="AL329" s="39">
        <f t="shared" si="213"/>
        <v>0</v>
      </c>
      <c r="AM329" s="37"/>
      <c r="AN329" s="37"/>
      <c r="AO329" s="37"/>
      <c r="AP329" s="46"/>
      <c r="AQ329" s="39">
        <f t="shared" si="214"/>
        <v>0</v>
      </c>
      <c r="AR329" s="37"/>
      <c r="AS329" s="37"/>
      <c r="AT329" s="37"/>
      <c r="AU329" s="46"/>
      <c r="AV329" s="40">
        <f t="shared" si="215"/>
        <v>0</v>
      </c>
    </row>
    <row r="330" spans="1:48" ht="15.75" customHeight="1" x14ac:dyDescent="0.25">
      <c r="A330" s="21">
        <v>31</v>
      </c>
      <c r="B330" s="37" t="s">
        <v>88</v>
      </c>
      <c r="C330" s="41" t="s">
        <v>93</v>
      </c>
      <c r="D330" s="37"/>
      <c r="E330" s="37"/>
      <c r="F330" s="37"/>
      <c r="G330" s="46"/>
      <c r="H330" s="39">
        <f t="shared" si="207"/>
        <v>0</v>
      </c>
      <c r="I330" s="37"/>
      <c r="J330" s="37"/>
      <c r="K330" s="37"/>
      <c r="L330" s="46"/>
      <c r="M330" s="39">
        <f t="shared" si="208"/>
        <v>0</v>
      </c>
      <c r="N330" s="37"/>
      <c r="O330" s="37"/>
      <c r="P330" s="37"/>
      <c r="Q330" s="46"/>
      <c r="R330" s="39">
        <f t="shared" si="209"/>
        <v>0</v>
      </c>
      <c r="S330" s="37"/>
      <c r="T330" s="37"/>
      <c r="U330" s="37"/>
      <c r="V330" s="46"/>
      <c r="W330" s="39">
        <f t="shared" si="210"/>
        <v>0</v>
      </c>
      <c r="X330" s="37"/>
      <c r="Y330" s="37"/>
      <c r="Z330" s="37"/>
      <c r="AA330" s="46"/>
      <c r="AB330" s="39">
        <f t="shared" si="211"/>
        <v>0</v>
      </c>
      <c r="AC330" s="37"/>
      <c r="AD330" s="37"/>
      <c r="AE330" s="37"/>
      <c r="AF330" s="46"/>
      <c r="AG330" s="39">
        <f t="shared" si="212"/>
        <v>0</v>
      </c>
      <c r="AH330" s="37"/>
      <c r="AI330" s="37"/>
      <c r="AJ330" s="37"/>
      <c r="AK330" s="46"/>
      <c r="AL330" s="39">
        <f t="shared" si="213"/>
        <v>0</v>
      </c>
      <c r="AM330" s="37"/>
      <c r="AN330" s="37"/>
      <c r="AO330" s="37"/>
      <c r="AP330" s="46"/>
      <c r="AQ330" s="39">
        <f t="shared" si="214"/>
        <v>0</v>
      </c>
      <c r="AR330" s="37"/>
      <c r="AS330" s="37"/>
      <c r="AT330" s="37"/>
      <c r="AU330" s="46"/>
      <c r="AV330" s="40">
        <f t="shared" si="215"/>
        <v>0</v>
      </c>
    </row>
    <row r="331" spans="1:48" ht="15.75" customHeight="1" x14ac:dyDescent="0.25">
      <c r="A331" s="21">
        <v>31</v>
      </c>
      <c r="B331" s="37" t="s">
        <v>89</v>
      </c>
      <c r="C331" s="41" t="s">
        <v>93</v>
      </c>
      <c r="D331" s="37"/>
      <c r="E331" s="37"/>
      <c r="F331" s="37"/>
      <c r="G331" s="46"/>
      <c r="H331" s="39">
        <f t="shared" si="207"/>
        <v>0</v>
      </c>
      <c r="I331" s="37"/>
      <c r="J331" s="37"/>
      <c r="K331" s="37"/>
      <c r="L331" s="46"/>
      <c r="M331" s="39">
        <f t="shared" si="208"/>
        <v>0</v>
      </c>
      <c r="N331" s="37"/>
      <c r="O331" s="37"/>
      <c r="P331" s="37"/>
      <c r="Q331" s="46"/>
      <c r="R331" s="39">
        <f t="shared" si="209"/>
        <v>0</v>
      </c>
      <c r="S331" s="37"/>
      <c r="T331" s="37"/>
      <c r="U331" s="37"/>
      <c r="V331" s="46"/>
      <c r="W331" s="39">
        <f t="shared" si="210"/>
        <v>0</v>
      </c>
      <c r="X331" s="37"/>
      <c r="Y331" s="37"/>
      <c r="Z331" s="37"/>
      <c r="AA331" s="46"/>
      <c r="AB331" s="39">
        <f t="shared" si="211"/>
        <v>0</v>
      </c>
      <c r="AC331" s="37"/>
      <c r="AD331" s="37"/>
      <c r="AE331" s="37"/>
      <c r="AF331" s="46"/>
      <c r="AG331" s="39">
        <f t="shared" si="212"/>
        <v>0</v>
      </c>
      <c r="AH331" s="37"/>
      <c r="AI331" s="37"/>
      <c r="AJ331" s="37"/>
      <c r="AK331" s="46"/>
      <c r="AL331" s="39">
        <f t="shared" si="213"/>
        <v>0</v>
      </c>
      <c r="AM331" s="37"/>
      <c r="AN331" s="37"/>
      <c r="AO331" s="37"/>
      <c r="AP331" s="46"/>
      <c r="AQ331" s="39">
        <f t="shared" si="214"/>
        <v>0</v>
      </c>
      <c r="AR331" s="37"/>
      <c r="AS331" s="37"/>
      <c r="AT331" s="37"/>
      <c r="AU331" s="46"/>
      <c r="AV331" s="40">
        <f t="shared" si="215"/>
        <v>0</v>
      </c>
    </row>
    <row r="332" spans="1:48" ht="15.75" customHeight="1" x14ac:dyDescent="0.25">
      <c r="A332" s="21">
        <v>31</v>
      </c>
      <c r="B332" s="37" t="s">
        <v>73</v>
      </c>
      <c r="C332" s="41" t="s">
        <v>93</v>
      </c>
      <c r="D332" s="37"/>
      <c r="E332" s="37"/>
      <c r="F332" s="37"/>
      <c r="G332" s="46"/>
      <c r="H332" s="39">
        <f t="shared" si="207"/>
        <v>0</v>
      </c>
      <c r="I332" s="37"/>
      <c r="J332" s="37"/>
      <c r="K332" s="37"/>
      <c r="L332" s="46"/>
      <c r="M332" s="39">
        <f t="shared" si="208"/>
        <v>0</v>
      </c>
      <c r="N332" s="37"/>
      <c r="O332" s="37"/>
      <c r="P332" s="37"/>
      <c r="Q332" s="46"/>
      <c r="R332" s="39">
        <f t="shared" si="209"/>
        <v>0</v>
      </c>
      <c r="S332" s="37"/>
      <c r="T332" s="37"/>
      <c r="U332" s="37"/>
      <c r="V332" s="46"/>
      <c r="W332" s="39">
        <f t="shared" si="210"/>
        <v>0</v>
      </c>
      <c r="X332" s="37"/>
      <c r="Y332" s="37"/>
      <c r="Z332" s="37"/>
      <c r="AA332" s="46"/>
      <c r="AB332" s="39">
        <f t="shared" si="211"/>
        <v>0</v>
      </c>
      <c r="AC332" s="37"/>
      <c r="AD332" s="37"/>
      <c r="AE332" s="37"/>
      <c r="AF332" s="46"/>
      <c r="AG332" s="39">
        <f t="shared" si="212"/>
        <v>0</v>
      </c>
      <c r="AH332" s="37"/>
      <c r="AI332" s="37"/>
      <c r="AJ332" s="37"/>
      <c r="AK332" s="46"/>
      <c r="AL332" s="39">
        <f t="shared" si="213"/>
        <v>0</v>
      </c>
      <c r="AM332" s="37"/>
      <c r="AN332" s="37"/>
      <c r="AO332" s="37"/>
      <c r="AP332" s="46"/>
      <c r="AQ332" s="39">
        <f t="shared" si="214"/>
        <v>0</v>
      </c>
      <c r="AR332" s="37"/>
      <c r="AS332" s="37"/>
      <c r="AT332" s="37"/>
      <c r="AU332" s="46"/>
      <c r="AV332" s="40">
        <f t="shared" si="215"/>
        <v>0</v>
      </c>
    </row>
    <row r="333" spans="1:48" ht="15.75" customHeight="1" x14ac:dyDescent="0.25">
      <c r="A333" s="21">
        <v>31</v>
      </c>
      <c r="B333" s="37" t="s">
        <v>74</v>
      </c>
      <c r="C333" s="41" t="s">
        <v>93</v>
      </c>
      <c r="D333" s="37"/>
      <c r="E333" s="37"/>
      <c r="F333" s="37"/>
      <c r="G333" s="46"/>
      <c r="H333" s="39">
        <f t="shared" si="207"/>
        <v>0</v>
      </c>
      <c r="I333" s="37"/>
      <c r="J333" s="37"/>
      <c r="K333" s="37"/>
      <c r="L333" s="46"/>
      <c r="M333" s="39">
        <f t="shared" si="208"/>
        <v>0</v>
      </c>
      <c r="N333" s="37"/>
      <c r="O333" s="37"/>
      <c r="P333" s="37"/>
      <c r="Q333" s="46"/>
      <c r="R333" s="39">
        <f t="shared" si="209"/>
        <v>0</v>
      </c>
      <c r="S333" s="37"/>
      <c r="T333" s="37"/>
      <c r="U333" s="37"/>
      <c r="V333" s="46"/>
      <c r="W333" s="39">
        <f t="shared" si="210"/>
        <v>0</v>
      </c>
      <c r="X333" s="37"/>
      <c r="Y333" s="37"/>
      <c r="Z333" s="37"/>
      <c r="AA333" s="46"/>
      <c r="AB333" s="39">
        <f t="shared" si="211"/>
        <v>0</v>
      </c>
      <c r="AC333" s="37"/>
      <c r="AD333" s="37"/>
      <c r="AE333" s="37"/>
      <c r="AF333" s="46"/>
      <c r="AG333" s="39">
        <f t="shared" si="212"/>
        <v>0</v>
      </c>
      <c r="AH333" s="37"/>
      <c r="AI333" s="37"/>
      <c r="AJ333" s="37"/>
      <c r="AK333" s="46"/>
      <c r="AL333" s="39">
        <f t="shared" si="213"/>
        <v>0</v>
      </c>
      <c r="AM333" s="37"/>
      <c r="AN333" s="37"/>
      <c r="AO333" s="37"/>
      <c r="AP333" s="46"/>
      <c r="AQ333" s="39">
        <f t="shared" si="214"/>
        <v>0</v>
      </c>
      <c r="AR333" s="37"/>
      <c r="AS333" s="37"/>
      <c r="AT333" s="37"/>
      <c r="AU333" s="46"/>
      <c r="AV333" s="40">
        <f t="shared" si="215"/>
        <v>0</v>
      </c>
    </row>
    <row r="334" spans="1:48" ht="15.75" customHeight="1" x14ac:dyDescent="0.25">
      <c r="A334" s="21">
        <v>31</v>
      </c>
      <c r="B334" s="37" t="s">
        <v>75</v>
      </c>
      <c r="C334" s="41" t="s">
        <v>93</v>
      </c>
      <c r="D334" s="37"/>
      <c r="E334" s="37"/>
      <c r="F334" s="37"/>
      <c r="G334" s="46"/>
      <c r="H334" s="39">
        <f t="shared" si="207"/>
        <v>0</v>
      </c>
      <c r="I334" s="37"/>
      <c r="J334" s="37"/>
      <c r="K334" s="37"/>
      <c r="L334" s="46"/>
      <c r="M334" s="39">
        <f t="shared" si="208"/>
        <v>0</v>
      </c>
      <c r="N334" s="37"/>
      <c r="O334" s="37"/>
      <c r="P334" s="37"/>
      <c r="Q334" s="46"/>
      <c r="R334" s="39">
        <f t="shared" si="209"/>
        <v>0</v>
      </c>
      <c r="S334" s="37"/>
      <c r="T334" s="37"/>
      <c r="U334" s="37"/>
      <c r="V334" s="46"/>
      <c r="W334" s="39">
        <f t="shared" si="210"/>
        <v>0</v>
      </c>
      <c r="X334" s="37"/>
      <c r="Y334" s="37"/>
      <c r="Z334" s="37"/>
      <c r="AA334" s="46"/>
      <c r="AB334" s="39">
        <f t="shared" si="211"/>
        <v>0</v>
      </c>
      <c r="AC334" s="37"/>
      <c r="AD334" s="37"/>
      <c r="AE334" s="37"/>
      <c r="AF334" s="46"/>
      <c r="AG334" s="39">
        <f t="shared" si="212"/>
        <v>0</v>
      </c>
      <c r="AH334" s="37"/>
      <c r="AI334" s="37"/>
      <c r="AJ334" s="37"/>
      <c r="AK334" s="46"/>
      <c r="AL334" s="39">
        <f t="shared" si="213"/>
        <v>0</v>
      </c>
      <c r="AM334" s="37"/>
      <c r="AN334" s="37"/>
      <c r="AO334" s="37"/>
      <c r="AP334" s="46"/>
      <c r="AQ334" s="39">
        <f t="shared" si="214"/>
        <v>0</v>
      </c>
      <c r="AR334" s="37"/>
      <c r="AS334" s="37"/>
      <c r="AT334" s="37"/>
      <c r="AU334" s="46"/>
      <c r="AV334" s="40">
        <f t="shared" si="215"/>
        <v>0</v>
      </c>
    </row>
    <row r="335" spans="1:48" ht="15.75" customHeight="1" x14ac:dyDescent="0.25">
      <c r="A335" s="21">
        <v>31</v>
      </c>
      <c r="B335" s="37" t="s">
        <v>90</v>
      </c>
      <c r="C335" s="41" t="s">
        <v>93</v>
      </c>
      <c r="D335" s="37"/>
      <c r="E335" s="37"/>
      <c r="F335" s="37"/>
      <c r="G335" s="46"/>
      <c r="H335" s="39">
        <f t="shared" si="207"/>
        <v>0</v>
      </c>
      <c r="I335" s="37"/>
      <c r="J335" s="37"/>
      <c r="K335" s="37"/>
      <c r="L335" s="46"/>
      <c r="M335" s="39">
        <f t="shared" si="208"/>
        <v>0</v>
      </c>
      <c r="N335" s="37"/>
      <c r="O335" s="37"/>
      <c r="P335" s="37"/>
      <c r="Q335" s="46"/>
      <c r="R335" s="39">
        <f t="shared" si="209"/>
        <v>0</v>
      </c>
      <c r="S335" s="37"/>
      <c r="T335" s="37"/>
      <c r="U335" s="37"/>
      <c r="V335" s="46"/>
      <c r="W335" s="39">
        <f t="shared" si="210"/>
        <v>0</v>
      </c>
      <c r="X335" s="37"/>
      <c r="Y335" s="37"/>
      <c r="Z335" s="37"/>
      <c r="AA335" s="46"/>
      <c r="AB335" s="39">
        <f t="shared" si="211"/>
        <v>0</v>
      </c>
      <c r="AC335" s="37"/>
      <c r="AD335" s="37"/>
      <c r="AE335" s="37"/>
      <c r="AF335" s="46"/>
      <c r="AG335" s="39">
        <f t="shared" si="212"/>
        <v>0</v>
      </c>
      <c r="AH335" s="37"/>
      <c r="AI335" s="37"/>
      <c r="AJ335" s="37"/>
      <c r="AK335" s="46"/>
      <c r="AL335" s="39">
        <f t="shared" si="213"/>
        <v>0</v>
      </c>
      <c r="AM335" s="37"/>
      <c r="AN335" s="37"/>
      <c r="AO335" s="37"/>
      <c r="AP335" s="46"/>
      <c r="AQ335" s="39">
        <f t="shared" si="214"/>
        <v>0</v>
      </c>
      <c r="AR335" s="37"/>
      <c r="AS335" s="37"/>
      <c r="AT335" s="37"/>
      <c r="AU335" s="46"/>
      <c r="AV335" s="40">
        <f t="shared" si="215"/>
        <v>0</v>
      </c>
    </row>
    <row r="336" spans="1:48" ht="15.75" customHeight="1" x14ac:dyDescent="0.25">
      <c r="A336" s="21">
        <v>31</v>
      </c>
      <c r="B336" s="37" t="s">
        <v>76</v>
      </c>
      <c r="C336" s="41" t="s">
        <v>93</v>
      </c>
      <c r="D336" s="37"/>
      <c r="E336" s="37"/>
      <c r="F336" s="37"/>
      <c r="G336" s="46"/>
      <c r="H336" s="39">
        <f t="shared" si="207"/>
        <v>0</v>
      </c>
      <c r="I336" s="37"/>
      <c r="J336" s="37"/>
      <c r="K336" s="37"/>
      <c r="L336" s="46"/>
      <c r="M336" s="39">
        <f t="shared" si="208"/>
        <v>0</v>
      </c>
      <c r="N336" s="37"/>
      <c r="O336" s="37"/>
      <c r="P336" s="37"/>
      <c r="Q336" s="46"/>
      <c r="R336" s="39">
        <f t="shared" si="209"/>
        <v>0</v>
      </c>
      <c r="S336" s="37"/>
      <c r="T336" s="37"/>
      <c r="U336" s="37"/>
      <c r="V336" s="46"/>
      <c r="W336" s="39">
        <f t="shared" si="210"/>
        <v>0</v>
      </c>
      <c r="X336" s="37"/>
      <c r="Y336" s="37"/>
      <c r="Z336" s="37"/>
      <c r="AA336" s="46"/>
      <c r="AB336" s="39">
        <f t="shared" si="211"/>
        <v>0</v>
      </c>
      <c r="AC336" s="37"/>
      <c r="AD336" s="37"/>
      <c r="AE336" s="37"/>
      <c r="AF336" s="46"/>
      <c r="AG336" s="39">
        <f t="shared" si="212"/>
        <v>0</v>
      </c>
      <c r="AH336" s="37"/>
      <c r="AI336" s="37"/>
      <c r="AJ336" s="37"/>
      <c r="AK336" s="46"/>
      <c r="AL336" s="39">
        <f t="shared" si="213"/>
        <v>0</v>
      </c>
      <c r="AM336" s="37"/>
      <c r="AN336" s="37"/>
      <c r="AO336" s="37"/>
      <c r="AP336" s="46"/>
      <c r="AQ336" s="39">
        <f t="shared" si="214"/>
        <v>0</v>
      </c>
      <c r="AR336" s="37"/>
      <c r="AS336" s="37"/>
      <c r="AT336" s="37"/>
      <c r="AU336" s="46"/>
      <c r="AV336" s="40">
        <f t="shared" si="215"/>
        <v>0</v>
      </c>
    </row>
    <row r="337" spans="1:48" ht="15.75" customHeight="1" x14ac:dyDescent="0.25">
      <c r="A337" s="21">
        <v>31</v>
      </c>
      <c r="B337" s="37" t="s">
        <v>77</v>
      </c>
      <c r="C337" s="41" t="s">
        <v>93</v>
      </c>
      <c r="D337" s="37"/>
      <c r="E337" s="37"/>
      <c r="F337" s="37"/>
      <c r="G337" s="46"/>
      <c r="H337" s="39">
        <f t="shared" si="207"/>
        <v>0</v>
      </c>
      <c r="I337" s="37"/>
      <c r="J337" s="37"/>
      <c r="K337" s="37"/>
      <c r="L337" s="46"/>
      <c r="M337" s="39">
        <f t="shared" si="208"/>
        <v>0</v>
      </c>
      <c r="N337" s="37"/>
      <c r="O337" s="37"/>
      <c r="P337" s="37"/>
      <c r="Q337" s="46"/>
      <c r="R337" s="39">
        <f t="shared" si="209"/>
        <v>0</v>
      </c>
      <c r="S337" s="37"/>
      <c r="T337" s="37"/>
      <c r="U337" s="37"/>
      <c r="V337" s="46"/>
      <c r="W337" s="39">
        <f t="shared" si="210"/>
        <v>0</v>
      </c>
      <c r="X337" s="37"/>
      <c r="Y337" s="37"/>
      <c r="Z337" s="37"/>
      <c r="AA337" s="46"/>
      <c r="AB337" s="39">
        <f t="shared" si="211"/>
        <v>0</v>
      </c>
      <c r="AC337" s="37"/>
      <c r="AD337" s="37"/>
      <c r="AE337" s="37"/>
      <c r="AF337" s="46"/>
      <c r="AG337" s="39">
        <f t="shared" si="212"/>
        <v>0</v>
      </c>
      <c r="AH337" s="37"/>
      <c r="AI337" s="37"/>
      <c r="AJ337" s="37"/>
      <c r="AK337" s="46"/>
      <c r="AL337" s="39">
        <f t="shared" si="213"/>
        <v>0</v>
      </c>
      <c r="AM337" s="37"/>
      <c r="AN337" s="37"/>
      <c r="AO337" s="37"/>
      <c r="AP337" s="46"/>
      <c r="AQ337" s="39">
        <f t="shared" si="214"/>
        <v>0</v>
      </c>
      <c r="AR337" s="37"/>
      <c r="AS337" s="37"/>
      <c r="AT337" s="37"/>
      <c r="AU337" s="46"/>
      <c r="AV337" s="40">
        <f t="shared" si="215"/>
        <v>0</v>
      </c>
    </row>
    <row r="338" spans="1:48" ht="15.75" customHeight="1" x14ac:dyDescent="0.25">
      <c r="A338" s="21">
        <v>31</v>
      </c>
      <c r="B338" s="37" t="s">
        <v>78</v>
      </c>
      <c r="C338" s="41" t="s">
        <v>93</v>
      </c>
      <c r="D338" s="37"/>
      <c r="E338" s="37"/>
      <c r="F338" s="37"/>
      <c r="G338" s="46"/>
      <c r="H338" s="39">
        <f t="shared" si="207"/>
        <v>0</v>
      </c>
      <c r="I338" s="37"/>
      <c r="J338" s="37"/>
      <c r="K338" s="37"/>
      <c r="L338" s="46"/>
      <c r="M338" s="39">
        <f t="shared" si="208"/>
        <v>0</v>
      </c>
      <c r="N338" s="37"/>
      <c r="O338" s="37"/>
      <c r="P338" s="37"/>
      <c r="Q338" s="46"/>
      <c r="R338" s="39">
        <f t="shared" si="209"/>
        <v>0</v>
      </c>
      <c r="S338" s="37"/>
      <c r="T338" s="37"/>
      <c r="U338" s="37"/>
      <c r="V338" s="46"/>
      <c r="W338" s="39">
        <f t="shared" si="210"/>
        <v>0</v>
      </c>
      <c r="X338" s="37"/>
      <c r="Y338" s="37"/>
      <c r="Z338" s="37"/>
      <c r="AA338" s="46"/>
      <c r="AB338" s="39">
        <f t="shared" si="211"/>
        <v>0</v>
      </c>
      <c r="AC338" s="37"/>
      <c r="AD338" s="37"/>
      <c r="AE338" s="37"/>
      <c r="AF338" s="46"/>
      <c r="AG338" s="39">
        <f t="shared" si="212"/>
        <v>0</v>
      </c>
      <c r="AH338" s="37"/>
      <c r="AI338" s="37"/>
      <c r="AJ338" s="37"/>
      <c r="AK338" s="46"/>
      <c r="AL338" s="39">
        <f t="shared" si="213"/>
        <v>0</v>
      </c>
      <c r="AM338" s="37"/>
      <c r="AN338" s="37"/>
      <c r="AO338" s="37"/>
      <c r="AP338" s="46"/>
      <c r="AQ338" s="39">
        <f t="shared" si="214"/>
        <v>0</v>
      </c>
      <c r="AR338" s="37"/>
      <c r="AS338" s="37"/>
      <c r="AT338" s="37"/>
      <c r="AU338" s="46"/>
      <c r="AV338" s="40">
        <f t="shared" si="215"/>
        <v>0</v>
      </c>
    </row>
    <row r="339" spans="1:48" ht="15.75" customHeight="1" x14ac:dyDescent="0.25">
      <c r="A339" s="21">
        <v>31</v>
      </c>
      <c r="B339" s="37" t="s">
        <v>79</v>
      </c>
      <c r="C339" s="41" t="s">
        <v>93</v>
      </c>
      <c r="D339" s="37"/>
      <c r="E339" s="37"/>
      <c r="F339" s="37"/>
      <c r="G339" s="46"/>
      <c r="H339" s="39">
        <f t="shared" si="207"/>
        <v>0</v>
      </c>
      <c r="I339" s="37"/>
      <c r="J339" s="37"/>
      <c r="K339" s="37"/>
      <c r="L339" s="46"/>
      <c r="M339" s="39">
        <f t="shared" si="208"/>
        <v>0</v>
      </c>
      <c r="N339" s="37"/>
      <c r="O339" s="37"/>
      <c r="P339" s="37"/>
      <c r="Q339" s="46"/>
      <c r="R339" s="39">
        <f t="shared" si="209"/>
        <v>0</v>
      </c>
      <c r="S339" s="37"/>
      <c r="T339" s="37"/>
      <c r="U339" s="37"/>
      <c r="V339" s="46"/>
      <c r="W339" s="39">
        <f t="shared" si="210"/>
        <v>0</v>
      </c>
      <c r="X339" s="37"/>
      <c r="Y339" s="37"/>
      <c r="Z339" s="37"/>
      <c r="AA339" s="46"/>
      <c r="AB339" s="39">
        <f t="shared" si="211"/>
        <v>0</v>
      </c>
      <c r="AC339" s="37"/>
      <c r="AD339" s="37"/>
      <c r="AE339" s="37"/>
      <c r="AF339" s="46"/>
      <c r="AG339" s="39">
        <f t="shared" si="212"/>
        <v>0</v>
      </c>
      <c r="AH339" s="37"/>
      <c r="AI339" s="37"/>
      <c r="AJ339" s="37"/>
      <c r="AK339" s="46"/>
      <c r="AL339" s="39">
        <f t="shared" si="213"/>
        <v>0</v>
      </c>
      <c r="AM339" s="37"/>
      <c r="AN339" s="37"/>
      <c r="AO339" s="37"/>
      <c r="AP339" s="46"/>
      <c r="AQ339" s="39">
        <f t="shared" si="214"/>
        <v>0</v>
      </c>
      <c r="AR339" s="37"/>
      <c r="AS339" s="37"/>
      <c r="AT339" s="37"/>
      <c r="AU339" s="46"/>
      <c r="AV339" s="40">
        <f t="shared" si="215"/>
        <v>0</v>
      </c>
    </row>
    <row r="340" spans="1:48" ht="15.75" customHeight="1" x14ac:dyDescent="0.25">
      <c r="A340" s="21">
        <v>31</v>
      </c>
      <c r="B340" s="41" t="s">
        <v>80</v>
      </c>
      <c r="C340" s="41" t="s">
        <v>93</v>
      </c>
      <c r="D340" s="47"/>
      <c r="E340" s="47"/>
      <c r="F340" s="47"/>
      <c r="G340" s="48"/>
      <c r="H340" s="49">
        <f t="shared" si="207"/>
        <v>0</v>
      </c>
      <c r="I340" s="47"/>
      <c r="J340" s="47"/>
      <c r="K340" s="47"/>
      <c r="L340" s="48"/>
      <c r="M340" s="49">
        <f t="shared" si="208"/>
        <v>0</v>
      </c>
      <c r="N340" s="47"/>
      <c r="O340" s="47"/>
      <c r="P340" s="47"/>
      <c r="Q340" s="48"/>
      <c r="R340" s="49">
        <f t="shared" si="209"/>
        <v>0</v>
      </c>
      <c r="S340" s="47"/>
      <c r="T340" s="47"/>
      <c r="U340" s="47"/>
      <c r="V340" s="48"/>
      <c r="W340" s="49">
        <f t="shared" si="210"/>
        <v>0</v>
      </c>
      <c r="X340" s="47"/>
      <c r="Y340" s="47"/>
      <c r="Z340" s="47"/>
      <c r="AA340" s="48"/>
      <c r="AB340" s="49">
        <f t="shared" si="211"/>
        <v>0</v>
      </c>
      <c r="AC340" s="47"/>
      <c r="AD340" s="47"/>
      <c r="AE340" s="47"/>
      <c r="AF340" s="48"/>
      <c r="AG340" s="49">
        <f t="shared" si="212"/>
        <v>0</v>
      </c>
      <c r="AH340" s="47"/>
      <c r="AI340" s="47"/>
      <c r="AJ340" s="47"/>
      <c r="AK340" s="48"/>
      <c r="AL340" s="49">
        <f t="shared" si="213"/>
        <v>0</v>
      </c>
      <c r="AM340" s="47"/>
      <c r="AN340" s="47"/>
      <c r="AO340" s="47"/>
      <c r="AP340" s="48"/>
      <c r="AQ340" s="49">
        <f t="shared" si="214"/>
        <v>0</v>
      </c>
      <c r="AR340" s="47"/>
      <c r="AS340" s="47"/>
      <c r="AT340" s="47"/>
      <c r="AU340" s="48"/>
      <c r="AV340" s="50">
        <f t="shared" si="215"/>
        <v>0</v>
      </c>
    </row>
    <row r="341" spans="1:48" ht="15.75" customHeight="1" x14ac:dyDescent="0.25">
      <c r="A341" s="21">
        <v>31</v>
      </c>
      <c r="B341" s="42"/>
      <c r="C341" s="43"/>
      <c r="D341" s="44"/>
      <c r="E341" s="45"/>
      <c r="F341" s="45"/>
      <c r="G341" s="45"/>
      <c r="H341" s="45">
        <f>SUM(H328:H340)</f>
        <v>0</v>
      </c>
      <c r="I341" s="45"/>
      <c r="J341" s="45"/>
      <c r="K341" s="45"/>
      <c r="L341" s="45"/>
      <c r="M341" s="45">
        <f>SUM(M328:M340)</f>
        <v>0</v>
      </c>
      <c r="N341" s="45"/>
      <c r="O341" s="45"/>
      <c r="P341" s="45"/>
      <c r="Q341" s="45"/>
      <c r="R341" s="45">
        <f>SUM(R328:R340)</f>
        <v>0</v>
      </c>
      <c r="S341" s="45"/>
      <c r="T341" s="45"/>
      <c r="U341" s="45"/>
      <c r="V341" s="45"/>
      <c r="W341" s="45">
        <f>SUM(W328:W340)</f>
        <v>0</v>
      </c>
      <c r="X341" s="45"/>
      <c r="Y341" s="45"/>
      <c r="Z341" s="45"/>
      <c r="AA341" s="45"/>
      <c r="AB341" s="45">
        <f>SUM(AB328:AB340)</f>
        <v>0</v>
      </c>
      <c r="AC341" s="45"/>
      <c r="AD341" s="45"/>
      <c r="AE341" s="45"/>
      <c r="AF341" s="45"/>
      <c r="AG341" s="45">
        <f>SUM(AG328:AG340)</f>
        <v>0</v>
      </c>
      <c r="AH341" s="45"/>
      <c r="AI341" s="45"/>
      <c r="AJ341" s="45"/>
      <c r="AK341" s="45"/>
      <c r="AL341" s="45">
        <f>SUM(AL328:AL340)</f>
        <v>0</v>
      </c>
      <c r="AM341" s="45"/>
      <c r="AN341" s="45"/>
      <c r="AO341" s="45"/>
      <c r="AP341" s="45"/>
      <c r="AQ341" s="45">
        <f>SUM(AQ328:AQ340)</f>
        <v>0</v>
      </c>
      <c r="AR341" s="45"/>
      <c r="AS341" s="45"/>
      <c r="AT341" s="45"/>
      <c r="AU341" s="45"/>
      <c r="AV341" s="45">
        <f>SUM(AV328:AV340)</f>
        <v>0</v>
      </c>
    </row>
    <row r="342" spans="1:48" ht="15.75" customHeight="1" x14ac:dyDescent="0.25">
      <c r="A342" s="21">
        <v>32</v>
      </c>
      <c r="B342" s="81" t="str">
        <f>"Буква (или иное название) класса "&amp;A342&amp;":"</f>
        <v>Буква (или иное название) класса 32:</v>
      </c>
      <c r="C342" s="82"/>
      <c r="D342" s="78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80"/>
    </row>
    <row r="343" spans="1:48" ht="15.75" customHeight="1" x14ac:dyDescent="0.25">
      <c r="A343" s="21">
        <v>32</v>
      </c>
      <c r="B343" s="35" t="s">
        <v>70</v>
      </c>
      <c r="C343" s="36" t="s">
        <v>93</v>
      </c>
      <c r="D343" s="37"/>
      <c r="E343" s="37"/>
      <c r="F343" s="37"/>
      <c r="G343" s="46"/>
      <c r="H343" s="39">
        <f t="shared" ref="H343:H355" si="216">COUNTA(D343:G343)</f>
        <v>0</v>
      </c>
      <c r="I343" s="37"/>
      <c r="J343" s="37"/>
      <c r="K343" s="37"/>
      <c r="L343" s="46"/>
      <c r="M343" s="39">
        <f t="shared" ref="M343:M355" si="217">COUNTA(I343:L343)</f>
        <v>0</v>
      </c>
      <c r="N343" s="37"/>
      <c r="O343" s="37"/>
      <c r="P343" s="37"/>
      <c r="Q343" s="46"/>
      <c r="R343" s="39">
        <f t="shared" ref="R343:R355" si="218">COUNTA(N343:Q343)</f>
        <v>0</v>
      </c>
      <c r="S343" s="37"/>
      <c r="T343" s="37"/>
      <c r="U343" s="37"/>
      <c r="V343" s="46"/>
      <c r="W343" s="39">
        <f t="shared" ref="W343:W355" si="219">COUNTA(S343:V343)</f>
        <v>0</v>
      </c>
      <c r="X343" s="37"/>
      <c r="Y343" s="37"/>
      <c r="Z343" s="37"/>
      <c r="AA343" s="46"/>
      <c r="AB343" s="39">
        <f t="shared" ref="AB343:AB355" si="220">COUNTA(X343:AA343)</f>
        <v>0</v>
      </c>
      <c r="AC343" s="37"/>
      <c r="AD343" s="37"/>
      <c r="AE343" s="37"/>
      <c r="AF343" s="46"/>
      <c r="AG343" s="39">
        <f t="shared" ref="AG343:AG355" si="221">COUNTA(AC343:AF343)</f>
        <v>0</v>
      </c>
      <c r="AH343" s="37"/>
      <c r="AI343" s="37"/>
      <c r="AJ343" s="37"/>
      <c r="AK343" s="46"/>
      <c r="AL343" s="39">
        <f t="shared" ref="AL343:AL355" si="222">COUNTA(AH343:AK343)</f>
        <v>0</v>
      </c>
      <c r="AM343" s="37"/>
      <c r="AN343" s="37"/>
      <c r="AO343" s="37"/>
      <c r="AP343" s="46"/>
      <c r="AQ343" s="39">
        <f t="shared" ref="AQ343:AQ355" si="223">COUNTA(AM343:AP343)</f>
        <v>0</v>
      </c>
      <c r="AR343" s="37"/>
      <c r="AS343" s="37"/>
      <c r="AT343" s="37"/>
      <c r="AU343" s="46"/>
      <c r="AV343" s="40">
        <f t="shared" ref="AV343:AV355" si="224">COUNTA(AR343:AU343)</f>
        <v>0</v>
      </c>
    </row>
    <row r="344" spans="1:48" ht="15.75" customHeight="1" x14ac:dyDescent="0.25">
      <c r="A344" s="21">
        <v>32</v>
      </c>
      <c r="B344" s="37" t="s">
        <v>72</v>
      </c>
      <c r="C344" s="41" t="s">
        <v>93</v>
      </c>
      <c r="D344" s="37"/>
      <c r="E344" s="37"/>
      <c r="F344" s="37"/>
      <c r="G344" s="46"/>
      <c r="H344" s="39">
        <f t="shared" si="216"/>
        <v>0</v>
      </c>
      <c r="I344" s="37"/>
      <c r="J344" s="37"/>
      <c r="K344" s="37"/>
      <c r="L344" s="46"/>
      <c r="M344" s="39">
        <f t="shared" si="217"/>
        <v>0</v>
      </c>
      <c r="N344" s="37"/>
      <c r="O344" s="37"/>
      <c r="P344" s="37"/>
      <c r="Q344" s="46"/>
      <c r="R344" s="39">
        <f t="shared" si="218"/>
        <v>0</v>
      </c>
      <c r="S344" s="37"/>
      <c r="T344" s="37"/>
      <c r="U344" s="37"/>
      <c r="V344" s="46"/>
      <c r="W344" s="39">
        <f t="shared" si="219"/>
        <v>0</v>
      </c>
      <c r="X344" s="37"/>
      <c r="Y344" s="37"/>
      <c r="Z344" s="37"/>
      <c r="AA344" s="46"/>
      <c r="AB344" s="39">
        <f t="shared" si="220"/>
        <v>0</v>
      </c>
      <c r="AC344" s="37"/>
      <c r="AD344" s="37"/>
      <c r="AE344" s="37"/>
      <c r="AF344" s="46"/>
      <c r="AG344" s="39">
        <f t="shared" si="221"/>
        <v>0</v>
      </c>
      <c r="AH344" s="37"/>
      <c r="AI344" s="37"/>
      <c r="AJ344" s="37"/>
      <c r="AK344" s="46"/>
      <c r="AL344" s="39">
        <f t="shared" si="222"/>
        <v>0</v>
      </c>
      <c r="AM344" s="37"/>
      <c r="AN344" s="37"/>
      <c r="AO344" s="37"/>
      <c r="AP344" s="46"/>
      <c r="AQ344" s="39">
        <f t="shared" si="223"/>
        <v>0</v>
      </c>
      <c r="AR344" s="37"/>
      <c r="AS344" s="37"/>
      <c r="AT344" s="37"/>
      <c r="AU344" s="46"/>
      <c r="AV344" s="40">
        <f t="shared" si="224"/>
        <v>0</v>
      </c>
    </row>
    <row r="345" spans="1:48" ht="15.75" customHeight="1" x14ac:dyDescent="0.25">
      <c r="A345" s="21">
        <v>32</v>
      </c>
      <c r="B345" s="37" t="s">
        <v>88</v>
      </c>
      <c r="C345" s="41" t="s">
        <v>93</v>
      </c>
      <c r="D345" s="37"/>
      <c r="E345" s="37"/>
      <c r="F345" s="37"/>
      <c r="G345" s="46"/>
      <c r="H345" s="39">
        <f t="shared" si="216"/>
        <v>0</v>
      </c>
      <c r="I345" s="37"/>
      <c r="J345" s="37"/>
      <c r="K345" s="37"/>
      <c r="L345" s="46"/>
      <c r="M345" s="39">
        <f t="shared" si="217"/>
        <v>0</v>
      </c>
      <c r="N345" s="37"/>
      <c r="O345" s="37"/>
      <c r="P345" s="37"/>
      <c r="Q345" s="46"/>
      <c r="R345" s="39">
        <f t="shared" si="218"/>
        <v>0</v>
      </c>
      <c r="S345" s="37"/>
      <c r="T345" s="37"/>
      <c r="U345" s="37"/>
      <c r="V345" s="46"/>
      <c r="W345" s="39">
        <f t="shared" si="219"/>
        <v>0</v>
      </c>
      <c r="X345" s="37"/>
      <c r="Y345" s="37"/>
      <c r="Z345" s="37"/>
      <c r="AA345" s="46"/>
      <c r="AB345" s="39">
        <f t="shared" si="220"/>
        <v>0</v>
      </c>
      <c r="AC345" s="37"/>
      <c r="AD345" s="37"/>
      <c r="AE345" s="37"/>
      <c r="AF345" s="46"/>
      <c r="AG345" s="39">
        <f t="shared" si="221"/>
        <v>0</v>
      </c>
      <c r="AH345" s="37"/>
      <c r="AI345" s="37"/>
      <c r="AJ345" s="37"/>
      <c r="AK345" s="46"/>
      <c r="AL345" s="39">
        <f t="shared" si="222"/>
        <v>0</v>
      </c>
      <c r="AM345" s="37"/>
      <c r="AN345" s="37"/>
      <c r="AO345" s="37"/>
      <c r="AP345" s="46"/>
      <c r="AQ345" s="39">
        <f t="shared" si="223"/>
        <v>0</v>
      </c>
      <c r="AR345" s="37"/>
      <c r="AS345" s="37"/>
      <c r="AT345" s="37"/>
      <c r="AU345" s="46"/>
      <c r="AV345" s="40">
        <f t="shared" si="224"/>
        <v>0</v>
      </c>
    </row>
    <row r="346" spans="1:48" ht="15.75" customHeight="1" x14ac:dyDescent="0.25">
      <c r="A346" s="21">
        <v>32</v>
      </c>
      <c r="B346" s="37" t="s">
        <v>89</v>
      </c>
      <c r="C346" s="41" t="s">
        <v>93</v>
      </c>
      <c r="D346" s="37"/>
      <c r="E346" s="37"/>
      <c r="F346" s="37"/>
      <c r="G346" s="46"/>
      <c r="H346" s="39">
        <f t="shared" si="216"/>
        <v>0</v>
      </c>
      <c r="I346" s="37"/>
      <c r="J346" s="37"/>
      <c r="K346" s="37"/>
      <c r="L346" s="46"/>
      <c r="M346" s="39">
        <f t="shared" si="217"/>
        <v>0</v>
      </c>
      <c r="N346" s="37"/>
      <c r="O346" s="37"/>
      <c r="P346" s="37"/>
      <c r="Q346" s="46"/>
      <c r="R346" s="39">
        <f t="shared" si="218"/>
        <v>0</v>
      </c>
      <c r="S346" s="37"/>
      <c r="T346" s="37"/>
      <c r="U346" s="37"/>
      <c r="V346" s="46"/>
      <c r="W346" s="39">
        <f t="shared" si="219"/>
        <v>0</v>
      </c>
      <c r="X346" s="37"/>
      <c r="Y346" s="37"/>
      <c r="Z346" s="37"/>
      <c r="AA346" s="46"/>
      <c r="AB346" s="39">
        <f t="shared" si="220"/>
        <v>0</v>
      </c>
      <c r="AC346" s="37"/>
      <c r="AD346" s="37"/>
      <c r="AE346" s="37"/>
      <c r="AF346" s="46"/>
      <c r="AG346" s="39">
        <f t="shared" si="221"/>
        <v>0</v>
      </c>
      <c r="AH346" s="37"/>
      <c r="AI346" s="37"/>
      <c r="AJ346" s="37"/>
      <c r="AK346" s="46"/>
      <c r="AL346" s="39">
        <f t="shared" si="222"/>
        <v>0</v>
      </c>
      <c r="AM346" s="37"/>
      <c r="AN346" s="37"/>
      <c r="AO346" s="37"/>
      <c r="AP346" s="46"/>
      <c r="AQ346" s="39">
        <f t="shared" si="223"/>
        <v>0</v>
      </c>
      <c r="AR346" s="37"/>
      <c r="AS346" s="37"/>
      <c r="AT346" s="37"/>
      <c r="AU346" s="46"/>
      <c r="AV346" s="40">
        <f t="shared" si="224"/>
        <v>0</v>
      </c>
    </row>
    <row r="347" spans="1:48" ht="15.75" customHeight="1" x14ac:dyDescent="0.25">
      <c r="A347" s="21">
        <v>32</v>
      </c>
      <c r="B347" s="37" t="s">
        <v>73</v>
      </c>
      <c r="C347" s="41" t="s">
        <v>93</v>
      </c>
      <c r="D347" s="37"/>
      <c r="E347" s="37"/>
      <c r="F347" s="37"/>
      <c r="G347" s="46"/>
      <c r="H347" s="39">
        <f t="shared" si="216"/>
        <v>0</v>
      </c>
      <c r="I347" s="37"/>
      <c r="J347" s="37"/>
      <c r="K347" s="37"/>
      <c r="L347" s="46"/>
      <c r="M347" s="39">
        <f t="shared" si="217"/>
        <v>0</v>
      </c>
      <c r="N347" s="37"/>
      <c r="O347" s="37"/>
      <c r="P347" s="37"/>
      <c r="Q347" s="46"/>
      <c r="R347" s="39">
        <f t="shared" si="218"/>
        <v>0</v>
      </c>
      <c r="S347" s="37"/>
      <c r="T347" s="37"/>
      <c r="U347" s="37"/>
      <c r="V347" s="46"/>
      <c r="W347" s="39">
        <f t="shared" si="219"/>
        <v>0</v>
      </c>
      <c r="X347" s="37"/>
      <c r="Y347" s="37"/>
      <c r="Z347" s="37"/>
      <c r="AA347" s="46"/>
      <c r="AB347" s="39">
        <f t="shared" si="220"/>
        <v>0</v>
      </c>
      <c r="AC347" s="37"/>
      <c r="AD347" s="37"/>
      <c r="AE347" s="37"/>
      <c r="AF347" s="46"/>
      <c r="AG347" s="39">
        <f t="shared" si="221"/>
        <v>0</v>
      </c>
      <c r="AH347" s="37"/>
      <c r="AI347" s="37"/>
      <c r="AJ347" s="37"/>
      <c r="AK347" s="46"/>
      <c r="AL347" s="39">
        <f t="shared" si="222"/>
        <v>0</v>
      </c>
      <c r="AM347" s="37"/>
      <c r="AN347" s="37"/>
      <c r="AO347" s="37"/>
      <c r="AP347" s="46"/>
      <c r="AQ347" s="39">
        <f t="shared" si="223"/>
        <v>0</v>
      </c>
      <c r="AR347" s="37"/>
      <c r="AS347" s="37"/>
      <c r="AT347" s="37"/>
      <c r="AU347" s="46"/>
      <c r="AV347" s="40">
        <f t="shared" si="224"/>
        <v>0</v>
      </c>
    </row>
    <row r="348" spans="1:48" ht="15.75" customHeight="1" x14ac:dyDescent="0.25">
      <c r="A348" s="21">
        <v>32</v>
      </c>
      <c r="B348" s="37" t="s">
        <v>74</v>
      </c>
      <c r="C348" s="41" t="s">
        <v>93</v>
      </c>
      <c r="D348" s="37"/>
      <c r="E348" s="37"/>
      <c r="F348" s="37"/>
      <c r="G348" s="46"/>
      <c r="H348" s="39">
        <f t="shared" si="216"/>
        <v>0</v>
      </c>
      <c r="I348" s="37"/>
      <c r="J348" s="37"/>
      <c r="K348" s="37"/>
      <c r="L348" s="46"/>
      <c r="M348" s="39">
        <f t="shared" si="217"/>
        <v>0</v>
      </c>
      <c r="N348" s="37"/>
      <c r="O348" s="37"/>
      <c r="P348" s="37"/>
      <c r="Q348" s="46"/>
      <c r="R348" s="39">
        <f t="shared" si="218"/>
        <v>0</v>
      </c>
      <c r="S348" s="37"/>
      <c r="T348" s="37"/>
      <c r="U348" s="37"/>
      <c r="V348" s="46"/>
      <c r="W348" s="39">
        <f t="shared" si="219"/>
        <v>0</v>
      </c>
      <c r="X348" s="37"/>
      <c r="Y348" s="37"/>
      <c r="Z348" s="37"/>
      <c r="AA348" s="46"/>
      <c r="AB348" s="39">
        <f t="shared" si="220"/>
        <v>0</v>
      </c>
      <c r="AC348" s="37"/>
      <c r="AD348" s="37"/>
      <c r="AE348" s="37"/>
      <c r="AF348" s="46"/>
      <c r="AG348" s="39">
        <f t="shared" si="221"/>
        <v>0</v>
      </c>
      <c r="AH348" s="37"/>
      <c r="AI348" s="37"/>
      <c r="AJ348" s="37"/>
      <c r="AK348" s="46"/>
      <c r="AL348" s="39">
        <f t="shared" si="222"/>
        <v>0</v>
      </c>
      <c r="AM348" s="37"/>
      <c r="AN348" s="37"/>
      <c r="AO348" s="37"/>
      <c r="AP348" s="46"/>
      <c r="AQ348" s="39">
        <f t="shared" si="223"/>
        <v>0</v>
      </c>
      <c r="AR348" s="37"/>
      <c r="AS348" s="37"/>
      <c r="AT348" s="37"/>
      <c r="AU348" s="46"/>
      <c r="AV348" s="40">
        <f t="shared" si="224"/>
        <v>0</v>
      </c>
    </row>
    <row r="349" spans="1:48" ht="15.75" customHeight="1" x14ac:dyDescent="0.25">
      <c r="A349" s="21">
        <v>32</v>
      </c>
      <c r="B349" s="37" t="s">
        <v>75</v>
      </c>
      <c r="C349" s="41" t="s">
        <v>93</v>
      </c>
      <c r="D349" s="37"/>
      <c r="E349" s="37"/>
      <c r="F349" s="37"/>
      <c r="G349" s="46"/>
      <c r="H349" s="39">
        <f t="shared" si="216"/>
        <v>0</v>
      </c>
      <c r="I349" s="37"/>
      <c r="J349" s="37"/>
      <c r="K349" s="37"/>
      <c r="L349" s="46"/>
      <c r="M349" s="39">
        <f t="shared" si="217"/>
        <v>0</v>
      </c>
      <c r="N349" s="37"/>
      <c r="O349" s="37"/>
      <c r="P349" s="37"/>
      <c r="Q349" s="46"/>
      <c r="R349" s="39">
        <f t="shared" si="218"/>
        <v>0</v>
      </c>
      <c r="S349" s="37"/>
      <c r="T349" s="37"/>
      <c r="U349" s="37"/>
      <c r="V349" s="46"/>
      <c r="W349" s="39">
        <f t="shared" si="219"/>
        <v>0</v>
      </c>
      <c r="X349" s="37"/>
      <c r="Y349" s="37"/>
      <c r="Z349" s="37"/>
      <c r="AA349" s="46"/>
      <c r="AB349" s="39">
        <f t="shared" si="220"/>
        <v>0</v>
      </c>
      <c r="AC349" s="37"/>
      <c r="AD349" s="37"/>
      <c r="AE349" s="37"/>
      <c r="AF349" s="46"/>
      <c r="AG349" s="39">
        <f t="shared" si="221"/>
        <v>0</v>
      </c>
      <c r="AH349" s="37"/>
      <c r="AI349" s="37"/>
      <c r="AJ349" s="37"/>
      <c r="AK349" s="46"/>
      <c r="AL349" s="39">
        <f t="shared" si="222"/>
        <v>0</v>
      </c>
      <c r="AM349" s="37"/>
      <c r="AN349" s="37"/>
      <c r="AO349" s="37"/>
      <c r="AP349" s="46"/>
      <c r="AQ349" s="39">
        <f t="shared" si="223"/>
        <v>0</v>
      </c>
      <c r="AR349" s="37"/>
      <c r="AS349" s="37"/>
      <c r="AT349" s="37"/>
      <c r="AU349" s="46"/>
      <c r="AV349" s="40">
        <f t="shared" si="224"/>
        <v>0</v>
      </c>
    </row>
    <row r="350" spans="1:48" ht="15.75" customHeight="1" x14ac:dyDescent="0.25">
      <c r="A350" s="21">
        <v>32</v>
      </c>
      <c r="B350" s="37" t="s">
        <v>90</v>
      </c>
      <c r="C350" s="41" t="s">
        <v>93</v>
      </c>
      <c r="D350" s="37"/>
      <c r="E350" s="37"/>
      <c r="F350" s="37"/>
      <c r="G350" s="46"/>
      <c r="H350" s="39">
        <f t="shared" si="216"/>
        <v>0</v>
      </c>
      <c r="I350" s="37"/>
      <c r="J350" s="37"/>
      <c r="K350" s="37"/>
      <c r="L350" s="46"/>
      <c r="M350" s="39">
        <f t="shared" si="217"/>
        <v>0</v>
      </c>
      <c r="N350" s="37"/>
      <c r="O350" s="37"/>
      <c r="P350" s="37"/>
      <c r="Q350" s="46"/>
      <c r="R350" s="39">
        <f t="shared" si="218"/>
        <v>0</v>
      </c>
      <c r="S350" s="37"/>
      <c r="T350" s="37"/>
      <c r="U350" s="37"/>
      <c r="V350" s="46"/>
      <c r="W350" s="39">
        <f t="shared" si="219"/>
        <v>0</v>
      </c>
      <c r="X350" s="37"/>
      <c r="Y350" s="37"/>
      <c r="Z350" s="37"/>
      <c r="AA350" s="46"/>
      <c r="AB350" s="39">
        <f t="shared" si="220"/>
        <v>0</v>
      </c>
      <c r="AC350" s="37"/>
      <c r="AD350" s="37"/>
      <c r="AE350" s="37"/>
      <c r="AF350" s="46"/>
      <c r="AG350" s="39">
        <f t="shared" si="221"/>
        <v>0</v>
      </c>
      <c r="AH350" s="37"/>
      <c r="AI350" s="37"/>
      <c r="AJ350" s="37"/>
      <c r="AK350" s="46"/>
      <c r="AL350" s="39">
        <f t="shared" si="222"/>
        <v>0</v>
      </c>
      <c r="AM350" s="37"/>
      <c r="AN350" s="37"/>
      <c r="AO350" s="37"/>
      <c r="AP350" s="46"/>
      <c r="AQ350" s="39">
        <f t="shared" si="223"/>
        <v>0</v>
      </c>
      <c r="AR350" s="37"/>
      <c r="AS350" s="37"/>
      <c r="AT350" s="37"/>
      <c r="AU350" s="46"/>
      <c r="AV350" s="40">
        <f t="shared" si="224"/>
        <v>0</v>
      </c>
    </row>
    <row r="351" spans="1:48" ht="15.75" customHeight="1" x14ac:dyDescent="0.25">
      <c r="A351" s="21">
        <v>32</v>
      </c>
      <c r="B351" s="37" t="s">
        <v>76</v>
      </c>
      <c r="C351" s="41" t="s">
        <v>93</v>
      </c>
      <c r="D351" s="37"/>
      <c r="E351" s="37"/>
      <c r="F351" s="37"/>
      <c r="G351" s="46"/>
      <c r="H351" s="39">
        <f t="shared" si="216"/>
        <v>0</v>
      </c>
      <c r="I351" s="37"/>
      <c r="J351" s="37"/>
      <c r="K351" s="37"/>
      <c r="L351" s="46"/>
      <c r="M351" s="39">
        <f t="shared" si="217"/>
        <v>0</v>
      </c>
      <c r="N351" s="37"/>
      <c r="O351" s="37"/>
      <c r="P351" s="37"/>
      <c r="Q351" s="46"/>
      <c r="R351" s="39">
        <f t="shared" si="218"/>
        <v>0</v>
      </c>
      <c r="S351" s="37"/>
      <c r="T351" s="37"/>
      <c r="U351" s="37"/>
      <c r="V351" s="46"/>
      <c r="W351" s="39">
        <f t="shared" si="219"/>
        <v>0</v>
      </c>
      <c r="X351" s="37"/>
      <c r="Y351" s="37"/>
      <c r="Z351" s="37"/>
      <c r="AA351" s="46"/>
      <c r="AB351" s="39">
        <f t="shared" si="220"/>
        <v>0</v>
      </c>
      <c r="AC351" s="37"/>
      <c r="AD351" s="37"/>
      <c r="AE351" s="37"/>
      <c r="AF351" s="46"/>
      <c r="AG351" s="39">
        <f t="shared" si="221"/>
        <v>0</v>
      </c>
      <c r="AH351" s="37"/>
      <c r="AI351" s="37"/>
      <c r="AJ351" s="37"/>
      <c r="AK351" s="46"/>
      <c r="AL351" s="39">
        <f t="shared" si="222"/>
        <v>0</v>
      </c>
      <c r="AM351" s="37"/>
      <c r="AN351" s="37"/>
      <c r="AO351" s="37"/>
      <c r="AP351" s="46"/>
      <c r="AQ351" s="39">
        <f t="shared" si="223"/>
        <v>0</v>
      </c>
      <c r="AR351" s="37"/>
      <c r="AS351" s="37"/>
      <c r="AT351" s="37"/>
      <c r="AU351" s="46"/>
      <c r="AV351" s="40">
        <f t="shared" si="224"/>
        <v>0</v>
      </c>
    </row>
    <row r="352" spans="1:48" ht="15.75" customHeight="1" x14ac:dyDescent="0.25">
      <c r="A352" s="21">
        <v>32</v>
      </c>
      <c r="B352" s="37" t="s">
        <v>77</v>
      </c>
      <c r="C352" s="41" t="s">
        <v>93</v>
      </c>
      <c r="D352" s="37"/>
      <c r="E352" s="37"/>
      <c r="F352" s="37"/>
      <c r="G352" s="46"/>
      <c r="H352" s="39">
        <f t="shared" si="216"/>
        <v>0</v>
      </c>
      <c r="I352" s="37"/>
      <c r="J352" s="37"/>
      <c r="K352" s="37"/>
      <c r="L352" s="46"/>
      <c r="M352" s="39">
        <f t="shared" si="217"/>
        <v>0</v>
      </c>
      <c r="N352" s="37"/>
      <c r="O352" s="37"/>
      <c r="P352" s="37"/>
      <c r="Q352" s="46"/>
      <c r="R352" s="39">
        <f t="shared" si="218"/>
        <v>0</v>
      </c>
      <c r="S352" s="37"/>
      <c r="T352" s="37"/>
      <c r="U352" s="37"/>
      <c r="V352" s="46"/>
      <c r="W352" s="39">
        <f t="shared" si="219"/>
        <v>0</v>
      </c>
      <c r="X352" s="37"/>
      <c r="Y352" s="37"/>
      <c r="Z352" s="37"/>
      <c r="AA352" s="46"/>
      <c r="AB352" s="39">
        <f t="shared" si="220"/>
        <v>0</v>
      </c>
      <c r="AC352" s="37"/>
      <c r="AD352" s="37"/>
      <c r="AE352" s="37"/>
      <c r="AF352" s="46"/>
      <c r="AG352" s="39">
        <f t="shared" si="221"/>
        <v>0</v>
      </c>
      <c r="AH352" s="37"/>
      <c r="AI352" s="37"/>
      <c r="AJ352" s="37"/>
      <c r="AK352" s="46"/>
      <c r="AL352" s="39">
        <f t="shared" si="222"/>
        <v>0</v>
      </c>
      <c r="AM352" s="37"/>
      <c r="AN352" s="37"/>
      <c r="AO352" s="37"/>
      <c r="AP352" s="46"/>
      <c r="AQ352" s="39">
        <f t="shared" si="223"/>
        <v>0</v>
      </c>
      <c r="AR352" s="37"/>
      <c r="AS352" s="37"/>
      <c r="AT352" s="37"/>
      <c r="AU352" s="46"/>
      <c r="AV352" s="40">
        <f t="shared" si="224"/>
        <v>0</v>
      </c>
    </row>
    <row r="353" spans="1:48" ht="15.75" customHeight="1" x14ac:dyDescent="0.25">
      <c r="A353" s="21">
        <v>32</v>
      </c>
      <c r="B353" s="37" t="s">
        <v>78</v>
      </c>
      <c r="C353" s="41" t="s">
        <v>93</v>
      </c>
      <c r="D353" s="37"/>
      <c r="E353" s="37"/>
      <c r="F353" s="37"/>
      <c r="G353" s="46"/>
      <c r="H353" s="39">
        <f t="shared" si="216"/>
        <v>0</v>
      </c>
      <c r="I353" s="37"/>
      <c r="J353" s="37"/>
      <c r="K353" s="37"/>
      <c r="L353" s="46"/>
      <c r="M353" s="39">
        <f t="shared" si="217"/>
        <v>0</v>
      </c>
      <c r="N353" s="37"/>
      <c r="O353" s="37"/>
      <c r="P353" s="37"/>
      <c r="Q353" s="46"/>
      <c r="R353" s="39">
        <f t="shared" si="218"/>
        <v>0</v>
      </c>
      <c r="S353" s="37"/>
      <c r="T353" s="37"/>
      <c r="U353" s="37"/>
      <c r="V353" s="46"/>
      <c r="W353" s="39">
        <f t="shared" si="219"/>
        <v>0</v>
      </c>
      <c r="X353" s="37"/>
      <c r="Y353" s="37"/>
      <c r="Z353" s="37"/>
      <c r="AA353" s="46"/>
      <c r="AB353" s="39">
        <f t="shared" si="220"/>
        <v>0</v>
      </c>
      <c r="AC353" s="37"/>
      <c r="AD353" s="37"/>
      <c r="AE353" s="37"/>
      <c r="AF353" s="46"/>
      <c r="AG353" s="39">
        <f t="shared" si="221"/>
        <v>0</v>
      </c>
      <c r="AH353" s="37"/>
      <c r="AI353" s="37"/>
      <c r="AJ353" s="37"/>
      <c r="AK353" s="46"/>
      <c r="AL353" s="39">
        <f t="shared" si="222"/>
        <v>0</v>
      </c>
      <c r="AM353" s="37"/>
      <c r="AN353" s="37"/>
      <c r="AO353" s="37"/>
      <c r="AP353" s="46"/>
      <c r="AQ353" s="39">
        <f t="shared" si="223"/>
        <v>0</v>
      </c>
      <c r="AR353" s="37"/>
      <c r="AS353" s="37"/>
      <c r="AT353" s="37"/>
      <c r="AU353" s="46"/>
      <c r="AV353" s="40">
        <f t="shared" si="224"/>
        <v>0</v>
      </c>
    </row>
    <row r="354" spans="1:48" ht="15.75" customHeight="1" x14ac:dyDescent="0.25">
      <c r="A354" s="21">
        <v>32</v>
      </c>
      <c r="B354" s="37" t="s">
        <v>79</v>
      </c>
      <c r="C354" s="41" t="s">
        <v>93</v>
      </c>
      <c r="D354" s="37"/>
      <c r="E354" s="37"/>
      <c r="F354" s="37"/>
      <c r="G354" s="46"/>
      <c r="H354" s="39">
        <f t="shared" si="216"/>
        <v>0</v>
      </c>
      <c r="I354" s="37"/>
      <c r="J354" s="37"/>
      <c r="K354" s="37"/>
      <c r="L354" s="46"/>
      <c r="M354" s="39">
        <f t="shared" si="217"/>
        <v>0</v>
      </c>
      <c r="N354" s="37"/>
      <c r="O354" s="37"/>
      <c r="P354" s="37"/>
      <c r="Q354" s="46"/>
      <c r="R354" s="39">
        <f t="shared" si="218"/>
        <v>0</v>
      </c>
      <c r="S354" s="37"/>
      <c r="T354" s="37"/>
      <c r="U354" s="37"/>
      <c r="V354" s="46"/>
      <c r="W354" s="39">
        <f t="shared" si="219"/>
        <v>0</v>
      </c>
      <c r="X354" s="37"/>
      <c r="Y354" s="37"/>
      <c r="Z354" s="37"/>
      <c r="AA354" s="46"/>
      <c r="AB354" s="39">
        <f t="shared" si="220"/>
        <v>0</v>
      </c>
      <c r="AC354" s="37"/>
      <c r="AD354" s="37"/>
      <c r="AE354" s="37"/>
      <c r="AF354" s="46"/>
      <c r="AG354" s="39">
        <f t="shared" si="221"/>
        <v>0</v>
      </c>
      <c r="AH354" s="37"/>
      <c r="AI354" s="37"/>
      <c r="AJ354" s="37"/>
      <c r="AK354" s="46"/>
      <c r="AL354" s="39">
        <f t="shared" si="222"/>
        <v>0</v>
      </c>
      <c r="AM354" s="37"/>
      <c r="AN354" s="37"/>
      <c r="AO354" s="37"/>
      <c r="AP354" s="46"/>
      <c r="AQ354" s="39">
        <f t="shared" si="223"/>
        <v>0</v>
      </c>
      <c r="AR354" s="37"/>
      <c r="AS354" s="37"/>
      <c r="AT354" s="37"/>
      <c r="AU354" s="46"/>
      <c r="AV354" s="40">
        <f t="shared" si="224"/>
        <v>0</v>
      </c>
    </row>
    <row r="355" spans="1:48" ht="15.75" customHeight="1" x14ac:dyDescent="0.25">
      <c r="A355" s="21">
        <v>32</v>
      </c>
      <c r="B355" s="41" t="s">
        <v>80</v>
      </c>
      <c r="C355" s="41" t="s">
        <v>93</v>
      </c>
      <c r="D355" s="47"/>
      <c r="E355" s="47"/>
      <c r="F355" s="47"/>
      <c r="G355" s="48"/>
      <c r="H355" s="49">
        <f t="shared" si="216"/>
        <v>0</v>
      </c>
      <c r="I355" s="47"/>
      <c r="J355" s="47"/>
      <c r="K355" s="47"/>
      <c r="L355" s="48"/>
      <c r="M355" s="49">
        <f t="shared" si="217"/>
        <v>0</v>
      </c>
      <c r="N355" s="47"/>
      <c r="O355" s="47"/>
      <c r="P355" s="47"/>
      <c r="Q355" s="48"/>
      <c r="R355" s="49">
        <f t="shared" si="218"/>
        <v>0</v>
      </c>
      <c r="S355" s="47"/>
      <c r="T355" s="47"/>
      <c r="U355" s="47"/>
      <c r="V355" s="48"/>
      <c r="W355" s="49">
        <f t="shared" si="219"/>
        <v>0</v>
      </c>
      <c r="X355" s="47"/>
      <c r="Y355" s="47"/>
      <c r="Z355" s="47"/>
      <c r="AA355" s="48"/>
      <c r="AB355" s="49">
        <f t="shared" si="220"/>
        <v>0</v>
      </c>
      <c r="AC355" s="47"/>
      <c r="AD355" s="47"/>
      <c r="AE355" s="47"/>
      <c r="AF355" s="48"/>
      <c r="AG355" s="49">
        <f t="shared" si="221"/>
        <v>0</v>
      </c>
      <c r="AH355" s="47"/>
      <c r="AI355" s="47"/>
      <c r="AJ355" s="47"/>
      <c r="AK355" s="48"/>
      <c r="AL355" s="49">
        <f t="shared" si="222"/>
        <v>0</v>
      </c>
      <c r="AM355" s="47"/>
      <c r="AN355" s="47"/>
      <c r="AO355" s="47"/>
      <c r="AP355" s="48"/>
      <c r="AQ355" s="49">
        <f t="shared" si="223"/>
        <v>0</v>
      </c>
      <c r="AR355" s="47"/>
      <c r="AS355" s="47"/>
      <c r="AT355" s="47"/>
      <c r="AU355" s="48"/>
      <c r="AV355" s="50">
        <f t="shared" si="224"/>
        <v>0</v>
      </c>
    </row>
    <row r="356" spans="1:48" ht="15.75" customHeight="1" x14ac:dyDescent="0.25">
      <c r="A356" s="21">
        <v>32</v>
      </c>
      <c r="B356" s="42"/>
      <c r="C356" s="43"/>
      <c r="D356" s="44"/>
      <c r="E356" s="45"/>
      <c r="F356" s="45"/>
      <c r="G356" s="45"/>
      <c r="H356" s="45">
        <f>SUM(H343:H355)</f>
        <v>0</v>
      </c>
      <c r="I356" s="45"/>
      <c r="J356" s="45"/>
      <c r="K356" s="45"/>
      <c r="L356" s="45"/>
      <c r="M356" s="45">
        <f>SUM(M343:M355)</f>
        <v>0</v>
      </c>
      <c r="N356" s="45"/>
      <c r="O356" s="45"/>
      <c r="P356" s="45"/>
      <c r="Q356" s="45"/>
      <c r="R356" s="45">
        <f>SUM(R343:R355)</f>
        <v>0</v>
      </c>
      <c r="S356" s="45"/>
      <c r="T356" s="45"/>
      <c r="U356" s="45"/>
      <c r="V356" s="45"/>
      <c r="W356" s="45">
        <f>SUM(W343:W355)</f>
        <v>0</v>
      </c>
      <c r="X356" s="45"/>
      <c r="Y356" s="45"/>
      <c r="Z356" s="45"/>
      <c r="AA356" s="45"/>
      <c r="AB356" s="45">
        <f>SUM(AB343:AB355)</f>
        <v>0</v>
      </c>
      <c r="AC356" s="45"/>
      <c r="AD356" s="45"/>
      <c r="AE356" s="45"/>
      <c r="AF356" s="45"/>
      <c r="AG356" s="45">
        <f>SUM(AG343:AG355)</f>
        <v>0</v>
      </c>
      <c r="AH356" s="45"/>
      <c r="AI356" s="45"/>
      <c r="AJ356" s="45"/>
      <c r="AK356" s="45"/>
      <c r="AL356" s="45">
        <f>SUM(AL343:AL355)</f>
        <v>0</v>
      </c>
      <c r="AM356" s="45"/>
      <c r="AN356" s="45"/>
      <c r="AO356" s="45"/>
      <c r="AP356" s="45"/>
      <c r="AQ356" s="45">
        <f>SUM(AQ343:AQ355)</f>
        <v>0</v>
      </c>
      <c r="AR356" s="45"/>
      <c r="AS356" s="45"/>
      <c r="AT356" s="45"/>
      <c r="AU356" s="45"/>
      <c r="AV356" s="45">
        <f>SUM(AV343:AV355)</f>
        <v>0</v>
      </c>
    </row>
    <row r="357" spans="1:48" ht="15.75" customHeight="1" x14ac:dyDescent="0.25">
      <c r="A357" s="21">
        <v>33</v>
      </c>
      <c r="B357" s="81" t="str">
        <f>"Буква (или иное название) класса "&amp;A357&amp;":"</f>
        <v>Буква (или иное название) класса 33:</v>
      </c>
      <c r="C357" s="82"/>
      <c r="D357" s="78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80"/>
    </row>
    <row r="358" spans="1:48" ht="15.75" customHeight="1" x14ac:dyDescent="0.25">
      <c r="A358" s="21">
        <v>33</v>
      </c>
      <c r="B358" s="35" t="s">
        <v>70</v>
      </c>
      <c r="C358" s="36" t="s">
        <v>93</v>
      </c>
      <c r="D358" s="37"/>
      <c r="E358" s="37"/>
      <c r="F358" s="37"/>
      <c r="G358" s="46"/>
      <c r="H358" s="39">
        <f t="shared" ref="H358:H370" si="225">COUNTA(D358:G358)</f>
        <v>0</v>
      </c>
      <c r="I358" s="37"/>
      <c r="J358" s="37"/>
      <c r="K358" s="37"/>
      <c r="L358" s="46"/>
      <c r="M358" s="39">
        <f t="shared" ref="M358:M370" si="226">COUNTA(I358:L358)</f>
        <v>0</v>
      </c>
      <c r="N358" s="37"/>
      <c r="O358" s="37"/>
      <c r="P358" s="37"/>
      <c r="Q358" s="46"/>
      <c r="R358" s="39">
        <f t="shared" ref="R358:R370" si="227">COUNTA(N358:Q358)</f>
        <v>0</v>
      </c>
      <c r="S358" s="37"/>
      <c r="T358" s="37"/>
      <c r="U358" s="37"/>
      <c r="V358" s="46"/>
      <c r="W358" s="39">
        <f t="shared" ref="W358:W370" si="228">COUNTA(S358:V358)</f>
        <v>0</v>
      </c>
      <c r="X358" s="37"/>
      <c r="Y358" s="37"/>
      <c r="Z358" s="37"/>
      <c r="AA358" s="46"/>
      <c r="AB358" s="39">
        <f t="shared" ref="AB358:AB370" si="229">COUNTA(X358:AA358)</f>
        <v>0</v>
      </c>
      <c r="AC358" s="37"/>
      <c r="AD358" s="37"/>
      <c r="AE358" s="37"/>
      <c r="AF358" s="46"/>
      <c r="AG358" s="39">
        <f t="shared" ref="AG358:AG370" si="230">COUNTA(AC358:AF358)</f>
        <v>0</v>
      </c>
      <c r="AH358" s="37"/>
      <c r="AI358" s="37"/>
      <c r="AJ358" s="37"/>
      <c r="AK358" s="46"/>
      <c r="AL358" s="39">
        <f t="shared" ref="AL358:AL370" si="231">COUNTA(AH358:AK358)</f>
        <v>0</v>
      </c>
      <c r="AM358" s="37"/>
      <c r="AN358" s="37"/>
      <c r="AO358" s="37"/>
      <c r="AP358" s="46"/>
      <c r="AQ358" s="39">
        <f t="shared" ref="AQ358:AQ370" si="232">COUNTA(AM358:AP358)</f>
        <v>0</v>
      </c>
      <c r="AR358" s="37"/>
      <c r="AS358" s="37"/>
      <c r="AT358" s="37"/>
      <c r="AU358" s="46"/>
      <c r="AV358" s="40">
        <f t="shared" ref="AV358:AV370" si="233">COUNTA(AR358:AU358)</f>
        <v>0</v>
      </c>
    </row>
    <row r="359" spans="1:48" ht="15.75" customHeight="1" x14ac:dyDescent="0.25">
      <c r="A359" s="21">
        <v>33</v>
      </c>
      <c r="B359" s="37" t="s">
        <v>72</v>
      </c>
      <c r="C359" s="41" t="s">
        <v>93</v>
      </c>
      <c r="D359" s="37"/>
      <c r="E359" s="37"/>
      <c r="F359" s="37"/>
      <c r="G359" s="46"/>
      <c r="H359" s="39">
        <f t="shared" si="225"/>
        <v>0</v>
      </c>
      <c r="I359" s="37"/>
      <c r="J359" s="37"/>
      <c r="K359" s="37"/>
      <c r="L359" s="46"/>
      <c r="M359" s="39">
        <f t="shared" si="226"/>
        <v>0</v>
      </c>
      <c r="N359" s="37"/>
      <c r="O359" s="37"/>
      <c r="P359" s="37"/>
      <c r="Q359" s="46"/>
      <c r="R359" s="39">
        <f t="shared" si="227"/>
        <v>0</v>
      </c>
      <c r="S359" s="37"/>
      <c r="T359" s="37"/>
      <c r="U359" s="37"/>
      <c r="V359" s="46"/>
      <c r="W359" s="39">
        <f t="shared" si="228"/>
        <v>0</v>
      </c>
      <c r="X359" s="37"/>
      <c r="Y359" s="37"/>
      <c r="Z359" s="37"/>
      <c r="AA359" s="46"/>
      <c r="AB359" s="39">
        <f t="shared" si="229"/>
        <v>0</v>
      </c>
      <c r="AC359" s="37"/>
      <c r="AD359" s="37"/>
      <c r="AE359" s="37"/>
      <c r="AF359" s="46"/>
      <c r="AG359" s="39">
        <f t="shared" si="230"/>
        <v>0</v>
      </c>
      <c r="AH359" s="37"/>
      <c r="AI359" s="37"/>
      <c r="AJ359" s="37"/>
      <c r="AK359" s="46"/>
      <c r="AL359" s="39">
        <f t="shared" si="231"/>
        <v>0</v>
      </c>
      <c r="AM359" s="37"/>
      <c r="AN359" s="37"/>
      <c r="AO359" s="37"/>
      <c r="AP359" s="46"/>
      <c r="AQ359" s="39">
        <f t="shared" si="232"/>
        <v>0</v>
      </c>
      <c r="AR359" s="37"/>
      <c r="AS359" s="37"/>
      <c r="AT359" s="37"/>
      <c r="AU359" s="46"/>
      <c r="AV359" s="40">
        <f t="shared" si="233"/>
        <v>0</v>
      </c>
    </row>
    <row r="360" spans="1:48" ht="15.75" customHeight="1" x14ac:dyDescent="0.25">
      <c r="A360" s="21">
        <v>33</v>
      </c>
      <c r="B360" s="37" t="s">
        <v>88</v>
      </c>
      <c r="C360" s="41" t="s">
        <v>93</v>
      </c>
      <c r="D360" s="37"/>
      <c r="E360" s="37"/>
      <c r="F360" s="37"/>
      <c r="G360" s="46"/>
      <c r="H360" s="39">
        <f t="shared" si="225"/>
        <v>0</v>
      </c>
      <c r="I360" s="37"/>
      <c r="J360" s="37"/>
      <c r="K360" s="37"/>
      <c r="L360" s="46"/>
      <c r="M360" s="39">
        <f t="shared" si="226"/>
        <v>0</v>
      </c>
      <c r="N360" s="37"/>
      <c r="O360" s="37"/>
      <c r="P360" s="37"/>
      <c r="Q360" s="46"/>
      <c r="R360" s="39">
        <f t="shared" si="227"/>
        <v>0</v>
      </c>
      <c r="S360" s="37"/>
      <c r="T360" s="37"/>
      <c r="U360" s="37"/>
      <c r="V360" s="46"/>
      <c r="W360" s="39">
        <f t="shared" si="228"/>
        <v>0</v>
      </c>
      <c r="X360" s="37"/>
      <c r="Y360" s="37"/>
      <c r="Z360" s="37"/>
      <c r="AA360" s="46"/>
      <c r="AB360" s="39">
        <f t="shared" si="229"/>
        <v>0</v>
      </c>
      <c r="AC360" s="37"/>
      <c r="AD360" s="37"/>
      <c r="AE360" s="37"/>
      <c r="AF360" s="46"/>
      <c r="AG360" s="39">
        <f t="shared" si="230"/>
        <v>0</v>
      </c>
      <c r="AH360" s="37"/>
      <c r="AI360" s="37"/>
      <c r="AJ360" s="37"/>
      <c r="AK360" s="46"/>
      <c r="AL360" s="39">
        <f t="shared" si="231"/>
        <v>0</v>
      </c>
      <c r="AM360" s="37"/>
      <c r="AN360" s="37"/>
      <c r="AO360" s="37"/>
      <c r="AP360" s="46"/>
      <c r="AQ360" s="39">
        <f t="shared" si="232"/>
        <v>0</v>
      </c>
      <c r="AR360" s="37"/>
      <c r="AS360" s="37"/>
      <c r="AT360" s="37"/>
      <c r="AU360" s="46"/>
      <c r="AV360" s="40">
        <f t="shared" si="233"/>
        <v>0</v>
      </c>
    </row>
    <row r="361" spans="1:48" ht="15.75" customHeight="1" x14ac:dyDescent="0.25">
      <c r="A361" s="21">
        <v>33</v>
      </c>
      <c r="B361" s="37" t="s">
        <v>89</v>
      </c>
      <c r="C361" s="41" t="s">
        <v>93</v>
      </c>
      <c r="D361" s="37"/>
      <c r="E361" s="37"/>
      <c r="F361" s="37"/>
      <c r="G361" s="46"/>
      <c r="H361" s="39">
        <f t="shared" si="225"/>
        <v>0</v>
      </c>
      <c r="I361" s="37"/>
      <c r="J361" s="37"/>
      <c r="K361" s="37"/>
      <c r="L361" s="46"/>
      <c r="M361" s="39">
        <f t="shared" si="226"/>
        <v>0</v>
      </c>
      <c r="N361" s="37"/>
      <c r="O361" s="37"/>
      <c r="P361" s="37"/>
      <c r="Q361" s="46"/>
      <c r="R361" s="39">
        <f t="shared" si="227"/>
        <v>0</v>
      </c>
      <c r="S361" s="37"/>
      <c r="T361" s="37"/>
      <c r="U361" s="37"/>
      <c r="V361" s="46"/>
      <c r="W361" s="39">
        <f t="shared" si="228"/>
        <v>0</v>
      </c>
      <c r="X361" s="37"/>
      <c r="Y361" s="37"/>
      <c r="Z361" s="37"/>
      <c r="AA361" s="46"/>
      <c r="AB361" s="39">
        <f t="shared" si="229"/>
        <v>0</v>
      </c>
      <c r="AC361" s="37"/>
      <c r="AD361" s="37"/>
      <c r="AE361" s="37"/>
      <c r="AF361" s="46"/>
      <c r="AG361" s="39">
        <f t="shared" si="230"/>
        <v>0</v>
      </c>
      <c r="AH361" s="37"/>
      <c r="AI361" s="37"/>
      <c r="AJ361" s="37"/>
      <c r="AK361" s="46"/>
      <c r="AL361" s="39">
        <f t="shared" si="231"/>
        <v>0</v>
      </c>
      <c r="AM361" s="37"/>
      <c r="AN361" s="37"/>
      <c r="AO361" s="37"/>
      <c r="AP361" s="46"/>
      <c r="AQ361" s="39">
        <f t="shared" si="232"/>
        <v>0</v>
      </c>
      <c r="AR361" s="37"/>
      <c r="AS361" s="37"/>
      <c r="AT361" s="37"/>
      <c r="AU361" s="46"/>
      <c r="AV361" s="40">
        <f t="shared" si="233"/>
        <v>0</v>
      </c>
    </row>
    <row r="362" spans="1:48" ht="15.75" customHeight="1" x14ac:dyDescent="0.25">
      <c r="A362" s="21">
        <v>33</v>
      </c>
      <c r="B362" s="37" t="s">
        <v>73</v>
      </c>
      <c r="C362" s="41" t="s">
        <v>93</v>
      </c>
      <c r="D362" s="37"/>
      <c r="E362" s="37"/>
      <c r="F362" s="37"/>
      <c r="G362" s="46"/>
      <c r="H362" s="39">
        <f t="shared" si="225"/>
        <v>0</v>
      </c>
      <c r="I362" s="37"/>
      <c r="J362" s="37"/>
      <c r="K362" s="37"/>
      <c r="L362" s="46"/>
      <c r="M362" s="39">
        <f t="shared" si="226"/>
        <v>0</v>
      </c>
      <c r="N362" s="37"/>
      <c r="O362" s="37"/>
      <c r="P362" s="37"/>
      <c r="Q362" s="46"/>
      <c r="R362" s="39">
        <f t="shared" si="227"/>
        <v>0</v>
      </c>
      <c r="S362" s="37"/>
      <c r="T362" s="37"/>
      <c r="U362" s="37"/>
      <c r="V362" s="46"/>
      <c r="W362" s="39">
        <f t="shared" si="228"/>
        <v>0</v>
      </c>
      <c r="X362" s="37"/>
      <c r="Y362" s="37"/>
      <c r="Z362" s="37"/>
      <c r="AA362" s="46"/>
      <c r="AB362" s="39">
        <f t="shared" si="229"/>
        <v>0</v>
      </c>
      <c r="AC362" s="37"/>
      <c r="AD362" s="37"/>
      <c r="AE362" s="37"/>
      <c r="AF362" s="46"/>
      <c r="AG362" s="39">
        <f t="shared" si="230"/>
        <v>0</v>
      </c>
      <c r="AH362" s="37"/>
      <c r="AI362" s="37"/>
      <c r="AJ362" s="37"/>
      <c r="AK362" s="46"/>
      <c r="AL362" s="39">
        <f t="shared" si="231"/>
        <v>0</v>
      </c>
      <c r="AM362" s="37"/>
      <c r="AN362" s="37"/>
      <c r="AO362" s="37"/>
      <c r="AP362" s="46"/>
      <c r="AQ362" s="39">
        <f t="shared" si="232"/>
        <v>0</v>
      </c>
      <c r="AR362" s="37"/>
      <c r="AS362" s="37"/>
      <c r="AT362" s="37"/>
      <c r="AU362" s="46"/>
      <c r="AV362" s="40">
        <f t="shared" si="233"/>
        <v>0</v>
      </c>
    </row>
    <row r="363" spans="1:48" ht="15.75" customHeight="1" x14ac:dyDescent="0.25">
      <c r="A363" s="21">
        <v>33</v>
      </c>
      <c r="B363" s="37" t="s">
        <v>74</v>
      </c>
      <c r="C363" s="41" t="s">
        <v>93</v>
      </c>
      <c r="D363" s="37"/>
      <c r="E363" s="37"/>
      <c r="F363" s="37"/>
      <c r="G363" s="46"/>
      <c r="H363" s="39">
        <f t="shared" si="225"/>
        <v>0</v>
      </c>
      <c r="I363" s="37"/>
      <c r="J363" s="37"/>
      <c r="K363" s="37"/>
      <c r="L363" s="46"/>
      <c r="M363" s="39">
        <f t="shared" si="226"/>
        <v>0</v>
      </c>
      <c r="N363" s="37"/>
      <c r="O363" s="37"/>
      <c r="P363" s="37"/>
      <c r="Q363" s="46"/>
      <c r="R363" s="39">
        <f t="shared" si="227"/>
        <v>0</v>
      </c>
      <c r="S363" s="37"/>
      <c r="T363" s="37"/>
      <c r="U363" s="37"/>
      <c r="V363" s="46"/>
      <c r="W363" s="39">
        <f t="shared" si="228"/>
        <v>0</v>
      </c>
      <c r="X363" s="37"/>
      <c r="Y363" s="37"/>
      <c r="Z363" s="37"/>
      <c r="AA363" s="46"/>
      <c r="AB363" s="39">
        <f t="shared" si="229"/>
        <v>0</v>
      </c>
      <c r="AC363" s="37"/>
      <c r="AD363" s="37"/>
      <c r="AE363" s="37"/>
      <c r="AF363" s="46"/>
      <c r="AG363" s="39">
        <f t="shared" si="230"/>
        <v>0</v>
      </c>
      <c r="AH363" s="37"/>
      <c r="AI363" s="37"/>
      <c r="AJ363" s="37"/>
      <c r="AK363" s="46"/>
      <c r="AL363" s="39">
        <f t="shared" si="231"/>
        <v>0</v>
      </c>
      <c r="AM363" s="37"/>
      <c r="AN363" s="37"/>
      <c r="AO363" s="37"/>
      <c r="AP363" s="46"/>
      <c r="AQ363" s="39">
        <f t="shared" si="232"/>
        <v>0</v>
      </c>
      <c r="AR363" s="37"/>
      <c r="AS363" s="37"/>
      <c r="AT363" s="37"/>
      <c r="AU363" s="46"/>
      <c r="AV363" s="40">
        <f t="shared" si="233"/>
        <v>0</v>
      </c>
    </row>
    <row r="364" spans="1:48" ht="15.75" customHeight="1" x14ac:dyDescent="0.25">
      <c r="A364" s="21">
        <v>33</v>
      </c>
      <c r="B364" s="37" t="s">
        <v>75</v>
      </c>
      <c r="C364" s="41" t="s">
        <v>93</v>
      </c>
      <c r="D364" s="37"/>
      <c r="E364" s="37"/>
      <c r="F364" s="37"/>
      <c r="G364" s="46"/>
      <c r="H364" s="39">
        <f t="shared" si="225"/>
        <v>0</v>
      </c>
      <c r="I364" s="37"/>
      <c r="J364" s="37"/>
      <c r="K364" s="37"/>
      <c r="L364" s="46"/>
      <c r="M364" s="39">
        <f t="shared" si="226"/>
        <v>0</v>
      </c>
      <c r="N364" s="37"/>
      <c r="O364" s="37"/>
      <c r="P364" s="37"/>
      <c r="Q364" s="46"/>
      <c r="R364" s="39">
        <f t="shared" si="227"/>
        <v>0</v>
      </c>
      <c r="S364" s="37"/>
      <c r="T364" s="37"/>
      <c r="U364" s="37"/>
      <c r="V364" s="46"/>
      <c r="W364" s="39">
        <f t="shared" si="228"/>
        <v>0</v>
      </c>
      <c r="X364" s="37"/>
      <c r="Y364" s="37"/>
      <c r="Z364" s="37"/>
      <c r="AA364" s="46"/>
      <c r="AB364" s="39">
        <f t="shared" si="229"/>
        <v>0</v>
      </c>
      <c r="AC364" s="37"/>
      <c r="AD364" s="37"/>
      <c r="AE364" s="37"/>
      <c r="AF364" s="46"/>
      <c r="AG364" s="39">
        <f t="shared" si="230"/>
        <v>0</v>
      </c>
      <c r="AH364" s="37"/>
      <c r="AI364" s="37"/>
      <c r="AJ364" s="37"/>
      <c r="AK364" s="46"/>
      <c r="AL364" s="39">
        <f t="shared" si="231"/>
        <v>0</v>
      </c>
      <c r="AM364" s="37"/>
      <c r="AN364" s="37"/>
      <c r="AO364" s="37"/>
      <c r="AP364" s="46"/>
      <c r="AQ364" s="39">
        <f t="shared" si="232"/>
        <v>0</v>
      </c>
      <c r="AR364" s="37"/>
      <c r="AS364" s="37"/>
      <c r="AT364" s="37"/>
      <c r="AU364" s="46"/>
      <c r="AV364" s="40">
        <f t="shared" si="233"/>
        <v>0</v>
      </c>
    </row>
    <row r="365" spans="1:48" ht="15.75" customHeight="1" x14ac:dyDescent="0.25">
      <c r="A365" s="21">
        <v>33</v>
      </c>
      <c r="B365" s="37" t="s">
        <v>90</v>
      </c>
      <c r="C365" s="41" t="s">
        <v>93</v>
      </c>
      <c r="D365" s="37"/>
      <c r="E365" s="37"/>
      <c r="F365" s="37"/>
      <c r="G365" s="46"/>
      <c r="H365" s="39">
        <f t="shared" si="225"/>
        <v>0</v>
      </c>
      <c r="I365" s="37"/>
      <c r="J365" s="37"/>
      <c r="K365" s="37"/>
      <c r="L365" s="46"/>
      <c r="M365" s="39">
        <f t="shared" si="226"/>
        <v>0</v>
      </c>
      <c r="N365" s="37"/>
      <c r="O365" s="37"/>
      <c r="P365" s="37"/>
      <c r="Q365" s="46"/>
      <c r="R365" s="39">
        <f t="shared" si="227"/>
        <v>0</v>
      </c>
      <c r="S365" s="37"/>
      <c r="T365" s="37"/>
      <c r="U365" s="37"/>
      <c r="V365" s="46"/>
      <c r="W365" s="39">
        <f t="shared" si="228"/>
        <v>0</v>
      </c>
      <c r="X365" s="37"/>
      <c r="Y365" s="37"/>
      <c r="Z365" s="37"/>
      <c r="AA365" s="46"/>
      <c r="AB365" s="39">
        <f t="shared" si="229"/>
        <v>0</v>
      </c>
      <c r="AC365" s="37"/>
      <c r="AD365" s="37"/>
      <c r="AE365" s="37"/>
      <c r="AF365" s="46"/>
      <c r="AG365" s="39">
        <f t="shared" si="230"/>
        <v>0</v>
      </c>
      <c r="AH365" s="37"/>
      <c r="AI365" s="37"/>
      <c r="AJ365" s="37"/>
      <c r="AK365" s="46"/>
      <c r="AL365" s="39">
        <f t="shared" si="231"/>
        <v>0</v>
      </c>
      <c r="AM365" s="37"/>
      <c r="AN365" s="37"/>
      <c r="AO365" s="37"/>
      <c r="AP365" s="46"/>
      <c r="AQ365" s="39">
        <f t="shared" si="232"/>
        <v>0</v>
      </c>
      <c r="AR365" s="37"/>
      <c r="AS365" s="37"/>
      <c r="AT365" s="37"/>
      <c r="AU365" s="46"/>
      <c r="AV365" s="40">
        <f t="shared" si="233"/>
        <v>0</v>
      </c>
    </row>
    <row r="366" spans="1:48" ht="15.75" customHeight="1" x14ac:dyDescent="0.25">
      <c r="A366" s="21">
        <v>33</v>
      </c>
      <c r="B366" s="37" t="s">
        <v>76</v>
      </c>
      <c r="C366" s="41" t="s">
        <v>93</v>
      </c>
      <c r="D366" s="37"/>
      <c r="E366" s="37"/>
      <c r="F366" s="37"/>
      <c r="G366" s="46"/>
      <c r="H366" s="39">
        <f t="shared" si="225"/>
        <v>0</v>
      </c>
      <c r="I366" s="37"/>
      <c r="J366" s="37"/>
      <c r="K366" s="37"/>
      <c r="L366" s="46"/>
      <c r="M366" s="39">
        <f t="shared" si="226"/>
        <v>0</v>
      </c>
      <c r="N366" s="37"/>
      <c r="O366" s="37"/>
      <c r="P366" s="37"/>
      <c r="Q366" s="46"/>
      <c r="R366" s="39">
        <f t="shared" si="227"/>
        <v>0</v>
      </c>
      <c r="S366" s="37"/>
      <c r="T366" s="37"/>
      <c r="U366" s="37"/>
      <c r="V366" s="46"/>
      <c r="W366" s="39">
        <f t="shared" si="228"/>
        <v>0</v>
      </c>
      <c r="X366" s="37"/>
      <c r="Y366" s="37"/>
      <c r="Z366" s="37"/>
      <c r="AA366" s="46"/>
      <c r="AB366" s="39">
        <f t="shared" si="229"/>
        <v>0</v>
      </c>
      <c r="AC366" s="37"/>
      <c r="AD366" s="37"/>
      <c r="AE366" s="37"/>
      <c r="AF366" s="46"/>
      <c r="AG366" s="39">
        <f t="shared" si="230"/>
        <v>0</v>
      </c>
      <c r="AH366" s="37"/>
      <c r="AI366" s="37"/>
      <c r="AJ366" s="37"/>
      <c r="AK366" s="46"/>
      <c r="AL366" s="39">
        <f t="shared" si="231"/>
        <v>0</v>
      </c>
      <c r="AM366" s="37"/>
      <c r="AN366" s="37"/>
      <c r="AO366" s="37"/>
      <c r="AP366" s="46"/>
      <c r="AQ366" s="39">
        <f t="shared" si="232"/>
        <v>0</v>
      </c>
      <c r="AR366" s="37"/>
      <c r="AS366" s="37"/>
      <c r="AT366" s="37"/>
      <c r="AU366" s="46"/>
      <c r="AV366" s="40">
        <f t="shared" si="233"/>
        <v>0</v>
      </c>
    </row>
    <row r="367" spans="1:48" ht="15.75" customHeight="1" x14ac:dyDescent="0.25">
      <c r="A367" s="21">
        <v>33</v>
      </c>
      <c r="B367" s="37" t="s">
        <v>77</v>
      </c>
      <c r="C367" s="41" t="s">
        <v>93</v>
      </c>
      <c r="D367" s="37"/>
      <c r="E367" s="37"/>
      <c r="F367" s="37"/>
      <c r="G367" s="46"/>
      <c r="H367" s="39">
        <f t="shared" si="225"/>
        <v>0</v>
      </c>
      <c r="I367" s="37"/>
      <c r="J367" s="37"/>
      <c r="K367" s="37"/>
      <c r="L367" s="46"/>
      <c r="M367" s="39">
        <f t="shared" si="226"/>
        <v>0</v>
      </c>
      <c r="N367" s="37"/>
      <c r="O367" s="37"/>
      <c r="P367" s="37"/>
      <c r="Q367" s="46"/>
      <c r="R367" s="39">
        <f t="shared" si="227"/>
        <v>0</v>
      </c>
      <c r="S367" s="37"/>
      <c r="T367" s="37"/>
      <c r="U367" s="37"/>
      <c r="V367" s="46"/>
      <c r="W367" s="39">
        <f t="shared" si="228"/>
        <v>0</v>
      </c>
      <c r="X367" s="37"/>
      <c r="Y367" s="37"/>
      <c r="Z367" s="37"/>
      <c r="AA367" s="46"/>
      <c r="AB367" s="39">
        <f t="shared" si="229"/>
        <v>0</v>
      </c>
      <c r="AC367" s="37"/>
      <c r="AD367" s="37"/>
      <c r="AE367" s="37"/>
      <c r="AF367" s="46"/>
      <c r="AG367" s="39">
        <f t="shared" si="230"/>
        <v>0</v>
      </c>
      <c r="AH367" s="37"/>
      <c r="AI367" s="37"/>
      <c r="AJ367" s="37"/>
      <c r="AK367" s="46"/>
      <c r="AL367" s="39">
        <f t="shared" si="231"/>
        <v>0</v>
      </c>
      <c r="AM367" s="37"/>
      <c r="AN367" s="37"/>
      <c r="AO367" s="37"/>
      <c r="AP367" s="46"/>
      <c r="AQ367" s="39">
        <f t="shared" si="232"/>
        <v>0</v>
      </c>
      <c r="AR367" s="37"/>
      <c r="AS367" s="37"/>
      <c r="AT367" s="37"/>
      <c r="AU367" s="46"/>
      <c r="AV367" s="40">
        <f t="shared" si="233"/>
        <v>0</v>
      </c>
    </row>
    <row r="368" spans="1:48" ht="15.75" customHeight="1" x14ac:dyDescent="0.25">
      <c r="A368" s="21">
        <v>33</v>
      </c>
      <c r="B368" s="37" t="s">
        <v>78</v>
      </c>
      <c r="C368" s="41" t="s">
        <v>93</v>
      </c>
      <c r="D368" s="37"/>
      <c r="E368" s="37"/>
      <c r="F368" s="37"/>
      <c r="G368" s="46"/>
      <c r="H368" s="39">
        <f t="shared" si="225"/>
        <v>0</v>
      </c>
      <c r="I368" s="37"/>
      <c r="J368" s="37"/>
      <c r="K368" s="37"/>
      <c r="L368" s="46"/>
      <c r="M368" s="39">
        <f t="shared" si="226"/>
        <v>0</v>
      </c>
      <c r="N368" s="37"/>
      <c r="O368" s="37"/>
      <c r="P368" s="37"/>
      <c r="Q368" s="46"/>
      <c r="R368" s="39">
        <f t="shared" si="227"/>
        <v>0</v>
      </c>
      <c r="S368" s="37"/>
      <c r="T368" s="37"/>
      <c r="U368" s="37"/>
      <c r="V368" s="46"/>
      <c r="W368" s="39">
        <f t="shared" si="228"/>
        <v>0</v>
      </c>
      <c r="X368" s="37"/>
      <c r="Y368" s="37"/>
      <c r="Z368" s="37"/>
      <c r="AA368" s="46"/>
      <c r="AB368" s="39">
        <f t="shared" si="229"/>
        <v>0</v>
      </c>
      <c r="AC368" s="37"/>
      <c r="AD368" s="37"/>
      <c r="AE368" s="37"/>
      <c r="AF368" s="46"/>
      <c r="AG368" s="39">
        <f t="shared" si="230"/>
        <v>0</v>
      </c>
      <c r="AH368" s="37"/>
      <c r="AI368" s="37"/>
      <c r="AJ368" s="37"/>
      <c r="AK368" s="46"/>
      <c r="AL368" s="39">
        <f t="shared" si="231"/>
        <v>0</v>
      </c>
      <c r="AM368" s="37"/>
      <c r="AN368" s="37"/>
      <c r="AO368" s="37"/>
      <c r="AP368" s="46"/>
      <c r="AQ368" s="39">
        <f t="shared" si="232"/>
        <v>0</v>
      </c>
      <c r="AR368" s="37"/>
      <c r="AS368" s="37"/>
      <c r="AT368" s="37"/>
      <c r="AU368" s="46"/>
      <c r="AV368" s="40">
        <f t="shared" si="233"/>
        <v>0</v>
      </c>
    </row>
    <row r="369" spans="1:48" ht="15.75" customHeight="1" x14ac:dyDescent="0.25">
      <c r="A369" s="21">
        <v>33</v>
      </c>
      <c r="B369" s="37" t="s">
        <v>79</v>
      </c>
      <c r="C369" s="41" t="s">
        <v>93</v>
      </c>
      <c r="D369" s="37"/>
      <c r="E369" s="37"/>
      <c r="F369" s="37"/>
      <c r="G369" s="46"/>
      <c r="H369" s="39">
        <f t="shared" si="225"/>
        <v>0</v>
      </c>
      <c r="I369" s="37"/>
      <c r="J369" s="37"/>
      <c r="K369" s="37"/>
      <c r="L369" s="46"/>
      <c r="M369" s="39">
        <f t="shared" si="226"/>
        <v>0</v>
      </c>
      <c r="N369" s="37"/>
      <c r="O369" s="37"/>
      <c r="P369" s="37"/>
      <c r="Q369" s="46"/>
      <c r="R369" s="39">
        <f t="shared" si="227"/>
        <v>0</v>
      </c>
      <c r="S369" s="37"/>
      <c r="T369" s="37"/>
      <c r="U369" s="37"/>
      <c r="V369" s="46"/>
      <c r="W369" s="39">
        <f t="shared" si="228"/>
        <v>0</v>
      </c>
      <c r="X369" s="37"/>
      <c r="Y369" s="37"/>
      <c r="Z369" s="37"/>
      <c r="AA369" s="46"/>
      <c r="AB369" s="39">
        <f t="shared" si="229"/>
        <v>0</v>
      </c>
      <c r="AC369" s="37"/>
      <c r="AD369" s="37"/>
      <c r="AE369" s="37"/>
      <c r="AF369" s="46"/>
      <c r="AG369" s="39">
        <f t="shared" si="230"/>
        <v>0</v>
      </c>
      <c r="AH369" s="37"/>
      <c r="AI369" s="37"/>
      <c r="AJ369" s="37"/>
      <c r="AK369" s="46"/>
      <c r="AL369" s="39">
        <f t="shared" si="231"/>
        <v>0</v>
      </c>
      <c r="AM369" s="37"/>
      <c r="AN369" s="37"/>
      <c r="AO369" s="37"/>
      <c r="AP369" s="46"/>
      <c r="AQ369" s="39">
        <f t="shared" si="232"/>
        <v>0</v>
      </c>
      <c r="AR369" s="37"/>
      <c r="AS369" s="37"/>
      <c r="AT369" s="37"/>
      <c r="AU369" s="46"/>
      <c r="AV369" s="40">
        <f t="shared" si="233"/>
        <v>0</v>
      </c>
    </row>
    <row r="370" spans="1:48" ht="15.75" customHeight="1" x14ac:dyDescent="0.25">
      <c r="A370" s="21">
        <v>33</v>
      </c>
      <c r="B370" s="41" t="s">
        <v>80</v>
      </c>
      <c r="C370" s="41" t="s">
        <v>93</v>
      </c>
      <c r="D370" s="47"/>
      <c r="E370" s="47"/>
      <c r="F370" s="47"/>
      <c r="G370" s="48"/>
      <c r="H370" s="49">
        <f t="shared" si="225"/>
        <v>0</v>
      </c>
      <c r="I370" s="47"/>
      <c r="J370" s="47"/>
      <c r="K370" s="47"/>
      <c r="L370" s="48"/>
      <c r="M370" s="49">
        <f t="shared" si="226"/>
        <v>0</v>
      </c>
      <c r="N370" s="47"/>
      <c r="O370" s="47"/>
      <c r="P370" s="47"/>
      <c r="Q370" s="48"/>
      <c r="R370" s="49">
        <f t="shared" si="227"/>
        <v>0</v>
      </c>
      <c r="S370" s="47"/>
      <c r="T370" s="47"/>
      <c r="U370" s="47"/>
      <c r="V370" s="48"/>
      <c r="W370" s="49">
        <f t="shared" si="228"/>
        <v>0</v>
      </c>
      <c r="X370" s="47"/>
      <c r="Y370" s="47"/>
      <c r="Z370" s="47"/>
      <c r="AA370" s="48"/>
      <c r="AB370" s="49">
        <f t="shared" si="229"/>
        <v>0</v>
      </c>
      <c r="AC370" s="47"/>
      <c r="AD370" s="47"/>
      <c r="AE370" s="47"/>
      <c r="AF370" s="48"/>
      <c r="AG370" s="49">
        <f t="shared" si="230"/>
        <v>0</v>
      </c>
      <c r="AH370" s="47"/>
      <c r="AI370" s="47"/>
      <c r="AJ370" s="47"/>
      <c r="AK370" s="48"/>
      <c r="AL370" s="49">
        <f t="shared" si="231"/>
        <v>0</v>
      </c>
      <c r="AM370" s="47"/>
      <c r="AN370" s="47"/>
      <c r="AO370" s="47"/>
      <c r="AP370" s="48"/>
      <c r="AQ370" s="49">
        <f t="shared" si="232"/>
        <v>0</v>
      </c>
      <c r="AR370" s="47"/>
      <c r="AS370" s="47"/>
      <c r="AT370" s="47"/>
      <c r="AU370" s="48"/>
      <c r="AV370" s="50">
        <f t="shared" si="233"/>
        <v>0</v>
      </c>
    </row>
    <row r="371" spans="1:48" ht="15.75" customHeight="1" x14ac:dyDescent="0.25">
      <c r="A371" s="21">
        <v>33</v>
      </c>
      <c r="B371" s="42"/>
      <c r="C371" s="43"/>
      <c r="D371" s="44"/>
      <c r="E371" s="45"/>
      <c r="F371" s="45"/>
      <c r="G371" s="45"/>
      <c r="H371" s="45">
        <f>SUM(H358:H370)</f>
        <v>0</v>
      </c>
      <c r="I371" s="45"/>
      <c r="J371" s="45"/>
      <c r="K371" s="45"/>
      <c r="L371" s="45"/>
      <c r="M371" s="45">
        <f>SUM(M358:M370)</f>
        <v>0</v>
      </c>
      <c r="N371" s="45"/>
      <c r="O371" s="45"/>
      <c r="P371" s="45"/>
      <c r="Q371" s="45"/>
      <c r="R371" s="45">
        <f>SUM(R358:R370)</f>
        <v>0</v>
      </c>
      <c r="S371" s="45"/>
      <c r="T371" s="45"/>
      <c r="U371" s="45"/>
      <c r="V371" s="45"/>
      <c r="W371" s="45">
        <f>SUM(W358:W370)</f>
        <v>0</v>
      </c>
      <c r="X371" s="45"/>
      <c r="Y371" s="45"/>
      <c r="Z371" s="45"/>
      <c r="AA371" s="45"/>
      <c r="AB371" s="45">
        <f>SUM(AB358:AB370)</f>
        <v>0</v>
      </c>
      <c r="AC371" s="45"/>
      <c r="AD371" s="45"/>
      <c r="AE371" s="45"/>
      <c r="AF371" s="45"/>
      <c r="AG371" s="45">
        <f>SUM(AG358:AG370)</f>
        <v>0</v>
      </c>
      <c r="AH371" s="45"/>
      <c r="AI371" s="45"/>
      <c r="AJ371" s="45"/>
      <c r="AK371" s="45"/>
      <c r="AL371" s="45">
        <f>SUM(AL358:AL370)</f>
        <v>0</v>
      </c>
      <c r="AM371" s="45"/>
      <c r="AN371" s="45"/>
      <c r="AO371" s="45"/>
      <c r="AP371" s="45"/>
      <c r="AQ371" s="45">
        <f>SUM(AQ358:AQ370)</f>
        <v>0</v>
      </c>
      <c r="AR371" s="45"/>
      <c r="AS371" s="45"/>
      <c r="AT371" s="45"/>
      <c r="AU371" s="45"/>
      <c r="AV371" s="45">
        <f>SUM(AV358:AV370)</f>
        <v>0</v>
      </c>
    </row>
    <row r="372" spans="1:48" ht="15.75" customHeight="1" x14ac:dyDescent="0.25">
      <c r="A372" s="21">
        <v>34</v>
      </c>
      <c r="B372" s="81" t="str">
        <f>"Буква (или иное название) класса "&amp;A372&amp;":"</f>
        <v>Буква (или иное название) класса 34:</v>
      </c>
      <c r="C372" s="82"/>
      <c r="D372" s="78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80"/>
    </row>
    <row r="373" spans="1:48" ht="15.75" customHeight="1" x14ac:dyDescent="0.25">
      <c r="A373" s="21">
        <v>34</v>
      </c>
      <c r="B373" s="35" t="s">
        <v>70</v>
      </c>
      <c r="C373" s="36" t="s">
        <v>93</v>
      </c>
      <c r="D373" s="37"/>
      <c r="E373" s="37"/>
      <c r="F373" s="37"/>
      <c r="G373" s="46"/>
      <c r="H373" s="39">
        <f t="shared" ref="H373:H385" si="234">COUNTA(D373:G373)</f>
        <v>0</v>
      </c>
      <c r="I373" s="37"/>
      <c r="J373" s="37"/>
      <c r="K373" s="37"/>
      <c r="L373" s="46"/>
      <c r="M373" s="39">
        <f t="shared" ref="M373:M385" si="235">COUNTA(I373:L373)</f>
        <v>0</v>
      </c>
      <c r="N373" s="37"/>
      <c r="O373" s="37"/>
      <c r="P373" s="37"/>
      <c r="Q373" s="46"/>
      <c r="R373" s="39">
        <f t="shared" ref="R373:R385" si="236">COUNTA(N373:Q373)</f>
        <v>0</v>
      </c>
      <c r="S373" s="37"/>
      <c r="T373" s="37"/>
      <c r="U373" s="37"/>
      <c r="V373" s="46"/>
      <c r="W373" s="39">
        <f t="shared" ref="W373:W385" si="237">COUNTA(S373:V373)</f>
        <v>0</v>
      </c>
      <c r="X373" s="37"/>
      <c r="Y373" s="37"/>
      <c r="Z373" s="37"/>
      <c r="AA373" s="46"/>
      <c r="AB373" s="39">
        <f t="shared" ref="AB373:AB385" si="238">COUNTA(X373:AA373)</f>
        <v>0</v>
      </c>
      <c r="AC373" s="37"/>
      <c r="AD373" s="37"/>
      <c r="AE373" s="37"/>
      <c r="AF373" s="46"/>
      <c r="AG373" s="39">
        <f t="shared" ref="AG373:AG385" si="239">COUNTA(AC373:AF373)</f>
        <v>0</v>
      </c>
      <c r="AH373" s="37"/>
      <c r="AI373" s="37"/>
      <c r="AJ373" s="37"/>
      <c r="AK373" s="46"/>
      <c r="AL373" s="39">
        <f t="shared" ref="AL373:AL385" si="240">COUNTA(AH373:AK373)</f>
        <v>0</v>
      </c>
      <c r="AM373" s="37"/>
      <c r="AN373" s="37"/>
      <c r="AO373" s="37"/>
      <c r="AP373" s="46"/>
      <c r="AQ373" s="39">
        <f t="shared" ref="AQ373:AQ385" si="241">COUNTA(AM373:AP373)</f>
        <v>0</v>
      </c>
      <c r="AR373" s="37"/>
      <c r="AS373" s="37"/>
      <c r="AT373" s="37"/>
      <c r="AU373" s="46"/>
      <c r="AV373" s="40">
        <f t="shared" ref="AV373:AV385" si="242">COUNTA(AR373:AU373)</f>
        <v>0</v>
      </c>
    </row>
    <row r="374" spans="1:48" ht="15.75" customHeight="1" x14ac:dyDescent="0.25">
      <c r="A374" s="21">
        <v>34</v>
      </c>
      <c r="B374" s="37" t="s">
        <v>72</v>
      </c>
      <c r="C374" s="41" t="s">
        <v>93</v>
      </c>
      <c r="D374" s="37"/>
      <c r="E374" s="37"/>
      <c r="F374" s="37"/>
      <c r="G374" s="46"/>
      <c r="H374" s="39">
        <f t="shared" si="234"/>
        <v>0</v>
      </c>
      <c r="I374" s="37"/>
      <c r="J374" s="37"/>
      <c r="K374" s="37"/>
      <c r="L374" s="46"/>
      <c r="M374" s="39">
        <f t="shared" si="235"/>
        <v>0</v>
      </c>
      <c r="N374" s="37"/>
      <c r="O374" s="37"/>
      <c r="P374" s="37"/>
      <c r="Q374" s="46"/>
      <c r="R374" s="39">
        <f t="shared" si="236"/>
        <v>0</v>
      </c>
      <c r="S374" s="37"/>
      <c r="T374" s="37"/>
      <c r="U374" s="37"/>
      <c r="V374" s="46"/>
      <c r="W374" s="39">
        <f t="shared" si="237"/>
        <v>0</v>
      </c>
      <c r="X374" s="37"/>
      <c r="Y374" s="37"/>
      <c r="Z374" s="37"/>
      <c r="AA374" s="46"/>
      <c r="AB374" s="39">
        <f t="shared" si="238"/>
        <v>0</v>
      </c>
      <c r="AC374" s="37"/>
      <c r="AD374" s="37"/>
      <c r="AE374" s="37"/>
      <c r="AF374" s="46"/>
      <c r="AG374" s="39">
        <f t="shared" si="239"/>
        <v>0</v>
      </c>
      <c r="AH374" s="37"/>
      <c r="AI374" s="37"/>
      <c r="AJ374" s="37"/>
      <c r="AK374" s="46"/>
      <c r="AL374" s="39">
        <f t="shared" si="240"/>
        <v>0</v>
      </c>
      <c r="AM374" s="37"/>
      <c r="AN374" s="37"/>
      <c r="AO374" s="37"/>
      <c r="AP374" s="46"/>
      <c r="AQ374" s="39">
        <f t="shared" si="241"/>
        <v>0</v>
      </c>
      <c r="AR374" s="37"/>
      <c r="AS374" s="37"/>
      <c r="AT374" s="37"/>
      <c r="AU374" s="46"/>
      <c r="AV374" s="40">
        <f t="shared" si="242"/>
        <v>0</v>
      </c>
    </row>
    <row r="375" spans="1:48" ht="15.75" customHeight="1" x14ac:dyDescent="0.25">
      <c r="A375" s="21">
        <v>34</v>
      </c>
      <c r="B375" s="37" t="s">
        <v>88</v>
      </c>
      <c r="C375" s="41" t="s">
        <v>93</v>
      </c>
      <c r="D375" s="37"/>
      <c r="E375" s="37"/>
      <c r="F375" s="37"/>
      <c r="G375" s="46"/>
      <c r="H375" s="39">
        <f t="shared" si="234"/>
        <v>0</v>
      </c>
      <c r="I375" s="37"/>
      <c r="J375" s="37"/>
      <c r="K375" s="37"/>
      <c r="L375" s="46"/>
      <c r="M375" s="39">
        <f t="shared" si="235"/>
        <v>0</v>
      </c>
      <c r="N375" s="37"/>
      <c r="O375" s="37"/>
      <c r="P375" s="37"/>
      <c r="Q375" s="46"/>
      <c r="R375" s="39">
        <f t="shared" si="236"/>
        <v>0</v>
      </c>
      <c r="S375" s="37"/>
      <c r="T375" s="37"/>
      <c r="U375" s="37"/>
      <c r="V375" s="46"/>
      <c r="W375" s="39">
        <f t="shared" si="237"/>
        <v>0</v>
      </c>
      <c r="X375" s="37"/>
      <c r="Y375" s="37"/>
      <c r="Z375" s="37"/>
      <c r="AA375" s="46"/>
      <c r="AB375" s="39">
        <f t="shared" si="238"/>
        <v>0</v>
      </c>
      <c r="AC375" s="37"/>
      <c r="AD375" s="37"/>
      <c r="AE375" s="37"/>
      <c r="AF375" s="46"/>
      <c r="AG375" s="39">
        <f t="shared" si="239"/>
        <v>0</v>
      </c>
      <c r="AH375" s="37"/>
      <c r="AI375" s="37"/>
      <c r="AJ375" s="37"/>
      <c r="AK375" s="46"/>
      <c r="AL375" s="39">
        <f t="shared" si="240"/>
        <v>0</v>
      </c>
      <c r="AM375" s="37"/>
      <c r="AN375" s="37"/>
      <c r="AO375" s="37"/>
      <c r="AP375" s="46"/>
      <c r="AQ375" s="39">
        <f t="shared" si="241"/>
        <v>0</v>
      </c>
      <c r="AR375" s="37"/>
      <c r="AS375" s="37"/>
      <c r="AT375" s="37"/>
      <c r="AU375" s="46"/>
      <c r="AV375" s="40">
        <f t="shared" si="242"/>
        <v>0</v>
      </c>
    </row>
    <row r="376" spans="1:48" ht="15.75" customHeight="1" x14ac:dyDescent="0.25">
      <c r="A376" s="21">
        <v>34</v>
      </c>
      <c r="B376" s="37" t="s">
        <v>89</v>
      </c>
      <c r="C376" s="41" t="s">
        <v>93</v>
      </c>
      <c r="D376" s="37"/>
      <c r="E376" s="37"/>
      <c r="F376" s="37"/>
      <c r="G376" s="46"/>
      <c r="H376" s="39">
        <f t="shared" si="234"/>
        <v>0</v>
      </c>
      <c r="I376" s="37"/>
      <c r="J376" s="37"/>
      <c r="K376" s="37"/>
      <c r="L376" s="46"/>
      <c r="M376" s="39">
        <f t="shared" si="235"/>
        <v>0</v>
      </c>
      <c r="N376" s="37"/>
      <c r="O376" s="37"/>
      <c r="P376" s="37"/>
      <c r="Q376" s="46"/>
      <c r="R376" s="39">
        <f t="shared" si="236"/>
        <v>0</v>
      </c>
      <c r="S376" s="37"/>
      <c r="T376" s="37"/>
      <c r="U376" s="37"/>
      <c r="V376" s="46"/>
      <c r="W376" s="39">
        <f t="shared" si="237"/>
        <v>0</v>
      </c>
      <c r="X376" s="37"/>
      <c r="Y376" s="37"/>
      <c r="Z376" s="37"/>
      <c r="AA376" s="46"/>
      <c r="AB376" s="39">
        <f t="shared" si="238"/>
        <v>0</v>
      </c>
      <c r="AC376" s="37"/>
      <c r="AD376" s="37"/>
      <c r="AE376" s="37"/>
      <c r="AF376" s="46"/>
      <c r="AG376" s="39">
        <f t="shared" si="239"/>
        <v>0</v>
      </c>
      <c r="AH376" s="37"/>
      <c r="AI376" s="37"/>
      <c r="AJ376" s="37"/>
      <c r="AK376" s="46"/>
      <c r="AL376" s="39">
        <f t="shared" si="240"/>
        <v>0</v>
      </c>
      <c r="AM376" s="37"/>
      <c r="AN376" s="37"/>
      <c r="AO376" s="37"/>
      <c r="AP376" s="46"/>
      <c r="AQ376" s="39">
        <f t="shared" si="241"/>
        <v>0</v>
      </c>
      <c r="AR376" s="37"/>
      <c r="AS376" s="37"/>
      <c r="AT376" s="37"/>
      <c r="AU376" s="46"/>
      <c r="AV376" s="40">
        <f t="shared" si="242"/>
        <v>0</v>
      </c>
    </row>
    <row r="377" spans="1:48" ht="15.75" customHeight="1" x14ac:dyDescent="0.25">
      <c r="A377" s="21">
        <v>34</v>
      </c>
      <c r="B377" s="37" t="s">
        <v>73</v>
      </c>
      <c r="C377" s="41" t="s">
        <v>93</v>
      </c>
      <c r="D377" s="37"/>
      <c r="E377" s="37"/>
      <c r="F377" s="37"/>
      <c r="G377" s="46"/>
      <c r="H377" s="39">
        <f t="shared" si="234"/>
        <v>0</v>
      </c>
      <c r="I377" s="37"/>
      <c r="J377" s="37"/>
      <c r="K377" s="37"/>
      <c r="L377" s="46"/>
      <c r="M377" s="39">
        <f t="shared" si="235"/>
        <v>0</v>
      </c>
      <c r="N377" s="37"/>
      <c r="O377" s="37"/>
      <c r="P377" s="37"/>
      <c r="Q377" s="46"/>
      <c r="R377" s="39">
        <f t="shared" si="236"/>
        <v>0</v>
      </c>
      <c r="S377" s="37"/>
      <c r="T377" s="37"/>
      <c r="U377" s="37"/>
      <c r="V377" s="46"/>
      <c r="W377" s="39">
        <f t="shared" si="237"/>
        <v>0</v>
      </c>
      <c r="X377" s="37"/>
      <c r="Y377" s="37"/>
      <c r="Z377" s="37"/>
      <c r="AA377" s="46"/>
      <c r="AB377" s="39">
        <f t="shared" si="238"/>
        <v>0</v>
      </c>
      <c r="AC377" s="37"/>
      <c r="AD377" s="37"/>
      <c r="AE377" s="37"/>
      <c r="AF377" s="46"/>
      <c r="AG377" s="39">
        <f t="shared" si="239"/>
        <v>0</v>
      </c>
      <c r="AH377" s="37"/>
      <c r="AI377" s="37"/>
      <c r="AJ377" s="37"/>
      <c r="AK377" s="46"/>
      <c r="AL377" s="39">
        <f t="shared" si="240"/>
        <v>0</v>
      </c>
      <c r="AM377" s="37"/>
      <c r="AN377" s="37"/>
      <c r="AO377" s="37"/>
      <c r="AP377" s="46"/>
      <c r="AQ377" s="39">
        <f t="shared" si="241"/>
        <v>0</v>
      </c>
      <c r="AR377" s="37"/>
      <c r="AS377" s="37"/>
      <c r="AT377" s="37"/>
      <c r="AU377" s="46"/>
      <c r="AV377" s="40">
        <f t="shared" si="242"/>
        <v>0</v>
      </c>
    </row>
    <row r="378" spans="1:48" ht="15.75" customHeight="1" x14ac:dyDescent="0.25">
      <c r="A378" s="21">
        <v>34</v>
      </c>
      <c r="B378" s="37" t="s">
        <v>74</v>
      </c>
      <c r="C378" s="41" t="s">
        <v>93</v>
      </c>
      <c r="D378" s="37"/>
      <c r="E378" s="37"/>
      <c r="F378" s="37"/>
      <c r="G378" s="46"/>
      <c r="H378" s="39">
        <f t="shared" si="234"/>
        <v>0</v>
      </c>
      <c r="I378" s="37"/>
      <c r="J378" s="37"/>
      <c r="K378" s="37"/>
      <c r="L378" s="46"/>
      <c r="M378" s="39">
        <f t="shared" si="235"/>
        <v>0</v>
      </c>
      <c r="N378" s="37"/>
      <c r="O378" s="37"/>
      <c r="P378" s="37"/>
      <c r="Q378" s="46"/>
      <c r="R378" s="39">
        <f t="shared" si="236"/>
        <v>0</v>
      </c>
      <c r="S378" s="37"/>
      <c r="T378" s="37"/>
      <c r="U378" s="37"/>
      <c r="V378" s="46"/>
      <c r="W378" s="39">
        <f t="shared" si="237"/>
        <v>0</v>
      </c>
      <c r="X378" s="37"/>
      <c r="Y378" s="37"/>
      <c r="Z378" s="37"/>
      <c r="AA378" s="46"/>
      <c r="AB378" s="39">
        <f t="shared" si="238"/>
        <v>0</v>
      </c>
      <c r="AC378" s="37"/>
      <c r="AD378" s="37"/>
      <c r="AE378" s="37"/>
      <c r="AF378" s="46"/>
      <c r="AG378" s="39">
        <f t="shared" si="239"/>
        <v>0</v>
      </c>
      <c r="AH378" s="37"/>
      <c r="AI378" s="37"/>
      <c r="AJ378" s="37"/>
      <c r="AK378" s="46"/>
      <c r="AL378" s="39">
        <f t="shared" si="240"/>
        <v>0</v>
      </c>
      <c r="AM378" s="37"/>
      <c r="AN378" s="37"/>
      <c r="AO378" s="37"/>
      <c r="AP378" s="46"/>
      <c r="AQ378" s="39">
        <f t="shared" si="241"/>
        <v>0</v>
      </c>
      <c r="AR378" s="37"/>
      <c r="AS378" s="37"/>
      <c r="AT378" s="37"/>
      <c r="AU378" s="46"/>
      <c r="AV378" s="40">
        <f t="shared" si="242"/>
        <v>0</v>
      </c>
    </row>
    <row r="379" spans="1:48" ht="15.75" customHeight="1" x14ac:dyDescent="0.25">
      <c r="A379" s="21">
        <v>34</v>
      </c>
      <c r="B379" s="37" t="s">
        <v>75</v>
      </c>
      <c r="C379" s="41" t="s">
        <v>93</v>
      </c>
      <c r="D379" s="37"/>
      <c r="E379" s="37"/>
      <c r="F379" s="37"/>
      <c r="G379" s="46"/>
      <c r="H379" s="39">
        <f t="shared" si="234"/>
        <v>0</v>
      </c>
      <c r="I379" s="37"/>
      <c r="J379" s="37"/>
      <c r="K379" s="37"/>
      <c r="L379" s="46"/>
      <c r="M379" s="39">
        <f t="shared" si="235"/>
        <v>0</v>
      </c>
      <c r="N379" s="37"/>
      <c r="O379" s="37"/>
      <c r="P379" s="37"/>
      <c r="Q379" s="46"/>
      <c r="R379" s="39">
        <f t="shared" si="236"/>
        <v>0</v>
      </c>
      <c r="S379" s="37"/>
      <c r="T379" s="37"/>
      <c r="U379" s="37"/>
      <c r="V379" s="46"/>
      <c r="W379" s="39">
        <f t="shared" si="237"/>
        <v>0</v>
      </c>
      <c r="X379" s="37"/>
      <c r="Y379" s="37"/>
      <c r="Z379" s="37"/>
      <c r="AA379" s="46"/>
      <c r="AB379" s="39">
        <f t="shared" si="238"/>
        <v>0</v>
      </c>
      <c r="AC379" s="37"/>
      <c r="AD379" s="37"/>
      <c r="AE379" s="37"/>
      <c r="AF379" s="46"/>
      <c r="AG379" s="39">
        <f t="shared" si="239"/>
        <v>0</v>
      </c>
      <c r="AH379" s="37"/>
      <c r="AI379" s="37"/>
      <c r="AJ379" s="37"/>
      <c r="AK379" s="46"/>
      <c r="AL379" s="39">
        <f t="shared" si="240"/>
        <v>0</v>
      </c>
      <c r="AM379" s="37"/>
      <c r="AN379" s="37"/>
      <c r="AO379" s="37"/>
      <c r="AP379" s="46"/>
      <c r="AQ379" s="39">
        <f t="shared" si="241"/>
        <v>0</v>
      </c>
      <c r="AR379" s="37"/>
      <c r="AS379" s="37"/>
      <c r="AT379" s="37"/>
      <c r="AU379" s="46"/>
      <c r="AV379" s="40">
        <f t="shared" si="242"/>
        <v>0</v>
      </c>
    </row>
    <row r="380" spans="1:48" ht="15.75" customHeight="1" x14ac:dyDescent="0.25">
      <c r="A380" s="21">
        <v>34</v>
      </c>
      <c r="B380" s="37" t="s">
        <v>90</v>
      </c>
      <c r="C380" s="41" t="s">
        <v>93</v>
      </c>
      <c r="D380" s="37"/>
      <c r="E380" s="37"/>
      <c r="F380" s="37"/>
      <c r="G380" s="46"/>
      <c r="H380" s="39">
        <f t="shared" si="234"/>
        <v>0</v>
      </c>
      <c r="I380" s="37"/>
      <c r="J380" s="37"/>
      <c r="K380" s="37"/>
      <c r="L380" s="46"/>
      <c r="M380" s="39">
        <f t="shared" si="235"/>
        <v>0</v>
      </c>
      <c r="N380" s="37"/>
      <c r="O380" s="37"/>
      <c r="P380" s="37"/>
      <c r="Q380" s="46"/>
      <c r="R380" s="39">
        <f t="shared" si="236"/>
        <v>0</v>
      </c>
      <c r="S380" s="37"/>
      <c r="T380" s="37"/>
      <c r="U380" s="37"/>
      <c r="V380" s="46"/>
      <c r="W380" s="39">
        <f t="shared" si="237"/>
        <v>0</v>
      </c>
      <c r="X380" s="37"/>
      <c r="Y380" s="37"/>
      <c r="Z380" s="37"/>
      <c r="AA380" s="46"/>
      <c r="AB380" s="39">
        <f t="shared" si="238"/>
        <v>0</v>
      </c>
      <c r="AC380" s="37"/>
      <c r="AD380" s="37"/>
      <c r="AE380" s="37"/>
      <c r="AF380" s="46"/>
      <c r="AG380" s="39">
        <f t="shared" si="239"/>
        <v>0</v>
      </c>
      <c r="AH380" s="37"/>
      <c r="AI380" s="37"/>
      <c r="AJ380" s="37"/>
      <c r="AK380" s="46"/>
      <c r="AL380" s="39">
        <f t="shared" si="240"/>
        <v>0</v>
      </c>
      <c r="AM380" s="37"/>
      <c r="AN380" s="37"/>
      <c r="AO380" s="37"/>
      <c r="AP380" s="46"/>
      <c r="AQ380" s="39">
        <f t="shared" si="241"/>
        <v>0</v>
      </c>
      <c r="AR380" s="37"/>
      <c r="AS380" s="37"/>
      <c r="AT380" s="37"/>
      <c r="AU380" s="46"/>
      <c r="AV380" s="40">
        <f t="shared" si="242"/>
        <v>0</v>
      </c>
    </row>
    <row r="381" spans="1:48" ht="15.75" customHeight="1" x14ac:dyDescent="0.25">
      <c r="A381" s="21">
        <v>34</v>
      </c>
      <c r="B381" s="37" t="s">
        <v>76</v>
      </c>
      <c r="C381" s="41" t="s">
        <v>93</v>
      </c>
      <c r="D381" s="37"/>
      <c r="E381" s="37"/>
      <c r="F381" s="37"/>
      <c r="G381" s="46"/>
      <c r="H381" s="39">
        <f t="shared" si="234"/>
        <v>0</v>
      </c>
      <c r="I381" s="37"/>
      <c r="J381" s="37"/>
      <c r="K381" s="37"/>
      <c r="L381" s="46"/>
      <c r="M381" s="39">
        <f t="shared" si="235"/>
        <v>0</v>
      </c>
      <c r="N381" s="37"/>
      <c r="O381" s="37"/>
      <c r="P381" s="37"/>
      <c r="Q381" s="46"/>
      <c r="R381" s="39">
        <f t="shared" si="236"/>
        <v>0</v>
      </c>
      <c r="S381" s="37"/>
      <c r="T381" s="37"/>
      <c r="U381" s="37"/>
      <c r="V381" s="46"/>
      <c r="W381" s="39">
        <f t="shared" si="237"/>
        <v>0</v>
      </c>
      <c r="X381" s="37"/>
      <c r="Y381" s="37"/>
      <c r="Z381" s="37"/>
      <c r="AA381" s="46"/>
      <c r="AB381" s="39">
        <f t="shared" si="238"/>
        <v>0</v>
      </c>
      <c r="AC381" s="37"/>
      <c r="AD381" s="37"/>
      <c r="AE381" s="37"/>
      <c r="AF381" s="46"/>
      <c r="AG381" s="39">
        <f t="shared" si="239"/>
        <v>0</v>
      </c>
      <c r="AH381" s="37"/>
      <c r="AI381" s="37"/>
      <c r="AJ381" s="37"/>
      <c r="AK381" s="46"/>
      <c r="AL381" s="39">
        <f t="shared" si="240"/>
        <v>0</v>
      </c>
      <c r="AM381" s="37"/>
      <c r="AN381" s="37"/>
      <c r="AO381" s="37"/>
      <c r="AP381" s="46"/>
      <c r="AQ381" s="39">
        <f t="shared" si="241"/>
        <v>0</v>
      </c>
      <c r="AR381" s="37"/>
      <c r="AS381" s="37"/>
      <c r="AT381" s="37"/>
      <c r="AU381" s="46"/>
      <c r="AV381" s="40">
        <f t="shared" si="242"/>
        <v>0</v>
      </c>
    </row>
    <row r="382" spans="1:48" ht="15.75" customHeight="1" x14ac:dyDescent="0.25">
      <c r="A382" s="21">
        <v>34</v>
      </c>
      <c r="B382" s="37" t="s">
        <v>77</v>
      </c>
      <c r="C382" s="41" t="s">
        <v>93</v>
      </c>
      <c r="D382" s="37"/>
      <c r="E382" s="37"/>
      <c r="F382" s="37"/>
      <c r="G382" s="46"/>
      <c r="H382" s="39">
        <f t="shared" si="234"/>
        <v>0</v>
      </c>
      <c r="I382" s="37"/>
      <c r="J382" s="37"/>
      <c r="K382" s="37"/>
      <c r="L382" s="46"/>
      <c r="M382" s="39">
        <f t="shared" si="235"/>
        <v>0</v>
      </c>
      <c r="N382" s="37"/>
      <c r="O382" s="37"/>
      <c r="P382" s="37"/>
      <c r="Q382" s="46"/>
      <c r="R382" s="39">
        <f t="shared" si="236"/>
        <v>0</v>
      </c>
      <c r="S382" s="37"/>
      <c r="T382" s="37"/>
      <c r="U382" s="37"/>
      <c r="V382" s="46"/>
      <c r="W382" s="39">
        <f t="shared" si="237"/>
        <v>0</v>
      </c>
      <c r="X382" s="37"/>
      <c r="Y382" s="37"/>
      <c r="Z382" s="37"/>
      <c r="AA382" s="46"/>
      <c r="AB382" s="39">
        <f t="shared" si="238"/>
        <v>0</v>
      </c>
      <c r="AC382" s="37"/>
      <c r="AD382" s="37"/>
      <c r="AE382" s="37"/>
      <c r="AF382" s="46"/>
      <c r="AG382" s="39">
        <f t="shared" si="239"/>
        <v>0</v>
      </c>
      <c r="AH382" s="37"/>
      <c r="AI382" s="37"/>
      <c r="AJ382" s="37"/>
      <c r="AK382" s="46"/>
      <c r="AL382" s="39">
        <f t="shared" si="240"/>
        <v>0</v>
      </c>
      <c r="AM382" s="37"/>
      <c r="AN382" s="37"/>
      <c r="AO382" s="37"/>
      <c r="AP382" s="46"/>
      <c r="AQ382" s="39">
        <f t="shared" si="241"/>
        <v>0</v>
      </c>
      <c r="AR382" s="37"/>
      <c r="AS382" s="37"/>
      <c r="AT382" s="37"/>
      <c r="AU382" s="46"/>
      <c r="AV382" s="40">
        <f t="shared" si="242"/>
        <v>0</v>
      </c>
    </row>
    <row r="383" spans="1:48" ht="15.75" customHeight="1" x14ac:dyDescent="0.25">
      <c r="A383" s="21">
        <v>34</v>
      </c>
      <c r="B383" s="37" t="s">
        <v>78</v>
      </c>
      <c r="C383" s="41" t="s">
        <v>93</v>
      </c>
      <c r="D383" s="37"/>
      <c r="E383" s="37"/>
      <c r="F383" s="37"/>
      <c r="G383" s="46"/>
      <c r="H383" s="39">
        <f t="shared" si="234"/>
        <v>0</v>
      </c>
      <c r="I383" s="37"/>
      <c r="J383" s="37"/>
      <c r="K383" s="37"/>
      <c r="L383" s="46"/>
      <c r="M383" s="39">
        <f t="shared" si="235"/>
        <v>0</v>
      </c>
      <c r="N383" s="37"/>
      <c r="O383" s="37"/>
      <c r="P383" s="37"/>
      <c r="Q383" s="46"/>
      <c r="R383" s="39">
        <f t="shared" si="236"/>
        <v>0</v>
      </c>
      <c r="S383" s="37"/>
      <c r="T383" s="37"/>
      <c r="U383" s="37"/>
      <c r="V383" s="46"/>
      <c r="W383" s="39">
        <f t="shared" si="237"/>
        <v>0</v>
      </c>
      <c r="X383" s="37"/>
      <c r="Y383" s="37"/>
      <c r="Z383" s="37"/>
      <c r="AA383" s="46"/>
      <c r="AB383" s="39">
        <f t="shared" si="238"/>
        <v>0</v>
      </c>
      <c r="AC383" s="37"/>
      <c r="AD383" s="37"/>
      <c r="AE383" s="37"/>
      <c r="AF383" s="46"/>
      <c r="AG383" s="39">
        <f t="shared" si="239"/>
        <v>0</v>
      </c>
      <c r="AH383" s="37"/>
      <c r="AI383" s="37"/>
      <c r="AJ383" s="37"/>
      <c r="AK383" s="46"/>
      <c r="AL383" s="39">
        <f t="shared" si="240"/>
        <v>0</v>
      </c>
      <c r="AM383" s="37"/>
      <c r="AN383" s="37"/>
      <c r="AO383" s="37"/>
      <c r="AP383" s="46"/>
      <c r="AQ383" s="39">
        <f t="shared" si="241"/>
        <v>0</v>
      </c>
      <c r="AR383" s="37"/>
      <c r="AS383" s="37"/>
      <c r="AT383" s="37"/>
      <c r="AU383" s="46"/>
      <c r="AV383" s="40">
        <f t="shared" si="242"/>
        <v>0</v>
      </c>
    </row>
    <row r="384" spans="1:48" ht="15.75" customHeight="1" x14ac:dyDescent="0.25">
      <c r="A384" s="21">
        <v>34</v>
      </c>
      <c r="B384" s="37" t="s">
        <v>79</v>
      </c>
      <c r="C384" s="41" t="s">
        <v>93</v>
      </c>
      <c r="D384" s="37"/>
      <c r="E384" s="37"/>
      <c r="F384" s="37"/>
      <c r="G384" s="46"/>
      <c r="H384" s="39">
        <f t="shared" si="234"/>
        <v>0</v>
      </c>
      <c r="I384" s="37"/>
      <c r="J384" s="37"/>
      <c r="K384" s="37"/>
      <c r="L384" s="46"/>
      <c r="M384" s="39">
        <f t="shared" si="235"/>
        <v>0</v>
      </c>
      <c r="N384" s="37"/>
      <c r="O384" s="37"/>
      <c r="P384" s="37"/>
      <c r="Q384" s="46"/>
      <c r="R384" s="39">
        <f t="shared" si="236"/>
        <v>0</v>
      </c>
      <c r="S384" s="37"/>
      <c r="T384" s="37"/>
      <c r="U384" s="37"/>
      <c r="V384" s="46"/>
      <c r="W384" s="39">
        <f t="shared" si="237"/>
        <v>0</v>
      </c>
      <c r="X384" s="37"/>
      <c r="Y384" s="37"/>
      <c r="Z384" s="37"/>
      <c r="AA384" s="46"/>
      <c r="AB384" s="39">
        <f t="shared" si="238"/>
        <v>0</v>
      </c>
      <c r="AC384" s="37"/>
      <c r="AD384" s="37"/>
      <c r="AE384" s="37"/>
      <c r="AF384" s="46"/>
      <c r="AG384" s="39">
        <f t="shared" si="239"/>
        <v>0</v>
      </c>
      <c r="AH384" s="37"/>
      <c r="AI384" s="37"/>
      <c r="AJ384" s="37"/>
      <c r="AK384" s="46"/>
      <c r="AL384" s="39">
        <f t="shared" si="240"/>
        <v>0</v>
      </c>
      <c r="AM384" s="37"/>
      <c r="AN384" s="37"/>
      <c r="AO384" s="37"/>
      <c r="AP384" s="46"/>
      <c r="AQ384" s="39">
        <f t="shared" si="241"/>
        <v>0</v>
      </c>
      <c r="AR384" s="37"/>
      <c r="AS384" s="37"/>
      <c r="AT384" s="37"/>
      <c r="AU384" s="46"/>
      <c r="AV384" s="40">
        <f t="shared" si="242"/>
        <v>0</v>
      </c>
    </row>
    <row r="385" spans="1:48" ht="15.75" customHeight="1" x14ac:dyDescent="0.25">
      <c r="A385" s="21">
        <v>34</v>
      </c>
      <c r="B385" s="41" t="s">
        <v>80</v>
      </c>
      <c r="C385" s="41" t="s">
        <v>93</v>
      </c>
      <c r="D385" s="47"/>
      <c r="E385" s="47"/>
      <c r="F385" s="47"/>
      <c r="G385" s="48"/>
      <c r="H385" s="49">
        <f t="shared" si="234"/>
        <v>0</v>
      </c>
      <c r="I385" s="47"/>
      <c r="J385" s="47"/>
      <c r="K385" s="47"/>
      <c r="L385" s="48"/>
      <c r="M385" s="49">
        <f t="shared" si="235"/>
        <v>0</v>
      </c>
      <c r="N385" s="47"/>
      <c r="O385" s="47"/>
      <c r="P385" s="47"/>
      <c r="Q385" s="48"/>
      <c r="R385" s="49">
        <f t="shared" si="236"/>
        <v>0</v>
      </c>
      <c r="S385" s="47"/>
      <c r="T385" s="47"/>
      <c r="U385" s="47"/>
      <c r="V385" s="48"/>
      <c r="W385" s="49">
        <f t="shared" si="237"/>
        <v>0</v>
      </c>
      <c r="X385" s="47"/>
      <c r="Y385" s="47"/>
      <c r="Z385" s="47"/>
      <c r="AA385" s="48"/>
      <c r="AB385" s="49">
        <f t="shared" si="238"/>
        <v>0</v>
      </c>
      <c r="AC385" s="47"/>
      <c r="AD385" s="47"/>
      <c r="AE385" s="47"/>
      <c r="AF385" s="48"/>
      <c r="AG385" s="49">
        <f t="shared" si="239"/>
        <v>0</v>
      </c>
      <c r="AH385" s="47"/>
      <c r="AI385" s="47"/>
      <c r="AJ385" s="47"/>
      <c r="AK385" s="48"/>
      <c r="AL385" s="49">
        <f t="shared" si="240"/>
        <v>0</v>
      </c>
      <c r="AM385" s="47"/>
      <c r="AN385" s="47"/>
      <c r="AO385" s="47"/>
      <c r="AP385" s="48"/>
      <c r="AQ385" s="49">
        <f t="shared" si="241"/>
        <v>0</v>
      </c>
      <c r="AR385" s="47"/>
      <c r="AS385" s="47"/>
      <c r="AT385" s="47"/>
      <c r="AU385" s="48"/>
      <c r="AV385" s="50">
        <f t="shared" si="242"/>
        <v>0</v>
      </c>
    </row>
    <row r="386" spans="1:48" ht="15.75" customHeight="1" x14ac:dyDescent="0.25">
      <c r="A386" s="21">
        <v>34</v>
      </c>
      <c r="B386" s="42"/>
      <c r="C386" s="43"/>
      <c r="D386" s="44"/>
      <c r="E386" s="45"/>
      <c r="F386" s="45"/>
      <c r="G386" s="45"/>
      <c r="H386" s="45">
        <f>SUM(H373:H385)</f>
        <v>0</v>
      </c>
      <c r="I386" s="45"/>
      <c r="J386" s="45"/>
      <c r="K386" s="45"/>
      <c r="L386" s="45"/>
      <c r="M386" s="45">
        <f>SUM(M373:M385)</f>
        <v>0</v>
      </c>
      <c r="N386" s="45"/>
      <c r="O386" s="45"/>
      <c r="P386" s="45"/>
      <c r="Q386" s="45"/>
      <c r="R386" s="45">
        <f>SUM(R373:R385)</f>
        <v>0</v>
      </c>
      <c r="S386" s="45"/>
      <c r="T386" s="45"/>
      <c r="U386" s="45"/>
      <c r="V386" s="45"/>
      <c r="W386" s="45">
        <f>SUM(W373:W385)</f>
        <v>0</v>
      </c>
      <c r="X386" s="45"/>
      <c r="Y386" s="45"/>
      <c r="Z386" s="45"/>
      <c r="AA386" s="45"/>
      <c r="AB386" s="45">
        <f>SUM(AB373:AB385)</f>
        <v>0</v>
      </c>
      <c r="AC386" s="45"/>
      <c r="AD386" s="45"/>
      <c r="AE386" s="45"/>
      <c r="AF386" s="45"/>
      <c r="AG386" s="45">
        <f>SUM(AG373:AG385)</f>
        <v>0</v>
      </c>
      <c r="AH386" s="45"/>
      <c r="AI386" s="45"/>
      <c r="AJ386" s="45"/>
      <c r="AK386" s="45"/>
      <c r="AL386" s="45">
        <f>SUM(AL373:AL385)</f>
        <v>0</v>
      </c>
      <c r="AM386" s="45"/>
      <c r="AN386" s="45"/>
      <c r="AO386" s="45"/>
      <c r="AP386" s="45"/>
      <c r="AQ386" s="45">
        <f>SUM(AQ373:AQ385)</f>
        <v>0</v>
      </c>
      <c r="AR386" s="45"/>
      <c r="AS386" s="45"/>
      <c r="AT386" s="45"/>
      <c r="AU386" s="45"/>
      <c r="AV386" s="45">
        <f>SUM(AV373:AV385)</f>
        <v>0</v>
      </c>
    </row>
    <row r="387" spans="1:48" ht="15.75" customHeight="1" x14ac:dyDescent="0.25">
      <c r="A387" s="21">
        <v>35</v>
      </c>
      <c r="B387" s="81" t="str">
        <f>"Буква (или иное название) класса "&amp;A387&amp;":"</f>
        <v>Буква (или иное название) класса 35:</v>
      </c>
      <c r="C387" s="82"/>
      <c r="D387" s="78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80"/>
    </row>
    <row r="388" spans="1:48" ht="15.75" customHeight="1" x14ac:dyDescent="0.25">
      <c r="A388" s="21">
        <v>35</v>
      </c>
      <c r="B388" s="35" t="s">
        <v>70</v>
      </c>
      <c r="C388" s="36" t="s">
        <v>93</v>
      </c>
      <c r="D388" s="37"/>
      <c r="E388" s="37"/>
      <c r="F388" s="37"/>
      <c r="G388" s="46"/>
      <c r="H388" s="39">
        <f t="shared" ref="H388:H400" si="243">COUNTA(D388:G388)</f>
        <v>0</v>
      </c>
      <c r="I388" s="37"/>
      <c r="J388" s="37"/>
      <c r="K388" s="37"/>
      <c r="L388" s="46"/>
      <c r="M388" s="39">
        <f t="shared" ref="M388:M400" si="244">COUNTA(I388:L388)</f>
        <v>0</v>
      </c>
      <c r="N388" s="37"/>
      <c r="O388" s="37"/>
      <c r="P388" s="37"/>
      <c r="Q388" s="46"/>
      <c r="R388" s="39">
        <f t="shared" ref="R388:R400" si="245">COUNTA(N388:Q388)</f>
        <v>0</v>
      </c>
      <c r="S388" s="37"/>
      <c r="T388" s="37"/>
      <c r="U388" s="37"/>
      <c r="V388" s="46"/>
      <c r="W388" s="39">
        <f t="shared" ref="W388:W400" si="246">COUNTA(S388:V388)</f>
        <v>0</v>
      </c>
      <c r="X388" s="37"/>
      <c r="Y388" s="37"/>
      <c r="Z388" s="37"/>
      <c r="AA388" s="46"/>
      <c r="AB388" s="39">
        <f t="shared" ref="AB388:AB400" si="247">COUNTA(X388:AA388)</f>
        <v>0</v>
      </c>
      <c r="AC388" s="37"/>
      <c r="AD388" s="37"/>
      <c r="AE388" s="37"/>
      <c r="AF388" s="46"/>
      <c r="AG388" s="39">
        <f t="shared" ref="AG388:AG400" si="248">COUNTA(AC388:AF388)</f>
        <v>0</v>
      </c>
      <c r="AH388" s="37"/>
      <c r="AI388" s="37"/>
      <c r="AJ388" s="37"/>
      <c r="AK388" s="46"/>
      <c r="AL388" s="39">
        <f t="shared" ref="AL388:AL400" si="249">COUNTA(AH388:AK388)</f>
        <v>0</v>
      </c>
      <c r="AM388" s="37"/>
      <c r="AN388" s="37"/>
      <c r="AO388" s="37"/>
      <c r="AP388" s="46"/>
      <c r="AQ388" s="39">
        <f t="shared" ref="AQ388:AQ400" si="250">COUNTA(AM388:AP388)</f>
        <v>0</v>
      </c>
      <c r="AR388" s="37"/>
      <c r="AS388" s="37"/>
      <c r="AT388" s="37"/>
      <c r="AU388" s="46"/>
      <c r="AV388" s="40">
        <f t="shared" ref="AV388:AV400" si="251">COUNTA(AR388:AU388)</f>
        <v>0</v>
      </c>
    </row>
    <row r="389" spans="1:48" ht="15.75" customHeight="1" x14ac:dyDescent="0.25">
      <c r="A389" s="21">
        <v>35</v>
      </c>
      <c r="B389" s="37" t="s">
        <v>72</v>
      </c>
      <c r="C389" s="41" t="s">
        <v>93</v>
      </c>
      <c r="D389" s="37"/>
      <c r="E389" s="37"/>
      <c r="F389" s="37"/>
      <c r="G389" s="46"/>
      <c r="H389" s="39">
        <f t="shared" si="243"/>
        <v>0</v>
      </c>
      <c r="I389" s="37"/>
      <c r="J389" s="37"/>
      <c r="K389" s="37"/>
      <c r="L389" s="46"/>
      <c r="M389" s="39">
        <f t="shared" si="244"/>
        <v>0</v>
      </c>
      <c r="N389" s="37"/>
      <c r="O389" s="37"/>
      <c r="P389" s="37"/>
      <c r="Q389" s="46"/>
      <c r="R389" s="39">
        <f t="shared" si="245"/>
        <v>0</v>
      </c>
      <c r="S389" s="37"/>
      <c r="T389" s="37"/>
      <c r="U389" s="37"/>
      <c r="V389" s="46"/>
      <c r="W389" s="39">
        <f t="shared" si="246"/>
        <v>0</v>
      </c>
      <c r="X389" s="37"/>
      <c r="Y389" s="37"/>
      <c r="Z389" s="37"/>
      <c r="AA389" s="46"/>
      <c r="AB389" s="39">
        <f t="shared" si="247"/>
        <v>0</v>
      </c>
      <c r="AC389" s="37"/>
      <c r="AD389" s="37"/>
      <c r="AE389" s="37"/>
      <c r="AF389" s="46"/>
      <c r="AG389" s="39">
        <f t="shared" si="248"/>
        <v>0</v>
      </c>
      <c r="AH389" s="37"/>
      <c r="AI389" s="37"/>
      <c r="AJ389" s="37"/>
      <c r="AK389" s="46"/>
      <c r="AL389" s="39">
        <f t="shared" si="249"/>
        <v>0</v>
      </c>
      <c r="AM389" s="37"/>
      <c r="AN389" s="37"/>
      <c r="AO389" s="37"/>
      <c r="AP389" s="46"/>
      <c r="AQ389" s="39">
        <f t="shared" si="250"/>
        <v>0</v>
      </c>
      <c r="AR389" s="37"/>
      <c r="AS389" s="37"/>
      <c r="AT389" s="37"/>
      <c r="AU389" s="46"/>
      <c r="AV389" s="40">
        <f t="shared" si="251"/>
        <v>0</v>
      </c>
    </row>
    <row r="390" spans="1:48" ht="15.75" customHeight="1" x14ac:dyDescent="0.25">
      <c r="A390" s="21">
        <v>35</v>
      </c>
      <c r="B390" s="37" t="s">
        <v>88</v>
      </c>
      <c r="C390" s="41" t="s">
        <v>93</v>
      </c>
      <c r="D390" s="37"/>
      <c r="E390" s="37"/>
      <c r="F390" s="37"/>
      <c r="G390" s="46"/>
      <c r="H390" s="39">
        <f t="shared" si="243"/>
        <v>0</v>
      </c>
      <c r="I390" s="37"/>
      <c r="J390" s="37"/>
      <c r="K390" s="37"/>
      <c r="L390" s="46"/>
      <c r="M390" s="39">
        <f t="shared" si="244"/>
        <v>0</v>
      </c>
      <c r="N390" s="37"/>
      <c r="O390" s="37"/>
      <c r="P390" s="37"/>
      <c r="Q390" s="46"/>
      <c r="R390" s="39">
        <f t="shared" si="245"/>
        <v>0</v>
      </c>
      <c r="S390" s="37"/>
      <c r="T390" s="37"/>
      <c r="U390" s="37"/>
      <c r="V390" s="46"/>
      <c r="W390" s="39">
        <f t="shared" si="246"/>
        <v>0</v>
      </c>
      <c r="X390" s="37"/>
      <c r="Y390" s="37"/>
      <c r="Z390" s="37"/>
      <c r="AA390" s="46"/>
      <c r="AB390" s="39">
        <f t="shared" si="247"/>
        <v>0</v>
      </c>
      <c r="AC390" s="37"/>
      <c r="AD390" s="37"/>
      <c r="AE390" s="37"/>
      <c r="AF390" s="46"/>
      <c r="AG390" s="39">
        <f t="shared" si="248"/>
        <v>0</v>
      </c>
      <c r="AH390" s="37"/>
      <c r="AI390" s="37"/>
      <c r="AJ390" s="37"/>
      <c r="AK390" s="46"/>
      <c r="AL390" s="39">
        <f t="shared" si="249"/>
        <v>0</v>
      </c>
      <c r="AM390" s="37"/>
      <c r="AN390" s="37"/>
      <c r="AO390" s="37"/>
      <c r="AP390" s="46"/>
      <c r="AQ390" s="39">
        <f t="shared" si="250"/>
        <v>0</v>
      </c>
      <c r="AR390" s="37"/>
      <c r="AS390" s="37"/>
      <c r="AT390" s="37"/>
      <c r="AU390" s="46"/>
      <c r="AV390" s="40">
        <f t="shared" si="251"/>
        <v>0</v>
      </c>
    </row>
    <row r="391" spans="1:48" ht="15.75" customHeight="1" x14ac:dyDescent="0.25">
      <c r="A391" s="21">
        <v>35</v>
      </c>
      <c r="B391" s="37" t="s">
        <v>89</v>
      </c>
      <c r="C391" s="41" t="s">
        <v>93</v>
      </c>
      <c r="D391" s="37"/>
      <c r="E391" s="37"/>
      <c r="F391" s="37"/>
      <c r="G391" s="46"/>
      <c r="H391" s="39">
        <f t="shared" si="243"/>
        <v>0</v>
      </c>
      <c r="I391" s="37"/>
      <c r="J391" s="37"/>
      <c r="K391" s="37"/>
      <c r="L391" s="46"/>
      <c r="M391" s="39">
        <f t="shared" si="244"/>
        <v>0</v>
      </c>
      <c r="N391" s="37"/>
      <c r="O391" s="37"/>
      <c r="P391" s="37"/>
      <c r="Q391" s="46"/>
      <c r="R391" s="39">
        <f t="shared" si="245"/>
        <v>0</v>
      </c>
      <c r="S391" s="37"/>
      <c r="T391" s="37"/>
      <c r="U391" s="37"/>
      <c r="V391" s="46"/>
      <c r="W391" s="39">
        <f t="shared" si="246"/>
        <v>0</v>
      </c>
      <c r="X391" s="37"/>
      <c r="Y391" s="37"/>
      <c r="Z391" s="37"/>
      <c r="AA391" s="46"/>
      <c r="AB391" s="39">
        <f t="shared" si="247"/>
        <v>0</v>
      </c>
      <c r="AC391" s="37"/>
      <c r="AD391" s="37"/>
      <c r="AE391" s="37"/>
      <c r="AF391" s="46"/>
      <c r="AG391" s="39">
        <f t="shared" si="248"/>
        <v>0</v>
      </c>
      <c r="AH391" s="37"/>
      <c r="AI391" s="37"/>
      <c r="AJ391" s="37"/>
      <c r="AK391" s="46"/>
      <c r="AL391" s="39">
        <f t="shared" si="249"/>
        <v>0</v>
      </c>
      <c r="AM391" s="37"/>
      <c r="AN391" s="37"/>
      <c r="AO391" s="37"/>
      <c r="AP391" s="46"/>
      <c r="AQ391" s="39">
        <f t="shared" si="250"/>
        <v>0</v>
      </c>
      <c r="AR391" s="37"/>
      <c r="AS391" s="37"/>
      <c r="AT391" s="37"/>
      <c r="AU391" s="46"/>
      <c r="AV391" s="40">
        <f t="shared" si="251"/>
        <v>0</v>
      </c>
    </row>
    <row r="392" spans="1:48" ht="15.75" customHeight="1" x14ac:dyDescent="0.25">
      <c r="A392" s="21">
        <v>35</v>
      </c>
      <c r="B392" s="37" t="s">
        <v>73</v>
      </c>
      <c r="C392" s="41" t="s">
        <v>93</v>
      </c>
      <c r="D392" s="37"/>
      <c r="E392" s="37"/>
      <c r="F392" s="37"/>
      <c r="G392" s="46"/>
      <c r="H392" s="39">
        <f t="shared" si="243"/>
        <v>0</v>
      </c>
      <c r="I392" s="37"/>
      <c r="J392" s="37"/>
      <c r="K392" s="37"/>
      <c r="L392" s="46"/>
      <c r="M392" s="39">
        <f t="shared" si="244"/>
        <v>0</v>
      </c>
      <c r="N392" s="37"/>
      <c r="O392" s="37"/>
      <c r="P392" s="37"/>
      <c r="Q392" s="46"/>
      <c r="R392" s="39">
        <f t="shared" si="245"/>
        <v>0</v>
      </c>
      <c r="S392" s="37"/>
      <c r="T392" s="37"/>
      <c r="U392" s="37"/>
      <c r="V392" s="46"/>
      <c r="W392" s="39">
        <f t="shared" si="246"/>
        <v>0</v>
      </c>
      <c r="X392" s="37"/>
      <c r="Y392" s="37"/>
      <c r="Z392" s="37"/>
      <c r="AA392" s="46"/>
      <c r="AB392" s="39">
        <f t="shared" si="247"/>
        <v>0</v>
      </c>
      <c r="AC392" s="37"/>
      <c r="AD392" s="37"/>
      <c r="AE392" s="37"/>
      <c r="AF392" s="46"/>
      <c r="AG392" s="39">
        <f t="shared" si="248"/>
        <v>0</v>
      </c>
      <c r="AH392" s="37"/>
      <c r="AI392" s="37"/>
      <c r="AJ392" s="37"/>
      <c r="AK392" s="46"/>
      <c r="AL392" s="39">
        <f t="shared" si="249"/>
        <v>0</v>
      </c>
      <c r="AM392" s="37"/>
      <c r="AN392" s="37"/>
      <c r="AO392" s="37"/>
      <c r="AP392" s="46"/>
      <c r="AQ392" s="39">
        <f t="shared" si="250"/>
        <v>0</v>
      </c>
      <c r="AR392" s="37"/>
      <c r="AS392" s="37"/>
      <c r="AT392" s="37"/>
      <c r="AU392" s="46"/>
      <c r="AV392" s="40">
        <f t="shared" si="251"/>
        <v>0</v>
      </c>
    </row>
    <row r="393" spans="1:48" ht="15.75" customHeight="1" x14ac:dyDescent="0.25">
      <c r="A393" s="21">
        <v>35</v>
      </c>
      <c r="B393" s="37" t="s">
        <v>74</v>
      </c>
      <c r="C393" s="41" t="s">
        <v>93</v>
      </c>
      <c r="D393" s="37"/>
      <c r="E393" s="37"/>
      <c r="F393" s="37"/>
      <c r="G393" s="46"/>
      <c r="H393" s="39">
        <f t="shared" si="243"/>
        <v>0</v>
      </c>
      <c r="I393" s="37"/>
      <c r="J393" s="37"/>
      <c r="K393" s="37"/>
      <c r="L393" s="46"/>
      <c r="M393" s="39">
        <f t="shared" si="244"/>
        <v>0</v>
      </c>
      <c r="N393" s="37"/>
      <c r="O393" s="37"/>
      <c r="P393" s="37"/>
      <c r="Q393" s="46"/>
      <c r="R393" s="39">
        <f t="shared" si="245"/>
        <v>0</v>
      </c>
      <c r="S393" s="37"/>
      <c r="T393" s="37"/>
      <c r="U393" s="37"/>
      <c r="V393" s="46"/>
      <c r="W393" s="39">
        <f t="shared" si="246"/>
        <v>0</v>
      </c>
      <c r="X393" s="37"/>
      <c r="Y393" s="37"/>
      <c r="Z393" s="37"/>
      <c r="AA393" s="46"/>
      <c r="AB393" s="39">
        <f t="shared" si="247"/>
        <v>0</v>
      </c>
      <c r="AC393" s="37"/>
      <c r="AD393" s="37"/>
      <c r="AE393" s="37"/>
      <c r="AF393" s="46"/>
      <c r="AG393" s="39">
        <f t="shared" si="248"/>
        <v>0</v>
      </c>
      <c r="AH393" s="37"/>
      <c r="AI393" s="37"/>
      <c r="AJ393" s="37"/>
      <c r="AK393" s="46"/>
      <c r="AL393" s="39">
        <f t="shared" si="249"/>
        <v>0</v>
      </c>
      <c r="AM393" s="37"/>
      <c r="AN393" s="37"/>
      <c r="AO393" s="37"/>
      <c r="AP393" s="46"/>
      <c r="AQ393" s="39">
        <f t="shared" si="250"/>
        <v>0</v>
      </c>
      <c r="AR393" s="37"/>
      <c r="AS393" s="37"/>
      <c r="AT393" s="37"/>
      <c r="AU393" s="46"/>
      <c r="AV393" s="40">
        <f t="shared" si="251"/>
        <v>0</v>
      </c>
    </row>
    <row r="394" spans="1:48" ht="15.75" customHeight="1" x14ac:dyDescent="0.25">
      <c r="A394" s="21">
        <v>35</v>
      </c>
      <c r="B394" s="37" t="s">
        <v>75</v>
      </c>
      <c r="C394" s="41" t="s">
        <v>93</v>
      </c>
      <c r="D394" s="37"/>
      <c r="E394" s="37"/>
      <c r="F394" s="37"/>
      <c r="G394" s="46"/>
      <c r="H394" s="39">
        <f t="shared" si="243"/>
        <v>0</v>
      </c>
      <c r="I394" s="37"/>
      <c r="J394" s="37"/>
      <c r="K394" s="37"/>
      <c r="L394" s="46"/>
      <c r="M394" s="39">
        <f t="shared" si="244"/>
        <v>0</v>
      </c>
      <c r="N394" s="37"/>
      <c r="O394" s="37"/>
      <c r="P394" s="37"/>
      <c r="Q394" s="46"/>
      <c r="R394" s="39">
        <f t="shared" si="245"/>
        <v>0</v>
      </c>
      <c r="S394" s="37"/>
      <c r="T394" s="37"/>
      <c r="U394" s="37"/>
      <c r="V394" s="46"/>
      <c r="W394" s="39">
        <f t="shared" si="246"/>
        <v>0</v>
      </c>
      <c r="X394" s="37"/>
      <c r="Y394" s="37"/>
      <c r="Z394" s="37"/>
      <c r="AA394" s="46"/>
      <c r="AB394" s="39">
        <f t="shared" si="247"/>
        <v>0</v>
      </c>
      <c r="AC394" s="37"/>
      <c r="AD394" s="37"/>
      <c r="AE394" s="37"/>
      <c r="AF394" s="46"/>
      <c r="AG394" s="39">
        <f t="shared" si="248"/>
        <v>0</v>
      </c>
      <c r="AH394" s="37"/>
      <c r="AI394" s="37"/>
      <c r="AJ394" s="37"/>
      <c r="AK394" s="46"/>
      <c r="AL394" s="39">
        <f t="shared" si="249"/>
        <v>0</v>
      </c>
      <c r="AM394" s="37"/>
      <c r="AN394" s="37"/>
      <c r="AO394" s="37"/>
      <c r="AP394" s="46"/>
      <c r="AQ394" s="39">
        <f t="shared" si="250"/>
        <v>0</v>
      </c>
      <c r="AR394" s="37"/>
      <c r="AS394" s="37"/>
      <c r="AT394" s="37"/>
      <c r="AU394" s="46"/>
      <c r="AV394" s="40">
        <f t="shared" si="251"/>
        <v>0</v>
      </c>
    </row>
    <row r="395" spans="1:48" ht="15.75" customHeight="1" x14ac:dyDescent="0.25">
      <c r="A395" s="21">
        <v>35</v>
      </c>
      <c r="B395" s="37" t="s">
        <v>90</v>
      </c>
      <c r="C395" s="41" t="s">
        <v>93</v>
      </c>
      <c r="D395" s="37"/>
      <c r="E395" s="37"/>
      <c r="F395" s="37"/>
      <c r="G395" s="46"/>
      <c r="H395" s="39">
        <f t="shared" si="243"/>
        <v>0</v>
      </c>
      <c r="I395" s="37"/>
      <c r="J395" s="37"/>
      <c r="K395" s="37"/>
      <c r="L395" s="46"/>
      <c r="M395" s="39">
        <f t="shared" si="244"/>
        <v>0</v>
      </c>
      <c r="N395" s="37"/>
      <c r="O395" s="37"/>
      <c r="P395" s="37"/>
      <c r="Q395" s="46"/>
      <c r="R395" s="39">
        <f t="shared" si="245"/>
        <v>0</v>
      </c>
      <c r="S395" s="37"/>
      <c r="T395" s="37"/>
      <c r="U395" s="37"/>
      <c r="V395" s="46"/>
      <c r="W395" s="39">
        <f t="shared" si="246"/>
        <v>0</v>
      </c>
      <c r="X395" s="37"/>
      <c r="Y395" s="37"/>
      <c r="Z395" s="37"/>
      <c r="AA395" s="46"/>
      <c r="AB395" s="39">
        <f t="shared" si="247"/>
        <v>0</v>
      </c>
      <c r="AC395" s="37"/>
      <c r="AD395" s="37"/>
      <c r="AE395" s="37"/>
      <c r="AF395" s="46"/>
      <c r="AG395" s="39">
        <f t="shared" si="248"/>
        <v>0</v>
      </c>
      <c r="AH395" s="37"/>
      <c r="AI395" s="37"/>
      <c r="AJ395" s="37"/>
      <c r="AK395" s="46"/>
      <c r="AL395" s="39">
        <f t="shared" si="249"/>
        <v>0</v>
      </c>
      <c r="AM395" s="37"/>
      <c r="AN395" s="37"/>
      <c r="AO395" s="37"/>
      <c r="AP395" s="46"/>
      <c r="AQ395" s="39">
        <f t="shared" si="250"/>
        <v>0</v>
      </c>
      <c r="AR395" s="37"/>
      <c r="AS395" s="37"/>
      <c r="AT395" s="37"/>
      <c r="AU395" s="46"/>
      <c r="AV395" s="40">
        <f t="shared" si="251"/>
        <v>0</v>
      </c>
    </row>
    <row r="396" spans="1:48" ht="15.75" customHeight="1" x14ac:dyDescent="0.25">
      <c r="A396" s="21">
        <v>35</v>
      </c>
      <c r="B396" s="37" t="s">
        <v>76</v>
      </c>
      <c r="C396" s="41" t="s">
        <v>93</v>
      </c>
      <c r="D396" s="37"/>
      <c r="E396" s="37"/>
      <c r="F396" s="37"/>
      <c r="G396" s="46"/>
      <c r="H396" s="39">
        <f t="shared" si="243"/>
        <v>0</v>
      </c>
      <c r="I396" s="37"/>
      <c r="J396" s="37"/>
      <c r="K396" s="37"/>
      <c r="L396" s="46"/>
      <c r="M396" s="39">
        <f t="shared" si="244"/>
        <v>0</v>
      </c>
      <c r="N396" s="37"/>
      <c r="O396" s="37"/>
      <c r="P396" s="37"/>
      <c r="Q396" s="46"/>
      <c r="R396" s="39">
        <f t="shared" si="245"/>
        <v>0</v>
      </c>
      <c r="S396" s="37"/>
      <c r="T396" s="37"/>
      <c r="U396" s="37"/>
      <c r="V396" s="46"/>
      <c r="W396" s="39">
        <f t="shared" si="246"/>
        <v>0</v>
      </c>
      <c r="X396" s="37"/>
      <c r="Y396" s="37"/>
      <c r="Z396" s="37"/>
      <c r="AA396" s="46"/>
      <c r="AB396" s="39">
        <f t="shared" si="247"/>
        <v>0</v>
      </c>
      <c r="AC396" s="37"/>
      <c r="AD396" s="37"/>
      <c r="AE396" s="37"/>
      <c r="AF396" s="46"/>
      <c r="AG396" s="39">
        <f t="shared" si="248"/>
        <v>0</v>
      </c>
      <c r="AH396" s="37"/>
      <c r="AI396" s="37"/>
      <c r="AJ396" s="37"/>
      <c r="AK396" s="46"/>
      <c r="AL396" s="39">
        <f t="shared" si="249"/>
        <v>0</v>
      </c>
      <c r="AM396" s="37"/>
      <c r="AN396" s="37"/>
      <c r="AO396" s="37"/>
      <c r="AP396" s="46"/>
      <c r="AQ396" s="39">
        <f t="shared" si="250"/>
        <v>0</v>
      </c>
      <c r="AR396" s="37"/>
      <c r="AS396" s="37"/>
      <c r="AT396" s="37"/>
      <c r="AU396" s="46"/>
      <c r="AV396" s="40">
        <f t="shared" si="251"/>
        <v>0</v>
      </c>
    </row>
    <row r="397" spans="1:48" ht="15.75" customHeight="1" x14ac:dyDescent="0.25">
      <c r="A397" s="21">
        <v>35</v>
      </c>
      <c r="B397" s="37" t="s">
        <v>77</v>
      </c>
      <c r="C397" s="41" t="s">
        <v>93</v>
      </c>
      <c r="D397" s="37"/>
      <c r="E397" s="37"/>
      <c r="F397" s="37"/>
      <c r="G397" s="46"/>
      <c r="H397" s="39">
        <f t="shared" si="243"/>
        <v>0</v>
      </c>
      <c r="I397" s="37"/>
      <c r="J397" s="37"/>
      <c r="K397" s="37"/>
      <c r="L397" s="46"/>
      <c r="M397" s="39">
        <f t="shared" si="244"/>
        <v>0</v>
      </c>
      <c r="N397" s="37"/>
      <c r="O397" s="37"/>
      <c r="P397" s="37"/>
      <c r="Q397" s="46"/>
      <c r="R397" s="39">
        <f t="shared" si="245"/>
        <v>0</v>
      </c>
      <c r="S397" s="37"/>
      <c r="T397" s="37"/>
      <c r="U397" s="37"/>
      <c r="V397" s="46"/>
      <c r="W397" s="39">
        <f t="shared" si="246"/>
        <v>0</v>
      </c>
      <c r="X397" s="37"/>
      <c r="Y397" s="37"/>
      <c r="Z397" s="37"/>
      <c r="AA397" s="46"/>
      <c r="AB397" s="39">
        <f t="shared" si="247"/>
        <v>0</v>
      </c>
      <c r="AC397" s="37"/>
      <c r="AD397" s="37"/>
      <c r="AE397" s="37"/>
      <c r="AF397" s="46"/>
      <c r="AG397" s="39">
        <f t="shared" si="248"/>
        <v>0</v>
      </c>
      <c r="AH397" s="37"/>
      <c r="AI397" s="37"/>
      <c r="AJ397" s="37"/>
      <c r="AK397" s="46"/>
      <c r="AL397" s="39">
        <f t="shared" si="249"/>
        <v>0</v>
      </c>
      <c r="AM397" s="37"/>
      <c r="AN397" s="37"/>
      <c r="AO397" s="37"/>
      <c r="AP397" s="46"/>
      <c r="AQ397" s="39">
        <f t="shared" si="250"/>
        <v>0</v>
      </c>
      <c r="AR397" s="37"/>
      <c r="AS397" s="37"/>
      <c r="AT397" s="37"/>
      <c r="AU397" s="46"/>
      <c r="AV397" s="40">
        <f t="shared" si="251"/>
        <v>0</v>
      </c>
    </row>
    <row r="398" spans="1:48" ht="15.75" customHeight="1" x14ac:dyDescent="0.25">
      <c r="A398" s="21">
        <v>35</v>
      </c>
      <c r="B398" s="37" t="s">
        <v>78</v>
      </c>
      <c r="C398" s="41" t="s">
        <v>93</v>
      </c>
      <c r="D398" s="37"/>
      <c r="E398" s="37"/>
      <c r="F398" s="37"/>
      <c r="G398" s="46"/>
      <c r="H398" s="39">
        <f t="shared" si="243"/>
        <v>0</v>
      </c>
      <c r="I398" s="37"/>
      <c r="J398" s="37"/>
      <c r="K398" s="37"/>
      <c r="L398" s="46"/>
      <c r="M398" s="39">
        <f t="shared" si="244"/>
        <v>0</v>
      </c>
      <c r="N398" s="37"/>
      <c r="O398" s="37"/>
      <c r="P398" s="37"/>
      <c r="Q398" s="46"/>
      <c r="R398" s="39">
        <f t="shared" si="245"/>
        <v>0</v>
      </c>
      <c r="S398" s="37"/>
      <c r="T398" s="37"/>
      <c r="U398" s="37"/>
      <c r="V398" s="46"/>
      <c r="W398" s="39">
        <f t="shared" si="246"/>
        <v>0</v>
      </c>
      <c r="X398" s="37"/>
      <c r="Y398" s="37"/>
      <c r="Z398" s="37"/>
      <c r="AA398" s="46"/>
      <c r="AB398" s="39">
        <f t="shared" si="247"/>
        <v>0</v>
      </c>
      <c r="AC398" s="37"/>
      <c r="AD398" s="37"/>
      <c r="AE398" s="37"/>
      <c r="AF398" s="46"/>
      <c r="AG398" s="39">
        <f t="shared" si="248"/>
        <v>0</v>
      </c>
      <c r="AH398" s="37"/>
      <c r="AI398" s="37"/>
      <c r="AJ398" s="37"/>
      <c r="AK398" s="46"/>
      <c r="AL398" s="39">
        <f t="shared" si="249"/>
        <v>0</v>
      </c>
      <c r="AM398" s="37"/>
      <c r="AN398" s="37"/>
      <c r="AO398" s="37"/>
      <c r="AP398" s="46"/>
      <c r="AQ398" s="39">
        <f t="shared" si="250"/>
        <v>0</v>
      </c>
      <c r="AR398" s="37"/>
      <c r="AS398" s="37"/>
      <c r="AT398" s="37"/>
      <c r="AU398" s="46"/>
      <c r="AV398" s="40">
        <f t="shared" si="251"/>
        <v>0</v>
      </c>
    </row>
    <row r="399" spans="1:48" ht="15.75" customHeight="1" x14ac:dyDescent="0.25">
      <c r="A399" s="21">
        <v>35</v>
      </c>
      <c r="B399" s="37" t="s">
        <v>79</v>
      </c>
      <c r="C399" s="41" t="s">
        <v>93</v>
      </c>
      <c r="D399" s="37"/>
      <c r="E399" s="37"/>
      <c r="F399" s="37"/>
      <c r="G399" s="46"/>
      <c r="H399" s="39">
        <f t="shared" si="243"/>
        <v>0</v>
      </c>
      <c r="I399" s="37"/>
      <c r="J399" s="37"/>
      <c r="K399" s="37"/>
      <c r="L399" s="46"/>
      <c r="M399" s="39">
        <f t="shared" si="244"/>
        <v>0</v>
      </c>
      <c r="N399" s="37"/>
      <c r="O399" s="37"/>
      <c r="P399" s="37"/>
      <c r="Q399" s="46"/>
      <c r="R399" s="39">
        <f t="shared" si="245"/>
        <v>0</v>
      </c>
      <c r="S399" s="37"/>
      <c r="T399" s="37"/>
      <c r="U399" s="37"/>
      <c r="V399" s="46"/>
      <c r="W399" s="39">
        <f t="shared" si="246"/>
        <v>0</v>
      </c>
      <c r="X399" s="37"/>
      <c r="Y399" s="37"/>
      <c r="Z399" s="37"/>
      <c r="AA399" s="46"/>
      <c r="AB399" s="39">
        <f t="shared" si="247"/>
        <v>0</v>
      </c>
      <c r="AC399" s="37"/>
      <c r="AD399" s="37"/>
      <c r="AE399" s="37"/>
      <c r="AF399" s="46"/>
      <c r="AG399" s="39">
        <f t="shared" si="248"/>
        <v>0</v>
      </c>
      <c r="AH399" s="37"/>
      <c r="AI399" s="37"/>
      <c r="AJ399" s="37"/>
      <c r="AK399" s="46"/>
      <c r="AL399" s="39">
        <f t="shared" si="249"/>
        <v>0</v>
      </c>
      <c r="AM399" s="37"/>
      <c r="AN399" s="37"/>
      <c r="AO399" s="37"/>
      <c r="AP399" s="46"/>
      <c r="AQ399" s="39">
        <f t="shared" si="250"/>
        <v>0</v>
      </c>
      <c r="AR399" s="37"/>
      <c r="AS399" s="37"/>
      <c r="AT399" s="37"/>
      <c r="AU399" s="46"/>
      <c r="AV399" s="40">
        <f t="shared" si="251"/>
        <v>0</v>
      </c>
    </row>
    <row r="400" spans="1:48" ht="15.75" customHeight="1" x14ac:dyDescent="0.25">
      <c r="A400" s="21">
        <v>35</v>
      </c>
      <c r="B400" s="41" t="s">
        <v>80</v>
      </c>
      <c r="C400" s="41" t="s">
        <v>93</v>
      </c>
      <c r="D400" s="47"/>
      <c r="E400" s="47"/>
      <c r="F400" s="47"/>
      <c r="G400" s="48"/>
      <c r="H400" s="49">
        <f t="shared" si="243"/>
        <v>0</v>
      </c>
      <c r="I400" s="47"/>
      <c r="J400" s="47"/>
      <c r="K400" s="47"/>
      <c r="L400" s="48"/>
      <c r="M400" s="49">
        <f t="shared" si="244"/>
        <v>0</v>
      </c>
      <c r="N400" s="47"/>
      <c r="O400" s="47"/>
      <c r="P400" s="47"/>
      <c r="Q400" s="48"/>
      <c r="R400" s="49">
        <f t="shared" si="245"/>
        <v>0</v>
      </c>
      <c r="S400" s="47"/>
      <c r="T400" s="47"/>
      <c r="U400" s="47"/>
      <c r="V400" s="48"/>
      <c r="W400" s="49">
        <f t="shared" si="246"/>
        <v>0</v>
      </c>
      <c r="X400" s="47"/>
      <c r="Y400" s="47"/>
      <c r="Z400" s="47"/>
      <c r="AA400" s="48"/>
      <c r="AB400" s="49">
        <f t="shared" si="247"/>
        <v>0</v>
      </c>
      <c r="AC400" s="47"/>
      <c r="AD400" s="47"/>
      <c r="AE400" s="47"/>
      <c r="AF400" s="48"/>
      <c r="AG400" s="49">
        <f t="shared" si="248"/>
        <v>0</v>
      </c>
      <c r="AH400" s="47"/>
      <c r="AI400" s="47"/>
      <c r="AJ400" s="47"/>
      <c r="AK400" s="48"/>
      <c r="AL400" s="49">
        <f t="shared" si="249"/>
        <v>0</v>
      </c>
      <c r="AM400" s="47"/>
      <c r="AN400" s="47"/>
      <c r="AO400" s="47"/>
      <c r="AP400" s="48"/>
      <c r="AQ400" s="49">
        <f t="shared" si="250"/>
        <v>0</v>
      </c>
      <c r="AR400" s="47"/>
      <c r="AS400" s="47"/>
      <c r="AT400" s="47"/>
      <c r="AU400" s="48"/>
      <c r="AV400" s="50">
        <f t="shared" si="251"/>
        <v>0</v>
      </c>
    </row>
    <row r="401" spans="1:48" ht="15.75" customHeight="1" x14ac:dyDescent="0.25">
      <c r="A401" s="21">
        <v>35</v>
      </c>
      <c r="B401" s="42"/>
      <c r="C401" s="43"/>
      <c r="D401" s="44"/>
      <c r="E401" s="45"/>
      <c r="F401" s="45"/>
      <c r="G401" s="45"/>
      <c r="H401" s="45">
        <f>SUM(H388:H400)</f>
        <v>0</v>
      </c>
      <c r="I401" s="45"/>
      <c r="J401" s="45"/>
      <c r="K401" s="45"/>
      <c r="L401" s="45"/>
      <c r="M401" s="45">
        <f>SUM(M388:M400)</f>
        <v>0</v>
      </c>
      <c r="N401" s="45"/>
      <c r="O401" s="45"/>
      <c r="P401" s="45"/>
      <c r="Q401" s="45"/>
      <c r="R401" s="45">
        <f>SUM(R388:R400)</f>
        <v>0</v>
      </c>
      <c r="S401" s="45"/>
      <c r="T401" s="45"/>
      <c r="U401" s="45"/>
      <c r="V401" s="45"/>
      <c r="W401" s="45">
        <f>SUM(W388:W400)</f>
        <v>0</v>
      </c>
      <c r="X401" s="45"/>
      <c r="Y401" s="45"/>
      <c r="Z401" s="45"/>
      <c r="AA401" s="45"/>
      <c r="AB401" s="45">
        <f>SUM(AB388:AB400)</f>
        <v>0</v>
      </c>
      <c r="AC401" s="45"/>
      <c r="AD401" s="45"/>
      <c r="AE401" s="45"/>
      <c r="AF401" s="45"/>
      <c r="AG401" s="45">
        <f>SUM(AG388:AG400)</f>
        <v>0</v>
      </c>
      <c r="AH401" s="45"/>
      <c r="AI401" s="45"/>
      <c r="AJ401" s="45"/>
      <c r="AK401" s="45"/>
      <c r="AL401" s="45">
        <f>SUM(AL388:AL400)</f>
        <v>0</v>
      </c>
      <c r="AM401" s="45"/>
      <c r="AN401" s="45"/>
      <c r="AO401" s="45"/>
      <c r="AP401" s="45"/>
      <c r="AQ401" s="45">
        <f>SUM(AQ388:AQ400)</f>
        <v>0</v>
      </c>
      <c r="AR401" s="45"/>
      <c r="AS401" s="45"/>
      <c r="AT401" s="45"/>
      <c r="AU401" s="45"/>
      <c r="AV401" s="45">
        <f>SUM(AV388:AV400)</f>
        <v>0</v>
      </c>
    </row>
    <row r="402" spans="1:48" ht="15.75" customHeight="1" x14ac:dyDescent="0.25">
      <c r="A402" s="21">
        <v>36</v>
      </c>
      <c r="B402" s="81" t="str">
        <f>"Буква (или иное название) класса "&amp;A402&amp;":"</f>
        <v>Буква (или иное название) класса 36:</v>
      </c>
      <c r="C402" s="82"/>
      <c r="D402" s="78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79"/>
      <c r="AU402" s="79"/>
      <c r="AV402" s="80"/>
    </row>
    <row r="403" spans="1:48" ht="15.75" customHeight="1" x14ac:dyDescent="0.25">
      <c r="A403" s="21">
        <v>36</v>
      </c>
      <c r="B403" s="35" t="s">
        <v>70</v>
      </c>
      <c r="C403" s="36" t="s">
        <v>93</v>
      </c>
      <c r="D403" s="37"/>
      <c r="E403" s="37"/>
      <c r="F403" s="37"/>
      <c r="G403" s="46"/>
      <c r="H403" s="39">
        <f t="shared" ref="H403:H415" si="252">COUNTA(D403:G403)</f>
        <v>0</v>
      </c>
      <c r="I403" s="37"/>
      <c r="J403" s="37"/>
      <c r="K403" s="37"/>
      <c r="L403" s="46"/>
      <c r="M403" s="39">
        <f t="shared" ref="M403:M415" si="253">COUNTA(I403:L403)</f>
        <v>0</v>
      </c>
      <c r="N403" s="37"/>
      <c r="O403" s="37"/>
      <c r="P403" s="37"/>
      <c r="Q403" s="46"/>
      <c r="R403" s="39">
        <f t="shared" ref="R403:R415" si="254">COUNTA(N403:Q403)</f>
        <v>0</v>
      </c>
      <c r="S403" s="37"/>
      <c r="T403" s="37"/>
      <c r="U403" s="37"/>
      <c r="V403" s="46"/>
      <c r="W403" s="39">
        <f t="shared" ref="W403:W415" si="255">COUNTA(S403:V403)</f>
        <v>0</v>
      </c>
      <c r="X403" s="37"/>
      <c r="Y403" s="37"/>
      <c r="Z403" s="37"/>
      <c r="AA403" s="46"/>
      <c r="AB403" s="39">
        <f t="shared" ref="AB403:AB415" si="256">COUNTA(X403:AA403)</f>
        <v>0</v>
      </c>
      <c r="AC403" s="37"/>
      <c r="AD403" s="37"/>
      <c r="AE403" s="37"/>
      <c r="AF403" s="46"/>
      <c r="AG403" s="39">
        <f t="shared" ref="AG403:AG415" si="257">COUNTA(AC403:AF403)</f>
        <v>0</v>
      </c>
      <c r="AH403" s="37"/>
      <c r="AI403" s="37"/>
      <c r="AJ403" s="37"/>
      <c r="AK403" s="46"/>
      <c r="AL403" s="39">
        <f t="shared" ref="AL403:AL415" si="258">COUNTA(AH403:AK403)</f>
        <v>0</v>
      </c>
      <c r="AM403" s="37"/>
      <c r="AN403" s="37"/>
      <c r="AO403" s="37"/>
      <c r="AP403" s="46"/>
      <c r="AQ403" s="39">
        <f t="shared" ref="AQ403:AQ415" si="259">COUNTA(AM403:AP403)</f>
        <v>0</v>
      </c>
      <c r="AR403" s="37"/>
      <c r="AS403" s="37"/>
      <c r="AT403" s="37"/>
      <c r="AU403" s="46"/>
      <c r="AV403" s="40">
        <f t="shared" ref="AV403:AV415" si="260">COUNTA(AR403:AU403)</f>
        <v>0</v>
      </c>
    </row>
    <row r="404" spans="1:48" ht="15.75" customHeight="1" x14ac:dyDescent="0.25">
      <c r="A404" s="21">
        <v>36</v>
      </c>
      <c r="B404" s="37" t="s">
        <v>72</v>
      </c>
      <c r="C404" s="41" t="s">
        <v>93</v>
      </c>
      <c r="D404" s="37"/>
      <c r="E404" s="37"/>
      <c r="F404" s="37"/>
      <c r="G404" s="46"/>
      <c r="H404" s="39">
        <f t="shared" si="252"/>
        <v>0</v>
      </c>
      <c r="I404" s="37"/>
      <c r="J404" s="37"/>
      <c r="K404" s="37"/>
      <c r="L404" s="46"/>
      <c r="M404" s="39">
        <f t="shared" si="253"/>
        <v>0</v>
      </c>
      <c r="N404" s="37"/>
      <c r="O404" s="37"/>
      <c r="P404" s="37"/>
      <c r="Q404" s="46"/>
      <c r="R404" s="39">
        <f t="shared" si="254"/>
        <v>0</v>
      </c>
      <c r="S404" s="37"/>
      <c r="T404" s="37"/>
      <c r="U404" s="37"/>
      <c r="V404" s="46"/>
      <c r="W404" s="39">
        <f t="shared" si="255"/>
        <v>0</v>
      </c>
      <c r="X404" s="37"/>
      <c r="Y404" s="37"/>
      <c r="Z404" s="37"/>
      <c r="AA404" s="46"/>
      <c r="AB404" s="39">
        <f t="shared" si="256"/>
        <v>0</v>
      </c>
      <c r="AC404" s="37"/>
      <c r="AD404" s="37"/>
      <c r="AE404" s="37"/>
      <c r="AF404" s="46"/>
      <c r="AG404" s="39">
        <f t="shared" si="257"/>
        <v>0</v>
      </c>
      <c r="AH404" s="37"/>
      <c r="AI404" s="37"/>
      <c r="AJ404" s="37"/>
      <c r="AK404" s="46"/>
      <c r="AL404" s="39">
        <f t="shared" si="258"/>
        <v>0</v>
      </c>
      <c r="AM404" s="37"/>
      <c r="AN404" s="37"/>
      <c r="AO404" s="37"/>
      <c r="AP404" s="46"/>
      <c r="AQ404" s="39">
        <f t="shared" si="259"/>
        <v>0</v>
      </c>
      <c r="AR404" s="37"/>
      <c r="AS404" s="37"/>
      <c r="AT404" s="37"/>
      <c r="AU404" s="46"/>
      <c r="AV404" s="40">
        <f t="shared" si="260"/>
        <v>0</v>
      </c>
    </row>
    <row r="405" spans="1:48" ht="15.75" customHeight="1" x14ac:dyDescent="0.25">
      <c r="A405" s="21">
        <v>36</v>
      </c>
      <c r="B405" s="37" t="s">
        <v>88</v>
      </c>
      <c r="C405" s="41" t="s">
        <v>93</v>
      </c>
      <c r="D405" s="37"/>
      <c r="E405" s="37"/>
      <c r="F405" s="37"/>
      <c r="G405" s="46"/>
      <c r="H405" s="39">
        <f t="shared" si="252"/>
        <v>0</v>
      </c>
      <c r="I405" s="37"/>
      <c r="J405" s="37"/>
      <c r="K405" s="37"/>
      <c r="L405" s="46"/>
      <c r="M405" s="39">
        <f t="shared" si="253"/>
        <v>0</v>
      </c>
      <c r="N405" s="37"/>
      <c r="O405" s="37"/>
      <c r="P405" s="37"/>
      <c r="Q405" s="46"/>
      <c r="R405" s="39">
        <f t="shared" si="254"/>
        <v>0</v>
      </c>
      <c r="S405" s="37"/>
      <c r="T405" s="37"/>
      <c r="U405" s="37"/>
      <c r="V405" s="46"/>
      <c r="W405" s="39">
        <f t="shared" si="255"/>
        <v>0</v>
      </c>
      <c r="X405" s="37"/>
      <c r="Y405" s="37"/>
      <c r="Z405" s="37"/>
      <c r="AA405" s="46"/>
      <c r="AB405" s="39">
        <f t="shared" si="256"/>
        <v>0</v>
      </c>
      <c r="AC405" s="37"/>
      <c r="AD405" s="37"/>
      <c r="AE405" s="37"/>
      <c r="AF405" s="46"/>
      <c r="AG405" s="39">
        <f t="shared" si="257"/>
        <v>0</v>
      </c>
      <c r="AH405" s="37"/>
      <c r="AI405" s="37"/>
      <c r="AJ405" s="37"/>
      <c r="AK405" s="46"/>
      <c r="AL405" s="39">
        <f t="shared" si="258"/>
        <v>0</v>
      </c>
      <c r="AM405" s="37"/>
      <c r="AN405" s="37"/>
      <c r="AO405" s="37"/>
      <c r="AP405" s="46"/>
      <c r="AQ405" s="39">
        <f t="shared" si="259"/>
        <v>0</v>
      </c>
      <c r="AR405" s="37"/>
      <c r="AS405" s="37"/>
      <c r="AT405" s="37"/>
      <c r="AU405" s="46"/>
      <c r="AV405" s="40">
        <f t="shared" si="260"/>
        <v>0</v>
      </c>
    </row>
    <row r="406" spans="1:48" ht="15.75" customHeight="1" x14ac:dyDescent="0.25">
      <c r="A406" s="21">
        <v>36</v>
      </c>
      <c r="B406" s="37" t="s">
        <v>89</v>
      </c>
      <c r="C406" s="41" t="s">
        <v>93</v>
      </c>
      <c r="D406" s="37"/>
      <c r="E406" s="37"/>
      <c r="F406" s="37"/>
      <c r="G406" s="46"/>
      <c r="H406" s="39">
        <f t="shared" si="252"/>
        <v>0</v>
      </c>
      <c r="I406" s="37"/>
      <c r="J406" s="37"/>
      <c r="K406" s="37"/>
      <c r="L406" s="46"/>
      <c r="M406" s="39">
        <f t="shared" si="253"/>
        <v>0</v>
      </c>
      <c r="N406" s="37"/>
      <c r="O406" s="37"/>
      <c r="P406" s="37"/>
      <c r="Q406" s="46"/>
      <c r="R406" s="39">
        <f t="shared" si="254"/>
        <v>0</v>
      </c>
      <c r="S406" s="37"/>
      <c r="T406" s="37"/>
      <c r="U406" s="37"/>
      <c r="V406" s="46"/>
      <c r="W406" s="39">
        <f t="shared" si="255"/>
        <v>0</v>
      </c>
      <c r="X406" s="37"/>
      <c r="Y406" s="37"/>
      <c r="Z406" s="37"/>
      <c r="AA406" s="46"/>
      <c r="AB406" s="39">
        <f t="shared" si="256"/>
        <v>0</v>
      </c>
      <c r="AC406" s="37"/>
      <c r="AD406" s="37"/>
      <c r="AE406" s="37"/>
      <c r="AF406" s="46"/>
      <c r="AG406" s="39">
        <f t="shared" si="257"/>
        <v>0</v>
      </c>
      <c r="AH406" s="37"/>
      <c r="AI406" s="37"/>
      <c r="AJ406" s="37"/>
      <c r="AK406" s="46"/>
      <c r="AL406" s="39">
        <f t="shared" si="258"/>
        <v>0</v>
      </c>
      <c r="AM406" s="37"/>
      <c r="AN406" s="37"/>
      <c r="AO406" s="37"/>
      <c r="AP406" s="46"/>
      <c r="AQ406" s="39">
        <f t="shared" si="259"/>
        <v>0</v>
      </c>
      <c r="AR406" s="37"/>
      <c r="AS406" s="37"/>
      <c r="AT406" s="37"/>
      <c r="AU406" s="46"/>
      <c r="AV406" s="40">
        <f t="shared" si="260"/>
        <v>0</v>
      </c>
    </row>
    <row r="407" spans="1:48" ht="15.75" customHeight="1" x14ac:dyDescent="0.25">
      <c r="A407" s="21">
        <v>36</v>
      </c>
      <c r="B407" s="37" t="s">
        <v>73</v>
      </c>
      <c r="C407" s="41" t="s">
        <v>93</v>
      </c>
      <c r="D407" s="37"/>
      <c r="E407" s="37"/>
      <c r="F407" s="37"/>
      <c r="G407" s="46"/>
      <c r="H407" s="39">
        <f t="shared" si="252"/>
        <v>0</v>
      </c>
      <c r="I407" s="37"/>
      <c r="J407" s="37"/>
      <c r="K407" s="37"/>
      <c r="L407" s="46"/>
      <c r="M407" s="39">
        <f t="shared" si="253"/>
        <v>0</v>
      </c>
      <c r="N407" s="37"/>
      <c r="O407" s="37"/>
      <c r="P407" s="37"/>
      <c r="Q407" s="46"/>
      <c r="R407" s="39">
        <f t="shared" si="254"/>
        <v>0</v>
      </c>
      <c r="S407" s="37"/>
      <c r="T407" s="37"/>
      <c r="U407" s="37"/>
      <c r="V407" s="46"/>
      <c r="W407" s="39">
        <f t="shared" si="255"/>
        <v>0</v>
      </c>
      <c r="X407" s="37"/>
      <c r="Y407" s="37"/>
      <c r="Z407" s="37"/>
      <c r="AA407" s="46"/>
      <c r="AB407" s="39">
        <f t="shared" si="256"/>
        <v>0</v>
      </c>
      <c r="AC407" s="37"/>
      <c r="AD407" s="37"/>
      <c r="AE407" s="37"/>
      <c r="AF407" s="46"/>
      <c r="AG407" s="39">
        <f t="shared" si="257"/>
        <v>0</v>
      </c>
      <c r="AH407" s="37"/>
      <c r="AI407" s="37"/>
      <c r="AJ407" s="37"/>
      <c r="AK407" s="46"/>
      <c r="AL407" s="39">
        <f t="shared" si="258"/>
        <v>0</v>
      </c>
      <c r="AM407" s="37"/>
      <c r="AN407" s="37"/>
      <c r="AO407" s="37"/>
      <c r="AP407" s="46"/>
      <c r="AQ407" s="39">
        <f t="shared" si="259"/>
        <v>0</v>
      </c>
      <c r="AR407" s="37"/>
      <c r="AS407" s="37"/>
      <c r="AT407" s="37"/>
      <c r="AU407" s="46"/>
      <c r="AV407" s="40">
        <f t="shared" si="260"/>
        <v>0</v>
      </c>
    </row>
    <row r="408" spans="1:48" ht="15.75" customHeight="1" x14ac:dyDescent="0.25">
      <c r="A408" s="21">
        <v>36</v>
      </c>
      <c r="B408" s="37" t="s">
        <v>74</v>
      </c>
      <c r="C408" s="41" t="s">
        <v>93</v>
      </c>
      <c r="D408" s="37"/>
      <c r="E408" s="37"/>
      <c r="F408" s="37"/>
      <c r="G408" s="46"/>
      <c r="H408" s="39">
        <f t="shared" si="252"/>
        <v>0</v>
      </c>
      <c r="I408" s="37"/>
      <c r="J408" s="37"/>
      <c r="K408" s="37"/>
      <c r="L408" s="46"/>
      <c r="M408" s="39">
        <f t="shared" si="253"/>
        <v>0</v>
      </c>
      <c r="N408" s="37"/>
      <c r="O408" s="37"/>
      <c r="P408" s="37"/>
      <c r="Q408" s="46"/>
      <c r="R408" s="39">
        <f t="shared" si="254"/>
        <v>0</v>
      </c>
      <c r="S408" s="37"/>
      <c r="T408" s="37"/>
      <c r="U408" s="37"/>
      <c r="V408" s="46"/>
      <c r="W408" s="39">
        <f t="shared" si="255"/>
        <v>0</v>
      </c>
      <c r="X408" s="37"/>
      <c r="Y408" s="37"/>
      <c r="Z408" s="37"/>
      <c r="AA408" s="46"/>
      <c r="AB408" s="39">
        <f t="shared" si="256"/>
        <v>0</v>
      </c>
      <c r="AC408" s="37"/>
      <c r="AD408" s="37"/>
      <c r="AE408" s="37"/>
      <c r="AF408" s="46"/>
      <c r="AG408" s="39">
        <f t="shared" si="257"/>
        <v>0</v>
      </c>
      <c r="AH408" s="37"/>
      <c r="AI408" s="37"/>
      <c r="AJ408" s="37"/>
      <c r="AK408" s="46"/>
      <c r="AL408" s="39">
        <f t="shared" si="258"/>
        <v>0</v>
      </c>
      <c r="AM408" s="37"/>
      <c r="AN408" s="37"/>
      <c r="AO408" s="37"/>
      <c r="AP408" s="46"/>
      <c r="AQ408" s="39">
        <f t="shared" si="259"/>
        <v>0</v>
      </c>
      <c r="AR408" s="37"/>
      <c r="AS408" s="37"/>
      <c r="AT408" s="37"/>
      <c r="AU408" s="46"/>
      <c r="AV408" s="40">
        <f t="shared" si="260"/>
        <v>0</v>
      </c>
    </row>
    <row r="409" spans="1:48" ht="15.75" customHeight="1" x14ac:dyDescent="0.25">
      <c r="A409" s="21">
        <v>36</v>
      </c>
      <c r="B409" s="37" t="s">
        <v>75</v>
      </c>
      <c r="C409" s="41" t="s">
        <v>93</v>
      </c>
      <c r="D409" s="37"/>
      <c r="E409" s="37"/>
      <c r="F409" s="37"/>
      <c r="G409" s="46"/>
      <c r="H409" s="39">
        <f t="shared" si="252"/>
        <v>0</v>
      </c>
      <c r="I409" s="37"/>
      <c r="J409" s="37"/>
      <c r="K409" s="37"/>
      <c r="L409" s="46"/>
      <c r="M409" s="39">
        <f t="shared" si="253"/>
        <v>0</v>
      </c>
      <c r="N409" s="37"/>
      <c r="O409" s="37"/>
      <c r="P409" s="37"/>
      <c r="Q409" s="46"/>
      <c r="R409" s="39">
        <f t="shared" si="254"/>
        <v>0</v>
      </c>
      <c r="S409" s="37"/>
      <c r="T409" s="37"/>
      <c r="U409" s="37"/>
      <c r="V409" s="46"/>
      <c r="W409" s="39">
        <f t="shared" si="255"/>
        <v>0</v>
      </c>
      <c r="X409" s="37"/>
      <c r="Y409" s="37"/>
      <c r="Z409" s="37"/>
      <c r="AA409" s="46"/>
      <c r="AB409" s="39">
        <f t="shared" si="256"/>
        <v>0</v>
      </c>
      <c r="AC409" s="37"/>
      <c r="AD409" s="37"/>
      <c r="AE409" s="37"/>
      <c r="AF409" s="46"/>
      <c r="AG409" s="39">
        <f t="shared" si="257"/>
        <v>0</v>
      </c>
      <c r="AH409" s="37"/>
      <c r="AI409" s="37"/>
      <c r="AJ409" s="37"/>
      <c r="AK409" s="46"/>
      <c r="AL409" s="39">
        <f t="shared" si="258"/>
        <v>0</v>
      </c>
      <c r="AM409" s="37"/>
      <c r="AN409" s="37"/>
      <c r="AO409" s="37"/>
      <c r="AP409" s="46"/>
      <c r="AQ409" s="39">
        <f t="shared" si="259"/>
        <v>0</v>
      </c>
      <c r="AR409" s="37"/>
      <c r="AS409" s="37"/>
      <c r="AT409" s="37"/>
      <c r="AU409" s="46"/>
      <c r="AV409" s="40">
        <f t="shared" si="260"/>
        <v>0</v>
      </c>
    </row>
    <row r="410" spans="1:48" ht="15.75" customHeight="1" x14ac:dyDescent="0.25">
      <c r="A410" s="21">
        <v>36</v>
      </c>
      <c r="B410" s="37" t="s">
        <v>90</v>
      </c>
      <c r="C410" s="41" t="s">
        <v>93</v>
      </c>
      <c r="D410" s="37"/>
      <c r="E410" s="37"/>
      <c r="F410" s="37"/>
      <c r="G410" s="46"/>
      <c r="H410" s="39">
        <f t="shared" si="252"/>
        <v>0</v>
      </c>
      <c r="I410" s="37"/>
      <c r="J410" s="37"/>
      <c r="K410" s="37"/>
      <c r="L410" s="46"/>
      <c r="M410" s="39">
        <f t="shared" si="253"/>
        <v>0</v>
      </c>
      <c r="N410" s="37"/>
      <c r="O410" s="37"/>
      <c r="P410" s="37"/>
      <c r="Q410" s="46"/>
      <c r="R410" s="39">
        <f t="shared" si="254"/>
        <v>0</v>
      </c>
      <c r="S410" s="37"/>
      <c r="T410" s="37"/>
      <c r="U410" s="37"/>
      <c r="V410" s="46"/>
      <c r="W410" s="39">
        <f t="shared" si="255"/>
        <v>0</v>
      </c>
      <c r="X410" s="37"/>
      <c r="Y410" s="37"/>
      <c r="Z410" s="37"/>
      <c r="AA410" s="46"/>
      <c r="AB410" s="39">
        <f t="shared" si="256"/>
        <v>0</v>
      </c>
      <c r="AC410" s="37"/>
      <c r="AD410" s="37"/>
      <c r="AE410" s="37"/>
      <c r="AF410" s="46"/>
      <c r="AG410" s="39">
        <f t="shared" si="257"/>
        <v>0</v>
      </c>
      <c r="AH410" s="37"/>
      <c r="AI410" s="37"/>
      <c r="AJ410" s="37"/>
      <c r="AK410" s="46"/>
      <c r="AL410" s="39">
        <f t="shared" si="258"/>
        <v>0</v>
      </c>
      <c r="AM410" s="37"/>
      <c r="AN410" s="37"/>
      <c r="AO410" s="37"/>
      <c r="AP410" s="46"/>
      <c r="AQ410" s="39">
        <f t="shared" si="259"/>
        <v>0</v>
      </c>
      <c r="AR410" s="37"/>
      <c r="AS410" s="37"/>
      <c r="AT410" s="37"/>
      <c r="AU410" s="46"/>
      <c r="AV410" s="40">
        <f t="shared" si="260"/>
        <v>0</v>
      </c>
    </row>
    <row r="411" spans="1:48" ht="15.75" customHeight="1" x14ac:dyDescent="0.25">
      <c r="A411" s="21">
        <v>36</v>
      </c>
      <c r="B411" s="37" t="s">
        <v>76</v>
      </c>
      <c r="C411" s="41" t="s">
        <v>93</v>
      </c>
      <c r="D411" s="37"/>
      <c r="E411" s="37"/>
      <c r="F411" s="37"/>
      <c r="G411" s="46"/>
      <c r="H411" s="39">
        <f t="shared" si="252"/>
        <v>0</v>
      </c>
      <c r="I411" s="37"/>
      <c r="J411" s="37"/>
      <c r="K411" s="37"/>
      <c r="L411" s="46"/>
      <c r="M411" s="39">
        <f t="shared" si="253"/>
        <v>0</v>
      </c>
      <c r="N411" s="37"/>
      <c r="O411" s="37"/>
      <c r="P411" s="37"/>
      <c r="Q411" s="46"/>
      <c r="R411" s="39">
        <f t="shared" si="254"/>
        <v>0</v>
      </c>
      <c r="S411" s="37"/>
      <c r="T411" s="37"/>
      <c r="U411" s="37"/>
      <c r="V411" s="46"/>
      <c r="W411" s="39">
        <f t="shared" si="255"/>
        <v>0</v>
      </c>
      <c r="X411" s="37"/>
      <c r="Y411" s="37"/>
      <c r="Z411" s="37"/>
      <c r="AA411" s="46"/>
      <c r="AB411" s="39">
        <f t="shared" si="256"/>
        <v>0</v>
      </c>
      <c r="AC411" s="37"/>
      <c r="AD411" s="37"/>
      <c r="AE411" s="37"/>
      <c r="AF411" s="46"/>
      <c r="AG411" s="39">
        <f t="shared" si="257"/>
        <v>0</v>
      </c>
      <c r="AH411" s="37"/>
      <c r="AI411" s="37"/>
      <c r="AJ411" s="37"/>
      <c r="AK411" s="46"/>
      <c r="AL411" s="39">
        <f t="shared" si="258"/>
        <v>0</v>
      </c>
      <c r="AM411" s="37"/>
      <c r="AN411" s="37"/>
      <c r="AO411" s="37"/>
      <c r="AP411" s="46"/>
      <c r="AQ411" s="39">
        <f t="shared" si="259"/>
        <v>0</v>
      </c>
      <c r="AR411" s="37"/>
      <c r="AS411" s="37"/>
      <c r="AT411" s="37"/>
      <c r="AU411" s="46"/>
      <c r="AV411" s="40">
        <f t="shared" si="260"/>
        <v>0</v>
      </c>
    </row>
    <row r="412" spans="1:48" ht="15.75" customHeight="1" x14ac:dyDescent="0.25">
      <c r="A412" s="21">
        <v>36</v>
      </c>
      <c r="B412" s="37" t="s">
        <v>77</v>
      </c>
      <c r="C412" s="41" t="s">
        <v>93</v>
      </c>
      <c r="D412" s="37"/>
      <c r="E412" s="37"/>
      <c r="F412" s="37"/>
      <c r="G412" s="46"/>
      <c r="H412" s="39">
        <f t="shared" si="252"/>
        <v>0</v>
      </c>
      <c r="I412" s="37"/>
      <c r="J412" s="37"/>
      <c r="K412" s="37"/>
      <c r="L412" s="46"/>
      <c r="M412" s="39">
        <f t="shared" si="253"/>
        <v>0</v>
      </c>
      <c r="N412" s="37"/>
      <c r="O412" s="37"/>
      <c r="P412" s="37"/>
      <c r="Q412" s="46"/>
      <c r="R412" s="39">
        <f t="shared" si="254"/>
        <v>0</v>
      </c>
      <c r="S412" s="37"/>
      <c r="T412" s="37"/>
      <c r="U412" s="37"/>
      <c r="V412" s="46"/>
      <c r="W412" s="39">
        <f t="shared" si="255"/>
        <v>0</v>
      </c>
      <c r="X412" s="37"/>
      <c r="Y412" s="37"/>
      <c r="Z412" s="37"/>
      <c r="AA412" s="46"/>
      <c r="AB412" s="39">
        <f t="shared" si="256"/>
        <v>0</v>
      </c>
      <c r="AC412" s="37"/>
      <c r="AD412" s="37"/>
      <c r="AE412" s="37"/>
      <c r="AF412" s="46"/>
      <c r="AG412" s="39">
        <f t="shared" si="257"/>
        <v>0</v>
      </c>
      <c r="AH412" s="37"/>
      <c r="AI412" s="37"/>
      <c r="AJ412" s="37"/>
      <c r="AK412" s="46"/>
      <c r="AL412" s="39">
        <f t="shared" si="258"/>
        <v>0</v>
      </c>
      <c r="AM412" s="37"/>
      <c r="AN412" s="37"/>
      <c r="AO412" s="37"/>
      <c r="AP412" s="46"/>
      <c r="AQ412" s="39">
        <f t="shared" si="259"/>
        <v>0</v>
      </c>
      <c r="AR412" s="37"/>
      <c r="AS412" s="37"/>
      <c r="AT412" s="37"/>
      <c r="AU412" s="46"/>
      <c r="AV412" s="40">
        <f t="shared" si="260"/>
        <v>0</v>
      </c>
    </row>
    <row r="413" spans="1:48" ht="15.75" customHeight="1" x14ac:dyDescent="0.25">
      <c r="A413" s="21">
        <v>36</v>
      </c>
      <c r="B413" s="37" t="s">
        <v>78</v>
      </c>
      <c r="C413" s="41" t="s">
        <v>93</v>
      </c>
      <c r="D413" s="37"/>
      <c r="E413" s="37"/>
      <c r="F413" s="37"/>
      <c r="G413" s="46"/>
      <c r="H413" s="39">
        <f t="shared" si="252"/>
        <v>0</v>
      </c>
      <c r="I413" s="37"/>
      <c r="J413" s="37"/>
      <c r="K413" s="37"/>
      <c r="L413" s="46"/>
      <c r="M413" s="39">
        <f t="shared" si="253"/>
        <v>0</v>
      </c>
      <c r="N413" s="37"/>
      <c r="O413" s="37"/>
      <c r="P413" s="37"/>
      <c r="Q413" s="46"/>
      <c r="R413" s="39">
        <f t="shared" si="254"/>
        <v>0</v>
      </c>
      <c r="S413" s="37"/>
      <c r="T413" s="37"/>
      <c r="U413" s="37"/>
      <c r="V413" s="46"/>
      <c r="W413" s="39">
        <f t="shared" si="255"/>
        <v>0</v>
      </c>
      <c r="X413" s="37"/>
      <c r="Y413" s="37"/>
      <c r="Z413" s="37"/>
      <c r="AA413" s="46"/>
      <c r="AB413" s="39">
        <f t="shared" si="256"/>
        <v>0</v>
      </c>
      <c r="AC413" s="37"/>
      <c r="AD413" s="37"/>
      <c r="AE413" s="37"/>
      <c r="AF413" s="46"/>
      <c r="AG413" s="39">
        <f t="shared" si="257"/>
        <v>0</v>
      </c>
      <c r="AH413" s="37"/>
      <c r="AI413" s="37"/>
      <c r="AJ413" s="37"/>
      <c r="AK413" s="46"/>
      <c r="AL413" s="39">
        <f t="shared" si="258"/>
        <v>0</v>
      </c>
      <c r="AM413" s="37"/>
      <c r="AN413" s="37"/>
      <c r="AO413" s="37"/>
      <c r="AP413" s="46"/>
      <c r="AQ413" s="39">
        <f t="shared" si="259"/>
        <v>0</v>
      </c>
      <c r="AR413" s="37"/>
      <c r="AS413" s="37"/>
      <c r="AT413" s="37"/>
      <c r="AU413" s="46"/>
      <c r="AV413" s="40">
        <f t="shared" si="260"/>
        <v>0</v>
      </c>
    </row>
    <row r="414" spans="1:48" ht="15.75" customHeight="1" x14ac:dyDescent="0.25">
      <c r="A414" s="21">
        <v>36</v>
      </c>
      <c r="B414" s="37" t="s">
        <v>79</v>
      </c>
      <c r="C414" s="41" t="s">
        <v>93</v>
      </c>
      <c r="D414" s="37"/>
      <c r="E414" s="37"/>
      <c r="F414" s="37"/>
      <c r="G414" s="46"/>
      <c r="H414" s="39">
        <f t="shared" si="252"/>
        <v>0</v>
      </c>
      <c r="I414" s="37"/>
      <c r="J414" s="37"/>
      <c r="K414" s="37"/>
      <c r="L414" s="46"/>
      <c r="M414" s="39">
        <f t="shared" si="253"/>
        <v>0</v>
      </c>
      <c r="N414" s="37"/>
      <c r="O414" s="37"/>
      <c r="P414" s="37"/>
      <c r="Q414" s="46"/>
      <c r="R414" s="39">
        <f t="shared" si="254"/>
        <v>0</v>
      </c>
      <c r="S414" s="37"/>
      <c r="T414" s="37"/>
      <c r="U414" s="37"/>
      <c r="V414" s="46"/>
      <c r="W414" s="39">
        <f t="shared" si="255"/>
        <v>0</v>
      </c>
      <c r="X414" s="37"/>
      <c r="Y414" s="37"/>
      <c r="Z414" s="37"/>
      <c r="AA414" s="46"/>
      <c r="AB414" s="39">
        <f t="shared" si="256"/>
        <v>0</v>
      </c>
      <c r="AC414" s="37"/>
      <c r="AD414" s="37"/>
      <c r="AE414" s="37"/>
      <c r="AF414" s="46"/>
      <c r="AG414" s="39">
        <f t="shared" si="257"/>
        <v>0</v>
      </c>
      <c r="AH414" s="37"/>
      <c r="AI414" s="37"/>
      <c r="AJ414" s="37"/>
      <c r="AK414" s="46"/>
      <c r="AL414" s="39">
        <f t="shared" si="258"/>
        <v>0</v>
      </c>
      <c r="AM414" s="37"/>
      <c r="AN414" s="37"/>
      <c r="AO414" s="37"/>
      <c r="AP414" s="46"/>
      <c r="AQ414" s="39">
        <f t="shared" si="259"/>
        <v>0</v>
      </c>
      <c r="AR414" s="37"/>
      <c r="AS414" s="37"/>
      <c r="AT414" s="37"/>
      <c r="AU414" s="46"/>
      <c r="AV414" s="40">
        <f t="shared" si="260"/>
        <v>0</v>
      </c>
    </row>
    <row r="415" spans="1:48" ht="15.75" customHeight="1" x14ac:dyDescent="0.25">
      <c r="A415" s="21">
        <v>36</v>
      </c>
      <c r="B415" s="41" t="s">
        <v>80</v>
      </c>
      <c r="C415" s="41" t="s">
        <v>93</v>
      </c>
      <c r="D415" s="47"/>
      <c r="E415" s="47"/>
      <c r="F415" s="47"/>
      <c r="G415" s="48"/>
      <c r="H415" s="49">
        <f t="shared" si="252"/>
        <v>0</v>
      </c>
      <c r="I415" s="47"/>
      <c r="J415" s="47"/>
      <c r="K415" s="47"/>
      <c r="L415" s="48"/>
      <c r="M415" s="49">
        <f t="shared" si="253"/>
        <v>0</v>
      </c>
      <c r="N415" s="47"/>
      <c r="O415" s="47"/>
      <c r="P415" s="47"/>
      <c r="Q415" s="48"/>
      <c r="R415" s="49">
        <f t="shared" si="254"/>
        <v>0</v>
      </c>
      <c r="S415" s="47"/>
      <c r="T415" s="47"/>
      <c r="U415" s="47"/>
      <c r="V415" s="48"/>
      <c r="W415" s="49">
        <f t="shared" si="255"/>
        <v>0</v>
      </c>
      <c r="X415" s="47"/>
      <c r="Y415" s="47"/>
      <c r="Z415" s="47"/>
      <c r="AA415" s="48"/>
      <c r="AB415" s="49">
        <f t="shared" si="256"/>
        <v>0</v>
      </c>
      <c r="AC415" s="47"/>
      <c r="AD415" s="47"/>
      <c r="AE415" s="47"/>
      <c r="AF415" s="48"/>
      <c r="AG415" s="49">
        <f t="shared" si="257"/>
        <v>0</v>
      </c>
      <c r="AH415" s="47"/>
      <c r="AI415" s="47"/>
      <c r="AJ415" s="47"/>
      <c r="AK415" s="48"/>
      <c r="AL415" s="49">
        <f t="shared" si="258"/>
        <v>0</v>
      </c>
      <c r="AM415" s="47"/>
      <c r="AN415" s="47"/>
      <c r="AO415" s="47"/>
      <c r="AP415" s="48"/>
      <c r="AQ415" s="49">
        <f t="shared" si="259"/>
        <v>0</v>
      </c>
      <c r="AR415" s="47"/>
      <c r="AS415" s="47"/>
      <c r="AT415" s="47"/>
      <c r="AU415" s="48"/>
      <c r="AV415" s="50">
        <f t="shared" si="260"/>
        <v>0</v>
      </c>
    </row>
    <row r="416" spans="1:48" ht="15.75" customHeight="1" x14ac:dyDescent="0.25">
      <c r="A416" s="21">
        <v>36</v>
      </c>
      <c r="B416" s="42"/>
      <c r="C416" s="43"/>
      <c r="D416" s="44"/>
      <c r="E416" s="45"/>
      <c r="F416" s="45"/>
      <c r="G416" s="45"/>
      <c r="H416" s="45">
        <f>SUM(H403:H415)</f>
        <v>0</v>
      </c>
      <c r="I416" s="45"/>
      <c r="J416" s="45"/>
      <c r="K416" s="45"/>
      <c r="L416" s="45"/>
      <c r="M416" s="45">
        <f>SUM(M403:M415)</f>
        <v>0</v>
      </c>
      <c r="N416" s="45"/>
      <c r="O416" s="45"/>
      <c r="P416" s="45"/>
      <c r="Q416" s="45"/>
      <c r="R416" s="45">
        <f>SUM(R403:R415)</f>
        <v>0</v>
      </c>
      <c r="S416" s="45"/>
      <c r="T416" s="45"/>
      <c r="U416" s="45"/>
      <c r="V416" s="45"/>
      <c r="W416" s="45">
        <f>SUM(W403:W415)</f>
        <v>0</v>
      </c>
      <c r="X416" s="45"/>
      <c r="Y416" s="45"/>
      <c r="Z416" s="45"/>
      <c r="AA416" s="45"/>
      <c r="AB416" s="45">
        <f>SUM(AB403:AB415)</f>
        <v>0</v>
      </c>
      <c r="AC416" s="45"/>
      <c r="AD416" s="45"/>
      <c r="AE416" s="45"/>
      <c r="AF416" s="45"/>
      <c r="AG416" s="45">
        <f>SUM(AG403:AG415)</f>
        <v>0</v>
      </c>
      <c r="AH416" s="45"/>
      <c r="AI416" s="45"/>
      <c r="AJ416" s="45"/>
      <c r="AK416" s="45"/>
      <c r="AL416" s="45">
        <f>SUM(AL403:AL415)</f>
        <v>0</v>
      </c>
      <c r="AM416" s="45"/>
      <c r="AN416" s="45"/>
      <c r="AO416" s="45"/>
      <c r="AP416" s="45"/>
      <c r="AQ416" s="45">
        <f>SUM(AQ403:AQ415)</f>
        <v>0</v>
      </c>
      <c r="AR416" s="45"/>
      <c r="AS416" s="45"/>
      <c r="AT416" s="45"/>
      <c r="AU416" s="45"/>
      <c r="AV416" s="45">
        <f>SUM(AV403:AV415)</f>
        <v>0</v>
      </c>
    </row>
    <row r="417" spans="1:48" ht="15.75" customHeight="1" x14ac:dyDescent="0.25">
      <c r="A417" s="21">
        <v>37</v>
      </c>
      <c r="B417" s="81" t="str">
        <f>"Буква (или иное название) класса "&amp;A417&amp;":"</f>
        <v>Буква (или иное название) класса 37:</v>
      </c>
      <c r="C417" s="82"/>
      <c r="D417" s="78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80"/>
    </row>
    <row r="418" spans="1:48" ht="15.75" customHeight="1" x14ac:dyDescent="0.25">
      <c r="A418" s="21">
        <v>37</v>
      </c>
      <c r="B418" s="35" t="s">
        <v>70</v>
      </c>
      <c r="C418" s="36" t="s">
        <v>93</v>
      </c>
      <c r="D418" s="37"/>
      <c r="E418" s="37"/>
      <c r="F418" s="37"/>
      <c r="G418" s="46"/>
      <c r="H418" s="39">
        <f t="shared" ref="H418:H430" si="261">COUNTA(D418:G418)</f>
        <v>0</v>
      </c>
      <c r="I418" s="37"/>
      <c r="J418" s="37"/>
      <c r="K418" s="37"/>
      <c r="L418" s="46"/>
      <c r="M418" s="39">
        <f t="shared" ref="M418:M430" si="262">COUNTA(I418:L418)</f>
        <v>0</v>
      </c>
      <c r="N418" s="37"/>
      <c r="O418" s="37"/>
      <c r="P418" s="37"/>
      <c r="Q418" s="46"/>
      <c r="R418" s="39">
        <f t="shared" ref="R418:R430" si="263">COUNTA(N418:Q418)</f>
        <v>0</v>
      </c>
      <c r="S418" s="37"/>
      <c r="T418" s="37"/>
      <c r="U418" s="37"/>
      <c r="V418" s="46"/>
      <c r="W418" s="39">
        <f t="shared" ref="W418:W430" si="264">COUNTA(S418:V418)</f>
        <v>0</v>
      </c>
      <c r="X418" s="37"/>
      <c r="Y418" s="37"/>
      <c r="Z418" s="37"/>
      <c r="AA418" s="46"/>
      <c r="AB418" s="39">
        <f t="shared" ref="AB418:AB430" si="265">COUNTA(X418:AA418)</f>
        <v>0</v>
      </c>
      <c r="AC418" s="37"/>
      <c r="AD418" s="37"/>
      <c r="AE418" s="37"/>
      <c r="AF418" s="46"/>
      <c r="AG418" s="39">
        <f t="shared" ref="AG418:AG430" si="266">COUNTA(AC418:AF418)</f>
        <v>0</v>
      </c>
      <c r="AH418" s="37"/>
      <c r="AI418" s="37"/>
      <c r="AJ418" s="37"/>
      <c r="AK418" s="46"/>
      <c r="AL418" s="39">
        <f t="shared" ref="AL418:AL430" si="267">COUNTA(AH418:AK418)</f>
        <v>0</v>
      </c>
      <c r="AM418" s="37"/>
      <c r="AN418" s="37"/>
      <c r="AO418" s="37"/>
      <c r="AP418" s="46"/>
      <c r="AQ418" s="39">
        <f t="shared" ref="AQ418:AQ430" si="268">COUNTA(AM418:AP418)</f>
        <v>0</v>
      </c>
      <c r="AR418" s="37"/>
      <c r="AS418" s="37"/>
      <c r="AT418" s="37"/>
      <c r="AU418" s="46"/>
      <c r="AV418" s="40">
        <f t="shared" ref="AV418:AV430" si="269">COUNTA(AR418:AU418)</f>
        <v>0</v>
      </c>
    </row>
    <row r="419" spans="1:48" ht="15.75" customHeight="1" x14ac:dyDescent="0.25">
      <c r="A419" s="21">
        <v>37</v>
      </c>
      <c r="B419" s="37" t="s">
        <v>72</v>
      </c>
      <c r="C419" s="41" t="s">
        <v>93</v>
      </c>
      <c r="D419" s="37"/>
      <c r="E419" s="37"/>
      <c r="F419" s="37"/>
      <c r="G419" s="46"/>
      <c r="H419" s="39">
        <f t="shared" si="261"/>
        <v>0</v>
      </c>
      <c r="I419" s="37"/>
      <c r="J419" s="37"/>
      <c r="K419" s="37"/>
      <c r="L419" s="46"/>
      <c r="M419" s="39">
        <f t="shared" si="262"/>
        <v>0</v>
      </c>
      <c r="N419" s="37"/>
      <c r="O419" s="37"/>
      <c r="P419" s="37"/>
      <c r="Q419" s="46"/>
      <c r="R419" s="39">
        <f t="shared" si="263"/>
        <v>0</v>
      </c>
      <c r="S419" s="37"/>
      <c r="T419" s="37"/>
      <c r="U419" s="37"/>
      <c r="V419" s="46"/>
      <c r="W419" s="39">
        <f t="shared" si="264"/>
        <v>0</v>
      </c>
      <c r="X419" s="37"/>
      <c r="Y419" s="37"/>
      <c r="Z419" s="37"/>
      <c r="AA419" s="46"/>
      <c r="AB419" s="39">
        <f t="shared" si="265"/>
        <v>0</v>
      </c>
      <c r="AC419" s="37"/>
      <c r="AD419" s="37"/>
      <c r="AE419" s="37"/>
      <c r="AF419" s="46"/>
      <c r="AG419" s="39">
        <f t="shared" si="266"/>
        <v>0</v>
      </c>
      <c r="AH419" s="37"/>
      <c r="AI419" s="37"/>
      <c r="AJ419" s="37"/>
      <c r="AK419" s="46"/>
      <c r="AL419" s="39">
        <f t="shared" si="267"/>
        <v>0</v>
      </c>
      <c r="AM419" s="37"/>
      <c r="AN419" s="37"/>
      <c r="AO419" s="37"/>
      <c r="AP419" s="46"/>
      <c r="AQ419" s="39">
        <f t="shared" si="268"/>
        <v>0</v>
      </c>
      <c r="AR419" s="37"/>
      <c r="AS419" s="37"/>
      <c r="AT419" s="37"/>
      <c r="AU419" s="46"/>
      <c r="AV419" s="40">
        <f t="shared" si="269"/>
        <v>0</v>
      </c>
    </row>
    <row r="420" spans="1:48" ht="15.75" customHeight="1" x14ac:dyDescent="0.25">
      <c r="A420" s="21">
        <v>37</v>
      </c>
      <c r="B420" s="37" t="s">
        <v>88</v>
      </c>
      <c r="C420" s="41" t="s">
        <v>93</v>
      </c>
      <c r="D420" s="37"/>
      <c r="E420" s="37"/>
      <c r="F420" s="37"/>
      <c r="G420" s="46"/>
      <c r="H420" s="39">
        <f t="shared" si="261"/>
        <v>0</v>
      </c>
      <c r="I420" s="37"/>
      <c r="J420" s="37"/>
      <c r="K420" s="37"/>
      <c r="L420" s="46"/>
      <c r="M420" s="39">
        <f t="shared" si="262"/>
        <v>0</v>
      </c>
      <c r="N420" s="37"/>
      <c r="O420" s="37"/>
      <c r="P420" s="37"/>
      <c r="Q420" s="46"/>
      <c r="R420" s="39">
        <f t="shared" si="263"/>
        <v>0</v>
      </c>
      <c r="S420" s="37"/>
      <c r="T420" s="37"/>
      <c r="U420" s="37"/>
      <c r="V420" s="46"/>
      <c r="W420" s="39">
        <f t="shared" si="264"/>
        <v>0</v>
      </c>
      <c r="X420" s="37"/>
      <c r="Y420" s="37"/>
      <c r="Z420" s="37"/>
      <c r="AA420" s="46"/>
      <c r="AB420" s="39">
        <f t="shared" si="265"/>
        <v>0</v>
      </c>
      <c r="AC420" s="37"/>
      <c r="AD420" s="37"/>
      <c r="AE420" s="37"/>
      <c r="AF420" s="46"/>
      <c r="AG420" s="39">
        <f t="shared" si="266"/>
        <v>0</v>
      </c>
      <c r="AH420" s="37"/>
      <c r="AI420" s="37"/>
      <c r="AJ420" s="37"/>
      <c r="AK420" s="46"/>
      <c r="AL420" s="39">
        <f t="shared" si="267"/>
        <v>0</v>
      </c>
      <c r="AM420" s="37"/>
      <c r="AN420" s="37"/>
      <c r="AO420" s="37"/>
      <c r="AP420" s="46"/>
      <c r="AQ420" s="39">
        <f t="shared" si="268"/>
        <v>0</v>
      </c>
      <c r="AR420" s="37"/>
      <c r="AS420" s="37"/>
      <c r="AT420" s="37"/>
      <c r="AU420" s="46"/>
      <c r="AV420" s="40">
        <f t="shared" si="269"/>
        <v>0</v>
      </c>
    </row>
    <row r="421" spans="1:48" ht="15.75" customHeight="1" x14ac:dyDescent="0.25">
      <c r="A421" s="21">
        <v>37</v>
      </c>
      <c r="B421" s="37" t="s">
        <v>89</v>
      </c>
      <c r="C421" s="41" t="s">
        <v>93</v>
      </c>
      <c r="D421" s="37"/>
      <c r="E421" s="37"/>
      <c r="F421" s="37"/>
      <c r="G421" s="46"/>
      <c r="H421" s="39">
        <f t="shared" si="261"/>
        <v>0</v>
      </c>
      <c r="I421" s="37"/>
      <c r="J421" s="37"/>
      <c r="K421" s="37"/>
      <c r="L421" s="46"/>
      <c r="M421" s="39">
        <f t="shared" si="262"/>
        <v>0</v>
      </c>
      <c r="N421" s="37"/>
      <c r="O421" s="37"/>
      <c r="P421" s="37"/>
      <c r="Q421" s="46"/>
      <c r="R421" s="39">
        <f t="shared" si="263"/>
        <v>0</v>
      </c>
      <c r="S421" s="37"/>
      <c r="T421" s="37"/>
      <c r="U421" s="37"/>
      <c r="V421" s="46"/>
      <c r="W421" s="39">
        <f t="shared" si="264"/>
        <v>0</v>
      </c>
      <c r="X421" s="37"/>
      <c r="Y421" s="37"/>
      <c r="Z421" s="37"/>
      <c r="AA421" s="46"/>
      <c r="AB421" s="39">
        <f t="shared" si="265"/>
        <v>0</v>
      </c>
      <c r="AC421" s="37"/>
      <c r="AD421" s="37"/>
      <c r="AE421" s="37"/>
      <c r="AF421" s="46"/>
      <c r="AG421" s="39">
        <f t="shared" si="266"/>
        <v>0</v>
      </c>
      <c r="AH421" s="37"/>
      <c r="AI421" s="37"/>
      <c r="AJ421" s="37"/>
      <c r="AK421" s="46"/>
      <c r="AL421" s="39">
        <f t="shared" si="267"/>
        <v>0</v>
      </c>
      <c r="AM421" s="37"/>
      <c r="AN421" s="37"/>
      <c r="AO421" s="37"/>
      <c r="AP421" s="46"/>
      <c r="AQ421" s="39">
        <f t="shared" si="268"/>
        <v>0</v>
      </c>
      <c r="AR421" s="37"/>
      <c r="AS421" s="37"/>
      <c r="AT421" s="37"/>
      <c r="AU421" s="46"/>
      <c r="AV421" s="40">
        <f t="shared" si="269"/>
        <v>0</v>
      </c>
    </row>
    <row r="422" spans="1:48" ht="15.75" customHeight="1" x14ac:dyDescent="0.25">
      <c r="A422" s="21">
        <v>37</v>
      </c>
      <c r="B422" s="37" t="s">
        <v>73</v>
      </c>
      <c r="C422" s="41" t="s">
        <v>93</v>
      </c>
      <c r="D422" s="37"/>
      <c r="E422" s="37"/>
      <c r="F422" s="37"/>
      <c r="G422" s="46"/>
      <c r="H422" s="39">
        <f t="shared" si="261"/>
        <v>0</v>
      </c>
      <c r="I422" s="37"/>
      <c r="J422" s="37"/>
      <c r="K422" s="37"/>
      <c r="L422" s="46"/>
      <c r="M422" s="39">
        <f t="shared" si="262"/>
        <v>0</v>
      </c>
      <c r="N422" s="37"/>
      <c r="O422" s="37"/>
      <c r="P422" s="37"/>
      <c r="Q422" s="46"/>
      <c r="R422" s="39">
        <f t="shared" si="263"/>
        <v>0</v>
      </c>
      <c r="S422" s="37"/>
      <c r="T422" s="37"/>
      <c r="U422" s="37"/>
      <c r="V422" s="46"/>
      <c r="W422" s="39">
        <f t="shared" si="264"/>
        <v>0</v>
      </c>
      <c r="X422" s="37"/>
      <c r="Y422" s="37"/>
      <c r="Z422" s="37"/>
      <c r="AA422" s="46"/>
      <c r="AB422" s="39">
        <f t="shared" si="265"/>
        <v>0</v>
      </c>
      <c r="AC422" s="37"/>
      <c r="AD422" s="37"/>
      <c r="AE422" s="37"/>
      <c r="AF422" s="46"/>
      <c r="AG422" s="39">
        <f t="shared" si="266"/>
        <v>0</v>
      </c>
      <c r="AH422" s="37"/>
      <c r="AI422" s="37"/>
      <c r="AJ422" s="37"/>
      <c r="AK422" s="46"/>
      <c r="AL422" s="39">
        <f t="shared" si="267"/>
        <v>0</v>
      </c>
      <c r="AM422" s="37"/>
      <c r="AN422" s="37"/>
      <c r="AO422" s="37"/>
      <c r="AP422" s="46"/>
      <c r="AQ422" s="39">
        <f t="shared" si="268"/>
        <v>0</v>
      </c>
      <c r="AR422" s="37"/>
      <c r="AS422" s="37"/>
      <c r="AT422" s="37"/>
      <c r="AU422" s="46"/>
      <c r="AV422" s="40">
        <f t="shared" si="269"/>
        <v>0</v>
      </c>
    </row>
    <row r="423" spans="1:48" ht="15.75" customHeight="1" x14ac:dyDescent="0.25">
      <c r="A423" s="21">
        <v>37</v>
      </c>
      <c r="B423" s="37" t="s">
        <v>74</v>
      </c>
      <c r="C423" s="41" t="s">
        <v>93</v>
      </c>
      <c r="D423" s="37"/>
      <c r="E423" s="37"/>
      <c r="F423" s="37"/>
      <c r="G423" s="46"/>
      <c r="H423" s="39">
        <f t="shared" si="261"/>
        <v>0</v>
      </c>
      <c r="I423" s="37"/>
      <c r="J423" s="37"/>
      <c r="K423" s="37"/>
      <c r="L423" s="46"/>
      <c r="M423" s="39">
        <f t="shared" si="262"/>
        <v>0</v>
      </c>
      <c r="N423" s="37"/>
      <c r="O423" s="37"/>
      <c r="P423" s="37"/>
      <c r="Q423" s="46"/>
      <c r="R423" s="39">
        <f t="shared" si="263"/>
        <v>0</v>
      </c>
      <c r="S423" s="37"/>
      <c r="T423" s="37"/>
      <c r="U423" s="37"/>
      <c r="V423" s="46"/>
      <c r="W423" s="39">
        <f t="shared" si="264"/>
        <v>0</v>
      </c>
      <c r="X423" s="37"/>
      <c r="Y423" s="37"/>
      <c r="Z423" s="37"/>
      <c r="AA423" s="46"/>
      <c r="AB423" s="39">
        <f t="shared" si="265"/>
        <v>0</v>
      </c>
      <c r="AC423" s="37"/>
      <c r="AD423" s="37"/>
      <c r="AE423" s="37"/>
      <c r="AF423" s="46"/>
      <c r="AG423" s="39">
        <f t="shared" si="266"/>
        <v>0</v>
      </c>
      <c r="AH423" s="37"/>
      <c r="AI423" s="37"/>
      <c r="AJ423" s="37"/>
      <c r="AK423" s="46"/>
      <c r="AL423" s="39">
        <f t="shared" si="267"/>
        <v>0</v>
      </c>
      <c r="AM423" s="37"/>
      <c r="AN423" s="37"/>
      <c r="AO423" s="37"/>
      <c r="AP423" s="46"/>
      <c r="AQ423" s="39">
        <f t="shared" si="268"/>
        <v>0</v>
      </c>
      <c r="AR423" s="37"/>
      <c r="AS423" s="37"/>
      <c r="AT423" s="37"/>
      <c r="AU423" s="46"/>
      <c r="AV423" s="40">
        <f t="shared" si="269"/>
        <v>0</v>
      </c>
    </row>
    <row r="424" spans="1:48" ht="15.75" customHeight="1" x14ac:dyDescent="0.25">
      <c r="A424" s="21">
        <v>37</v>
      </c>
      <c r="B424" s="37" t="s">
        <v>75</v>
      </c>
      <c r="C424" s="41" t="s">
        <v>93</v>
      </c>
      <c r="D424" s="37"/>
      <c r="E424" s="37"/>
      <c r="F424" s="37"/>
      <c r="G424" s="46"/>
      <c r="H424" s="39">
        <f t="shared" si="261"/>
        <v>0</v>
      </c>
      <c r="I424" s="37"/>
      <c r="J424" s="37"/>
      <c r="K424" s="37"/>
      <c r="L424" s="46"/>
      <c r="M424" s="39">
        <f t="shared" si="262"/>
        <v>0</v>
      </c>
      <c r="N424" s="37"/>
      <c r="O424" s="37"/>
      <c r="P424" s="37"/>
      <c r="Q424" s="46"/>
      <c r="R424" s="39">
        <f t="shared" si="263"/>
        <v>0</v>
      </c>
      <c r="S424" s="37"/>
      <c r="T424" s="37"/>
      <c r="U424" s="37"/>
      <c r="V424" s="46"/>
      <c r="W424" s="39">
        <f t="shared" si="264"/>
        <v>0</v>
      </c>
      <c r="X424" s="37"/>
      <c r="Y424" s="37"/>
      <c r="Z424" s="37"/>
      <c r="AA424" s="46"/>
      <c r="AB424" s="39">
        <f t="shared" si="265"/>
        <v>0</v>
      </c>
      <c r="AC424" s="37"/>
      <c r="AD424" s="37"/>
      <c r="AE424" s="37"/>
      <c r="AF424" s="46"/>
      <c r="AG424" s="39">
        <f t="shared" si="266"/>
        <v>0</v>
      </c>
      <c r="AH424" s="37"/>
      <c r="AI424" s="37"/>
      <c r="AJ424" s="37"/>
      <c r="AK424" s="46"/>
      <c r="AL424" s="39">
        <f t="shared" si="267"/>
        <v>0</v>
      </c>
      <c r="AM424" s="37"/>
      <c r="AN424" s="37"/>
      <c r="AO424" s="37"/>
      <c r="AP424" s="46"/>
      <c r="AQ424" s="39">
        <f t="shared" si="268"/>
        <v>0</v>
      </c>
      <c r="AR424" s="37"/>
      <c r="AS424" s="37"/>
      <c r="AT424" s="37"/>
      <c r="AU424" s="46"/>
      <c r="AV424" s="40">
        <f t="shared" si="269"/>
        <v>0</v>
      </c>
    </row>
    <row r="425" spans="1:48" ht="15.75" customHeight="1" x14ac:dyDescent="0.25">
      <c r="A425" s="21">
        <v>37</v>
      </c>
      <c r="B425" s="37" t="s">
        <v>90</v>
      </c>
      <c r="C425" s="41" t="s">
        <v>93</v>
      </c>
      <c r="D425" s="37"/>
      <c r="E425" s="37"/>
      <c r="F425" s="37"/>
      <c r="G425" s="46"/>
      <c r="H425" s="39">
        <f t="shared" si="261"/>
        <v>0</v>
      </c>
      <c r="I425" s="37"/>
      <c r="J425" s="37"/>
      <c r="K425" s="37"/>
      <c r="L425" s="46"/>
      <c r="M425" s="39">
        <f t="shared" si="262"/>
        <v>0</v>
      </c>
      <c r="N425" s="37"/>
      <c r="O425" s="37"/>
      <c r="P425" s="37"/>
      <c r="Q425" s="46"/>
      <c r="R425" s="39">
        <f t="shared" si="263"/>
        <v>0</v>
      </c>
      <c r="S425" s="37"/>
      <c r="T425" s="37"/>
      <c r="U425" s="37"/>
      <c r="V425" s="46"/>
      <c r="W425" s="39">
        <f t="shared" si="264"/>
        <v>0</v>
      </c>
      <c r="X425" s="37"/>
      <c r="Y425" s="37"/>
      <c r="Z425" s="37"/>
      <c r="AA425" s="46"/>
      <c r="AB425" s="39">
        <f t="shared" si="265"/>
        <v>0</v>
      </c>
      <c r="AC425" s="37"/>
      <c r="AD425" s="37"/>
      <c r="AE425" s="37"/>
      <c r="AF425" s="46"/>
      <c r="AG425" s="39">
        <f t="shared" si="266"/>
        <v>0</v>
      </c>
      <c r="AH425" s="37"/>
      <c r="AI425" s="37"/>
      <c r="AJ425" s="37"/>
      <c r="AK425" s="46"/>
      <c r="AL425" s="39">
        <f t="shared" si="267"/>
        <v>0</v>
      </c>
      <c r="AM425" s="37"/>
      <c r="AN425" s="37"/>
      <c r="AO425" s="37"/>
      <c r="AP425" s="46"/>
      <c r="AQ425" s="39">
        <f t="shared" si="268"/>
        <v>0</v>
      </c>
      <c r="AR425" s="37"/>
      <c r="AS425" s="37"/>
      <c r="AT425" s="37"/>
      <c r="AU425" s="46"/>
      <c r="AV425" s="40">
        <f t="shared" si="269"/>
        <v>0</v>
      </c>
    </row>
    <row r="426" spans="1:48" ht="15.75" customHeight="1" x14ac:dyDescent="0.25">
      <c r="A426" s="21">
        <v>37</v>
      </c>
      <c r="B426" s="37" t="s">
        <v>76</v>
      </c>
      <c r="C426" s="41" t="s">
        <v>93</v>
      </c>
      <c r="D426" s="37"/>
      <c r="E426" s="37"/>
      <c r="F426" s="37"/>
      <c r="G426" s="46"/>
      <c r="H426" s="39">
        <f t="shared" si="261"/>
        <v>0</v>
      </c>
      <c r="I426" s="37"/>
      <c r="J426" s="37"/>
      <c r="K426" s="37"/>
      <c r="L426" s="46"/>
      <c r="M426" s="39">
        <f t="shared" si="262"/>
        <v>0</v>
      </c>
      <c r="N426" s="37"/>
      <c r="O426" s="37"/>
      <c r="P426" s="37"/>
      <c r="Q426" s="46"/>
      <c r="R426" s="39">
        <f t="shared" si="263"/>
        <v>0</v>
      </c>
      <c r="S426" s="37"/>
      <c r="T426" s="37"/>
      <c r="U426" s="37"/>
      <c r="V426" s="46"/>
      <c r="W426" s="39">
        <f t="shared" si="264"/>
        <v>0</v>
      </c>
      <c r="X426" s="37"/>
      <c r="Y426" s="37"/>
      <c r="Z426" s="37"/>
      <c r="AA426" s="46"/>
      <c r="AB426" s="39">
        <f t="shared" si="265"/>
        <v>0</v>
      </c>
      <c r="AC426" s="37"/>
      <c r="AD426" s="37"/>
      <c r="AE426" s="37"/>
      <c r="AF426" s="46"/>
      <c r="AG426" s="39">
        <f t="shared" si="266"/>
        <v>0</v>
      </c>
      <c r="AH426" s="37"/>
      <c r="AI426" s="37"/>
      <c r="AJ426" s="37"/>
      <c r="AK426" s="46"/>
      <c r="AL426" s="39">
        <f t="shared" si="267"/>
        <v>0</v>
      </c>
      <c r="AM426" s="37"/>
      <c r="AN426" s="37"/>
      <c r="AO426" s="37"/>
      <c r="AP426" s="46"/>
      <c r="AQ426" s="39">
        <f t="shared" si="268"/>
        <v>0</v>
      </c>
      <c r="AR426" s="37"/>
      <c r="AS426" s="37"/>
      <c r="AT426" s="37"/>
      <c r="AU426" s="46"/>
      <c r="AV426" s="40">
        <f t="shared" si="269"/>
        <v>0</v>
      </c>
    </row>
    <row r="427" spans="1:48" ht="15.75" customHeight="1" x14ac:dyDescent="0.25">
      <c r="A427" s="21">
        <v>37</v>
      </c>
      <c r="B427" s="37" t="s">
        <v>77</v>
      </c>
      <c r="C427" s="41" t="s">
        <v>93</v>
      </c>
      <c r="D427" s="37"/>
      <c r="E427" s="37"/>
      <c r="F427" s="37"/>
      <c r="G427" s="46"/>
      <c r="H427" s="39">
        <f t="shared" si="261"/>
        <v>0</v>
      </c>
      <c r="I427" s="37"/>
      <c r="J427" s="37"/>
      <c r="K427" s="37"/>
      <c r="L427" s="46"/>
      <c r="M427" s="39">
        <f t="shared" si="262"/>
        <v>0</v>
      </c>
      <c r="N427" s="37"/>
      <c r="O427" s="37"/>
      <c r="P427" s="37"/>
      <c r="Q427" s="46"/>
      <c r="R427" s="39">
        <f t="shared" si="263"/>
        <v>0</v>
      </c>
      <c r="S427" s="37"/>
      <c r="T427" s="37"/>
      <c r="U427" s="37"/>
      <c r="V427" s="46"/>
      <c r="W427" s="39">
        <f t="shared" si="264"/>
        <v>0</v>
      </c>
      <c r="X427" s="37"/>
      <c r="Y427" s="37"/>
      <c r="Z427" s="37"/>
      <c r="AA427" s="46"/>
      <c r="AB427" s="39">
        <f t="shared" si="265"/>
        <v>0</v>
      </c>
      <c r="AC427" s="37"/>
      <c r="AD427" s="37"/>
      <c r="AE427" s="37"/>
      <c r="AF427" s="46"/>
      <c r="AG427" s="39">
        <f t="shared" si="266"/>
        <v>0</v>
      </c>
      <c r="AH427" s="37"/>
      <c r="AI427" s="37"/>
      <c r="AJ427" s="37"/>
      <c r="AK427" s="46"/>
      <c r="AL427" s="39">
        <f t="shared" si="267"/>
        <v>0</v>
      </c>
      <c r="AM427" s="37"/>
      <c r="AN427" s="37"/>
      <c r="AO427" s="37"/>
      <c r="AP427" s="46"/>
      <c r="AQ427" s="39">
        <f t="shared" si="268"/>
        <v>0</v>
      </c>
      <c r="AR427" s="37"/>
      <c r="AS427" s="37"/>
      <c r="AT427" s="37"/>
      <c r="AU427" s="46"/>
      <c r="AV427" s="40">
        <f t="shared" si="269"/>
        <v>0</v>
      </c>
    </row>
    <row r="428" spans="1:48" ht="15.75" customHeight="1" x14ac:dyDescent="0.25">
      <c r="A428" s="21">
        <v>37</v>
      </c>
      <c r="B428" s="37" t="s">
        <v>78</v>
      </c>
      <c r="C428" s="41" t="s">
        <v>93</v>
      </c>
      <c r="D428" s="37"/>
      <c r="E428" s="37"/>
      <c r="F428" s="37"/>
      <c r="G428" s="46"/>
      <c r="H428" s="39">
        <f t="shared" si="261"/>
        <v>0</v>
      </c>
      <c r="I428" s="37"/>
      <c r="J428" s="37"/>
      <c r="K428" s="37"/>
      <c r="L428" s="46"/>
      <c r="M428" s="39">
        <f t="shared" si="262"/>
        <v>0</v>
      </c>
      <c r="N428" s="37"/>
      <c r="O428" s="37"/>
      <c r="P428" s="37"/>
      <c r="Q428" s="46"/>
      <c r="R428" s="39">
        <f t="shared" si="263"/>
        <v>0</v>
      </c>
      <c r="S428" s="37"/>
      <c r="T428" s="37"/>
      <c r="U428" s="37"/>
      <c r="V428" s="46"/>
      <c r="W428" s="39">
        <f t="shared" si="264"/>
        <v>0</v>
      </c>
      <c r="X428" s="37"/>
      <c r="Y428" s="37"/>
      <c r="Z428" s="37"/>
      <c r="AA428" s="46"/>
      <c r="AB428" s="39">
        <f t="shared" si="265"/>
        <v>0</v>
      </c>
      <c r="AC428" s="37"/>
      <c r="AD428" s="37"/>
      <c r="AE428" s="37"/>
      <c r="AF428" s="46"/>
      <c r="AG428" s="39">
        <f t="shared" si="266"/>
        <v>0</v>
      </c>
      <c r="AH428" s="37"/>
      <c r="AI428" s="37"/>
      <c r="AJ428" s="37"/>
      <c r="AK428" s="46"/>
      <c r="AL428" s="39">
        <f t="shared" si="267"/>
        <v>0</v>
      </c>
      <c r="AM428" s="37"/>
      <c r="AN428" s="37"/>
      <c r="AO428" s="37"/>
      <c r="AP428" s="46"/>
      <c r="AQ428" s="39">
        <f t="shared" si="268"/>
        <v>0</v>
      </c>
      <c r="AR428" s="37"/>
      <c r="AS428" s="37"/>
      <c r="AT428" s="37"/>
      <c r="AU428" s="46"/>
      <c r="AV428" s="40">
        <f t="shared" si="269"/>
        <v>0</v>
      </c>
    </row>
    <row r="429" spans="1:48" ht="15.75" customHeight="1" x14ac:dyDescent="0.25">
      <c r="A429" s="21">
        <v>37</v>
      </c>
      <c r="B429" s="37" t="s">
        <v>79</v>
      </c>
      <c r="C429" s="41" t="s">
        <v>93</v>
      </c>
      <c r="D429" s="37"/>
      <c r="E429" s="37"/>
      <c r="F429" s="37"/>
      <c r="G429" s="46"/>
      <c r="H429" s="39">
        <f t="shared" si="261"/>
        <v>0</v>
      </c>
      <c r="I429" s="37"/>
      <c r="J429" s="37"/>
      <c r="K429" s="37"/>
      <c r="L429" s="46"/>
      <c r="M429" s="39">
        <f t="shared" si="262"/>
        <v>0</v>
      </c>
      <c r="N429" s="37"/>
      <c r="O429" s="37"/>
      <c r="P429" s="37"/>
      <c r="Q429" s="46"/>
      <c r="R429" s="39">
        <f t="shared" si="263"/>
        <v>0</v>
      </c>
      <c r="S429" s="37"/>
      <c r="T429" s="37"/>
      <c r="U429" s="37"/>
      <c r="V429" s="46"/>
      <c r="W429" s="39">
        <f t="shared" si="264"/>
        <v>0</v>
      </c>
      <c r="X429" s="37"/>
      <c r="Y429" s="37"/>
      <c r="Z429" s="37"/>
      <c r="AA429" s="46"/>
      <c r="AB429" s="39">
        <f t="shared" si="265"/>
        <v>0</v>
      </c>
      <c r="AC429" s="37"/>
      <c r="AD429" s="37"/>
      <c r="AE429" s="37"/>
      <c r="AF429" s="46"/>
      <c r="AG429" s="39">
        <f t="shared" si="266"/>
        <v>0</v>
      </c>
      <c r="AH429" s="37"/>
      <c r="AI429" s="37"/>
      <c r="AJ429" s="37"/>
      <c r="AK429" s="46"/>
      <c r="AL429" s="39">
        <f t="shared" si="267"/>
        <v>0</v>
      </c>
      <c r="AM429" s="37"/>
      <c r="AN429" s="37"/>
      <c r="AO429" s="37"/>
      <c r="AP429" s="46"/>
      <c r="AQ429" s="39">
        <f t="shared" si="268"/>
        <v>0</v>
      </c>
      <c r="AR429" s="37"/>
      <c r="AS429" s="37"/>
      <c r="AT429" s="37"/>
      <c r="AU429" s="46"/>
      <c r="AV429" s="40">
        <f t="shared" si="269"/>
        <v>0</v>
      </c>
    </row>
    <row r="430" spans="1:48" ht="15.75" customHeight="1" x14ac:dyDescent="0.25">
      <c r="A430" s="21">
        <v>37</v>
      </c>
      <c r="B430" s="41" t="s">
        <v>80</v>
      </c>
      <c r="C430" s="41" t="s">
        <v>93</v>
      </c>
      <c r="D430" s="47"/>
      <c r="E430" s="47"/>
      <c r="F430" s="47"/>
      <c r="G430" s="48"/>
      <c r="H430" s="49">
        <f t="shared" si="261"/>
        <v>0</v>
      </c>
      <c r="I430" s="47"/>
      <c r="J430" s="47"/>
      <c r="K430" s="47"/>
      <c r="L430" s="48"/>
      <c r="M430" s="49">
        <f t="shared" si="262"/>
        <v>0</v>
      </c>
      <c r="N430" s="47"/>
      <c r="O430" s="47"/>
      <c r="P430" s="47"/>
      <c r="Q430" s="48"/>
      <c r="R430" s="49">
        <f t="shared" si="263"/>
        <v>0</v>
      </c>
      <c r="S430" s="47"/>
      <c r="T430" s="47"/>
      <c r="U430" s="47"/>
      <c r="V430" s="48"/>
      <c r="W430" s="49">
        <f t="shared" si="264"/>
        <v>0</v>
      </c>
      <c r="X430" s="47"/>
      <c r="Y430" s="47"/>
      <c r="Z430" s="47"/>
      <c r="AA430" s="48"/>
      <c r="AB430" s="49">
        <f t="shared" si="265"/>
        <v>0</v>
      </c>
      <c r="AC430" s="47"/>
      <c r="AD430" s="47"/>
      <c r="AE430" s="47"/>
      <c r="AF430" s="48"/>
      <c r="AG430" s="49">
        <f t="shared" si="266"/>
        <v>0</v>
      </c>
      <c r="AH430" s="47"/>
      <c r="AI430" s="47"/>
      <c r="AJ430" s="47"/>
      <c r="AK430" s="48"/>
      <c r="AL430" s="49">
        <f t="shared" si="267"/>
        <v>0</v>
      </c>
      <c r="AM430" s="47"/>
      <c r="AN430" s="47"/>
      <c r="AO430" s="47"/>
      <c r="AP430" s="48"/>
      <c r="AQ430" s="49">
        <f t="shared" si="268"/>
        <v>0</v>
      </c>
      <c r="AR430" s="47"/>
      <c r="AS430" s="47"/>
      <c r="AT430" s="47"/>
      <c r="AU430" s="48"/>
      <c r="AV430" s="50">
        <f t="shared" si="269"/>
        <v>0</v>
      </c>
    </row>
    <row r="431" spans="1:48" ht="15.75" customHeight="1" x14ac:dyDescent="0.25">
      <c r="A431" s="21">
        <v>37</v>
      </c>
      <c r="B431" s="42"/>
      <c r="C431" s="43"/>
      <c r="D431" s="44"/>
      <c r="E431" s="45"/>
      <c r="F431" s="45"/>
      <c r="G431" s="45"/>
      <c r="H431" s="45">
        <f>SUM(H418:H430)</f>
        <v>0</v>
      </c>
      <c r="I431" s="45"/>
      <c r="J431" s="45"/>
      <c r="K431" s="45"/>
      <c r="L431" s="45"/>
      <c r="M431" s="45">
        <f>SUM(M418:M430)</f>
        <v>0</v>
      </c>
      <c r="N431" s="45"/>
      <c r="O431" s="45"/>
      <c r="P431" s="45"/>
      <c r="Q431" s="45"/>
      <c r="R431" s="45">
        <f>SUM(R418:R430)</f>
        <v>0</v>
      </c>
      <c r="S431" s="45"/>
      <c r="T431" s="45"/>
      <c r="U431" s="45"/>
      <c r="V431" s="45"/>
      <c r="W431" s="45">
        <f>SUM(W418:W430)</f>
        <v>0</v>
      </c>
      <c r="X431" s="45"/>
      <c r="Y431" s="45"/>
      <c r="Z431" s="45"/>
      <c r="AA431" s="45"/>
      <c r="AB431" s="45">
        <f>SUM(AB418:AB430)</f>
        <v>0</v>
      </c>
      <c r="AC431" s="45"/>
      <c r="AD431" s="45"/>
      <c r="AE431" s="45"/>
      <c r="AF431" s="45"/>
      <c r="AG431" s="45">
        <f>SUM(AG418:AG430)</f>
        <v>0</v>
      </c>
      <c r="AH431" s="45"/>
      <c r="AI431" s="45"/>
      <c r="AJ431" s="45"/>
      <c r="AK431" s="45"/>
      <c r="AL431" s="45">
        <f>SUM(AL418:AL430)</f>
        <v>0</v>
      </c>
      <c r="AM431" s="45"/>
      <c r="AN431" s="45"/>
      <c r="AO431" s="45"/>
      <c r="AP431" s="45"/>
      <c r="AQ431" s="45">
        <f>SUM(AQ418:AQ430)</f>
        <v>0</v>
      </c>
      <c r="AR431" s="45"/>
      <c r="AS431" s="45"/>
      <c r="AT431" s="45"/>
      <c r="AU431" s="45"/>
      <c r="AV431" s="45">
        <f>SUM(AV418:AV430)</f>
        <v>0</v>
      </c>
    </row>
    <row r="432" spans="1:48" ht="15.75" customHeight="1" x14ac:dyDescent="0.25">
      <c r="A432" s="21">
        <v>38</v>
      </c>
      <c r="B432" s="81" t="str">
        <f>"Буква (или иное название) класса "&amp;A432&amp;":"</f>
        <v>Буква (или иное название) класса 38:</v>
      </c>
      <c r="C432" s="82"/>
      <c r="D432" s="78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/>
      <c r="AS432" s="79"/>
      <c r="AT432" s="79"/>
      <c r="AU432" s="79"/>
      <c r="AV432" s="80"/>
    </row>
    <row r="433" spans="1:48" ht="15.75" customHeight="1" x14ac:dyDescent="0.25">
      <c r="A433" s="21">
        <v>38</v>
      </c>
      <c r="B433" s="35" t="s">
        <v>70</v>
      </c>
      <c r="C433" s="36" t="s">
        <v>93</v>
      </c>
      <c r="D433" s="37"/>
      <c r="E433" s="37"/>
      <c r="F433" s="37"/>
      <c r="G433" s="46"/>
      <c r="H433" s="39">
        <f t="shared" ref="H433:H445" si="270">COUNTA(D433:G433)</f>
        <v>0</v>
      </c>
      <c r="I433" s="37"/>
      <c r="J433" s="37"/>
      <c r="K433" s="37"/>
      <c r="L433" s="46"/>
      <c r="M433" s="39">
        <f t="shared" ref="M433:M445" si="271">COUNTA(I433:L433)</f>
        <v>0</v>
      </c>
      <c r="N433" s="37"/>
      <c r="O433" s="37"/>
      <c r="P433" s="37"/>
      <c r="Q433" s="46"/>
      <c r="R433" s="39">
        <f t="shared" ref="R433:R445" si="272">COUNTA(N433:Q433)</f>
        <v>0</v>
      </c>
      <c r="S433" s="37"/>
      <c r="T433" s="37"/>
      <c r="U433" s="37"/>
      <c r="V433" s="46"/>
      <c r="W433" s="39">
        <f t="shared" ref="W433:W445" si="273">COUNTA(S433:V433)</f>
        <v>0</v>
      </c>
      <c r="X433" s="37"/>
      <c r="Y433" s="37"/>
      <c r="Z433" s="37"/>
      <c r="AA433" s="46"/>
      <c r="AB433" s="39">
        <f t="shared" ref="AB433:AB445" si="274">COUNTA(X433:AA433)</f>
        <v>0</v>
      </c>
      <c r="AC433" s="37"/>
      <c r="AD433" s="37"/>
      <c r="AE433" s="37"/>
      <c r="AF433" s="46"/>
      <c r="AG433" s="39">
        <f t="shared" ref="AG433:AG445" si="275">COUNTA(AC433:AF433)</f>
        <v>0</v>
      </c>
      <c r="AH433" s="37"/>
      <c r="AI433" s="37"/>
      <c r="AJ433" s="37"/>
      <c r="AK433" s="46"/>
      <c r="AL433" s="39">
        <f t="shared" ref="AL433:AL445" si="276">COUNTA(AH433:AK433)</f>
        <v>0</v>
      </c>
      <c r="AM433" s="37"/>
      <c r="AN433" s="37"/>
      <c r="AO433" s="37"/>
      <c r="AP433" s="46"/>
      <c r="AQ433" s="39">
        <f t="shared" ref="AQ433:AQ445" si="277">COUNTA(AM433:AP433)</f>
        <v>0</v>
      </c>
      <c r="AR433" s="37"/>
      <c r="AS433" s="37"/>
      <c r="AT433" s="37"/>
      <c r="AU433" s="46"/>
      <c r="AV433" s="40">
        <f t="shared" ref="AV433:AV445" si="278">COUNTA(AR433:AU433)</f>
        <v>0</v>
      </c>
    </row>
    <row r="434" spans="1:48" ht="15.75" customHeight="1" x14ac:dyDescent="0.25">
      <c r="A434" s="21">
        <v>38</v>
      </c>
      <c r="B434" s="37" t="s">
        <v>72</v>
      </c>
      <c r="C434" s="41" t="s">
        <v>93</v>
      </c>
      <c r="D434" s="37"/>
      <c r="E434" s="37"/>
      <c r="F434" s="37"/>
      <c r="G434" s="46"/>
      <c r="H434" s="39">
        <f t="shared" si="270"/>
        <v>0</v>
      </c>
      <c r="I434" s="37"/>
      <c r="J434" s="37"/>
      <c r="K434" s="37"/>
      <c r="L434" s="46"/>
      <c r="M434" s="39">
        <f t="shared" si="271"/>
        <v>0</v>
      </c>
      <c r="N434" s="37"/>
      <c r="O434" s="37"/>
      <c r="P434" s="37"/>
      <c r="Q434" s="46"/>
      <c r="R434" s="39">
        <f t="shared" si="272"/>
        <v>0</v>
      </c>
      <c r="S434" s="37"/>
      <c r="T434" s="37"/>
      <c r="U434" s="37"/>
      <c r="V434" s="46"/>
      <c r="W434" s="39">
        <f t="shared" si="273"/>
        <v>0</v>
      </c>
      <c r="X434" s="37"/>
      <c r="Y434" s="37"/>
      <c r="Z434" s="37"/>
      <c r="AA434" s="46"/>
      <c r="AB434" s="39">
        <f t="shared" si="274"/>
        <v>0</v>
      </c>
      <c r="AC434" s="37"/>
      <c r="AD434" s="37"/>
      <c r="AE434" s="37"/>
      <c r="AF434" s="46"/>
      <c r="AG434" s="39">
        <f t="shared" si="275"/>
        <v>0</v>
      </c>
      <c r="AH434" s="37"/>
      <c r="AI434" s="37"/>
      <c r="AJ434" s="37"/>
      <c r="AK434" s="46"/>
      <c r="AL434" s="39">
        <f t="shared" si="276"/>
        <v>0</v>
      </c>
      <c r="AM434" s="37"/>
      <c r="AN434" s="37"/>
      <c r="AO434" s="37"/>
      <c r="AP434" s="46"/>
      <c r="AQ434" s="39">
        <f t="shared" si="277"/>
        <v>0</v>
      </c>
      <c r="AR434" s="37"/>
      <c r="AS434" s="37"/>
      <c r="AT434" s="37"/>
      <c r="AU434" s="46"/>
      <c r="AV434" s="40">
        <f t="shared" si="278"/>
        <v>0</v>
      </c>
    </row>
    <row r="435" spans="1:48" ht="15.75" customHeight="1" x14ac:dyDescent="0.25">
      <c r="A435" s="21">
        <v>38</v>
      </c>
      <c r="B435" s="37" t="s">
        <v>88</v>
      </c>
      <c r="C435" s="41" t="s">
        <v>93</v>
      </c>
      <c r="D435" s="37"/>
      <c r="E435" s="37"/>
      <c r="F435" s="37"/>
      <c r="G435" s="46"/>
      <c r="H435" s="39">
        <f t="shared" si="270"/>
        <v>0</v>
      </c>
      <c r="I435" s="37"/>
      <c r="J435" s="37"/>
      <c r="K435" s="37"/>
      <c r="L435" s="46"/>
      <c r="M435" s="39">
        <f t="shared" si="271"/>
        <v>0</v>
      </c>
      <c r="N435" s="37"/>
      <c r="O435" s="37"/>
      <c r="P435" s="37"/>
      <c r="Q435" s="46"/>
      <c r="R435" s="39">
        <f t="shared" si="272"/>
        <v>0</v>
      </c>
      <c r="S435" s="37"/>
      <c r="T435" s="37"/>
      <c r="U435" s="37"/>
      <c r="V435" s="46"/>
      <c r="W435" s="39">
        <f t="shared" si="273"/>
        <v>0</v>
      </c>
      <c r="X435" s="37"/>
      <c r="Y435" s="37"/>
      <c r="Z435" s="37"/>
      <c r="AA435" s="46"/>
      <c r="AB435" s="39">
        <f t="shared" si="274"/>
        <v>0</v>
      </c>
      <c r="AC435" s="37"/>
      <c r="AD435" s="37"/>
      <c r="AE435" s="37"/>
      <c r="AF435" s="46"/>
      <c r="AG435" s="39">
        <f t="shared" si="275"/>
        <v>0</v>
      </c>
      <c r="AH435" s="37"/>
      <c r="AI435" s="37"/>
      <c r="AJ435" s="37"/>
      <c r="AK435" s="46"/>
      <c r="AL435" s="39">
        <f t="shared" si="276"/>
        <v>0</v>
      </c>
      <c r="AM435" s="37"/>
      <c r="AN435" s="37"/>
      <c r="AO435" s="37"/>
      <c r="AP435" s="46"/>
      <c r="AQ435" s="39">
        <f t="shared" si="277"/>
        <v>0</v>
      </c>
      <c r="AR435" s="37"/>
      <c r="AS435" s="37"/>
      <c r="AT435" s="37"/>
      <c r="AU435" s="46"/>
      <c r="AV435" s="40">
        <f t="shared" si="278"/>
        <v>0</v>
      </c>
    </row>
    <row r="436" spans="1:48" ht="15.75" customHeight="1" x14ac:dyDescent="0.25">
      <c r="A436" s="21">
        <v>38</v>
      </c>
      <c r="B436" s="37" t="s">
        <v>89</v>
      </c>
      <c r="C436" s="41" t="s">
        <v>93</v>
      </c>
      <c r="D436" s="37"/>
      <c r="E436" s="37"/>
      <c r="F436" s="37"/>
      <c r="G436" s="46"/>
      <c r="H436" s="39">
        <f t="shared" si="270"/>
        <v>0</v>
      </c>
      <c r="I436" s="37"/>
      <c r="J436" s="37"/>
      <c r="K436" s="37"/>
      <c r="L436" s="46"/>
      <c r="M436" s="39">
        <f t="shared" si="271"/>
        <v>0</v>
      </c>
      <c r="N436" s="37"/>
      <c r="O436" s="37"/>
      <c r="P436" s="37"/>
      <c r="Q436" s="46"/>
      <c r="R436" s="39">
        <f t="shared" si="272"/>
        <v>0</v>
      </c>
      <c r="S436" s="37"/>
      <c r="T436" s="37"/>
      <c r="U436" s="37"/>
      <c r="V436" s="46"/>
      <c r="W436" s="39">
        <f t="shared" si="273"/>
        <v>0</v>
      </c>
      <c r="X436" s="37"/>
      <c r="Y436" s="37"/>
      <c r="Z436" s="37"/>
      <c r="AA436" s="46"/>
      <c r="AB436" s="39">
        <f t="shared" si="274"/>
        <v>0</v>
      </c>
      <c r="AC436" s="37"/>
      <c r="AD436" s="37"/>
      <c r="AE436" s="37"/>
      <c r="AF436" s="46"/>
      <c r="AG436" s="39">
        <f t="shared" si="275"/>
        <v>0</v>
      </c>
      <c r="AH436" s="37"/>
      <c r="AI436" s="37"/>
      <c r="AJ436" s="37"/>
      <c r="AK436" s="46"/>
      <c r="AL436" s="39">
        <f t="shared" si="276"/>
        <v>0</v>
      </c>
      <c r="AM436" s="37"/>
      <c r="AN436" s="37"/>
      <c r="AO436" s="37"/>
      <c r="AP436" s="46"/>
      <c r="AQ436" s="39">
        <f t="shared" si="277"/>
        <v>0</v>
      </c>
      <c r="AR436" s="37"/>
      <c r="AS436" s="37"/>
      <c r="AT436" s="37"/>
      <c r="AU436" s="46"/>
      <c r="AV436" s="40">
        <f t="shared" si="278"/>
        <v>0</v>
      </c>
    </row>
    <row r="437" spans="1:48" ht="15.75" customHeight="1" x14ac:dyDescent="0.25">
      <c r="A437" s="21">
        <v>38</v>
      </c>
      <c r="B437" s="37" t="s">
        <v>73</v>
      </c>
      <c r="C437" s="41" t="s">
        <v>93</v>
      </c>
      <c r="D437" s="37"/>
      <c r="E437" s="37"/>
      <c r="F437" s="37"/>
      <c r="G437" s="46"/>
      <c r="H437" s="39">
        <f t="shared" si="270"/>
        <v>0</v>
      </c>
      <c r="I437" s="37"/>
      <c r="J437" s="37"/>
      <c r="K437" s="37"/>
      <c r="L437" s="46"/>
      <c r="M437" s="39">
        <f t="shared" si="271"/>
        <v>0</v>
      </c>
      <c r="N437" s="37"/>
      <c r="O437" s="37"/>
      <c r="P437" s="37"/>
      <c r="Q437" s="46"/>
      <c r="R437" s="39">
        <f t="shared" si="272"/>
        <v>0</v>
      </c>
      <c r="S437" s="37"/>
      <c r="T437" s="37"/>
      <c r="U437" s="37"/>
      <c r="V437" s="46"/>
      <c r="W437" s="39">
        <f t="shared" si="273"/>
        <v>0</v>
      </c>
      <c r="X437" s="37"/>
      <c r="Y437" s="37"/>
      <c r="Z437" s="37"/>
      <c r="AA437" s="46"/>
      <c r="AB437" s="39">
        <f t="shared" si="274"/>
        <v>0</v>
      </c>
      <c r="AC437" s="37"/>
      <c r="AD437" s="37"/>
      <c r="AE437" s="37"/>
      <c r="AF437" s="46"/>
      <c r="AG437" s="39">
        <f t="shared" si="275"/>
        <v>0</v>
      </c>
      <c r="AH437" s="37"/>
      <c r="AI437" s="37"/>
      <c r="AJ437" s="37"/>
      <c r="AK437" s="46"/>
      <c r="AL437" s="39">
        <f t="shared" si="276"/>
        <v>0</v>
      </c>
      <c r="AM437" s="37"/>
      <c r="AN437" s="37"/>
      <c r="AO437" s="37"/>
      <c r="AP437" s="46"/>
      <c r="AQ437" s="39">
        <f t="shared" si="277"/>
        <v>0</v>
      </c>
      <c r="AR437" s="37"/>
      <c r="AS437" s="37"/>
      <c r="AT437" s="37"/>
      <c r="AU437" s="46"/>
      <c r="AV437" s="40">
        <f t="shared" si="278"/>
        <v>0</v>
      </c>
    </row>
    <row r="438" spans="1:48" ht="15.75" customHeight="1" x14ac:dyDescent="0.25">
      <c r="A438" s="21">
        <v>38</v>
      </c>
      <c r="B438" s="37" t="s">
        <v>74</v>
      </c>
      <c r="C438" s="41" t="s">
        <v>93</v>
      </c>
      <c r="D438" s="37"/>
      <c r="E438" s="37"/>
      <c r="F438" s="37"/>
      <c r="G438" s="46"/>
      <c r="H438" s="39">
        <f t="shared" si="270"/>
        <v>0</v>
      </c>
      <c r="I438" s="37"/>
      <c r="J438" s="37"/>
      <c r="K438" s="37"/>
      <c r="L438" s="46"/>
      <c r="M438" s="39">
        <f t="shared" si="271"/>
        <v>0</v>
      </c>
      <c r="N438" s="37"/>
      <c r="O438" s="37"/>
      <c r="P438" s="37"/>
      <c r="Q438" s="46"/>
      <c r="R438" s="39">
        <f t="shared" si="272"/>
        <v>0</v>
      </c>
      <c r="S438" s="37"/>
      <c r="T438" s="37"/>
      <c r="U438" s="37"/>
      <c r="V438" s="46"/>
      <c r="W438" s="39">
        <f t="shared" si="273"/>
        <v>0</v>
      </c>
      <c r="X438" s="37"/>
      <c r="Y438" s="37"/>
      <c r="Z438" s="37"/>
      <c r="AA438" s="46"/>
      <c r="AB438" s="39">
        <f t="shared" si="274"/>
        <v>0</v>
      </c>
      <c r="AC438" s="37"/>
      <c r="AD438" s="37"/>
      <c r="AE438" s="37"/>
      <c r="AF438" s="46"/>
      <c r="AG438" s="39">
        <f t="shared" si="275"/>
        <v>0</v>
      </c>
      <c r="AH438" s="37"/>
      <c r="AI438" s="37"/>
      <c r="AJ438" s="37"/>
      <c r="AK438" s="46"/>
      <c r="AL438" s="39">
        <f t="shared" si="276"/>
        <v>0</v>
      </c>
      <c r="AM438" s="37"/>
      <c r="AN438" s="37"/>
      <c r="AO438" s="37"/>
      <c r="AP438" s="46"/>
      <c r="AQ438" s="39">
        <f t="shared" si="277"/>
        <v>0</v>
      </c>
      <c r="AR438" s="37"/>
      <c r="AS438" s="37"/>
      <c r="AT438" s="37"/>
      <c r="AU438" s="46"/>
      <c r="AV438" s="40">
        <f t="shared" si="278"/>
        <v>0</v>
      </c>
    </row>
    <row r="439" spans="1:48" ht="15.75" customHeight="1" x14ac:dyDescent="0.25">
      <c r="A439" s="21">
        <v>38</v>
      </c>
      <c r="B439" s="37" t="s">
        <v>75</v>
      </c>
      <c r="C439" s="41" t="s">
        <v>93</v>
      </c>
      <c r="D439" s="37"/>
      <c r="E439" s="37"/>
      <c r="F439" s="37"/>
      <c r="G439" s="46"/>
      <c r="H439" s="39">
        <f t="shared" si="270"/>
        <v>0</v>
      </c>
      <c r="I439" s="37"/>
      <c r="J439" s="37"/>
      <c r="K439" s="37"/>
      <c r="L439" s="46"/>
      <c r="M439" s="39">
        <f t="shared" si="271"/>
        <v>0</v>
      </c>
      <c r="N439" s="37"/>
      <c r="O439" s="37"/>
      <c r="P439" s="37"/>
      <c r="Q439" s="46"/>
      <c r="R439" s="39">
        <f t="shared" si="272"/>
        <v>0</v>
      </c>
      <c r="S439" s="37"/>
      <c r="T439" s="37"/>
      <c r="U439" s="37"/>
      <c r="V439" s="46"/>
      <c r="W439" s="39">
        <f t="shared" si="273"/>
        <v>0</v>
      </c>
      <c r="X439" s="37"/>
      <c r="Y439" s="37"/>
      <c r="Z439" s="37"/>
      <c r="AA439" s="46"/>
      <c r="AB439" s="39">
        <f t="shared" si="274"/>
        <v>0</v>
      </c>
      <c r="AC439" s="37"/>
      <c r="AD439" s="37"/>
      <c r="AE439" s="37"/>
      <c r="AF439" s="46"/>
      <c r="AG439" s="39">
        <f t="shared" si="275"/>
        <v>0</v>
      </c>
      <c r="AH439" s="37"/>
      <c r="AI439" s="37"/>
      <c r="AJ439" s="37"/>
      <c r="AK439" s="46"/>
      <c r="AL439" s="39">
        <f t="shared" si="276"/>
        <v>0</v>
      </c>
      <c r="AM439" s="37"/>
      <c r="AN439" s="37"/>
      <c r="AO439" s="37"/>
      <c r="AP439" s="46"/>
      <c r="AQ439" s="39">
        <f t="shared" si="277"/>
        <v>0</v>
      </c>
      <c r="AR439" s="37"/>
      <c r="AS439" s="37"/>
      <c r="AT439" s="37"/>
      <c r="AU439" s="46"/>
      <c r="AV439" s="40">
        <f t="shared" si="278"/>
        <v>0</v>
      </c>
    </row>
    <row r="440" spans="1:48" ht="15.75" customHeight="1" x14ac:dyDescent="0.25">
      <c r="A440" s="21">
        <v>38</v>
      </c>
      <c r="B440" s="37" t="s">
        <v>90</v>
      </c>
      <c r="C440" s="41" t="s">
        <v>93</v>
      </c>
      <c r="D440" s="37"/>
      <c r="E440" s="37"/>
      <c r="F440" s="37"/>
      <c r="G440" s="46"/>
      <c r="H440" s="39">
        <f t="shared" si="270"/>
        <v>0</v>
      </c>
      <c r="I440" s="37"/>
      <c r="J440" s="37"/>
      <c r="K440" s="37"/>
      <c r="L440" s="46"/>
      <c r="M440" s="39">
        <f t="shared" si="271"/>
        <v>0</v>
      </c>
      <c r="N440" s="37"/>
      <c r="O440" s="37"/>
      <c r="P440" s="37"/>
      <c r="Q440" s="46"/>
      <c r="R440" s="39">
        <f t="shared" si="272"/>
        <v>0</v>
      </c>
      <c r="S440" s="37"/>
      <c r="T440" s="37"/>
      <c r="U440" s="37"/>
      <c r="V440" s="46"/>
      <c r="W440" s="39">
        <f t="shared" si="273"/>
        <v>0</v>
      </c>
      <c r="X440" s="37"/>
      <c r="Y440" s="37"/>
      <c r="Z440" s="37"/>
      <c r="AA440" s="46"/>
      <c r="AB440" s="39">
        <f t="shared" si="274"/>
        <v>0</v>
      </c>
      <c r="AC440" s="37"/>
      <c r="AD440" s="37"/>
      <c r="AE440" s="37"/>
      <c r="AF440" s="46"/>
      <c r="AG440" s="39">
        <f t="shared" si="275"/>
        <v>0</v>
      </c>
      <c r="AH440" s="37"/>
      <c r="AI440" s="37"/>
      <c r="AJ440" s="37"/>
      <c r="AK440" s="46"/>
      <c r="AL440" s="39">
        <f t="shared" si="276"/>
        <v>0</v>
      </c>
      <c r="AM440" s="37"/>
      <c r="AN440" s="37"/>
      <c r="AO440" s="37"/>
      <c r="AP440" s="46"/>
      <c r="AQ440" s="39">
        <f t="shared" si="277"/>
        <v>0</v>
      </c>
      <c r="AR440" s="37"/>
      <c r="AS440" s="37"/>
      <c r="AT440" s="37"/>
      <c r="AU440" s="46"/>
      <c r="AV440" s="40">
        <f t="shared" si="278"/>
        <v>0</v>
      </c>
    </row>
    <row r="441" spans="1:48" ht="15.75" customHeight="1" x14ac:dyDescent="0.25">
      <c r="A441" s="21">
        <v>38</v>
      </c>
      <c r="B441" s="37" t="s">
        <v>76</v>
      </c>
      <c r="C441" s="41" t="s">
        <v>93</v>
      </c>
      <c r="D441" s="37"/>
      <c r="E441" s="37"/>
      <c r="F441" s="37"/>
      <c r="G441" s="46"/>
      <c r="H441" s="39">
        <f t="shared" si="270"/>
        <v>0</v>
      </c>
      <c r="I441" s="37"/>
      <c r="J441" s="37"/>
      <c r="K441" s="37"/>
      <c r="L441" s="46"/>
      <c r="M441" s="39">
        <f t="shared" si="271"/>
        <v>0</v>
      </c>
      <c r="N441" s="37"/>
      <c r="O441" s="37"/>
      <c r="P441" s="37"/>
      <c r="Q441" s="46"/>
      <c r="R441" s="39">
        <f t="shared" si="272"/>
        <v>0</v>
      </c>
      <c r="S441" s="37"/>
      <c r="T441" s="37"/>
      <c r="U441" s="37"/>
      <c r="V441" s="46"/>
      <c r="W441" s="39">
        <f t="shared" si="273"/>
        <v>0</v>
      </c>
      <c r="X441" s="37"/>
      <c r="Y441" s="37"/>
      <c r="Z441" s="37"/>
      <c r="AA441" s="46"/>
      <c r="AB441" s="39">
        <f t="shared" si="274"/>
        <v>0</v>
      </c>
      <c r="AC441" s="37"/>
      <c r="AD441" s="37"/>
      <c r="AE441" s="37"/>
      <c r="AF441" s="46"/>
      <c r="AG441" s="39">
        <f t="shared" si="275"/>
        <v>0</v>
      </c>
      <c r="AH441" s="37"/>
      <c r="AI441" s="37"/>
      <c r="AJ441" s="37"/>
      <c r="AK441" s="46"/>
      <c r="AL441" s="39">
        <f t="shared" si="276"/>
        <v>0</v>
      </c>
      <c r="AM441" s="37"/>
      <c r="AN441" s="37"/>
      <c r="AO441" s="37"/>
      <c r="AP441" s="46"/>
      <c r="AQ441" s="39">
        <f t="shared" si="277"/>
        <v>0</v>
      </c>
      <c r="AR441" s="37"/>
      <c r="AS441" s="37"/>
      <c r="AT441" s="37"/>
      <c r="AU441" s="46"/>
      <c r="AV441" s="40">
        <f t="shared" si="278"/>
        <v>0</v>
      </c>
    </row>
    <row r="442" spans="1:48" ht="15.75" customHeight="1" x14ac:dyDescent="0.25">
      <c r="A442" s="21">
        <v>38</v>
      </c>
      <c r="B442" s="37" t="s">
        <v>77</v>
      </c>
      <c r="C442" s="41" t="s">
        <v>93</v>
      </c>
      <c r="D442" s="37"/>
      <c r="E442" s="37"/>
      <c r="F442" s="37"/>
      <c r="G442" s="46"/>
      <c r="H442" s="39">
        <f t="shared" si="270"/>
        <v>0</v>
      </c>
      <c r="I442" s="37"/>
      <c r="J442" s="37"/>
      <c r="K442" s="37"/>
      <c r="L442" s="46"/>
      <c r="M442" s="39">
        <f t="shared" si="271"/>
        <v>0</v>
      </c>
      <c r="N442" s="37"/>
      <c r="O442" s="37"/>
      <c r="P442" s="37"/>
      <c r="Q442" s="46"/>
      <c r="R442" s="39">
        <f t="shared" si="272"/>
        <v>0</v>
      </c>
      <c r="S442" s="37"/>
      <c r="T442" s="37"/>
      <c r="U442" s="37"/>
      <c r="V442" s="46"/>
      <c r="W442" s="39">
        <f t="shared" si="273"/>
        <v>0</v>
      </c>
      <c r="X442" s="37"/>
      <c r="Y442" s="37"/>
      <c r="Z442" s="37"/>
      <c r="AA442" s="46"/>
      <c r="AB442" s="39">
        <f t="shared" si="274"/>
        <v>0</v>
      </c>
      <c r="AC442" s="37"/>
      <c r="AD442" s="37"/>
      <c r="AE442" s="37"/>
      <c r="AF442" s="46"/>
      <c r="AG442" s="39">
        <f t="shared" si="275"/>
        <v>0</v>
      </c>
      <c r="AH442" s="37"/>
      <c r="AI442" s="37"/>
      <c r="AJ442" s="37"/>
      <c r="AK442" s="46"/>
      <c r="AL442" s="39">
        <f t="shared" si="276"/>
        <v>0</v>
      </c>
      <c r="AM442" s="37"/>
      <c r="AN442" s="37"/>
      <c r="AO442" s="37"/>
      <c r="AP442" s="46"/>
      <c r="AQ442" s="39">
        <f t="shared" si="277"/>
        <v>0</v>
      </c>
      <c r="AR442" s="37"/>
      <c r="AS442" s="37"/>
      <c r="AT442" s="37"/>
      <c r="AU442" s="46"/>
      <c r="AV442" s="40">
        <f t="shared" si="278"/>
        <v>0</v>
      </c>
    </row>
    <row r="443" spans="1:48" ht="15.75" customHeight="1" x14ac:dyDescent="0.25">
      <c r="A443" s="21">
        <v>38</v>
      </c>
      <c r="B443" s="37" t="s">
        <v>78</v>
      </c>
      <c r="C443" s="41" t="s">
        <v>93</v>
      </c>
      <c r="D443" s="37"/>
      <c r="E443" s="37"/>
      <c r="F443" s="37"/>
      <c r="G443" s="46"/>
      <c r="H443" s="39">
        <f t="shared" si="270"/>
        <v>0</v>
      </c>
      <c r="I443" s="37"/>
      <c r="J443" s="37"/>
      <c r="K443" s="37"/>
      <c r="L443" s="46"/>
      <c r="M443" s="39">
        <f t="shared" si="271"/>
        <v>0</v>
      </c>
      <c r="N443" s="37"/>
      <c r="O443" s="37"/>
      <c r="P443" s="37"/>
      <c r="Q443" s="46"/>
      <c r="R443" s="39">
        <f t="shared" si="272"/>
        <v>0</v>
      </c>
      <c r="S443" s="37"/>
      <c r="T443" s="37"/>
      <c r="U443" s="37"/>
      <c r="V443" s="46"/>
      <c r="W443" s="39">
        <f t="shared" si="273"/>
        <v>0</v>
      </c>
      <c r="X443" s="37"/>
      <c r="Y443" s="37"/>
      <c r="Z443" s="37"/>
      <c r="AA443" s="46"/>
      <c r="AB443" s="39">
        <f t="shared" si="274"/>
        <v>0</v>
      </c>
      <c r="AC443" s="37"/>
      <c r="AD443" s="37"/>
      <c r="AE443" s="37"/>
      <c r="AF443" s="46"/>
      <c r="AG443" s="39">
        <f t="shared" si="275"/>
        <v>0</v>
      </c>
      <c r="AH443" s="37"/>
      <c r="AI443" s="37"/>
      <c r="AJ443" s="37"/>
      <c r="AK443" s="46"/>
      <c r="AL443" s="39">
        <f t="shared" si="276"/>
        <v>0</v>
      </c>
      <c r="AM443" s="37"/>
      <c r="AN443" s="37"/>
      <c r="AO443" s="37"/>
      <c r="AP443" s="46"/>
      <c r="AQ443" s="39">
        <f t="shared" si="277"/>
        <v>0</v>
      </c>
      <c r="AR443" s="37"/>
      <c r="AS443" s="37"/>
      <c r="AT443" s="37"/>
      <c r="AU443" s="46"/>
      <c r="AV443" s="40">
        <f t="shared" si="278"/>
        <v>0</v>
      </c>
    </row>
    <row r="444" spans="1:48" ht="15.75" customHeight="1" x14ac:dyDescent="0.25">
      <c r="A444" s="21">
        <v>38</v>
      </c>
      <c r="B444" s="37" t="s">
        <v>79</v>
      </c>
      <c r="C444" s="41" t="s">
        <v>93</v>
      </c>
      <c r="D444" s="37"/>
      <c r="E444" s="37"/>
      <c r="F444" s="37"/>
      <c r="G444" s="46"/>
      <c r="H444" s="39">
        <f t="shared" si="270"/>
        <v>0</v>
      </c>
      <c r="I444" s="37"/>
      <c r="J444" s="37"/>
      <c r="K444" s="37"/>
      <c r="L444" s="46"/>
      <c r="M444" s="39">
        <f t="shared" si="271"/>
        <v>0</v>
      </c>
      <c r="N444" s="37"/>
      <c r="O444" s="37"/>
      <c r="P444" s="37"/>
      <c r="Q444" s="46"/>
      <c r="R444" s="39">
        <f t="shared" si="272"/>
        <v>0</v>
      </c>
      <c r="S444" s="37"/>
      <c r="T444" s="37"/>
      <c r="U444" s="37"/>
      <c r="V444" s="46"/>
      <c r="W444" s="39">
        <f t="shared" si="273"/>
        <v>0</v>
      </c>
      <c r="X444" s="37"/>
      <c r="Y444" s="37"/>
      <c r="Z444" s="37"/>
      <c r="AA444" s="46"/>
      <c r="AB444" s="39">
        <f t="shared" si="274"/>
        <v>0</v>
      </c>
      <c r="AC444" s="37"/>
      <c r="AD444" s="37"/>
      <c r="AE444" s="37"/>
      <c r="AF444" s="46"/>
      <c r="AG444" s="39">
        <f t="shared" si="275"/>
        <v>0</v>
      </c>
      <c r="AH444" s="37"/>
      <c r="AI444" s="37"/>
      <c r="AJ444" s="37"/>
      <c r="AK444" s="46"/>
      <c r="AL444" s="39">
        <f t="shared" si="276"/>
        <v>0</v>
      </c>
      <c r="AM444" s="37"/>
      <c r="AN444" s="37"/>
      <c r="AO444" s="37"/>
      <c r="AP444" s="46"/>
      <c r="AQ444" s="39">
        <f t="shared" si="277"/>
        <v>0</v>
      </c>
      <c r="AR444" s="37"/>
      <c r="AS444" s="37"/>
      <c r="AT444" s="37"/>
      <c r="AU444" s="46"/>
      <c r="AV444" s="40">
        <f t="shared" si="278"/>
        <v>0</v>
      </c>
    </row>
    <row r="445" spans="1:48" ht="15.75" customHeight="1" x14ac:dyDescent="0.25">
      <c r="A445" s="21">
        <v>38</v>
      </c>
      <c r="B445" s="41" t="s">
        <v>80</v>
      </c>
      <c r="C445" s="41" t="s">
        <v>93</v>
      </c>
      <c r="D445" s="47"/>
      <c r="E445" s="47"/>
      <c r="F445" s="47"/>
      <c r="G445" s="48"/>
      <c r="H445" s="49">
        <f t="shared" si="270"/>
        <v>0</v>
      </c>
      <c r="I445" s="47"/>
      <c r="J445" s="47"/>
      <c r="K445" s="47"/>
      <c r="L445" s="48"/>
      <c r="M445" s="49">
        <f t="shared" si="271"/>
        <v>0</v>
      </c>
      <c r="N445" s="47"/>
      <c r="O445" s="47"/>
      <c r="P445" s="47"/>
      <c r="Q445" s="48"/>
      <c r="R445" s="49">
        <f t="shared" si="272"/>
        <v>0</v>
      </c>
      <c r="S445" s="47"/>
      <c r="T445" s="47"/>
      <c r="U445" s="47"/>
      <c r="V445" s="48"/>
      <c r="W445" s="49">
        <f t="shared" si="273"/>
        <v>0</v>
      </c>
      <c r="X445" s="47"/>
      <c r="Y445" s="47"/>
      <c r="Z445" s="47"/>
      <c r="AA445" s="48"/>
      <c r="AB445" s="49">
        <f t="shared" si="274"/>
        <v>0</v>
      </c>
      <c r="AC445" s="47"/>
      <c r="AD445" s="47"/>
      <c r="AE445" s="47"/>
      <c r="AF445" s="48"/>
      <c r="AG445" s="49">
        <f t="shared" si="275"/>
        <v>0</v>
      </c>
      <c r="AH445" s="47"/>
      <c r="AI445" s="47"/>
      <c r="AJ445" s="47"/>
      <c r="AK445" s="48"/>
      <c r="AL445" s="49">
        <f t="shared" si="276"/>
        <v>0</v>
      </c>
      <c r="AM445" s="47"/>
      <c r="AN445" s="47"/>
      <c r="AO445" s="47"/>
      <c r="AP445" s="48"/>
      <c r="AQ445" s="49">
        <f t="shared" si="277"/>
        <v>0</v>
      </c>
      <c r="AR445" s="47"/>
      <c r="AS445" s="47"/>
      <c r="AT445" s="47"/>
      <c r="AU445" s="48"/>
      <c r="AV445" s="50">
        <f t="shared" si="278"/>
        <v>0</v>
      </c>
    </row>
    <row r="446" spans="1:48" ht="15.75" customHeight="1" x14ac:dyDescent="0.25">
      <c r="A446" s="21">
        <v>38</v>
      </c>
      <c r="B446" s="42"/>
      <c r="C446" s="43"/>
      <c r="D446" s="44"/>
      <c r="E446" s="45"/>
      <c r="F446" s="45"/>
      <c r="G446" s="45"/>
      <c r="H446" s="45">
        <f>SUM(H433:H445)</f>
        <v>0</v>
      </c>
      <c r="I446" s="45"/>
      <c r="J446" s="45"/>
      <c r="K446" s="45"/>
      <c r="L446" s="45"/>
      <c r="M446" s="45">
        <f>SUM(M433:M445)</f>
        <v>0</v>
      </c>
      <c r="N446" s="45"/>
      <c r="O446" s="45"/>
      <c r="P446" s="45"/>
      <c r="Q446" s="45"/>
      <c r="R446" s="45">
        <f>SUM(R433:R445)</f>
        <v>0</v>
      </c>
      <c r="S446" s="45"/>
      <c r="T446" s="45"/>
      <c r="U446" s="45"/>
      <c r="V446" s="45"/>
      <c r="W446" s="45">
        <f>SUM(W433:W445)</f>
        <v>0</v>
      </c>
      <c r="X446" s="45"/>
      <c r="Y446" s="45"/>
      <c r="Z446" s="45"/>
      <c r="AA446" s="45"/>
      <c r="AB446" s="45">
        <f>SUM(AB433:AB445)</f>
        <v>0</v>
      </c>
      <c r="AC446" s="45"/>
      <c r="AD446" s="45"/>
      <c r="AE446" s="45"/>
      <c r="AF446" s="45"/>
      <c r="AG446" s="45">
        <f>SUM(AG433:AG445)</f>
        <v>0</v>
      </c>
      <c r="AH446" s="45"/>
      <c r="AI446" s="45"/>
      <c r="AJ446" s="45"/>
      <c r="AK446" s="45"/>
      <c r="AL446" s="45">
        <f>SUM(AL433:AL445)</f>
        <v>0</v>
      </c>
      <c r="AM446" s="45"/>
      <c r="AN446" s="45"/>
      <c r="AO446" s="45"/>
      <c r="AP446" s="45"/>
      <c r="AQ446" s="45">
        <f>SUM(AQ433:AQ445)</f>
        <v>0</v>
      </c>
      <c r="AR446" s="45"/>
      <c r="AS446" s="45"/>
      <c r="AT446" s="45"/>
      <c r="AU446" s="45"/>
      <c r="AV446" s="45">
        <f>SUM(AV433:AV445)</f>
        <v>0</v>
      </c>
    </row>
    <row r="447" spans="1:48" ht="15.75" customHeight="1" x14ac:dyDescent="0.25">
      <c r="A447" s="21">
        <v>39</v>
      </c>
      <c r="B447" s="81" t="str">
        <f>"Буква (или иное название) класса "&amp;A447&amp;":"</f>
        <v>Буква (или иное название) класса 39:</v>
      </c>
      <c r="C447" s="82"/>
      <c r="D447" s="78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  <c r="AR447" s="79"/>
      <c r="AS447" s="79"/>
      <c r="AT447" s="79"/>
      <c r="AU447" s="79"/>
      <c r="AV447" s="80"/>
    </row>
    <row r="448" spans="1:48" ht="15.75" customHeight="1" x14ac:dyDescent="0.25">
      <c r="A448" s="21">
        <v>39</v>
      </c>
      <c r="B448" s="35" t="s">
        <v>70</v>
      </c>
      <c r="C448" s="36" t="s">
        <v>93</v>
      </c>
      <c r="D448" s="37"/>
      <c r="E448" s="37"/>
      <c r="F448" s="37"/>
      <c r="G448" s="46"/>
      <c r="H448" s="39">
        <f t="shared" ref="H448:H460" si="279">COUNTA(D448:G448)</f>
        <v>0</v>
      </c>
      <c r="I448" s="37"/>
      <c r="J448" s="37"/>
      <c r="K448" s="37"/>
      <c r="L448" s="46"/>
      <c r="M448" s="39">
        <f t="shared" ref="M448:M460" si="280">COUNTA(I448:L448)</f>
        <v>0</v>
      </c>
      <c r="N448" s="37"/>
      <c r="O448" s="37"/>
      <c r="P448" s="37"/>
      <c r="Q448" s="46"/>
      <c r="R448" s="39">
        <f t="shared" ref="R448:R460" si="281">COUNTA(N448:Q448)</f>
        <v>0</v>
      </c>
      <c r="S448" s="37"/>
      <c r="T448" s="37"/>
      <c r="U448" s="37"/>
      <c r="V448" s="46"/>
      <c r="W448" s="39">
        <f t="shared" ref="W448:W460" si="282">COUNTA(S448:V448)</f>
        <v>0</v>
      </c>
      <c r="X448" s="37"/>
      <c r="Y448" s="37"/>
      <c r="Z448" s="37"/>
      <c r="AA448" s="46"/>
      <c r="AB448" s="39">
        <f t="shared" ref="AB448:AB460" si="283">COUNTA(X448:AA448)</f>
        <v>0</v>
      </c>
      <c r="AC448" s="37"/>
      <c r="AD448" s="37"/>
      <c r="AE448" s="37"/>
      <c r="AF448" s="46"/>
      <c r="AG448" s="39">
        <f t="shared" ref="AG448:AG460" si="284">COUNTA(AC448:AF448)</f>
        <v>0</v>
      </c>
      <c r="AH448" s="37"/>
      <c r="AI448" s="37"/>
      <c r="AJ448" s="37"/>
      <c r="AK448" s="46"/>
      <c r="AL448" s="39">
        <f t="shared" ref="AL448:AL460" si="285">COUNTA(AH448:AK448)</f>
        <v>0</v>
      </c>
      <c r="AM448" s="37"/>
      <c r="AN448" s="37"/>
      <c r="AO448" s="37"/>
      <c r="AP448" s="46"/>
      <c r="AQ448" s="39">
        <f t="shared" ref="AQ448:AQ460" si="286">COUNTA(AM448:AP448)</f>
        <v>0</v>
      </c>
      <c r="AR448" s="37"/>
      <c r="AS448" s="37"/>
      <c r="AT448" s="37"/>
      <c r="AU448" s="46"/>
      <c r="AV448" s="40">
        <f t="shared" ref="AV448:AV460" si="287">COUNTA(AR448:AU448)</f>
        <v>0</v>
      </c>
    </row>
    <row r="449" spans="1:48" ht="15.75" customHeight="1" x14ac:dyDescent="0.25">
      <c r="A449" s="21">
        <v>39</v>
      </c>
      <c r="B449" s="37" t="s">
        <v>72</v>
      </c>
      <c r="C449" s="41" t="s">
        <v>93</v>
      </c>
      <c r="D449" s="37"/>
      <c r="E449" s="37"/>
      <c r="F449" s="37"/>
      <c r="G449" s="46"/>
      <c r="H449" s="39">
        <f t="shared" si="279"/>
        <v>0</v>
      </c>
      <c r="I449" s="37"/>
      <c r="J449" s="37"/>
      <c r="K449" s="37"/>
      <c r="L449" s="46"/>
      <c r="M449" s="39">
        <f t="shared" si="280"/>
        <v>0</v>
      </c>
      <c r="N449" s="37"/>
      <c r="O449" s="37"/>
      <c r="P449" s="37"/>
      <c r="Q449" s="46"/>
      <c r="R449" s="39">
        <f t="shared" si="281"/>
        <v>0</v>
      </c>
      <c r="S449" s="37"/>
      <c r="T449" s="37"/>
      <c r="U449" s="37"/>
      <c r="V449" s="46"/>
      <c r="W449" s="39">
        <f t="shared" si="282"/>
        <v>0</v>
      </c>
      <c r="X449" s="37"/>
      <c r="Y449" s="37"/>
      <c r="Z449" s="37"/>
      <c r="AA449" s="46"/>
      <c r="AB449" s="39">
        <f t="shared" si="283"/>
        <v>0</v>
      </c>
      <c r="AC449" s="37"/>
      <c r="AD449" s="37"/>
      <c r="AE449" s="37"/>
      <c r="AF449" s="46"/>
      <c r="AG449" s="39">
        <f t="shared" si="284"/>
        <v>0</v>
      </c>
      <c r="AH449" s="37"/>
      <c r="AI449" s="37"/>
      <c r="AJ449" s="37"/>
      <c r="AK449" s="46"/>
      <c r="AL449" s="39">
        <f t="shared" si="285"/>
        <v>0</v>
      </c>
      <c r="AM449" s="37"/>
      <c r="AN449" s="37"/>
      <c r="AO449" s="37"/>
      <c r="AP449" s="46"/>
      <c r="AQ449" s="39">
        <f t="shared" si="286"/>
        <v>0</v>
      </c>
      <c r="AR449" s="37"/>
      <c r="AS449" s="37"/>
      <c r="AT449" s="37"/>
      <c r="AU449" s="46"/>
      <c r="AV449" s="40">
        <f t="shared" si="287"/>
        <v>0</v>
      </c>
    </row>
    <row r="450" spans="1:48" ht="15.75" customHeight="1" x14ac:dyDescent="0.25">
      <c r="A450" s="21">
        <v>39</v>
      </c>
      <c r="B450" s="37" t="s">
        <v>88</v>
      </c>
      <c r="C450" s="41" t="s">
        <v>93</v>
      </c>
      <c r="D450" s="37"/>
      <c r="E450" s="37"/>
      <c r="F450" s="37"/>
      <c r="G450" s="46"/>
      <c r="H450" s="39">
        <f t="shared" si="279"/>
        <v>0</v>
      </c>
      <c r="I450" s="37"/>
      <c r="J450" s="37"/>
      <c r="K450" s="37"/>
      <c r="L450" s="46"/>
      <c r="M450" s="39">
        <f t="shared" si="280"/>
        <v>0</v>
      </c>
      <c r="N450" s="37"/>
      <c r="O450" s="37"/>
      <c r="P450" s="37"/>
      <c r="Q450" s="46"/>
      <c r="R450" s="39">
        <f t="shared" si="281"/>
        <v>0</v>
      </c>
      <c r="S450" s="37"/>
      <c r="T450" s="37"/>
      <c r="U450" s="37"/>
      <c r="V450" s="46"/>
      <c r="W450" s="39">
        <f t="shared" si="282"/>
        <v>0</v>
      </c>
      <c r="X450" s="37"/>
      <c r="Y450" s="37"/>
      <c r="Z450" s="37"/>
      <c r="AA450" s="46"/>
      <c r="AB450" s="39">
        <f t="shared" si="283"/>
        <v>0</v>
      </c>
      <c r="AC450" s="37"/>
      <c r="AD450" s="37"/>
      <c r="AE450" s="37"/>
      <c r="AF450" s="46"/>
      <c r="AG450" s="39">
        <f t="shared" si="284"/>
        <v>0</v>
      </c>
      <c r="AH450" s="37"/>
      <c r="AI450" s="37"/>
      <c r="AJ450" s="37"/>
      <c r="AK450" s="46"/>
      <c r="AL450" s="39">
        <f t="shared" si="285"/>
        <v>0</v>
      </c>
      <c r="AM450" s="37"/>
      <c r="AN450" s="37"/>
      <c r="AO450" s="37"/>
      <c r="AP450" s="46"/>
      <c r="AQ450" s="39">
        <f t="shared" si="286"/>
        <v>0</v>
      </c>
      <c r="AR450" s="37"/>
      <c r="AS450" s="37"/>
      <c r="AT450" s="37"/>
      <c r="AU450" s="46"/>
      <c r="AV450" s="40">
        <f t="shared" si="287"/>
        <v>0</v>
      </c>
    </row>
    <row r="451" spans="1:48" ht="15.75" customHeight="1" x14ac:dyDescent="0.25">
      <c r="A451" s="21">
        <v>39</v>
      </c>
      <c r="B451" s="37" t="s">
        <v>89</v>
      </c>
      <c r="C451" s="41" t="s">
        <v>93</v>
      </c>
      <c r="D451" s="37"/>
      <c r="E451" s="37"/>
      <c r="F451" s="37"/>
      <c r="G451" s="46"/>
      <c r="H451" s="39">
        <f t="shared" si="279"/>
        <v>0</v>
      </c>
      <c r="I451" s="37"/>
      <c r="J451" s="37"/>
      <c r="K451" s="37"/>
      <c r="L451" s="46"/>
      <c r="M451" s="39">
        <f t="shared" si="280"/>
        <v>0</v>
      </c>
      <c r="N451" s="37"/>
      <c r="O451" s="37"/>
      <c r="P451" s="37"/>
      <c r="Q451" s="46"/>
      <c r="R451" s="39">
        <f t="shared" si="281"/>
        <v>0</v>
      </c>
      <c r="S451" s="37"/>
      <c r="T451" s="37"/>
      <c r="U451" s="37"/>
      <c r="V451" s="46"/>
      <c r="W451" s="39">
        <f t="shared" si="282"/>
        <v>0</v>
      </c>
      <c r="X451" s="37"/>
      <c r="Y451" s="37"/>
      <c r="Z451" s="37"/>
      <c r="AA451" s="46"/>
      <c r="AB451" s="39">
        <f t="shared" si="283"/>
        <v>0</v>
      </c>
      <c r="AC451" s="37"/>
      <c r="AD451" s="37"/>
      <c r="AE451" s="37"/>
      <c r="AF451" s="46"/>
      <c r="AG451" s="39">
        <f t="shared" si="284"/>
        <v>0</v>
      </c>
      <c r="AH451" s="37"/>
      <c r="AI451" s="37"/>
      <c r="AJ451" s="37"/>
      <c r="AK451" s="46"/>
      <c r="AL451" s="39">
        <f t="shared" si="285"/>
        <v>0</v>
      </c>
      <c r="AM451" s="37"/>
      <c r="AN451" s="37"/>
      <c r="AO451" s="37"/>
      <c r="AP451" s="46"/>
      <c r="AQ451" s="39">
        <f t="shared" si="286"/>
        <v>0</v>
      </c>
      <c r="AR451" s="37"/>
      <c r="AS451" s="37"/>
      <c r="AT451" s="37"/>
      <c r="AU451" s="46"/>
      <c r="AV451" s="40">
        <f t="shared" si="287"/>
        <v>0</v>
      </c>
    </row>
    <row r="452" spans="1:48" ht="15.75" customHeight="1" x14ac:dyDescent="0.25">
      <c r="A452" s="21">
        <v>39</v>
      </c>
      <c r="B452" s="37" t="s">
        <v>73</v>
      </c>
      <c r="C452" s="41" t="s">
        <v>93</v>
      </c>
      <c r="D452" s="37"/>
      <c r="E452" s="37"/>
      <c r="F452" s="37"/>
      <c r="G452" s="46"/>
      <c r="H452" s="39">
        <f t="shared" si="279"/>
        <v>0</v>
      </c>
      <c r="I452" s="37"/>
      <c r="J452" s="37"/>
      <c r="K452" s="37"/>
      <c r="L452" s="46"/>
      <c r="M452" s="39">
        <f t="shared" si="280"/>
        <v>0</v>
      </c>
      <c r="N452" s="37"/>
      <c r="O452" s="37"/>
      <c r="P452" s="37"/>
      <c r="Q452" s="46"/>
      <c r="R452" s="39">
        <f t="shared" si="281"/>
        <v>0</v>
      </c>
      <c r="S452" s="37"/>
      <c r="T452" s="37"/>
      <c r="U452" s="37"/>
      <c r="V452" s="46"/>
      <c r="W452" s="39">
        <f t="shared" si="282"/>
        <v>0</v>
      </c>
      <c r="X452" s="37"/>
      <c r="Y452" s="37"/>
      <c r="Z452" s="37"/>
      <c r="AA452" s="46"/>
      <c r="AB452" s="39">
        <f t="shared" si="283"/>
        <v>0</v>
      </c>
      <c r="AC452" s="37"/>
      <c r="AD452" s="37"/>
      <c r="AE452" s="37"/>
      <c r="AF452" s="46"/>
      <c r="AG452" s="39">
        <f t="shared" si="284"/>
        <v>0</v>
      </c>
      <c r="AH452" s="37"/>
      <c r="AI452" s="37"/>
      <c r="AJ452" s="37"/>
      <c r="AK452" s="46"/>
      <c r="AL452" s="39">
        <f t="shared" si="285"/>
        <v>0</v>
      </c>
      <c r="AM452" s="37"/>
      <c r="AN452" s="37"/>
      <c r="AO452" s="37"/>
      <c r="AP452" s="46"/>
      <c r="AQ452" s="39">
        <f t="shared" si="286"/>
        <v>0</v>
      </c>
      <c r="AR452" s="37"/>
      <c r="AS452" s="37"/>
      <c r="AT452" s="37"/>
      <c r="AU452" s="46"/>
      <c r="AV452" s="40">
        <f t="shared" si="287"/>
        <v>0</v>
      </c>
    </row>
    <row r="453" spans="1:48" ht="15.75" customHeight="1" x14ac:dyDescent="0.25">
      <c r="A453" s="21">
        <v>39</v>
      </c>
      <c r="B453" s="37" t="s">
        <v>74</v>
      </c>
      <c r="C453" s="41" t="s">
        <v>93</v>
      </c>
      <c r="D453" s="37"/>
      <c r="E453" s="37"/>
      <c r="F453" s="37"/>
      <c r="G453" s="46"/>
      <c r="H453" s="39">
        <f t="shared" si="279"/>
        <v>0</v>
      </c>
      <c r="I453" s="37"/>
      <c r="J453" s="37"/>
      <c r="K453" s="37"/>
      <c r="L453" s="46"/>
      <c r="M453" s="39">
        <f t="shared" si="280"/>
        <v>0</v>
      </c>
      <c r="N453" s="37"/>
      <c r="O453" s="37"/>
      <c r="P453" s="37"/>
      <c r="Q453" s="46"/>
      <c r="R453" s="39">
        <f t="shared" si="281"/>
        <v>0</v>
      </c>
      <c r="S453" s="37"/>
      <c r="T453" s="37"/>
      <c r="U453" s="37"/>
      <c r="V453" s="46"/>
      <c r="W453" s="39">
        <f t="shared" si="282"/>
        <v>0</v>
      </c>
      <c r="X453" s="37"/>
      <c r="Y453" s="37"/>
      <c r="Z453" s="37"/>
      <c r="AA453" s="46"/>
      <c r="AB453" s="39">
        <f t="shared" si="283"/>
        <v>0</v>
      </c>
      <c r="AC453" s="37"/>
      <c r="AD453" s="37"/>
      <c r="AE453" s="37"/>
      <c r="AF453" s="46"/>
      <c r="AG453" s="39">
        <f t="shared" si="284"/>
        <v>0</v>
      </c>
      <c r="AH453" s="37"/>
      <c r="AI453" s="37"/>
      <c r="AJ453" s="37"/>
      <c r="AK453" s="46"/>
      <c r="AL453" s="39">
        <f t="shared" si="285"/>
        <v>0</v>
      </c>
      <c r="AM453" s="37"/>
      <c r="AN453" s="37"/>
      <c r="AO453" s="37"/>
      <c r="AP453" s="46"/>
      <c r="AQ453" s="39">
        <f t="shared" si="286"/>
        <v>0</v>
      </c>
      <c r="AR453" s="37"/>
      <c r="AS453" s="37"/>
      <c r="AT453" s="37"/>
      <c r="AU453" s="46"/>
      <c r="AV453" s="40">
        <f t="shared" si="287"/>
        <v>0</v>
      </c>
    </row>
    <row r="454" spans="1:48" ht="15.75" customHeight="1" x14ac:dyDescent="0.25">
      <c r="A454" s="21">
        <v>39</v>
      </c>
      <c r="B454" s="37" t="s">
        <v>75</v>
      </c>
      <c r="C454" s="41" t="s">
        <v>93</v>
      </c>
      <c r="D454" s="37"/>
      <c r="E454" s="37"/>
      <c r="F454" s="37"/>
      <c r="G454" s="46"/>
      <c r="H454" s="39">
        <f t="shared" si="279"/>
        <v>0</v>
      </c>
      <c r="I454" s="37"/>
      <c r="J454" s="37"/>
      <c r="K454" s="37"/>
      <c r="L454" s="46"/>
      <c r="M454" s="39">
        <f t="shared" si="280"/>
        <v>0</v>
      </c>
      <c r="N454" s="37"/>
      <c r="O454" s="37"/>
      <c r="P454" s="37"/>
      <c r="Q454" s="46"/>
      <c r="R454" s="39">
        <f t="shared" si="281"/>
        <v>0</v>
      </c>
      <c r="S454" s="37"/>
      <c r="T454" s="37"/>
      <c r="U454" s="37"/>
      <c r="V454" s="46"/>
      <c r="W454" s="39">
        <f t="shared" si="282"/>
        <v>0</v>
      </c>
      <c r="X454" s="37"/>
      <c r="Y454" s="37"/>
      <c r="Z454" s="37"/>
      <c r="AA454" s="46"/>
      <c r="AB454" s="39">
        <f t="shared" si="283"/>
        <v>0</v>
      </c>
      <c r="AC454" s="37"/>
      <c r="AD454" s="37"/>
      <c r="AE454" s="37"/>
      <c r="AF454" s="46"/>
      <c r="AG454" s="39">
        <f t="shared" si="284"/>
        <v>0</v>
      </c>
      <c r="AH454" s="37"/>
      <c r="AI454" s="37"/>
      <c r="AJ454" s="37"/>
      <c r="AK454" s="46"/>
      <c r="AL454" s="39">
        <f t="shared" si="285"/>
        <v>0</v>
      </c>
      <c r="AM454" s="37"/>
      <c r="AN454" s="37"/>
      <c r="AO454" s="37"/>
      <c r="AP454" s="46"/>
      <c r="AQ454" s="39">
        <f t="shared" si="286"/>
        <v>0</v>
      </c>
      <c r="AR454" s="37"/>
      <c r="AS454" s="37"/>
      <c r="AT454" s="37"/>
      <c r="AU454" s="46"/>
      <c r="AV454" s="40">
        <f t="shared" si="287"/>
        <v>0</v>
      </c>
    </row>
    <row r="455" spans="1:48" ht="15.75" customHeight="1" x14ac:dyDescent="0.25">
      <c r="A455" s="21">
        <v>39</v>
      </c>
      <c r="B455" s="37" t="s">
        <v>90</v>
      </c>
      <c r="C455" s="41" t="s">
        <v>93</v>
      </c>
      <c r="D455" s="37"/>
      <c r="E455" s="37"/>
      <c r="F455" s="37"/>
      <c r="G455" s="46"/>
      <c r="H455" s="39">
        <f t="shared" si="279"/>
        <v>0</v>
      </c>
      <c r="I455" s="37"/>
      <c r="J455" s="37"/>
      <c r="K455" s="37"/>
      <c r="L455" s="46"/>
      <c r="M455" s="39">
        <f t="shared" si="280"/>
        <v>0</v>
      </c>
      <c r="N455" s="37"/>
      <c r="O455" s="37"/>
      <c r="P455" s="37"/>
      <c r="Q455" s="46"/>
      <c r="R455" s="39">
        <f t="shared" si="281"/>
        <v>0</v>
      </c>
      <c r="S455" s="37"/>
      <c r="T455" s="37"/>
      <c r="U455" s="37"/>
      <c r="V455" s="46"/>
      <c r="W455" s="39">
        <f t="shared" si="282"/>
        <v>0</v>
      </c>
      <c r="X455" s="37"/>
      <c r="Y455" s="37"/>
      <c r="Z455" s="37"/>
      <c r="AA455" s="46"/>
      <c r="AB455" s="39">
        <f t="shared" si="283"/>
        <v>0</v>
      </c>
      <c r="AC455" s="37"/>
      <c r="AD455" s="37"/>
      <c r="AE455" s="37"/>
      <c r="AF455" s="46"/>
      <c r="AG455" s="39">
        <f t="shared" si="284"/>
        <v>0</v>
      </c>
      <c r="AH455" s="37"/>
      <c r="AI455" s="37"/>
      <c r="AJ455" s="37"/>
      <c r="AK455" s="46"/>
      <c r="AL455" s="39">
        <f t="shared" si="285"/>
        <v>0</v>
      </c>
      <c r="AM455" s="37"/>
      <c r="AN455" s="37"/>
      <c r="AO455" s="37"/>
      <c r="AP455" s="46"/>
      <c r="AQ455" s="39">
        <f t="shared" si="286"/>
        <v>0</v>
      </c>
      <c r="AR455" s="37"/>
      <c r="AS455" s="37"/>
      <c r="AT455" s="37"/>
      <c r="AU455" s="46"/>
      <c r="AV455" s="40">
        <f t="shared" si="287"/>
        <v>0</v>
      </c>
    </row>
    <row r="456" spans="1:48" ht="15.75" customHeight="1" x14ac:dyDescent="0.25">
      <c r="A456" s="21">
        <v>39</v>
      </c>
      <c r="B456" s="37" t="s">
        <v>76</v>
      </c>
      <c r="C456" s="41" t="s">
        <v>93</v>
      </c>
      <c r="D456" s="37"/>
      <c r="E456" s="37"/>
      <c r="F456" s="37"/>
      <c r="G456" s="46"/>
      <c r="H456" s="39">
        <f t="shared" si="279"/>
        <v>0</v>
      </c>
      <c r="I456" s="37"/>
      <c r="J456" s="37"/>
      <c r="K456" s="37"/>
      <c r="L456" s="46"/>
      <c r="M456" s="39">
        <f t="shared" si="280"/>
        <v>0</v>
      </c>
      <c r="N456" s="37"/>
      <c r="O456" s="37"/>
      <c r="P456" s="37"/>
      <c r="Q456" s="46"/>
      <c r="R456" s="39">
        <f t="shared" si="281"/>
        <v>0</v>
      </c>
      <c r="S456" s="37"/>
      <c r="T456" s="37"/>
      <c r="U456" s="37"/>
      <c r="V456" s="46"/>
      <c r="W456" s="39">
        <f t="shared" si="282"/>
        <v>0</v>
      </c>
      <c r="X456" s="37"/>
      <c r="Y456" s="37"/>
      <c r="Z456" s="37"/>
      <c r="AA456" s="46"/>
      <c r="AB456" s="39">
        <f t="shared" si="283"/>
        <v>0</v>
      </c>
      <c r="AC456" s="37"/>
      <c r="AD456" s="37"/>
      <c r="AE456" s="37"/>
      <c r="AF456" s="46"/>
      <c r="AG456" s="39">
        <f t="shared" si="284"/>
        <v>0</v>
      </c>
      <c r="AH456" s="37"/>
      <c r="AI456" s="37"/>
      <c r="AJ456" s="37"/>
      <c r="AK456" s="46"/>
      <c r="AL456" s="39">
        <f t="shared" si="285"/>
        <v>0</v>
      </c>
      <c r="AM456" s="37"/>
      <c r="AN456" s="37"/>
      <c r="AO456" s="37"/>
      <c r="AP456" s="46"/>
      <c r="AQ456" s="39">
        <f t="shared" si="286"/>
        <v>0</v>
      </c>
      <c r="AR456" s="37"/>
      <c r="AS456" s="37"/>
      <c r="AT456" s="37"/>
      <c r="AU456" s="46"/>
      <c r="AV456" s="40">
        <f t="shared" si="287"/>
        <v>0</v>
      </c>
    </row>
    <row r="457" spans="1:48" ht="15.75" customHeight="1" x14ac:dyDescent="0.25">
      <c r="A457" s="21">
        <v>39</v>
      </c>
      <c r="B457" s="37" t="s">
        <v>77</v>
      </c>
      <c r="C457" s="41" t="s">
        <v>93</v>
      </c>
      <c r="D457" s="37"/>
      <c r="E457" s="37"/>
      <c r="F457" s="37"/>
      <c r="G457" s="46"/>
      <c r="H457" s="39">
        <f t="shared" si="279"/>
        <v>0</v>
      </c>
      <c r="I457" s="37"/>
      <c r="J457" s="37"/>
      <c r="K457" s="37"/>
      <c r="L457" s="46"/>
      <c r="M457" s="39">
        <f t="shared" si="280"/>
        <v>0</v>
      </c>
      <c r="N457" s="37"/>
      <c r="O457" s="37"/>
      <c r="P457" s="37"/>
      <c r="Q457" s="46"/>
      <c r="R457" s="39">
        <f t="shared" si="281"/>
        <v>0</v>
      </c>
      <c r="S457" s="37"/>
      <c r="T457" s="37"/>
      <c r="U457" s="37"/>
      <c r="V457" s="46"/>
      <c r="W457" s="39">
        <f t="shared" si="282"/>
        <v>0</v>
      </c>
      <c r="X457" s="37"/>
      <c r="Y457" s="37"/>
      <c r="Z457" s="37"/>
      <c r="AA457" s="46"/>
      <c r="AB457" s="39">
        <f t="shared" si="283"/>
        <v>0</v>
      </c>
      <c r="AC457" s="37"/>
      <c r="AD457" s="37"/>
      <c r="AE457" s="37"/>
      <c r="AF457" s="46"/>
      <c r="AG457" s="39">
        <f t="shared" si="284"/>
        <v>0</v>
      </c>
      <c r="AH457" s="37"/>
      <c r="AI457" s="37"/>
      <c r="AJ457" s="37"/>
      <c r="AK457" s="46"/>
      <c r="AL457" s="39">
        <f t="shared" si="285"/>
        <v>0</v>
      </c>
      <c r="AM457" s="37"/>
      <c r="AN457" s="37"/>
      <c r="AO457" s="37"/>
      <c r="AP457" s="46"/>
      <c r="AQ457" s="39">
        <f t="shared" si="286"/>
        <v>0</v>
      </c>
      <c r="AR457" s="37"/>
      <c r="AS457" s="37"/>
      <c r="AT457" s="37"/>
      <c r="AU457" s="46"/>
      <c r="AV457" s="40">
        <f t="shared" si="287"/>
        <v>0</v>
      </c>
    </row>
    <row r="458" spans="1:48" ht="15.75" customHeight="1" x14ac:dyDescent="0.25">
      <c r="A458" s="21">
        <v>39</v>
      </c>
      <c r="B458" s="37" t="s">
        <v>78</v>
      </c>
      <c r="C458" s="41" t="s">
        <v>93</v>
      </c>
      <c r="D458" s="37"/>
      <c r="E458" s="37"/>
      <c r="F458" s="37"/>
      <c r="G458" s="46"/>
      <c r="H458" s="39">
        <f t="shared" si="279"/>
        <v>0</v>
      </c>
      <c r="I458" s="37"/>
      <c r="J458" s="37"/>
      <c r="K458" s="37"/>
      <c r="L458" s="46"/>
      <c r="M458" s="39">
        <f t="shared" si="280"/>
        <v>0</v>
      </c>
      <c r="N458" s="37"/>
      <c r="O458" s="37"/>
      <c r="P458" s="37"/>
      <c r="Q458" s="46"/>
      <c r="R458" s="39">
        <f t="shared" si="281"/>
        <v>0</v>
      </c>
      <c r="S458" s="37"/>
      <c r="T458" s="37"/>
      <c r="U458" s="37"/>
      <c r="V458" s="46"/>
      <c r="W458" s="39">
        <f t="shared" si="282"/>
        <v>0</v>
      </c>
      <c r="X458" s="37"/>
      <c r="Y458" s="37"/>
      <c r="Z458" s="37"/>
      <c r="AA458" s="46"/>
      <c r="AB458" s="39">
        <f t="shared" si="283"/>
        <v>0</v>
      </c>
      <c r="AC458" s="37"/>
      <c r="AD458" s="37"/>
      <c r="AE458" s="37"/>
      <c r="AF458" s="46"/>
      <c r="AG458" s="39">
        <f t="shared" si="284"/>
        <v>0</v>
      </c>
      <c r="AH458" s="37"/>
      <c r="AI458" s="37"/>
      <c r="AJ458" s="37"/>
      <c r="AK458" s="46"/>
      <c r="AL458" s="39">
        <f t="shared" si="285"/>
        <v>0</v>
      </c>
      <c r="AM458" s="37"/>
      <c r="AN458" s="37"/>
      <c r="AO458" s="37"/>
      <c r="AP458" s="46"/>
      <c r="AQ458" s="39">
        <f t="shared" si="286"/>
        <v>0</v>
      </c>
      <c r="AR458" s="37"/>
      <c r="AS458" s="37"/>
      <c r="AT458" s="37"/>
      <c r="AU458" s="46"/>
      <c r="AV458" s="40">
        <f t="shared" si="287"/>
        <v>0</v>
      </c>
    </row>
    <row r="459" spans="1:48" ht="15.75" customHeight="1" x14ac:dyDescent="0.25">
      <c r="A459" s="21">
        <v>39</v>
      </c>
      <c r="B459" s="37" t="s">
        <v>79</v>
      </c>
      <c r="C459" s="41" t="s">
        <v>93</v>
      </c>
      <c r="D459" s="37"/>
      <c r="E459" s="37"/>
      <c r="F459" s="37"/>
      <c r="G459" s="46"/>
      <c r="H459" s="39">
        <f t="shared" si="279"/>
        <v>0</v>
      </c>
      <c r="I459" s="37"/>
      <c r="J459" s="37"/>
      <c r="K459" s="37"/>
      <c r="L459" s="46"/>
      <c r="M459" s="39">
        <f t="shared" si="280"/>
        <v>0</v>
      </c>
      <c r="N459" s="37"/>
      <c r="O459" s="37"/>
      <c r="P459" s="37"/>
      <c r="Q459" s="46"/>
      <c r="R459" s="39">
        <f t="shared" si="281"/>
        <v>0</v>
      </c>
      <c r="S459" s="37"/>
      <c r="T459" s="37"/>
      <c r="U459" s="37"/>
      <c r="V459" s="46"/>
      <c r="W459" s="39">
        <f t="shared" si="282"/>
        <v>0</v>
      </c>
      <c r="X459" s="37"/>
      <c r="Y459" s="37"/>
      <c r="Z459" s="37"/>
      <c r="AA459" s="46"/>
      <c r="AB459" s="39">
        <f t="shared" si="283"/>
        <v>0</v>
      </c>
      <c r="AC459" s="37"/>
      <c r="AD459" s="37"/>
      <c r="AE459" s="37"/>
      <c r="AF459" s="46"/>
      <c r="AG459" s="39">
        <f t="shared" si="284"/>
        <v>0</v>
      </c>
      <c r="AH459" s="37"/>
      <c r="AI459" s="37"/>
      <c r="AJ459" s="37"/>
      <c r="AK459" s="46"/>
      <c r="AL459" s="39">
        <f t="shared" si="285"/>
        <v>0</v>
      </c>
      <c r="AM459" s="37"/>
      <c r="AN459" s="37"/>
      <c r="AO459" s="37"/>
      <c r="AP459" s="46"/>
      <c r="AQ459" s="39">
        <f t="shared" si="286"/>
        <v>0</v>
      </c>
      <c r="AR459" s="37"/>
      <c r="AS459" s="37"/>
      <c r="AT459" s="37"/>
      <c r="AU459" s="46"/>
      <c r="AV459" s="40">
        <f t="shared" si="287"/>
        <v>0</v>
      </c>
    </row>
    <row r="460" spans="1:48" ht="15.75" customHeight="1" x14ac:dyDescent="0.25">
      <c r="A460" s="21">
        <v>39</v>
      </c>
      <c r="B460" s="41" t="s">
        <v>80</v>
      </c>
      <c r="C460" s="41" t="s">
        <v>93</v>
      </c>
      <c r="D460" s="47"/>
      <c r="E460" s="47"/>
      <c r="F460" s="47"/>
      <c r="G460" s="48"/>
      <c r="H460" s="49">
        <f t="shared" si="279"/>
        <v>0</v>
      </c>
      <c r="I460" s="47"/>
      <c r="J460" s="47"/>
      <c r="K460" s="47"/>
      <c r="L460" s="48"/>
      <c r="M460" s="49">
        <f t="shared" si="280"/>
        <v>0</v>
      </c>
      <c r="N460" s="47"/>
      <c r="O460" s="47"/>
      <c r="P460" s="47"/>
      <c r="Q460" s="48"/>
      <c r="R460" s="49">
        <f t="shared" si="281"/>
        <v>0</v>
      </c>
      <c r="S460" s="47"/>
      <c r="T460" s="47"/>
      <c r="U460" s="47"/>
      <c r="V460" s="48"/>
      <c r="W460" s="49">
        <f t="shared" si="282"/>
        <v>0</v>
      </c>
      <c r="X460" s="47"/>
      <c r="Y460" s="47"/>
      <c r="Z460" s="47"/>
      <c r="AA460" s="48"/>
      <c r="AB460" s="49">
        <f t="shared" si="283"/>
        <v>0</v>
      </c>
      <c r="AC460" s="47"/>
      <c r="AD460" s="47"/>
      <c r="AE460" s="47"/>
      <c r="AF460" s="48"/>
      <c r="AG460" s="49">
        <f t="shared" si="284"/>
        <v>0</v>
      </c>
      <c r="AH460" s="47"/>
      <c r="AI460" s="47"/>
      <c r="AJ460" s="47"/>
      <c r="AK460" s="48"/>
      <c r="AL460" s="49">
        <f t="shared" si="285"/>
        <v>0</v>
      </c>
      <c r="AM460" s="47"/>
      <c r="AN460" s="47"/>
      <c r="AO460" s="47"/>
      <c r="AP460" s="48"/>
      <c r="AQ460" s="49">
        <f t="shared" si="286"/>
        <v>0</v>
      </c>
      <c r="AR460" s="47"/>
      <c r="AS460" s="47"/>
      <c r="AT460" s="47"/>
      <c r="AU460" s="48"/>
      <c r="AV460" s="50">
        <f t="shared" si="287"/>
        <v>0</v>
      </c>
    </row>
    <row r="461" spans="1:48" ht="15.75" customHeight="1" x14ac:dyDescent="0.25">
      <c r="A461" s="21">
        <v>39</v>
      </c>
      <c r="B461" s="42"/>
      <c r="C461" s="43"/>
      <c r="D461" s="44"/>
      <c r="E461" s="45"/>
      <c r="F461" s="45"/>
      <c r="G461" s="45"/>
      <c r="H461" s="45">
        <f>SUM(H448:H460)</f>
        <v>0</v>
      </c>
      <c r="I461" s="45"/>
      <c r="J461" s="45"/>
      <c r="K461" s="45"/>
      <c r="L461" s="45"/>
      <c r="M461" s="45">
        <f>SUM(M448:M460)</f>
        <v>0</v>
      </c>
      <c r="N461" s="45"/>
      <c r="O461" s="45"/>
      <c r="P461" s="45"/>
      <c r="Q461" s="45"/>
      <c r="R461" s="45">
        <f>SUM(R448:R460)</f>
        <v>0</v>
      </c>
      <c r="S461" s="45"/>
      <c r="T461" s="45"/>
      <c r="U461" s="45"/>
      <c r="V461" s="45"/>
      <c r="W461" s="45">
        <f>SUM(W448:W460)</f>
        <v>0</v>
      </c>
      <c r="X461" s="45"/>
      <c r="Y461" s="45"/>
      <c r="Z461" s="45"/>
      <c r="AA461" s="45"/>
      <c r="AB461" s="45">
        <f>SUM(AB448:AB460)</f>
        <v>0</v>
      </c>
      <c r="AC461" s="45"/>
      <c r="AD461" s="45"/>
      <c r="AE461" s="45"/>
      <c r="AF461" s="45"/>
      <c r="AG461" s="45">
        <f>SUM(AG448:AG460)</f>
        <v>0</v>
      </c>
      <c r="AH461" s="45"/>
      <c r="AI461" s="45"/>
      <c r="AJ461" s="45"/>
      <c r="AK461" s="45"/>
      <c r="AL461" s="45">
        <f>SUM(AL448:AL460)</f>
        <v>0</v>
      </c>
      <c r="AM461" s="45"/>
      <c r="AN461" s="45"/>
      <c r="AO461" s="45"/>
      <c r="AP461" s="45"/>
      <c r="AQ461" s="45">
        <f>SUM(AQ448:AQ460)</f>
        <v>0</v>
      </c>
      <c r="AR461" s="45"/>
      <c r="AS461" s="45"/>
      <c r="AT461" s="45"/>
      <c r="AU461" s="45"/>
      <c r="AV461" s="45">
        <f>SUM(AV448:AV460)</f>
        <v>0</v>
      </c>
    </row>
    <row r="462" spans="1:48" ht="15.75" customHeight="1" x14ac:dyDescent="0.25">
      <c r="A462" s="21">
        <v>40</v>
      </c>
      <c r="B462" s="81" t="str">
        <f>"Буква (или иное название) класса "&amp;A462&amp;":"</f>
        <v>Буква (или иное название) класса 40:</v>
      </c>
      <c r="C462" s="82"/>
      <c r="D462" s="78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Q462" s="79"/>
      <c r="AR462" s="79"/>
      <c r="AS462" s="79"/>
      <c r="AT462" s="79"/>
      <c r="AU462" s="79"/>
      <c r="AV462" s="80"/>
    </row>
    <row r="463" spans="1:48" ht="15.75" customHeight="1" x14ac:dyDescent="0.25">
      <c r="A463" s="21">
        <v>40</v>
      </c>
      <c r="B463" s="35" t="s">
        <v>70</v>
      </c>
      <c r="C463" s="36" t="s">
        <v>93</v>
      </c>
      <c r="D463" s="37"/>
      <c r="E463" s="37"/>
      <c r="F463" s="37"/>
      <c r="G463" s="46"/>
      <c r="H463" s="39">
        <f t="shared" ref="H463:H475" si="288">COUNTA(D463:G463)</f>
        <v>0</v>
      </c>
      <c r="I463" s="37"/>
      <c r="J463" s="37"/>
      <c r="K463" s="37"/>
      <c r="L463" s="46"/>
      <c r="M463" s="39">
        <f t="shared" ref="M463:M475" si="289">COUNTA(I463:L463)</f>
        <v>0</v>
      </c>
      <c r="N463" s="37"/>
      <c r="O463" s="37"/>
      <c r="P463" s="37"/>
      <c r="Q463" s="46"/>
      <c r="R463" s="39">
        <f t="shared" ref="R463:R475" si="290">COUNTA(N463:Q463)</f>
        <v>0</v>
      </c>
      <c r="S463" s="37"/>
      <c r="T463" s="37"/>
      <c r="U463" s="37"/>
      <c r="V463" s="46"/>
      <c r="W463" s="39">
        <f t="shared" ref="W463:W475" si="291">COUNTA(S463:V463)</f>
        <v>0</v>
      </c>
      <c r="X463" s="37"/>
      <c r="Y463" s="37"/>
      <c r="Z463" s="37"/>
      <c r="AA463" s="46"/>
      <c r="AB463" s="39">
        <f t="shared" ref="AB463:AB475" si="292">COUNTA(X463:AA463)</f>
        <v>0</v>
      </c>
      <c r="AC463" s="37"/>
      <c r="AD463" s="37"/>
      <c r="AE463" s="37"/>
      <c r="AF463" s="46"/>
      <c r="AG463" s="39">
        <f t="shared" ref="AG463:AG475" si="293">COUNTA(AC463:AF463)</f>
        <v>0</v>
      </c>
      <c r="AH463" s="37"/>
      <c r="AI463" s="37"/>
      <c r="AJ463" s="37"/>
      <c r="AK463" s="46"/>
      <c r="AL463" s="39">
        <f t="shared" ref="AL463:AL475" si="294">COUNTA(AH463:AK463)</f>
        <v>0</v>
      </c>
      <c r="AM463" s="37"/>
      <c r="AN463" s="37"/>
      <c r="AO463" s="37"/>
      <c r="AP463" s="46"/>
      <c r="AQ463" s="39">
        <f t="shared" ref="AQ463:AQ475" si="295">COUNTA(AM463:AP463)</f>
        <v>0</v>
      </c>
      <c r="AR463" s="37"/>
      <c r="AS463" s="37"/>
      <c r="AT463" s="37"/>
      <c r="AU463" s="46"/>
      <c r="AV463" s="40">
        <f t="shared" ref="AV463:AV475" si="296">COUNTA(AR463:AU463)</f>
        <v>0</v>
      </c>
    </row>
    <row r="464" spans="1:48" ht="15.75" customHeight="1" x14ac:dyDescent="0.25">
      <c r="A464" s="21">
        <v>40</v>
      </c>
      <c r="B464" s="37" t="s">
        <v>72</v>
      </c>
      <c r="C464" s="41" t="s">
        <v>93</v>
      </c>
      <c r="D464" s="37"/>
      <c r="E464" s="37"/>
      <c r="F464" s="37"/>
      <c r="G464" s="46"/>
      <c r="H464" s="39">
        <f t="shared" si="288"/>
        <v>0</v>
      </c>
      <c r="I464" s="37"/>
      <c r="J464" s="37"/>
      <c r="K464" s="37"/>
      <c r="L464" s="46"/>
      <c r="M464" s="39">
        <f t="shared" si="289"/>
        <v>0</v>
      </c>
      <c r="N464" s="37"/>
      <c r="O464" s="37"/>
      <c r="P464" s="37"/>
      <c r="Q464" s="46"/>
      <c r="R464" s="39">
        <f t="shared" si="290"/>
        <v>0</v>
      </c>
      <c r="S464" s="37"/>
      <c r="T464" s="37"/>
      <c r="U464" s="37"/>
      <c r="V464" s="46"/>
      <c r="W464" s="39">
        <f t="shared" si="291"/>
        <v>0</v>
      </c>
      <c r="X464" s="37"/>
      <c r="Y464" s="37"/>
      <c r="Z464" s="37"/>
      <c r="AA464" s="46"/>
      <c r="AB464" s="39">
        <f t="shared" si="292"/>
        <v>0</v>
      </c>
      <c r="AC464" s="37"/>
      <c r="AD464" s="37"/>
      <c r="AE464" s="37"/>
      <c r="AF464" s="46"/>
      <c r="AG464" s="39">
        <f t="shared" si="293"/>
        <v>0</v>
      </c>
      <c r="AH464" s="37"/>
      <c r="AI464" s="37"/>
      <c r="AJ464" s="37"/>
      <c r="AK464" s="46"/>
      <c r="AL464" s="39">
        <f t="shared" si="294"/>
        <v>0</v>
      </c>
      <c r="AM464" s="37"/>
      <c r="AN464" s="37"/>
      <c r="AO464" s="37"/>
      <c r="AP464" s="46"/>
      <c r="AQ464" s="39">
        <f t="shared" si="295"/>
        <v>0</v>
      </c>
      <c r="AR464" s="37"/>
      <c r="AS464" s="37"/>
      <c r="AT464" s="37"/>
      <c r="AU464" s="46"/>
      <c r="AV464" s="40">
        <f t="shared" si="296"/>
        <v>0</v>
      </c>
    </row>
    <row r="465" spans="1:48" ht="15.75" customHeight="1" x14ac:dyDescent="0.25">
      <c r="A465" s="21">
        <v>40</v>
      </c>
      <c r="B465" s="37" t="s">
        <v>88</v>
      </c>
      <c r="C465" s="41" t="s">
        <v>93</v>
      </c>
      <c r="D465" s="37"/>
      <c r="E465" s="37"/>
      <c r="F465" s="37"/>
      <c r="G465" s="46"/>
      <c r="H465" s="39">
        <f t="shared" si="288"/>
        <v>0</v>
      </c>
      <c r="I465" s="37"/>
      <c r="J465" s="37"/>
      <c r="K465" s="37"/>
      <c r="L465" s="46"/>
      <c r="M465" s="39">
        <f t="shared" si="289"/>
        <v>0</v>
      </c>
      <c r="N465" s="37"/>
      <c r="O465" s="37"/>
      <c r="P465" s="37"/>
      <c r="Q465" s="46"/>
      <c r="R465" s="39">
        <f t="shared" si="290"/>
        <v>0</v>
      </c>
      <c r="S465" s="37"/>
      <c r="T465" s="37"/>
      <c r="U465" s="37"/>
      <c r="V465" s="46"/>
      <c r="W465" s="39">
        <f t="shared" si="291"/>
        <v>0</v>
      </c>
      <c r="X465" s="37"/>
      <c r="Y465" s="37"/>
      <c r="Z465" s="37"/>
      <c r="AA465" s="46"/>
      <c r="AB465" s="39">
        <f t="shared" si="292"/>
        <v>0</v>
      </c>
      <c r="AC465" s="37"/>
      <c r="AD465" s="37"/>
      <c r="AE465" s="37"/>
      <c r="AF465" s="46"/>
      <c r="AG465" s="39">
        <f t="shared" si="293"/>
        <v>0</v>
      </c>
      <c r="AH465" s="37"/>
      <c r="AI465" s="37"/>
      <c r="AJ465" s="37"/>
      <c r="AK465" s="46"/>
      <c r="AL465" s="39">
        <f t="shared" si="294"/>
        <v>0</v>
      </c>
      <c r="AM465" s="37"/>
      <c r="AN465" s="37"/>
      <c r="AO465" s="37"/>
      <c r="AP465" s="46"/>
      <c r="AQ465" s="39">
        <f t="shared" si="295"/>
        <v>0</v>
      </c>
      <c r="AR465" s="37"/>
      <c r="AS465" s="37"/>
      <c r="AT465" s="37"/>
      <c r="AU465" s="46"/>
      <c r="AV465" s="40">
        <f t="shared" si="296"/>
        <v>0</v>
      </c>
    </row>
    <row r="466" spans="1:48" ht="15.75" customHeight="1" x14ac:dyDescent="0.25">
      <c r="A466" s="21">
        <v>40</v>
      </c>
      <c r="B466" s="37" t="s">
        <v>89</v>
      </c>
      <c r="C466" s="41" t="s">
        <v>93</v>
      </c>
      <c r="D466" s="37"/>
      <c r="E466" s="37"/>
      <c r="F466" s="37"/>
      <c r="G466" s="46"/>
      <c r="H466" s="39">
        <f t="shared" si="288"/>
        <v>0</v>
      </c>
      <c r="I466" s="37"/>
      <c r="J466" s="37"/>
      <c r="K466" s="37"/>
      <c r="L466" s="46"/>
      <c r="M466" s="39">
        <f t="shared" si="289"/>
        <v>0</v>
      </c>
      <c r="N466" s="37"/>
      <c r="O466" s="37"/>
      <c r="P466" s="37"/>
      <c r="Q466" s="46"/>
      <c r="R466" s="39">
        <f t="shared" si="290"/>
        <v>0</v>
      </c>
      <c r="S466" s="37"/>
      <c r="T466" s="37"/>
      <c r="U466" s="37"/>
      <c r="V466" s="46"/>
      <c r="W466" s="39">
        <f t="shared" si="291"/>
        <v>0</v>
      </c>
      <c r="X466" s="37"/>
      <c r="Y466" s="37"/>
      <c r="Z466" s="37"/>
      <c r="AA466" s="46"/>
      <c r="AB466" s="39">
        <f t="shared" si="292"/>
        <v>0</v>
      </c>
      <c r="AC466" s="37"/>
      <c r="AD466" s="37"/>
      <c r="AE466" s="37"/>
      <c r="AF466" s="46"/>
      <c r="AG466" s="39">
        <f t="shared" si="293"/>
        <v>0</v>
      </c>
      <c r="AH466" s="37"/>
      <c r="AI466" s="37"/>
      <c r="AJ466" s="37"/>
      <c r="AK466" s="46"/>
      <c r="AL466" s="39">
        <f t="shared" si="294"/>
        <v>0</v>
      </c>
      <c r="AM466" s="37"/>
      <c r="AN466" s="37"/>
      <c r="AO466" s="37"/>
      <c r="AP466" s="46"/>
      <c r="AQ466" s="39">
        <f t="shared" si="295"/>
        <v>0</v>
      </c>
      <c r="AR466" s="37"/>
      <c r="AS466" s="37"/>
      <c r="AT466" s="37"/>
      <c r="AU466" s="46"/>
      <c r="AV466" s="40">
        <f t="shared" si="296"/>
        <v>0</v>
      </c>
    </row>
    <row r="467" spans="1:48" ht="15.75" customHeight="1" x14ac:dyDescent="0.25">
      <c r="A467" s="21">
        <v>40</v>
      </c>
      <c r="B467" s="37" t="s">
        <v>73</v>
      </c>
      <c r="C467" s="41" t="s">
        <v>93</v>
      </c>
      <c r="D467" s="37"/>
      <c r="E467" s="37"/>
      <c r="F467" s="37"/>
      <c r="G467" s="46"/>
      <c r="H467" s="39">
        <f t="shared" si="288"/>
        <v>0</v>
      </c>
      <c r="I467" s="37"/>
      <c r="J467" s="37"/>
      <c r="K467" s="37"/>
      <c r="L467" s="46"/>
      <c r="M467" s="39">
        <f t="shared" si="289"/>
        <v>0</v>
      </c>
      <c r="N467" s="37"/>
      <c r="O467" s="37"/>
      <c r="P467" s="37"/>
      <c r="Q467" s="46"/>
      <c r="R467" s="39">
        <f t="shared" si="290"/>
        <v>0</v>
      </c>
      <c r="S467" s="37"/>
      <c r="T467" s="37"/>
      <c r="U467" s="37"/>
      <c r="V467" s="46"/>
      <c r="W467" s="39">
        <f t="shared" si="291"/>
        <v>0</v>
      </c>
      <c r="X467" s="37"/>
      <c r="Y467" s="37"/>
      <c r="Z467" s="37"/>
      <c r="AA467" s="46"/>
      <c r="AB467" s="39">
        <f t="shared" si="292"/>
        <v>0</v>
      </c>
      <c r="AC467" s="37"/>
      <c r="AD467" s="37"/>
      <c r="AE467" s="37"/>
      <c r="AF467" s="46"/>
      <c r="AG467" s="39">
        <f t="shared" si="293"/>
        <v>0</v>
      </c>
      <c r="AH467" s="37"/>
      <c r="AI467" s="37"/>
      <c r="AJ467" s="37"/>
      <c r="AK467" s="46"/>
      <c r="AL467" s="39">
        <f t="shared" si="294"/>
        <v>0</v>
      </c>
      <c r="AM467" s="37"/>
      <c r="AN467" s="37"/>
      <c r="AO467" s="37"/>
      <c r="AP467" s="46"/>
      <c r="AQ467" s="39">
        <f t="shared" si="295"/>
        <v>0</v>
      </c>
      <c r="AR467" s="37"/>
      <c r="AS467" s="37"/>
      <c r="AT467" s="37"/>
      <c r="AU467" s="46"/>
      <c r="AV467" s="40">
        <f t="shared" si="296"/>
        <v>0</v>
      </c>
    </row>
    <row r="468" spans="1:48" ht="15.75" customHeight="1" x14ac:dyDescent="0.25">
      <c r="A468" s="21">
        <v>40</v>
      </c>
      <c r="B468" s="37" t="s">
        <v>74</v>
      </c>
      <c r="C468" s="41" t="s">
        <v>93</v>
      </c>
      <c r="D468" s="37"/>
      <c r="E468" s="37"/>
      <c r="F468" s="37"/>
      <c r="G468" s="46"/>
      <c r="H468" s="39">
        <f t="shared" si="288"/>
        <v>0</v>
      </c>
      <c r="I468" s="37"/>
      <c r="J468" s="37"/>
      <c r="K468" s="37"/>
      <c r="L468" s="46"/>
      <c r="M468" s="39">
        <f t="shared" si="289"/>
        <v>0</v>
      </c>
      <c r="N468" s="37"/>
      <c r="O468" s="37"/>
      <c r="P468" s="37"/>
      <c r="Q468" s="46"/>
      <c r="R468" s="39">
        <f t="shared" si="290"/>
        <v>0</v>
      </c>
      <c r="S468" s="37"/>
      <c r="T468" s="37"/>
      <c r="U468" s="37"/>
      <c r="V468" s="46"/>
      <c r="W468" s="39">
        <f t="shared" si="291"/>
        <v>0</v>
      </c>
      <c r="X468" s="37"/>
      <c r="Y468" s="37"/>
      <c r="Z468" s="37"/>
      <c r="AA468" s="46"/>
      <c r="AB468" s="39">
        <f t="shared" si="292"/>
        <v>0</v>
      </c>
      <c r="AC468" s="37"/>
      <c r="AD468" s="37"/>
      <c r="AE468" s="37"/>
      <c r="AF468" s="46"/>
      <c r="AG468" s="39">
        <f t="shared" si="293"/>
        <v>0</v>
      </c>
      <c r="AH468" s="37"/>
      <c r="AI468" s="37"/>
      <c r="AJ468" s="37"/>
      <c r="AK468" s="46"/>
      <c r="AL468" s="39">
        <f t="shared" si="294"/>
        <v>0</v>
      </c>
      <c r="AM468" s="37"/>
      <c r="AN468" s="37"/>
      <c r="AO468" s="37"/>
      <c r="AP468" s="46"/>
      <c r="AQ468" s="39">
        <f t="shared" si="295"/>
        <v>0</v>
      </c>
      <c r="AR468" s="37"/>
      <c r="AS468" s="37"/>
      <c r="AT468" s="37"/>
      <c r="AU468" s="46"/>
      <c r="AV468" s="40">
        <f t="shared" si="296"/>
        <v>0</v>
      </c>
    </row>
    <row r="469" spans="1:48" ht="15.75" customHeight="1" x14ac:dyDescent="0.25">
      <c r="A469" s="21">
        <v>40</v>
      </c>
      <c r="B469" s="37" t="s">
        <v>75</v>
      </c>
      <c r="C469" s="41" t="s">
        <v>93</v>
      </c>
      <c r="D469" s="37"/>
      <c r="E469" s="37"/>
      <c r="F469" s="37"/>
      <c r="G469" s="46"/>
      <c r="H469" s="39">
        <f t="shared" si="288"/>
        <v>0</v>
      </c>
      <c r="I469" s="37"/>
      <c r="J469" s="37"/>
      <c r="K469" s="37"/>
      <c r="L469" s="46"/>
      <c r="M469" s="39">
        <f t="shared" si="289"/>
        <v>0</v>
      </c>
      <c r="N469" s="37"/>
      <c r="O469" s="37"/>
      <c r="P469" s="37"/>
      <c r="Q469" s="46"/>
      <c r="R469" s="39">
        <f t="shared" si="290"/>
        <v>0</v>
      </c>
      <c r="S469" s="37"/>
      <c r="T469" s="37"/>
      <c r="U469" s="37"/>
      <c r="V469" s="46"/>
      <c r="W469" s="39">
        <f t="shared" si="291"/>
        <v>0</v>
      </c>
      <c r="X469" s="37"/>
      <c r="Y469" s="37"/>
      <c r="Z469" s="37"/>
      <c r="AA469" s="46"/>
      <c r="AB469" s="39">
        <f t="shared" si="292"/>
        <v>0</v>
      </c>
      <c r="AC469" s="37"/>
      <c r="AD469" s="37"/>
      <c r="AE469" s="37"/>
      <c r="AF469" s="46"/>
      <c r="AG469" s="39">
        <f t="shared" si="293"/>
        <v>0</v>
      </c>
      <c r="AH469" s="37"/>
      <c r="AI469" s="37"/>
      <c r="AJ469" s="37"/>
      <c r="AK469" s="46"/>
      <c r="AL469" s="39">
        <f t="shared" si="294"/>
        <v>0</v>
      </c>
      <c r="AM469" s="37"/>
      <c r="AN469" s="37"/>
      <c r="AO469" s="37"/>
      <c r="AP469" s="46"/>
      <c r="AQ469" s="39">
        <f t="shared" si="295"/>
        <v>0</v>
      </c>
      <c r="AR469" s="37"/>
      <c r="AS469" s="37"/>
      <c r="AT469" s="37"/>
      <c r="AU469" s="46"/>
      <c r="AV469" s="40">
        <f t="shared" si="296"/>
        <v>0</v>
      </c>
    </row>
    <row r="470" spans="1:48" ht="15.75" customHeight="1" x14ac:dyDescent="0.25">
      <c r="A470" s="21">
        <v>40</v>
      </c>
      <c r="B470" s="37" t="s">
        <v>90</v>
      </c>
      <c r="C470" s="41" t="s">
        <v>93</v>
      </c>
      <c r="D470" s="37"/>
      <c r="E470" s="37"/>
      <c r="F470" s="37"/>
      <c r="G470" s="46"/>
      <c r="H470" s="39">
        <f t="shared" si="288"/>
        <v>0</v>
      </c>
      <c r="I470" s="37"/>
      <c r="J470" s="37"/>
      <c r="K470" s="37"/>
      <c r="L470" s="46"/>
      <c r="M470" s="39">
        <f t="shared" si="289"/>
        <v>0</v>
      </c>
      <c r="N470" s="37"/>
      <c r="O470" s="37"/>
      <c r="P470" s="37"/>
      <c r="Q470" s="46"/>
      <c r="R470" s="39">
        <f t="shared" si="290"/>
        <v>0</v>
      </c>
      <c r="S470" s="37"/>
      <c r="T470" s="37"/>
      <c r="U470" s="37"/>
      <c r="V470" s="46"/>
      <c r="W470" s="39">
        <f t="shared" si="291"/>
        <v>0</v>
      </c>
      <c r="X470" s="37"/>
      <c r="Y470" s="37"/>
      <c r="Z470" s="37"/>
      <c r="AA470" s="46"/>
      <c r="AB470" s="39">
        <f t="shared" si="292"/>
        <v>0</v>
      </c>
      <c r="AC470" s="37"/>
      <c r="AD470" s="37"/>
      <c r="AE470" s="37"/>
      <c r="AF470" s="46"/>
      <c r="AG470" s="39">
        <f t="shared" si="293"/>
        <v>0</v>
      </c>
      <c r="AH470" s="37"/>
      <c r="AI470" s="37"/>
      <c r="AJ470" s="37"/>
      <c r="AK470" s="46"/>
      <c r="AL470" s="39">
        <f t="shared" si="294"/>
        <v>0</v>
      </c>
      <c r="AM470" s="37"/>
      <c r="AN470" s="37"/>
      <c r="AO470" s="37"/>
      <c r="AP470" s="46"/>
      <c r="AQ470" s="39">
        <f t="shared" si="295"/>
        <v>0</v>
      </c>
      <c r="AR470" s="37"/>
      <c r="AS470" s="37"/>
      <c r="AT470" s="37"/>
      <c r="AU470" s="46"/>
      <c r="AV470" s="40">
        <f t="shared" si="296"/>
        <v>0</v>
      </c>
    </row>
    <row r="471" spans="1:48" ht="15.75" customHeight="1" x14ac:dyDescent="0.25">
      <c r="A471" s="21">
        <v>40</v>
      </c>
      <c r="B471" s="37" t="s">
        <v>76</v>
      </c>
      <c r="C471" s="41" t="s">
        <v>93</v>
      </c>
      <c r="D471" s="37"/>
      <c r="E471" s="37"/>
      <c r="F471" s="37"/>
      <c r="G471" s="46"/>
      <c r="H471" s="39">
        <f t="shared" si="288"/>
        <v>0</v>
      </c>
      <c r="I471" s="37"/>
      <c r="J471" s="37"/>
      <c r="K471" s="37"/>
      <c r="L471" s="46"/>
      <c r="M471" s="39">
        <f t="shared" si="289"/>
        <v>0</v>
      </c>
      <c r="N471" s="37"/>
      <c r="O471" s="37"/>
      <c r="P471" s="37"/>
      <c r="Q471" s="46"/>
      <c r="R471" s="39">
        <f t="shared" si="290"/>
        <v>0</v>
      </c>
      <c r="S471" s="37"/>
      <c r="T471" s="37"/>
      <c r="U471" s="37"/>
      <c r="V471" s="46"/>
      <c r="W471" s="39">
        <f t="shared" si="291"/>
        <v>0</v>
      </c>
      <c r="X471" s="37"/>
      <c r="Y471" s="37"/>
      <c r="Z471" s="37"/>
      <c r="AA471" s="46"/>
      <c r="AB471" s="39">
        <f t="shared" si="292"/>
        <v>0</v>
      </c>
      <c r="AC471" s="37"/>
      <c r="AD471" s="37"/>
      <c r="AE471" s="37"/>
      <c r="AF471" s="46"/>
      <c r="AG471" s="39">
        <f t="shared" si="293"/>
        <v>0</v>
      </c>
      <c r="AH471" s="37"/>
      <c r="AI471" s="37"/>
      <c r="AJ471" s="37"/>
      <c r="AK471" s="46"/>
      <c r="AL471" s="39">
        <f t="shared" si="294"/>
        <v>0</v>
      </c>
      <c r="AM471" s="37"/>
      <c r="AN471" s="37"/>
      <c r="AO471" s="37"/>
      <c r="AP471" s="46"/>
      <c r="AQ471" s="39">
        <f t="shared" si="295"/>
        <v>0</v>
      </c>
      <c r="AR471" s="37"/>
      <c r="AS471" s="37"/>
      <c r="AT471" s="37"/>
      <c r="AU471" s="46"/>
      <c r="AV471" s="40">
        <f t="shared" si="296"/>
        <v>0</v>
      </c>
    </row>
    <row r="472" spans="1:48" ht="15.75" customHeight="1" x14ac:dyDescent="0.25">
      <c r="A472" s="21">
        <v>40</v>
      </c>
      <c r="B472" s="37" t="s">
        <v>77</v>
      </c>
      <c r="C472" s="41" t="s">
        <v>93</v>
      </c>
      <c r="D472" s="37"/>
      <c r="E472" s="37"/>
      <c r="F472" s="37"/>
      <c r="G472" s="46"/>
      <c r="H472" s="39">
        <f t="shared" si="288"/>
        <v>0</v>
      </c>
      <c r="I472" s="37"/>
      <c r="J472" s="37"/>
      <c r="K472" s="37"/>
      <c r="L472" s="46"/>
      <c r="M472" s="39">
        <f t="shared" si="289"/>
        <v>0</v>
      </c>
      <c r="N472" s="37"/>
      <c r="O472" s="37"/>
      <c r="P472" s="37"/>
      <c r="Q472" s="46"/>
      <c r="R472" s="39">
        <f t="shared" si="290"/>
        <v>0</v>
      </c>
      <c r="S472" s="37"/>
      <c r="T472" s="37"/>
      <c r="U472" s="37"/>
      <c r="V472" s="46"/>
      <c r="W472" s="39">
        <f t="shared" si="291"/>
        <v>0</v>
      </c>
      <c r="X472" s="37"/>
      <c r="Y472" s="37"/>
      <c r="Z472" s="37"/>
      <c r="AA472" s="46"/>
      <c r="AB472" s="39">
        <f t="shared" si="292"/>
        <v>0</v>
      </c>
      <c r="AC472" s="37"/>
      <c r="AD472" s="37"/>
      <c r="AE472" s="37"/>
      <c r="AF472" s="46"/>
      <c r="AG472" s="39">
        <f t="shared" si="293"/>
        <v>0</v>
      </c>
      <c r="AH472" s="37"/>
      <c r="AI472" s="37"/>
      <c r="AJ472" s="37"/>
      <c r="AK472" s="46"/>
      <c r="AL472" s="39">
        <f t="shared" si="294"/>
        <v>0</v>
      </c>
      <c r="AM472" s="37"/>
      <c r="AN472" s="37"/>
      <c r="AO472" s="37"/>
      <c r="AP472" s="46"/>
      <c r="AQ472" s="39">
        <f t="shared" si="295"/>
        <v>0</v>
      </c>
      <c r="AR472" s="37"/>
      <c r="AS472" s="37"/>
      <c r="AT472" s="37"/>
      <c r="AU472" s="46"/>
      <c r="AV472" s="40">
        <f t="shared" si="296"/>
        <v>0</v>
      </c>
    </row>
    <row r="473" spans="1:48" ht="15.75" customHeight="1" x14ac:dyDescent="0.25">
      <c r="A473" s="21">
        <v>40</v>
      </c>
      <c r="B473" s="37" t="s">
        <v>78</v>
      </c>
      <c r="C473" s="41" t="s">
        <v>93</v>
      </c>
      <c r="D473" s="37"/>
      <c r="E473" s="37"/>
      <c r="F473" s="37"/>
      <c r="G473" s="46"/>
      <c r="H473" s="39">
        <f t="shared" si="288"/>
        <v>0</v>
      </c>
      <c r="I473" s="37"/>
      <c r="J473" s="37"/>
      <c r="K473" s="37"/>
      <c r="L473" s="46"/>
      <c r="M473" s="39">
        <f t="shared" si="289"/>
        <v>0</v>
      </c>
      <c r="N473" s="37"/>
      <c r="O473" s="37"/>
      <c r="P473" s="37"/>
      <c r="Q473" s="46"/>
      <c r="R473" s="39">
        <f t="shared" si="290"/>
        <v>0</v>
      </c>
      <c r="S473" s="37"/>
      <c r="T473" s="37"/>
      <c r="U473" s="37"/>
      <c r="V473" s="46"/>
      <c r="W473" s="39">
        <f t="shared" si="291"/>
        <v>0</v>
      </c>
      <c r="X473" s="37"/>
      <c r="Y473" s="37"/>
      <c r="Z473" s="37"/>
      <c r="AA473" s="46"/>
      <c r="AB473" s="39">
        <f t="shared" si="292"/>
        <v>0</v>
      </c>
      <c r="AC473" s="37"/>
      <c r="AD473" s="37"/>
      <c r="AE473" s="37"/>
      <c r="AF473" s="46"/>
      <c r="AG473" s="39">
        <f t="shared" si="293"/>
        <v>0</v>
      </c>
      <c r="AH473" s="37"/>
      <c r="AI473" s="37"/>
      <c r="AJ473" s="37"/>
      <c r="AK473" s="46"/>
      <c r="AL473" s="39">
        <f t="shared" si="294"/>
        <v>0</v>
      </c>
      <c r="AM473" s="37"/>
      <c r="AN473" s="37"/>
      <c r="AO473" s="37"/>
      <c r="AP473" s="46"/>
      <c r="AQ473" s="39">
        <f t="shared" si="295"/>
        <v>0</v>
      </c>
      <c r="AR473" s="37"/>
      <c r="AS473" s="37"/>
      <c r="AT473" s="37"/>
      <c r="AU473" s="46"/>
      <c r="AV473" s="40">
        <f t="shared" si="296"/>
        <v>0</v>
      </c>
    </row>
    <row r="474" spans="1:48" ht="15.75" customHeight="1" x14ac:dyDescent="0.25">
      <c r="A474" s="21">
        <v>40</v>
      </c>
      <c r="B474" s="37" t="s">
        <v>79</v>
      </c>
      <c r="C474" s="41" t="s">
        <v>93</v>
      </c>
      <c r="D474" s="37"/>
      <c r="E474" s="37"/>
      <c r="F474" s="37"/>
      <c r="G474" s="46"/>
      <c r="H474" s="39">
        <f t="shared" si="288"/>
        <v>0</v>
      </c>
      <c r="I474" s="37"/>
      <c r="J474" s="37"/>
      <c r="K474" s="37"/>
      <c r="L474" s="46"/>
      <c r="M474" s="39">
        <f t="shared" si="289"/>
        <v>0</v>
      </c>
      <c r="N474" s="37"/>
      <c r="O474" s="37"/>
      <c r="P474" s="37"/>
      <c r="Q474" s="46"/>
      <c r="R474" s="39">
        <f t="shared" si="290"/>
        <v>0</v>
      </c>
      <c r="S474" s="37"/>
      <c r="T474" s="37"/>
      <c r="U474" s="37"/>
      <c r="V474" s="46"/>
      <c r="W474" s="39">
        <f t="shared" si="291"/>
        <v>0</v>
      </c>
      <c r="X474" s="37"/>
      <c r="Y474" s="37"/>
      <c r="Z474" s="37"/>
      <c r="AA474" s="46"/>
      <c r="AB474" s="39">
        <f t="shared" si="292"/>
        <v>0</v>
      </c>
      <c r="AC474" s="37"/>
      <c r="AD474" s="37"/>
      <c r="AE474" s="37"/>
      <c r="AF474" s="46"/>
      <c r="AG474" s="39">
        <f t="shared" si="293"/>
        <v>0</v>
      </c>
      <c r="AH474" s="37"/>
      <c r="AI474" s="37"/>
      <c r="AJ474" s="37"/>
      <c r="AK474" s="46"/>
      <c r="AL474" s="39">
        <f t="shared" si="294"/>
        <v>0</v>
      </c>
      <c r="AM474" s="37"/>
      <c r="AN474" s="37"/>
      <c r="AO474" s="37"/>
      <c r="AP474" s="46"/>
      <c r="AQ474" s="39">
        <f t="shared" si="295"/>
        <v>0</v>
      </c>
      <c r="AR474" s="37"/>
      <c r="AS474" s="37"/>
      <c r="AT474" s="37"/>
      <c r="AU474" s="46"/>
      <c r="AV474" s="40">
        <f t="shared" si="296"/>
        <v>0</v>
      </c>
    </row>
    <row r="475" spans="1:48" ht="15.75" customHeight="1" x14ac:dyDescent="0.25">
      <c r="A475" s="21">
        <v>40</v>
      </c>
      <c r="B475" s="41" t="s">
        <v>80</v>
      </c>
      <c r="C475" s="41" t="s">
        <v>93</v>
      </c>
      <c r="D475" s="47"/>
      <c r="E475" s="47"/>
      <c r="F475" s="47"/>
      <c r="G475" s="48"/>
      <c r="H475" s="49">
        <f t="shared" si="288"/>
        <v>0</v>
      </c>
      <c r="I475" s="47"/>
      <c r="J475" s="47"/>
      <c r="K475" s="47"/>
      <c r="L475" s="48"/>
      <c r="M475" s="49">
        <f t="shared" si="289"/>
        <v>0</v>
      </c>
      <c r="N475" s="47"/>
      <c r="O475" s="47"/>
      <c r="P475" s="47"/>
      <c r="Q475" s="48"/>
      <c r="R475" s="49">
        <f t="shared" si="290"/>
        <v>0</v>
      </c>
      <c r="S475" s="47"/>
      <c r="T475" s="47"/>
      <c r="U475" s="47"/>
      <c r="V475" s="48"/>
      <c r="W475" s="49">
        <f t="shared" si="291"/>
        <v>0</v>
      </c>
      <c r="X475" s="47"/>
      <c r="Y475" s="47"/>
      <c r="Z475" s="47"/>
      <c r="AA475" s="48"/>
      <c r="AB475" s="49">
        <f t="shared" si="292"/>
        <v>0</v>
      </c>
      <c r="AC475" s="47"/>
      <c r="AD475" s="47"/>
      <c r="AE475" s="47"/>
      <c r="AF475" s="48"/>
      <c r="AG475" s="49">
        <f t="shared" si="293"/>
        <v>0</v>
      </c>
      <c r="AH475" s="47"/>
      <c r="AI475" s="47"/>
      <c r="AJ475" s="47"/>
      <c r="AK475" s="48"/>
      <c r="AL475" s="49">
        <f t="shared" si="294"/>
        <v>0</v>
      </c>
      <c r="AM475" s="47"/>
      <c r="AN475" s="47"/>
      <c r="AO475" s="47"/>
      <c r="AP475" s="48"/>
      <c r="AQ475" s="49">
        <f t="shared" si="295"/>
        <v>0</v>
      </c>
      <c r="AR475" s="47"/>
      <c r="AS475" s="47"/>
      <c r="AT475" s="47"/>
      <c r="AU475" s="48"/>
      <c r="AV475" s="50">
        <f t="shared" si="296"/>
        <v>0</v>
      </c>
    </row>
    <row r="476" spans="1:48" ht="15.75" customHeight="1" x14ac:dyDescent="0.25">
      <c r="A476" s="21">
        <v>40</v>
      </c>
      <c r="B476" s="42"/>
      <c r="C476" s="43"/>
      <c r="D476" s="44"/>
      <c r="E476" s="45"/>
      <c r="F476" s="45"/>
      <c r="G476" s="45"/>
      <c r="H476" s="45">
        <f>SUM(H463:H475)</f>
        <v>0</v>
      </c>
      <c r="I476" s="45"/>
      <c r="J476" s="45"/>
      <c r="K476" s="45"/>
      <c r="L476" s="45"/>
      <c r="M476" s="45">
        <f>SUM(M463:M475)</f>
        <v>0</v>
      </c>
      <c r="N476" s="45"/>
      <c r="O476" s="45"/>
      <c r="P476" s="45"/>
      <c r="Q476" s="45"/>
      <c r="R476" s="45">
        <f>SUM(R463:R475)</f>
        <v>0</v>
      </c>
      <c r="S476" s="45"/>
      <c r="T476" s="45"/>
      <c r="U476" s="45"/>
      <c r="V476" s="45"/>
      <c r="W476" s="45">
        <f>SUM(W463:W475)</f>
        <v>0</v>
      </c>
      <c r="X476" s="45"/>
      <c r="Y476" s="45"/>
      <c r="Z476" s="45"/>
      <c r="AA476" s="45"/>
      <c r="AB476" s="45">
        <f>SUM(AB463:AB475)</f>
        <v>0</v>
      </c>
      <c r="AC476" s="45"/>
      <c r="AD476" s="45"/>
      <c r="AE476" s="45"/>
      <c r="AF476" s="45"/>
      <c r="AG476" s="45">
        <f>SUM(AG463:AG475)</f>
        <v>0</v>
      </c>
      <c r="AH476" s="45"/>
      <c r="AI476" s="45"/>
      <c r="AJ476" s="45"/>
      <c r="AK476" s="45"/>
      <c r="AL476" s="45">
        <f>SUM(AL463:AL475)</f>
        <v>0</v>
      </c>
      <c r="AM476" s="45"/>
      <c r="AN476" s="45"/>
      <c r="AO476" s="45"/>
      <c r="AP476" s="45"/>
      <c r="AQ476" s="45">
        <f>SUM(AQ463:AQ475)</f>
        <v>0</v>
      </c>
      <c r="AR476" s="45"/>
      <c r="AS476" s="45"/>
      <c r="AT476" s="45"/>
      <c r="AU476" s="45"/>
      <c r="AV476" s="45">
        <f>SUM(AV463:AV475)</f>
        <v>0</v>
      </c>
    </row>
    <row r="477" spans="1:48" ht="15.75" customHeight="1" x14ac:dyDescent="0.25">
      <c r="A477" s="21">
        <v>41</v>
      </c>
      <c r="B477" s="81" t="str">
        <f>"Буква (или иное название) класса "&amp;A477&amp;":"</f>
        <v>Буква (или иное название) класса 41:</v>
      </c>
      <c r="C477" s="82"/>
      <c r="D477" s="78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Q477" s="79"/>
      <c r="AR477" s="79"/>
      <c r="AS477" s="79"/>
      <c r="AT477" s="79"/>
      <c r="AU477" s="79"/>
      <c r="AV477" s="80"/>
    </row>
    <row r="478" spans="1:48" ht="15.75" customHeight="1" x14ac:dyDescent="0.25">
      <c r="A478" s="21">
        <v>41</v>
      </c>
      <c r="B478" s="35" t="s">
        <v>70</v>
      </c>
      <c r="C478" s="36" t="s">
        <v>93</v>
      </c>
      <c r="D478" s="37"/>
      <c r="E478" s="37"/>
      <c r="F478" s="37"/>
      <c r="G478" s="46"/>
      <c r="H478" s="39">
        <f t="shared" ref="H478:H490" si="297">COUNTA(D478:G478)</f>
        <v>0</v>
      </c>
      <c r="I478" s="37"/>
      <c r="J478" s="37"/>
      <c r="K478" s="37"/>
      <c r="L478" s="46"/>
      <c r="M478" s="39">
        <f t="shared" ref="M478:M490" si="298">COUNTA(I478:L478)</f>
        <v>0</v>
      </c>
      <c r="N478" s="37"/>
      <c r="O478" s="37"/>
      <c r="P478" s="37"/>
      <c r="Q478" s="46"/>
      <c r="R478" s="39">
        <f t="shared" ref="R478:R490" si="299">COUNTA(N478:Q478)</f>
        <v>0</v>
      </c>
      <c r="S478" s="37"/>
      <c r="T478" s="37"/>
      <c r="U478" s="37"/>
      <c r="V478" s="46"/>
      <c r="W478" s="39">
        <f t="shared" ref="W478:W490" si="300">COUNTA(S478:V478)</f>
        <v>0</v>
      </c>
      <c r="X478" s="37"/>
      <c r="Y478" s="37"/>
      <c r="Z478" s="37"/>
      <c r="AA478" s="46"/>
      <c r="AB478" s="39">
        <f t="shared" ref="AB478:AB490" si="301">COUNTA(X478:AA478)</f>
        <v>0</v>
      </c>
      <c r="AC478" s="37"/>
      <c r="AD478" s="37"/>
      <c r="AE478" s="37"/>
      <c r="AF478" s="46"/>
      <c r="AG478" s="39">
        <f t="shared" ref="AG478:AG490" si="302">COUNTA(AC478:AF478)</f>
        <v>0</v>
      </c>
      <c r="AH478" s="37"/>
      <c r="AI478" s="37"/>
      <c r="AJ478" s="37"/>
      <c r="AK478" s="46"/>
      <c r="AL478" s="39">
        <f t="shared" ref="AL478:AL490" si="303">COUNTA(AH478:AK478)</f>
        <v>0</v>
      </c>
      <c r="AM478" s="37"/>
      <c r="AN478" s="37"/>
      <c r="AO478" s="37"/>
      <c r="AP478" s="46"/>
      <c r="AQ478" s="39">
        <f t="shared" ref="AQ478:AQ490" si="304">COUNTA(AM478:AP478)</f>
        <v>0</v>
      </c>
      <c r="AR478" s="37"/>
      <c r="AS478" s="37"/>
      <c r="AT478" s="37"/>
      <c r="AU478" s="46"/>
      <c r="AV478" s="40">
        <f t="shared" ref="AV478:AV490" si="305">COUNTA(AR478:AU478)</f>
        <v>0</v>
      </c>
    </row>
    <row r="479" spans="1:48" ht="15.75" customHeight="1" x14ac:dyDescent="0.25">
      <c r="A479" s="21">
        <v>41</v>
      </c>
      <c r="B479" s="37" t="s">
        <v>72</v>
      </c>
      <c r="C479" s="41" t="s">
        <v>93</v>
      </c>
      <c r="D479" s="37"/>
      <c r="E479" s="37"/>
      <c r="F479" s="37"/>
      <c r="G479" s="46"/>
      <c r="H479" s="39">
        <f t="shared" si="297"/>
        <v>0</v>
      </c>
      <c r="I479" s="37"/>
      <c r="J479" s="37"/>
      <c r="K479" s="37"/>
      <c r="L479" s="46"/>
      <c r="M479" s="39">
        <f t="shared" si="298"/>
        <v>0</v>
      </c>
      <c r="N479" s="37"/>
      <c r="O479" s="37"/>
      <c r="P479" s="37"/>
      <c r="Q479" s="46"/>
      <c r="R479" s="39">
        <f t="shared" si="299"/>
        <v>0</v>
      </c>
      <c r="S479" s="37"/>
      <c r="T479" s="37"/>
      <c r="U479" s="37"/>
      <c r="V479" s="46"/>
      <c r="W479" s="39">
        <f t="shared" si="300"/>
        <v>0</v>
      </c>
      <c r="X479" s="37"/>
      <c r="Y479" s="37"/>
      <c r="Z479" s="37"/>
      <c r="AA479" s="46"/>
      <c r="AB479" s="39">
        <f t="shared" si="301"/>
        <v>0</v>
      </c>
      <c r="AC479" s="37"/>
      <c r="AD479" s="37"/>
      <c r="AE479" s="37"/>
      <c r="AF479" s="46"/>
      <c r="AG479" s="39">
        <f t="shared" si="302"/>
        <v>0</v>
      </c>
      <c r="AH479" s="37"/>
      <c r="AI479" s="37"/>
      <c r="AJ479" s="37"/>
      <c r="AK479" s="46"/>
      <c r="AL479" s="39">
        <f t="shared" si="303"/>
        <v>0</v>
      </c>
      <c r="AM479" s="37"/>
      <c r="AN479" s="37"/>
      <c r="AO479" s="37"/>
      <c r="AP479" s="46"/>
      <c r="AQ479" s="39">
        <f t="shared" si="304"/>
        <v>0</v>
      </c>
      <c r="AR479" s="37"/>
      <c r="AS479" s="37"/>
      <c r="AT479" s="37"/>
      <c r="AU479" s="46"/>
      <c r="AV479" s="40">
        <f t="shared" si="305"/>
        <v>0</v>
      </c>
    </row>
    <row r="480" spans="1:48" ht="15.75" customHeight="1" x14ac:dyDescent="0.25">
      <c r="A480" s="21">
        <v>41</v>
      </c>
      <c r="B480" s="37" t="s">
        <v>88</v>
      </c>
      <c r="C480" s="41" t="s">
        <v>93</v>
      </c>
      <c r="D480" s="37"/>
      <c r="E480" s="37"/>
      <c r="F480" s="37"/>
      <c r="G480" s="46"/>
      <c r="H480" s="39">
        <f t="shared" si="297"/>
        <v>0</v>
      </c>
      <c r="I480" s="37"/>
      <c r="J480" s="37"/>
      <c r="K480" s="37"/>
      <c r="L480" s="46"/>
      <c r="M480" s="39">
        <f t="shared" si="298"/>
        <v>0</v>
      </c>
      <c r="N480" s="37"/>
      <c r="O480" s="37"/>
      <c r="P480" s="37"/>
      <c r="Q480" s="46"/>
      <c r="R480" s="39">
        <f t="shared" si="299"/>
        <v>0</v>
      </c>
      <c r="S480" s="37"/>
      <c r="T480" s="37"/>
      <c r="U480" s="37"/>
      <c r="V480" s="46"/>
      <c r="W480" s="39">
        <f t="shared" si="300"/>
        <v>0</v>
      </c>
      <c r="X480" s="37"/>
      <c r="Y480" s="37"/>
      <c r="Z480" s="37"/>
      <c r="AA480" s="46"/>
      <c r="AB480" s="39">
        <f t="shared" si="301"/>
        <v>0</v>
      </c>
      <c r="AC480" s="37"/>
      <c r="AD480" s="37"/>
      <c r="AE480" s="37"/>
      <c r="AF480" s="46"/>
      <c r="AG480" s="39">
        <f t="shared" si="302"/>
        <v>0</v>
      </c>
      <c r="AH480" s="37"/>
      <c r="AI480" s="37"/>
      <c r="AJ480" s="37"/>
      <c r="AK480" s="46"/>
      <c r="AL480" s="39">
        <f t="shared" si="303"/>
        <v>0</v>
      </c>
      <c r="AM480" s="37"/>
      <c r="AN480" s="37"/>
      <c r="AO480" s="37"/>
      <c r="AP480" s="46"/>
      <c r="AQ480" s="39">
        <f t="shared" si="304"/>
        <v>0</v>
      </c>
      <c r="AR480" s="37"/>
      <c r="AS480" s="37"/>
      <c r="AT480" s="37"/>
      <c r="AU480" s="46"/>
      <c r="AV480" s="40">
        <f t="shared" si="305"/>
        <v>0</v>
      </c>
    </row>
    <row r="481" spans="1:48" ht="15.75" customHeight="1" x14ac:dyDescent="0.25">
      <c r="A481" s="21">
        <v>41</v>
      </c>
      <c r="B481" s="37" t="s">
        <v>89</v>
      </c>
      <c r="C481" s="41" t="s">
        <v>93</v>
      </c>
      <c r="D481" s="37"/>
      <c r="E481" s="37"/>
      <c r="F481" s="37"/>
      <c r="G481" s="46"/>
      <c r="H481" s="39">
        <f t="shared" si="297"/>
        <v>0</v>
      </c>
      <c r="I481" s="37"/>
      <c r="J481" s="37"/>
      <c r="K481" s="37"/>
      <c r="L481" s="46"/>
      <c r="M481" s="39">
        <f t="shared" si="298"/>
        <v>0</v>
      </c>
      <c r="N481" s="37"/>
      <c r="O481" s="37"/>
      <c r="P481" s="37"/>
      <c r="Q481" s="46"/>
      <c r="R481" s="39">
        <f t="shared" si="299"/>
        <v>0</v>
      </c>
      <c r="S481" s="37"/>
      <c r="T481" s="37"/>
      <c r="U481" s="37"/>
      <c r="V481" s="46"/>
      <c r="W481" s="39">
        <f t="shared" si="300"/>
        <v>0</v>
      </c>
      <c r="X481" s="37"/>
      <c r="Y481" s="37"/>
      <c r="Z481" s="37"/>
      <c r="AA481" s="46"/>
      <c r="AB481" s="39">
        <f t="shared" si="301"/>
        <v>0</v>
      </c>
      <c r="AC481" s="37"/>
      <c r="AD481" s="37"/>
      <c r="AE481" s="37"/>
      <c r="AF481" s="46"/>
      <c r="AG481" s="39">
        <f t="shared" si="302"/>
        <v>0</v>
      </c>
      <c r="AH481" s="37"/>
      <c r="AI481" s="37"/>
      <c r="AJ481" s="37"/>
      <c r="AK481" s="46"/>
      <c r="AL481" s="39">
        <f t="shared" si="303"/>
        <v>0</v>
      </c>
      <c r="AM481" s="37"/>
      <c r="AN481" s="37"/>
      <c r="AO481" s="37"/>
      <c r="AP481" s="46"/>
      <c r="AQ481" s="39">
        <f t="shared" si="304"/>
        <v>0</v>
      </c>
      <c r="AR481" s="37"/>
      <c r="AS481" s="37"/>
      <c r="AT481" s="37"/>
      <c r="AU481" s="46"/>
      <c r="AV481" s="40">
        <f t="shared" si="305"/>
        <v>0</v>
      </c>
    </row>
    <row r="482" spans="1:48" ht="15.75" customHeight="1" x14ac:dyDescent="0.25">
      <c r="A482" s="21">
        <v>41</v>
      </c>
      <c r="B482" s="37" t="s">
        <v>73</v>
      </c>
      <c r="C482" s="41" t="s">
        <v>93</v>
      </c>
      <c r="D482" s="37"/>
      <c r="E482" s="37"/>
      <c r="F482" s="37"/>
      <c r="G482" s="46"/>
      <c r="H482" s="39">
        <f t="shared" si="297"/>
        <v>0</v>
      </c>
      <c r="I482" s="37"/>
      <c r="J482" s="37"/>
      <c r="K482" s="37"/>
      <c r="L482" s="46"/>
      <c r="M482" s="39">
        <f t="shared" si="298"/>
        <v>0</v>
      </c>
      <c r="N482" s="37"/>
      <c r="O482" s="37"/>
      <c r="P482" s="37"/>
      <c r="Q482" s="46"/>
      <c r="R482" s="39">
        <f t="shared" si="299"/>
        <v>0</v>
      </c>
      <c r="S482" s="37"/>
      <c r="T482" s="37"/>
      <c r="U482" s="37"/>
      <c r="V482" s="46"/>
      <c r="W482" s="39">
        <f t="shared" si="300"/>
        <v>0</v>
      </c>
      <c r="X482" s="37"/>
      <c r="Y482" s="37"/>
      <c r="Z482" s="37"/>
      <c r="AA482" s="46"/>
      <c r="AB482" s="39">
        <f t="shared" si="301"/>
        <v>0</v>
      </c>
      <c r="AC482" s="37"/>
      <c r="AD482" s="37"/>
      <c r="AE482" s="37"/>
      <c r="AF482" s="46"/>
      <c r="AG482" s="39">
        <f t="shared" si="302"/>
        <v>0</v>
      </c>
      <c r="AH482" s="37"/>
      <c r="AI482" s="37"/>
      <c r="AJ482" s="37"/>
      <c r="AK482" s="46"/>
      <c r="AL482" s="39">
        <f t="shared" si="303"/>
        <v>0</v>
      </c>
      <c r="AM482" s="37"/>
      <c r="AN482" s="37"/>
      <c r="AO482" s="37"/>
      <c r="AP482" s="46"/>
      <c r="AQ482" s="39">
        <f t="shared" si="304"/>
        <v>0</v>
      </c>
      <c r="AR482" s="37"/>
      <c r="AS482" s="37"/>
      <c r="AT482" s="37"/>
      <c r="AU482" s="46"/>
      <c r="AV482" s="40">
        <f t="shared" si="305"/>
        <v>0</v>
      </c>
    </row>
    <row r="483" spans="1:48" ht="15.75" customHeight="1" x14ac:dyDescent="0.25">
      <c r="A483" s="21">
        <v>41</v>
      </c>
      <c r="B483" s="37" t="s">
        <v>74</v>
      </c>
      <c r="C483" s="41" t="s">
        <v>93</v>
      </c>
      <c r="D483" s="37"/>
      <c r="E483" s="37"/>
      <c r="F483" s="37"/>
      <c r="G483" s="46"/>
      <c r="H483" s="39">
        <f t="shared" si="297"/>
        <v>0</v>
      </c>
      <c r="I483" s="37"/>
      <c r="J483" s="37"/>
      <c r="K483" s="37"/>
      <c r="L483" s="46"/>
      <c r="M483" s="39">
        <f t="shared" si="298"/>
        <v>0</v>
      </c>
      <c r="N483" s="37"/>
      <c r="O483" s="37"/>
      <c r="P483" s="37"/>
      <c r="Q483" s="46"/>
      <c r="R483" s="39">
        <f t="shared" si="299"/>
        <v>0</v>
      </c>
      <c r="S483" s="37"/>
      <c r="T483" s="37"/>
      <c r="U483" s="37"/>
      <c r="V483" s="46"/>
      <c r="W483" s="39">
        <f t="shared" si="300"/>
        <v>0</v>
      </c>
      <c r="X483" s="37"/>
      <c r="Y483" s="37"/>
      <c r="Z483" s="37"/>
      <c r="AA483" s="46"/>
      <c r="AB483" s="39">
        <f t="shared" si="301"/>
        <v>0</v>
      </c>
      <c r="AC483" s="37"/>
      <c r="AD483" s="37"/>
      <c r="AE483" s="37"/>
      <c r="AF483" s="46"/>
      <c r="AG483" s="39">
        <f t="shared" si="302"/>
        <v>0</v>
      </c>
      <c r="AH483" s="37"/>
      <c r="AI483" s="37"/>
      <c r="AJ483" s="37"/>
      <c r="AK483" s="46"/>
      <c r="AL483" s="39">
        <f t="shared" si="303"/>
        <v>0</v>
      </c>
      <c r="AM483" s="37"/>
      <c r="AN483" s="37"/>
      <c r="AO483" s="37"/>
      <c r="AP483" s="46"/>
      <c r="AQ483" s="39">
        <f t="shared" si="304"/>
        <v>0</v>
      </c>
      <c r="AR483" s="37"/>
      <c r="AS483" s="37"/>
      <c r="AT483" s="37"/>
      <c r="AU483" s="46"/>
      <c r="AV483" s="40">
        <f t="shared" si="305"/>
        <v>0</v>
      </c>
    </row>
    <row r="484" spans="1:48" ht="15.75" customHeight="1" x14ac:dyDescent="0.25">
      <c r="A484" s="21">
        <v>41</v>
      </c>
      <c r="B484" s="37" t="s">
        <v>75</v>
      </c>
      <c r="C484" s="41" t="s">
        <v>93</v>
      </c>
      <c r="D484" s="37"/>
      <c r="E484" s="37"/>
      <c r="F484" s="37"/>
      <c r="G484" s="46"/>
      <c r="H484" s="39">
        <f t="shared" si="297"/>
        <v>0</v>
      </c>
      <c r="I484" s="37"/>
      <c r="J484" s="37"/>
      <c r="K484" s="37"/>
      <c r="L484" s="46"/>
      <c r="M484" s="39">
        <f t="shared" si="298"/>
        <v>0</v>
      </c>
      <c r="N484" s="37"/>
      <c r="O484" s="37"/>
      <c r="P484" s="37"/>
      <c r="Q484" s="46"/>
      <c r="R484" s="39">
        <f t="shared" si="299"/>
        <v>0</v>
      </c>
      <c r="S484" s="37"/>
      <c r="T484" s="37"/>
      <c r="U484" s="37"/>
      <c r="V484" s="46"/>
      <c r="W484" s="39">
        <f t="shared" si="300"/>
        <v>0</v>
      </c>
      <c r="X484" s="37"/>
      <c r="Y484" s="37"/>
      <c r="Z484" s="37"/>
      <c r="AA484" s="46"/>
      <c r="AB484" s="39">
        <f t="shared" si="301"/>
        <v>0</v>
      </c>
      <c r="AC484" s="37"/>
      <c r="AD484" s="37"/>
      <c r="AE484" s="37"/>
      <c r="AF484" s="46"/>
      <c r="AG484" s="39">
        <f t="shared" si="302"/>
        <v>0</v>
      </c>
      <c r="AH484" s="37"/>
      <c r="AI484" s="37"/>
      <c r="AJ484" s="37"/>
      <c r="AK484" s="46"/>
      <c r="AL484" s="39">
        <f t="shared" si="303"/>
        <v>0</v>
      </c>
      <c r="AM484" s="37"/>
      <c r="AN484" s="37"/>
      <c r="AO484" s="37"/>
      <c r="AP484" s="46"/>
      <c r="AQ484" s="39">
        <f t="shared" si="304"/>
        <v>0</v>
      </c>
      <c r="AR484" s="37"/>
      <c r="AS484" s="37"/>
      <c r="AT484" s="37"/>
      <c r="AU484" s="46"/>
      <c r="AV484" s="40">
        <f t="shared" si="305"/>
        <v>0</v>
      </c>
    </row>
    <row r="485" spans="1:48" ht="15.75" customHeight="1" x14ac:dyDescent="0.25">
      <c r="A485" s="21">
        <v>41</v>
      </c>
      <c r="B485" s="37" t="s">
        <v>90</v>
      </c>
      <c r="C485" s="41" t="s">
        <v>93</v>
      </c>
      <c r="D485" s="37"/>
      <c r="E485" s="37"/>
      <c r="F485" s="37"/>
      <c r="G485" s="46"/>
      <c r="H485" s="39">
        <f t="shared" si="297"/>
        <v>0</v>
      </c>
      <c r="I485" s="37"/>
      <c r="J485" s="37"/>
      <c r="K485" s="37"/>
      <c r="L485" s="46"/>
      <c r="M485" s="39">
        <f t="shared" si="298"/>
        <v>0</v>
      </c>
      <c r="N485" s="37"/>
      <c r="O485" s="37"/>
      <c r="P485" s="37"/>
      <c r="Q485" s="46"/>
      <c r="R485" s="39">
        <f t="shared" si="299"/>
        <v>0</v>
      </c>
      <c r="S485" s="37"/>
      <c r="T485" s="37"/>
      <c r="U485" s="37"/>
      <c r="V485" s="46"/>
      <c r="W485" s="39">
        <f t="shared" si="300"/>
        <v>0</v>
      </c>
      <c r="X485" s="37"/>
      <c r="Y485" s="37"/>
      <c r="Z485" s="37"/>
      <c r="AA485" s="46"/>
      <c r="AB485" s="39">
        <f t="shared" si="301"/>
        <v>0</v>
      </c>
      <c r="AC485" s="37"/>
      <c r="AD485" s="37"/>
      <c r="AE485" s="37"/>
      <c r="AF485" s="46"/>
      <c r="AG485" s="39">
        <f t="shared" si="302"/>
        <v>0</v>
      </c>
      <c r="AH485" s="37"/>
      <c r="AI485" s="37"/>
      <c r="AJ485" s="37"/>
      <c r="AK485" s="46"/>
      <c r="AL485" s="39">
        <f t="shared" si="303"/>
        <v>0</v>
      </c>
      <c r="AM485" s="37"/>
      <c r="AN485" s="37"/>
      <c r="AO485" s="37"/>
      <c r="AP485" s="46"/>
      <c r="AQ485" s="39">
        <f t="shared" si="304"/>
        <v>0</v>
      </c>
      <c r="AR485" s="37"/>
      <c r="AS485" s="37"/>
      <c r="AT485" s="37"/>
      <c r="AU485" s="46"/>
      <c r="AV485" s="40">
        <f t="shared" si="305"/>
        <v>0</v>
      </c>
    </row>
    <row r="486" spans="1:48" ht="15.75" customHeight="1" x14ac:dyDescent="0.25">
      <c r="A486" s="21">
        <v>41</v>
      </c>
      <c r="B486" s="37" t="s">
        <v>76</v>
      </c>
      <c r="C486" s="41" t="s">
        <v>93</v>
      </c>
      <c r="D486" s="37"/>
      <c r="E486" s="37"/>
      <c r="F486" s="37"/>
      <c r="G486" s="46"/>
      <c r="H486" s="39">
        <f t="shared" si="297"/>
        <v>0</v>
      </c>
      <c r="I486" s="37"/>
      <c r="J486" s="37"/>
      <c r="K486" s="37"/>
      <c r="L486" s="46"/>
      <c r="M486" s="39">
        <f t="shared" si="298"/>
        <v>0</v>
      </c>
      <c r="N486" s="37"/>
      <c r="O486" s="37"/>
      <c r="P486" s="37"/>
      <c r="Q486" s="46"/>
      <c r="R486" s="39">
        <f t="shared" si="299"/>
        <v>0</v>
      </c>
      <c r="S486" s="37"/>
      <c r="T486" s="37"/>
      <c r="U486" s="37"/>
      <c r="V486" s="46"/>
      <c r="W486" s="39">
        <f t="shared" si="300"/>
        <v>0</v>
      </c>
      <c r="X486" s="37"/>
      <c r="Y486" s="37"/>
      <c r="Z486" s="37"/>
      <c r="AA486" s="46"/>
      <c r="AB486" s="39">
        <f t="shared" si="301"/>
        <v>0</v>
      </c>
      <c r="AC486" s="37"/>
      <c r="AD486" s="37"/>
      <c r="AE486" s="37"/>
      <c r="AF486" s="46"/>
      <c r="AG486" s="39">
        <f t="shared" si="302"/>
        <v>0</v>
      </c>
      <c r="AH486" s="37"/>
      <c r="AI486" s="37"/>
      <c r="AJ486" s="37"/>
      <c r="AK486" s="46"/>
      <c r="AL486" s="39">
        <f t="shared" si="303"/>
        <v>0</v>
      </c>
      <c r="AM486" s="37"/>
      <c r="AN486" s="37"/>
      <c r="AO486" s="37"/>
      <c r="AP486" s="46"/>
      <c r="AQ486" s="39">
        <f t="shared" si="304"/>
        <v>0</v>
      </c>
      <c r="AR486" s="37"/>
      <c r="AS486" s="37"/>
      <c r="AT486" s="37"/>
      <c r="AU486" s="46"/>
      <c r="AV486" s="40">
        <f t="shared" si="305"/>
        <v>0</v>
      </c>
    </row>
    <row r="487" spans="1:48" ht="15.75" customHeight="1" x14ac:dyDescent="0.25">
      <c r="A487" s="21">
        <v>41</v>
      </c>
      <c r="B487" s="37" t="s">
        <v>77</v>
      </c>
      <c r="C487" s="41" t="s">
        <v>93</v>
      </c>
      <c r="D487" s="37"/>
      <c r="E487" s="37"/>
      <c r="F487" s="37"/>
      <c r="G487" s="46"/>
      <c r="H487" s="39">
        <f t="shared" si="297"/>
        <v>0</v>
      </c>
      <c r="I487" s="37"/>
      <c r="J487" s="37"/>
      <c r="K487" s="37"/>
      <c r="L487" s="46"/>
      <c r="M487" s="39">
        <f t="shared" si="298"/>
        <v>0</v>
      </c>
      <c r="N487" s="37"/>
      <c r="O487" s="37"/>
      <c r="P487" s="37"/>
      <c r="Q487" s="46"/>
      <c r="R487" s="39">
        <f t="shared" si="299"/>
        <v>0</v>
      </c>
      <c r="S487" s="37"/>
      <c r="T487" s="37"/>
      <c r="U487" s="37"/>
      <c r="V487" s="46"/>
      <c r="W487" s="39">
        <f t="shared" si="300"/>
        <v>0</v>
      </c>
      <c r="X487" s="37"/>
      <c r="Y487" s="37"/>
      <c r="Z487" s="37"/>
      <c r="AA487" s="46"/>
      <c r="AB487" s="39">
        <f t="shared" si="301"/>
        <v>0</v>
      </c>
      <c r="AC487" s="37"/>
      <c r="AD487" s="37"/>
      <c r="AE487" s="37"/>
      <c r="AF487" s="46"/>
      <c r="AG487" s="39">
        <f t="shared" si="302"/>
        <v>0</v>
      </c>
      <c r="AH487" s="37"/>
      <c r="AI487" s="37"/>
      <c r="AJ487" s="37"/>
      <c r="AK487" s="46"/>
      <c r="AL487" s="39">
        <f t="shared" si="303"/>
        <v>0</v>
      </c>
      <c r="AM487" s="37"/>
      <c r="AN487" s="37"/>
      <c r="AO487" s="37"/>
      <c r="AP487" s="46"/>
      <c r="AQ487" s="39">
        <f t="shared" si="304"/>
        <v>0</v>
      </c>
      <c r="AR487" s="37"/>
      <c r="AS487" s="37"/>
      <c r="AT487" s="37"/>
      <c r="AU487" s="46"/>
      <c r="AV487" s="40">
        <f t="shared" si="305"/>
        <v>0</v>
      </c>
    </row>
    <row r="488" spans="1:48" ht="15.75" customHeight="1" x14ac:dyDescent="0.25">
      <c r="A488" s="21">
        <v>41</v>
      </c>
      <c r="B488" s="37" t="s">
        <v>78</v>
      </c>
      <c r="C488" s="41" t="s">
        <v>93</v>
      </c>
      <c r="D488" s="37"/>
      <c r="E488" s="37"/>
      <c r="F488" s="37"/>
      <c r="G488" s="46"/>
      <c r="H488" s="39">
        <f t="shared" si="297"/>
        <v>0</v>
      </c>
      <c r="I488" s="37"/>
      <c r="J488" s="37"/>
      <c r="K488" s="37"/>
      <c r="L488" s="46"/>
      <c r="M488" s="39">
        <f t="shared" si="298"/>
        <v>0</v>
      </c>
      <c r="N488" s="37"/>
      <c r="O488" s="37"/>
      <c r="P488" s="37"/>
      <c r="Q488" s="46"/>
      <c r="R488" s="39">
        <f t="shared" si="299"/>
        <v>0</v>
      </c>
      <c r="S488" s="37"/>
      <c r="T488" s="37"/>
      <c r="U488" s="37"/>
      <c r="V488" s="46"/>
      <c r="W488" s="39">
        <f t="shared" si="300"/>
        <v>0</v>
      </c>
      <c r="X488" s="37"/>
      <c r="Y488" s="37"/>
      <c r="Z488" s="37"/>
      <c r="AA488" s="46"/>
      <c r="AB488" s="39">
        <f t="shared" si="301"/>
        <v>0</v>
      </c>
      <c r="AC488" s="37"/>
      <c r="AD488" s="37"/>
      <c r="AE488" s="37"/>
      <c r="AF488" s="46"/>
      <c r="AG488" s="39">
        <f t="shared" si="302"/>
        <v>0</v>
      </c>
      <c r="AH488" s="37"/>
      <c r="AI488" s="37"/>
      <c r="AJ488" s="37"/>
      <c r="AK488" s="46"/>
      <c r="AL488" s="39">
        <f t="shared" si="303"/>
        <v>0</v>
      </c>
      <c r="AM488" s="37"/>
      <c r="AN488" s="37"/>
      <c r="AO488" s="37"/>
      <c r="AP488" s="46"/>
      <c r="AQ488" s="39">
        <f t="shared" si="304"/>
        <v>0</v>
      </c>
      <c r="AR488" s="37"/>
      <c r="AS488" s="37"/>
      <c r="AT488" s="37"/>
      <c r="AU488" s="46"/>
      <c r="AV488" s="40">
        <f t="shared" si="305"/>
        <v>0</v>
      </c>
    </row>
    <row r="489" spans="1:48" ht="15.75" customHeight="1" x14ac:dyDescent="0.25">
      <c r="A489" s="21">
        <v>41</v>
      </c>
      <c r="B489" s="37" t="s">
        <v>79</v>
      </c>
      <c r="C489" s="41" t="s">
        <v>93</v>
      </c>
      <c r="D489" s="37"/>
      <c r="E489" s="37"/>
      <c r="F489" s="37"/>
      <c r="G489" s="46"/>
      <c r="H489" s="39">
        <f t="shared" si="297"/>
        <v>0</v>
      </c>
      <c r="I489" s="37"/>
      <c r="J489" s="37"/>
      <c r="K489" s="37"/>
      <c r="L489" s="46"/>
      <c r="M489" s="39">
        <f t="shared" si="298"/>
        <v>0</v>
      </c>
      <c r="N489" s="37"/>
      <c r="O489" s="37"/>
      <c r="P489" s="37"/>
      <c r="Q489" s="46"/>
      <c r="R489" s="39">
        <f t="shared" si="299"/>
        <v>0</v>
      </c>
      <c r="S489" s="37"/>
      <c r="T489" s="37"/>
      <c r="U489" s="37"/>
      <c r="V489" s="46"/>
      <c r="W489" s="39">
        <f t="shared" si="300"/>
        <v>0</v>
      </c>
      <c r="X489" s="37"/>
      <c r="Y489" s="37"/>
      <c r="Z489" s="37"/>
      <c r="AA489" s="46"/>
      <c r="AB489" s="39">
        <f t="shared" si="301"/>
        <v>0</v>
      </c>
      <c r="AC489" s="37"/>
      <c r="AD489" s="37"/>
      <c r="AE489" s="37"/>
      <c r="AF489" s="46"/>
      <c r="AG489" s="39">
        <f t="shared" si="302"/>
        <v>0</v>
      </c>
      <c r="AH489" s="37"/>
      <c r="AI489" s="37"/>
      <c r="AJ489" s="37"/>
      <c r="AK489" s="46"/>
      <c r="AL489" s="39">
        <f t="shared" si="303"/>
        <v>0</v>
      </c>
      <c r="AM489" s="37"/>
      <c r="AN489" s="37"/>
      <c r="AO489" s="37"/>
      <c r="AP489" s="46"/>
      <c r="AQ489" s="39">
        <f t="shared" si="304"/>
        <v>0</v>
      </c>
      <c r="AR489" s="37"/>
      <c r="AS489" s="37"/>
      <c r="AT489" s="37"/>
      <c r="AU489" s="46"/>
      <c r="AV489" s="40">
        <f t="shared" si="305"/>
        <v>0</v>
      </c>
    </row>
    <row r="490" spans="1:48" ht="15.75" customHeight="1" x14ac:dyDescent="0.25">
      <c r="A490" s="21">
        <v>41</v>
      </c>
      <c r="B490" s="41" t="s">
        <v>80</v>
      </c>
      <c r="C490" s="41" t="s">
        <v>93</v>
      </c>
      <c r="D490" s="47"/>
      <c r="E490" s="47"/>
      <c r="F490" s="47"/>
      <c r="G490" s="48"/>
      <c r="H490" s="49">
        <f t="shared" si="297"/>
        <v>0</v>
      </c>
      <c r="I490" s="47"/>
      <c r="J490" s="47"/>
      <c r="K490" s="47"/>
      <c r="L490" s="48"/>
      <c r="M490" s="49">
        <f t="shared" si="298"/>
        <v>0</v>
      </c>
      <c r="N490" s="47"/>
      <c r="O490" s="47"/>
      <c r="P490" s="47"/>
      <c r="Q490" s="48"/>
      <c r="R490" s="49">
        <f t="shared" si="299"/>
        <v>0</v>
      </c>
      <c r="S490" s="47"/>
      <c r="T490" s="47"/>
      <c r="U490" s="47"/>
      <c r="V490" s="48"/>
      <c r="W490" s="49">
        <f t="shared" si="300"/>
        <v>0</v>
      </c>
      <c r="X490" s="47"/>
      <c r="Y490" s="47"/>
      <c r="Z490" s="47"/>
      <c r="AA490" s="48"/>
      <c r="AB490" s="49">
        <f t="shared" si="301"/>
        <v>0</v>
      </c>
      <c r="AC490" s="47"/>
      <c r="AD490" s="47"/>
      <c r="AE490" s="47"/>
      <c r="AF490" s="48"/>
      <c r="AG490" s="49">
        <f t="shared" si="302"/>
        <v>0</v>
      </c>
      <c r="AH490" s="47"/>
      <c r="AI490" s="47"/>
      <c r="AJ490" s="47"/>
      <c r="AK490" s="48"/>
      <c r="AL490" s="49">
        <f t="shared" si="303"/>
        <v>0</v>
      </c>
      <c r="AM490" s="47"/>
      <c r="AN490" s="47"/>
      <c r="AO490" s="47"/>
      <c r="AP490" s="48"/>
      <c r="AQ490" s="49">
        <f t="shared" si="304"/>
        <v>0</v>
      </c>
      <c r="AR490" s="47"/>
      <c r="AS490" s="47"/>
      <c r="AT490" s="47"/>
      <c r="AU490" s="48"/>
      <c r="AV490" s="50">
        <f t="shared" si="305"/>
        <v>0</v>
      </c>
    </row>
    <row r="491" spans="1:48" ht="15.75" customHeight="1" x14ac:dyDescent="0.25">
      <c r="A491" s="21">
        <v>41</v>
      </c>
      <c r="B491" s="42"/>
      <c r="C491" s="43"/>
      <c r="D491" s="44"/>
      <c r="E491" s="45"/>
      <c r="F491" s="45"/>
      <c r="G491" s="45"/>
      <c r="H491" s="45">
        <f>SUM(H478:H490)</f>
        <v>0</v>
      </c>
      <c r="I491" s="45"/>
      <c r="J491" s="45"/>
      <c r="K491" s="45"/>
      <c r="L491" s="45"/>
      <c r="M491" s="45">
        <f>SUM(M478:M490)</f>
        <v>0</v>
      </c>
      <c r="N491" s="45"/>
      <c r="O491" s="45"/>
      <c r="P491" s="45"/>
      <c r="Q491" s="45"/>
      <c r="R491" s="45">
        <f>SUM(R478:R490)</f>
        <v>0</v>
      </c>
      <c r="S491" s="45"/>
      <c r="T491" s="45"/>
      <c r="U491" s="45"/>
      <c r="V491" s="45"/>
      <c r="W491" s="45">
        <f>SUM(W478:W490)</f>
        <v>0</v>
      </c>
      <c r="X491" s="45"/>
      <c r="Y491" s="45"/>
      <c r="Z491" s="45"/>
      <c r="AA491" s="45"/>
      <c r="AB491" s="45">
        <f>SUM(AB478:AB490)</f>
        <v>0</v>
      </c>
      <c r="AC491" s="45"/>
      <c r="AD491" s="45"/>
      <c r="AE491" s="45"/>
      <c r="AF491" s="45"/>
      <c r="AG491" s="45">
        <f>SUM(AG478:AG490)</f>
        <v>0</v>
      </c>
      <c r="AH491" s="45"/>
      <c r="AI491" s="45"/>
      <c r="AJ491" s="45"/>
      <c r="AK491" s="45"/>
      <c r="AL491" s="45">
        <f>SUM(AL478:AL490)</f>
        <v>0</v>
      </c>
      <c r="AM491" s="45"/>
      <c r="AN491" s="45"/>
      <c r="AO491" s="45"/>
      <c r="AP491" s="45"/>
      <c r="AQ491" s="45">
        <f>SUM(AQ478:AQ490)</f>
        <v>0</v>
      </c>
      <c r="AR491" s="45"/>
      <c r="AS491" s="45"/>
      <c r="AT491" s="45"/>
      <c r="AU491" s="45"/>
      <c r="AV491" s="45">
        <f>SUM(AV478:AV490)</f>
        <v>0</v>
      </c>
    </row>
    <row r="492" spans="1:48" ht="15.75" customHeight="1" x14ac:dyDescent="0.25">
      <c r="A492" s="21">
        <v>42</v>
      </c>
      <c r="B492" s="81" t="str">
        <f>"Буква (или иное название) класса "&amp;A492&amp;":"</f>
        <v>Буква (или иное название) класса 42:</v>
      </c>
      <c r="C492" s="82"/>
      <c r="D492" s="78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Q492" s="79"/>
      <c r="AR492" s="79"/>
      <c r="AS492" s="79"/>
      <c r="AT492" s="79"/>
      <c r="AU492" s="79"/>
      <c r="AV492" s="80"/>
    </row>
    <row r="493" spans="1:48" ht="15.75" customHeight="1" x14ac:dyDescent="0.25">
      <c r="A493" s="21">
        <v>42</v>
      </c>
      <c r="B493" s="35" t="s">
        <v>70</v>
      </c>
      <c r="C493" s="36" t="s">
        <v>93</v>
      </c>
      <c r="D493" s="37"/>
      <c r="E493" s="37"/>
      <c r="F493" s="37"/>
      <c r="G493" s="46"/>
      <c r="H493" s="39">
        <f t="shared" ref="H493:H505" si="306">COUNTA(D493:G493)</f>
        <v>0</v>
      </c>
      <c r="I493" s="37"/>
      <c r="J493" s="37"/>
      <c r="K493" s="37"/>
      <c r="L493" s="46"/>
      <c r="M493" s="39">
        <f t="shared" ref="M493:M505" si="307">COUNTA(I493:L493)</f>
        <v>0</v>
      </c>
      <c r="N493" s="37"/>
      <c r="O493" s="37"/>
      <c r="P493" s="37"/>
      <c r="Q493" s="46"/>
      <c r="R493" s="39">
        <f t="shared" ref="R493:R505" si="308">COUNTA(N493:Q493)</f>
        <v>0</v>
      </c>
      <c r="S493" s="37"/>
      <c r="T493" s="37"/>
      <c r="U493" s="37"/>
      <c r="V493" s="46"/>
      <c r="W493" s="39">
        <f t="shared" ref="W493:W505" si="309">COUNTA(S493:V493)</f>
        <v>0</v>
      </c>
      <c r="X493" s="37"/>
      <c r="Y493" s="37"/>
      <c r="Z493" s="37"/>
      <c r="AA493" s="46"/>
      <c r="AB493" s="39">
        <f t="shared" ref="AB493:AB505" si="310">COUNTA(X493:AA493)</f>
        <v>0</v>
      </c>
      <c r="AC493" s="37"/>
      <c r="AD493" s="37"/>
      <c r="AE493" s="37"/>
      <c r="AF493" s="46"/>
      <c r="AG493" s="39">
        <f t="shared" ref="AG493:AG505" si="311">COUNTA(AC493:AF493)</f>
        <v>0</v>
      </c>
      <c r="AH493" s="37"/>
      <c r="AI493" s="37"/>
      <c r="AJ493" s="37"/>
      <c r="AK493" s="46"/>
      <c r="AL493" s="39">
        <f t="shared" ref="AL493:AL505" si="312">COUNTA(AH493:AK493)</f>
        <v>0</v>
      </c>
      <c r="AM493" s="37"/>
      <c r="AN493" s="37"/>
      <c r="AO493" s="37"/>
      <c r="AP493" s="46"/>
      <c r="AQ493" s="39">
        <f t="shared" ref="AQ493:AQ505" si="313">COUNTA(AM493:AP493)</f>
        <v>0</v>
      </c>
      <c r="AR493" s="37"/>
      <c r="AS493" s="37"/>
      <c r="AT493" s="37"/>
      <c r="AU493" s="46"/>
      <c r="AV493" s="40">
        <f t="shared" ref="AV493:AV505" si="314">COUNTA(AR493:AU493)</f>
        <v>0</v>
      </c>
    </row>
    <row r="494" spans="1:48" ht="15.75" customHeight="1" x14ac:dyDescent="0.25">
      <c r="A494" s="21">
        <v>42</v>
      </c>
      <c r="B494" s="37" t="s">
        <v>72</v>
      </c>
      <c r="C494" s="41" t="s">
        <v>93</v>
      </c>
      <c r="D494" s="37"/>
      <c r="E494" s="37"/>
      <c r="F494" s="37"/>
      <c r="G494" s="46"/>
      <c r="H494" s="39">
        <f t="shared" si="306"/>
        <v>0</v>
      </c>
      <c r="I494" s="37"/>
      <c r="J494" s="37"/>
      <c r="K494" s="37"/>
      <c r="L494" s="46"/>
      <c r="M494" s="39">
        <f t="shared" si="307"/>
        <v>0</v>
      </c>
      <c r="N494" s="37"/>
      <c r="O494" s="37"/>
      <c r="P494" s="37"/>
      <c r="Q494" s="46"/>
      <c r="R494" s="39">
        <f t="shared" si="308"/>
        <v>0</v>
      </c>
      <c r="S494" s="37"/>
      <c r="T494" s="37"/>
      <c r="U494" s="37"/>
      <c r="V494" s="46"/>
      <c r="W494" s="39">
        <f t="shared" si="309"/>
        <v>0</v>
      </c>
      <c r="X494" s="37"/>
      <c r="Y494" s="37"/>
      <c r="Z494" s="37"/>
      <c r="AA494" s="46"/>
      <c r="AB494" s="39">
        <f t="shared" si="310"/>
        <v>0</v>
      </c>
      <c r="AC494" s="37"/>
      <c r="AD494" s="37"/>
      <c r="AE494" s="37"/>
      <c r="AF494" s="46"/>
      <c r="AG494" s="39">
        <f t="shared" si="311"/>
        <v>0</v>
      </c>
      <c r="AH494" s="37"/>
      <c r="AI494" s="37"/>
      <c r="AJ494" s="37"/>
      <c r="AK494" s="46"/>
      <c r="AL494" s="39">
        <f t="shared" si="312"/>
        <v>0</v>
      </c>
      <c r="AM494" s="37"/>
      <c r="AN494" s="37"/>
      <c r="AO494" s="37"/>
      <c r="AP494" s="46"/>
      <c r="AQ494" s="39">
        <f t="shared" si="313"/>
        <v>0</v>
      </c>
      <c r="AR494" s="37"/>
      <c r="AS494" s="37"/>
      <c r="AT494" s="37"/>
      <c r="AU494" s="46"/>
      <c r="AV494" s="40">
        <f t="shared" si="314"/>
        <v>0</v>
      </c>
    </row>
    <row r="495" spans="1:48" ht="15.75" customHeight="1" x14ac:dyDescent="0.25">
      <c r="A495" s="21">
        <v>42</v>
      </c>
      <c r="B495" s="37" t="s">
        <v>88</v>
      </c>
      <c r="C495" s="41" t="s">
        <v>93</v>
      </c>
      <c r="D495" s="37"/>
      <c r="E495" s="37"/>
      <c r="F495" s="37"/>
      <c r="G495" s="46"/>
      <c r="H495" s="39">
        <f t="shared" si="306"/>
        <v>0</v>
      </c>
      <c r="I495" s="37"/>
      <c r="J495" s="37"/>
      <c r="K495" s="37"/>
      <c r="L495" s="46"/>
      <c r="M495" s="39">
        <f t="shared" si="307"/>
        <v>0</v>
      </c>
      <c r="N495" s="37"/>
      <c r="O495" s="37"/>
      <c r="P495" s="37"/>
      <c r="Q495" s="46"/>
      <c r="R495" s="39">
        <f t="shared" si="308"/>
        <v>0</v>
      </c>
      <c r="S495" s="37"/>
      <c r="T495" s="37"/>
      <c r="U495" s="37"/>
      <c r="V495" s="46"/>
      <c r="W495" s="39">
        <f t="shared" si="309"/>
        <v>0</v>
      </c>
      <c r="X495" s="37"/>
      <c r="Y495" s="37"/>
      <c r="Z495" s="37"/>
      <c r="AA495" s="46"/>
      <c r="AB495" s="39">
        <f t="shared" si="310"/>
        <v>0</v>
      </c>
      <c r="AC495" s="37"/>
      <c r="AD495" s="37"/>
      <c r="AE495" s="37"/>
      <c r="AF495" s="46"/>
      <c r="AG495" s="39">
        <f t="shared" si="311"/>
        <v>0</v>
      </c>
      <c r="AH495" s="37"/>
      <c r="AI495" s="37"/>
      <c r="AJ495" s="37"/>
      <c r="AK495" s="46"/>
      <c r="AL495" s="39">
        <f t="shared" si="312"/>
        <v>0</v>
      </c>
      <c r="AM495" s="37"/>
      <c r="AN495" s="37"/>
      <c r="AO495" s="37"/>
      <c r="AP495" s="46"/>
      <c r="AQ495" s="39">
        <f t="shared" si="313"/>
        <v>0</v>
      </c>
      <c r="AR495" s="37"/>
      <c r="AS495" s="37"/>
      <c r="AT495" s="37"/>
      <c r="AU495" s="46"/>
      <c r="AV495" s="40">
        <f t="shared" si="314"/>
        <v>0</v>
      </c>
    </row>
    <row r="496" spans="1:48" ht="15.75" customHeight="1" x14ac:dyDescent="0.25">
      <c r="A496" s="21">
        <v>42</v>
      </c>
      <c r="B496" s="37" t="s">
        <v>89</v>
      </c>
      <c r="C496" s="41" t="s">
        <v>93</v>
      </c>
      <c r="D496" s="37"/>
      <c r="E496" s="37"/>
      <c r="F496" s="37"/>
      <c r="G496" s="46"/>
      <c r="H496" s="39">
        <f t="shared" si="306"/>
        <v>0</v>
      </c>
      <c r="I496" s="37"/>
      <c r="J496" s="37"/>
      <c r="K496" s="37"/>
      <c r="L496" s="46"/>
      <c r="M496" s="39">
        <f t="shared" si="307"/>
        <v>0</v>
      </c>
      <c r="N496" s="37"/>
      <c r="O496" s="37"/>
      <c r="P496" s="37"/>
      <c r="Q496" s="46"/>
      <c r="R496" s="39">
        <f t="shared" si="308"/>
        <v>0</v>
      </c>
      <c r="S496" s="37"/>
      <c r="T496" s="37"/>
      <c r="U496" s="37"/>
      <c r="V496" s="46"/>
      <c r="W496" s="39">
        <f t="shared" si="309"/>
        <v>0</v>
      </c>
      <c r="X496" s="37"/>
      <c r="Y496" s="37"/>
      <c r="Z496" s="37"/>
      <c r="AA496" s="46"/>
      <c r="AB496" s="39">
        <f t="shared" si="310"/>
        <v>0</v>
      </c>
      <c r="AC496" s="37"/>
      <c r="AD496" s="37"/>
      <c r="AE496" s="37"/>
      <c r="AF496" s="46"/>
      <c r="AG496" s="39">
        <f t="shared" si="311"/>
        <v>0</v>
      </c>
      <c r="AH496" s="37"/>
      <c r="AI496" s="37"/>
      <c r="AJ496" s="37"/>
      <c r="AK496" s="46"/>
      <c r="AL496" s="39">
        <f t="shared" si="312"/>
        <v>0</v>
      </c>
      <c r="AM496" s="37"/>
      <c r="AN496" s="37"/>
      <c r="AO496" s="37"/>
      <c r="AP496" s="46"/>
      <c r="AQ496" s="39">
        <f t="shared" si="313"/>
        <v>0</v>
      </c>
      <c r="AR496" s="37"/>
      <c r="AS496" s="37"/>
      <c r="AT496" s="37"/>
      <c r="AU496" s="46"/>
      <c r="AV496" s="40">
        <f t="shared" si="314"/>
        <v>0</v>
      </c>
    </row>
    <row r="497" spans="1:48" ht="15.75" customHeight="1" x14ac:dyDescent="0.25">
      <c r="A497" s="21">
        <v>42</v>
      </c>
      <c r="B497" s="37" t="s">
        <v>73</v>
      </c>
      <c r="C497" s="41" t="s">
        <v>93</v>
      </c>
      <c r="D497" s="37"/>
      <c r="E497" s="37"/>
      <c r="F497" s="37"/>
      <c r="G497" s="46"/>
      <c r="H497" s="39">
        <f t="shared" si="306"/>
        <v>0</v>
      </c>
      <c r="I497" s="37"/>
      <c r="J497" s="37"/>
      <c r="K497" s="37"/>
      <c r="L497" s="46"/>
      <c r="M497" s="39">
        <f t="shared" si="307"/>
        <v>0</v>
      </c>
      <c r="N497" s="37"/>
      <c r="O497" s="37"/>
      <c r="P497" s="37"/>
      <c r="Q497" s="46"/>
      <c r="R497" s="39">
        <f t="shared" si="308"/>
        <v>0</v>
      </c>
      <c r="S497" s="37"/>
      <c r="T497" s="37"/>
      <c r="U497" s="37"/>
      <c r="V497" s="46"/>
      <c r="W497" s="39">
        <f t="shared" si="309"/>
        <v>0</v>
      </c>
      <c r="X497" s="37"/>
      <c r="Y497" s="37"/>
      <c r="Z497" s="37"/>
      <c r="AA497" s="46"/>
      <c r="AB497" s="39">
        <f t="shared" si="310"/>
        <v>0</v>
      </c>
      <c r="AC497" s="37"/>
      <c r="AD497" s="37"/>
      <c r="AE497" s="37"/>
      <c r="AF497" s="46"/>
      <c r="AG497" s="39">
        <f t="shared" si="311"/>
        <v>0</v>
      </c>
      <c r="AH497" s="37"/>
      <c r="AI497" s="37"/>
      <c r="AJ497" s="37"/>
      <c r="AK497" s="46"/>
      <c r="AL497" s="39">
        <f t="shared" si="312"/>
        <v>0</v>
      </c>
      <c r="AM497" s="37"/>
      <c r="AN497" s="37"/>
      <c r="AO497" s="37"/>
      <c r="AP497" s="46"/>
      <c r="AQ497" s="39">
        <f t="shared" si="313"/>
        <v>0</v>
      </c>
      <c r="AR497" s="37"/>
      <c r="AS497" s="37"/>
      <c r="AT497" s="37"/>
      <c r="AU497" s="46"/>
      <c r="AV497" s="40">
        <f t="shared" si="314"/>
        <v>0</v>
      </c>
    </row>
    <row r="498" spans="1:48" ht="15.75" customHeight="1" x14ac:dyDescent="0.25">
      <c r="A498" s="21">
        <v>42</v>
      </c>
      <c r="B498" s="37" t="s">
        <v>74</v>
      </c>
      <c r="C498" s="41" t="s">
        <v>93</v>
      </c>
      <c r="D498" s="37"/>
      <c r="E498" s="37"/>
      <c r="F498" s="37"/>
      <c r="G498" s="46"/>
      <c r="H498" s="39">
        <f t="shared" si="306"/>
        <v>0</v>
      </c>
      <c r="I498" s="37"/>
      <c r="J498" s="37"/>
      <c r="K498" s="37"/>
      <c r="L498" s="46"/>
      <c r="M498" s="39">
        <f t="shared" si="307"/>
        <v>0</v>
      </c>
      <c r="N498" s="37"/>
      <c r="O498" s="37"/>
      <c r="P498" s="37"/>
      <c r="Q498" s="46"/>
      <c r="R498" s="39">
        <f t="shared" si="308"/>
        <v>0</v>
      </c>
      <c r="S498" s="37"/>
      <c r="T498" s="37"/>
      <c r="U498" s="37"/>
      <c r="V498" s="46"/>
      <c r="W498" s="39">
        <f t="shared" si="309"/>
        <v>0</v>
      </c>
      <c r="X498" s="37"/>
      <c r="Y498" s="37"/>
      <c r="Z498" s="37"/>
      <c r="AA498" s="46"/>
      <c r="AB498" s="39">
        <f t="shared" si="310"/>
        <v>0</v>
      </c>
      <c r="AC498" s="37"/>
      <c r="AD498" s="37"/>
      <c r="AE498" s="37"/>
      <c r="AF498" s="46"/>
      <c r="AG498" s="39">
        <f t="shared" si="311"/>
        <v>0</v>
      </c>
      <c r="AH498" s="37"/>
      <c r="AI498" s="37"/>
      <c r="AJ498" s="37"/>
      <c r="AK498" s="46"/>
      <c r="AL498" s="39">
        <f t="shared" si="312"/>
        <v>0</v>
      </c>
      <c r="AM498" s="37"/>
      <c r="AN498" s="37"/>
      <c r="AO498" s="37"/>
      <c r="AP498" s="46"/>
      <c r="AQ498" s="39">
        <f t="shared" si="313"/>
        <v>0</v>
      </c>
      <c r="AR498" s="37"/>
      <c r="AS498" s="37"/>
      <c r="AT498" s="37"/>
      <c r="AU498" s="46"/>
      <c r="AV498" s="40">
        <f t="shared" si="314"/>
        <v>0</v>
      </c>
    </row>
    <row r="499" spans="1:48" ht="15.75" customHeight="1" x14ac:dyDescent="0.25">
      <c r="A499" s="21">
        <v>42</v>
      </c>
      <c r="B499" s="37" t="s">
        <v>75</v>
      </c>
      <c r="C499" s="41" t="s">
        <v>93</v>
      </c>
      <c r="D499" s="37"/>
      <c r="E499" s="37"/>
      <c r="F499" s="37"/>
      <c r="G499" s="46"/>
      <c r="H499" s="39">
        <f t="shared" si="306"/>
        <v>0</v>
      </c>
      <c r="I499" s="37"/>
      <c r="J499" s="37"/>
      <c r="K499" s="37"/>
      <c r="L499" s="46"/>
      <c r="M499" s="39">
        <f t="shared" si="307"/>
        <v>0</v>
      </c>
      <c r="N499" s="37"/>
      <c r="O499" s="37"/>
      <c r="P499" s="37"/>
      <c r="Q499" s="46"/>
      <c r="R499" s="39">
        <f t="shared" si="308"/>
        <v>0</v>
      </c>
      <c r="S499" s="37"/>
      <c r="T499" s="37"/>
      <c r="U499" s="37"/>
      <c r="V499" s="46"/>
      <c r="W499" s="39">
        <f t="shared" si="309"/>
        <v>0</v>
      </c>
      <c r="X499" s="37"/>
      <c r="Y499" s="37"/>
      <c r="Z499" s="37"/>
      <c r="AA499" s="46"/>
      <c r="AB499" s="39">
        <f t="shared" si="310"/>
        <v>0</v>
      </c>
      <c r="AC499" s="37"/>
      <c r="AD499" s="37"/>
      <c r="AE499" s="37"/>
      <c r="AF499" s="46"/>
      <c r="AG499" s="39">
        <f t="shared" si="311"/>
        <v>0</v>
      </c>
      <c r="AH499" s="37"/>
      <c r="AI499" s="37"/>
      <c r="AJ499" s="37"/>
      <c r="AK499" s="46"/>
      <c r="AL499" s="39">
        <f t="shared" si="312"/>
        <v>0</v>
      </c>
      <c r="AM499" s="37"/>
      <c r="AN499" s="37"/>
      <c r="AO499" s="37"/>
      <c r="AP499" s="46"/>
      <c r="AQ499" s="39">
        <f t="shared" si="313"/>
        <v>0</v>
      </c>
      <c r="AR499" s="37"/>
      <c r="AS499" s="37"/>
      <c r="AT499" s="37"/>
      <c r="AU499" s="46"/>
      <c r="AV499" s="40">
        <f t="shared" si="314"/>
        <v>0</v>
      </c>
    </row>
    <row r="500" spans="1:48" ht="15.75" customHeight="1" x14ac:dyDescent="0.25">
      <c r="A500" s="21">
        <v>42</v>
      </c>
      <c r="B500" s="37" t="s">
        <v>90</v>
      </c>
      <c r="C500" s="41" t="s">
        <v>93</v>
      </c>
      <c r="D500" s="37"/>
      <c r="E500" s="37"/>
      <c r="F500" s="37"/>
      <c r="G500" s="46"/>
      <c r="H500" s="39">
        <f t="shared" si="306"/>
        <v>0</v>
      </c>
      <c r="I500" s="37"/>
      <c r="J500" s="37"/>
      <c r="K500" s="37"/>
      <c r="L500" s="46"/>
      <c r="M500" s="39">
        <f t="shared" si="307"/>
        <v>0</v>
      </c>
      <c r="N500" s="37"/>
      <c r="O500" s="37"/>
      <c r="P500" s="37"/>
      <c r="Q500" s="46"/>
      <c r="R500" s="39">
        <f t="shared" si="308"/>
        <v>0</v>
      </c>
      <c r="S500" s="37"/>
      <c r="T500" s="37"/>
      <c r="U500" s="37"/>
      <c r="V500" s="46"/>
      <c r="W500" s="39">
        <f t="shared" si="309"/>
        <v>0</v>
      </c>
      <c r="X500" s="37"/>
      <c r="Y500" s="37"/>
      <c r="Z500" s="37"/>
      <c r="AA500" s="46"/>
      <c r="AB500" s="39">
        <f t="shared" si="310"/>
        <v>0</v>
      </c>
      <c r="AC500" s="37"/>
      <c r="AD500" s="37"/>
      <c r="AE500" s="37"/>
      <c r="AF500" s="46"/>
      <c r="AG500" s="39">
        <f t="shared" si="311"/>
        <v>0</v>
      </c>
      <c r="AH500" s="37"/>
      <c r="AI500" s="37"/>
      <c r="AJ500" s="37"/>
      <c r="AK500" s="46"/>
      <c r="AL500" s="39">
        <f t="shared" si="312"/>
        <v>0</v>
      </c>
      <c r="AM500" s="37"/>
      <c r="AN500" s="37"/>
      <c r="AO500" s="37"/>
      <c r="AP500" s="46"/>
      <c r="AQ500" s="39">
        <f t="shared" si="313"/>
        <v>0</v>
      </c>
      <c r="AR500" s="37"/>
      <c r="AS500" s="37"/>
      <c r="AT500" s="37"/>
      <c r="AU500" s="46"/>
      <c r="AV500" s="40">
        <f t="shared" si="314"/>
        <v>0</v>
      </c>
    </row>
    <row r="501" spans="1:48" ht="15.75" customHeight="1" x14ac:dyDescent="0.25">
      <c r="A501" s="21">
        <v>42</v>
      </c>
      <c r="B501" s="37" t="s">
        <v>76</v>
      </c>
      <c r="C501" s="41" t="s">
        <v>93</v>
      </c>
      <c r="D501" s="37"/>
      <c r="E501" s="37"/>
      <c r="F501" s="37"/>
      <c r="G501" s="46"/>
      <c r="H501" s="39">
        <f t="shared" si="306"/>
        <v>0</v>
      </c>
      <c r="I501" s="37"/>
      <c r="J501" s="37"/>
      <c r="K501" s="37"/>
      <c r="L501" s="46"/>
      <c r="M501" s="39">
        <f t="shared" si="307"/>
        <v>0</v>
      </c>
      <c r="N501" s="37"/>
      <c r="O501" s="37"/>
      <c r="P501" s="37"/>
      <c r="Q501" s="46"/>
      <c r="R501" s="39">
        <f t="shared" si="308"/>
        <v>0</v>
      </c>
      <c r="S501" s="37"/>
      <c r="T501" s="37"/>
      <c r="U501" s="37"/>
      <c r="V501" s="46"/>
      <c r="W501" s="39">
        <f t="shared" si="309"/>
        <v>0</v>
      </c>
      <c r="X501" s="37"/>
      <c r="Y501" s="37"/>
      <c r="Z501" s="37"/>
      <c r="AA501" s="46"/>
      <c r="AB501" s="39">
        <f t="shared" si="310"/>
        <v>0</v>
      </c>
      <c r="AC501" s="37"/>
      <c r="AD501" s="37"/>
      <c r="AE501" s="37"/>
      <c r="AF501" s="46"/>
      <c r="AG501" s="39">
        <f t="shared" si="311"/>
        <v>0</v>
      </c>
      <c r="AH501" s="37"/>
      <c r="AI501" s="37"/>
      <c r="AJ501" s="37"/>
      <c r="AK501" s="46"/>
      <c r="AL501" s="39">
        <f t="shared" si="312"/>
        <v>0</v>
      </c>
      <c r="AM501" s="37"/>
      <c r="AN501" s="37"/>
      <c r="AO501" s="37"/>
      <c r="AP501" s="46"/>
      <c r="AQ501" s="39">
        <f t="shared" si="313"/>
        <v>0</v>
      </c>
      <c r="AR501" s="37"/>
      <c r="AS501" s="37"/>
      <c r="AT501" s="37"/>
      <c r="AU501" s="46"/>
      <c r="AV501" s="40">
        <f t="shared" si="314"/>
        <v>0</v>
      </c>
    </row>
    <row r="502" spans="1:48" ht="15.75" customHeight="1" x14ac:dyDescent="0.25">
      <c r="A502" s="21">
        <v>42</v>
      </c>
      <c r="B502" s="37" t="s">
        <v>77</v>
      </c>
      <c r="C502" s="41" t="s">
        <v>93</v>
      </c>
      <c r="D502" s="37"/>
      <c r="E502" s="37"/>
      <c r="F502" s="37"/>
      <c r="G502" s="46"/>
      <c r="H502" s="39">
        <f t="shared" si="306"/>
        <v>0</v>
      </c>
      <c r="I502" s="37"/>
      <c r="J502" s="37"/>
      <c r="K502" s="37"/>
      <c r="L502" s="46"/>
      <c r="M502" s="39">
        <f t="shared" si="307"/>
        <v>0</v>
      </c>
      <c r="N502" s="37"/>
      <c r="O502" s="37"/>
      <c r="P502" s="37"/>
      <c r="Q502" s="46"/>
      <c r="R502" s="39">
        <f t="shared" si="308"/>
        <v>0</v>
      </c>
      <c r="S502" s="37"/>
      <c r="T502" s="37"/>
      <c r="U502" s="37"/>
      <c r="V502" s="46"/>
      <c r="W502" s="39">
        <f t="shared" si="309"/>
        <v>0</v>
      </c>
      <c r="X502" s="37"/>
      <c r="Y502" s="37"/>
      <c r="Z502" s="37"/>
      <c r="AA502" s="46"/>
      <c r="AB502" s="39">
        <f t="shared" si="310"/>
        <v>0</v>
      </c>
      <c r="AC502" s="37"/>
      <c r="AD502" s="37"/>
      <c r="AE502" s="37"/>
      <c r="AF502" s="46"/>
      <c r="AG502" s="39">
        <f t="shared" si="311"/>
        <v>0</v>
      </c>
      <c r="AH502" s="37"/>
      <c r="AI502" s="37"/>
      <c r="AJ502" s="37"/>
      <c r="AK502" s="46"/>
      <c r="AL502" s="39">
        <f t="shared" si="312"/>
        <v>0</v>
      </c>
      <c r="AM502" s="37"/>
      <c r="AN502" s="37"/>
      <c r="AO502" s="37"/>
      <c r="AP502" s="46"/>
      <c r="AQ502" s="39">
        <f t="shared" si="313"/>
        <v>0</v>
      </c>
      <c r="AR502" s="37"/>
      <c r="AS502" s="37"/>
      <c r="AT502" s="37"/>
      <c r="AU502" s="46"/>
      <c r="AV502" s="40">
        <f t="shared" si="314"/>
        <v>0</v>
      </c>
    </row>
    <row r="503" spans="1:48" ht="15.75" customHeight="1" x14ac:dyDescent="0.25">
      <c r="A503" s="21">
        <v>42</v>
      </c>
      <c r="B503" s="37" t="s">
        <v>78</v>
      </c>
      <c r="C503" s="41" t="s">
        <v>93</v>
      </c>
      <c r="D503" s="37"/>
      <c r="E503" s="37"/>
      <c r="F503" s="37"/>
      <c r="G503" s="46"/>
      <c r="H503" s="39">
        <f t="shared" si="306"/>
        <v>0</v>
      </c>
      <c r="I503" s="37"/>
      <c r="J503" s="37"/>
      <c r="K503" s="37"/>
      <c r="L503" s="46"/>
      <c r="M503" s="39">
        <f t="shared" si="307"/>
        <v>0</v>
      </c>
      <c r="N503" s="37"/>
      <c r="O503" s="37"/>
      <c r="P503" s="37"/>
      <c r="Q503" s="46"/>
      <c r="R503" s="39">
        <f t="shared" si="308"/>
        <v>0</v>
      </c>
      <c r="S503" s="37"/>
      <c r="T503" s="37"/>
      <c r="U503" s="37"/>
      <c r="V503" s="46"/>
      <c r="W503" s="39">
        <f t="shared" si="309"/>
        <v>0</v>
      </c>
      <c r="X503" s="37"/>
      <c r="Y503" s="37"/>
      <c r="Z503" s="37"/>
      <c r="AA503" s="46"/>
      <c r="AB503" s="39">
        <f t="shared" si="310"/>
        <v>0</v>
      </c>
      <c r="AC503" s="37"/>
      <c r="AD503" s="37"/>
      <c r="AE503" s="37"/>
      <c r="AF503" s="46"/>
      <c r="AG503" s="39">
        <f t="shared" si="311"/>
        <v>0</v>
      </c>
      <c r="AH503" s="37"/>
      <c r="AI503" s="37"/>
      <c r="AJ503" s="37"/>
      <c r="AK503" s="46"/>
      <c r="AL503" s="39">
        <f t="shared" si="312"/>
        <v>0</v>
      </c>
      <c r="AM503" s="37"/>
      <c r="AN503" s="37"/>
      <c r="AO503" s="37"/>
      <c r="AP503" s="46"/>
      <c r="AQ503" s="39">
        <f t="shared" si="313"/>
        <v>0</v>
      </c>
      <c r="AR503" s="37"/>
      <c r="AS503" s="37"/>
      <c r="AT503" s="37"/>
      <c r="AU503" s="46"/>
      <c r="AV503" s="40">
        <f t="shared" si="314"/>
        <v>0</v>
      </c>
    </row>
    <row r="504" spans="1:48" ht="15.75" customHeight="1" x14ac:dyDescent="0.25">
      <c r="A504" s="21">
        <v>42</v>
      </c>
      <c r="B504" s="37" t="s">
        <v>79</v>
      </c>
      <c r="C504" s="41" t="s">
        <v>93</v>
      </c>
      <c r="D504" s="37"/>
      <c r="E504" s="37"/>
      <c r="F504" s="37"/>
      <c r="G504" s="46"/>
      <c r="H504" s="39">
        <f t="shared" si="306"/>
        <v>0</v>
      </c>
      <c r="I504" s="37"/>
      <c r="J504" s="37"/>
      <c r="K504" s="37"/>
      <c r="L504" s="46"/>
      <c r="M504" s="39">
        <f t="shared" si="307"/>
        <v>0</v>
      </c>
      <c r="N504" s="37"/>
      <c r="O504" s="37"/>
      <c r="P504" s="37"/>
      <c r="Q504" s="46"/>
      <c r="R504" s="39">
        <f t="shared" si="308"/>
        <v>0</v>
      </c>
      <c r="S504" s="37"/>
      <c r="T504" s="37"/>
      <c r="U504" s="37"/>
      <c r="V504" s="46"/>
      <c r="W504" s="39">
        <f t="shared" si="309"/>
        <v>0</v>
      </c>
      <c r="X504" s="37"/>
      <c r="Y504" s="37"/>
      <c r="Z504" s="37"/>
      <c r="AA504" s="46"/>
      <c r="AB504" s="39">
        <f t="shared" si="310"/>
        <v>0</v>
      </c>
      <c r="AC504" s="37"/>
      <c r="AD504" s="37"/>
      <c r="AE504" s="37"/>
      <c r="AF504" s="46"/>
      <c r="AG504" s="39">
        <f t="shared" si="311"/>
        <v>0</v>
      </c>
      <c r="AH504" s="37"/>
      <c r="AI504" s="37"/>
      <c r="AJ504" s="37"/>
      <c r="AK504" s="46"/>
      <c r="AL504" s="39">
        <f t="shared" si="312"/>
        <v>0</v>
      </c>
      <c r="AM504" s="37"/>
      <c r="AN504" s="37"/>
      <c r="AO504" s="37"/>
      <c r="AP504" s="46"/>
      <c r="AQ504" s="39">
        <f t="shared" si="313"/>
        <v>0</v>
      </c>
      <c r="AR504" s="37"/>
      <c r="AS504" s="37"/>
      <c r="AT504" s="37"/>
      <c r="AU504" s="46"/>
      <c r="AV504" s="40">
        <f t="shared" si="314"/>
        <v>0</v>
      </c>
    </row>
    <row r="505" spans="1:48" ht="15.75" customHeight="1" x14ac:dyDescent="0.25">
      <c r="A505" s="21">
        <v>42</v>
      </c>
      <c r="B505" s="41" t="s">
        <v>80</v>
      </c>
      <c r="C505" s="41" t="s">
        <v>93</v>
      </c>
      <c r="D505" s="47"/>
      <c r="E505" s="47"/>
      <c r="F505" s="47"/>
      <c r="G505" s="48"/>
      <c r="H505" s="49">
        <f t="shared" si="306"/>
        <v>0</v>
      </c>
      <c r="I505" s="47"/>
      <c r="J505" s="47"/>
      <c r="K505" s="47"/>
      <c r="L505" s="48"/>
      <c r="M505" s="49">
        <f t="shared" si="307"/>
        <v>0</v>
      </c>
      <c r="N505" s="47"/>
      <c r="O505" s="47"/>
      <c r="P505" s="47"/>
      <c r="Q505" s="48"/>
      <c r="R505" s="49">
        <f t="shared" si="308"/>
        <v>0</v>
      </c>
      <c r="S505" s="47"/>
      <c r="T505" s="47"/>
      <c r="U505" s="47"/>
      <c r="V505" s="48"/>
      <c r="W505" s="49">
        <f t="shared" si="309"/>
        <v>0</v>
      </c>
      <c r="X505" s="47"/>
      <c r="Y505" s="47"/>
      <c r="Z505" s="47"/>
      <c r="AA505" s="48"/>
      <c r="AB505" s="49">
        <f t="shared" si="310"/>
        <v>0</v>
      </c>
      <c r="AC505" s="47"/>
      <c r="AD505" s="47"/>
      <c r="AE505" s="47"/>
      <c r="AF505" s="48"/>
      <c r="AG505" s="49">
        <f t="shared" si="311"/>
        <v>0</v>
      </c>
      <c r="AH505" s="47"/>
      <c r="AI505" s="47"/>
      <c r="AJ505" s="47"/>
      <c r="AK505" s="48"/>
      <c r="AL505" s="49">
        <f t="shared" si="312"/>
        <v>0</v>
      </c>
      <c r="AM505" s="47"/>
      <c r="AN505" s="47"/>
      <c r="AO505" s="47"/>
      <c r="AP505" s="48"/>
      <c r="AQ505" s="49">
        <f t="shared" si="313"/>
        <v>0</v>
      </c>
      <c r="AR505" s="47"/>
      <c r="AS505" s="47"/>
      <c r="AT505" s="47"/>
      <c r="AU505" s="48"/>
      <c r="AV505" s="50">
        <f t="shared" si="314"/>
        <v>0</v>
      </c>
    </row>
    <row r="506" spans="1:48" ht="15.75" customHeight="1" x14ac:dyDescent="0.25">
      <c r="A506" s="21">
        <v>42</v>
      </c>
      <c r="B506" s="42"/>
      <c r="C506" s="43"/>
      <c r="D506" s="44"/>
      <c r="E506" s="45"/>
      <c r="F506" s="45"/>
      <c r="G506" s="45"/>
      <c r="H506" s="45">
        <f>SUM(H493:H505)</f>
        <v>0</v>
      </c>
      <c r="I506" s="45"/>
      <c r="J506" s="45"/>
      <c r="K506" s="45"/>
      <c r="L506" s="45"/>
      <c r="M506" s="45">
        <f>SUM(M493:M505)</f>
        <v>0</v>
      </c>
      <c r="N506" s="45"/>
      <c r="O506" s="45"/>
      <c r="P506" s="45"/>
      <c r="Q506" s="45"/>
      <c r="R506" s="45">
        <f>SUM(R493:R505)</f>
        <v>0</v>
      </c>
      <c r="S506" s="45"/>
      <c r="T506" s="45"/>
      <c r="U506" s="45"/>
      <c r="V506" s="45"/>
      <c r="W506" s="45">
        <f>SUM(W493:W505)</f>
        <v>0</v>
      </c>
      <c r="X506" s="45"/>
      <c r="Y506" s="45"/>
      <c r="Z506" s="45"/>
      <c r="AA506" s="45"/>
      <c r="AB506" s="45">
        <f>SUM(AB493:AB505)</f>
        <v>0</v>
      </c>
      <c r="AC506" s="45"/>
      <c r="AD506" s="45"/>
      <c r="AE506" s="45"/>
      <c r="AF506" s="45"/>
      <c r="AG506" s="45">
        <f>SUM(AG493:AG505)</f>
        <v>0</v>
      </c>
      <c r="AH506" s="45"/>
      <c r="AI506" s="45"/>
      <c r="AJ506" s="45"/>
      <c r="AK506" s="45"/>
      <c r="AL506" s="45">
        <f>SUM(AL493:AL505)</f>
        <v>0</v>
      </c>
      <c r="AM506" s="45"/>
      <c r="AN506" s="45"/>
      <c r="AO506" s="45"/>
      <c r="AP506" s="45"/>
      <c r="AQ506" s="45">
        <f>SUM(AQ493:AQ505)</f>
        <v>0</v>
      </c>
      <c r="AR506" s="45"/>
      <c r="AS506" s="45"/>
      <c r="AT506" s="45"/>
      <c r="AU506" s="45"/>
      <c r="AV506" s="45">
        <f>SUM(AV493:AV505)</f>
        <v>0</v>
      </c>
    </row>
    <row r="507" spans="1:48" ht="15.75" customHeight="1" x14ac:dyDescent="0.25">
      <c r="A507" s="21">
        <v>43</v>
      </c>
      <c r="B507" s="81" t="str">
        <f>"Буква (или иное название) класса "&amp;A507&amp;":"</f>
        <v>Буква (или иное название) класса 43:</v>
      </c>
      <c r="C507" s="82"/>
      <c r="D507" s="78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  <c r="AR507" s="79"/>
      <c r="AS507" s="79"/>
      <c r="AT507" s="79"/>
      <c r="AU507" s="79"/>
      <c r="AV507" s="80"/>
    </row>
    <row r="508" spans="1:48" ht="15.75" customHeight="1" x14ac:dyDescent="0.25">
      <c r="A508" s="21">
        <v>43</v>
      </c>
      <c r="B508" s="35" t="s">
        <v>70</v>
      </c>
      <c r="C508" s="36" t="s">
        <v>93</v>
      </c>
      <c r="D508" s="37"/>
      <c r="E508" s="37"/>
      <c r="F508" s="37"/>
      <c r="G508" s="46"/>
      <c r="H508" s="39">
        <f t="shared" ref="H508:H520" si="315">COUNTA(D508:G508)</f>
        <v>0</v>
      </c>
      <c r="I508" s="37"/>
      <c r="J508" s="37"/>
      <c r="K508" s="37"/>
      <c r="L508" s="46"/>
      <c r="M508" s="39">
        <f t="shared" ref="M508:M520" si="316">COUNTA(I508:L508)</f>
        <v>0</v>
      </c>
      <c r="N508" s="37"/>
      <c r="O508" s="37"/>
      <c r="P508" s="37"/>
      <c r="Q508" s="46"/>
      <c r="R508" s="39">
        <f t="shared" ref="R508:R520" si="317">COUNTA(N508:Q508)</f>
        <v>0</v>
      </c>
      <c r="S508" s="37"/>
      <c r="T508" s="37"/>
      <c r="U508" s="37"/>
      <c r="V508" s="46"/>
      <c r="W508" s="39">
        <f t="shared" ref="W508:W520" si="318">COUNTA(S508:V508)</f>
        <v>0</v>
      </c>
      <c r="X508" s="37"/>
      <c r="Y508" s="37"/>
      <c r="Z508" s="37"/>
      <c r="AA508" s="46"/>
      <c r="AB508" s="39">
        <f t="shared" ref="AB508:AB520" si="319">COUNTA(X508:AA508)</f>
        <v>0</v>
      </c>
      <c r="AC508" s="37"/>
      <c r="AD508" s="37"/>
      <c r="AE508" s="37"/>
      <c r="AF508" s="46"/>
      <c r="AG508" s="39">
        <f t="shared" ref="AG508:AG520" si="320">COUNTA(AC508:AF508)</f>
        <v>0</v>
      </c>
      <c r="AH508" s="37"/>
      <c r="AI508" s="37"/>
      <c r="AJ508" s="37"/>
      <c r="AK508" s="46"/>
      <c r="AL508" s="39">
        <f t="shared" ref="AL508:AL520" si="321">COUNTA(AH508:AK508)</f>
        <v>0</v>
      </c>
      <c r="AM508" s="37"/>
      <c r="AN508" s="37"/>
      <c r="AO508" s="37"/>
      <c r="AP508" s="46"/>
      <c r="AQ508" s="39">
        <f t="shared" ref="AQ508:AQ520" si="322">COUNTA(AM508:AP508)</f>
        <v>0</v>
      </c>
      <c r="AR508" s="37"/>
      <c r="AS508" s="37"/>
      <c r="AT508" s="37"/>
      <c r="AU508" s="46"/>
      <c r="AV508" s="40">
        <f t="shared" ref="AV508:AV520" si="323">COUNTA(AR508:AU508)</f>
        <v>0</v>
      </c>
    </row>
    <row r="509" spans="1:48" ht="15.75" customHeight="1" x14ac:dyDescent="0.25">
      <c r="A509" s="21">
        <v>43</v>
      </c>
      <c r="B509" s="37" t="s">
        <v>72</v>
      </c>
      <c r="C509" s="41" t="s">
        <v>93</v>
      </c>
      <c r="D509" s="37"/>
      <c r="E509" s="37"/>
      <c r="F509" s="37"/>
      <c r="G509" s="46"/>
      <c r="H509" s="39">
        <f t="shared" si="315"/>
        <v>0</v>
      </c>
      <c r="I509" s="37"/>
      <c r="J509" s="37"/>
      <c r="K509" s="37"/>
      <c r="L509" s="46"/>
      <c r="M509" s="39">
        <f t="shared" si="316"/>
        <v>0</v>
      </c>
      <c r="N509" s="37"/>
      <c r="O509" s="37"/>
      <c r="P509" s="37"/>
      <c r="Q509" s="46"/>
      <c r="R509" s="39">
        <f t="shared" si="317"/>
        <v>0</v>
      </c>
      <c r="S509" s="37"/>
      <c r="T509" s="37"/>
      <c r="U509" s="37"/>
      <c r="V509" s="46"/>
      <c r="W509" s="39">
        <f t="shared" si="318"/>
        <v>0</v>
      </c>
      <c r="X509" s="37"/>
      <c r="Y509" s="37"/>
      <c r="Z509" s="37"/>
      <c r="AA509" s="46"/>
      <c r="AB509" s="39">
        <f t="shared" si="319"/>
        <v>0</v>
      </c>
      <c r="AC509" s="37"/>
      <c r="AD509" s="37"/>
      <c r="AE509" s="37"/>
      <c r="AF509" s="46"/>
      <c r="AG509" s="39">
        <f t="shared" si="320"/>
        <v>0</v>
      </c>
      <c r="AH509" s="37"/>
      <c r="AI509" s="37"/>
      <c r="AJ509" s="37"/>
      <c r="AK509" s="46"/>
      <c r="AL509" s="39">
        <f t="shared" si="321"/>
        <v>0</v>
      </c>
      <c r="AM509" s="37"/>
      <c r="AN509" s="37"/>
      <c r="AO509" s="37"/>
      <c r="AP509" s="46"/>
      <c r="AQ509" s="39">
        <f t="shared" si="322"/>
        <v>0</v>
      </c>
      <c r="AR509" s="37"/>
      <c r="AS509" s="37"/>
      <c r="AT509" s="37"/>
      <c r="AU509" s="46"/>
      <c r="AV509" s="40">
        <f t="shared" si="323"/>
        <v>0</v>
      </c>
    </row>
    <row r="510" spans="1:48" ht="15.75" customHeight="1" x14ac:dyDescent="0.25">
      <c r="A510" s="21">
        <v>43</v>
      </c>
      <c r="B510" s="37" t="s">
        <v>88</v>
      </c>
      <c r="C510" s="41" t="s">
        <v>93</v>
      </c>
      <c r="D510" s="37"/>
      <c r="E510" s="37"/>
      <c r="F510" s="37"/>
      <c r="G510" s="46"/>
      <c r="H510" s="39">
        <f t="shared" si="315"/>
        <v>0</v>
      </c>
      <c r="I510" s="37"/>
      <c r="J510" s="37"/>
      <c r="K510" s="37"/>
      <c r="L510" s="46"/>
      <c r="M510" s="39">
        <f t="shared" si="316"/>
        <v>0</v>
      </c>
      <c r="N510" s="37"/>
      <c r="O510" s="37"/>
      <c r="P510" s="37"/>
      <c r="Q510" s="46"/>
      <c r="R510" s="39">
        <f t="shared" si="317"/>
        <v>0</v>
      </c>
      <c r="S510" s="37"/>
      <c r="T510" s="37"/>
      <c r="U510" s="37"/>
      <c r="V510" s="46"/>
      <c r="W510" s="39">
        <f t="shared" si="318"/>
        <v>0</v>
      </c>
      <c r="X510" s="37"/>
      <c r="Y510" s="37"/>
      <c r="Z510" s="37"/>
      <c r="AA510" s="46"/>
      <c r="AB510" s="39">
        <f t="shared" si="319"/>
        <v>0</v>
      </c>
      <c r="AC510" s="37"/>
      <c r="AD510" s="37"/>
      <c r="AE510" s="37"/>
      <c r="AF510" s="46"/>
      <c r="AG510" s="39">
        <f t="shared" si="320"/>
        <v>0</v>
      </c>
      <c r="AH510" s="37"/>
      <c r="AI510" s="37"/>
      <c r="AJ510" s="37"/>
      <c r="AK510" s="46"/>
      <c r="AL510" s="39">
        <f t="shared" si="321"/>
        <v>0</v>
      </c>
      <c r="AM510" s="37"/>
      <c r="AN510" s="37"/>
      <c r="AO510" s="37"/>
      <c r="AP510" s="46"/>
      <c r="AQ510" s="39">
        <f t="shared" si="322"/>
        <v>0</v>
      </c>
      <c r="AR510" s="37"/>
      <c r="AS510" s="37"/>
      <c r="AT510" s="37"/>
      <c r="AU510" s="46"/>
      <c r="AV510" s="40">
        <f t="shared" si="323"/>
        <v>0</v>
      </c>
    </row>
    <row r="511" spans="1:48" ht="15.75" customHeight="1" x14ac:dyDescent="0.25">
      <c r="A511" s="21">
        <v>43</v>
      </c>
      <c r="B511" s="37" t="s">
        <v>89</v>
      </c>
      <c r="C511" s="41" t="s">
        <v>93</v>
      </c>
      <c r="D511" s="37"/>
      <c r="E511" s="37"/>
      <c r="F511" s="37"/>
      <c r="G511" s="46"/>
      <c r="H511" s="39">
        <f t="shared" si="315"/>
        <v>0</v>
      </c>
      <c r="I511" s="37"/>
      <c r="J511" s="37"/>
      <c r="K511" s="37"/>
      <c r="L511" s="46"/>
      <c r="M511" s="39">
        <f t="shared" si="316"/>
        <v>0</v>
      </c>
      <c r="N511" s="37"/>
      <c r="O511" s="37"/>
      <c r="P511" s="37"/>
      <c r="Q511" s="46"/>
      <c r="R511" s="39">
        <f t="shared" si="317"/>
        <v>0</v>
      </c>
      <c r="S511" s="37"/>
      <c r="T511" s="37"/>
      <c r="U511" s="37"/>
      <c r="V511" s="46"/>
      <c r="W511" s="39">
        <f t="shared" si="318"/>
        <v>0</v>
      </c>
      <c r="X511" s="37"/>
      <c r="Y511" s="37"/>
      <c r="Z511" s="37"/>
      <c r="AA511" s="46"/>
      <c r="AB511" s="39">
        <f t="shared" si="319"/>
        <v>0</v>
      </c>
      <c r="AC511" s="37"/>
      <c r="AD511" s="37"/>
      <c r="AE511" s="37"/>
      <c r="AF511" s="46"/>
      <c r="AG511" s="39">
        <f t="shared" si="320"/>
        <v>0</v>
      </c>
      <c r="AH511" s="37"/>
      <c r="AI511" s="37"/>
      <c r="AJ511" s="37"/>
      <c r="AK511" s="46"/>
      <c r="AL511" s="39">
        <f t="shared" si="321"/>
        <v>0</v>
      </c>
      <c r="AM511" s="37"/>
      <c r="AN511" s="37"/>
      <c r="AO511" s="37"/>
      <c r="AP511" s="46"/>
      <c r="AQ511" s="39">
        <f t="shared" si="322"/>
        <v>0</v>
      </c>
      <c r="AR511" s="37"/>
      <c r="AS511" s="37"/>
      <c r="AT511" s="37"/>
      <c r="AU511" s="46"/>
      <c r="AV511" s="40">
        <f t="shared" si="323"/>
        <v>0</v>
      </c>
    </row>
    <row r="512" spans="1:48" ht="15.75" customHeight="1" x14ac:dyDescent="0.25">
      <c r="A512" s="21">
        <v>43</v>
      </c>
      <c r="B512" s="37" t="s">
        <v>73</v>
      </c>
      <c r="C512" s="41" t="s">
        <v>93</v>
      </c>
      <c r="D512" s="37"/>
      <c r="E512" s="37"/>
      <c r="F512" s="37"/>
      <c r="G512" s="46"/>
      <c r="H512" s="39">
        <f t="shared" si="315"/>
        <v>0</v>
      </c>
      <c r="I512" s="37"/>
      <c r="J512" s="37"/>
      <c r="K512" s="37"/>
      <c r="L512" s="46"/>
      <c r="M512" s="39">
        <f t="shared" si="316"/>
        <v>0</v>
      </c>
      <c r="N512" s="37"/>
      <c r="O512" s="37"/>
      <c r="P512" s="37"/>
      <c r="Q512" s="46"/>
      <c r="R512" s="39">
        <f t="shared" si="317"/>
        <v>0</v>
      </c>
      <c r="S512" s="37"/>
      <c r="T512" s="37"/>
      <c r="U512" s="37"/>
      <c r="V512" s="46"/>
      <c r="W512" s="39">
        <f t="shared" si="318"/>
        <v>0</v>
      </c>
      <c r="X512" s="37"/>
      <c r="Y512" s="37"/>
      <c r="Z512" s="37"/>
      <c r="AA512" s="46"/>
      <c r="AB512" s="39">
        <f t="shared" si="319"/>
        <v>0</v>
      </c>
      <c r="AC512" s="37"/>
      <c r="AD512" s="37"/>
      <c r="AE512" s="37"/>
      <c r="AF512" s="46"/>
      <c r="AG512" s="39">
        <f t="shared" si="320"/>
        <v>0</v>
      </c>
      <c r="AH512" s="37"/>
      <c r="AI512" s="37"/>
      <c r="AJ512" s="37"/>
      <c r="AK512" s="46"/>
      <c r="AL512" s="39">
        <f t="shared" si="321"/>
        <v>0</v>
      </c>
      <c r="AM512" s="37"/>
      <c r="AN512" s="37"/>
      <c r="AO512" s="37"/>
      <c r="AP512" s="46"/>
      <c r="AQ512" s="39">
        <f t="shared" si="322"/>
        <v>0</v>
      </c>
      <c r="AR512" s="37"/>
      <c r="AS512" s="37"/>
      <c r="AT512" s="37"/>
      <c r="AU512" s="46"/>
      <c r="AV512" s="40">
        <f t="shared" si="323"/>
        <v>0</v>
      </c>
    </row>
    <row r="513" spans="1:48" ht="15.75" customHeight="1" x14ac:dyDescent="0.25">
      <c r="A513" s="21">
        <v>43</v>
      </c>
      <c r="B513" s="37" t="s">
        <v>74</v>
      </c>
      <c r="C513" s="41" t="s">
        <v>93</v>
      </c>
      <c r="D513" s="37"/>
      <c r="E513" s="37"/>
      <c r="F513" s="37"/>
      <c r="G513" s="46"/>
      <c r="H513" s="39">
        <f t="shared" si="315"/>
        <v>0</v>
      </c>
      <c r="I513" s="37"/>
      <c r="J513" s="37"/>
      <c r="K513" s="37"/>
      <c r="L513" s="46"/>
      <c r="M513" s="39">
        <f t="shared" si="316"/>
        <v>0</v>
      </c>
      <c r="N513" s="37"/>
      <c r="O513" s="37"/>
      <c r="P513" s="37"/>
      <c r="Q513" s="46"/>
      <c r="R513" s="39">
        <f t="shared" si="317"/>
        <v>0</v>
      </c>
      <c r="S513" s="37"/>
      <c r="T513" s="37"/>
      <c r="U513" s="37"/>
      <c r="V513" s="46"/>
      <c r="W513" s="39">
        <f t="shared" si="318"/>
        <v>0</v>
      </c>
      <c r="X513" s="37"/>
      <c r="Y513" s="37"/>
      <c r="Z513" s="37"/>
      <c r="AA513" s="46"/>
      <c r="AB513" s="39">
        <f t="shared" si="319"/>
        <v>0</v>
      </c>
      <c r="AC513" s="37"/>
      <c r="AD513" s="37"/>
      <c r="AE513" s="37"/>
      <c r="AF513" s="46"/>
      <c r="AG513" s="39">
        <f t="shared" si="320"/>
        <v>0</v>
      </c>
      <c r="AH513" s="37"/>
      <c r="AI513" s="37"/>
      <c r="AJ513" s="37"/>
      <c r="AK513" s="46"/>
      <c r="AL513" s="39">
        <f t="shared" si="321"/>
        <v>0</v>
      </c>
      <c r="AM513" s="37"/>
      <c r="AN513" s="37"/>
      <c r="AO513" s="37"/>
      <c r="AP513" s="46"/>
      <c r="AQ513" s="39">
        <f t="shared" si="322"/>
        <v>0</v>
      </c>
      <c r="AR513" s="37"/>
      <c r="AS513" s="37"/>
      <c r="AT513" s="37"/>
      <c r="AU513" s="46"/>
      <c r="AV513" s="40">
        <f t="shared" si="323"/>
        <v>0</v>
      </c>
    </row>
    <row r="514" spans="1:48" ht="15.75" customHeight="1" x14ac:dyDescent="0.25">
      <c r="A514" s="21">
        <v>43</v>
      </c>
      <c r="B514" s="37" t="s">
        <v>75</v>
      </c>
      <c r="C514" s="41" t="s">
        <v>93</v>
      </c>
      <c r="D514" s="37"/>
      <c r="E514" s="37"/>
      <c r="F514" s="37"/>
      <c r="G514" s="46"/>
      <c r="H514" s="39">
        <f t="shared" si="315"/>
        <v>0</v>
      </c>
      <c r="I514" s="37"/>
      <c r="J514" s="37"/>
      <c r="K514" s="37"/>
      <c r="L514" s="46"/>
      <c r="M514" s="39">
        <f t="shared" si="316"/>
        <v>0</v>
      </c>
      <c r="N514" s="37"/>
      <c r="O514" s="37"/>
      <c r="P514" s="37"/>
      <c r="Q514" s="46"/>
      <c r="R514" s="39">
        <f t="shared" si="317"/>
        <v>0</v>
      </c>
      <c r="S514" s="37"/>
      <c r="T514" s="37"/>
      <c r="U514" s="37"/>
      <c r="V514" s="46"/>
      <c r="W514" s="39">
        <f t="shared" si="318"/>
        <v>0</v>
      </c>
      <c r="X514" s="37"/>
      <c r="Y514" s="37"/>
      <c r="Z514" s="37"/>
      <c r="AA514" s="46"/>
      <c r="AB514" s="39">
        <f t="shared" si="319"/>
        <v>0</v>
      </c>
      <c r="AC514" s="37"/>
      <c r="AD514" s="37"/>
      <c r="AE514" s="37"/>
      <c r="AF514" s="46"/>
      <c r="AG514" s="39">
        <f t="shared" si="320"/>
        <v>0</v>
      </c>
      <c r="AH514" s="37"/>
      <c r="AI514" s="37"/>
      <c r="AJ514" s="37"/>
      <c r="AK514" s="46"/>
      <c r="AL514" s="39">
        <f t="shared" si="321"/>
        <v>0</v>
      </c>
      <c r="AM514" s="37"/>
      <c r="AN514" s="37"/>
      <c r="AO514" s="37"/>
      <c r="AP514" s="46"/>
      <c r="AQ514" s="39">
        <f t="shared" si="322"/>
        <v>0</v>
      </c>
      <c r="AR514" s="37"/>
      <c r="AS514" s="37"/>
      <c r="AT514" s="37"/>
      <c r="AU514" s="46"/>
      <c r="AV514" s="40">
        <f t="shared" si="323"/>
        <v>0</v>
      </c>
    </row>
    <row r="515" spans="1:48" ht="15.75" customHeight="1" x14ac:dyDescent="0.25">
      <c r="A515" s="21">
        <v>43</v>
      </c>
      <c r="B515" s="37" t="s">
        <v>90</v>
      </c>
      <c r="C515" s="41" t="s">
        <v>93</v>
      </c>
      <c r="D515" s="37"/>
      <c r="E515" s="37"/>
      <c r="F515" s="37"/>
      <c r="G515" s="46"/>
      <c r="H515" s="39">
        <f t="shared" si="315"/>
        <v>0</v>
      </c>
      <c r="I515" s="37"/>
      <c r="J515" s="37"/>
      <c r="K515" s="37"/>
      <c r="L515" s="46"/>
      <c r="M515" s="39">
        <f t="shared" si="316"/>
        <v>0</v>
      </c>
      <c r="N515" s="37"/>
      <c r="O515" s="37"/>
      <c r="P515" s="37"/>
      <c r="Q515" s="46"/>
      <c r="R515" s="39">
        <f t="shared" si="317"/>
        <v>0</v>
      </c>
      <c r="S515" s="37"/>
      <c r="T515" s="37"/>
      <c r="U515" s="37"/>
      <c r="V515" s="46"/>
      <c r="W515" s="39">
        <f t="shared" si="318"/>
        <v>0</v>
      </c>
      <c r="X515" s="37"/>
      <c r="Y515" s="37"/>
      <c r="Z515" s="37"/>
      <c r="AA515" s="46"/>
      <c r="AB515" s="39">
        <f t="shared" si="319"/>
        <v>0</v>
      </c>
      <c r="AC515" s="37"/>
      <c r="AD515" s="37"/>
      <c r="AE515" s="37"/>
      <c r="AF515" s="46"/>
      <c r="AG515" s="39">
        <f t="shared" si="320"/>
        <v>0</v>
      </c>
      <c r="AH515" s="37"/>
      <c r="AI515" s="37"/>
      <c r="AJ515" s="37"/>
      <c r="AK515" s="46"/>
      <c r="AL515" s="39">
        <f t="shared" si="321"/>
        <v>0</v>
      </c>
      <c r="AM515" s="37"/>
      <c r="AN515" s="37"/>
      <c r="AO515" s="37"/>
      <c r="AP515" s="46"/>
      <c r="AQ515" s="39">
        <f t="shared" si="322"/>
        <v>0</v>
      </c>
      <c r="AR515" s="37"/>
      <c r="AS515" s="37"/>
      <c r="AT515" s="37"/>
      <c r="AU515" s="46"/>
      <c r="AV515" s="40">
        <f t="shared" si="323"/>
        <v>0</v>
      </c>
    </row>
    <row r="516" spans="1:48" ht="15.75" customHeight="1" x14ac:dyDescent="0.25">
      <c r="A516" s="21">
        <v>43</v>
      </c>
      <c r="B516" s="37" t="s">
        <v>76</v>
      </c>
      <c r="C516" s="41" t="s">
        <v>93</v>
      </c>
      <c r="D516" s="37"/>
      <c r="E516" s="37"/>
      <c r="F516" s="37"/>
      <c r="G516" s="46"/>
      <c r="H516" s="39">
        <f t="shared" si="315"/>
        <v>0</v>
      </c>
      <c r="I516" s="37"/>
      <c r="J516" s="37"/>
      <c r="K516" s="37"/>
      <c r="L516" s="46"/>
      <c r="M516" s="39">
        <f t="shared" si="316"/>
        <v>0</v>
      </c>
      <c r="N516" s="37"/>
      <c r="O516" s="37"/>
      <c r="P516" s="37"/>
      <c r="Q516" s="46"/>
      <c r="R516" s="39">
        <f t="shared" si="317"/>
        <v>0</v>
      </c>
      <c r="S516" s="37"/>
      <c r="T516" s="37"/>
      <c r="U516" s="37"/>
      <c r="V516" s="46"/>
      <c r="W516" s="39">
        <f t="shared" si="318"/>
        <v>0</v>
      </c>
      <c r="X516" s="37"/>
      <c r="Y516" s="37"/>
      <c r="Z516" s="37"/>
      <c r="AA516" s="46"/>
      <c r="AB516" s="39">
        <f t="shared" si="319"/>
        <v>0</v>
      </c>
      <c r="AC516" s="37"/>
      <c r="AD516" s="37"/>
      <c r="AE516" s="37"/>
      <c r="AF516" s="46"/>
      <c r="AG516" s="39">
        <f t="shared" si="320"/>
        <v>0</v>
      </c>
      <c r="AH516" s="37"/>
      <c r="AI516" s="37"/>
      <c r="AJ516" s="37"/>
      <c r="AK516" s="46"/>
      <c r="AL516" s="39">
        <f t="shared" si="321"/>
        <v>0</v>
      </c>
      <c r="AM516" s="37"/>
      <c r="AN516" s="37"/>
      <c r="AO516" s="37"/>
      <c r="AP516" s="46"/>
      <c r="AQ516" s="39">
        <f t="shared" si="322"/>
        <v>0</v>
      </c>
      <c r="AR516" s="37"/>
      <c r="AS516" s="37"/>
      <c r="AT516" s="37"/>
      <c r="AU516" s="46"/>
      <c r="AV516" s="40">
        <f t="shared" si="323"/>
        <v>0</v>
      </c>
    </row>
    <row r="517" spans="1:48" ht="15.75" customHeight="1" x14ac:dyDescent="0.25">
      <c r="A517" s="21">
        <v>43</v>
      </c>
      <c r="B517" s="37" t="s">
        <v>77</v>
      </c>
      <c r="C517" s="41" t="s">
        <v>93</v>
      </c>
      <c r="D517" s="37"/>
      <c r="E517" s="37"/>
      <c r="F517" s="37"/>
      <c r="G517" s="46"/>
      <c r="H517" s="39">
        <f t="shared" si="315"/>
        <v>0</v>
      </c>
      <c r="I517" s="37"/>
      <c r="J517" s="37"/>
      <c r="K517" s="37"/>
      <c r="L517" s="46"/>
      <c r="M517" s="39">
        <f t="shared" si="316"/>
        <v>0</v>
      </c>
      <c r="N517" s="37"/>
      <c r="O517" s="37"/>
      <c r="P517" s="37"/>
      <c r="Q517" s="46"/>
      <c r="R517" s="39">
        <f t="shared" si="317"/>
        <v>0</v>
      </c>
      <c r="S517" s="37"/>
      <c r="T517" s="37"/>
      <c r="U517" s="37"/>
      <c r="V517" s="46"/>
      <c r="W517" s="39">
        <f t="shared" si="318"/>
        <v>0</v>
      </c>
      <c r="X517" s="37"/>
      <c r="Y517" s="37"/>
      <c r="Z517" s="37"/>
      <c r="AA517" s="46"/>
      <c r="AB517" s="39">
        <f t="shared" si="319"/>
        <v>0</v>
      </c>
      <c r="AC517" s="37"/>
      <c r="AD517" s="37"/>
      <c r="AE517" s="37"/>
      <c r="AF517" s="46"/>
      <c r="AG517" s="39">
        <f t="shared" si="320"/>
        <v>0</v>
      </c>
      <c r="AH517" s="37"/>
      <c r="AI517" s="37"/>
      <c r="AJ517" s="37"/>
      <c r="AK517" s="46"/>
      <c r="AL517" s="39">
        <f t="shared" si="321"/>
        <v>0</v>
      </c>
      <c r="AM517" s="37"/>
      <c r="AN517" s="37"/>
      <c r="AO517" s="37"/>
      <c r="AP517" s="46"/>
      <c r="AQ517" s="39">
        <f t="shared" si="322"/>
        <v>0</v>
      </c>
      <c r="AR517" s="37"/>
      <c r="AS517" s="37"/>
      <c r="AT517" s="37"/>
      <c r="AU517" s="46"/>
      <c r="AV517" s="40">
        <f t="shared" si="323"/>
        <v>0</v>
      </c>
    </row>
    <row r="518" spans="1:48" ht="15.75" customHeight="1" x14ac:dyDescent="0.25">
      <c r="A518" s="21">
        <v>43</v>
      </c>
      <c r="B518" s="37" t="s">
        <v>78</v>
      </c>
      <c r="C518" s="41" t="s">
        <v>93</v>
      </c>
      <c r="D518" s="37"/>
      <c r="E518" s="37"/>
      <c r="F518" s="37"/>
      <c r="G518" s="46"/>
      <c r="H518" s="39">
        <f t="shared" si="315"/>
        <v>0</v>
      </c>
      <c r="I518" s="37"/>
      <c r="J518" s="37"/>
      <c r="K518" s="37"/>
      <c r="L518" s="46"/>
      <c r="M518" s="39">
        <f t="shared" si="316"/>
        <v>0</v>
      </c>
      <c r="N518" s="37"/>
      <c r="O518" s="37"/>
      <c r="P518" s="37"/>
      <c r="Q518" s="46"/>
      <c r="R518" s="39">
        <f t="shared" si="317"/>
        <v>0</v>
      </c>
      <c r="S518" s="37"/>
      <c r="T518" s="37"/>
      <c r="U518" s="37"/>
      <c r="V518" s="46"/>
      <c r="W518" s="39">
        <f t="shared" si="318"/>
        <v>0</v>
      </c>
      <c r="X518" s="37"/>
      <c r="Y518" s="37"/>
      <c r="Z518" s="37"/>
      <c r="AA518" s="46"/>
      <c r="AB518" s="39">
        <f t="shared" si="319"/>
        <v>0</v>
      </c>
      <c r="AC518" s="37"/>
      <c r="AD518" s="37"/>
      <c r="AE518" s="37"/>
      <c r="AF518" s="46"/>
      <c r="AG518" s="39">
        <f t="shared" si="320"/>
        <v>0</v>
      </c>
      <c r="AH518" s="37"/>
      <c r="AI518" s="37"/>
      <c r="AJ518" s="37"/>
      <c r="AK518" s="46"/>
      <c r="AL518" s="39">
        <f t="shared" si="321"/>
        <v>0</v>
      </c>
      <c r="AM518" s="37"/>
      <c r="AN518" s="37"/>
      <c r="AO518" s="37"/>
      <c r="AP518" s="46"/>
      <c r="AQ518" s="39">
        <f t="shared" si="322"/>
        <v>0</v>
      </c>
      <c r="AR518" s="37"/>
      <c r="AS518" s="37"/>
      <c r="AT518" s="37"/>
      <c r="AU518" s="46"/>
      <c r="AV518" s="40">
        <f t="shared" si="323"/>
        <v>0</v>
      </c>
    </row>
    <row r="519" spans="1:48" ht="15.75" customHeight="1" x14ac:dyDescent="0.25">
      <c r="A519" s="21">
        <v>43</v>
      </c>
      <c r="B519" s="37" t="s">
        <v>79</v>
      </c>
      <c r="C519" s="41" t="s">
        <v>93</v>
      </c>
      <c r="D519" s="37"/>
      <c r="E519" s="37"/>
      <c r="F519" s="37"/>
      <c r="G519" s="46"/>
      <c r="H519" s="39">
        <f t="shared" si="315"/>
        <v>0</v>
      </c>
      <c r="I519" s="37"/>
      <c r="J519" s="37"/>
      <c r="K519" s="37"/>
      <c r="L519" s="46"/>
      <c r="M519" s="39">
        <f t="shared" si="316"/>
        <v>0</v>
      </c>
      <c r="N519" s="37"/>
      <c r="O519" s="37"/>
      <c r="P519" s="37"/>
      <c r="Q519" s="46"/>
      <c r="R519" s="39">
        <f t="shared" si="317"/>
        <v>0</v>
      </c>
      <c r="S519" s="37"/>
      <c r="T519" s="37"/>
      <c r="U519" s="37"/>
      <c r="V519" s="46"/>
      <c r="W519" s="39">
        <f t="shared" si="318"/>
        <v>0</v>
      </c>
      <c r="X519" s="37"/>
      <c r="Y519" s="37"/>
      <c r="Z519" s="37"/>
      <c r="AA519" s="46"/>
      <c r="AB519" s="39">
        <f t="shared" si="319"/>
        <v>0</v>
      </c>
      <c r="AC519" s="37"/>
      <c r="AD519" s="37"/>
      <c r="AE519" s="37"/>
      <c r="AF519" s="46"/>
      <c r="AG519" s="39">
        <f t="shared" si="320"/>
        <v>0</v>
      </c>
      <c r="AH519" s="37"/>
      <c r="AI519" s="37"/>
      <c r="AJ519" s="37"/>
      <c r="AK519" s="46"/>
      <c r="AL519" s="39">
        <f t="shared" si="321"/>
        <v>0</v>
      </c>
      <c r="AM519" s="37"/>
      <c r="AN519" s="37"/>
      <c r="AO519" s="37"/>
      <c r="AP519" s="46"/>
      <c r="AQ519" s="39">
        <f t="shared" si="322"/>
        <v>0</v>
      </c>
      <c r="AR519" s="37"/>
      <c r="AS519" s="37"/>
      <c r="AT519" s="37"/>
      <c r="AU519" s="46"/>
      <c r="AV519" s="40">
        <f t="shared" si="323"/>
        <v>0</v>
      </c>
    </row>
    <row r="520" spans="1:48" ht="15.75" customHeight="1" x14ac:dyDescent="0.25">
      <c r="A520" s="21">
        <v>43</v>
      </c>
      <c r="B520" s="41" t="s">
        <v>80</v>
      </c>
      <c r="C520" s="41" t="s">
        <v>93</v>
      </c>
      <c r="D520" s="47"/>
      <c r="E520" s="47"/>
      <c r="F520" s="47"/>
      <c r="G520" s="48"/>
      <c r="H520" s="49">
        <f t="shared" si="315"/>
        <v>0</v>
      </c>
      <c r="I520" s="47"/>
      <c r="J520" s="47"/>
      <c r="K520" s="47"/>
      <c r="L520" s="48"/>
      <c r="M520" s="49">
        <f t="shared" si="316"/>
        <v>0</v>
      </c>
      <c r="N520" s="47"/>
      <c r="O520" s="47"/>
      <c r="P520" s="47"/>
      <c r="Q520" s="48"/>
      <c r="R520" s="49">
        <f t="shared" si="317"/>
        <v>0</v>
      </c>
      <c r="S520" s="47"/>
      <c r="T520" s="47"/>
      <c r="U520" s="47"/>
      <c r="V520" s="48"/>
      <c r="W520" s="49">
        <f t="shared" si="318"/>
        <v>0</v>
      </c>
      <c r="X520" s="47"/>
      <c r="Y520" s="47"/>
      <c r="Z520" s="47"/>
      <c r="AA520" s="48"/>
      <c r="AB520" s="49">
        <f t="shared" si="319"/>
        <v>0</v>
      </c>
      <c r="AC520" s="47"/>
      <c r="AD520" s="47"/>
      <c r="AE520" s="47"/>
      <c r="AF520" s="48"/>
      <c r="AG520" s="49">
        <f t="shared" si="320"/>
        <v>0</v>
      </c>
      <c r="AH520" s="47"/>
      <c r="AI520" s="47"/>
      <c r="AJ520" s="47"/>
      <c r="AK520" s="48"/>
      <c r="AL520" s="49">
        <f t="shared" si="321"/>
        <v>0</v>
      </c>
      <c r="AM520" s="47"/>
      <c r="AN520" s="47"/>
      <c r="AO520" s="47"/>
      <c r="AP520" s="48"/>
      <c r="AQ520" s="49">
        <f t="shared" si="322"/>
        <v>0</v>
      </c>
      <c r="AR520" s="47"/>
      <c r="AS520" s="47"/>
      <c r="AT520" s="47"/>
      <c r="AU520" s="48"/>
      <c r="AV520" s="50">
        <f t="shared" si="323"/>
        <v>0</v>
      </c>
    </row>
    <row r="521" spans="1:48" ht="15.75" customHeight="1" x14ac:dyDescent="0.25">
      <c r="A521" s="21">
        <v>43</v>
      </c>
      <c r="B521" s="42"/>
      <c r="C521" s="43"/>
      <c r="D521" s="44"/>
      <c r="E521" s="45"/>
      <c r="F521" s="45"/>
      <c r="G521" s="45"/>
      <c r="H521" s="45">
        <f>SUM(H508:H520)</f>
        <v>0</v>
      </c>
      <c r="I521" s="45"/>
      <c r="J521" s="45"/>
      <c r="K521" s="45"/>
      <c r="L521" s="45"/>
      <c r="M521" s="45">
        <f>SUM(M508:M520)</f>
        <v>0</v>
      </c>
      <c r="N521" s="45"/>
      <c r="O521" s="45"/>
      <c r="P521" s="45"/>
      <c r="Q521" s="45"/>
      <c r="R521" s="45">
        <f>SUM(R508:R520)</f>
        <v>0</v>
      </c>
      <c r="S521" s="45"/>
      <c r="T521" s="45"/>
      <c r="U521" s="45"/>
      <c r="V521" s="45"/>
      <c r="W521" s="45">
        <f>SUM(W508:W520)</f>
        <v>0</v>
      </c>
      <c r="X521" s="45"/>
      <c r="Y521" s="45"/>
      <c r="Z521" s="45"/>
      <c r="AA521" s="45"/>
      <c r="AB521" s="45">
        <f>SUM(AB508:AB520)</f>
        <v>0</v>
      </c>
      <c r="AC521" s="45"/>
      <c r="AD521" s="45"/>
      <c r="AE521" s="45"/>
      <c r="AF521" s="45"/>
      <c r="AG521" s="45">
        <f>SUM(AG508:AG520)</f>
        <v>0</v>
      </c>
      <c r="AH521" s="45"/>
      <c r="AI521" s="45"/>
      <c r="AJ521" s="45"/>
      <c r="AK521" s="45"/>
      <c r="AL521" s="45">
        <f>SUM(AL508:AL520)</f>
        <v>0</v>
      </c>
      <c r="AM521" s="45"/>
      <c r="AN521" s="45"/>
      <c r="AO521" s="45"/>
      <c r="AP521" s="45"/>
      <c r="AQ521" s="45">
        <f>SUM(AQ508:AQ520)</f>
        <v>0</v>
      </c>
      <c r="AR521" s="45"/>
      <c r="AS521" s="45"/>
      <c r="AT521" s="45"/>
      <c r="AU521" s="45"/>
      <c r="AV521" s="45">
        <f>SUM(AV508:AV520)</f>
        <v>0</v>
      </c>
    </row>
    <row r="522" spans="1:48" ht="15.75" customHeight="1" x14ac:dyDescent="0.25">
      <c r="A522" s="21">
        <v>44</v>
      </c>
      <c r="B522" s="81" t="str">
        <f>"Буква (или иное название) класса "&amp;A522&amp;":"</f>
        <v>Буква (или иное название) класса 44:</v>
      </c>
      <c r="C522" s="82"/>
      <c r="D522" s="78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  <c r="AS522" s="79"/>
      <c r="AT522" s="79"/>
      <c r="AU522" s="79"/>
      <c r="AV522" s="80"/>
    </row>
    <row r="523" spans="1:48" ht="15.75" customHeight="1" x14ac:dyDescent="0.25">
      <c r="A523" s="21">
        <v>44</v>
      </c>
      <c r="B523" s="35" t="s">
        <v>70</v>
      </c>
      <c r="C523" s="36" t="s">
        <v>93</v>
      </c>
      <c r="D523" s="37"/>
      <c r="E523" s="37"/>
      <c r="F523" s="37"/>
      <c r="G523" s="46"/>
      <c r="H523" s="39">
        <f t="shared" ref="H523:H535" si="324">COUNTA(D523:G523)</f>
        <v>0</v>
      </c>
      <c r="I523" s="37"/>
      <c r="J523" s="37"/>
      <c r="K523" s="37"/>
      <c r="L523" s="46"/>
      <c r="M523" s="39">
        <f t="shared" ref="M523:M535" si="325">COUNTA(I523:L523)</f>
        <v>0</v>
      </c>
      <c r="N523" s="37"/>
      <c r="O523" s="37"/>
      <c r="P523" s="37"/>
      <c r="Q523" s="46"/>
      <c r="R523" s="39">
        <f t="shared" ref="R523:R535" si="326">COUNTA(N523:Q523)</f>
        <v>0</v>
      </c>
      <c r="S523" s="37"/>
      <c r="T523" s="37"/>
      <c r="U523" s="37"/>
      <c r="V523" s="46"/>
      <c r="W523" s="39">
        <f t="shared" ref="W523:W535" si="327">COUNTA(S523:V523)</f>
        <v>0</v>
      </c>
      <c r="X523" s="37"/>
      <c r="Y523" s="37"/>
      <c r="Z523" s="37"/>
      <c r="AA523" s="46"/>
      <c r="AB523" s="39">
        <f t="shared" ref="AB523:AB535" si="328">COUNTA(X523:AA523)</f>
        <v>0</v>
      </c>
      <c r="AC523" s="37"/>
      <c r="AD523" s="37"/>
      <c r="AE523" s="37"/>
      <c r="AF523" s="46"/>
      <c r="AG523" s="39">
        <f t="shared" ref="AG523:AG535" si="329">COUNTA(AC523:AF523)</f>
        <v>0</v>
      </c>
      <c r="AH523" s="37"/>
      <c r="AI523" s="37"/>
      <c r="AJ523" s="37"/>
      <c r="AK523" s="46"/>
      <c r="AL523" s="39">
        <f t="shared" ref="AL523:AL535" si="330">COUNTA(AH523:AK523)</f>
        <v>0</v>
      </c>
      <c r="AM523" s="37"/>
      <c r="AN523" s="37"/>
      <c r="AO523" s="37"/>
      <c r="AP523" s="46"/>
      <c r="AQ523" s="39">
        <f t="shared" ref="AQ523:AQ535" si="331">COUNTA(AM523:AP523)</f>
        <v>0</v>
      </c>
      <c r="AR523" s="37"/>
      <c r="AS523" s="37"/>
      <c r="AT523" s="37"/>
      <c r="AU523" s="46"/>
      <c r="AV523" s="40">
        <f t="shared" ref="AV523:AV535" si="332">COUNTA(AR523:AU523)</f>
        <v>0</v>
      </c>
    </row>
    <row r="524" spans="1:48" ht="15.75" customHeight="1" x14ac:dyDescent="0.25">
      <c r="A524" s="21">
        <v>44</v>
      </c>
      <c r="B524" s="37" t="s">
        <v>72</v>
      </c>
      <c r="C524" s="41" t="s">
        <v>93</v>
      </c>
      <c r="D524" s="37"/>
      <c r="E524" s="37"/>
      <c r="F524" s="37"/>
      <c r="G524" s="46"/>
      <c r="H524" s="39">
        <f t="shared" si="324"/>
        <v>0</v>
      </c>
      <c r="I524" s="37"/>
      <c r="J524" s="37"/>
      <c r="K524" s="37"/>
      <c r="L524" s="46"/>
      <c r="M524" s="39">
        <f t="shared" si="325"/>
        <v>0</v>
      </c>
      <c r="N524" s="37"/>
      <c r="O524" s="37"/>
      <c r="P524" s="37"/>
      <c r="Q524" s="46"/>
      <c r="R524" s="39">
        <f t="shared" si="326"/>
        <v>0</v>
      </c>
      <c r="S524" s="37"/>
      <c r="T524" s="37"/>
      <c r="U524" s="37"/>
      <c r="V524" s="46"/>
      <c r="W524" s="39">
        <f t="shared" si="327"/>
        <v>0</v>
      </c>
      <c r="X524" s="37"/>
      <c r="Y524" s="37"/>
      <c r="Z524" s="37"/>
      <c r="AA524" s="46"/>
      <c r="AB524" s="39">
        <f t="shared" si="328"/>
        <v>0</v>
      </c>
      <c r="AC524" s="37"/>
      <c r="AD524" s="37"/>
      <c r="AE524" s="37"/>
      <c r="AF524" s="46"/>
      <c r="AG524" s="39">
        <f t="shared" si="329"/>
        <v>0</v>
      </c>
      <c r="AH524" s="37"/>
      <c r="AI524" s="37"/>
      <c r="AJ524" s="37"/>
      <c r="AK524" s="46"/>
      <c r="AL524" s="39">
        <f t="shared" si="330"/>
        <v>0</v>
      </c>
      <c r="AM524" s="37"/>
      <c r="AN524" s="37"/>
      <c r="AO524" s="37"/>
      <c r="AP524" s="46"/>
      <c r="AQ524" s="39">
        <f t="shared" si="331"/>
        <v>0</v>
      </c>
      <c r="AR524" s="37"/>
      <c r="AS524" s="37"/>
      <c r="AT524" s="37"/>
      <c r="AU524" s="46"/>
      <c r="AV524" s="40">
        <f t="shared" si="332"/>
        <v>0</v>
      </c>
    </row>
    <row r="525" spans="1:48" ht="15.75" customHeight="1" x14ac:dyDescent="0.25">
      <c r="A525" s="21">
        <v>44</v>
      </c>
      <c r="B525" s="37" t="s">
        <v>88</v>
      </c>
      <c r="C525" s="41" t="s">
        <v>93</v>
      </c>
      <c r="D525" s="37"/>
      <c r="E525" s="37"/>
      <c r="F525" s="37"/>
      <c r="G525" s="46"/>
      <c r="H525" s="39">
        <f t="shared" si="324"/>
        <v>0</v>
      </c>
      <c r="I525" s="37"/>
      <c r="J525" s="37"/>
      <c r="K525" s="37"/>
      <c r="L525" s="46"/>
      <c r="M525" s="39">
        <f t="shared" si="325"/>
        <v>0</v>
      </c>
      <c r="N525" s="37"/>
      <c r="O525" s="37"/>
      <c r="P525" s="37"/>
      <c r="Q525" s="46"/>
      <c r="R525" s="39">
        <f t="shared" si="326"/>
        <v>0</v>
      </c>
      <c r="S525" s="37"/>
      <c r="T525" s="37"/>
      <c r="U525" s="37"/>
      <c r="V525" s="46"/>
      <c r="W525" s="39">
        <f t="shared" si="327"/>
        <v>0</v>
      </c>
      <c r="X525" s="37"/>
      <c r="Y525" s="37"/>
      <c r="Z525" s="37"/>
      <c r="AA525" s="46"/>
      <c r="AB525" s="39">
        <f t="shared" si="328"/>
        <v>0</v>
      </c>
      <c r="AC525" s="37"/>
      <c r="AD525" s="37"/>
      <c r="AE525" s="37"/>
      <c r="AF525" s="46"/>
      <c r="AG525" s="39">
        <f t="shared" si="329"/>
        <v>0</v>
      </c>
      <c r="AH525" s="37"/>
      <c r="AI525" s="37"/>
      <c r="AJ525" s="37"/>
      <c r="AK525" s="46"/>
      <c r="AL525" s="39">
        <f t="shared" si="330"/>
        <v>0</v>
      </c>
      <c r="AM525" s="37"/>
      <c r="AN525" s="37"/>
      <c r="AO525" s="37"/>
      <c r="AP525" s="46"/>
      <c r="AQ525" s="39">
        <f t="shared" si="331"/>
        <v>0</v>
      </c>
      <c r="AR525" s="37"/>
      <c r="AS525" s="37"/>
      <c r="AT525" s="37"/>
      <c r="AU525" s="46"/>
      <c r="AV525" s="40">
        <f t="shared" si="332"/>
        <v>0</v>
      </c>
    </row>
    <row r="526" spans="1:48" ht="15.75" customHeight="1" x14ac:dyDescent="0.25">
      <c r="A526" s="21">
        <v>44</v>
      </c>
      <c r="B526" s="37" t="s">
        <v>89</v>
      </c>
      <c r="C526" s="41" t="s">
        <v>93</v>
      </c>
      <c r="D526" s="37"/>
      <c r="E526" s="37"/>
      <c r="F526" s="37"/>
      <c r="G526" s="46"/>
      <c r="H526" s="39">
        <f t="shared" si="324"/>
        <v>0</v>
      </c>
      <c r="I526" s="37"/>
      <c r="J526" s="37"/>
      <c r="K526" s="37"/>
      <c r="L526" s="46"/>
      <c r="M526" s="39">
        <f t="shared" si="325"/>
        <v>0</v>
      </c>
      <c r="N526" s="37"/>
      <c r="O526" s="37"/>
      <c r="P526" s="37"/>
      <c r="Q526" s="46"/>
      <c r="R526" s="39">
        <f t="shared" si="326"/>
        <v>0</v>
      </c>
      <c r="S526" s="37"/>
      <c r="T526" s="37"/>
      <c r="U526" s="37"/>
      <c r="V526" s="46"/>
      <c r="W526" s="39">
        <f t="shared" si="327"/>
        <v>0</v>
      </c>
      <c r="X526" s="37"/>
      <c r="Y526" s="37"/>
      <c r="Z526" s="37"/>
      <c r="AA526" s="46"/>
      <c r="AB526" s="39">
        <f t="shared" si="328"/>
        <v>0</v>
      </c>
      <c r="AC526" s="37"/>
      <c r="AD526" s="37"/>
      <c r="AE526" s="37"/>
      <c r="AF526" s="46"/>
      <c r="AG526" s="39">
        <f t="shared" si="329"/>
        <v>0</v>
      </c>
      <c r="AH526" s="37"/>
      <c r="AI526" s="37"/>
      <c r="AJ526" s="37"/>
      <c r="AK526" s="46"/>
      <c r="AL526" s="39">
        <f t="shared" si="330"/>
        <v>0</v>
      </c>
      <c r="AM526" s="37"/>
      <c r="AN526" s="37"/>
      <c r="AO526" s="37"/>
      <c r="AP526" s="46"/>
      <c r="AQ526" s="39">
        <f t="shared" si="331"/>
        <v>0</v>
      </c>
      <c r="AR526" s="37"/>
      <c r="AS526" s="37"/>
      <c r="AT526" s="37"/>
      <c r="AU526" s="46"/>
      <c r="AV526" s="40">
        <f t="shared" si="332"/>
        <v>0</v>
      </c>
    </row>
    <row r="527" spans="1:48" ht="15.75" customHeight="1" x14ac:dyDescent="0.25">
      <c r="A527" s="21">
        <v>44</v>
      </c>
      <c r="B527" s="37" t="s">
        <v>73</v>
      </c>
      <c r="C527" s="41" t="s">
        <v>93</v>
      </c>
      <c r="D527" s="37"/>
      <c r="E527" s="37"/>
      <c r="F527" s="37"/>
      <c r="G527" s="46"/>
      <c r="H527" s="39">
        <f t="shared" si="324"/>
        <v>0</v>
      </c>
      <c r="I527" s="37"/>
      <c r="J527" s="37"/>
      <c r="K527" s="37"/>
      <c r="L527" s="46"/>
      <c r="M527" s="39">
        <f t="shared" si="325"/>
        <v>0</v>
      </c>
      <c r="N527" s="37"/>
      <c r="O527" s="37"/>
      <c r="P527" s="37"/>
      <c r="Q527" s="46"/>
      <c r="R527" s="39">
        <f t="shared" si="326"/>
        <v>0</v>
      </c>
      <c r="S527" s="37"/>
      <c r="T527" s="37"/>
      <c r="U527" s="37"/>
      <c r="V527" s="46"/>
      <c r="W527" s="39">
        <f t="shared" si="327"/>
        <v>0</v>
      </c>
      <c r="X527" s="37"/>
      <c r="Y527" s="37"/>
      <c r="Z527" s="37"/>
      <c r="AA527" s="46"/>
      <c r="AB527" s="39">
        <f t="shared" si="328"/>
        <v>0</v>
      </c>
      <c r="AC527" s="37"/>
      <c r="AD527" s="37"/>
      <c r="AE527" s="37"/>
      <c r="AF527" s="46"/>
      <c r="AG527" s="39">
        <f t="shared" si="329"/>
        <v>0</v>
      </c>
      <c r="AH527" s="37"/>
      <c r="AI527" s="37"/>
      <c r="AJ527" s="37"/>
      <c r="AK527" s="46"/>
      <c r="AL527" s="39">
        <f t="shared" si="330"/>
        <v>0</v>
      </c>
      <c r="AM527" s="37"/>
      <c r="AN527" s="37"/>
      <c r="AO527" s="37"/>
      <c r="AP527" s="46"/>
      <c r="AQ527" s="39">
        <f t="shared" si="331"/>
        <v>0</v>
      </c>
      <c r="AR527" s="37"/>
      <c r="AS527" s="37"/>
      <c r="AT527" s="37"/>
      <c r="AU527" s="46"/>
      <c r="AV527" s="40">
        <f t="shared" si="332"/>
        <v>0</v>
      </c>
    </row>
    <row r="528" spans="1:48" ht="15.75" customHeight="1" x14ac:dyDescent="0.25">
      <c r="A528" s="21">
        <v>44</v>
      </c>
      <c r="B528" s="37" t="s">
        <v>74</v>
      </c>
      <c r="C528" s="41" t="s">
        <v>93</v>
      </c>
      <c r="D528" s="37"/>
      <c r="E528" s="37"/>
      <c r="F528" s="37"/>
      <c r="G528" s="46"/>
      <c r="H528" s="39">
        <f t="shared" si="324"/>
        <v>0</v>
      </c>
      <c r="I528" s="37"/>
      <c r="J528" s="37"/>
      <c r="K528" s="37"/>
      <c r="L528" s="46"/>
      <c r="M528" s="39">
        <f t="shared" si="325"/>
        <v>0</v>
      </c>
      <c r="N528" s="37"/>
      <c r="O528" s="37"/>
      <c r="P528" s="37"/>
      <c r="Q528" s="46"/>
      <c r="R528" s="39">
        <f t="shared" si="326"/>
        <v>0</v>
      </c>
      <c r="S528" s="37"/>
      <c r="T528" s="37"/>
      <c r="U528" s="37"/>
      <c r="V528" s="46"/>
      <c r="W528" s="39">
        <f t="shared" si="327"/>
        <v>0</v>
      </c>
      <c r="X528" s="37"/>
      <c r="Y528" s="37"/>
      <c r="Z528" s="37"/>
      <c r="AA528" s="46"/>
      <c r="AB528" s="39">
        <f t="shared" si="328"/>
        <v>0</v>
      </c>
      <c r="AC528" s="37"/>
      <c r="AD528" s="37"/>
      <c r="AE528" s="37"/>
      <c r="AF528" s="46"/>
      <c r="AG528" s="39">
        <f t="shared" si="329"/>
        <v>0</v>
      </c>
      <c r="AH528" s="37"/>
      <c r="AI528" s="37"/>
      <c r="AJ528" s="37"/>
      <c r="AK528" s="46"/>
      <c r="AL528" s="39">
        <f t="shared" si="330"/>
        <v>0</v>
      </c>
      <c r="AM528" s="37"/>
      <c r="AN528" s="37"/>
      <c r="AO528" s="37"/>
      <c r="AP528" s="46"/>
      <c r="AQ528" s="39">
        <f t="shared" si="331"/>
        <v>0</v>
      </c>
      <c r="AR528" s="37"/>
      <c r="AS528" s="37"/>
      <c r="AT528" s="37"/>
      <c r="AU528" s="46"/>
      <c r="AV528" s="40">
        <f t="shared" si="332"/>
        <v>0</v>
      </c>
    </row>
    <row r="529" spans="1:48" ht="15.75" customHeight="1" x14ac:dyDescent="0.25">
      <c r="A529" s="21">
        <v>44</v>
      </c>
      <c r="B529" s="37" t="s">
        <v>75</v>
      </c>
      <c r="C529" s="41" t="s">
        <v>93</v>
      </c>
      <c r="D529" s="37"/>
      <c r="E529" s="37"/>
      <c r="F529" s="37"/>
      <c r="G529" s="46"/>
      <c r="H529" s="39">
        <f t="shared" si="324"/>
        <v>0</v>
      </c>
      <c r="I529" s="37"/>
      <c r="J529" s="37"/>
      <c r="K529" s="37"/>
      <c r="L529" s="46"/>
      <c r="M529" s="39">
        <f t="shared" si="325"/>
        <v>0</v>
      </c>
      <c r="N529" s="37"/>
      <c r="O529" s="37"/>
      <c r="P529" s="37"/>
      <c r="Q529" s="46"/>
      <c r="R529" s="39">
        <f t="shared" si="326"/>
        <v>0</v>
      </c>
      <c r="S529" s="37"/>
      <c r="T529" s="37"/>
      <c r="U529" s="37"/>
      <c r="V529" s="46"/>
      <c r="W529" s="39">
        <f t="shared" si="327"/>
        <v>0</v>
      </c>
      <c r="X529" s="37"/>
      <c r="Y529" s="37"/>
      <c r="Z529" s="37"/>
      <c r="AA529" s="46"/>
      <c r="AB529" s="39">
        <f t="shared" si="328"/>
        <v>0</v>
      </c>
      <c r="AC529" s="37"/>
      <c r="AD529" s="37"/>
      <c r="AE529" s="37"/>
      <c r="AF529" s="46"/>
      <c r="AG529" s="39">
        <f t="shared" si="329"/>
        <v>0</v>
      </c>
      <c r="AH529" s="37"/>
      <c r="AI529" s="37"/>
      <c r="AJ529" s="37"/>
      <c r="AK529" s="46"/>
      <c r="AL529" s="39">
        <f t="shared" si="330"/>
        <v>0</v>
      </c>
      <c r="AM529" s="37"/>
      <c r="AN529" s="37"/>
      <c r="AO529" s="37"/>
      <c r="AP529" s="46"/>
      <c r="AQ529" s="39">
        <f t="shared" si="331"/>
        <v>0</v>
      </c>
      <c r="AR529" s="37"/>
      <c r="AS529" s="37"/>
      <c r="AT529" s="37"/>
      <c r="AU529" s="46"/>
      <c r="AV529" s="40">
        <f t="shared" si="332"/>
        <v>0</v>
      </c>
    </row>
    <row r="530" spans="1:48" ht="15.75" customHeight="1" x14ac:dyDescent="0.25">
      <c r="A530" s="21">
        <v>44</v>
      </c>
      <c r="B530" s="37" t="s">
        <v>90</v>
      </c>
      <c r="C530" s="41" t="s">
        <v>93</v>
      </c>
      <c r="D530" s="37"/>
      <c r="E530" s="37"/>
      <c r="F530" s="37"/>
      <c r="G530" s="46"/>
      <c r="H530" s="39">
        <f t="shared" si="324"/>
        <v>0</v>
      </c>
      <c r="I530" s="37"/>
      <c r="J530" s="37"/>
      <c r="K530" s="37"/>
      <c r="L530" s="46"/>
      <c r="M530" s="39">
        <f t="shared" si="325"/>
        <v>0</v>
      </c>
      <c r="N530" s="37"/>
      <c r="O530" s="37"/>
      <c r="P530" s="37"/>
      <c r="Q530" s="46"/>
      <c r="R530" s="39">
        <f t="shared" si="326"/>
        <v>0</v>
      </c>
      <c r="S530" s="37"/>
      <c r="T530" s="37"/>
      <c r="U530" s="37"/>
      <c r="V530" s="46"/>
      <c r="W530" s="39">
        <f t="shared" si="327"/>
        <v>0</v>
      </c>
      <c r="X530" s="37"/>
      <c r="Y530" s="37"/>
      <c r="Z530" s="37"/>
      <c r="AA530" s="46"/>
      <c r="AB530" s="39">
        <f t="shared" si="328"/>
        <v>0</v>
      </c>
      <c r="AC530" s="37"/>
      <c r="AD530" s="37"/>
      <c r="AE530" s="37"/>
      <c r="AF530" s="46"/>
      <c r="AG530" s="39">
        <f t="shared" si="329"/>
        <v>0</v>
      </c>
      <c r="AH530" s="37"/>
      <c r="AI530" s="37"/>
      <c r="AJ530" s="37"/>
      <c r="AK530" s="46"/>
      <c r="AL530" s="39">
        <f t="shared" si="330"/>
        <v>0</v>
      </c>
      <c r="AM530" s="37"/>
      <c r="AN530" s="37"/>
      <c r="AO530" s="37"/>
      <c r="AP530" s="46"/>
      <c r="AQ530" s="39">
        <f t="shared" si="331"/>
        <v>0</v>
      </c>
      <c r="AR530" s="37"/>
      <c r="AS530" s="37"/>
      <c r="AT530" s="37"/>
      <c r="AU530" s="46"/>
      <c r="AV530" s="40">
        <f t="shared" si="332"/>
        <v>0</v>
      </c>
    </row>
    <row r="531" spans="1:48" ht="15.75" customHeight="1" x14ac:dyDescent="0.25">
      <c r="A531" s="21">
        <v>44</v>
      </c>
      <c r="B531" s="37" t="s">
        <v>76</v>
      </c>
      <c r="C531" s="41" t="s">
        <v>93</v>
      </c>
      <c r="D531" s="37"/>
      <c r="E531" s="37"/>
      <c r="F531" s="37"/>
      <c r="G531" s="46"/>
      <c r="H531" s="39">
        <f t="shared" si="324"/>
        <v>0</v>
      </c>
      <c r="I531" s="37"/>
      <c r="J531" s="37"/>
      <c r="K531" s="37"/>
      <c r="L531" s="46"/>
      <c r="M531" s="39">
        <f t="shared" si="325"/>
        <v>0</v>
      </c>
      <c r="N531" s="37"/>
      <c r="O531" s="37"/>
      <c r="P531" s="37"/>
      <c r="Q531" s="46"/>
      <c r="R531" s="39">
        <f t="shared" si="326"/>
        <v>0</v>
      </c>
      <c r="S531" s="37"/>
      <c r="T531" s="37"/>
      <c r="U531" s="37"/>
      <c r="V531" s="46"/>
      <c r="W531" s="39">
        <f t="shared" si="327"/>
        <v>0</v>
      </c>
      <c r="X531" s="37"/>
      <c r="Y531" s="37"/>
      <c r="Z531" s="37"/>
      <c r="AA531" s="46"/>
      <c r="AB531" s="39">
        <f t="shared" si="328"/>
        <v>0</v>
      </c>
      <c r="AC531" s="37"/>
      <c r="AD531" s="37"/>
      <c r="AE531" s="37"/>
      <c r="AF531" s="46"/>
      <c r="AG531" s="39">
        <f t="shared" si="329"/>
        <v>0</v>
      </c>
      <c r="AH531" s="37"/>
      <c r="AI531" s="37"/>
      <c r="AJ531" s="37"/>
      <c r="AK531" s="46"/>
      <c r="AL531" s="39">
        <f t="shared" si="330"/>
        <v>0</v>
      </c>
      <c r="AM531" s="37"/>
      <c r="AN531" s="37"/>
      <c r="AO531" s="37"/>
      <c r="AP531" s="46"/>
      <c r="AQ531" s="39">
        <f t="shared" si="331"/>
        <v>0</v>
      </c>
      <c r="AR531" s="37"/>
      <c r="AS531" s="37"/>
      <c r="AT531" s="37"/>
      <c r="AU531" s="46"/>
      <c r="AV531" s="40">
        <f t="shared" si="332"/>
        <v>0</v>
      </c>
    </row>
    <row r="532" spans="1:48" ht="15.75" customHeight="1" x14ac:dyDescent="0.25">
      <c r="A532" s="21">
        <v>44</v>
      </c>
      <c r="B532" s="37" t="s">
        <v>77</v>
      </c>
      <c r="C532" s="41" t="s">
        <v>93</v>
      </c>
      <c r="D532" s="37"/>
      <c r="E532" s="37"/>
      <c r="F532" s="37"/>
      <c r="G532" s="46"/>
      <c r="H532" s="39">
        <f t="shared" si="324"/>
        <v>0</v>
      </c>
      <c r="I532" s="37"/>
      <c r="J532" s="37"/>
      <c r="K532" s="37"/>
      <c r="L532" s="46"/>
      <c r="M532" s="39">
        <f t="shared" si="325"/>
        <v>0</v>
      </c>
      <c r="N532" s="37"/>
      <c r="O532" s="37"/>
      <c r="P532" s="37"/>
      <c r="Q532" s="46"/>
      <c r="R532" s="39">
        <f t="shared" si="326"/>
        <v>0</v>
      </c>
      <c r="S532" s="37"/>
      <c r="T532" s="37"/>
      <c r="U532" s="37"/>
      <c r="V532" s="46"/>
      <c r="W532" s="39">
        <f t="shared" si="327"/>
        <v>0</v>
      </c>
      <c r="X532" s="37"/>
      <c r="Y532" s="37"/>
      <c r="Z532" s="37"/>
      <c r="AA532" s="46"/>
      <c r="AB532" s="39">
        <f t="shared" si="328"/>
        <v>0</v>
      </c>
      <c r="AC532" s="37"/>
      <c r="AD532" s="37"/>
      <c r="AE532" s="37"/>
      <c r="AF532" s="46"/>
      <c r="AG532" s="39">
        <f t="shared" si="329"/>
        <v>0</v>
      </c>
      <c r="AH532" s="37"/>
      <c r="AI532" s="37"/>
      <c r="AJ532" s="37"/>
      <c r="AK532" s="46"/>
      <c r="AL532" s="39">
        <f t="shared" si="330"/>
        <v>0</v>
      </c>
      <c r="AM532" s="37"/>
      <c r="AN532" s="37"/>
      <c r="AO532" s="37"/>
      <c r="AP532" s="46"/>
      <c r="AQ532" s="39">
        <f t="shared" si="331"/>
        <v>0</v>
      </c>
      <c r="AR532" s="37"/>
      <c r="AS532" s="37"/>
      <c r="AT532" s="37"/>
      <c r="AU532" s="46"/>
      <c r="AV532" s="40">
        <f t="shared" si="332"/>
        <v>0</v>
      </c>
    </row>
    <row r="533" spans="1:48" ht="15.75" customHeight="1" x14ac:dyDescent="0.25">
      <c r="A533" s="21">
        <v>44</v>
      </c>
      <c r="B533" s="37" t="s">
        <v>78</v>
      </c>
      <c r="C533" s="41" t="s">
        <v>93</v>
      </c>
      <c r="D533" s="37"/>
      <c r="E533" s="37"/>
      <c r="F533" s="37"/>
      <c r="G533" s="46"/>
      <c r="H533" s="39">
        <f t="shared" si="324"/>
        <v>0</v>
      </c>
      <c r="I533" s="37"/>
      <c r="J533" s="37"/>
      <c r="K533" s="37"/>
      <c r="L533" s="46"/>
      <c r="M533" s="39">
        <f t="shared" si="325"/>
        <v>0</v>
      </c>
      <c r="N533" s="37"/>
      <c r="O533" s="37"/>
      <c r="P533" s="37"/>
      <c r="Q533" s="46"/>
      <c r="R533" s="39">
        <f t="shared" si="326"/>
        <v>0</v>
      </c>
      <c r="S533" s="37"/>
      <c r="T533" s="37"/>
      <c r="U533" s="37"/>
      <c r="V533" s="46"/>
      <c r="W533" s="39">
        <f t="shared" si="327"/>
        <v>0</v>
      </c>
      <c r="X533" s="37"/>
      <c r="Y533" s="37"/>
      <c r="Z533" s="37"/>
      <c r="AA533" s="46"/>
      <c r="AB533" s="39">
        <f t="shared" si="328"/>
        <v>0</v>
      </c>
      <c r="AC533" s="37"/>
      <c r="AD533" s="37"/>
      <c r="AE533" s="37"/>
      <c r="AF533" s="46"/>
      <c r="AG533" s="39">
        <f t="shared" si="329"/>
        <v>0</v>
      </c>
      <c r="AH533" s="37"/>
      <c r="AI533" s="37"/>
      <c r="AJ533" s="37"/>
      <c r="AK533" s="46"/>
      <c r="AL533" s="39">
        <f t="shared" si="330"/>
        <v>0</v>
      </c>
      <c r="AM533" s="37"/>
      <c r="AN533" s="37"/>
      <c r="AO533" s="37"/>
      <c r="AP533" s="46"/>
      <c r="AQ533" s="39">
        <f t="shared" si="331"/>
        <v>0</v>
      </c>
      <c r="AR533" s="37"/>
      <c r="AS533" s="37"/>
      <c r="AT533" s="37"/>
      <c r="AU533" s="46"/>
      <c r="AV533" s="40">
        <f t="shared" si="332"/>
        <v>0</v>
      </c>
    </row>
    <row r="534" spans="1:48" ht="15.75" customHeight="1" x14ac:dyDescent="0.25">
      <c r="A534" s="21">
        <v>44</v>
      </c>
      <c r="B534" s="37" t="s">
        <v>79</v>
      </c>
      <c r="C534" s="41" t="s">
        <v>93</v>
      </c>
      <c r="D534" s="37"/>
      <c r="E534" s="37"/>
      <c r="F534" s="37"/>
      <c r="G534" s="46"/>
      <c r="H534" s="39">
        <f t="shared" si="324"/>
        <v>0</v>
      </c>
      <c r="I534" s="37"/>
      <c r="J534" s="37"/>
      <c r="K534" s="37"/>
      <c r="L534" s="46"/>
      <c r="M534" s="39">
        <f t="shared" si="325"/>
        <v>0</v>
      </c>
      <c r="N534" s="37"/>
      <c r="O534" s="37"/>
      <c r="P534" s="37"/>
      <c r="Q534" s="46"/>
      <c r="R534" s="39">
        <f t="shared" si="326"/>
        <v>0</v>
      </c>
      <c r="S534" s="37"/>
      <c r="T534" s="37"/>
      <c r="U534" s="37"/>
      <c r="V534" s="46"/>
      <c r="W534" s="39">
        <f t="shared" si="327"/>
        <v>0</v>
      </c>
      <c r="X534" s="37"/>
      <c r="Y534" s="37"/>
      <c r="Z534" s="37"/>
      <c r="AA534" s="46"/>
      <c r="AB534" s="39">
        <f t="shared" si="328"/>
        <v>0</v>
      </c>
      <c r="AC534" s="37"/>
      <c r="AD534" s="37"/>
      <c r="AE534" s="37"/>
      <c r="AF534" s="46"/>
      <c r="AG534" s="39">
        <f t="shared" si="329"/>
        <v>0</v>
      </c>
      <c r="AH534" s="37"/>
      <c r="AI534" s="37"/>
      <c r="AJ534" s="37"/>
      <c r="AK534" s="46"/>
      <c r="AL534" s="39">
        <f t="shared" si="330"/>
        <v>0</v>
      </c>
      <c r="AM534" s="37"/>
      <c r="AN534" s="37"/>
      <c r="AO534" s="37"/>
      <c r="AP534" s="46"/>
      <c r="AQ534" s="39">
        <f t="shared" si="331"/>
        <v>0</v>
      </c>
      <c r="AR534" s="37"/>
      <c r="AS534" s="37"/>
      <c r="AT534" s="37"/>
      <c r="AU534" s="46"/>
      <c r="AV534" s="40">
        <f t="shared" si="332"/>
        <v>0</v>
      </c>
    </row>
    <row r="535" spans="1:48" ht="15.75" customHeight="1" x14ac:dyDescent="0.25">
      <c r="A535" s="21">
        <v>44</v>
      </c>
      <c r="B535" s="41" t="s">
        <v>80</v>
      </c>
      <c r="C535" s="41" t="s">
        <v>93</v>
      </c>
      <c r="D535" s="47"/>
      <c r="E535" s="47"/>
      <c r="F535" s="47"/>
      <c r="G535" s="48"/>
      <c r="H535" s="49">
        <f t="shared" si="324"/>
        <v>0</v>
      </c>
      <c r="I535" s="47"/>
      <c r="J535" s="47"/>
      <c r="K535" s="47"/>
      <c r="L535" s="48"/>
      <c r="M535" s="49">
        <f t="shared" si="325"/>
        <v>0</v>
      </c>
      <c r="N535" s="47"/>
      <c r="O535" s="47"/>
      <c r="P535" s="47"/>
      <c r="Q535" s="48"/>
      <c r="R535" s="49">
        <f t="shared" si="326"/>
        <v>0</v>
      </c>
      <c r="S535" s="47"/>
      <c r="T535" s="47"/>
      <c r="U535" s="47"/>
      <c r="V535" s="48"/>
      <c r="W535" s="49">
        <f t="shared" si="327"/>
        <v>0</v>
      </c>
      <c r="X535" s="47"/>
      <c r="Y535" s="47"/>
      <c r="Z535" s="47"/>
      <c r="AA535" s="48"/>
      <c r="AB535" s="49">
        <f t="shared" si="328"/>
        <v>0</v>
      </c>
      <c r="AC535" s="47"/>
      <c r="AD535" s="47"/>
      <c r="AE535" s="47"/>
      <c r="AF535" s="48"/>
      <c r="AG535" s="49">
        <f t="shared" si="329"/>
        <v>0</v>
      </c>
      <c r="AH535" s="47"/>
      <c r="AI535" s="47"/>
      <c r="AJ535" s="47"/>
      <c r="AK535" s="48"/>
      <c r="AL535" s="49">
        <f t="shared" si="330"/>
        <v>0</v>
      </c>
      <c r="AM535" s="47"/>
      <c r="AN535" s="47"/>
      <c r="AO535" s="47"/>
      <c r="AP535" s="48"/>
      <c r="AQ535" s="49">
        <f t="shared" si="331"/>
        <v>0</v>
      </c>
      <c r="AR535" s="47"/>
      <c r="AS535" s="47"/>
      <c r="AT535" s="47"/>
      <c r="AU535" s="48"/>
      <c r="AV535" s="50">
        <f t="shared" si="332"/>
        <v>0</v>
      </c>
    </row>
    <row r="536" spans="1:48" ht="15.75" customHeight="1" x14ac:dyDescent="0.25">
      <c r="A536" s="21">
        <v>44</v>
      </c>
      <c r="B536" s="42"/>
      <c r="C536" s="43"/>
      <c r="D536" s="44"/>
      <c r="E536" s="45"/>
      <c r="F536" s="45"/>
      <c r="G536" s="45"/>
      <c r="H536" s="45">
        <f>SUM(H523:H535)</f>
        <v>0</v>
      </c>
      <c r="I536" s="45"/>
      <c r="J536" s="45"/>
      <c r="K536" s="45"/>
      <c r="L536" s="45"/>
      <c r="M536" s="45">
        <f>SUM(M523:M535)</f>
        <v>0</v>
      </c>
      <c r="N536" s="45"/>
      <c r="O536" s="45"/>
      <c r="P536" s="45"/>
      <c r="Q536" s="45"/>
      <c r="R536" s="45">
        <f>SUM(R523:R535)</f>
        <v>0</v>
      </c>
      <c r="S536" s="45"/>
      <c r="T536" s="45"/>
      <c r="U536" s="45"/>
      <c r="V536" s="45"/>
      <c r="W536" s="45">
        <f>SUM(W523:W535)</f>
        <v>0</v>
      </c>
      <c r="X536" s="45"/>
      <c r="Y536" s="45"/>
      <c r="Z536" s="45"/>
      <c r="AA536" s="45"/>
      <c r="AB536" s="45">
        <f>SUM(AB523:AB535)</f>
        <v>0</v>
      </c>
      <c r="AC536" s="45"/>
      <c r="AD536" s="45"/>
      <c r="AE536" s="45"/>
      <c r="AF536" s="45"/>
      <c r="AG536" s="45">
        <f>SUM(AG523:AG535)</f>
        <v>0</v>
      </c>
      <c r="AH536" s="45"/>
      <c r="AI536" s="45"/>
      <c r="AJ536" s="45"/>
      <c r="AK536" s="45"/>
      <c r="AL536" s="45">
        <f>SUM(AL523:AL535)</f>
        <v>0</v>
      </c>
      <c r="AM536" s="45"/>
      <c r="AN536" s="45"/>
      <c r="AO536" s="45"/>
      <c r="AP536" s="45"/>
      <c r="AQ536" s="45">
        <f>SUM(AQ523:AQ535)</f>
        <v>0</v>
      </c>
      <c r="AR536" s="45"/>
      <c r="AS536" s="45"/>
      <c r="AT536" s="45"/>
      <c r="AU536" s="45"/>
      <c r="AV536" s="45">
        <f>SUM(AV523:AV535)</f>
        <v>0</v>
      </c>
    </row>
    <row r="537" spans="1:48" ht="15.75" customHeight="1" x14ac:dyDescent="0.25">
      <c r="A537" s="21">
        <v>45</v>
      </c>
      <c r="B537" s="81" t="str">
        <f>"Буква (или иное название) класса "&amp;A537&amp;":"</f>
        <v>Буква (или иное название) класса 45:</v>
      </c>
      <c r="C537" s="82"/>
      <c r="D537" s="78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  <c r="AS537" s="79"/>
      <c r="AT537" s="79"/>
      <c r="AU537" s="79"/>
      <c r="AV537" s="80"/>
    </row>
    <row r="538" spans="1:48" ht="15.75" customHeight="1" x14ac:dyDescent="0.25">
      <c r="A538" s="21">
        <v>45</v>
      </c>
      <c r="B538" s="35" t="s">
        <v>70</v>
      </c>
      <c r="C538" s="36" t="s">
        <v>93</v>
      </c>
      <c r="D538" s="37"/>
      <c r="E538" s="37"/>
      <c r="F538" s="37"/>
      <c r="G538" s="46"/>
      <c r="H538" s="39">
        <f t="shared" ref="H538:H550" si="333">COUNTA(D538:G538)</f>
        <v>0</v>
      </c>
      <c r="I538" s="37"/>
      <c r="J538" s="37"/>
      <c r="K538" s="37"/>
      <c r="L538" s="46"/>
      <c r="M538" s="39">
        <f t="shared" ref="M538:M550" si="334">COUNTA(I538:L538)</f>
        <v>0</v>
      </c>
      <c r="N538" s="37"/>
      <c r="O538" s="37"/>
      <c r="P538" s="37"/>
      <c r="Q538" s="46"/>
      <c r="R538" s="39">
        <f t="shared" ref="R538:R550" si="335">COUNTA(N538:Q538)</f>
        <v>0</v>
      </c>
      <c r="S538" s="37"/>
      <c r="T538" s="37"/>
      <c r="U538" s="37"/>
      <c r="V538" s="46"/>
      <c r="W538" s="39">
        <f t="shared" ref="W538:W550" si="336">COUNTA(S538:V538)</f>
        <v>0</v>
      </c>
      <c r="X538" s="37"/>
      <c r="Y538" s="37"/>
      <c r="Z538" s="37"/>
      <c r="AA538" s="46"/>
      <c r="AB538" s="39">
        <f t="shared" ref="AB538:AB550" si="337">COUNTA(X538:AA538)</f>
        <v>0</v>
      </c>
      <c r="AC538" s="37"/>
      <c r="AD538" s="37"/>
      <c r="AE538" s="37"/>
      <c r="AF538" s="46"/>
      <c r="AG538" s="39">
        <f t="shared" ref="AG538:AG550" si="338">COUNTA(AC538:AF538)</f>
        <v>0</v>
      </c>
      <c r="AH538" s="37"/>
      <c r="AI538" s="37"/>
      <c r="AJ538" s="37"/>
      <c r="AK538" s="46"/>
      <c r="AL538" s="39">
        <f t="shared" ref="AL538:AL550" si="339">COUNTA(AH538:AK538)</f>
        <v>0</v>
      </c>
      <c r="AM538" s="37"/>
      <c r="AN538" s="37"/>
      <c r="AO538" s="37"/>
      <c r="AP538" s="46"/>
      <c r="AQ538" s="39">
        <f t="shared" ref="AQ538:AQ550" si="340">COUNTA(AM538:AP538)</f>
        <v>0</v>
      </c>
      <c r="AR538" s="37"/>
      <c r="AS538" s="37"/>
      <c r="AT538" s="37"/>
      <c r="AU538" s="46"/>
      <c r="AV538" s="40">
        <f t="shared" ref="AV538:AV550" si="341">COUNTA(AR538:AU538)</f>
        <v>0</v>
      </c>
    </row>
    <row r="539" spans="1:48" ht="15.75" customHeight="1" x14ac:dyDescent="0.25">
      <c r="A539" s="21">
        <v>45</v>
      </c>
      <c r="B539" s="37" t="s">
        <v>72</v>
      </c>
      <c r="C539" s="41" t="s">
        <v>93</v>
      </c>
      <c r="D539" s="37"/>
      <c r="E539" s="37"/>
      <c r="F539" s="37"/>
      <c r="G539" s="46"/>
      <c r="H539" s="39">
        <f t="shared" si="333"/>
        <v>0</v>
      </c>
      <c r="I539" s="37"/>
      <c r="J539" s="37"/>
      <c r="K539" s="37"/>
      <c r="L539" s="46"/>
      <c r="M539" s="39">
        <f t="shared" si="334"/>
        <v>0</v>
      </c>
      <c r="N539" s="37"/>
      <c r="O539" s="37"/>
      <c r="P539" s="37"/>
      <c r="Q539" s="46"/>
      <c r="R539" s="39">
        <f t="shared" si="335"/>
        <v>0</v>
      </c>
      <c r="S539" s="37"/>
      <c r="T539" s="37"/>
      <c r="U539" s="37"/>
      <c r="V539" s="46"/>
      <c r="W539" s="39">
        <f t="shared" si="336"/>
        <v>0</v>
      </c>
      <c r="X539" s="37"/>
      <c r="Y539" s="37"/>
      <c r="Z539" s="37"/>
      <c r="AA539" s="46"/>
      <c r="AB539" s="39">
        <f t="shared" si="337"/>
        <v>0</v>
      </c>
      <c r="AC539" s="37"/>
      <c r="AD539" s="37"/>
      <c r="AE539" s="37"/>
      <c r="AF539" s="46"/>
      <c r="AG539" s="39">
        <f t="shared" si="338"/>
        <v>0</v>
      </c>
      <c r="AH539" s="37"/>
      <c r="AI539" s="37"/>
      <c r="AJ539" s="37"/>
      <c r="AK539" s="46"/>
      <c r="AL539" s="39">
        <f t="shared" si="339"/>
        <v>0</v>
      </c>
      <c r="AM539" s="37"/>
      <c r="AN539" s="37"/>
      <c r="AO539" s="37"/>
      <c r="AP539" s="46"/>
      <c r="AQ539" s="39">
        <f t="shared" si="340"/>
        <v>0</v>
      </c>
      <c r="AR539" s="37"/>
      <c r="AS539" s="37"/>
      <c r="AT539" s="37"/>
      <c r="AU539" s="46"/>
      <c r="AV539" s="40">
        <f t="shared" si="341"/>
        <v>0</v>
      </c>
    </row>
    <row r="540" spans="1:48" ht="15.75" customHeight="1" x14ac:dyDescent="0.25">
      <c r="A540" s="21">
        <v>45</v>
      </c>
      <c r="B540" s="37" t="s">
        <v>88</v>
      </c>
      <c r="C540" s="41" t="s">
        <v>93</v>
      </c>
      <c r="D540" s="37"/>
      <c r="E540" s="37"/>
      <c r="F540" s="37"/>
      <c r="G540" s="46"/>
      <c r="H540" s="39">
        <f t="shared" si="333"/>
        <v>0</v>
      </c>
      <c r="I540" s="37"/>
      <c r="J540" s="37"/>
      <c r="K540" s="37"/>
      <c r="L540" s="46"/>
      <c r="M540" s="39">
        <f t="shared" si="334"/>
        <v>0</v>
      </c>
      <c r="N540" s="37"/>
      <c r="O540" s="37"/>
      <c r="P540" s="37"/>
      <c r="Q540" s="46"/>
      <c r="R540" s="39">
        <f t="shared" si="335"/>
        <v>0</v>
      </c>
      <c r="S540" s="37"/>
      <c r="T540" s="37"/>
      <c r="U540" s="37"/>
      <c r="V540" s="46"/>
      <c r="W540" s="39">
        <f t="shared" si="336"/>
        <v>0</v>
      </c>
      <c r="X540" s="37"/>
      <c r="Y540" s="37"/>
      <c r="Z540" s="37"/>
      <c r="AA540" s="46"/>
      <c r="AB540" s="39">
        <f t="shared" si="337"/>
        <v>0</v>
      </c>
      <c r="AC540" s="37"/>
      <c r="AD540" s="37"/>
      <c r="AE540" s="37"/>
      <c r="AF540" s="46"/>
      <c r="AG540" s="39">
        <f t="shared" si="338"/>
        <v>0</v>
      </c>
      <c r="AH540" s="37"/>
      <c r="AI540" s="37"/>
      <c r="AJ540" s="37"/>
      <c r="AK540" s="46"/>
      <c r="AL540" s="39">
        <f t="shared" si="339"/>
        <v>0</v>
      </c>
      <c r="AM540" s="37"/>
      <c r="AN540" s="37"/>
      <c r="AO540" s="37"/>
      <c r="AP540" s="46"/>
      <c r="AQ540" s="39">
        <f t="shared" si="340"/>
        <v>0</v>
      </c>
      <c r="AR540" s="37"/>
      <c r="AS540" s="37"/>
      <c r="AT540" s="37"/>
      <c r="AU540" s="46"/>
      <c r="AV540" s="40">
        <f t="shared" si="341"/>
        <v>0</v>
      </c>
    </row>
    <row r="541" spans="1:48" ht="15.75" customHeight="1" x14ac:dyDescent="0.25">
      <c r="A541" s="21">
        <v>45</v>
      </c>
      <c r="B541" s="37" t="s">
        <v>89</v>
      </c>
      <c r="C541" s="41" t="s">
        <v>93</v>
      </c>
      <c r="D541" s="37"/>
      <c r="E541" s="37"/>
      <c r="F541" s="37"/>
      <c r="G541" s="46"/>
      <c r="H541" s="39">
        <f t="shared" si="333"/>
        <v>0</v>
      </c>
      <c r="I541" s="37"/>
      <c r="J541" s="37"/>
      <c r="K541" s="37"/>
      <c r="L541" s="46"/>
      <c r="M541" s="39">
        <f t="shared" si="334"/>
        <v>0</v>
      </c>
      <c r="N541" s="37"/>
      <c r="O541" s="37"/>
      <c r="P541" s="37"/>
      <c r="Q541" s="46"/>
      <c r="R541" s="39">
        <f t="shared" si="335"/>
        <v>0</v>
      </c>
      <c r="S541" s="37"/>
      <c r="T541" s="37"/>
      <c r="U541" s="37"/>
      <c r="V541" s="46"/>
      <c r="W541" s="39">
        <f t="shared" si="336"/>
        <v>0</v>
      </c>
      <c r="X541" s="37"/>
      <c r="Y541" s="37"/>
      <c r="Z541" s="37"/>
      <c r="AA541" s="46"/>
      <c r="AB541" s="39">
        <f t="shared" si="337"/>
        <v>0</v>
      </c>
      <c r="AC541" s="37"/>
      <c r="AD541" s="37"/>
      <c r="AE541" s="37"/>
      <c r="AF541" s="46"/>
      <c r="AG541" s="39">
        <f t="shared" si="338"/>
        <v>0</v>
      </c>
      <c r="AH541" s="37"/>
      <c r="AI541" s="37"/>
      <c r="AJ541" s="37"/>
      <c r="AK541" s="46"/>
      <c r="AL541" s="39">
        <f t="shared" si="339"/>
        <v>0</v>
      </c>
      <c r="AM541" s="37"/>
      <c r="AN541" s="37"/>
      <c r="AO541" s="37"/>
      <c r="AP541" s="46"/>
      <c r="AQ541" s="39">
        <f t="shared" si="340"/>
        <v>0</v>
      </c>
      <c r="AR541" s="37"/>
      <c r="AS541" s="37"/>
      <c r="AT541" s="37"/>
      <c r="AU541" s="46"/>
      <c r="AV541" s="40">
        <f t="shared" si="341"/>
        <v>0</v>
      </c>
    </row>
    <row r="542" spans="1:48" ht="15.75" customHeight="1" x14ac:dyDescent="0.25">
      <c r="A542" s="21">
        <v>45</v>
      </c>
      <c r="B542" s="37" t="s">
        <v>73</v>
      </c>
      <c r="C542" s="41" t="s">
        <v>93</v>
      </c>
      <c r="D542" s="37"/>
      <c r="E542" s="37"/>
      <c r="F542" s="37"/>
      <c r="G542" s="46"/>
      <c r="H542" s="39">
        <f t="shared" si="333"/>
        <v>0</v>
      </c>
      <c r="I542" s="37"/>
      <c r="J542" s="37"/>
      <c r="K542" s="37"/>
      <c r="L542" s="46"/>
      <c r="M542" s="39">
        <f t="shared" si="334"/>
        <v>0</v>
      </c>
      <c r="N542" s="37"/>
      <c r="O542" s="37"/>
      <c r="P542" s="37"/>
      <c r="Q542" s="46"/>
      <c r="R542" s="39">
        <f t="shared" si="335"/>
        <v>0</v>
      </c>
      <c r="S542" s="37"/>
      <c r="T542" s="37"/>
      <c r="U542" s="37"/>
      <c r="V542" s="46"/>
      <c r="W542" s="39">
        <f t="shared" si="336"/>
        <v>0</v>
      </c>
      <c r="X542" s="37"/>
      <c r="Y542" s="37"/>
      <c r="Z542" s="37"/>
      <c r="AA542" s="46"/>
      <c r="AB542" s="39">
        <f t="shared" si="337"/>
        <v>0</v>
      </c>
      <c r="AC542" s="37"/>
      <c r="AD542" s="37"/>
      <c r="AE542" s="37"/>
      <c r="AF542" s="46"/>
      <c r="AG542" s="39">
        <f t="shared" si="338"/>
        <v>0</v>
      </c>
      <c r="AH542" s="37"/>
      <c r="AI542" s="37"/>
      <c r="AJ542" s="37"/>
      <c r="AK542" s="46"/>
      <c r="AL542" s="39">
        <f t="shared" si="339"/>
        <v>0</v>
      </c>
      <c r="AM542" s="37"/>
      <c r="AN542" s="37"/>
      <c r="AO542" s="37"/>
      <c r="AP542" s="46"/>
      <c r="AQ542" s="39">
        <f t="shared" si="340"/>
        <v>0</v>
      </c>
      <c r="AR542" s="37"/>
      <c r="AS542" s="37"/>
      <c r="AT542" s="37"/>
      <c r="AU542" s="46"/>
      <c r="AV542" s="40">
        <f t="shared" si="341"/>
        <v>0</v>
      </c>
    </row>
    <row r="543" spans="1:48" ht="15.75" customHeight="1" x14ac:dyDescent="0.25">
      <c r="A543" s="21">
        <v>45</v>
      </c>
      <c r="B543" s="37" t="s">
        <v>74</v>
      </c>
      <c r="C543" s="41" t="s">
        <v>93</v>
      </c>
      <c r="D543" s="37"/>
      <c r="E543" s="37"/>
      <c r="F543" s="37"/>
      <c r="G543" s="46"/>
      <c r="H543" s="39">
        <f t="shared" si="333"/>
        <v>0</v>
      </c>
      <c r="I543" s="37"/>
      <c r="J543" s="37"/>
      <c r="K543" s="37"/>
      <c r="L543" s="46"/>
      <c r="M543" s="39">
        <f t="shared" si="334"/>
        <v>0</v>
      </c>
      <c r="N543" s="37"/>
      <c r="O543" s="37"/>
      <c r="P543" s="37"/>
      <c r="Q543" s="46"/>
      <c r="R543" s="39">
        <f t="shared" si="335"/>
        <v>0</v>
      </c>
      <c r="S543" s="37"/>
      <c r="T543" s="37"/>
      <c r="U543" s="37"/>
      <c r="V543" s="46"/>
      <c r="W543" s="39">
        <f t="shared" si="336"/>
        <v>0</v>
      </c>
      <c r="X543" s="37"/>
      <c r="Y543" s="37"/>
      <c r="Z543" s="37"/>
      <c r="AA543" s="46"/>
      <c r="AB543" s="39">
        <f t="shared" si="337"/>
        <v>0</v>
      </c>
      <c r="AC543" s="37"/>
      <c r="AD543" s="37"/>
      <c r="AE543" s="37"/>
      <c r="AF543" s="46"/>
      <c r="AG543" s="39">
        <f t="shared" si="338"/>
        <v>0</v>
      </c>
      <c r="AH543" s="37"/>
      <c r="AI543" s="37"/>
      <c r="AJ543" s="37"/>
      <c r="AK543" s="46"/>
      <c r="AL543" s="39">
        <f t="shared" si="339"/>
        <v>0</v>
      </c>
      <c r="AM543" s="37"/>
      <c r="AN543" s="37"/>
      <c r="AO543" s="37"/>
      <c r="AP543" s="46"/>
      <c r="AQ543" s="39">
        <f t="shared" si="340"/>
        <v>0</v>
      </c>
      <c r="AR543" s="37"/>
      <c r="AS543" s="37"/>
      <c r="AT543" s="37"/>
      <c r="AU543" s="46"/>
      <c r="AV543" s="40">
        <f t="shared" si="341"/>
        <v>0</v>
      </c>
    </row>
    <row r="544" spans="1:48" ht="15.75" customHeight="1" x14ac:dyDescent="0.25">
      <c r="A544" s="21">
        <v>45</v>
      </c>
      <c r="B544" s="37" t="s">
        <v>75</v>
      </c>
      <c r="C544" s="41" t="s">
        <v>93</v>
      </c>
      <c r="D544" s="37"/>
      <c r="E544" s="37"/>
      <c r="F544" s="37"/>
      <c r="G544" s="46"/>
      <c r="H544" s="39">
        <f t="shared" si="333"/>
        <v>0</v>
      </c>
      <c r="I544" s="37"/>
      <c r="J544" s="37"/>
      <c r="K544" s="37"/>
      <c r="L544" s="46"/>
      <c r="M544" s="39">
        <f t="shared" si="334"/>
        <v>0</v>
      </c>
      <c r="N544" s="37"/>
      <c r="O544" s="37"/>
      <c r="P544" s="37"/>
      <c r="Q544" s="46"/>
      <c r="R544" s="39">
        <f t="shared" si="335"/>
        <v>0</v>
      </c>
      <c r="S544" s="37"/>
      <c r="T544" s="37"/>
      <c r="U544" s="37"/>
      <c r="V544" s="46"/>
      <c r="W544" s="39">
        <f t="shared" si="336"/>
        <v>0</v>
      </c>
      <c r="X544" s="37"/>
      <c r="Y544" s="37"/>
      <c r="Z544" s="37"/>
      <c r="AA544" s="46"/>
      <c r="AB544" s="39">
        <f t="shared" si="337"/>
        <v>0</v>
      </c>
      <c r="AC544" s="37"/>
      <c r="AD544" s="37"/>
      <c r="AE544" s="37"/>
      <c r="AF544" s="46"/>
      <c r="AG544" s="39">
        <f t="shared" si="338"/>
        <v>0</v>
      </c>
      <c r="AH544" s="37"/>
      <c r="AI544" s="37"/>
      <c r="AJ544" s="37"/>
      <c r="AK544" s="46"/>
      <c r="AL544" s="39">
        <f t="shared" si="339"/>
        <v>0</v>
      </c>
      <c r="AM544" s="37"/>
      <c r="AN544" s="37"/>
      <c r="AO544" s="37"/>
      <c r="AP544" s="46"/>
      <c r="AQ544" s="39">
        <f t="shared" si="340"/>
        <v>0</v>
      </c>
      <c r="AR544" s="37"/>
      <c r="AS544" s="37"/>
      <c r="AT544" s="37"/>
      <c r="AU544" s="46"/>
      <c r="AV544" s="40">
        <f t="shared" si="341"/>
        <v>0</v>
      </c>
    </row>
    <row r="545" spans="1:48" ht="15.75" customHeight="1" x14ac:dyDescent="0.25">
      <c r="A545" s="21">
        <v>45</v>
      </c>
      <c r="B545" s="37" t="s">
        <v>90</v>
      </c>
      <c r="C545" s="41" t="s">
        <v>93</v>
      </c>
      <c r="D545" s="37"/>
      <c r="E545" s="37"/>
      <c r="F545" s="37"/>
      <c r="G545" s="46"/>
      <c r="H545" s="39">
        <f t="shared" si="333"/>
        <v>0</v>
      </c>
      <c r="I545" s="37"/>
      <c r="J545" s="37"/>
      <c r="K545" s="37"/>
      <c r="L545" s="46"/>
      <c r="M545" s="39">
        <f t="shared" si="334"/>
        <v>0</v>
      </c>
      <c r="N545" s="37"/>
      <c r="O545" s="37"/>
      <c r="P545" s="37"/>
      <c r="Q545" s="46"/>
      <c r="R545" s="39">
        <f t="shared" si="335"/>
        <v>0</v>
      </c>
      <c r="S545" s="37"/>
      <c r="T545" s="37"/>
      <c r="U545" s="37"/>
      <c r="V545" s="46"/>
      <c r="W545" s="39">
        <f t="shared" si="336"/>
        <v>0</v>
      </c>
      <c r="X545" s="37"/>
      <c r="Y545" s="37"/>
      <c r="Z545" s="37"/>
      <c r="AA545" s="46"/>
      <c r="AB545" s="39">
        <f t="shared" si="337"/>
        <v>0</v>
      </c>
      <c r="AC545" s="37"/>
      <c r="AD545" s="37"/>
      <c r="AE545" s="37"/>
      <c r="AF545" s="46"/>
      <c r="AG545" s="39">
        <f t="shared" si="338"/>
        <v>0</v>
      </c>
      <c r="AH545" s="37"/>
      <c r="AI545" s="37"/>
      <c r="AJ545" s="37"/>
      <c r="AK545" s="46"/>
      <c r="AL545" s="39">
        <f t="shared" si="339"/>
        <v>0</v>
      </c>
      <c r="AM545" s="37"/>
      <c r="AN545" s="37"/>
      <c r="AO545" s="37"/>
      <c r="AP545" s="46"/>
      <c r="AQ545" s="39">
        <f t="shared" si="340"/>
        <v>0</v>
      </c>
      <c r="AR545" s="37"/>
      <c r="AS545" s="37"/>
      <c r="AT545" s="37"/>
      <c r="AU545" s="46"/>
      <c r="AV545" s="40">
        <f t="shared" si="341"/>
        <v>0</v>
      </c>
    </row>
    <row r="546" spans="1:48" ht="15.75" customHeight="1" x14ac:dyDescent="0.25">
      <c r="A546" s="21">
        <v>45</v>
      </c>
      <c r="B546" s="37" t="s">
        <v>76</v>
      </c>
      <c r="C546" s="41" t="s">
        <v>93</v>
      </c>
      <c r="D546" s="37"/>
      <c r="E546" s="37"/>
      <c r="F546" s="37"/>
      <c r="G546" s="46"/>
      <c r="H546" s="39">
        <f t="shared" si="333"/>
        <v>0</v>
      </c>
      <c r="I546" s="37"/>
      <c r="J546" s="37"/>
      <c r="K546" s="37"/>
      <c r="L546" s="46"/>
      <c r="M546" s="39">
        <f t="shared" si="334"/>
        <v>0</v>
      </c>
      <c r="N546" s="37"/>
      <c r="O546" s="37"/>
      <c r="P546" s="37"/>
      <c r="Q546" s="46"/>
      <c r="R546" s="39">
        <f t="shared" si="335"/>
        <v>0</v>
      </c>
      <c r="S546" s="37"/>
      <c r="T546" s="37"/>
      <c r="U546" s="37"/>
      <c r="V546" s="46"/>
      <c r="W546" s="39">
        <f t="shared" si="336"/>
        <v>0</v>
      </c>
      <c r="X546" s="37"/>
      <c r="Y546" s="37"/>
      <c r="Z546" s="37"/>
      <c r="AA546" s="46"/>
      <c r="AB546" s="39">
        <f t="shared" si="337"/>
        <v>0</v>
      </c>
      <c r="AC546" s="37"/>
      <c r="AD546" s="37"/>
      <c r="AE546" s="37"/>
      <c r="AF546" s="46"/>
      <c r="AG546" s="39">
        <f t="shared" si="338"/>
        <v>0</v>
      </c>
      <c r="AH546" s="37"/>
      <c r="AI546" s="37"/>
      <c r="AJ546" s="37"/>
      <c r="AK546" s="46"/>
      <c r="AL546" s="39">
        <f t="shared" si="339"/>
        <v>0</v>
      </c>
      <c r="AM546" s="37"/>
      <c r="AN546" s="37"/>
      <c r="AO546" s="37"/>
      <c r="AP546" s="46"/>
      <c r="AQ546" s="39">
        <f t="shared" si="340"/>
        <v>0</v>
      </c>
      <c r="AR546" s="37"/>
      <c r="AS546" s="37"/>
      <c r="AT546" s="37"/>
      <c r="AU546" s="46"/>
      <c r="AV546" s="40">
        <f t="shared" si="341"/>
        <v>0</v>
      </c>
    </row>
    <row r="547" spans="1:48" ht="15.75" customHeight="1" x14ac:dyDescent="0.25">
      <c r="A547" s="21">
        <v>45</v>
      </c>
      <c r="B547" s="37" t="s">
        <v>77</v>
      </c>
      <c r="C547" s="41" t="s">
        <v>93</v>
      </c>
      <c r="D547" s="37"/>
      <c r="E547" s="37"/>
      <c r="F547" s="37"/>
      <c r="G547" s="46"/>
      <c r="H547" s="39">
        <f t="shared" si="333"/>
        <v>0</v>
      </c>
      <c r="I547" s="37"/>
      <c r="J547" s="37"/>
      <c r="K547" s="37"/>
      <c r="L547" s="46"/>
      <c r="M547" s="39">
        <f t="shared" si="334"/>
        <v>0</v>
      </c>
      <c r="N547" s="37"/>
      <c r="O547" s="37"/>
      <c r="P547" s="37"/>
      <c r="Q547" s="46"/>
      <c r="R547" s="39">
        <f t="shared" si="335"/>
        <v>0</v>
      </c>
      <c r="S547" s="37"/>
      <c r="T547" s="37"/>
      <c r="U547" s="37"/>
      <c r="V547" s="46"/>
      <c r="W547" s="39">
        <f t="shared" si="336"/>
        <v>0</v>
      </c>
      <c r="X547" s="37"/>
      <c r="Y547" s="37"/>
      <c r="Z547" s="37"/>
      <c r="AA547" s="46"/>
      <c r="AB547" s="39">
        <f t="shared" si="337"/>
        <v>0</v>
      </c>
      <c r="AC547" s="37"/>
      <c r="AD547" s="37"/>
      <c r="AE547" s="37"/>
      <c r="AF547" s="46"/>
      <c r="AG547" s="39">
        <f t="shared" si="338"/>
        <v>0</v>
      </c>
      <c r="AH547" s="37"/>
      <c r="AI547" s="37"/>
      <c r="AJ547" s="37"/>
      <c r="AK547" s="46"/>
      <c r="AL547" s="39">
        <f t="shared" si="339"/>
        <v>0</v>
      </c>
      <c r="AM547" s="37"/>
      <c r="AN547" s="37"/>
      <c r="AO547" s="37"/>
      <c r="AP547" s="46"/>
      <c r="AQ547" s="39">
        <f t="shared" si="340"/>
        <v>0</v>
      </c>
      <c r="AR547" s="37"/>
      <c r="AS547" s="37"/>
      <c r="AT547" s="37"/>
      <c r="AU547" s="46"/>
      <c r="AV547" s="40">
        <f t="shared" si="341"/>
        <v>0</v>
      </c>
    </row>
    <row r="548" spans="1:48" ht="15.75" customHeight="1" x14ac:dyDescent="0.25">
      <c r="A548" s="21">
        <v>45</v>
      </c>
      <c r="B548" s="37" t="s">
        <v>78</v>
      </c>
      <c r="C548" s="41" t="s">
        <v>93</v>
      </c>
      <c r="D548" s="37"/>
      <c r="E548" s="37"/>
      <c r="F548" s="37"/>
      <c r="G548" s="46"/>
      <c r="H548" s="39">
        <f t="shared" si="333"/>
        <v>0</v>
      </c>
      <c r="I548" s="37"/>
      <c r="J548" s="37"/>
      <c r="K548" s="37"/>
      <c r="L548" s="46"/>
      <c r="M548" s="39">
        <f t="shared" si="334"/>
        <v>0</v>
      </c>
      <c r="N548" s="37"/>
      <c r="O548" s="37"/>
      <c r="P548" s="37"/>
      <c r="Q548" s="46"/>
      <c r="R548" s="39">
        <f t="shared" si="335"/>
        <v>0</v>
      </c>
      <c r="S548" s="37"/>
      <c r="T548" s="37"/>
      <c r="U548" s="37"/>
      <c r="V548" s="46"/>
      <c r="W548" s="39">
        <f t="shared" si="336"/>
        <v>0</v>
      </c>
      <c r="X548" s="37"/>
      <c r="Y548" s="37"/>
      <c r="Z548" s="37"/>
      <c r="AA548" s="46"/>
      <c r="AB548" s="39">
        <f t="shared" si="337"/>
        <v>0</v>
      </c>
      <c r="AC548" s="37"/>
      <c r="AD548" s="37"/>
      <c r="AE548" s="37"/>
      <c r="AF548" s="46"/>
      <c r="AG548" s="39">
        <f t="shared" si="338"/>
        <v>0</v>
      </c>
      <c r="AH548" s="37"/>
      <c r="AI548" s="37"/>
      <c r="AJ548" s="37"/>
      <c r="AK548" s="46"/>
      <c r="AL548" s="39">
        <f t="shared" si="339"/>
        <v>0</v>
      </c>
      <c r="AM548" s="37"/>
      <c r="AN548" s="37"/>
      <c r="AO548" s="37"/>
      <c r="AP548" s="46"/>
      <c r="AQ548" s="39">
        <f t="shared" si="340"/>
        <v>0</v>
      </c>
      <c r="AR548" s="37"/>
      <c r="AS548" s="37"/>
      <c r="AT548" s="37"/>
      <c r="AU548" s="46"/>
      <c r="AV548" s="40">
        <f t="shared" si="341"/>
        <v>0</v>
      </c>
    </row>
    <row r="549" spans="1:48" ht="15.75" customHeight="1" x14ac:dyDescent="0.25">
      <c r="A549" s="21">
        <v>45</v>
      </c>
      <c r="B549" s="37" t="s">
        <v>79</v>
      </c>
      <c r="C549" s="41" t="s">
        <v>93</v>
      </c>
      <c r="D549" s="37"/>
      <c r="E549" s="37"/>
      <c r="F549" s="37"/>
      <c r="G549" s="46"/>
      <c r="H549" s="39">
        <f t="shared" si="333"/>
        <v>0</v>
      </c>
      <c r="I549" s="37"/>
      <c r="J549" s="37"/>
      <c r="K549" s="37"/>
      <c r="L549" s="46"/>
      <c r="M549" s="39">
        <f t="shared" si="334"/>
        <v>0</v>
      </c>
      <c r="N549" s="37"/>
      <c r="O549" s="37"/>
      <c r="P549" s="37"/>
      <c r="Q549" s="46"/>
      <c r="R549" s="39">
        <f t="shared" si="335"/>
        <v>0</v>
      </c>
      <c r="S549" s="37"/>
      <c r="T549" s="37"/>
      <c r="U549" s="37"/>
      <c r="V549" s="46"/>
      <c r="W549" s="39">
        <f t="shared" si="336"/>
        <v>0</v>
      </c>
      <c r="X549" s="37"/>
      <c r="Y549" s="37"/>
      <c r="Z549" s="37"/>
      <c r="AA549" s="46"/>
      <c r="AB549" s="39">
        <f t="shared" si="337"/>
        <v>0</v>
      </c>
      <c r="AC549" s="37"/>
      <c r="AD549" s="37"/>
      <c r="AE549" s="37"/>
      <c r="AF549" s="46"/>
      <c r="AG549" s="39">
        <f t="shared" si="338"/>
        <v>0</v>
      </c>
      <c r="AH549" s="37"/>
      <c r="AI549" s="37"/>
      <c r="AJ549" s="37"/>
      <c r="AK549" s="46"/>
      <c r="AL549" s="39">
        <f t="shared" si="339"/>
        <v>0</v>
      </c>
      <c r="AM549" s="37"/>
      <c r="AN549" s="37"/>
      <c r="AO549" s="37"/>
      <c r="AP549" s="46"/>
      <c r="AQ549" s="39">
        <f t="shared" si="340"/>
        <v>0</v>
      </c>
      <c r="AR549" s="37"/>
      <c r="AS549" s="37"/>
      <c r="AT549" s="37"/>
      <c r="AU549" s="46"/>
      <c r="AV549" s="40">
        <f t="shared" si="341"/>
        <v>0</v>
      </c>
    </row>
    <row r="550" spans="1:48" ht="15.75" customHeight="1" x14ac:dyDescent="0.25">
      <c r="A550" s="21">
        <v>45</v>
      </c>
      <c r="B550" s="41" t="s">
        <v>80</v>
      </c>
      <c r="C550" s="41" t="s">
        <v>93</v>
      </c>
      <c r="D550" s="47"/>
      <c r="E550" s="47"/>
      <c r="F550" s="47"/>
      <c r="G550" s="48"/>
      <c r="H550" s="49">
        <f t="shared" si="333"/>
        <v>0</v>
      </c>
      <c r="I550" s="47"/>
      <c r="J550" s="47"/>
      <c r="K550" s="47"/>
      <c r="L550" s="48"/>
      <c r="M550" s="49">
        <f t="shared" si="334"/>
        <v>0</v>
      </c>
      <c r="N550" s="47"/>
      <c r="O550" s="47"/>
      <c r="P550" s="47"/>
      <c r="Q550" s="48"/>
      <c r="R550" s="49">
        <f t="shared" si="335"/>
        <v>0</v>
      </c>
      <c r="S550" s="47"/>
      <c r="T550" s="47"/>
      <c r="U550" s="47"/>
      <c r="V550" s="48"/>
      <c r="W550" s="49">
        <f t="shared" si="336"/>
        <v>0</v>
      </c>
      <c r="X550" s="47"/>
      <c r="Y550" s="47"/>
      <c r="Z550" s="47"/>
      <c r="AA550" s="48"/>
      <c r="AB550" s="49">
        <f t="shared" si="337"/>
        <v>0</v>
      </c>
      <c r="AC550" s="47"/>
      <c r="AD550" s="47"/>
      <c r="AE550" s="47"/>
      <c r="AF550" s="48"/>
      <c r="AG550" s="49">
        <f t="shared" si="338"/>
        <v>0</v>
      </c>
      <c r="AH550" s="47"/>
      <c r="AI550" s="47"/>
      <c r="AJ550" s="47"/>
      <c r="AK550" s="48"/>
      <c r="AL550" s="49">
        <f t="shared" si="339"/>
        <v>0</v>
      </c>
      <c r="AM550" s="47"/>
      <c r="AN550" s="47"/>
      <c r="AO550" s="47"/>
      <c r="AP550" s="48"/>
      <c r="AQ550" s="49">
        <f t="shared" si="340"/>
        <v>0</v>
      </c>
      <c r="AR550" s="47"/>
      <c r="AS550" s="47"/>
      <c r="AT550" s="47"/>
      <c r="AU550" s="48"/>
      <c r="AV550" s="50">
        <f t="shared" si="341"/>
        <v>0</v>
      </c>
    </row>
    <row r="551" spans="1:48" ht="15.75" customHeight="1" x14ac:dyDescent="0.25">
      <c r="A551" s="21">
        <v>45</v>
      </c>
      <c r="B551" s="42"/>
      <c r="C551" s="43"/>
      <c r="D551" s="44"/>
      <c r="E551" s="45"/>
      <c r="F551" s="45"/>
      <c r="G551" s="45"/>
      <c r="H551" s="45">
        <f>SUM(H538:H550)</f>
        <v>0</v>
      </c>
      <c r="I551" s="45"/>
      <c r="J551" s="45"/>
      <c r="K551" s="45"/>
      <c r="L551" s="45"/>
      <c r="M551" s="45">
        <f>SUM(M538:M550)</f>
        <v>0</v>
      </c>
      <c r="N551" s="45"/>
      <c r="O551" s="45"/>
      <c r="P551" s="45"/>
      <c r="Q551" s="45"/>
      <c r="R551" s="45">
        <f>SUM(R538:R550)</f>
        <v>0</v>
      </c>
      <c r="S551" s="45"/>
      <c r="T551" s="45"/>
      <c r="U551" s="45"/>
      <c r="V551" s="45"/>
      <c r="W551" s="45">
        <f>SUM(W538:W550)</f>
        <v>0</v>
      </c>
      <c r="X551" s="45"/>
      <c r="Y551" s="45"/>
      <c r="Z551" s="45"/>
      <c r="AA551" s="45"/>
      <c r="AB551" s="45">
        <f>SUM(AB538:AB550)</f>
        <v>0</v>
      </c>
      <c r="AC551" s="45"/>
      <c r="AD551" s="45"/>
      <c r="AE551" s="45"/>
      <c r="AF551" s="45"/>
      <c r="AG551" s="45">
        <f>SUM(AG538:AG550)</f>
        <v>0</v>
      </c>
      <c r="AH551" s="45"/>
      <c r="AI551" s="45"/>
      <c r="AJ551" s="45"/>
      <c r="AK551" s="45"/>
      <c r="AL551" s="45">
        <f>SUM(AL538:AL550)</f>
        <v>0</v>
      </c>
      <c r="AM551" s="45"/>
      <c r="AN551" s="45"/>
      <c r="AO551" s="45"/>
      <c r="AP551" s="45"/>
      <c r="AQ551" s="45">
        <f>SUM(AQ538:AQ550)</f>
        <v>0</v>
      </c>
      <c r="AR551" s="45"/>
      <c r="AS551" s="45"/>
      <c r="AT551" s="45"/>
      <c r="AU551" s="45"/>
      <c r="AV551" s="45">
        <f>SUM(AV538:AV550)</f>
        <v>0</v>
      </c>
    </row>
    <row r="552" spans="1:48" ht="15.75" customHeight="1" x14ac:dyDescent="0.25">
      <c r="A552" s="21">
        <v>46</v>
      </c>
      <c r="B552" s="81" t="str">
        <f>"Буква (или иное название) класса "&amp;A552&amp;":"</f>
        <v>Буква (или иное название) класса 46:</v>
      </c>
      <c r="C552" s="82"/>
      <c r="D552" s="78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  <c r="AR552" s="79"/>
      <c r="AS552" s="79"/>
      <c r="AT552" s="79"/>
      <c r="AU552" s="79"/>
      <c r="AV552" s="80"/>
    </row>
    <row r="553" spans="1:48" ht="15.75" customHeight="1" x14ac:dyDescent="0.25">
      <c r="A553" s="21">
        <v>46</v>
      </c>
      <c r="B553" s="35" t="s">
        <v>70</v>
      </c>
      <c r="C553" s="36" t="s">
        <v>93</v>
      </c>
      <c r="D553" s="37"/>
      <c r="E553" s="37"/>
      <c r="F553" s="37"/>
      <c r="G553" s="46"/>
      <c r="H553" s="39">
        <f t="shared" ref="H553:H565" si="342">COUNTA(D553:G553)</f>
        <v>0</v>
      </c>
      <c r="I553" s="37"/>
      <c r="J553" s="37"/>
      <c r="K553" s="37"/>
      <c r="L553" s="46"/>
      <c r="M553" s="39">
        <f t="shared" ref="M553:M565" si="343">COUNTA(I553:L553)</f>
        <v>0</v>
      </c>
      <c r="N553" s="37"/>
      <c r="O553" s="37"/>
      <c r="P553" s="37"/>
      <c r="Q553" s="46"/>
      <c r="R553" s="39">
        <f t="shared" ref="R553:R565" si="344">COUNTA(N553:Q553)</f>
        <v>0</v>
      </c>
      <c r="S553" s="37"/>
      <c r="T553" s="37"/>
      <c r="U553" s="37"/>
      <c r="V553" s="46"/>
      <c r="W553" s="39">
        <f t="shared" ref="W553:W565" si="345">COUNTA(S553:V553)</f>
        <v>0</v>
      </c>
      <c r="X553" s="37"/>
      <c r="Y553" s="37"/>
      <c r="Z553" s="37"/>
      <c r="AA553" s="46"/>
      <c r="AB553" s="39">
        <f t="shared" ref="AB553:AB565" si="346">COUNTA(X553:AA553)</f>
        <v>0</v>
      </c>
      <c r="AC553" s="37"/>
      <c r="AD553" s="37"/>
      <c r="AE553" s="37"/>
      <c r="AF553" s="46"/>
      <c r="AG553" s="39">
        <f t="shared" ref="AG553:AG565" si="347">COUNTA(AC553:AF553)</f>
        <v>0</v>
      </c>
      <c r="AH553" s="37"/>
      <c r="AI553" s="37"/>
      <c r="AJ553" s="37"/>
      <c r="AK553" s="46"/>
      <c r="AL553" s="39">
        <f t="shared" ref="AL553:AL565" si="348">COUNTA(AH553:AK553)</f>
        <v>0</v>
      </c>
      <c r="AM553" s="37"/>
      <c r="AN553" s="37"/>
      <c r="AO553" s="37"/>
      <c r="AP553" s="46"/>
      <c r="AQ553" s="39">
        <f t="shared" ref="AQ553:AQ565" si="349">COUNTA(AM553:AP553)</f>
        <v>0</v>
      </c>
      <c r="AR553" s="37"/>
      <c r="AS553" s="37"/>
      <c r="AT553" s="37"/>
      <c r="AU553" s="46"/>
      <c r="AV553" s="40">
        <f t="shared" ref="AV553:AV565" si="350">COUNTA(AR553:AU553)</f>
        <v>0</v>
      </c>
    </row>
    <row r="554" spans="1:48" ht="15.75" customHeight="1" x14ac:dyDescent="0.25">
      <c r="A554" s="21">
        <v>46</v>
      </c>
      <c r="B554" s="37" t="s">
        <v>72</v>
      </c>
      <c r="C554" s="41" t="s">
        <v>93</v>
      </c>
      <c r="D554" s="37"/>
      <c r="E554" s="37"/>
      <c r="F554" s="37"/>
      <c r="G554" s="46"/>
      <c r="H554" s="39">
        <f t="shared" si="342"/>
        <v>0</v>
      </c>
      <c r="I554" s="37"/>
      <c r="J554" s="37"/>
      <c r="K554" s="37"/>
      <c r="L554" s="46"/>
      <c r="M554" s="39">
        <f t="shared" si="343"/>
        <v>0</v>
      </c>
      <c r="N554" s="37"/>
      <c r="O554" s="37"/>
      <c r="P554" s="37"/>
      <c r="Q554" s="46"/>
      <c r="R554" s="39">
        <f t="shared" si="344"/>
        <v>0</v>
      </c>
      <c r="S554" s="37"/>
      <c r="T554" s="37"/>
      <c r="U554" s="37"/>
      <c r="V554" s="46"/>
      <c r="W554" s="39">
        <f t="shared" si="345"/>
        <v>0</v>
      </c>
      <c r="X554" s="37"/>
      <c r="Y554" s="37"/>
      <c r="Z554" s="37"/>
      <c r="AA554" s="46"/>
      <c r="AB554" s="39">
        <f t="shared" si="346"/>
        <v>0</v>
      </c>
      <c r="AC554" s="37"/>
      <c r="AD554" s="37"/>
      <c r="AE554" s="37"/>
      <c r="AF554" s="46"/>
      <c r="AG554" s="39">
        <f t="shared" si="347"/>
        <v>0</v>
      </c>
      <c r="AH554" s="37"/>
      <c r="AI554" s="37"/>
      <c r="AJ554" s="37"/>
      <c r="AK554" s="46"/>
      <c r="AL554" s="39">
        <f t="shared" si="348"/>
        <v>0</v>
      </c>
      <c r="AM554" s="37"/>
      <c r="AN554" s="37"/>
      <c r="AO554" s="37"/>
      <c r="AP554" s="46"/>
      <c r="AQ554" s="39">
        <f t="shared" si="349"/>
        <v>0</v>
      </c>
      <c r="AR554" s="37"/>
      <c r="AS554" s="37"/>
      <c r="AT554" s="37"/>
      <c r="AU554" s="46"/>
      <c r="AV554" s="40">
        <f t="shared" si="350"/>
        <v>0</v>
      </c>
    </row>
    <row r="555" spans="1:48" ht="15.75" customHeight="1" x14ac:dyDescent="0.25">
      <c r="A555" s="21">
        <v>46</v>
      </c>
      <c r="B555" s="37" t="s">
        <v>88</v>
      </c>
      <c r="C555" s="41" t="s">
        <v>93</v>
      </c>
      <c r="D555" s="37"/>
      <c r="E555" s="37"/>
      <c r="F555" s="37"/>
      <c r="G555" s="46"/>
      <c r="H555" s="39">
        <f t="shared" si="342"/>
        <v>0</v>
      </c>
      <c r="I555" s="37"/>
      <c r="J555" s="37"/>
      <c r="K555" s="37"/>
      <c r="L555" s="46"/>
      <c r="M555" s="39">
        <f t="shared" si="343"/>
        <v>0</v>
      </c>
      <c r="N555" s="37"/>
      <c r="O555" s="37"/>
      <c r="P555" s="37"/>
      <c r="Q555" s="46"/>
      <c r="R555" s="39">
        <f t="shared" si="344"/>
        <v>0</v>
      </c>
      <c r="S555" s="37"/>
      <c r="T555" s="37"/>
      <c r="U555" s="37"/>
      <c r="V555" s="46"/>
      <c r="W555" s="39">
        <f t="shared" si="345"/>
        <v>0</v>
      </c>
      <c r="X555" s="37"/>
      <c r="Y555" s="37"/>
      <c r="Z555" s="37"/>
      <c r="AA555" s="46"/>
      <c r="AB555" s="39">
        <f t="shared" si="346"/>
        <v>0</v>
      </c>
      <c r="AC555" s="37"/>
      <c r="AD555" s="37"/>
      <c r="AE555" s="37"/>
      <c r="AF555" s="46"/>
      <c r="AG555" s="39">
        <f t="shared" si="347"/>
        <v>0</v>
      </c>
      <c r="AH555" s="37"/>
      <c r="AI555" s="37"/>
      <c r="AJ555" s="37"/>
      <c r="AK555" s="46"/>
      <c r="AL555" s="39">
        <f t="shared" si="348"/>
        <v>0</v>
      </c>
      <c r="AM555" s="37"/>
      <c r="AN555" s="37"/>
      <c r="AO555" s="37"/>
      <c r="AP555" s="46"/>
      <c r="AQ555" s="39">
        <f t="shared" si="349"/>
        <v>0</v>
      </c>
      <c r="AR555" s="37"/>
      <c r="AS555" s="37"/>
      <c r="AT555" s="37"/>
      <c r="AU555" s="46"/>
      <c r="AV555" s="40">
        <f t="shared" si="350"/>
        <v>0</v>
      </c>
    </row>
    <row r="556" spans="1:48" ht="15.75" customHeight="1" x14ac:dyDescent="0.25">
      <c r="A556" s="21">
        <v>46</v>
      </c>
      <c r="B556" s="37" t="s">
        <v>89</v>
      </c>
      <c r="C556" s="41" t="s">
        <v>93</v>
      </c>
      <c r="D556" s="37"/>
      <c r="E556" s="37"/>
      <c r="F556" s="37"/>
      <c r="G556" s="46"/>
      <c r="H556" s="39">
        <f t="shared" si="342"/>
        <v>0</v>
      </c>
      <c r="I556" s="37"/>
      <c r="J556" s="37"/>
      <c r="K556" s="37"/>
      <c r="L556" s="46"/>
      <c r="M556" s="39">
        <f t="shared" si="343"/>
        <v>0</v>
      </c>
      <c r="N556" s="37"/>
      <c r="O556" s="37"/>
      <c r="P556" s="37"/>
      <c r="Q556" s="46"/>
      <c r="R556" s="39">
        <f t="shared" si="344"/>
        <v>0</v>
      </c>
      <c r="S556" s="37"/>
      <c r="T556" s="37"/>
      <c r="U556" s="37"/>
      <c r="V556" s="46"/>
      <c r="W556" s="39">
        <f t="shared" si="345"/>
        <v>0</v>
      </c>
      <c r="X556" s="37"/>
      <c r="Y556" s="37"/>
      <c r="Z556" s="37"/>
      <c r="AA556" s="46"/>
      <c r="AB556" s="39">
        <f t="shared" si="346"/>
        <v>0</v>
      </c>
      <c r="AC556" s="37"/>
      <c r="AD556" s="37"/>
      <c r="AE556" s="37"/>
      <c r="AF556" s="46"/>
      <c r="AG556" s="39">
        <f t="shared" si="347"/>
        <v>0</v>
      </c>
      <c r="AH556" s="37"/>
      <c r="AI556" s="37"/>
      <c r="AJ556" s="37"/>
      <c r="AK556" s="46"/>
      <c r="AL556" s="39">
        <f t="shared" si="348"/>
        <v>0</v>
      </c>
      <c r="AM556" s="37"/>
      <c r="AN556" s="37"/>
      <c r="AO556" s="37"/>
      <c r="AP556" s="46"/>
      <c r="AQ556" s="39">
        <f t="shared" si="349"/>
        <v>0</v>
      </c>
      <c r="AR556" s="37"/>
      <c r="AS556" s="37"/>
      <c r="AT556" s="37"/>
      <c r="AU556" s="46"/>
      <c r="AV556" s="40">
        <f t="shared" si="350"/>
        <v>0</v>
      </c>
    </row>
    <row r="557" spans="1:48" ht="15.75" customHeight="1" x14ac:dyDescent="0.25">
      <c r="A557" s="21">
        <v>46</v>
      </c>
      <c r="B557" s="37" t="s">
        <v>73</v>
      </c>
      <c r="C557" s="41" t="s">
        <v>93</v>
      </c>
      <c r="D557" s="37"/>
      <c r="E557" s="37"/>
      <c r="F557" s="37"/>
      <c r="G557" s="46"/>
      <c r="H557" s="39">
        <f t="shared" si="342"/>
        <v>0</v>
      </c>
      <c r="I557" s="37"/>
      <c r="J557" s="37"/>
      <c r="K557" s="37"/>
      <c r="L557" s="46"/>
      <c r="M557" s="39">
        <f t="shared" si="343"/>
        <v>0</v>
      </c>
      <c r="N557" s="37"/>
      <c r="O557" s="37"/>
      <c r="P557" s="37"/>
      <c r="Q557" s="46"/>
      <c r="R557" s="39">
        <f t="shared" si="344"/>
        <v>0</v>
      </c>
      <c r="S557" s="37"/>
      <c r="T557" s="37"/>
      <c r="U557" s="37"/>
      <c r="V557" s="46"/>
      <c r="W557" s="39">
        <f t="shared" si="345"/>
        <v>0</v>
      </c>
      <c r="X557" s="37"/>
      <c r="Y557" s="37"/>
      <c r="Z557" s="37"/>
      <c r="AA557" s="46"/>
      <c r="AB557" s="39">
        <f t="shared" si="346"/>
        <v>0</v>
      </c>
      <c r="AC557" s="37"/>
      <c r="AD557" s="37"/>
      <c r="AE557" s="37"/>
      <c r="AF557" s="46"/>
      <c r="AG557" s="39">
        <f t="shared" si="347"/>
        <v>0</v>
      </c>
      <c r="AH557" s="37"/>
      <c r="AI557" s="37"/>
      <c r="AJ557" s="37"/>
      <c r="AK557" s="46"/>
      <c r="AL557" s="39">
        <f t="shared" si="348"/>
        <v>0</v>
      </c>
      <c r="AM557" s="37"/>
      <c r="AN557" s="37"/>
      <c r="AO557" s="37"/>
      <c r="AP557" s="46"/>
      <c r="AQ557" s="39">
        <f t="shared" si="349"/>
        <v>0</v>
      </c>
      <c r="AR557" s="37"/>
      <c r="AS557" s="37"/>
      <c r="AT557" s="37"/>
      <c r="AU557" s="46"/>
      <c r="AV557" s="40">
        <f t="shared" si="350"/>
        <v>0</v>
      </c>
    </row>
    <row r="558" spans="1:48" ht="15.75" customHeight="1" x14ac:dyDescent="0.25">
      <c r="A558" s="21">
        <v>46</v>
      </c>
      <c r="B558" s="37" t="s">
        <v>74</v>
      </c>
      <c r="C558" s="41" t="s">
        <v>93</v>
      </c>
      <c r="D558" s="37"/>
      <c r="E558" s="37"/>
      <c r="F558" s="37"/>
      <c r="G558" s="46"/>
      <c r="H558" s="39">
        <f t="shared" si="342"/>
        <v>0</v>
      </c>
      <c r="I558" s="37"/>
      <c r="J558" s="37"/>
      <c r="K558" s="37"/>
      <c r="L558" s="46"/>
      <c r="M558" s="39">
        <f t="shared" si="343"/>
        <v>0</v>
      </c>
      <c r="N558" s="37"/>
      <c r="O558" s="37"/>
      <c r="P558" s="37"/>
      <c r="Q558" s="46"/>
      <c r="R558" s="39">
        <f t="shared" si="344"/>
        <v>0</v>
      </c>
      <c r="S558" s="37"/>
      <c r="T558" s="37"/>
      <c r="U558" s="37"/>
      <c r="V558" s="46"/>
      <c r="W558" s="39">
        <f t="shared" si="345"/>
        <v>0</v>
      </c>
      <c r="X558" s="37"/>
      <c r="Y558" s="37"/>
      <c r="Z558" s="37"/>
      <c r="AA558" s="46"/>
      <c r="AB558" s="39">
        <f t="shared" si="346"/>
        <v>0</v>
      </c>
      <c r="AC558" s="37"/>
      <c r="AD558" s="37"/>
      <c r="AE558" s="37"/>
      <c r="AF558" s="46"/>
      <c r="AG558" s="39">
        <f t="shared" si="347"/>
        <v>0</v>
      </c>
      <c r="AH558" s="37"/>
      <c r="AI558" s="37"/>
      <c r="AJ558" s="37"/>
      <c r="AK558" s="46"/>
      <c r="AL558" s="39">
        <f t="shared" si="348"/>
        <v>0</v>
      </c>
      <c r="AM558" s="37"/>
      <c r="AN558" s="37"/>
      <c r="AO558" s="37"/>
      <c r="AP558" s="46"/>
      <c r="AQ558" s="39">
        <f t="shared" si="349"/>
        <v>0</v>
      </c>
      <c r="AR558" s="37"/>
      <c r="AS558" s="37"/>
      <c r="AT558" s="37"/>
      <c r="AU558" s="46"/>
      <c r="AV558" s="40">
        <f t="shared" si="350"/>
        <v>0</v>
      </c>
    </row>
    <row r="559" spans="1:48" ht="15.75" customHeight="1" x14ac:dyDescent="0.25">
      <c r="A559" s="21">
        <v>46</v>
      </c>
      <c r="B559" s="37" t="s">
        <v>75</v>
      </c>
      <c r="C559" s="41" t="s">
        <v>93</v>
      </c>
      <c r="D559" s="37"/>
      <c r="E559" s="37"/>
      <c r="F559" s="37"/>
      <c r="G559" s="46"/>
      <c r="H559" s="39">
        <f t="shared" si="342"/>
        <v>0</v>
      </c>
      <c r="I559" s="37"/>
      <c r="J559" s="37"/>
      <c r="K559" s="37"/>
      <c r="L559" s="46"/>
      <c r="M559" s="39">
        <f t="shared" si="343"/>
        <v>0</v>
      </c>
      <c r="N559" s="37"/>
      <c r="O559" s="37"/>
      <c r="P559" s="37"/>
      <c r="Q559" s="46"/>
      <c r="R559" s="39">
        <f t="shared" si="344"/>
        <v>0</v>
      </c>
      <c r="S559" s="37"/>
      <c r="T559" s="37"/>
      <c r="U559" s="37"/>
      <c r="V559" s="46"/>
      <c r="W559" s="39">
        <f t="shared" si="345"/>
        <v>0</v>
      </c>
      <c r="X559" s="37"/>
      <c r="Y559" s="37"/>
      <c r="Z559" s="37"/>
      <c r="AA559" s="46"/>
      <c r="AB559" s="39">
        <f t="shared" si="346"/>
        <v>0</v>
      </c>
      <c r="AC559" s="37"/>
      <c r="AD559" s="37"/>
      <c r="AE559" s="37"/>
      <c r="AF559" s="46"/>
      <c r="AG559" s="39">
        <f t="shared" si="347"/>
        <v>0</v>
      </c>
      <c r="AH559" s="37"/>
      <c r="AI559" s="37"/>
      <c r="AJ559" s="37"/>
      <c r="AK559" s="46"/>
      <c r="AL559" s="39">
        <f t="shared" si="348"/>
        <v>0</v>
      </c>
      <c r="AM559" s="37"/>
      <c r="AN559" s="37"/>
      <c r="AO559" s="37"/>
      <c r="AP559" s="46"/>
      <c r="AQ559" s="39">
        <f t="shared" si="349"/>
        <v>0</v>
      </c>
      <c r="AR559" s="37"/>
      <c r="AS559" s="37"/>
      <c r="AT559" s="37"/>
      <c r="AU559" s="46"/>
      <c r="AV559" s="40">
        <f t="shared" si="350"/>
        <v>0</v>
      </c>
    </row>
    <row r="560" spans="1:48" ht="15.75" customHeight="1" x14ac:dyDescent="0.25">
      <c r="A560" s="21">
        <v>46</v>
      </c>
      <c r="B560" s="37" t="s">
        <v>90</v>
      </c>
      <c r="C560" s="41" t="s">
        <v>93</v>
      </c>
      <c r="D560" s="37"/>
      <c r="E560" s="37"/>
      <c r="F560" s="37"/>
      <c r="G560" s="46"/>
      <c r="H560" s="39">
        <f t="shared" si="342"/>
        <v>0</v>
      </c>
      <c r="I560" s="37"/>
      <c r="J560" s="37"/>
      <c r="K560" s="37"/>
      <c r="L560" s="46"/>
      <c r="M560" s="39">
        <f t="shared" si="343"/>
        <v>0</v>
      </c>
      <c r="N560" s="37"/>
      <c r="O560" s="37"/>
      <c r="P560" s="37"/>
      <c r="Q560" s="46"/>
      <c r="R560" s="39">
        <f t="shared" si="344"/>
        <v>0</v>
      </c>
      <c r="S560" s="37"/>
      <c r="T560" s="37"/>
      <c r="U560" s="37"/>
      <c r="V560" s="46"/>
      <c r="W560" s="39">
        <f t="shared" si="345"/>
        <v>0</v>
      </c>
      <c r="X560" s="37"/>
      <c r="Y560" s="37"/>
      <c r="Z560" s="37"/>
      <c r="AA560" s="46"/>
      <c r="AB560" s="39">
        <f t="shared" si="346"/>
        <v>0</v>
      </c>
      <c r="AC560" s="37"/>
      <c r="AD560" s="37"/>
      <c r="AE560" s="37"/>
      <c r="AF560" s="46"/>
      <c r="AG560" s="39">
        <f t="shared" si="347"/>
        <v>0</v>
      </c>
      <c r="AH560" s="37"/>
      <c r="AI560" s="37"/>
      <c r="AJ560" s="37"/>
      <c r="AK560" s="46"/>
      <c r="AL560" s="39">
        <f t="shared" si="348"/>
        <v>0</v>
      </c>
      <c r="AM560" s="37"/>
      <c r="AN560" s="37"/>
      <c r="AO560" s="37"/>
      <c r="AP560" s="46"/>
      <c r="AQ560" s="39">
        <f t="shared" si="349"/>
        <v>0</v>
      </c>
      <c r="AR560" s="37"/>
      <c r="AS560" s="37"/>
      <c r="AT560" s="37"/>
      <c r="AU560" s="46"/>
      <c r="AV560" s="40">
        <f t="shared" si="350"/>
        <v>0</v>
      </c>
    </row>
    <row r="561" spans="1:48" ht="15.75" customHeight="1" x14ac:dyDescent="0.25">
      <c r="A561" s="21">
        <v>46</v>
      </c>
      <c r="B561" s="37" t="s">
        <v>76</v>
      </c>
      <c r="C561" s="41" t="s">
        <v>93</v>
      </c>
      <c r="D561" s="37"/>
      <c r="E561" s="37"/>
      <c r="F561" s="37"/>
      <c r="G561" s="46"/>
      <c r="H561" s="39">
        <f t="shared" si="342"/>
        <v>0</v>
      </c>
      <c r="I561" s="37"/>
      <c r="J561" s="37"/>
      <c r="K561" s="37"/>
      <c r="L561" s="46"/>
      <c r="M561" s="39">
        <f t="shared" si="343"/>
        <v>0</v>
      </c>
      <c r="N561" s="37"/>
      <c r="O561" s="37"/>
      <c r="P561" s="37"/>
      <c r="Q561" s="46"/>
      <c r="R561" s="39">
        <f t="shared" si="344"/>
        <v>0</v>
      </c>
      <c r="S561" s="37"/>
      <c r="T561" s="37"/>
      <c r="U561" s="37"/>
      <c r="V561" s="46"/>
      <c r="W561" s="39">
        <f t="shared" si="345"/>
        <v>0</v>
      </c>
      <c r="X561" s="37"/>
      <c r="Y561" s="37"/>
      <c r="Z561" s="37"/>
      <c r="AA561" s="46"/>
      <c r="AB561" s="39">
        <f t="shared" si="346"/>
        <v>0</v>
      </c>
      <c r="AC561" s="37"/>
      <c r="AD561" s="37"/>
      <c r="AE561" s="37"/>
      <c r="AF561" s="46"/>
      <c r="AG561" s="39">
        <f t="shared" si="347"/>
        <v>0</v>
      </c>
      <c r="AH561" s="37"/>
      <c r="AI561" s="37"/>
      <c r="AJ561" s="37"/>
      <c r="AK561" s="46"/>
      <c r="AL561" s="39">
        <f t="shared" si="348"/>
        <v>0</v>
      </c>
      <c r="AM561" s="37"/>
      <c r="AN561" s="37"/>
      <c r="AO561" s="37"/>
      <c r="AP561" s="46"/>
      <c r="AQ561" s="39">
        <f t="shared" si="349"/>
        <v>0</v>
      </c>
      <c r="AR561" s="37"/>
      <c r="AS561" s="37"/>
      <c r="AT561" s="37"/>
      <c r="AU561" s="46"/>
      <c r="AV561" s="40">
        <f t="shared" si="350"/>
        <v>0</v>
      </c>
    </row>
    <row r="562" spans="1:48" ht="15.75" customHeight="1" x14ac:dyDescent="0.25">
      <c r="A562" s="21">
        <v>46</v>
      </c>
      <c r="B562" s="37" t="s">
        <v>77</v>
      </c>
      <c r="C562" s="41" t="s">
        <v>93</v>
      </c>
      <c r="D562" s="37"/>
      <c r="E562" s="37"/>
      <c r="F562" s="37"/>
      <c r="G562" s="46"/>
      <c r="H562" s="39">
        <f t="shared" si="342"/>
        <v>0</v>
      </c>
      <c r="I562" s="37"/>
      <c r="J562" s="37"/>
      <c r="K562" s="37"/>
      <c r="L562" s="46"/>
      <c r="M562" s="39">
        <f t="shared" si="343"/>
        <v>0</v>
      </c>
      <c r="N562" s="37"/>
      <c r="O562" s="37"/>
      <c r="P562" s="37"/>
      <c r="Q562" s="46"/>
      <c r="R562" s="39">
        <f t="shared" si="344"/>
        <v>0</v>
      </c>
      <c r="S562" s="37"/>
      <c r="T562" s="37"/>
      <c r="U562" s="37"/>
      <c r="V562" s="46"/>
      <c r="W562" s="39">
        <f t="shared" si="345"/>
        <v>0</v>
      </c>
      <c r="X562" s="37"/>
      <c r="Y562" s="37"/>
      <c r="Z562" s="37"/>
      <c r="AA562" s="46"/>
      <c r="AB562" s="39">
        <f t="shared" si="346"/>
        <v>0</v>
      </c>
      <c r="AC562" s="37"/>
      <c r="AD562" s="37"/>
      <c r="AE562" s="37"/>
      <c r="AF562" s="46"/>
      <c r="AG562" s="39">
        <f t="shared" si="347"/>
        <v>0</v>
      </c>
      <c r="AH562" s="37"/>
      <c r="AI562" s="37"/>
      <c r="AJ562" s="37"/>
      <c r="AK562" s="46"/>
      <c r="AL562" s="39">
        <f t="shared" si="348"/>
        <v>0</v>
      </c>
      <c r="AM562" s="37"/>
      <c r="AN562" s="37"/>
      <c r="AO562" s="37"/>
      <c r="AP562" s="46"/>
      <c r="AQ562" s="39">
        <f t="shared" si="349"/>
        <v>0</v>
      </c>
      <c r="AR562" s="37"/>
      <c r="AS562" s="37"/>
      <c r="AT562" s="37"/>
      <c r="AU562" s="46"/>
      <c r="AV562" s="40">
        <f t="shared" si="350"/>
        <v>0</v>
      </c>
    </row>
    <row r="563" spans="1:48" ht="15.75" customHeight="1" x14ac:dyDescent="0.25">
      <c r="A563" s="21">
        <v>46</v>
      </c>
      <c r="B563" s="37" t="s">
        <v>78</v>
      </c>
      <c r="C563" s="41" t="s">
        <v>93</v>
      </c>
      <c r="D563" s="37"/>
      <c r="E563" s="37"/>
      <c r="F563" s="37"/>
      <c r="G563" s="46"/>
      <c r="H563" s="39">
        <f t="shared" si="342"/>
        <v>0</v>
      </c>
      <c r="I563" s="37"/>
      <c r="J563" s="37"/>
      <c r="K563" s="37"/>
      <c r="L563" s="46"/>
      <c r="M563" s="39">
        <f t="shared" si="343"/>
        <v>0</v>
      </c>
      <c r="N563" s="37"/>
      <c r="O563" s="37"/>
      <c r="P563" s="37"/>
      <c r="Q563" s="46"/>
      <c r="R563" s="39">
        <f t="shared" si="344"/>
        <v>0</v>
      </c>
      <c r="S563" s="37"/>
      <c r="T563" s="37"/>
      <c r="U563" s="37"/>
      <c r="V563" s="46"/>
      <c r="W563" s="39">
        <f t="shared" si="345"/>
        <v>0</v>
      </c>
      <c r="X563" s="37"/>
      <c r="Y563" s="37"/>
      <c r="Z563" s="37"/>
      <c r="AA563" s="46"/>
      <c r="AB563" s="39">
        <f t="shared" si="346"/>
        <v>0</v>
      </c>
      <c r="AC563" s="37"/>
      <c r="AD563" s="37"/>
      <c r="AE563" s="37"/>
      <c r="AF563" s="46"/>
      <c r="AG563" s="39">
        <f t="shared" si="347"/>
        <v>0</v>
      </c>
      <c r="AH563" s="37"/>
      <c r="AI563" s="37"/>
      <c r="AJ563" s="37"/>
      <c r="AK563" s="46"/>
      <c r="AL563" s="39">
        <f t="shared" si="348"/>
        <v>0</v>
      </c>
      <c r="AM563" s="37"/>
      <c r="AN563" s="37"/>
      <c r="AO563" s="37"/>
      <c r="AP563" s="46"/>
      <c r="AQ563" s="39">
        <f t="shared" si="349"/>
        <v>0</v>
      </c>
      <c r="AR563" s="37"/>
      <c r="AS563" s="37"/>
      <c r="AT563" s="37"/>
      <c r="AU563" s="46"/>
      <c r="AV563" s="40">
        <f t="shared" si="350"/>
        <v>0</v>
      </c>
    </row>
    <row r="564" spans="1:48" ht="15.75" customHeight="1" x14ac:dyDescent="0.25">
      <c r="A564" s="21">
        <v>46</v>
      </c>
      <c r="B564" s="37" t="s">
        <v>79</v>
      </c>
      <c r="C564" s="41" t="s">
        <v>93</v>
      </c>
      <c r="D564" s="37"/>
      <c r="E564" s="37"/>
      <c r="F564" s="37"/>
      <c r="G564" s="46"/>
      <c r="H564" s="39">
        <f t="shared" si="342"/>
        <v>0</v>
      </c>
      <c r="I564" s="37"/>
      <c r="J564" s="37"/>
      <c r="K564" s="37"/>
      <c r="L564" s="46"/>
      <c r="M564" s="39">
        <f t="shared" si="343"/>
        <v>0</v>
      </c>
      <c r="N564" s="37"/>
      <c r="O564" s="37"/>
      <c r="P564" s="37"/>
      <c r="Q564" s="46"/>
      <c r="R564" s="39">
        <f t="shared" si="344"/>
        <v>0</v>
      </c>
      <c r="S564" s="37"/>
      <c r="T564" s="37"/>
      <c r="U564" s="37"/>
      <c r="V564" s="46"/>
      <c r="W564" s="39">
        <f t="shared" si="345"/>
        <v>0</v>
      </c>
      <c r="X564" s="37"/>
      <c r="Y564" s="37"/>
      <c r="Z564" s="37"/>
      <c r="AA564" s="46"/>
      <c r="AB564" s="39">
        <f t="shared" si="346"/>
        <v>0</v>
      </c>
      <c r="AC564" s="37"/>
      <c r="AD564" s="37"/>
      <c r="AE564" s="37"/>
      <c r="AF564" s="46"/>
      <c r="AG564" s="39">
        <f t="shared" si="347"/>
        <v>0</v>
      </c>
      <c r="AH564" s="37"/>
      <c r="AI564" s="37"/>
      <c r="AJ564" s="37"/>
      <c r="AK564" s="46"/>
      <c r="AL564" s="39">
        <f t="shared" si="348"/>
        <v>0</v>
      </c>
      <c r="AM564" s="37"/>
      <c r="AN564" s="37"/>
      <c r="AO564" s="37"/>
      <c r="AP564" s="46"/>
      <c r="AQ564" s="39">
        <f t="shared" si="349"/>
        <v>0</v>
      </c>
      <c r="AR564" s="37"/>
      <c r="AS564" s="37"/>
      <c r="AT564" s="37"/>
      <c r="AU564" s="46"/>
      <c r="AV564" s="40">
        <f t="shared" si="350"/>
        <v>0</v>
      </c>
    </row>
    <row r="565" spans="1:48" ht="15.75" customHeight="1" x14ac:dyDescent="0.25">
      <c r="A565" s="21">
        <v>46</v>
      </c>
      <c r="B565" s="41" t="s">
        <v>80</v>
      </c>
      <c r="C565" s="41" t="s">
        <v>93</v>
      </c>
      <c r="D565" s="47"/>
      <c r="E565" s="47"/>
      <c r="F565" s="47"/>
      <c r="G565" s="48"/>
      <c r="H565" s="49">
        <f t="shared" si="342"/>
        <v>0</v>
      </c>
      <c r="I565" s="47"/>
      <c r="J565" s="47"/>
      <c r="K565" s="47"/>
      <c r="L565" s="48"/>
      <c r="M565" s="49">
        <f t="shared" si="343"/>
        <v>0</v>
      </c>
      <c r="N565" s="47"/>
      <c r="O565" s="47"/>
      <c r="P565" s="47"/>
      <c r="Q565" s="48"/>
      <c r="R565" s="49">
        <f t="shared" si="344"/>
        <v>0</v>
      </c>
      <c r="S565" s="47"/>
      <c r="T565" s="47"/>
      <c r="U565" s="47"/>
      <c r="V565" s="48"/>
      <c r="W565" s="49">
        <f t="shared" si="345"/>
        <v>0</v>
      </c>
      <c r="X565" s="47"/>
      <c r="Y565" s="47"/>
      <c r="Z565" s="47"/>
      <c r="AA565" s="48"/>
      <c r="AB565" s="49">
        <f t="shared" si="346"/>
        <v>0</v>
      </c>
      <c r="AC565" s="47"/>
      <c r="AD565" s="47"/>
      <c r="AE565" s="47"/>
      <c r="AF565" s="48"/>
      <c r="AG565" s="49">
        <f t="shared" si="347"/>
        <v>0</v>
      </c>
      <c r="AH565" s="47"/>
      <c r="AI565" s="47"/>
      <c r="AJ565" s="47"/>
      <c r="AK565" s="48"/>
      <c r="AL565" s="49">
        <f t="shared" si="348"/>
        <v>0</v>
      </c>
      <c r="AM565" s="47"/>
      <c r="AN565" s="47"/>
      <c r="AO565" s="47"/>
      <c r="AP565" s="48"/>
      <c r="AQ565" s="49">
        <f t="shared" si="349"/>
        <v>0</v>
      </c>
      <c r="AR565" s="47"/>
      <c r="AS565" s="47"/>
      <c r="AT565" s="47"/>
      <c r="AU565" s="48"/>
      <c r="AV565" s="50">
        <f t="shared" si="350"/>
        <v>0</v>
      </c>
    </row>
    <row r="566" spans="1:48" ht="15.75" customHeight="1" x14ac:dyDescent="0.25">
      <c r="A566" s="21">
        <v>46</v>
      </c>
      <c r="B566" s="42"/>
      <c r="C566" s="43"/>
      <c r="D566" s="44"/>
      <c r="E566" s="45"/>
      <c r="F566" s="45"/>
      <c r="G566" s="45"/>
      <c r="H566" s="45">
        <f>SUM(H553:H565)</f>
        <v>0</v>
      </c>
      <c r="I566" s="45"/>
      <c r="J566" s="45"/>
      <c r="K566" s="45"/>
      <c r="L566" s="45"/>
      <c r="M566" s="45">
        <f>SUM(M553:M565)</f>
        <v>0</v>
      </c>
      <c r="N566" s="45"/>
      <c r="O566" s="45"/>
      <c r="P566" s="45"/>
      <c r="Q566" s="45"/>
      <c r="R566" s="45">
        <f>SUM(R553:R565)</f>
        <v>0</v>
      </c>
      <c r="S566" s="45"/>
      <c r="T566" s="45"/>
      <c r="U566" s="45"/>
      <c r="V566" s="45"/>
      <c r="W566" s="45">
        <f>SUM(W553:W565)</f>
        <v>0</v>
      </c>
      <c r="X566" s="45"/>
      <c r="Y566" s="45"/>
      <c r="Z566" s="45"/>
      <c r="AA566" s="45"/>
      <c r="AB566" s="45">
        <f>SUM(AB553:AB565)</f>
        <v>0</v>
      </c>
      <c r="AC566" s="45"/>
      <c r="AD566" s="45"/>
      <c r="AE566" s="45"/>
      <c r="AF566" s="45"/>
      <c r="AG566" s="45">
        <f>SUM(AG553:AG565)</f>
        <v>0</v>
      </c>
      <c r="AH566" s="45"/>
      <c r="AI566" s="45"/>
      <c r="AJ566" s="45"/>
      <c r="AK566" s="45"/>
      <c r="AL566" s="45">
        <f>SUM(AL553:AL565)</f>
        <v>0</v>
      </c>
      <c r="AM566" s="45"/>
      <c r="AN566" s="45"/>
      <c r="AO566" s="45"/>
      <c r="AP566" s="45"/>
      <c r="AQ566" s="45">
        <f>SUM(AQ553:AQ565)</f>
        <v>0</v>
      </c>
      <c r="AR566" s="45"/>
      <c r="AS566" s="45"/>
      <c r="AT566" s="45"/>
      <c r="AU566" s="45"/>
      <c r="AV566" s="45">
        <f>SUM(AV553:AV565)</f>
        <v>0</v>
      </c>
    </row>
    <row r="567" spans="1:48" ht="15.75" customHeight="1" x14ac:dyDescent="0.25">
      <c r="A567" s="21">
        <v>47</v>
      </c>
      <c r="B567" s="81" t="str">
        <f>"Буква (или иное название) класса "&amp;A567&amp;":"</f>
        <v>Буква (или иное название) класса 47:</v>
      </c>
      <c r="C567" s="82"/>
      <c r="D567" s="78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  <c r="AR567" s="79"/>
      <c r="AS567" s="79"/>
      <c r="AT567" s="79"/>
      <c r="AU567" s="79"/>
      <c r="AV567" s="80"/>
    </row>
    <row r="568" spans="1:48" ht="15.75" customHeight="1" x14ac:dyDescent="0.25">
      <c r="A568" s="21">
        <v>47</v>
      </c>
      <c r="B568" s="35" t="s">
        <v>70</v>
      </c>
      <c r="C568" s="36" t="s">
        <v>93</v>
      </c>
      <c r="D568" s="37"/>
      <c r="E568" s="37"/>
      <c r="F568" s="37"/>
      <c r="G568" s="46"/>
      <c r="H568" s="39">
        <f t="shared" ref="H568:H580" si="351">COUNTA(D568:G568)</f>
        <v>0</v>
      </c>
      <c r="I568" s="37"/>
      <c r="J568" s="37"/>
      <c r="K568" s="37"/>
      <c r="L568" s="46"/>
      <c r="M568" s="39">
        <f t="shared" ref="M568:M580" si="352">COUNTA(I568:L568)</f>
        <v>0</v>
      </c>
      <c r="N568" s="37"/>
      <c r="O568" s="37"/>
      <c r="P568" s="37"/>
      <c r="Q568" s="46"/>
      <c r="R568" s="39">
        <f t="shared" ref="R568:R580" si="353">COUNTA(N568:Q568)</f>
        <v>0</v>
      </c>
      <c r="S568" s="37"/>
      <c r="T568" s="37"/>
      <c r="U568" s="37"/>
      <c r="V568" s="46"/>
      <c r="W568" s="39">
        <f t="shared" ref="W568:W580" si="354">COUNTA(S568:V568)</f>
        <v>0</v>
      </c>
      <c r="X568" s="37"/>
      <c r="Y568" s="37"/>
      <c r="Z568" s="37"/>
      <c r="AA568" s="46"/>
      <c r="AB568" s="39">
        <f t="shared" ref="AB568:AB580" si="355">COUNTA(X568:AA568)</f>
        <v>0</v>
      </c>
      <c r="AC568" s="37"/>
      <c r="AD568" s="37"/>
      <c r="AE568" s="37"/>
      <c r="AF568" s="46"/>
      <c r="AG568" s="39">
        <f t="shared" ref="AG568:AG580" si="356">COUNTA(AC568:AF568)</f>
        <v>0</v>
      </c>
      <c r="AH568" s="37"/>
      <c r="AI568" s="37"/>
      <c r="AJ568" s="37"/>
      <c r="AK568" s="46"/>
      <c r="AL568" s="39">
        <f t="shared" ref="AL568:AL580" si="357">COUNTA(AH568:AK568)</f>
        <v>0</v>
      </c>
      <c r="AM568" s="37"/>
      <c r="AN568" s="37"/>
      <c r="AO568" s="37"/>
      <c r="AP568" s="46"/>
      <c r="AQ568" s="39">
        <f t="shared" ref="AQ568:AQ580" si="358">COUNTA(AM568:AP568)</f>
        <v>0</v>
      </c>
      <c r="AR568" s="37"/>
      <c r="AS568" s="37"/>
      <c r="AT568" s="37"/>
      <c r="AU568" s="46"/>
      <c r="AV568" s="40">
        <f t="shared" ref="AV568:AV580" si="359">COUNTA(AR568:AU568)</f>
        <v>0</v>
      </c>
    </row>
    <row r="569" spans="1:48" ht="15.75" customHeight="1" x14ac:dyDescent="0.25">
      <c r="A569" s="21">
        <v>47</v>
      </c>
      <c r="B569" s="37" t="s">
        <v>72</v>
      </c>
      <c r="C569" s="41" t="s">
        <v>93</v>
      </c>
      <c r="D569" s="37"/>
      <c r="E569" s="37"/>
      <c r="F569" s="37"/>
      <c r="G569" s="46"/>
      <c r="H569" s="39">
        <f t="shared" si="351"/>
        <v>0</v>
      </c>
      <c r="I569" s="37"/>
      <c r="J569" s="37"/>
      <c r="K569" s="37"/>
      <c r="L569" s="46"/>
      <c r="M569" s="39">
        <f t="shared" si="352"/>
        <v>0</v>
      </c>
      <c r="N569" s="37"/>
      <c r="O569" s="37"/>
      <c r="P569" s="37"/>
      <c r="Q569" s="46"/>
      <c r="R569" s="39">
        <f t="shared" si="353"/>
        <v>0</v>
      </c>
      <c r="S569" s="37"/>
      <c r="T569" s="37"/>
      <c r="U569" s="37"/>
      <c r="V569" s="46"/>
      <c r="W569" s="39">
        <f t="shared" si="354"/>
        <v>0</v>
      </c>
      <c r="X569" s="37"/>
      <c r="Y569" s="37"/>
      <c r="Z569" s="37"/>
      <c r="AA569" s="46"/>
      <c r="AB569" s="39">
        <f t="shared" si="355"/>
        <v>0</v>
      </c>
      <c r="AC569" s="37"/>
      <c r="AD569" s="37"/>
      <c r="AE569" s="37"/>
      <c r="AF569" s="46"/>
      <c r="AG569" s="39">
        <f t="shared" si="356"/>
        <v>0</v>
      </c>
      <c r="AH569" s="37"/>
      <c r="AI569" s="37"/>
      <c r="AJ569" s="37"/>
      <c r="AK569" s="46"/>
      <c r="AL569" s="39">
        <f t="shared" si="357"/>
        <v>0</v>
      </c>
      <c r="AM569" s="37"/>
      <c r="AN569" s="37"/>
      <c r="AO569" s="37"/>
      <c r="AP569" s="46"/>
      <c r="AQ569" s="39">
        <f t="shared" si="358"/>
        <v>0</v>
      </c>
      <c r="AR569" s="37"/>
      <c r="AS569" s="37"/>
      <c r="AT569" s="37"/>
      <c r="AU569" s="46"/>
      <c r="AV569" s="40">
        <f t="shared" si="359"/>
        <v>0</v>
      </c>
    </row>
    <row r="570" spans="1:48" ht="15.75" customHeight="1" x14ac:dyDescent="0.25">
      <c r="A570" s="21">
        <v>47</v>
      </c>
      <c r="B570" s="37" t="s">
        <v>88</v>
      </c>
      <c r="C570" s="41" t="s">
        <v>93</v>
      </c>
      <c r="D570" s="37"/>
      <c r="E570" s="37"/>
      <c r="F570" s="37"/>
      <c r="G570" s="46"/>
      <c r="H570" s="39">
        <f t="shared" si="351"/>
        <v>0</v>
      </c>
      <c r="I570" s="37"/>
      <c r="J570" s="37"/>
      <c r="K570" s="37"/>
      <c r="L570" s="46"/>
      <c r="M570" s="39">
        <f t="shared" si="352"/>
        <v>0</v>
      </c>
      <c r="N570" s="37"/>
      <c r="O570" s="37"/>
      <c r="P570" s="37"/>
      <c r="Q570" s="46"/>
      <c r="R570" s="39">
        <f t="shared" si="353"/>
        <v>0</v>
      </c>
      <c r="S570" s="37"/>
      <c r="T570" s="37"/>
      <c r="U570" s="37"/>
      <c r="V570" s="46"/>
      <c r="W570" s="39">
        <f t="shared" si="354"/>
        <v>0</v>
      </c>
      <c r="X570" s="37"/>
      <c r="Y570" s="37"/>
      <c r="Z570" s="37"/>
      <c r="AA570" s="46"/>
      <c r="AB570" s="39">
        <f t="shared" si="355"/>
        <v>0</v>
      </c>
      <c r="AC570" s="37"/>
      <c r="AD570" s="37"/>
      <c r="AE570" s="37"/>
      <c r="AF570" s="46"/>
      <c r="AG570" s="39">
        <f t="shared" si="356"/>
        <v>0</v>
      </c>
      <c r="AH570" s="37"/>
      <c r="AI570" s="37"/>
      <c r="AJ570" s="37"/>
      <c r="AK570" s="46"/>
      <c r="AL570" s="39">
        <f t="shared" si="357"/>
        <v>0</v>
      </c>
      <c r="AM570" s="37"/>
      <c r="AN570" s="37"/>
      <c r="AO570" s="37"/>
      <c r="AP570" s="46"/>
      <c r="AQ570" s="39">
        <f t="shared" si="358"/>
        <v>0</v>
      </c>
      <c r="AR570" s="37"/>
      <c r="AS570" s="37"/>
      <c r="AT570" s="37"/>
      <c r="AU570" s="46"/>
      <c r="AV570" s="40">
        <f t="shared" si="359"/>
        <v>0</v>
      </c>
    </row>
    <row r="571" spans="1:48" ht="15.75" customHeight="1" x14ac:dyDescent="0.25">
      <c r="A571" s="21">
        <v>47</v>
      </c>
      <c r="B571" s="37" t="s">
        <v>89</v>
      </c>
      <c r="C571" s="41" t="s">
        <v>93</v>
      </c>
      <c r="D571" s="37"/>
      <c r="E571" s="37"/>
      <c r="F571" s="37"/>
      <c r="G571" s="46"/>
      <c r="H571" s="39">
        <f t="shared" si="351"/>
        <v>0</v>
      </c>
      <c r="I571" s="37"/>
      <c r="J571" s="37"/>
      <c r="K571" s="37"/>
      <c r="L571" s="46"/>
      <c r="M571" s="39">
        <f t="shared" si="352"/>
        <v>0</v>
      </c>
      <c r="N571" s="37"/>
      <c r="O571" s="37"/>
      <c r="P571" s="37"/>
      <c r="Q571" s="46"/>
      <c r="R571" s="39">
        <f t="shared" si="353"/>
        <v>0</v>
      </c>
      <c r="S571" s="37"/>
      <c r="T571" s="37"/>
      <c r="U571" s="37"/>
      <c r="V571" s="46"/>
      <c r="W571" s="39">
        <f t="shared" si="354"/>
        <v>0</v>
      </c>
      <c r="X571" s="37"/>
      <c r="Y571" s="37"/>
      <c r="Z571" s="37"/>
      <c r="AA571" s="46"/>
      <c r="AB571" s="39">
        <f t="shared" si="355"/>
        <v>0</v>
      </c>
      <c r="AC571" s="37"/>
      <c r="AD571" s="37"/>
      <c r="AE571" s="37"/>
      <c r="AF571" s="46"/>
      <c r="AG571" s="39">
        <f t="shared" si="356"/>
        <v>0</v>
      </c>
      <c r="AH571" s="37"/>
      <c r="AI571" s="37"/>
      <c r="AJ571" s="37"/>
      <c r="AK571" s="46"/>
      <c r="AL571" s="39">
        <f t="shared" si="357"/>
        <v>0</v>
      </c>
      <c r="AM571" s="37"/>
      <c r="AN571" s="37"/>
      <c r="AO571" s="37"/>
      <c r="AP571" s="46"/>
      <c r="AQ571" s="39">
        <f t="shared" si="358"/>
        <v>0</v>
      </c>
      <c r="AR571" s="37"/>
      <c r="AS571" s="37"/>
      <c r="AT571" s="37"/>
      <c r="AU571" s="46"/>
      <c r="AV571" s="40">
        <f t="shared" si="359"/>
        <v>0</v>
      </c>
    </row>
    <row r="572" spans="1:48" ht="15.75" customHeight="1" x14ac:dyDescent="0.25">
      <c r="A572" s="21">
        <v>47</v>
      </c>
      <c r="B572" s="37" t="s">
        <v>73</v>
      </c>
      <c r="C572" s="41" t="s">
        <v>93</v>
      </c>
      <c r="D572" s="37"/>
      <c r="E572" s="37"/>
      <c r="F572" s="37"/>
      <c r="G572" s="46"/>
      <c r="H572" s="39">
        <f t="shared" si="351"/>
        <v>0</v>
      </c>
      <c r="I572" s="37"/>
      <c r="J572" s="37"/>
      <c r="K572" s="37"/>
      <c r="L572" s="46"/>
      <c r="M572" s="39">
        <f t="shared" si="352"/>
        <v>0</v>
      </c>
      <c r="N572" s="37"/>
      <c r="O572" s="37"/>
      <c r="P572" s="37"/>
      <c r="Q572" s="46"/>
      <c r="R572" s="39">
        <f t="shared" si="353"/>
        <v>0</v>
      </c>
      <c r="S572" s="37"/>
      <c r="T572" s="37"/>
      <c r="U572" s="37"/>
      <c r="V572" s="46"/>
      <c r="W572" s="39">
        <f t="shared" si="354"/>
        <v>0</v>
      </c>
      <c r="X572" s="37"/>
      <c r="Y572" s="37"/>
      <c r="Z572" s="37"/>
      <c r="AA572" s="46"/>
      <c r="AB572" s="39">
        <f t="shared" si="355"/>
        <v>0</v>
      </c>
      <c r="AC572" s="37"/>
      <c r="AD572" s="37"/>
      <c r="AE572" s="37"/>
      <c r="AF572" s="46"/>
      <c r="AG572" s="39">
        <f t="shared" si="356"/>
        <v>0</v>
      </c>
      <c r="AH572" s="37"/>
      <c r="AI572" s="37"/>
      <c r="AJ572" s="37"/>
      <c r="AK572" s="46"/>
      <c r="AL572" s="39">
        <f t="shared" si="357"/>
        <v>0</v>
      </c>
      <c r="AM572" s="37"/>
      <c r="AN572" s="37"/>
      <c r="AO572" s="37"/>
      <c r="AP572" s="46"/>
      <c r="AQ572" s="39">
        <f t="shared" si="358"/>
        <v>0</v>
      </c>
      <c r="AR572" s="37"/>
      <c r="AS572" s="37"/>
      <c r="AT572" s="37"/>
      <c r="AU572" s="46"/>
      <c r="AV572" s="40">
        <f t="shared" si="359"/>
        <v>0</v>
      </c>
    </row>
    <row r="573" spans="1:48" ht="15.75" customHeight="1" x14ac:dyDescent="0.25">
      <c r="A573" s="21">
        <v>47</v>
      </c>
      <c r="B573" s="37" t="s">
        <v>74</v>
      </c>
      <c r="C573" s="41" t="s">
        <v>93</v>
      </c>
      <c r="D573" s="37"/>
      <c r="E573" s="37"/>
      <c r="F573" s="37"/>
      <c r="G573" s="46"/>
      <c r="H573" s="39">
        <f t="shared" si="351"/>
        <v>0</v>
      </c>
      <c r="I573" s="37"/>
      <c r="J573" s="37"/>
      <c r="K573" s="37"/>
      <c r="L573" s="46"/>
      <c r="M573" s="39">
        <f t="shared" si="352"/>
        <v>0</v>
      </c>
      <c r="N573" s="37"/>
      <c r="O573" s="37"/>
      <c r="P573" s="37"/>
      <c r="Q573" s="46"/>
      <c r="R573" s="39">
        <f t="shared" si="353"/>
        <v>0</v>
      </c>
      <c r="S573" s="37"/>
      <c r="T573" s="37"/>
      <c r="U573" s="37"/>
      <c r="V573" s="46"/>
      <c r="W573" s="39">
        <f t="shared" si="354"/>
        <v>0</v>
      </c>
      <c r="X573" s="37"/>
      <c r="Y573" s="37"/>
      <c r="Z573" s="37"/>
      <c r="AA573" s="46"/>
      <c r="AB573" s="39">
        <f t="shared" si="355"/>
        <v>0</v>
      </c>
      <c r="AC573" s="37"/>
      <c r="AD573" s="37"/>
      <c r="AE573" s="37"/>
      <c r="AF573" s="46"/>
      <c r="AG573" s="39">
        <f t="shared" si="356"/>
        <v>0</v>
      </c>
      <c r="AH573" s="37"/>
      <c r="AI573" s="37"/>
      <c r="AJ573" s="37"/>
      <c r="AK573" s="46"/>
      <c r="AL573" s="39">
        <f t="shared" si="357"/>
        <v>0</v>
      </c>
      <c r="AM573" s="37"/>
      <c r="AN573" s="37"/>
      <c r="AO573" s="37"/>
      <c r="AP573" s="46"/>
      <c r="AQ573" s="39">
        <f t="shared" si="358"/>
        <v>0</v>
      </c>
      <c r="AR573" s="37"/>
      <c r="AS573" s="37"/>
      <c r="AT573" s="37"/>
      <c r="AU573" s="46"/>
      <c r="AV573" s="40">
        <f t="shared" si="359"/>
        <v>0</v>
      </c>
    </row>
    <row r="574" spans="1:48" ht="15.75" customHeight="1" x14ac:dyDescent="0.25">
      <c r="A574" s="21">
        <v>47</v>
      </c>
      <c r="B574" s="37" t="s">
        <v>75</v>
      </c>
      <c r="C574" s="41" t="s">
        <v>93</v>
      </c>
      <c r="D574" s="37"/>
      <c r="E574" s="37"/>
      <c r="F574" s="37"/>
      <c r="G574" s="46"/>
      <c r="H574" s="39">
        <f t="shared" si="351"/>
        <v>0</v>
      </c>
      <c r="I574" s="37"/>
      <c r="J574" s="37"/>
      <c r="K574" s="37"/>
      <c r="L574" s="46"/>
      <c r="M574" s="39">
        <f t="shared" si="352"/>
        <v>0</v>
      </c>
      <c r="N574" s="37"/>
      <c r="O574" s="37"/>
      <c r="P574" s="37"/>
      <c r="Q574" s="46"/>
      <c r="R574" s="39">
        <f t="shared" si="353"/>
        <v>0</v>
      </c>
      <c r="S574" s="37"/>
      <c r="T574" s="37"/>
      <c r="U574" s="37"/>
      <c r="V574" s="46"/>
      <c r="W574" s="39">
        <f t="shared" si="354"/>
        <v>0</v>
      </c>
      <c r="X574" s="37"/>
      <c r="Y574" s="37"/>
      <c r="Z574" s="37"/>
      <c r="AA574" s="46"/>
      <c r="AB574" s="39">
        <f t="shared" si="355"/>
        <v>0</v>
      </c>
      <c r="AC574" s="37"/>
      <c r="AD574" s="37"/>
      <c r="AE574" s="37"/>
      <c r="AF574" s="46"/>
      <c r="AG574" s="39">
        <f t="shared" si="356"/>
        <v>0</v>
      </c>
      <c r="AH574" s="37"/>
      <c r="AI574" s="37"/>
      <c r="AJ574" s="37"/>
      <c r="AK574" s="46"/>
      <c r="AL574" s="39">
        <f t="shared" si="357"/>
        <v>0</v>
      </c>
      <c r="AM574" s="37"/>
      <c r="AN574" s="37"/>
      <c r="AO574" s="37"/>
      <c r="AP574" s="46"/>
      <c r="AQ574" s="39">
        <f t="shared" si="358"/>
        <v>0</v>
      </c>
      <c r="AR574" s="37"/>
      <c r="AS574" s="37"/>
      <c r="AT574" s="37"/>
      <c r="AU574" s="46"/>
      <c r="AV574" s="40">
        <f t="shared" si="359"/>
        <v>0</v>
      </c>
    </row>
    <row r="575" spans="1:48" ht="15.75" customHeight="1" x14ac:dyDescent="0.25">
      <c r="A575" s="21">
        <v>47</v>
      </c>
      <c r="B575" s="37" t="s">
        <v>90</v>
      </c>
      <c r="C575" s="41" t="s">
        <v>93</v>
      </c>
      <c r="D575" s="37"/>
      <c r="E575" s="37"/>
      <c r="F575" s="37"/>
      <c r="G575" s="46"/>
      <c r="H575" s="39">
        <f t="shared" si="351"/>
        <v>0</v>
      </c>
      <c r="I575" s="37"/>
      <c r="J575" s="37"/>
      <c r="K575" s="37"/>
      <c r="L575" s="46"/>
      <c r="M575" s="39">
        <f t="shared" si="352"/>
        <v>0</v>
      </c>
      <c r="N575" s="37"/>
      <c r="O575" s="37"/>
      <c r="P575" s="37"/>
      <c r="Q575" s="46"/>
      <c r="R575" s="39">
        <f t="shared" si="353"/>
        <v>0</v>
      </c>
      <c r="S575" s="37"/>
      <c r="T575" s="37"/>
      <c r="U575" s="37"/>
      <c r="V575" s="46"/>
      <c r="W575" s="39">
        <f t="shared" si="354"/>
        <v>0</v>
      </c>
      <c r="X575" s="37"/>
      <c r="Y575" s="37"/>
      <c r="Z575" s="37"/>
      <c r="AA575" s="46"/>
      <c r="AB575" s="39">
        <f t="shared" si="355"/>
        <v>0</v>
      </c>
      <c r="AC575" s="37"/>
      <c r="AD575" s="37"/>
      <c r="AE575" s="37"/>
      <c r="AF575" s="46"/>
      <c r="AG575" s="39">
        <f t="shared" si="356"/>
        <v>0</v>
      </c>
      <c r="AH575" s="37"/>
      <c r="AI575" s="37"/>
      <c r="AJ575" s="37"/>
      <c r="AK575" s="46"/>
      <c r="AL575" s="39">
        <f t="shared" si="357"/>
        <v>0</v>
      </c>
      <c r="AM575" s="37"/>
      <c r="AN575" s="37"/>
      <c r="AO575" s="37"/>
      <c r="AP575" s="46"/>
      <c r="AQ575" s="39">
        <f t="shared" si="358"/>
        <v>0</v>
      </c>
      <c r="AR575" s="37"/>
      <c r="AS575" s="37"/>
      <c r="AT575" s="37"/>
      <c r="AU575" s="46"/>
      <c r="AV575" s="40">
        <f t="shared" si="359"/>
        <v>0</v>
      </c>
    </row>
    <row r="576" spans="1:48" ht="15.75" customHeight="1" x14ac:dyDescent="0.25">
      <c r="A576" s="21">
        <v>47</v>
      </c>
      <c r="B576" s="37" t="s">
        <v>76</v>
      </c>
      <c r="C576" s="41" t="s">
        <v>93</v>
      </c>
      <c r="D576" s="37"/>
      <c r="E576" s="37"/>
      <c r="F576" s="37"/>
      <c r="G576" s="46"/>
      <c r="H576" s="39">
        <f t="shared" si="351"/>
        <v>0</v>
      </c>
      <c r="I576" s="37"/>
      <c r="J576" s="37"/>
      <c r="K576" s="37"/>
      <c r="L576" s="46"/>
      <c r="M576" s="39">
        <f t="shared" si="352"/>
        <v>0</v>
      </c>
      <c r="N576" s="37"/>
      <c r="O576" s="37"/>
      <c r="P576" s="37"/>
      <c r="Q576" s="46"/>
      <c r="R576" s="39">
        <f t="shared" si="353"/>
        <v>0</v>
      </c>
      <c r="S576" s="37"/>
      <c r="T576" s="37"/>
      <c r="U576" s="37"/>
      <c r="V576" s="46"/>
      <c r="W576" s="39">
        <f t="shared" si="354"/>
        <v>0</v>
      </c>
      <c r="X576" s="37"/>
      <c r="Y576" s="37"/>
      <c r="Z576" s="37"/>
      <c r="AA576" s="46"/>
      <c r="AB576" s="39">
        <f t="shared" si="355"/>
        <v>0</v>
      </c>
      <c r="AC576" s="37"/>
      <c r="AD576" s="37"/>
      <c r="AE576" s="37"/>
      <c r="AF576" s="46"/>
      <c r="AG576" s="39">
        <f t="shared" si="356"/>
        <v>0</v>
      </c>
      <c r="AH576" s="37"/>
      <c r="AI576" s="37"/>
      <c r="AJ576" s="37"/>
      <c r="AK576" s="46"/>
      <c r="AL576" s="39">
        <f t="shared" si="357"/>
        <v>0</v>
      </c>
      <c r="AM576" s="37"/>
      <c r="AN576" s="37"/>
      <c r="AO576" s="37"/>
      <c r="AP576" s="46"/>
      <c r="AQ576" s="39">
        <f t="shared" si="358"/>
        <v>0</v>
      </c>
      <c r="AR576" s="37"/>
      <c r="AS576" s="37"/>
      <c r="AT576" s="37"/>
      <c r="AU576" s="46"/>
      <c r="AV576" s="40">
        <f t="shared" si="359"/>
        <v>0</v>
      </c>
    </row>
    <row r="577" spans="1:48" ht="15.75" customHeight="1" x14ac:dyDescent="0.25">
      <c r="A577" s="21">
        <v>47</v>
      </c>
      <c r="B577" s="37" t="s">
        <v>77</v>
      </c>
      <c r="C577" s="41" t="s">
        <v>93</v>
      </c>
      <c r="D577" s="37"/>
      <c r="E577" s="37"/>
      <c r="F577" s="37"/>
      <c r="G577" s="46"/>
      <c r="H577" s="39">
        <f t="shared" si="351"/>
        <v>0</v>
      </c>
      <c r="I577" s="37"/>
      <c r="J577" s="37"/>
      <c r="K577" s="37"/>
      <c r="L577" s="46"/>
      <c r="M577" s="39">
        <f t="shared" si="352"/>
        <v>0</v>
      </c>
      <c r="N577" s="37"/>
      <c r="O577" s="37"/>
      <c r="P577" s="37"/>
      <c r="Q577" s="46"/>
      <c r="R577" s="39">
        <f t="shared" si="353"/>
        <v>0</v>
      </c>
      <c r="S577" s="37"/>
      <c r="T577" s="37"/>
      <c r="U577" s="37"/>
      <c r="V577" s="46"/>
      <c r="W577" s="39">
        <f t="shared" si="354"/>
        <v>0</v>
      </c>
      <c r="X577" s="37"/>
      <c r="Y577" s="37"/>
      <c r="Z577" s="37"/>
      <c r="AA577" s="46"/>
      <c r="AB577" s="39">
        <f t="shared" si="355"/>
        <v>0</v>
      </c>
      <c r="AC577" s="37"/>
      <c r="AD577" s="37"/>
      <c r="AE577" s="37"/>
      <c r="AF577" s="46"/>
      <c r="AG577" s="39">
        <f t="shared" si="356"/>
        <v>0</v>
      </c>
      <c r="AH577" s="37"/>
      <c r="AI577" s="37"/>
      <c r="AJ577" s="37"/>
      <c r="AK577" s="46"/>
      <c r="AL577" s="39">
        <f t="shared" si="357"/>
        <v>0</v>
      </c>
      <c r="AM577" s="37"/>
      <c r="AN577" s="37"/>
      <c r="AO577" s="37"/>
      <c r="AP577" s="46"/>
      <c r="AQ577" s="39">
        <f t="shared" si="358"/>
        <v>0</v>
      </c>
      <c r="AR577" s="37"/>
      <c r="AS577" s="37"/>
      <c r="AT577" s="37"/>
      <c r="AU577" s="46"/>
      <c r="AV577" s="40">
        <f t="shared" si="359"/>
        <v>0</v>
      </c>
    </row>
    <row r="578" spans="1:48" ht="15.75" customHeight="1" x14ac:dyDescent="0.25">
      <c r="A578" s="21">
        <v>47</v>
      </c>
      <c r="B578" s="37" t="s">
        <v>78</v>
      </c>
      <c r="C578" s="41" t="s">
        <v>93</v>
      </c>
      <c r="D578" s="37"/>
      <c r="E578" s="37"/>
      <c r="F578" s="37"/>
      <c r="G578" s="46"/>
      <c r="H578" s="39">
        <f t="shared" si="351"/>
        <v>0</v>
      </c>
      <c r="I578" s="37"/>
      <c r="J578" s="37"/>
      <c r="K578" s="37"/>
      <c r="L578" s="46"/>
      <c r="M578" s="39">
        <f t="shared" si="352"/>
        <v>0</v>
      </c>
      <c r="N578" s="37"/>
      <c r="O578" s="37"/>
      <c r="P578" s="37"/>
      <c r="Q578" s="46"/>
      <c r="R578" s="39">
        <f t="shared" si="353"/>
        <v>0</v>
      </c>
      <c r="S578" s="37"/>
      <c r="T578" s="37"/>
      <c r="U578" s="37"/>
      <c r="V578" s="46"/>
      <c r="W578" s="39">
        <f t="shared" si="354"/>
        <v>0</v>
      </c>
      <c r="X578" s="37"/>
      <c r="Y578" s="37"/>
      <c r="Z578" s="37"/>
      <c r="AA578" s="46"/>
      <c r="AB578" s="39">
        <f t="shared" si="355"/>
        <v>0</v>
      </c>
      <c r="AC578" s="37"/>
      <c r="AD578" s="37"/>
      <c r="AE578" s="37"/>
      <c r="AF578" s="46"/>
      <c r="AG578" s="39">
        <f t="shared" si="356"/>
        <v>0</v>
      </c>
      <c r="AH578" s="37"/>
      <c r="AI578" s="37"/>
      <c r="AJ578" s="37"/>
      <c r="AK578" s="46"/>
      <c r="AL578" s="39">
        <f t="shared" si="357"/>
        <v>0</v>
      </c>
      <c r="AM578" s="37"/>
      <c r="AN578" s="37"/>
      <c r="AO578" s="37"/>
      <c r="AP578" s="46"/>
      <c r="AQ578" s="39">
        <f t="shared" si="358"/>
        <v>0</v>
      </c>
      <c r="AR578" s="37"/>
      <c r="AS578" s="37"/>
      <c r="AT578" s="37"/>
      <c r="AU578" s="46"/>
      <c r="AV578" s="40">
        <f t="shared" si="359"/>
        <v>0</v>
      </c>
    </row>
    <row r="579" spans="1:48" ht="15.75" customHeight="1" x14ac:dyDescent="0.25">
      <c r="A579" s="21">
        <v>47</v>
      </c>
      <c r="B579" s="37" t="s">
        <v>79</v>
      </c>
      <c r="C579" s="41" t="s">
        <v>93</v>
      </c>
      <c r="D579" s="37"/>
      <c r="E579" s="37"/>
      <c r="F579" s="37"/>
      <c r="G579" s="46"/>
      <c r="H579" s="39">
        <f t="shared" si="351"/>
        <v>0</v>
      </c>
      <c r="I579" s="37"/>
      <c r="J579" s="37"/>
      <c r="K579" s="37"/>
      <c r="L579" s="46"/>
      <c r="M579" s="39">
        <f t="shared" si="352"/>
        <v>0</v>
      </c>
      <c r="N579" s="37"/>
      <c r="O579" s="37"/>
      <c r="P579" s="37"/>
      <c r="Q579" s="46"/>
      <c r="R579" s="39">
        <f t="shared" si="353"/>
        <v>0</v>
      </c>
      <c r="S579" s="37"/>
      <c r="T579" s="37"/>
      <c r="U579" s="37"/>
      <c r="V579" s="46"/>
      <c r="W579" s="39">
        <f t="shared" si="354"/>
        <v>0</v>
      </c>
      <c r="X579" s="37"/>
      <c r="Y579" s="37"/>
      <c r="Z579" s="37"/>
      <c r="AA579" s="46"/>
      <c r="AB579" s="39">
        <f t="shared" si="355"/>
        <v>0</v>
      </c>
      <c r="AC579" s="37"/>
      <c r="AD579" s="37"/>
      <c r="AE579" s="37"/>
      <c r="AF579" s="46"/>
      <c r="AG579" s="39">
        <f t="shared" si="356"/>
        <v>0</v>
      </c>
      <c r="AH579" s="37"/>
      <c r="AI579" s="37"/>
      <c r="AJ579" s="37"/>
      <c r="AK579" s="46"/>
      <c r="AL579" s="39">
        <f t="shared" si="357"/>
        <v>0</v>
      </c>
      <c r="AM579" s="37"/>
      <c r="AN579" s="37"/>
      <c r="AO579" s="37"/>
      <c r="AP579" s="46"/>
      <c r="AQ579" s="39">
        <f t="shared" si="358"/>
        <v>0</v>
      </c>
      <c r="AR579" s="37"/>
      <c r="AS579" s="37"/>
      <c r="AT579" s="37"/>
      <c r="AU579" s="46"/>
      <c r="AV579" s="40">
        <f t="shared" si="359"/>
        <v>0</v>
      </c>
    </row>
    <row r="580" spans="1:48" ht="15.75" customHeight="1" x14ac:dyDescent="0.25">
      <c r="A580" s="21">
        <v>47</v>
      </c>
      <c r="B580" s="41" t="s">
        <v>80</v>
      </c>
      <c r="C580" s="41" t="s">
        <v>93</v>
      </c>
      <c r="D580" s="47"/>
      <c r="E580" s="47"/>
      <c r="F580" s="47"/>
      <c r="G580" s="48"/>
      <c r="H580" s="49">
        <f t="shared" si="351"/>
        <v>0</v>
      </c>
      <c r="I580" s="47"/>
      <c r="J580" s="47"/>
      <c r="K580" s="47"/>
      <c r="L580" s="48"/>
      <c r="M580" s="49">
        <f t="shared" si="352"/>
        <v>0</v>
      </c>
      <c r="N580" s="47"/>
      <c r="O580" s="47"/>
      <c r="P580" s="47"/>
      <c r="Q580" s="48"/>
      <c r="R580" s="49">
        <f t="shared" si="353"/>
        <v>0</v>
      </c>
      <c r="S580" s="47"/>
      <c r="T580" s="47"/>
      <c r="U580" s="47"/>
      <c r="V580" s="48"/>
      <c r="W580" s="49">
        <f t="shared" si="354"/>
        <v>0</v>
      </c>
      <c r="X580" s="47"/>
      <c r="Y580" s="47"/>
      <c r="Z580" s="47"/>
      <c r="AA580" s="48"/>
      <c r="AB580" s="49">
        <f t="shared" si="355"/>
        <v>0</v>
      </c>
      <c r="AC580" s="47"/>
      <c r="AD580" s="47"/>
      <c r="AE580" s="47"/>
      <c r="AF580" s="48"/>
      <c r="AG580" s="49">
        <f t="shared" si="356"/>
        <v>0</v>
      </c>
      <c r="AH580" s="47"/>
      <c r="AI580" s="47"/>
      <c r="AJ580" s="47"/>
      <c r="AK580" s="48"/>
      <c r="AL580" s="49">
        <f t="shared" si="357"/>
        <v>0</v>
      </c>
      <c r="AM580" s="47"/>
      <c r="AN580" s="47"/>
      <c r="AO580" s="47"/>
      <c r="AP580" s="48"/>
      <c r="AQ580" s="49">
        <f t="shared" si="358"/>
        <v>0</v>
      </c>
      <c r="AR580" s="47"/>
      <c r="AS580" s="47"/>
      <c r="AT580" s="47"/>
      <c r="AU580" s="48"/>
      <c r="AV580" s="50">
        <f t="shared" si="359"/>
        <v>0</v>
      </c>
    </row>
    <row r="581" spans="1:48" ht="15.75" customHeight="1" x14ac:dyDescent="0.25">
      <c r="A581" s="21">
        <v>47</v>
      </c>
      <c r="B581" s="42"/>
      <c r="C581" s="43"/>
      <c r="D581" s="44"/>
      <c r="E581" s="45"/>
      <c r="F581" s="45"/>
      <c r="G581" s="45"/>
      <c r="H581" s="45">
        <f>SUM(H568:H580)</f>
        <v>0</v>
      </c>
      <c r="I581" s="45"/>
      <c r="J581" s="45"/>
      <c r="K581" s="45"/>
      <c r="L581" s="45"/>
      <c r="M581" s="45">
        <f>SUM(M568:M580)</f>
        <v>0</v>
      </c>
      <c r="N581" s="45"/>
      <c r="O581" s="45"/>
      <c r="P581" s="45"/>
      <c r="Q581" s="45"/>
      <c r="R581" s="45">
        <f>SUM(R568:R580)</f>
        <v>0</v>
      </c>
      <c r="S581" s="45"/>
      <c r="T581" s="45"/>
      <c r="U581" s="45"/>
      <c r="V581" s="45"/>
      <c r="W581" s="45">
        <f>SUM(W568:W580)</f>
        <v>0</v>
      </c>
      <c r="X581" s="45"/>
      <c r="Y581" s="45"/>
      <c r="Z581" s="45"/>
      <c r="AA581" s="45"/>
      <c r="AB581" s="45">
        <f>SUM(AB568:AB580)</f>
        <v>0</v>
      </c>
      <c r="AC581" s="45"/>
      <c r="AD581" s="45"/>
      <c r="AE581" s="45"/>
      <c r="AF581" s="45"/>
      <c r="AG581" s="45">
        <f>SUM(AG568:AG580)</f>
        <v>0</v>
      </c>
      <c r="AH581" s="45"/>
      <c r="AI581" s="45"/>
      <c r="AJ581" s="45"/>
      <c r="AK581" s="45"/>
      <c r="AL581" s="45">
        <f>SUM(AL568:AL580)</f>
        <v>0</v>
      </c>
      <c r="AM581" s="45"/>
      <c r="AN581" s="45"/>
      <c r="AO581" s="45"/>
      <c r="AP581" s="45"/>
      <c r="AQ581" s="45">
        <f>SUM(AQ568:AQ580)</f>
        <v>0</v>
      </c>
      <c r="AR581" s="45"/>
      <c r="AS581" s="45"/>
      <c r="AT581" s="45"/>
      <c r="AU581" s="45"/>
      <c r="AV581" s="45">
        <f>SUM(AV568:AV580)</f>
        <v>0</v>
      </c>
    </row>
    <row r="582" spans="1:48" ht="15.75" customHeight="1" x14ac:dyDescent="0.25">
      <c r="A582" s="21">
        <v>48</v>
      </c>
      <c r="B582" s="81" t="str">
        <f>"Буква (или иное название) класса "&amp;A582&amp;":"</f>
        <v>Буква (или иное название) класса 48:</v>
      </c>
      <c r="C582" s="82"/>
      <c r="D582" s="78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  <c r="AR582" s="79"/>
      <c r="AS582" s="79"/>
      <c r="AT582" s="79"/>
      <c r="AU582" s="79"/>
      <c r="AV582" s="80"/>
    </row>
    <row r="583" spans="1:48" ht="15.75" customHeight="1" x14ac:dyDescent="0.25">
      <c r="A583" s="21">
        <v>48</v>
      </c>
      <c r="B583" s="35" t="s">
        <v>70</v>
      </c>
      <c r="C583" s="36" t="s">
        <v>93</v>
      </c>
      <c r="D583" s="37"/>
      <c r="E583" s="37"/>
      <c r="F583" s="37"/>
      <c r="G583" s="46"/>
      <c r="H583" s="39">
        <f t="shared" ref="H583:H595" si="360">COUNTA(D583:G583)</f>
        <v>0</v>
      </c>
      <c r="I583" s="37"/>
      <c r="J583" s="37"/>
      <c r="K583" s="37"/>
      <c r="L583" s="46"/>
      <c r="M583" s="39">
        <f t="shared" ref="M583:M595" si="361">COUNTA(I583:L583)</f>
        <v>0</v>
      </c>
      <c r="N583" s="37"/>
      <c r="O583" s="37"/>
      <c r="P583" s="37"/>
      <c r="Q583" s="46"/>
      <c r="R583" s="39">
        <f t="shared" ref="R583:R595" si="362">COUNTA(N583:Q583)</f>
        <v>0</v>
      </c>
      <c r="S583" s="37"/>
      <c r="T583" s="37"/>
      <c r="U583" s="37"/>
      <c r="V583" s="46"/>
      <c r="W583" s="39">
        <f t="shared" ref="W583:W595" si="363">COUNTA(S583:V583)</f>
        <v>0</v>
      </c>
      <c r="X583" s="37"/>
      <c r="Y583" s="37"/>
      <c r="Z583" s="37"/>
      <c r="AA583" s="46"/>
      <c r="AB583" s="39">
        <f t="shared" ref="AB583:AB595" si="364">COUNTA(X583:AA583)</f>
        <v>0</v>
      </c>
      <c r="AC583" s="37"/>
      <c r="AD583" s="37"/>
      <c r="AE583" s="37"/>
      <c r="AF583" s="46"/>
      <c r="AG583" s="39">
        <f t="shared" ref="AG583:AG595" si="365">COUNTA(AC583:AF583)</f>
        <v>0</v>
      </c>
      <c r="AH583" s="37"/>
      <c r="AI583" s="37"/>
      <c r="AJ583" s="37"/>
      <c r="AK583" s="46"/>
      <c r="AL583" s="39">
        <f t="shared" ref="AL583:AL595" si="366">COUNTA(AH583:AK583)</f>
        <v>0</v>
      </c>
      <c r="AM583" s="37"/>
      <c r="AN583" s="37"/>
      <c r="AO583" s="37"/>
      <c r="AP583" s="46"/>
      <c r="AQ583" s="39">
        <f t="shared" ref="AQ583:AQ595" si="367">COUNTA(AM583:AP583)</f>
        <v>0</v>
      </c>
      <c r="AR583" s="37"/>
      <c r="AS583" s="37"/>
      <c r="AT583" s="37"/>
      <c r="AU583" s="46"/>
      <c r="AV583" s="40">
        <f t="shared" ref="AV583:AV595" si="368">COUNTA(AR583:AU583)</f>
        <v>0</v>
      </c>
    </row>
    <row r="584" spans="1:48" ht="15.75" customHeight="1" x14ac:dyDescent="0.25">
      <c r="A584" s="21">
        <v>48</v>
      </c>
      <c r="B584" s="37" t="s">
        <v>72</v>
      </c>
      <c r="C584" s="41" t="s">
        <v>93</v>
      </c>
      <c r="D584" s="37"/>
      <c r="E584" s="37"/>
      <c r="F584" s="37"/>
      <c r="G584" s="46"/>
      <c r="H584" s="39">
        <f t="shared" si="360"/>
        <v>0</v>
      </c>
      <c r="I584" s="37"/>
      <c r="J584" s="37"/>
      <c r="K584" s="37"/>
      <c r="L584" s="46"/>
      <c r="M584" s="39">
        <f t="shared" si="361"/>
        <v>0</v>
      </c>
      <c r="N584" s="37"/>
      <c r="O584" s="37"/>
      <c r="P584" s="37"/>
      <c r="Q584" s="46"/>
      <c r="R584" s="39">
        <f t="shared" si="362"/>
        <v>0</v>
      </c>
      <c r="S584" s="37"/>
      <c r="T584" s="37"/>
      <c r="U584" s="37"/>
      <c r="V584" s="46"/>
      <c r="W584" s="39">
        <f t="shared" si="363"/>
        <v>0</v>
      </c>
      <c r="X584" s="37"/>
      <c r="Y584" s="37"/>
      <c r="Z584" s="37"/>
      <c r="AA584" s="46"/>
      <c r="AB584" s="39">
        <f t="shared" si="364"/>
        <v>0</v>
      </c>
      <c r="AC584" s="37"/>
      <c r="AD584" s="37"/>
      <c r="AE584" s="37"/>
      <c r="AF584" s="46"/>
      <c r="AG584" s="39">
        <f t="shared" si="365"/>
        <v>0</v>
      </c>
      <c r="AH584" s="37"/>
      <c r="AI584" s="37"/>
      <c r="AJ584" s="37"/>
      <c r="AK584" s="46"/>
      <c r="AL584" s="39">
        <f t="shared" si="366"/>
        <v>0</v>
      </c>
      <c r="AM584" s="37"/>
      <c r="AN584" s="37"/>
      <c r="AO584" s="37"/>
      <c r="AP584" s="46"/>
      <c r="AQ584" s="39">
        <f t="shared" si="367"/>
        <v>0</v>
      </c>
      <c r="AR584" s="37"/>
      <c r="AS584" s="37"/>
      <c r="AT584" s="37"/>
      <c r="AU584" s="46"/>
      <c r="AV584" s="40">
        <f t="shared" si="368"/>
        <v>0</v>
      </c>
    </row>
    <row r="585" spans="1:48" ht="15.75" customHeight="1" x14ac:dyDescent="0.25">
      <c r="A585" s="21">
        <v>48</v>
      </c>
      <c r="B585" s="37" t="s">
        <v>88</v>
      </c>
      <c r="C585" s="41" t="s">
        <v>93</v>
      </c>
      <c r="D585" s="37"/>
      <c r="E585" s="37"/>
      <c r="F585" s="37"/>
      <c r="G585" s="46"/>
      <c r="H585" s="39">
        <f t="shared" si="360"/>
        <v>0</v>
      </c>
      <c r="I585" s="37"/>
      <c r="J585" s="37"/>
      <c r="K585" s="37"/>
      <c r="L585" s="46"/>
      <c r="M585" s="39">
        <f t="shared" si="361"/>
        <v>0</v>
      </c>
      <c r="N585" s="37"/>
      <c r="O585" s="37"/>
      <c r="P585" s="37"/>
      <c r="Q585" s="46"/>
      <c r="R585" s="39">
        <f t="shared" si="362"/>
        <v>0</v>
      </c>
      <c r="S585" s="37"/>
      <c r="T585" s="37"/>
      <c r="U585" s="37"/>
      <c r="V585" s="46"/>
      <c r="W585" s="39">
        <f t="shared" si="363"/>
        <v>0</v>
      </c>
      <c r="X585" s="37"/>
      <c r="Y585" s="37"/>
      <c r="Z585" s="37"/>
      <c r="AA585" s="46"/>
      <c r="AB585" s="39">
        <f t="shared" si="364"/>
        <v>0</v>
      </c>
      <c r="AC585" s="37"/>
      <c r="AD585" s="37"/>
      <c r="AE585" s="37"/>
      <c r="AF585" s="46"/>
      <c r="AG585" s="39">
        <f t="shared" si="365"/>
        <v>0</v>
      </c>
      <c r="AH585" s="37"/>
      <c r="AI585" s="37"/>
      <c r="AJ585" s="37"/>
      <c r="AK585" s="46"/>
      <c r="AL585" s="39">
        <f t="shared" si="366"/>
        <v>0</v>
      </c>
      <c r="AM585" s="37"/>
      <c r="AN585" s="37"/>
      <c r="AO585" s="37"/>
      <c r="AP585" s="46"/>
      <c r="AQ585" s="39">
        <f t="shared" si="367"/>
        <v>0</v>
      </c>
      <c r="AR585" s="37"/>
      <c r="AS585" s="37"/>
      <c r="AT585" s="37"/>
      <c r="AU585" s="46"/>
      <c r="AV585" s="40">
        <f t="shared" si="368"/>
        <v>0</v>
      </c>
    </row>
    <row r="586" spans="1:48" ht="15.75" customHeight="1" x14ac:dyDescent="0.25">
      <c r="A586" s="21">
        <v>48</v>
      </c>
      <c r="B586" s="37" t="s">
        <v>89</v>
      </c>
      <c r="C586" s="41" t="s">
        <v>93</v>
      </c>
      <c r="D586" s="37"/>
      <c r="E586" s="37"/>
      <c r="F586" s="37"/>
      <c r="G586" s="46"/>
      <c r="H586" s="39">
        <f t="shared" si="360"/>
        <v>0</v>
      </c>
      <c r="I586" s="37"/>
      <c r="J586" s="37"/>
      <c r="K586" s="37"/>
      <c r="L586" s="46"/>
      <c r="M586" s="39">
        <f t="shared" si="361"/>
        <v>0</v>
      </c>
      <c r="N586" s="37"/>
      <c r="O586" s="37"/>
      <c r="P586" s="37"/>
      <c r="Q586" s="46"/>
      <c r="R586" s="39">
        <f t="shared" si="362"/>
        <v>0</v>
      </c>
      <c r="S586" s="37"/>
      <c r="T586" s="37"/>
      <c r="U586" s="37"/>
      <c r="V586" s="46"/>
      <c r="W586" s="39">
        <f t="shared" si="363"/>
        <v>0</v>
      </c>
      <c r="X586" s="37"/>
      <c r="Y586" s="37"/>
      <c r="Z586" s="37"/>
      <c r="AA586" s="46"/>
      <c r="AB586" s="39">
        <f t="shared" si="364"/>
        <v>0</v>
      </c>
      <c r="AC586" s="37"/>
      <c r="AD586" s="37"/>
      <c r="AE586" s="37"/>
      <c r="AF586" s="46"/>
      <c r="AG586" s="39">
        <f t="shared" si="365"/>
        <v>0</v>
      </c>
      <c r="AH586" s="37"/>
      <c r="AI586" s="37"/>
      <c r="AJ586" s="37"/>
      <c r="AK586" s="46"/>
      <c r="AL586" s="39">
        <f t="shared" si="366"/>
        <v>0</v>
      </c>
      <c r="AM586" s="37"/>
      <c r="AN586" s="37"/>
      <c r="AO586" s="37"/>
      <c r="AP586" s="46"/>
      <c r="AQ586" s="39">
        <f t="shared" si="367"/>
        <v>0</v>
      </c>
      <c r="AR586" s="37"/>
      <c r="AS586" s="37"/>
      <c r="AT586" s="37"/>
      <c r="AU586" s="46"/>
      <c r="AV586" s="40">
        <f t="shared" si="368"/>
        <v>0</v>
      </c>
    </row>
    <row r="587" spans="1:48" ht="15.75" customHeight="1" x14ac:dyDescent="0.25">
      <c r="A587" s="21">
        <v>48</v>
      </c>
      <c r="B587" s="37" t="s">
        <v>73</v>
      </c>
      <c r="C587" s="41" t="s">
        <v>93</v>
      </c>
      <c r="D587" s="37"/>
      <c r="E587" s="37"/>
      <c r="F587" s="37"/>
      <c r="G587" s="46"/>
      <c r="H587" s="39">
        <f t="shared" si="360"/>
        <v>0</v>
      </c>
      <c r="I587" s="37"/>
      <c r="J587" s="37"/>
      <c r="K587" s="37"/>
      <c r="L587" s="46"/>
      <c r="M587" s="39">
        <f t="shared" si="361"/>
        <v>0</v>
      </c>
      <c r="N587" s="37"/>
      <c r="O587" s="37"/>
      <c r="P587" s="37"/>
      <c r="Q587" s="46"/>
      <c r="R587" s="39">
        <f t="shared" si="362"/>
        <v>0</v>
      </c>
      <c r="S587" s="37"/>
      <c r="T587" s="37"/>
      <c r="U587" s="37"/>
      <c r="V587" s="46"/>
      <c r="W587" s="39">
        <f t="shared" si="363"/>
        <v>0</v>
      </c>
      <c r="X587" s="37"/>
      <c r="Y587" s="37"/>
      <c r="Z587" s="37"/>
      <c r="AA587" s="46"/>
      <c r="AB587" s="39">
        <f t="shared" si="364"/>
        <v>0</v>
      </c>
      <c r="AC587" s="37"/>
      <c r="AD587" s="37"/>
      <c r="AE587" s="37"/>
      <c r="AF587" s="46"/>
      <c r="AG587" s="39">
        <f t="shared" si="365"/>
        <v>0</v>
      </c>
      <c r="AH587" s="37"/>
      <c r="AI587" s="37"/>
      <c r="AJ587" s="37"/>
      <c r="AK587" s="46"/>
      <c r="AL587" s="39">
        <f t="shared" si="366"/>
        <v>0</v>
      </c>
      <c r="AM587" s="37"/>
      <c r="AN587" s="37"/>
      <c r="AO587" s="37"/>
      <c r="AP587" s="46"/>
      <c r="AQ587" s="39">
        <f t="shared" si="367"/>
        <v>0</v>
      </c>
      <c r="AR587" s="37"/>
      <c r="AS587" s="37"/>
      <c r="AT587" s="37"/>
      <c r="AU587" s="46"/>
      <c r="AV587" s="40">
        <f t="shared" si="368"/>
        <v>0</v>
      </c>
    </row>
    <row r="588" spans="1:48" ht="15.75" customHeight="1" x14ac:dyDescent="0.25">
      <c r="A588" s="21">
        <v>48</v>
      </c>
      <c r="B588" s="37" t="s">
        <v>74</v>
      </c>
      <c r="C588" s="41" t="s">
        <v>93</v>
      </c>
      <c r="D588" s="37"/>
      <c r="E588" s="37"/>
      <c r="F588" s="37"/>
      <c r="G588" s="46"/>
      <c r="H588" s="39">
        <f t="shared" si="360"/>
        <v>0</v>
      </c>
      <c r="I588" s="37"/>
      <c r="J588" s="37"/>
      <c r="K588" s="37"/>
      <c r="L588" s="46"/>
      <c r="M588" s="39">
        <f t="shared" si="361"/>
        <v>0</v>
      </c>
      <c r="N588" s="37"/>
      <c r="O588" s="37"/>
      <c r="P588" s="37"/>
      <c r="Q588" s="46"/>
      <c r="R588" s="39">
        <f t="shared" si="362"/>
        <v>0</v>
      </c>
      <c r="S588" s="37"/>
      <c r="T588" s="37"/>
      <c r="U588" s="37"/>
      <c r="V588" s="46"/>
      <c r="W588" s="39">
        <f t="shared" si="363"/>
        <v>0</v>
      </c>
      <c r="X588" s="37"/>
      <c r="Y588" s="37"/>
      <c r="Z588" s="37"/>
      <c r="AA588" s="46"/>
      <c r="AB588" s="39">
        <f t="shared" si="364"/>
        <v>0</v>
      </c>
      <c r="AC588" s="37"/>
      <c r="AD588" s="37"/>
      <c r="AE588" s="37"/>
      <c r="AF588" s="46"/>
      <c r="AG588" s="39">
        <f t="shared" si="365"/>
        <v>0</v>
      </c>
      <c r="AH588" s="37"/>
      <c r="AI588" s="37"/>
      <c r="AJ588" s="37"/>
      <c r="AK588" s="46"/>
      <c r="AL588" s="39">
        <f t="shared" si="366"/>
        <v>0</v>
      </c>
      <c r="AM588" s="37"/>
      <c r="AN588" s="37"/>
      <c r="AO588" s="37"/>
      <c r="AP588" s="46"/>
      <c r="AQ588" s="39">
        <f t="shared" si="367"/>
        <v>0</v>
      </c>
      <c r="AR588" s="37"/>
      <c r="AS588" s="37"/>
      <c r="AT588" s="37"/>
      <c r="AU588" s="46"/>
      <c r="AV588" s="40">
        <f t="shared" si="368"/>
        <v>0</v>
      </c>
    </row>
    <row r="589" spans="1:48" ht="15.75" customHeight="1" x14ac:dyDescent="0.25">
      <c r="A589" s="21">
        <v>48</v>
      </c>
      <c r="B589" s="37" t="s">
        <v>75</v>
      </c>
      <c r="C589" s="41" t="s">
        <v>93</v>
      </c>
      <c r="D589" s="37"/>
      <c r="E589" s="37"/>
      <c r="F589" s="37"/>
      <c r="G589" s="46"/>
      <c r="H589" s="39">
        <f t="shared" si="360"/>
        <v>0</v>
      </c>
      <c r="I589" s="37"/>
      <c r="J589" s="37"/>
      <c r="K589" s="37"/>
      <c r="L589" s="46"/>
      <c r="M589" s="39">
        <f t="shared" si="361"/>
        <v>0</v>
      </c>
      <c r="N589" s="37"/>
      <c r="O589" s="37"/>
      <c r="P589" s="37"/>
      <c r="Q589" s="46"/>
      <c r="R589" s="39">
        <f t="shared" si="362"/>
        <v>0</v>
      </c>
      <c r="S589" s="37"/>
      <c r="T589" s="37"/>
      <c r="U589" s="37"/>
      <c r="V589" s="46"/>
      <c r="W589" s="39">
        <f t="shared" si="363"/>
        <v>0</v>
      </c>
      <c r="X589" s="37"/>
      <c r="Y589" s="37"/>
      <c r="Z589" s="37"/>
      <c r="AA589" s="46"/>
      <c r="AB589" s="39">
        <f t="shared" si="364"/>
        <v>0</v>
      </c>
      <c r="AC589" s="37"/>
      <c r="AD589" s="37"/>
      <c r="AE589" s="37"/>
      <c r="AF589" s="46"/>
      <c r="AG589" s="39">
        <f t="shared" si="365"/>
        <v>0</v>
      </c>
      <c r="AH589" s="37"/>
      <c r="AI589" s="37"/>
      <c r="AJ589" s="37"/>
      <c r="AK589" s="46"/>
      <c r="AL589" s="39">
        <f t="shared" si="366"/>
        <v>0</v>
      </c>
      <c r="AM589" s="37"/>
      <c r="AN589" s="37"/>
      <c r="AO589" s="37"/>
      <c r="AP589" s="46"/>
      <c r="AQ589" s="39">
        <f t="shared" si="367"/>
        <v>0</v>
      </c>
      <c r="AR589" s="37"/>
      <c r="AS589" s="37"/>
      <c r="AT589" s="37"/>
      <c r="AU589" s="46"/>
      <c r="AV589" s="40">
        <f t="shared" si="368"/>
        <v>0</v>
      </c>
    </row>
    <row r="590" spans="1:48" ht="15.75" customHeight="1" x14ac:dyDescent="0.25">
      <c r="A590" s="21">
        <v>48</v>
      </c>
      <c r="B590" s="37" t="s">
        <v>90</v>
      </c>
      <c r="C590" s="41" t="s">
        <v>93</v>
      </c>
      <c r="D590" s="37"/>
      <c r="E590" s="37"/>
      <c r="F590" s="37"/>
      <c r="G590" s="46"/>
      <c r="H590" s="39">
        <f t="shared" si="360"/>
        <v>0</v>
      </c>
      <c r="I590" s="37"/>
      <c r="J590" s="37"/>
      <c r="K590" s="37"/>
      <c r="L590" s="46"/>
      <c r="M590" s="39">
        <f t="shared" si="361"/>
        <v>0</v>
      </c>
      <c r="N590" s="37"/>
      <c r="O590" s="37"/>
      <c r="P590" s="37"/>
      <c r="Q590" s="46"/>
      <c r="R590" s="39">
        <f t="shared" si="362"/>
        <v>0</v>
      </c>
      <c r="S590" s="37"/>
      <c r="T590" s="37"/>
      <c r="U590" s="37"/>
      <c r="V590" s="46"/>
      <c r="W590" s="39">
        <f t="shared" si="363"/>
        <v>0</v>
      </c>
      <c r="X590" s="37"/>
      <c r="Y590" s="37"/>
      <c r="Z590" s="37"/>
      <c r="AA590" s="46"/>
      <c r="AB590" s="39">
        <f t="shared" si="364"/>
        <v>0</v>
      </c>
      <c r="AC590" s="37"/>
      <c r="AD590" s="37"/>
      <c r="AE590" s="37"/>
      <c r="AF590" s="46"/>
      <c r="AG590" s="39">
        <f t="shared" si="365"/>
        <v>0</v>
      </c>
      <c r="AH590" s="37"/>
      <c r="AI590" s="37"/>
      <c r="AJ590" s="37"/>
      <c r="AK590" s="46"/>
      <c r="AL590" s="39">
        <f t="shared" si="366"/>
        <v>0</v>
      </c>
      <c r="AM590" s="37"/>
      <c r="AN590" s="37"/>
      <c r="AO590" s="37"/>
      <c r="AP590" s="46"/>
      <c r="AQ590" s="39">
        <f t="shared" si="367"/>
        <v>0</v>
      </c>
      <c r="AR590" s="37"/>
      <c r="AS590" s="37"/>
      <c r="AT590" s="37"/>
      <c r="AU590" s="46"/>
      <c r="AV590" s="40">
        <f t="shared" si="368"/>
        <v>0</v>
      </c>
    </row>
    <row r="591" spans="1:48" ht="15.75" customHeight="1" x14ac:dyDescent="0.25">
      <c r="A591" s="21">
        <v>48</v>
      </c>
      <c r="B591" s="37" t="s">
        <v>76</v>
      </c>
      <c r="C591" s="41" t="s">
        <v>93</v>
      </c>
      <c r="D591" s="37"/>
      <c r="E591" s="37"/>
      <c r="F591" s="37"/>
      <c r="G591" s="46"/>
      <c r="H591" s="39">
        <f t="shared" si="360"/>
        <v>0</v>
      </c>
      <c r="I591" s="37"/>
      <c r="J591" s="37"/>
      <c r="K591" s="37"/>
      <c r="L591" s="46"/>
      <c r="M591" s="39">
        <f t="shared" si="361"/>
        <v>0</v>
      </c>
      <c r="N591" s="37"/>
      <c r="O591" s="37"/>
      <c r="P591" s="37"/>
      <c r="Q591" s="46"/>
      <c r="R591" s="39">
        <f t="shared" si="362"/>
        <v>0</v>
      </c>
      <c r="S591" s="37"/>
      <c r="T591" s="37"/>
      <c r="U591" s="37"/>
      <c r="V591" s="46"/>
      <c r="W591" s="39">
        <f t="shared" si="363"/>
        <v>0</v>
      </c>
      <c r="X591" s="37"/>
      <c r="Y591" s="37"/>
      <c r="Z591" s="37"/>
      <c r="AA591" s="46"/>
      <c r="AB591" s="39">
        <f t="shared" si="364"/>
        <v>0</v>
      </c>
      <c r="AC591" s="37"/>
      <c r="AD591" s="37"/>
      <c r="AE591" s="37"/>
      <c r="AF591" s="46"/>
      <c r="AG591" s="39">
        <f t="shared" si="365"/>
        <v>0</v>
      </c>
      <c r="AH591" s="37"/>
      <c r="AI591" s="37"/>
      <c r="AJ591" s="37"/>
      <c r="AK591" s="46"/>
      <c r="AL591" s="39">
        <f t="shared" si="366"/>
        <v>0</v>
      </c>
      <c r="AM591" s="37"/>
      <c r="AN591" s="37"/>
      <c r="AO591" s="37"/>
      <c r="AP591" s="46"/>
      <c r="AQ591" s="39">
        <f t="shared" si="367"/>
        <v>0</v>
      </c>
      <c r="AR591" s="37"/>
      <c r="AS591" s="37"/>
      <c r="AT591" s="37"/>
      <c r="AU591" s="46"/>
      <c r="AV591" s="40">
        <f t="shared" si="368"/>
        <v>0</v>
      </c>
    </row>
    <row r="592" spans="1:48" ht="15.75" customHeight="1" x14ac:dyDescent="0.25">
      <c r="A592" s="21">
        <v>48</v>
      </c>
      <c r="B592" s="37" t="s">
        <v>77</v>
      </c>
      <c r="C592" s="41" t="s">
        <v>93</v>
      </c>
      <c r="D592" s="37"/>
      <c r="E592" s="37"/>
      <c r="F592" s="37"/>
      <c r="G592" s="46"/>
      <c r="H592" s="39">
        <f t="shared" si="360"/>
        <v>0</v>
      </c>
      <c r="I592" s="37"/>
      <c r="J592" s="37"/>
      <c r="K592" s="37"/>
      <c r="L592" s="46"/>
      <c r="M592" s="39">
        <f t="shared" si="361"/>
        <v>0</v>
      </c>
      <c r="N592" s="37"/>
      <c r="O592" s="37"/>
      <c r="P592" s="37"/>
      <c r="Q592" s="46"/>
      <c r="R592" s="39">
        <f t="shared" si="362"/>
        <v>0</v>
      </c>
      <c r="S592" s="37"/>
      <c r="T592" s="37"/>
      <c r="U592" s="37"/>
      <c r="V592" s="46"/>
      <c r="W592" s="39">
        <f t="shared" si="363"/>
        <v>0</v>
      </c>
      <c r="X592" s="37"/>
      <c r="Y592" s="37"/>
      <c r="Z592" s="37"/>
      <c r="AA592" s="46"/>
      <c r="AB592" s="39">
        <f t="shared" si="364"/>
        <v>0</v>
      </c>
      <c r="AC592" s="37"/>
      <c r="AD592" s="37"/>
      <c r="AE592" s="37"/>
      <c r="AF592" s="46"/>
      <c r="AG592" s="39">
        <f t="shared" si="365"/>
        <v>0</v>
      </c>
      <c r="AH592" s="37"/>
      <c r="AI592" s="37"/>
      <c r="AJ592" s="37"/>
      <c r="AK592" s="46"/>
      <c r="AL592" s="39">
        <f t="shared" si="366"/>
        <v>0</v>
      </c>
      <c r="AM592" s="37"/>
      <c r="AN592" s="37"/>
      <c r="AO592" s="37"/>
      <c r="AP592" s="46"/>
      <c r="AQ592" s="39">
        <f t="shared" si="367"/>
        <v>0</v>
      </c>
      <c r="AR592" s="37"/>
      <c r="AS592" s="37"/>
      <c r="AT592" s="37"/>
      <c r="AU592" s="46"/>
      <c r="AV592" s="40">
        <f t="shared" si="368"/>
        <v>0</v>
      </c>
    </row>
    <row r="593" spans="1:48" ht="15.75" customHeight="1" x14ac:dyDescent="0.25">
      <c r="A593" s="21">
        <v>48</v>
      </c>
      <c r="B593" s="37" t="s">
        <v>78</v>
      </c>
      <c r="C593" s="41" t="s">
        <v>93</v>
      </c>
      <c r="D593" s="37"/>
      <c r="E593" s="37"/>
      <c r="F593" s="37"/>
      <c r="G593" s="46"/>
      <c r="H593" s="39">
        <f t="shared" si="360"/>
        <v>0</v>
      </c>
      <c r="I593" s="37"/>
      <c r="J593" s="37"/>
      <c r="K593" s="37"/>
      <c r="L593" s="46"/>
      <c r="M593" s="39">
        <f t="shared" si="361"/>
        <v>0</v>
      </c>
      <c r="N593" s="37"/>
      <c r="O593" s="37"/>
      <c r="P593" s="37"/>
      <c r="Q593" s="46"/>
      <c r="R593" s="39">
        <f t="shared" si="362"/>
        <v>0</v>
      </c>
      <c r="S593" s="37"/>
      <c r="T593" s="37"/>
      <c r="U593" s="37"/>
      <c r="V593" s="46"/>
      <c r="W593" s="39">
        <f t="shared" si="363"/>
        <v>0</v>
      </c>
      <c r="X593" s="37"/>
      <c r="Y593" s="37"/>
      <c r="Z593" s="37"/>
      <c r="AA593" s="46"/>
      <c r="AB593" s="39">
        <f t="shared" si="364"/>
        <v>0</v>
      </c>
      <c r="AC593" s="37"/>
      <c r="AD593" s="37"/>
      <c r="AE593" s="37"/>
      <c r="AF593" s="46"/>
      <c r="AG593" s="39">
        <f t="shared" si="365"/>
        <v>0</v>
      </c>
      <c r="AH593" s="37"/>
      <c r="AI593" s="37"/>
      <c r="AJ593" s="37"/>
      <c r="AK593" s="46"/>
      <c r="AL593" s="39">
        <f t="shared" si="366"/>
        <v>0</v>
      </c>
      <c r="AM593" s="37"/>
      <c r="AN593" s="37"/>
      <c r="AO593" s="37"/>
      <c r="AP593" s="46"/>
      <c r="AQ593" s="39">
        <f t="shared" si="367"/>
        <v>0</v>
      </c>
      <c r="AR593" s="37"/>
      <c r="AS593" s="37"/>
      <c r="AT593" s="37"/>
      <c r="AU593" s="46"/>
      <c r="AV593" s="40">
        <f t="shared" si="368"/>
        <v>0</v>
      </c>
    </row>
    <row r="594" spans="1:48" ht="15.75" customHeight="1" x14ac:dyDescent="0.25">
      <c r="A594" s="21">
        <v>48</v>
      </c>
      <c r="B594" s="37" t="s">
        <v>79</v>
      </c>
      <c r="C594" s="41" t="s">
        <v>93</v>
      </c>
      <c r="D594" s="37"/>
      <c r="E594" s="37"/>
      <c r="F594" s="37"/>
      <c r="G594" s="46"/>
      <c r="H594" s="39">
        <f t="shared" si="360"/>
        <v>0</v>
      </c>
      <c r="I594" s="37"/>
      <c r="J594" s="37"/>
      <c r="K594" s="37"/>
      <c r="L594" s="46"/>
      <c r="M594" s="39">
        <f t="shared" si="361"/>
        <v>0</v>
      </c>
      <c r="N594" s="37"/>
      <c r="O594" s="37"/>
      <c r="P594" s="37"/>
      <c r="Q594" s="46"/>
      <c r="R594" s="39">
        <f t="shared" si="362"/>
        <v>0</v>
      </c>
      <c r="S594" s="37"/>
      <c r="T594" s="37"/>
      <c r="U594" s="37"/>
      <c r="V594" s="46"/>
      <c r="W594" s="39">
        <f t="shared" si="363"/>
        <v>0</v>
      </c>
      <c r="X594" s="37"/>
      <c r="Y594" s="37"/>
      <c r="Z594" s="37"/>
      <c r="AA594" s="46"/>
      <c r="AB594" s="39">
        <f t="shared" si="364"/>
        <v>0</v>
      </c>
      <c r="AC594" s="37"/>
      <c r="AD594" s="37"/>
      <c r="AE594" s="37"/>
      <c r="AF594" s="46"/>
      <c r="AG594" s="39">
        <f t="shared" si="365"/>
        <v>0</v>
      </c>
      <c r="AH594" s="37"/>
      <c r="AI594" s="37"/>
      <c r="AJ594" s="37"/>
      <c r="AK594" s="46"/>
      <c r="AL594" s="39">
        <f t="shared" si="366"/>
        <v>0</v>
      </c>
      <c r="AM594" s="37"/>
      <c r="AN594" s="37"/>
      <c r="AO594" s="37"/>
      <c r="AP594" s="46"/>
      <c r="AQ594" s="39">
        <f t="shared" si="367"/>
        <v>0</v>
      </c>
      <c r="AR594" s="37"/>
      <c r="AS594" s="37"/>
      <c r="AT594" s="37"/>
      <c r="AU594" s="46"/>
      <c r="AV594" s="40">
        <f t="shared" si="368"/>
        <v>0</v>
      </c>
    </row>
    <row r="595" spans="1:48" ht="15.75" customHeight="1" x14ac:dyDescent="0.25">
      <c r="A595" s="21">
        <v>48</v>
      </c>
      <c r="B595" s="41" t="s">
        <v>80</v>
      </c>
      <c r="C595" s="41" t="s">
        <v>93</v>
      </c>
      <c r="D595" s="47"/>
      <c r="E595" s="47"/>
      <c r="F595" s="47"/>
      <c r="G595" s="48"/>
      <c r="H595" s="49">
        <f t="shared" si="360"/>
        <v>0</v>
      </c>
      <c r="I595" s="47"/>
      <c r="J595" s="47"/>
      <c r="K595" s="47"/>
      <c r="L595" s="48"/>
      <c r="M595" s="49">
        <f t="shared" si="361"/>
        <v>0</v>
      </c>
      <c r="N595" s="47"/>
      <c r="O595" s="47"/>
      <c r="P595" s="47"/>
      <c r="Q595" s="48"/>
      <c r="R595" s="49">
        <f t="shared" si="362"/>
        <v>0</v>
      </c>
      <c r="S595" s="47"/>
      <c r="T595" s="47"/>
      <c r="U595" s="47"/>
      <c r="V595" s="48"/>
      <c r="W595" s="49">
        <f t="shared" si="363"/>
        <v>0</v>
      </c>
      <c r="X595" s="47"/>
      <c r="Y595" s="47"/>
      <c r="Z595" s="47"/>
      <c r="AA595" s="48"/>
      <c r="AB595" s="49">
        <f t="shared" si="364"/>
        <v>0</v>
      </c>
      <c r="AC595" s="47"/>
      <c r="AD595" s="47"/>
      <c r="AE595" s="47"/>
      <c r="AF595" s="48"/>
      <c r="AG595" s="49">
        <f t="shared" si="365"/>
        <v>0</v>
      </c>
      <c r="AH595" s="47"/>
      <c r="AI595" s="47"/>
      <c r="AJ595" s="47"/>
      <c r="AK595" s="48"/>
      <c r="AL595" s="49">
        <f t="shared" si="366"/>
        <v>0</v>
      </c>
      <c r="AM595" s="47"/>
      <c r="AN595" s="47"/>
      <c r="AO595" s="47"/>
      <c r="AP595" s="48"/>
      <c r="AQ595" s="49">
        <f t="shared" si="367"/>
        <v>0</v>
      </c>
      <c r="AR595" s="47"/>
      <c r="AS595" s="47"/>
      <c r="AT595" s="47"/>
      <c r="AU595" s="48"/>
      <c r="AV595" s="50">
        <f t="shared" si="368"/>
        <v>0</v>
      </c>
    </row>
    <row r="596" spans="1:48" ht="15.75" customHeight="1" x14ac:dyDescent="0.25">
      <c r="A596" s="21">
        <v>48</v>
      </c>
      <c r="B596" s="42"/>
      <c r="C596" s="43"/>
      <c r="D596" s="44"/>
      <c r="E596" s="45"/>
      <c r="F596" s="45"/>
      <c r="G596" s="45"/>
      <c r="H596" s="45">
        <f>SUM(H583:H595)</f>
        <v>0</v>
      </c>
      <c r="I596" s="45"/>
      <c r="J596" s="45"/>
      <c r="K596" s="45"/>
      <c r="L596" s="45"/>
      <c r="M596" s="45">
        <f>SUM(M583:M595)</f>
        <v>0</v>
      </c>
      <c r="N596" s="45"/>
      <c r="O596" s="45"/>
      <c r="P596" s="45"/>
      <c r="Q596" s="45"/>
      <c r="R596" s="45">
        <f>SUM(R583:R595)</f>
        <v>0</v>
      </c>
      <c r="S596" s="45"/>
      <c r="T596" s="45"/>
      <c r="U596" s="45"/>
      <c r="V596" s="45"/>
      <c r="W596" s="45">
        <f>SUM(W583:W595)</f>
        <v>0</v>
      </c>
      <c r="X596" s="45"/>
      <c r="Y596" s="45"/>
      <c r="Z596" s="45"/>
      <c r="AA596" s="45"/>
      <c r="AB596" s="45">
        <f>SUM(AB583:AB595)</f>
        <v>0</v>
      </c>
      <c r="AC596" s="45"/>
      <c r="AD596" s="45"/>
      <c r="AE596" s="45"/>
      <c r="AF596" s="45"/>
      <c r="AG596" s="45">
        <f>SUM(AG583:AG595)</f>
        <v>0</v>
      </c>
      <c r="AH596" s="45"/>
      <c r="AI596" s="45"/>
      <c r="AJ596" s="45"/>
      <c r="AK596" s="45"/>
      <c r="AL596" s="45">
        <f>SUM(AL583:AL595)</f>
        <v>0</v>
      </c>
      <c r="AM596" s="45"/>
      <c r="AN596" s="45"/>
      <c r="AO596" s="45"/>
      <c r="AP596" s="45"/>
      <c r="AQ596" s="45">
        <f>SUM(AQ583:AQ595)</f>
        <v>0</v>
      </c>
      <c r="AR596" s="45"/>
      <c r="AS596" s="45"/>
      <c r="AT596" s="45"/>
      <c r="AU596" s="45"/>
      <c r="AV596" s="45">
        <f>SUM(AV583:AV595)</f>
        <v>0</v>
      </c>
    </row>
    <row r="597" spans="1:48" ht="15.75" customHeight="1" x14ac:dyDescent="0.25">
      <c r="A597" s="21">
        <v>49</v>
      </c>
      <c r="B597" s="81" t="str">
        <f>"Буква (или иное название) класса "&amp;A597&amp;":"</f>
        <v>Буква (или иное название) класса 49:</v>
      </c>
      <c r="C597" s="82"/>
      <c r="D597" s="78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  <c r="AR597" s="79"/>
      <c r="AS597" s="79"/>
      <c r="AT597" s="79"/>
      <c r="AU597" s="79"/>
      <c r="AV597" s="80"/>
    </row>
    <row r="598" spans="1:48" ht="15.75" customHeight="1" x14ac:dyDescent="0.25">
      <c r="A598" s="21">
        <v>49</v>
      </c>
      <c r="B598" s="35" t="s">
        <v>70</v>
      </c>
      <c r="C598" s="36" t="s">
        <v>93</v>
      </c>
      <c r="D598" s="37"/>
      <c r="E598" s="37"/>
      <c r="F598" s="37"/>
      <c r="G598" s="46"/>
      <c r="H598" s="39">
        <f t="shared" ref="H598:H610" si="369">COUNTA(D598:G598)</f>
        <v>0</v>
      </c>
      <c r="I598" s="37"/>
      <c r="J598" s="37"/>
      <c r="K598" s="37"/>
      <c r="L598" s="46"/>
      <c r="M598" s="39">
        <f t="shared" ref="M598:M610" si="370">COUNTA(I598:L598)</f>
        <v>0</v>
      </c>
      <c r="N598" s="37"/>
      <c r="O598" s="37"/>
      <c r="P598" s="37"/>
      <c r="Q598" s="46"/>
      <c r="R598" s="39">
        <f t="shared" ref="R598:R610" si="371">COUNTA(N598:Q598)</f>
        <v>0</v>
      </c>
      <c r="S598" s="37"/>
      <c r="T598" s="37"/>
      <c r="U598" s="37"/>
      <c r="V598" s="46"/>
      <c r="W598" s="39">
        <f t="shared" ref="W598:W610" si="372">COUNTA(S598:V598)</f>
        <v>0</v>
      </c>
      <c r="X598" s="37"/>
      <c r="Y598" s="37"/>
      <c r="Z598" s="37"/>
      <c r="AA598" s="46"/>
      <c r="AB598" s="39">
        <f t="shared" ref="AB598:AB610" si="373">COUNTA(X598:AA598)</f>
        <v>0</v>
      </c>
      <c r="AC598" s="37"/>
      <c r="AD598" s="37"/>
      <c r="AE598" s="37"/>
      <c r="AF598" s="46"/>
      <c r="AG598" s="39">
        <f t="shared" ref="AG598:AG610" si="374">COUNTA(AC598:AF598)</f>
        <v>0</v>
      </c>
      <c r="AH598" s="37"/>
      <c r="AI598" s="37"/>
      <c r="AJ598" s="37"/>
      <c r="AK598" s="46"/>
      <c r="AL598" s="39">
        <f t="shared" ref="AL598:AL610" si="375">COUNTA(AH598:AK598)</f>
        <v>0</v>
      </c>
      <c r="AM598" s="37"/>
      <c r="AN598" s="37"/>
      <c r="AO598" s="37"/>
      <c r="AP598" s="46"/>
      <c r="AQ598" s="39">
        <f t="shared" ref="AQ598:AQ610" si="376">COUNTA(AM598:AP598)</f>
        <v>0</v>
      </c>
      <c r="AR598" s="37"/>
      <c r="AS598" s="37"/>
      <c r="AT598" s="37"/>
      <c r="AU598" s="46"/>
      <c r="AV598" s="40">
        <f t="shared" ref="AV598:AV610" si="377">COUNTA(AR598:AU598)</f>
        <v>0</v>
      </c>
    </row>
    <row r="599" spans="1:48" ht="15.75" customHeight="1" x14ac:dyDescent="0.25">
      <c r="A599" s="21">
        <v>49</v>
      </c>
      <c r="B599" s="37" t="s">
        <v>72</v>
      </c>
      <c r="C599" s="41" t="s">
        <v>93</v>
      </c>
      <c r="D599" s="37"/>
      <c r="E599" s="37"/>
      <c r="F599" s="37"/>
      <c r="G599" s="46"/>
      <c r="H599" s="39">
        <f t="shared" si="369"/>
        <v>0</v>
      </c>
      <c r="I599" s="37"/>
      <c r="J599" s="37"/>
      <c r="K599" s="37"/>
      <c r="L599" s="46"/>
      <c r="M599" s="39">
        <f t="shared" si="370"/>
        <v>0</v>
      </c>
      <c r="N599" s="37"/>
      <c r="O599" s="37"/>
      <c r="P599" s="37"/>
      <c r="Q599" s="46"/>
      <c r="R599" s="39">
        <f t="shared" si="371"/>
        <v>0</v>
      </c>
      <c r="S599" s="37"/>
      <c r="T599" s="37"/>
      <c r="U599" s="37"/>
      <c r="V599" s="46"/>
      <c r="W599" s="39">
        <f t="shared" si="372"/>
        <v>0</v>
      </c>
      <c r="X599" s="37"/>
      <c r="Y599" s="37"/>
      <c r="Z599" s="37"/>
      <c r="AA599" s="46"/>
      <c r="AB599" s="39">
        <f t="shared" si="373"/>
        <v>0</v>
      </c>
      <c r="AC599" s="37"/>
      <c r="AD599" s="37"/>
      <c r="AE599" s="37"/>
      <c r="AF599" s="46"/>
      <c r="AG599" s="39">
        <f t="shared" si="374"/>
        <v>0</v>
      </c>
      <c r="AH599" s="37"/>
      <c r="AI599" s="37"/>
      <c r="AJ599" s="37"/>
      <c r="AK599" s="46"/>
      <c r="AL599" s="39">
        <f t="shared" si="375"/>
        <v>0</v>
      </c>
      <c r="AM599" s="37"/>
      <c r="AN599" s="37"/>
      <c r="AO599" s="37"/>
      <c r="AP599" s="46"/>
      <c r="AQ599" s="39">
        <f t="shared" si="376"/>
        <v>0</v>
      </c>
      <c r="AR599" s="37"/>
      <c r="AS599" s="37"/>
      <c r="AT599" s="37"/>
      <c r="AU599" s="46"/>
      <c r="AV599" s="40">
        <f t="shared" si="377"/>
        <v>0</v>
      </c>
    </row>
    <row r="600" spans="1:48" ht="15.75" customHeight="1" x14ac:dyDescent="0.25">
      <c r="A600" s="21">
        <v>49</v>
      </c>
      <c r="B600" s="37" t="s">
        <v>88</v>
      </c>
      <c r="C600" s="41" t="s">
        <v>93</v>
      </c>
      <c r="D600" s="37"/>
      <c r="E600" s="37"/>
      <c r="F600" s="37"/>
      <c r="G600" s="46"/>
      <c r="H600" s="39">
        <f t="shared" si="369"/>
        <v>0</v>
      </c>
      <c r="I600" s="37"/>
      <c r="J600" s="37"/>
      <c r="K600" s="37"/>
      <c r="L600" s="46"/>
      <c r="M600" s="39">
        <f t="shared" si="370"/>
        <v>0</v>
      </c>
      <c r="N600" s="37"/>
      <c r="O600" s="37"/>
      <c r="P600" s="37"/>
      <c r="Q600" s="46"/>
      <c r="R600" s="39">
        <f t="shared" si="371"/>
        <v>0</v>
      </c>
      <c r="S600" s="37"/>
      <c r="T600" s="37"/>
      <c r="U600" s="37"/>
      <c r="V600" s="46"/>
      <c r="W600" s="39">
        <f t="shared" si="372"/>
        <v>0</v>
      </c>
      <c r="X600" s="37"/>
      <c r="Y600" s="37"/>
      <c r="Z600" s="37"/>
      <c r="AA600" s="46"/>
      <c r="AB600" s="39">
        <f t="shared" si="373"/>
        <v>0</v>
      </c>
      <c r="AC600" s="37"/>
      <c r="AD600" s="37"/>
      <c r="AE600" s="37"/>
      <c r="AF600" s="46"/>
      <c r="AG600" s="39">
        <f t="shared" si="374"/>
        <v>0</v>
      </c>
      <c r="AH600" s="37"/>
      <c r="AI600" s="37"/>
      <c r="AJ600" s="37"/>
      <c r="AK600" s="46"/>
      <c r="AL600" s="39">
        <f t="shared" si="375"/>
        <v>0</v>
      </c>
      <c r="AM600" s="37"/>
      <c r="AN600" s="37"/>
      <c r="AO600" s="37"/>
      <c r="AP600" s="46"/>
      <c r="AQ600" s="39">
        <f t="shared" si="376"/>
        <v>0</v>
      </c>
      <c r="AR600" s="37"/>
      <c r="AS600" s="37"/>
      <c r="AT600" s="37"/>
      <c r="AU600" s="46"/>
      <c r="AV600" s="40">
        <f t="shared" si="377"/>
        <v>0</v>
      </c>
    </row>
    <row r="601" spans="1:48" ht="15.75" customHeight="1" x14ac:dyDescent="0.25">
      <c r="A601" s="21">
        <v>49</v>
      </c>
      <c r="B601" s="37" t="s">
        <v>89</v>
      </c>
      <c r="C601" s="41" t="s">
        <v>93</v>
      </c>
      <c r="D601" s="37"/>
      <c r="E601" s="37"/>
      <c r="F601" s="37"/>
      <c r="G601" s="46"/>
      <c r="H601" s="39">
        <f t="shared" si="369"/>
        <v>0</v>
      </c>
      <c r="I601" s="37"/>
      <c r="J601" s="37"/>
      <c r="K601" s="37"/>
      <c r="L601" s="46"/>
      <c r="M601" s="39">
        <f t="shared" si="370"/>
        <v>0</v>
      </c>
      <c r="N601" s="37"/>
      <c r="O601" s="37"/>
      <c r="P601" s="37"/>
      <c r="Q601" s="46"/>
      <c r="R601" s="39">
        <f t="shared" si="371"/>
        <v>0</v>
      </c>
      <c r="S601" s="37"/>
      <c r="T601" s="37"/>
      <c r="U601" s="37"/>
      <c r="V601" s="46"/>
      <c r="W601" s="39">
        <f t="shared" si="372"/>
        <v>0</v>
      </c>
      <c r="X601" s="37"/>
      <c r="Y601" s="37"/>
      <c r="Z601" s="37"/>
      <c r="AA601" s="46"/>
      <c r="AB601" s="39">
        <f t="shared" si="373"/>
        <v>0</v>
      </c>
      <c r="AC601" s="37"/>
      <c r="AD601" s="37"/>
      <c r="AE601" s="37"/>
      <c r="AF601" s="46"/>
      <c r="AG601" s="39">
        <f t="shared" si="374"/>
        <v>0</v>
      </c>
      <c r="AH601" s="37"/>
      <c r="AI601" s="37"/>
      <c r="AJ601" s="37"/>
      <c r="AK601" s="46"/>
      <c r="AL601" s="39">
        <f t="shared" si="375"/>
        <v>0</v>
      </c>
      <c r="AM601" s="37"/>
      <c r="AN601" s="37"/>
      <c r="AO601" s="37"/>
      <c r="AP601" s="46"/>
      <c r="AQ601" s="39">
        <f t="shared" si="376"/>
        <v>0</v>
      </c>
      <c r="AR601" s="37"/>
      <c r="AS601" s="37"/>
      <c r="AT601" s="37"/>
      <c r="AU601" s="46"/>
      <c r="AV601" s="40">
        <f t="shared" si="377"/>
        <v>0</v>
      </c>
    </row>
    <row r="602" spans="1:48" ht="15.75" customHeight="1" x14ac:dyDescent="0.25">
      <c r="A602" s="21">
        <v>49</v>
      </c>
      <c r="B602" s="37" t="s">
        <v>73</v>
      </c>
      <c r="C602" s="41" t="s">
        <v>93</v>
      </c>
      <c r="D602" s="37"/>
      <c r="E602" s="37"/>
      <c r="F602" s="37"/>
      <c r="G602" s="46"/>
      <c r="H602" s="39">
        <f t="shared" si="369"/>
        <v>0</v>
      </c>
      <c r="I602" s="37"/>
      <c r="J602" s="37"/>
      <c r="K602" s="37"/>
      <c r="L602" s="46"/>
      <c r="M602" s="39">
        <f t="shared" si="370"/>
        <v>0</v>
      </c>
      <c r="N602" s="37"/>
      <c r="O602" s="37"/>
      <c r="P602" s="37"/>
      <c r="Q602" s="46"/>
      <c r="R602" s="39">
        <f t="shared" si="371"/>
        <v>0</v>
      </c>
      <c r="S602" s="37"/>
      <c r="T602" s="37"/>
      <c r="U602" s="37"/>
      <c r="V602" s="46"/>
      <c r="W602" s="39">
        <f t="shared" si="372"/>
        <v>0</v>
      </c>
      <c r="X602" s="37"/>
      <c r="Y602" s="37"/>
      <c r="Z602" s="37"/>
      <c r="AA602" s="46"/>
      <c r="AB602" s="39">
        <f t="shared" si="373"/>
        <v>0</v>
      </c>
      <c r="AC602" s="37"/>
      <c r="AD602" s="37"/>
      <c r="AE602" s="37"/>
      <c r="AF602" s="46"/>
      <c r="AG602" s="39">
        <f t="shared" si="374"/>
        <v>0</v>
      </c>
      <c r="AH602" s="37"/>
      <c r="AI602" s="37"/>
      <c r="AJ602" s="37"/>
      <c r="AK602" s="46"/>
      <c r="AL602" s="39">
        <f t="shared" si="375"/>
        <v>0</v>
      </c>
      <c r="AM602" s="37"/>
      <c r="AN602" s="37"/>
      <c r="AO602" s="37"/>
      <c r="AP602" s="46"/>
      <c r="AQ602" s="39">
        <f t="shared" si="376"/>
        <v>0</v>
      </c>
      <c r="AR602" s="37"/>
      <c r="AS602" s="37"/>
      <c r="AT602" s="37"/>
      <c r="AU602" s="46"/>
      <c r="AV602" s="40">
        <f t="shared" si="377"/>
        <v>0</v>
      </c>
    </row>
    <row r="603" spans="1:48" ht="15.75" customHeight="1" x14ac:dyDescent="0.25">
      <c r="A603" s="21">
        <v>49</v>
      </c>
      <c r="B603" s="37" t="s">
        <v>74</v>
      </c>
      <c r="C603" s="41" t="s">
        <v>93</v>
      </c>
      <c r="D603" s="37"/>
      <c r="E603" s="37"/>
      <c r="F603" s="37"/>
      <c r="G603" s="46"/>
      <c r="H603" s="39">
        <f t="shared" si="369"/>
        <v>0</v>
      </c>
      <c r="I603" s="37"/>
      <c r="J603" s="37"/>
      <c r="K603" s="37"/>
      <c r="L603" s="46"/>
      <c r="M603" s="39">
        <f t="shared" si="370"/>
        <v>0</v>
      </c>
      <c r="N603" s="37"/>
      <c r="O603" s="37"/>
      <c r="P603" s="37"/>
      <c r="Q603" s="46"/>
      <c r="R603" s="39">
        <f t="shared" si="371"/>
        <v>0</v>
      </c>
      <c r="S603" s="37"/>
      <c r="T603" s="37"/>
      <c r="U603" s="37"/>
      <c r="V603" s="46"/>
      <c r="W603" s="39">
        <f t="shared" si="372"/>
        <v>0</v>
      </c>
      <c r="X603" s="37"/>
      <c r="Y603" s="37"/>
      <c r="Z603" s="37"/>
      <c r="AA603" s="46"/>
      <c r="AB603" s="39">
        <f t="shared" si="373"/>
        <v>0</v>
      </c>
      <c r="AC603" s="37"/>
      <c r="AD603" s="37"/>
      <c r="AE603" s="37"/>
      <c r="AF603" s="46"/>
      <c r="AG603" s="39">
        <f t="shared" si="374"/>
        <v>0</v>
      </c>
      <c r="AH603" s="37"/>
      <c r="AI603" s="37"/>
      <c r="AJ603" s="37"/>
      <c r="AK603" s="46"/>
      <c r="AL603" s="39">
        <f t="shared" si="375"/>
        <v>0</v>
      </c>
      <c r="AM603" s="37"/>
      <c r="AN603" s="37"/>
      <c r="AO603" s="37"/>
      <c r="AP603" s="46"/>
      <c r="AQ603" s="39">
        <f t="shared" si="376"/>
        <v>0</v>
      </c>
      <c r="AR603" s="37"/>
      <c r="AS603" s="37"/>
      <c r="AT603" s="37"/>
      <c r="AU603" s="46"/>
      <c r="AV603" s="40">
        <f t="shared" si="377"/>
        <v>0</v>
      </c>
    </row>
    <row r="604" spans="1:48" ht="15.75" customHeight="1" x14ac:dyDescent="0.25">
      <c r="A604" s="21">
        <v>49</v>
      </c>
      <c r="B604" s="37" t="s">
        <v>75</v>
      </c>
      <c r="C604" s="41" t="s">
        <v>93</v>
      </c>
      <c r="D604" s="37"/>
      <c r="E604" s="37"/>
      <c r="F604" s="37"/>
      <c r="G604" s="46"/>
      <c r="H604" s="39">
        <f t="shared" si="369"/>
        <v>0</v>
      </c>
      <c r="I604" s="37"/>
      <c r="J604" s="37"/>
      <c r="K604" s="37"/>
      <c r="L604" s="46"/>
      <c r="M604" s="39">
        <f t="shared" si="370"/>
        <v>0</v>
      </c>
      <c r="N604" s="37"/>
      <c r="O604" s="37"/>
      <c r="P604" s="37"/>
      <c r="Q604" s="46"/>
      <c r="R604" s="39">
        <f t="shared" si="371"/>
        <v>0</v>
      </c>
      <c r="S604" s="37"/>
      <c r="T604" s="37"/>
      <c r="U604" s="37"/>
      <c r="V604" s="46"/>
      <c r="W604" s="39">
        <f t="shared" si="372"/>
        <v>0</v>
      </c>
      <c r="X604" s="37"/>
      <c r="Y604" s="37"/>
      <c r="Z604" s="37"/>
      <c r="AA604" s="46"/>
      <c r="AB604" s="39">
        <f t="shared" si="373"/>
        <v>0</v>
      </c>
      <c r="AC604" s="37"/>
      <c r="AD604" s="37"/>
      <c r="AE604" s="37"/>
      <c r="AF604" s="46"/>
      <c r="AG604" s="39">
        <f t="shared" si="374"/>
        <v>0</v>
      </c>
      <c r="AH604" s="37"/>
      <c r="AI604" s="37"/>
      <c r="AJ604" s="37"/>
      <c r="AK604" s="46"/>
      <c r="AL604" s="39">
        <f t="shared" si="375"/>
        <v>0</v>
      </c>
      <c r="AM604" s="37"/>
      <c r="AN604" s="37"/>
      <c r="AO604" s="37"/>
      <c r="AP604" s="46"/>
      <c r="AQ604" s="39">
        <f t="shared" si="376"/>
        <v>0</v>
      </c>
      <c r="AR604" s="37"/>
      <c r="AS604" s="37"/>
      <c r="AT604" s="37"/>
      <c r="AU604" s="46"/>
      <c r="AV604" s="40">
        <f t="shared" si="377"/>
        <v>0</v>
      </c>
    </row>
    <row r="605" spans="1:48" ht="15.75" customHeight="1" x14ac:dyDescent="0.25">
      <c r="A605" s="21">
        <v>49</v>
      </c>
      <c r="B605" s="37" t="s">
        <v>90</v>
      </c>
      <c r="C605" s="41" t="s">
        <v>93</v>
      </c>
      <c r="D605" s="37"/>
      <c r="E605" s="37"/>
      <c r="F605" s="37"/>
      <c r="G605" s="46"/>
      <c r="H605" s="39">
        <f t="shared" si="369"/>
        <v>0</v>
      </c>
      <c r="I605" s="37"/>
      <c r="J605" s="37"/>
      <c r="K605" s="37"/>
      <c r="L605" s="46"/>
      <c r="M605" s="39">
        <f t="shared" si="370"/>
        <v>0</v>
      </c>
      <c r="N605" s="37"/>
      <c r="O605" s="37"/>
      <c r="P605" s="37"/>
      <c r="Q605" s="46"/>
      <c r="R605" s="39">
        <f t="shared" si="371"/>
        <v>0</v>
      </c>
      <c r="S605" s="37"/>
      <c r="T605" s="37"/>
      <c r="U605" s="37"/>
      <c r="V605" s="46"/>
      <c r="W605" s="39">
        <f t="shared" si="372"/>
        <v>0</v>
      </c>
      <c r="X605" s="37"/>
      <c r="Y605" s="37"/>
      <c r="Z605" s="37"/>
      <c r="AA605" s="46"/>
      <c r="AB605" s="39">
        <f t="shared" si="373"/>
        <v>0</v>
      </c>
      <c r="AC605" s="37"/>
      <c r="AD605" s="37"/>
      <c r="AE605" s="37"/>
      <c r="AF605" s="46"/>
      <c r="AG605" s="39">
        <f t="shared" si="374"/>
        <v>0</v>
      </c>
      <c r="AH605" s="37"/>
      <c r="AI605" s="37"/>
      <c r="AJ605" s="37"/>
      <c r="AK605" s="46"/>
      <c r="AL605" s="39">
        <f t="shared" si="375"/>
        <v>0</v>
      </c>
      <c r="AM605" s="37"/>
      <c r="AN605" s="37"/>
      <c r="AO605" s="37"/>
      <c r="AP605" s="46"/>
      <c r="AQ605" s="39">
        <f t="shared" si="376"/>
        <v>0</v>
      </c>
      <c r="AR605" s="37"/>
      <c r="AS605" s="37"/>
      <c r="AT605" s="37"/>
      <c r="AU605" s="46"/>
      <c r="AV605" s="40">
        <f t="shared" si="377"/>
        <v>0</v>
      </c>
    </row>
    <row r="606" spans="1:48" ht="15.75" customHeight="1" x14ac:dyDescent="0.25">
      <c r="A606" s="21">
        <v>49</v>
      </c>
      <c r="B606" s="37" t="s">
        <v>76</v>
      </c>
      <c r="C606" s="41" t="s">
        <v>93</v>
      </c>
      <c r="D606" s="37"/>
      <c r="E606" s="37"/>
      <c r="F606" s="37"/>
      <c r="G606" s="46"/>
      <c r="H606" s="39">
        <f t="shared" si="369"/>
        <v>0</v>
      </c>
      <c r="I606" s="37"/>
      <c r="J606" s="37"/>
      <c r="K606" s="37"/>
      <c r="L606" s="46"/>
      <c r="M606" s="39">
        <f t="shared" si="370"/>
        <v>0</v>
      </c>
      <c r="N606" s="37"/>
      <c r="O606" s="37"/>
      <c r="P606" s="37"/>
      <c r="Q606" s="46"/>
      <c r="R606" s="39">
        <f t="shared" si="371"/>
        <v>0</v>
      </c>
      <c r="S606" s="37"/>
      <c r="T606" s="37"/>
      <c r="U606" s="37"/>
      <c r="V606" s="46"/>
      <c r="W606" s="39">
        <f t="shared" si="372"/>
        <v>0</v>
      </c>
      <c r="X606" s="37"/>
      <c r="Y606" s="37"/>
      <c r="Z606" s="37"/>
      <c r="AA606" s="46"/>
      <c r="AB606" s="39">
        <f t="shared" si="373"/>
        <v>0</v>
      </c>
      <c r="AC606" s="37"/>
      <c r="AD606" s="37"/>
      <c r="AE606" s="37"/>
      <c r="AF606" s="46"/>
      <c r="AG606" s="39">
        <f t="shared" si="374"/>
        <v>0</v>
      </c>
      <c r="AH606" s="37"/>
      <c r="AI606" s="37"/>
      <c r="AJ606" s="37"/>
      <c r="AK606" s="46"/>
      <c r="AL606" s="39">
        <f t="shared" si="375"/>
        <v>0</v>
      </c>
      <c r="AM606" s="37"/>
      <c r="AN606" s="37"/>
      <c r="AO606" s="37"/>
      <c r="AP606" s="46"/>
      <c r="AQ606" s="39">
        <f t="shared" si="376"/>
        <v>0</v>
      </c>
      <c r="AR606" s="37"/>
      <c r="AS606" s="37"/>
      <c r="AT606" s="37"/>
      <c r="AU606" s="46"/>
      <c r="AV606" s="40">
        <f t="shared" si="377"/>
        <v>0</v>
      </c>
    </row>
    <row r="607" spans="1:48" ht="15.75" customHeight="1" x14ac:dyDescent="0.25">
      <c r="A607" s="21">
        <v>49</v>
      </c>
      <c r="B607" s="37" t="s">
        <v>77</v>
      </c>
      <c r="C607" s="41" t="s">
        <v>93</v>
      </c>
      <c r="D607" s="37"/>
      <c r="E607" s="37"/>
      <c r="F607" s="37"/>
      <c r="G607" s="46"/>
      <c r="H607" s="39">
        <f t="shared" si="369"/>
        <v>0</v>
      </c>
      <c r="I607" s="37"/>
      <c r="J607" s="37"/>
      <c r="K607" s="37"/>
      <c r="L607" s="46"/>
      <c r="M607" s="39">
        <f t="shared" si="370"/>
        <v>0</v>
      </c>
      <c r="N607" s="37"/>
      <c r="O607" s="37"/>
      <c r="P607" s="37"/>
      <c r="Q607" s="46"/>
      <c r="R607" s="39">
        <f t="shared" si="371"/>
        <v>0</v>
      </c>
      <c r="S607" s="37"/>
      <c r="T607" s="37"/>
      <c r="U607" s="37"/>
      <c r="V607" s="46"/>
      <c r="W607" s="39">
        <f t="shared" si="372"/>
        <v>0</v>
      </c>
      <c r="X607" s="37"/>
      <c r="Y607" s="37"/>
      <c r="Z607" s="37"/>
      <c r="AA607" s="46"/>
      <c r="AB607" s="39">
        <f t="shared" si="373"/>
        <v>0</v>
      </c>
      <c r="AC607" s="37"/>
      <c r="AD607" s="37"/>
      <c r="AE607" s="37"/>
      <c r="AF607" s="46"/>
      <c r="AG607" s="39">
        <f t="shared" si="374"/>
        <v>0</v>
      </c>
      <c r="AH607" s="37"/>
      <c r="AI607" s="37"/>
      <c r="AJ607" s="37"/>
      <c r="AK607" s="46"/>
      <c r="AL607" s="39">
        <f t="shared" si="375"/>
        <v>0</v>
      </c>
      <c r="AM607" s="37"/>
      <c r="AN607" s="37"/>
      <c r="AO607" s="37"/>
      <c r="AP607" s="46"/>
      <c r="AQ607" s="39">
        <f t="shared" si="376"/>
        <v>0</v>
      </c>
      <c r="AR607" s="37"/>
      <c r="AS607" s="37"/>
      <c r="AT607" s="37"/>
      <c r="AU607" s="46"/>
      <c r="AV607" s="40">
        <f t="shared" si="377"/>
        <v>0</v>
      </c>
    </row>
    <row r="608" spans="1:48" ht="15.75" customHeight="1" x14ac:dyDescent="0.25">
      <c r="A608" s="21">
        <v>49</v>
      </c>
      <c r="B608" s="37" t="s">
        <v>78</v>
      </c>
      <c r="C608" s="41" t="s">
        <v>93</v>
      </c>
      <c r="D608" s="37"/>
      <c r="E608" s="37"/>
      <c r="F608" s="37"/>
      <c r="G608" s="46"/>
      <c r="H608" s="39">
        <f t="shared" si="369"/>
        <v>0</v>
      </c>
      <c r="I608" s="37"/>
      <c r="J608" s="37"/>
      <c r="K608" s="37"/>
      <c r="L608" s="46"/>
      <c r="M608" s="39">
        <f t="shared" si="370"/>
        <v>0</v>
      </c>
      <c r="N608" s="37"/>
      <c r="O608" s="37"/>
      <c r="P608" s="37"/>
      <c r="Q608" s="46"/>
      <c r="R608" s="39">
        <f t="shared" si="371"/>
        <v>0</v>
      </c>
      <c r="S608" s="37"/>
      <c r="T608" s="37"/>
      <c r="U608" s="37"/>
      <c r="V608" s="46"/>
      <c r="W608" s="39">
        <f t="shared" si="372"/>
        <v>0</v>
      </c>
      <c r="X608" s="37"/>
      <c r="Y608" s="37"/>
      <c r="Z608" s="37"/>
      <c r="AA608" s="46"/>
      <c r="AB608" s="39">
        <f t="shared" si="373"/>
        <v>0</v>
      </c>
      <c r="AC608" s="37"/>
      <c r="AD608" s="37"/>
      <c r="AE608" s="37"/>
      <c r="AF608" s="46"/>
      <c r="AG608" s="39">
        <f t="shared" si="374"/>
        <v>0</v>
      </c>
      <c r="AH608" s="37"/>
      <c r="AI608" s="37"/>
      <c r="AJ608" s="37"/>
      <c r="AK608" s="46"/>
      <c r="AL608" s="39">
        <f t="shared" si="375"/>
        <v>0</v>
      </c>
      <c r="AM608" s="37"/>
      <c r="AN608" s="37"/>
      <c r="AO608" s="37"/>
      <c r="AP608" s="46"/>
      <c r="AQ608" s="39">
        <f t="shared" si="376"/>
        <v>0</v>
      </c>
      <c r="AR608" s="37"/>
      <c r="AS608" s="37"/>
      <c r="AT608" s="37"/>
      <c r="AU608" s="46"/>
      <c r="AV608" s="40">
        <f t="shared" si="377"/>
        <v>0</v>
      </c>
    </row>
    <row r="609" spans="1:48" ht="15.75" customHeight="1" x14ac:dyDescent="0.25">
      <c r="A609" s="21">
        <v>49</v>
      </c>
      <c r="B609" s="37" t="s">
        <v>79</v>
      </c>
      <c r="C609" s="41" t="s">
        <v>93</v>
      </c>
      <c r="D609" s="37"/>
      <c r="E609" s="37"/>
      <c r="F609" s="37"/>
      <c r="G609" s="46"/>
      <c r="H609" s="39">
        <f t="shared" si="369"/>
        <v>0</v>
      </c>
      <c r="I609" s="37"/>
      <c r="J609" s="37"/>
      <c r="K609" s="37"/>
      <c r="L609" s="46"/>
      <c r="M609" s="39">
        <f t="shared" si="370"/>
        <v>0</v>
      </c>
      <c r="N609" s="37"/>
      <c r="O609" s="37"/>
      <c r="P609" s="37"/>
      <c r="Q609" s="46"/>
      <c r="R609" s="39">
        <f t="shared" si="371"/>
        <v>0</v>
      </c>
      <c r="S609" s="37"/>
      <c r="T609" s="37"/>
      <c r="U609" s="37"/>
      <c r="V609" s="46"/>
      <c r="W609" s="39">
        <f t="shared" si="372"/>
        <v>0</v>
      </c>
      <c r="X609" s="37"/>
      <c r="Y609" s="37"/>
      <c r="Z609" s="37"/>
      <c r="AA609" s="46"/>
      <c r="AB609" s="39">
        <f t="shared" si="373"/>
        <v>0</v>
      </c>
      <c r="AC609" s="37"/>
      <c r="AD609" s="37"/>
      <c r="AE609" s="37"/>
      <c r="AF609" s="46"/>
      <c r="AG609" s="39">
        <f t="shared" si="374"/>
        <v>0</v>
      </c>
      <c r="AH609" s="37"/>
      <c r="AI609" s="37"/>
      <c r="AJ609" s="37"/>
      <c r="AK609" s="46"/>
      <c r="AL609" s="39">
        <f t="shared" si="375"/>
        <v>0</v>
      </c>
      <c r="AM609" s="37"/>
      <c r="AN609" s="37"/>
      <c r="AO609" s="37"/>
      <c r="AP609" s="46"/>
      <c r="AQ609" s="39">
        <f t="shared" si="376"/>
        <v>0</v>
      </c>
      <c r="AR609" s="37"/>
      <c r="AS609" s="37"/>
      <c r="AT609" s="37"/>
      <c r="AU609" s="46"/>
      <c r="AV609" s="40">
        <f t="shared" si="377"/>
        <v>0</v>
      </c>
    </row>
    <row r="610" spans="1:48" ht="15.75" customHeight="1" x14ac:dyDescent="0.25">
      <c r="A610" s="21">
        <v>49</v>
      </c>
      <c r="B610" s="41" t="s">
        <v>80</v>
      </c>
      <c r="C610" s="41" t="s">
        <v>93</v>
      </c>
      <c r="D610" s="47"/>
      <c r="E610" s="47"/>
      <c r="F610" s="47"/>
      <c r="G610" s="48"/>
      <c r="H610" s="49">
        <f t="shared" si="369"/>
        <v>0</v>
      </c>
      <c r="I610" s="47"/>
      <c r="J610" s="47"/>
      <c r="K610" s="47"/>
      <c r="L610" s="48"/>
      <c r="M610" s="49">
        <f t="shared" si="370"/>
        <v>0</v>
      </c>
      <c r="N610" s="47"/>
      <c r="O610" s="47"/>
      <c r="P610" s="47"/>
      <c r="Q610" s="48"/>
      <c r="R610" s="49">
        <f t="shared" si="371"/>
        <v>0</v>
      </c>
      <c r="S610" s="47"/>
      <c r="T610" s="47"/>
      <c r="U610" s="47"/>
      <c r="V610" s="48"/>
      <c r="W610" s="49">
        <f t="shared" si="372"/>
        <v>0</v>
      </c>
      <c r="X610" s="47"/>
      <c r="Y610" s="47"/>
      <c r="Z610" s="47"/>
      <c r="AA610" s="48"/>
      <c r="AB610" s="49">
        <f t="shared" si="373"/>
        <v>0</v>
      </c>
      <c r="AC610" s="47"/>
      <c r="AD610" s="47"/>
      <c r="AE610" s="47"/>
      <c r="AF610" s="48"/>
      <c r="AG610" s="49">
        <f t="shared" si="374"/>
        <v>0</v>
      </c>
      <c r="AH610" s="47"/>
      <c r="AI610" s="47"/>
      <c r="AJ610" s="47"/>
      <c r="AK610" s="48"/>
      <c r="AL610" s="49">
        <f t="shared" si="375"/>
        <v>0</v>
      </c>
      <c r="AM610" s="47"/>
      <c r="AN610" s="47"/>
      <c r="AO610" s="47"/>
      <c r="AP610" s="48"/>
      <c r="AQ610" s="49">
        <f t="shared" si="376"/>
        <v>0</v>
      </c>
      <c r="AR610" s="47"/>
      <c r="AS610" s="47"/>
      <c r="AT610" s="47"/>
      <c r="AU610" s="48"/>
      <c r="AV610" s="50">
        <f t="shared" si="377"/>
        <v>0</v>
      </c>
    </row>
    <row r="611" spans="1:48" ht="15.75" customHeight="1" x14ac:dyDescent="0.25">
      <c r="A611" s="21">
        <v>49</v>
      </c>
      <c r="B611" s="42"/>
      <c r="C611" s="43"/>
      <c r="D611" s="44"/>
      <c r="E611" s="45"/>
      <c r="F611" s="45"/>
      <c r="G611" s="45"/>
      <c r="H611" s="45">
        <f>SUM(H598:H610)</f>
        <v>0</v>
      </c>
      <c r="I611" s="45"/>
      <c r="J611" s="45"/>
      <c r="K611" s="45"/>
      <c r="L611" s="45"/>
      <c r="M611" s="45">
        <f>SUM(M598:M610)</f>
        <v>0</v>
      </c>
      <c r="N611" s="45"/>
      <c r="O611" s="45"/>
      <c r="P611" s="45"/>
      <c r="Q611" s="45"/>
      <c r="R611" s="45">
        <f>SUM(R598:R610)</f>
        <v>0</v>
      </c>
      <c r="S611" s="45"/>
      <c r="T611" s="45"/>
      <c r="U611" s="45"/>
      <c r="V611" s="45"/>
      <c r="W611" s="45">
        <f>SUM(W598:W610)</f>
        <v>0</v>
      </c>
      <c r="X611" s="45"/>
      <c r="Y611" s="45"/>
      <c r="Z611" s="45"/>
      <c r="AA611" s="45"/>
      <c r="AB611" s="45">
        <f>SUM(AB598:AB610)</f>
        <v>0</v>
      </c>
      <c r="AC611" s="45"/>
      <c r="AD611" s="45"/>
      <c r="AE611" s="45"/>
      <c r="AF611" s="45"/>
      <c r="AG611" s="45">
        <f>SUM(AG598:AG610)</f>
        <v>0</v>
      </c>
      <c r="AH611" s="45"/>
      <c r="AI611" s="45"/>
      <c r="AJ611" s="45"/>
      <c r="AK611" s="45"/>
      <c r="AL611" s="45">
        <f>SUM(AL598:AL610)</f>
        <v>0</v>
      </c>
      <c r="AM611" s="45"/>
      <c r="AN611" s="45"/>
      <c r="AO611" s="45"/>
      <c r="AP611" s="45"/>
      <c r="AQ611" s="45">
        <f>SUM(AQ598:AQ610)</f>
        <v>0</v>
      </c>
      <c r="AR611" s="45"/>
      <c r="AS611" s="45"/>
      <c r="AT611" s="45"/>
      <c r="AU611" s="45"/>
      <c r="AV611" s="45">
        <f>SUM(AV598:AV610)</f>
        <v>0</v>
      </c>
    </row>
    <row r="612" spans="1:48" ht="15.75" customHeight="1" x14ac:dyDescent="0.25">
      <c r="A612" s="21">
        <v>50</v>
      </c>
      <c r="B612" s="81" t="str">
        <f>"Буква (или иное название) класса "&amp;A612&amp;":"</f>
        <v>Буква (или иное название) класса 50:</v>
      </c>
      <c r="C612" s="82"/>
      <c r="D612" s="78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  <c r="AR612" s="79"/>
      <c r="AS612" s="79"/>
      <c r="AT612" s="79"/>
      <c r="AU612" s="79"/>
      <c r="AV612" s="80"/>
    </row>
    <row r="613" spans="1:48" ht="15.75" customHeight="1" x14ac:dyDescent="0.25">
      <c r="A613" s="21">
        <v>50</v>
      </c>
      <c r="B613" s="35" t="s">
        <v>70</v>
      </c>
      <c r="C613" s="36" t="s">
        <v>93</v>
      </c>
      <c r="D613" s="37"/>
      <c r="E613" s="37"/>
      <c r="F613" s="37"/>
      <c r="G613" s="46"/>
      <c r="H613" s="39">
        <f t="shared" ref="H613:H625" si="378">COUNTA(D613:G613)</f>
        <v>0</v>
      </c>
      <c r="I613" s="37"/>
      <c r="J613" s="37"/>
      <c r="K613" s="37"/>
      <c r="L613" s="46"/>
      <c r="M613" s="39">
        <f t="shared" ref="M613:M625" si="379">COUNTA(I613:L613)</f>
        <v>0</v>
      </c>
      <c r="N613" s="37"/>
      <c r="O613" s="37"/>
      <c r="P613" s="37"/>
      <c r="Q613" s="46"/>
      <c r="R613" s="39">
        <f t="shared" ref="R613:R625" si="380">COUNTA(N613:Q613)</f>
        <v>0</v>
      </c>
      <c r="S613" s="37"/>
      <c r="T613" s="37"/>
      <c r="U613" s="37"/>
      <c r="V613" s="46"/>
      <c r="W613" s="39">
        <f t="shared" ref="W613:W625" si="381">COUNTA(S613:V613)</f>
        <v>0</v>
      </c>
      <c r="X613" s="37"/>
      <c r="Y613" s="37"/>
      <c r="Z613" s="37"/>
      <c r="AA613" s="46"/>
      <c r="AB613" s="39">
        <f t="shared" ref="AB613:AB625" si="382">COUNTA(X613:AA613)</f>
        <v>0</v>
      </c>
      <c r="AC613" s="37"/>
      <c r="AD613" s="37"/>
      <c r="AE613" s="37"/>
      <c r="AF613" s="46"/>
      <c r="AG613" s="39">
        <f t="shared" ref="AG613:AG625" si="383">COUNTA(AC613:AF613)</f>
        <v>0</v>
      </c>
      <c r="AH613" s="37"/>
      <c r="AI613" s="37"/>
      <c r="AJ613" s="37"/>
      <c r="AK613" s="46"/>
      <c r="AL613" s="39">
        <f t="shared" ref="AL613:AL625" si="384">COUNTA(AH613:AK613)</f>
        <v>0</v>
      </c>
      <c r="AM613" s="37"/>
      <c r="AN613" s="37"/>
      <c r="AO613" s="37"/>
      <c r="AP613" s="46"/>
      <c r="AQ613" s="39">
        <f t="shared" ref="AQ613:AQ625" si="385">COUNTA(AM613:AP613)</f>
        <v>0</v>
      </c>
      <c r="AR613" s="37"/>
      <c r="AS613" s="37"/>
      <c r="AT613" s="37"/>
      <c r="AU613" s="46"/>
      <c r="AV613" s="40">
        <f t="shared" ref="AV613:AV625" si="386">COUNTA(AR613:AU613)</f>
        <v>0</v>
      </c>
    </row>
    <row r="614" spans="1:48" ht="15.75" customHeight="1" x14ac:dyDescent="0.25">
      <c r="A614" s="21">
        <v>50</v>
      </c>
      <c r="B614" s="37" t="s">
        <v>72</v>
      </c>
      <c r="C614" s="41" t="s">
        <v>93</v>
      </c>
      <c r="D614" s="37"/>
      <c r="E614" s="37"/>
      <c r="F614" s="37"/>
      <c r="G614" s="46"/>
      <c r="H614" s="39">
        <f t="shared" si="378"/>
        <v>0</v>
      </c>
      <c r="I614" s="37"/>
      <c r="J614" s="37"/>
      <c r="K614" s="37"/>
      <c r="L614" s="46"/>
      <c r="M614" s="39">
        <f t="shared" si="379"/>
        <v>0</v>
      </c>
      <c r="N614" s="37"/>
      <c r="O614" s="37"/>
      <c r="P614" s="37"/>
      <c r="Q614" s="46"/>
      <c r="R614" s="39">
        <f t="shared" si="380"/>
        <v>0</v>
      </c>
      <c r="S614" s="37"/>
      <c r="T614" s="37"/>
      <c r="U614" s="37"/>
      <c r="V614" s="46"/>
      <c r="W614" s="39">
        <f t="shared" si="381"/>
        <v>0</v>
      </c>
      <c r="X614" s="37"/>
      <c r="Y614" s="37"/>
      <c r="Z614" s="37"/>
      <c r="AA614" s="46"/>
      <c r="AB614" s="39">
        <f t="shared" si="382"/>
        <v>0</v>
      </c>
      <c r="AC614" s="37"/>
      <c r="AD614" s="37"/>
      <c r="AE614" s="37"/>
      <c r="AF614" s="46"/>
      <c r="AG614" s="39">
        <f t="shared" si="383"/>
        <v>0</v>
      </c>
      <c r="AH614" s="37"/>
      <c r="AI614" s="37"/>
      <c r="AJ614" s="37"/>
      <c r="AK614" s="46"/>
      <c r="AL614" s="39">
        <f t="shared" si="384"/>
        <v>0</v>
      </c>
      <c r="AM614" s="37"/>
      <c r="AN614" s="37"/>
      <c r="AO614" s="37"/>
      <c r="AP614" s="46"/>
      <c r="AQ614" s="39">
        <f t="shared" si="385"/>
        <v>0</v>
      </c>
      <c r="AR614" s="37"/>
      <c r="AS614" s="37"/>
      <c r="AT614" s="37"/>
      <c r="AU614" s="46"/>
      <c r="AV614" s="40">
        <f t="shared" si="386"/>
        <v>0</v>
      </c>
    </row>
    <row r="615" spans="1:48" ht="15.75" customHeight="1" x14ac:dyDescent="0.25">
      <c r="A615" s="21">
        <v>50</v>
      </c>
      <c r="B615" s="37" t="s">
        <v>88</v>
      </c>
      <c r="C615" s="41" t="s">
        <v>93</v>
      </c>
      <c r="D615" s="37"/>
      <c r="E615" s="37"/>
      <c r="F615" s="37"/>
      <c r="G615" s="46"/>
      <c r="H615" s="39">
        <f t="shared" si="378"/>
        <v>0</v>
      </c>
      <c r="I615" s="37"/>
      <c r="J615" s="37"/>
      <c r="K615" s="37"/>
      <c r="L615" s="46"/>
      <c r="M615" s="39">
        <f t="shared" si="379"/>
        <v>0</v>
      </c>
      <c r="N615" s="37"/>
      <c r="O615" s="37"/>
      <c r="P615" s="37"/>
      <c r="Q615" s="46"/>
      <c r="R615" s="39">
        <f t="shared" si="380"/>
        <v>0</v>
      </c>
      <c r="S615" s="37"/>
      <c r="T615" s="37"/>
      <c r="U615" s="37"/>
      <c r="V615" s="46"/>
      <c r="W615" s="39">
        <f t="shared" si="381"/>
        <v>0</v>
      </c>
      <c r="X615" s="37"/>
      <c r="Y615" s="37"/>
      <c r="Z615" s="37"/>
      <c r="AA615" s="46"/>
      <c r="AB615" s="39">
        <f t="shared" si="382"/>
        <v>0</v>
      </c>
      <c r="AC615" s="37"/>
      <c r="AD615" s="37"/>
      <c r="AE615" s="37"/>
      <c r="AF615" s="46"/>
      <c r="AG615" s="39">
        <f t="shared" si="383"/>
        <v>0</v>
      </c>
      <c r="AH615" s="37"/>
      <c r="AI615" s="37"/>
      <c r="AJ615" s="37"/>
      <c r="AK615" s="46"/>
      <c r="AL615" s="39">
        <f t="shared" si="384"/>
        <v>0</v>
      </c>
      <c r="AM615" s="37"/>
      <c r="AN615" s="37"/>
      <c r="AO615" s="37"/>
      <c r="AP615" s="46"/>
      <c r="AQ615" s="39">
        <f t="shared" si="385"/>
        <v>0</v>
      </c>
      <c r="AR615" s="37"/>
      <c r="AS615" s="37"/>
      <c r="AT615" s="37"/>
      <c r="AU615" s="46"/>
      <c r="AV615" s="40">
        <f t="shared" si="386"/>
        <v>0</v>
      </c>
    </row>
    <row r="616" spans="1:48" ht="15.75" customHeight="1" x14ac:dyDescent="0.25">
      <c r="A616" s="21">
        <v>50</v>
      </c>
      <c r="B616" s="37" t="s">
        <v>89</v>
      </c>
      <c r="C616" s="41" t="s">
        <v>93</v>
      </c>
      <c r="D616" s="37"/>
      <c r="E616" s="37"/>
      <c r="F616" s="37"/>
      <c r="G616" s="46"/>
      <c r="H616" s="39">
        <f t="shared" si="378"/>
        <v>0</v>
      </c>
      <c r="I616" s="37"/>
      <c r="J616" s="37"/>
      <c r="K616" s="37"/>
      <c r="L616" s="46"/>
      <c r="M616" s="39">
        <f t="shared" si="379"/>
        <v>0</v>
      </c>
      <c r="N616" s="37"/>
      <c r="O616" s="37"/>
      <c r="P616" s="37"/>
      <c r="Q616" s="46"/>
      <c r="R616" s="39">
        <f t="shared" si="380"/>
        <v>0</v>
      </c>
      <c r="S616" s="37"/>
      <c r="T616" s="37"/>
      <c r="U616" s="37"/>
      <c r="V616" s="46"/>
      <c r="W616" s="39">
        <f t="shared" si="381"/>
        <v>0</v>
      </c>
      <c r="X616" s="37"/>
      <c r="Y616" s="37"/>
      <c r="Z616" s="37"/>
      <c r="AA616" s="46"/>
      <c r="AB616" s="39">
        <f t="shared" si="382"/>
        <v>0</v>
      </c>
      <c r="AC616" s="37"/>
      <c r="AD616" s="37"/>
      <c r="AE616" s="37"/>
      <c r="AF616" s="46"/>
      <c r="AG616" s="39">
        <f t="shared" si="383"/>
        <v>0</v>
      </c>
      <c r="AH616" s="37"/>
      <c r="AI616" s="37"/>
      <c r="AJ616" s="37"/>
      <c r="AK616" s="46"/>
      <c r="AL616" s="39">
        <f t="shared" si="384"/>
        <v>0</v>
      </c>
      <c r="AM616" s="37"/>
      <c r="AN616" s="37"/>
      <c r="AO616" s="37"/>
      <c r="AP616" s="46"/>
      <c r="AQ616" s="39">
        <f t="shared" si="385"/>
        <v>0</v>
      </c>
      <c r="AR616" s="37"/>
      <c r="AS616" s="37"/>
      <c r="AT616" s="37"/>
      <c r="AU616" s="46"/>
      <c r="AV616" s="40">
        <f t="shared" si="386"/>
        <v>0</v>
      </c>
    </row>
    <row r="617" spans="1:48" ht="15.75" customHeight="1" x14ac:dyDescent="0.25">
      <c r="A617" s="21">
        <v>50</v>
      </c>
      <c r="B617" s="37" t="s">
        <v>73</v>
      </c>
      <c r="C617" s="41" t="s">
        <v>93</v>
      </c>
      <c r="D617" s="37"/>
      <c r="E617" s="37"/>
      <c r="F617" s="37"/>
      <c r="G617" s="46"/>
      <c r="H617" s="39">
        <f t="shared" si="378"/>
        <v>0</v>
      </c>
      <c r="I617" s="37"/>
      <c r="J617" s="37"/>
      <c r="K617" s="37"/>
      <c r="L617" s="46"/>
      <c r="M617" s="39">
        <f t="shared" si="379"/>
        <v>0</v>
      </c>
      <c r="N617" s="37"/>
      <c r="O617" s="37"/>
      <c r="P617" s="37"/>
      <c r="Q617" s="46"/>
      <c r="R617" s="39">
        <f t="shared" si="380"/>
        <v>0</v>
      </c>
      <c r="S617" s="37"/>
      <c r="T617" s="37"/>
      <c r="U617" s="37"/>
      <c r="V617" s="46"/>
      <c r="W617" s="39">
        <f t="shared" si="381"/>
        <v>0</v>
      </c>
      <c r="X617" s="37"/>
      <c r="Y617" s="37"/>
      <c r="Z617" s="37"/>
      <c r="AA617" s="46"/>
      <c r="AB617" s="39">
        <f t="shared" si="382"/>
        <v>0</v>
      </c>
      <c r="AC617" s="37"/>
      <c r="AD617" s="37"/>
      <c r="AE617" s="37"/>
      <c r="AF617" s="46"/>
      <c r="AG617" s="39">
        <f t="shared" si="383"/>
        <v>0</v>
      </c>
      <c r="AH617" s="37"/>
      <c r="AI617" s="37"/>
      <c r="AJ617" s="37"/>
      <c r="AK617" s="46"/>
      <c r="AL617" s="39">
        <f t="shared" si="384"/>
        <v>0</v>
      </c>
      <c r="AM617" s="37"/>
      <c r="AN617" s="37"/>
      <c r="AO617" s="37"/>
      <c r="AP617" s="46"/>
      <c r="AQ617" s="39">
        <f t="shared" si="385"/>
        <v>0</v>
      </c>
      <c r="AR617" s="37"/>
      <c r="AS617" s="37"/>
      <c r="AT617" s="37"/>
      <c r="AU617" s="46"/>
      <c r="AV617" s="40">
        <f t="shared" si="386"/>
        <v>0</v>
      </c>
    </row>
    <row r="618" spans="1:48" ht="15.75" customHeight="1" x14ac:dyDescent="0.25">
      <c r="A618" s="21">
        <v>50</v>
      </c>
      <c r="B618" s="37" t="s">
        <v>74</v>
      </c>
      <c r="C618" s="41" t="s">
        <v>93</v>
      </c>
      <c r="D618" s="37"/>
      <c r="E618" s="37"/>
      <c r="F618" s="37"/>
      <c r="G618" s="46"/>
      <c r="H618" s="39">
        <f t="shared" si="378"/>
        <v>0</v>
      </c>
      <c r="I618" s="37"/>
      <c r="J618" s="37"/>
      <c r="K618" s="37"/>
      <c r="L618" s="46"/>
      <c r="M618" s="39">
        <f t="shared" si="379"/>
        <v>0</v>
      </c>
      <c r="N618" s="37"/>
      <c r="O618" s="37"/>
      <c r="P618" s="37"/>
      <c r="Q618" s="46"/>
      <c r="R618" s="39">
        <f t="shared" si="380"/>
        <v>0</v>
      </c>
      <c r="S618" s="37"/>
      <c r="T618" s="37"/>
      <c r="U618" s="37"/>
      <c r="V618" s="46"/>
      <c r="W618" s="39">
        <f t="shared" si="381"/>
        <v>0</v>
      </c>
      <c r="X618" s="37"/>
      <c r="Y618" s="37"/>
      <c r="Z618" s="37"/>
      <c r="AA618" s="46"/>
      <c r="AB618" s="39">
        <f t="shared" si="382"/>
        <v>0</v>
      </c>
      <c r="AC618" s="37"/>
      <c r="AD618" s="37"/>
      <c r="AE618" s="37"/>
      <c r="AF618" s="46"/>
      <c r="AG618" s="39">
        <f t="shared" si="383"/>
        <v>0</v>
      </c>
      <c r="AH618" s="37"/>
      <c r="AI618" s="37"/>
      <c r="AJ618" s="37"/>
      <c r="AK618" s="46"/>
      <c r="AL618" s="39">
        <f t="shared" si="384"/>
        <v>0</v>
      </c>
      <c r="AM618" s="37"/>
      <c r="AN618" s="37"/>
      <c r="AO618" s="37"/>
      <c r="AP618" s="46"/>
      <c r="AQ618" s="39">
        <f t="shared" si="385"/>
        <v>0</v>
      </c>
      <c r="AR618" s="37"/>
      <c r="AS618" s="37"/>
      <c r="AT618" s="37"/>
      <c r="AU618" s="46"/>
      <c r="AV618" s="40">
        <f t="shared" si="386"/>
        <v>0</v>
      </c>
    </row>
    <row r="619" spans="1:48" ht="15.75" customHeight="1" x14ac:dyDescent="0.25">
      <c r="A619" s="21">
        <v>50</v>
      </c>
      <c r="B619" s="37" t="s">
        <v>75</v>
      </c>
      <c r="C619" s="41" t="s">
        <v>93</v>
      </c>
      <c r="D619" s="37"/>
      <c r="E619" s="37"/>
      <c r="F619" s="37"/>
      <c r="G619" s="46"/>
      <c r="H619" s="39">
        <f t="shared" si="378"/>
        <v>0</v>
      </c>
      <c r="I619" s="37"/>
      <c r="J619" s="37"/>
      <c r="K619" s="37"/>
      <c r="L619" s="46"/>
      <c r="M619" s="39">
        <f t="shared" si="379"/>
        <v>0</v>
      </c>
      <c r="N619" s="37"/>
      <c r="O619" s="37"/>
      <c r="P619" s="37"/>
      <c r="Q619" s="46"/>
      <c r="R619" s="39">
        <f t="shared" si="380"/>
        <v>0</v>
      </c>
      <c r="S619" s="37"/>
      <c r="T619" s="37"/>
      <c r="U619" s="37"/>
      <c r="V619" s="46"/>
      <c r="W619" s="39">
        <f t="shared" si="381"/>
        <v>0</v>
      </c>
      <c r="X619" s="37"/>
      <c r="Y619" s="37"/>
      <c r="Z619" s="37"/>
      <c r="AA619" s="46"/>
      <c r="AB619" s="39">
        <f t="shared" si="382"/>
        <v>0</v>
      </c>
      <c r="AC619" s="37"/>
      <c r="AD619" s="37"/>
      <c r="AE619" s="37"/>
      <c r="AF619" s="46"/>
      <c r="AG619" s="39">
        <f t="shared" si="383"/>
        <v>0</v>
      </c>
      <c r="AH619" s="37"/>
      <c r="AI619" s="37"/>
      <c r="AJ619" s="37"/>
      <c r="AK619" s="46"/>
      <c r="AL619" s="39">
        <f t="shared" si="384"/>
        <v>0</v>
      </c>
      <c r="AM619" s="37"/>
      <c r="AN619" s="37"/>
      <c r="AO619" s="37"/>
      <c r="AP619" s="46"/>
      <c r="AQ619" s="39">
        <f t="shared" si="385"/>
        <v>0</v>
      </c>
      <c r="AR619" s="37"/>
      <c r="AS619" s="37"/>
      <c r="AT619" s="37"/>
      <c r="AU619" s="46"/>
      <c r="AV619" s="40">
        <f t="shared" si="386"/>
        <v>0</v>
      </c>
    </row>
    <row r="620" spans="1:48" ht="15.75" customHeight="1" x14ac:dyDescent="0.25">
      <c r="A620" s="21">
        <v>50</v>
      </c>
      <c r="B620" s="37" t="s">
        <v>90</v>
      </c>
      <c r="C620" s="41" t="s">
        <v>93</v>
      </c>
      <c r="D620" s="37"/>
      <c r="E620" s="37"/>
      <c r="F620" s="37"/>
      <c r="G620" s="46"/>
      <c r="H620" s="39">
        <f t="shared" si="378"/>
        <v>0</v>
      </c>
      <c r="I620" s="37"/>
      <c r="J620" s="37"/>
      <c r="K620" s="37"/>
      <c r="L620" s="46"/>
      <c r="M620" s="39">
        <f t="shared" si="379"/>
        <v>0</v>
      </c>
      <c r="N620" s="37"/>
      <c r="O620" s="37"/>
      <c r="P620" s="37"/>
      <c r="Q620" s="46"/>
      <c r="R620" s="39">
        <f t="shared" si="380"/>
        <v>0</v>
      </c>
      <c r="S620" s="37"/>
      <c r="T620" s="37"/>
      <c r="U620" s="37"/>
      <c r="V620" s="46"/>
      <c r="W620" s="39">
        <f t="shared" si="381"/>
        <v>0</v>
      </c>
      <c r="X620" s="37"/>
      <c r="Y620" s="37"/>
      <c r="Z620" s="37"/>
      <c r="AA620" s="46"/>
      <c r="AB620" s="39">
        <f t="shared" si="382"/>
        <v>0</v>
      </c>
      <c r="AC620" s="37"/>
      <c r="AD620" s="37"/>
      <c r="AE620" s="37"/>
      <c r="AF620" s="46"/>
      <c r="AG620" s="39">
        <f t="shared" si="383"/>
        <v>0</v>
      </c>
      <c r="AH620" s="37"/>
      <c r="AI620" s="37"/>
      <c r="AJ620" s="37"/>
      <c r="AK620" s="46"/>
      <c r="AL620" s="39">
        <f t="shared" si="384"/>
        <v>0</v>
      </c>
      <c r="AM620" s="37"/>
      <c r="AN620" s="37"/>
      <c r="AO620" s="37"/>
      <c r="AP620" s="46"/>
      <c r="AQ620" s="39">
        <f t="shared" si="385"/>
        <v>0</v>
      </c>
      <c r="AR620" s="37"/>
      <c r="AS620" s="37"/>
      <c r="AT620" s="37"/>
      <c r="AU620" s="46"/>
      <c r="AV620" s="40">
        <f t="shared" si="386"/>
        <v>0</v>
      </c>
    </row>
    <row r="621" spans="1:48" ht="15.75" customHeight="1" x14ac:dyDescent="0.25">
      <c r="A621" s="21">
        <v>50</v>
      </c>
      <c r="B621" s="37" t="s">
        <v>76</v>
      </c>
      <c r="C621" s="41" t="s">
        <v>93</v>
      </c>
      <c r="D621" s="37"/>
      <c r="E621" s="37"/>
      <c r="F621" s="37"/>
      <c r="G621" s="46"/>
      <c r="H621" s="39">
        <f t="shared" si="378"/>
        <v>0</v>
      </c>
      <c r="I621" s="37"/>
      <c r="J621" s="37"/>
      <c r="K621" s="37"/>
      <c r="L621" s="46"/>
      <c r="M621" s="39">
        <f t="shared" si="379"/>
        <v>0</v>
      </c>
      <c r="N621" s="37"/>
      <c r="O621" s="37"/>
      <c r="P621" s="37"/>
      <c r="Q621" s="46"/>
      <c r="R621" s="39">
        <f t="shared" si="380"/>
        <v>0</v>
      </c>
      <c r="S621" s="37"/>
      <c r="T621" s="37"/>
      <c r="U621" s="37"/>
      <c r="V621" s="46"/>
      <c r="W621" s="39">
        <f t="shared" si="381"/>
        <v>0</v>
      </c>
      <c r="X621" s="37"/>
      <c r="Y621" s="37"/>
      <c r="Z621" s="37"/>
      <c r="AA621" s="46"/>
      <c r="AB621" s="39">
        <f t="shared" si="382"/>
        <v>0</v>
      </c>
      <c r="AC621" s="37"/>
      <c r="AD621" s="37"/>
      <c r="AE621" s="37"/>
      <c r="AF621" s="46"/>
      <c r="AG621" s="39">
        <f t="shared" si="383"/>
        <v>0</v>
      </c>
      <c r="AH621" s="37"/>
      <c r="AI621" s="37"/>
      <c r="AJ621" s="37"/>
      <c r="AK621" s="46"/>
      <c r="AL621" s="39">
        <f t="shared" si="384"/>
        <v>0</v>
      </c>
      <c r="AM621" s="37"/>
      <c r="AN621" s="37"/>
      <c r="AO621" s="37"/>
      <c r="AP621" s="46"/>
      <c r="AQ621" s="39">
        <f t="shared" si="385"/>
        <v>0</v>
      </c>
      <c r="AR621" s="37"/>
      <c r="AS621" s="37"/>
      <c r="AT621" s="37"/>
      <c r="AU621" s="46"/>
      <c r="AV621" s="40">
        <f t="shared" si="386"/>
        <v>0</v>
      </c>
    </row>
    <row r="622" spans="1:48" ht="15.75" customHeight="1" x14ac:dyDescent="0.25">
      <c r="A622" s="21">
        <v>50</v>
      </c>
      <c r="B622" s="37" t="s">
        <v>77</v>
      </c>
      <c r="C622" s="41" t="s">
        <v>93</v>
      </c>
      <c r="D622" s="37"/>
      <c r="E622" s="37"/>
      <c r="F622" s="37"/>
      <c r="G622" s="46"/>
      <c r="H622" s="39">
        <f t="shared" si="378"/>
        <v>0</v>
      </c>
      <c r="I622" s="37"/>
      <c r="J622" s="37"/>
      <c r="K622" s="37"/>
      <c r="L622" s="46"/>
      <c r="M622" s="39">
        <f t="shared" si="379"/>
        <v>0</v>
      </c>
      <c r="N622" s="37"/>
      <c r="O622" s="37"/>
      <c r="P622" s="37"/>
      <c r="Q622" s="46"/>
      <c r="R622" s="39">
        <f t="shared" si="380"/>
        <v>0</v>
      </c>
      <c r="S622" s="37"/>
      <c r="T622" s="37"/>
      <c r="U622" s="37"/>
      <c r="V622" s="46"/>
      <c r="W622" s="39">
        <f t="shared" si="381"/>
        <v>0</v>
      </c>
      <c r="X622" s="37"/>
      <c r="Y622" s="37"/>
      <c r="Z622" s="37"/>
      <c r="AA622" s="46"/>
      <c r="AB622" s="39">
        <f t="shared" si="382"/>
        <v>0</v>
      </c>
      <c r="AC622" s="37"/>
      <c r="AD622" s="37"/>
      <c r="AE622" s="37"/>
      <c r="AF622" s="46"/>
      <c r="AG622" s="39">
        <f t="shared" si="383"/>
        <v>0</v>
      </c>
      <c r="AH622" s="37"/>
      <c r="AI622" s="37"/>
      <c r="AJ622" s="37"/>
      <c r="AK622" s="46"/>
      <c r="AL622" s="39">
        <f t="shared" si="384"/>
        <v>0</v>
      </c>
      <c r="AM622" s="37"/>
      <c r="AN622" s="37"/>
      <c r="AO622" s="37"/>
      <c r="AP622" s="46"/>
      <c r="AQ622" s="39">
        <f t="shared" si="385"/>
        <v>0</v>
      </c>
      <c r="AR622" s="37"/>
      <c r="AS622" s="37"/>
      <c r="AT622" s="37"/>
      <c r="AU622" s="46"/>
      <c r="AV622" s="40">
        <f t="shared" si="386"/>
        <v>0</v>
      </c>
    </row>
    <row r="623" spans="1:48" ht="15.75" customHeight="1" x14ac:dyDescent="0.25">
      <c r="A623" s="21">
        <v>50</v>
      </c>
      <c r="B623" s="37" t="s">
        <v>78</v>
      </c>
      <c r="C623" s="41" t="s">
        <v>93</v>
      </c>
      <c r="D623" s="37"/>
      <c r="E623" s="37"/>
      <c r="F623" s="37"/>
      <c r="G623" s="46"/>
      <c r="H623" s="39">
        <f t="shared" si="378"/>
        <v>0</v>
      </c>
      <c r="I623" s="37"/>
      <c r="J623" s="37"/>
      <c r="K623" s="37"/>
      <c r="L623" s="46"/>
      <c r="M623" s="39">
        <f t="shared" si="379"/>
        <v>0</v>
      </c>
      <c r="N623" s="37"/>
      <c r="O623" s="37"/>
      <c r="P623" s="37"/>
      <c r="Q623" s="46"/>
      <c r="R623" s="39">
        <f t="shared" si="380"/>
        <v>0</v>
      </c>
      <c r="S623" s="37"/>
      <c r="T623" s="37"/>
      <c r="U623" s="37"/>
      <c r="V623" s="46"/>
      <c r="W623" s="39">
        <f t="shared" si="381"/>
        <v>0</v>
      </c>
      <c r="X623" s="37"/>
      <c r="Y623" s="37"/>
      <c r="Z623" s="37"/>
      <c r="AA623" s="46"/>
      <c r="AB623" s="39">
        <f t="shared" si="382"/>
        <v>0</v>
      </c>
      <c r="AC623" s="37"/>
      <c r="AD623" s="37"/>
      <c r="AE623" s="37"/>
      <c r="AF623" s="46"/>
      <c r="AG623" s="39">
        <f t="shared" si="383"/>
        <v>0</v>
      </c>
      <c r="AH623" s="37"/>
      <c r="AI623" s="37"/>
      <c r="AJ623" s="37"/>
      <c r="AK623" s="46"/>
      <c r="AL623" s="39">
        <f t="shared" si="384"/>
        <v>0</v>
      </c>
      <c r="AM623" s="37"/>
      <c r="AN623" s="37"/>
      <c r="AO623" s="37"/>
      <c r="AP623" s="46"/>
      <c r="AQ623" s="39">
        <f t="shared" si="385"/>
        <v>0</v>
      </c>
      <c r="AR623" s="37"/>
      <c r="AS623" s="37"/>
      <c r="AT623" s="37"/>
      <c r="AU623" s="46"/>
      <c r="AV623" s="40">
        <f t="shared" si="386"/>
        <v>0</v>
      </c>
    </row>
    <row r="624" spans="1:48" ht="15.75" customHeight="1" x14ac:dyDescent="0.25">
      <c r="A624" s="21">
        <v>50</v>
      </c>
      <c r="B624" s="37" t="s">
        <v>79</v>
      </c>
      <c r="C624" s="41" t="s">
        <v>93</v>
      </c>
      <c r="D624" s="37"/>
      <c r="E624" s="37"/>
      <c r="F624" s="37"/>
      <c r="G624" s="46"/>
      <c r="H624" s="39">
        <f t="shared" si="378"/>
        <v>0</v>
      </c>
      <c r="I624" s="37"/>
      <c r="J624" s="37"/>
      <c r="K624" s="37"/>
      <c r="L624" s="46"/>
      <c r="M624" s="39">
        <f t="shared" si="379"/>
        <v>0</v>
      </c>
      <c r="N624" s="37"/>
      <c r="O624" s="37"/>
      <c r="P624" s="37"/>
      <c r="Q624" s="46"/>
      <c r="R624" s="39">
        <f t="shared" si="380"/>
        <v>0</v>
      </c>
      <c r="S624" s="37"/>
      <c r="T624" s="37"/>
      <c r="U624" s="37"/>
      <c r="V624" s="46"/>
      <c r="W624" s="39">
        <f t="shared" si="381"/>
        <v>0</v>
      </c>
      <c r="X624" s="37"/>
      <c r="Y624" s="37"/>
      <c r="Z624" s="37"/>
      <c r="AA624" s="46"/>
      <c r="AB624" s="39">
        <f t="shared" si="382"/>
        <v>0</v>
      </c>
      <c r="AC624" s="37"/>
      <c r="AD624" s="37"/>
      <c r="AE624" s="37"/>
      <c r="AF624" s="46"/>
      <c r="AG624" s="39">
        <f t="shared" si="383"/>
        <v>0</v>
      </c>
      <c r="AH624" s="37"/>
      <c r="AI624" s="37"/>
      <c r="AJ624" s="37"/>
      <c r="AK624" s="46"/>
      <c r="AL624" s="39">
        <f t="shared" si="384"/>
        <v>0</v>
      </c>
      <c r="AM624" s="37"/>
      <c r="AN624" s="37"/>
      <c r="AO624" s="37"/>
      <c r="AP624" s="46"/>
      <c r="AQ624" s="39">
        <f t="shared" si="385"/>
        <v>0</v>
      </c>
      <c r="AR624" s="37"/>
      <c r="AS624" s="37"/>
      <c r="AT624" s="37"/>
      <c r="AU624" s="46"/>
      <c r="AV624" s="40">
        <f t="shared" si="386"/>
        <v>0</v>
      </c>
    </row>
    <row r="625" spans="1:48" ht="15.75" customHeight="1" x14ac:dyDescent="0.25">
      <c r="A625" s="21">
        <v>50</v>
      </c>
      <c r="B625" s="41" t="s">
        <v>80</v>
      </c>
      <c r="C625" s="41" t="s">
        <v>93</v>
      </c>
      <c r="D625" s="47"/>
      <c r="E625" s="47"/>
      <c r="F625" s="47"/>
      <c r="G625" s="48"/>
      <c r="H625" s="49">
        <f t="shared" si="378"/>
        <v>0</v>
      </c>
      <c r="I625" s="47"/>
      <c r="J625" s="47"/>
      <c r="K625" s="47"/>
      <c r="L625" s="48"/>
      <c r="M625" s="49">
        <f t="shared" si="379"/>
        <v>0</v>
      </c>
      <c r="N625" s="47"/>
      <c r="O625" s="47"/>
      <c r="P625" s="47"/>
      <c r="Q625" s="48"/>
      <c r="R625" s="49">
        <f t="shared" si="380"/>
        <v>0</v>
      </c>
      <c r="S625" s="47"/>
      <c r="T625" s="47"/>
      <c r="U625" s="47"/>
      <c r="V625" s="48"/>
      <c r="W625" s="49">
        <f t="shared" si="381"/>
        <v>0</v>
      </c>
      <c r="X625" s="47"/>
      <c r="Y625" s="47"/>
      <c r="Z625" s="47"/>
      <c r="AA625" s="48"/>
      <c r="AB625" s="49">
        <f t="shared" si="382"/>
        <v>0</v>
      </c>
      <c r="AC625" s="47"/>
      <c r="AD625" s="47"/>
      <c r="AE625" s="47"/>
      <c r="AF625" s="48"/>
      <c r="AG625" s="49">
        <f t="shared" si="383"/>
        <v>0</v>
      </c>
      <c r="AH625" s="47"/>
      <c r="AI625" s="47"/>
      <c r="AJ625" s="47"/>
      <c r="AK625" s="48"/>
      <c r="AL625" s="49">
        <f t="shared" si="384"/>
        <v>0</v>
      </c>
      <c r="AM625" s="47"/>
      <c r="AN625" s="47"/>
      <c r="AO625" s="47"/>
      <c r="AP625" s="48"/>
      <c r="AQ625" s="49">
        <f t="shared" si="385"/>
        <v>0</v>
      </c>
      <c r="AR625" s="47"/>
      <c r="AS625" s="47"/>
      <c r="AT625" s="47"/>
      <c r="AU625" s="48"/>
      <c r="AV625" s="50">
        <f t="shared" si="386"/>
        <v>0</v>
      </c>
    </row>
    <row r="626" spans="1:48" ht="15.75" customHeight="1" x14ac:dyDescent="0.25">
      <c r="A626" s="21">
        <v>50</v>
      </c>
      <c r="B626" s="42"/>
      <c r="C626" s="43"/>
      <c r="D626" s="44"/>
      <c r="E626" s="45"/>
      <c r="F626" s="45"/>
      <c r="G626" s="45"/>
      <c r="H626" s="45">
        <f>SUM(H613:H625)</f>
        <v>0</v>
      </c>
      <c r="I626" s="45"/>
      <c r="J626" s="45"/>
      <c r="K626" s="45"/>
      <c r="L626" s="45"/>
      <c r="M626" s="45">
        <f>SUM(M613:M625)</f>
        <v>0</v>
      </c>
      <c r="N626" s="45"/>
      <c r="O626" s="45"/>
      <c r="P626" s="45"/>
      <c r="Q626" s="45"/>
      <c r="R626" s="45">
        <f>SUM(R613:R625)</f>
        <v>0</v>
      </c>
      <c r="S626" s="45"/>
      <c r="T626" s="45"/>
      <c r="U626" s="45"/>
      <c r="V626" s="45"/>
      <c r="W626" s="45">
        <f>SUM(W613:W625)</f>
        <v>0</v>
      </c>
      <c r="X626" s="45"/>
      <c r="Y626" s="45"/>
      <c r="Z626" s="45"/>
      <c r="AA626" s="45"/>
      <c r="AB626" s="45">
        <f>SUM(AB613:AB625)</f>
        <v>0</v>
      </c>
      <c r="AC626" s="45"/>
      <c r="AD626" s="45"/>
      <c r="AE626" s="45"/>
      <c r="AF626" s="45"/>
      <c r="AG626" s="45">
        <f>SUM(AG613:AG625)</f>
        <v>0</v>
      </c>
      <c r="AH626" s="45"/>
      <c r="AI626" s="45"/>
      <c r="AJ626" s="45"/>
      <c r="AK626" s="45"/>
      <c r="AL626" s="45">
        <f>SUM(AL613:AL625)</f>
        <v>0</v>
      </c>
      <c r="AM626" s="45"/>
      <c r="AN626" s="45"/>
      <c r="AO626" s="45"/>
      <c r="AP626" s="45"/>
      <c r="AQ626" s="45">
        <f>SUM(AQ613:AQ625)</f>
        <v>0</v>
      </c>
      <c r="AR626" s="45"/>
      <c r="AS626" s="45"/>
      <c r="AT626" s="45"/>
      <c r="AU626" s="45"/>
      <c r="AV626" s="45">
        <f>SUM(AV613:AV625)</f>
        <v>0</v>
      </c>
    </row>
  </sheetData>
  <mergeCells count="97">
    <mergeCell ref="D102:AV102"/>
    <mergeCell ref="B90:C90"/>
    <mergeCell ref="B102:C102"/>
    <mergeCell ref="B42:C42"/>
    <mergeCell ref="D42:AV42"/>
    <mergeCell ref="D54:AV54"/>
    <mergeCell ref="B54:C54"/>
    <mergeCell ref="B78:C78"/>
    <mergeCell ref="D66:AV66"/>
    <mergeCell ref="D78:AV78"/>
    <mergeCell ref="AC3:AG3"/>
    <mergeCell ref="AH3:AL3"/>
    <mergeCell ref="AM3:AQ3"/>
    <mergeCell ref="AR3:AV3"/>
    <mergeCell ref="B6:C6"/>
    <mergeCell ref="D6:AV6"/>
    <mergeCell ref="B402:C402"/>
    <mergeCell ref="B417:C417"/>
    <mergeCell ref="D507:AV507"/>
    <mergeCell ref="B507:C507"/>
    <mergeCell ref="B1:C1"/>
    <mergeCell ref="B3:C3"/>
    <mergeCell ref="D3:H3"/>
    <mergeCell ref="I3:M3"/>
    <mergeCell ref="N3:R3"/>
    <mergeCell ref="D18:AV18"/>
    <mergeCell ref="B30:C30"/>
    <mergeCell ref="D30:AV30"/>
    <mergeCell ref="B66:C66"/>
    <mergeCell ref="S3:W3"/>
    <mergeCell ref="X3:AB3"/>
    <mergeCell ref="B18:C18"/>
    <mergeCell ref="B147:C147"/>
    <mergeCell ref="D90:AV90"/>
    <mergeCell ref="D522:AV522"/>
    <mergeCell ref="B237:C237"/>
    <mergeCell ref="B252:C252"/>
    <mergeCell ref="D132:AV132"/>
    <mergeCell ref="B132:C132"/>
    <mergeCell ref="D117:AV117"/>
    <mergeCell ref="B117:C117"/>
    <mergeCell ref="B312:C312"/>
    <mergeCell ref="B327:C327"/>
    <mergeCell ref="B177:C177"/>
    <mergeCell ref="B192:C192"/>
    <mergeCell ref="B267:C267"/>
    <mergeCell ref="B282:C282"/>
    <mergeCell ref="B297:C297"/>
    <mergeCell ref="D612:AV612"/>
    <mergeCell ref="D582:AV582"/>
    <mergeCell ref="D597:AV597"/>
    <mergeCell ref="B612:C612"/>
    <mergeCell ref="B582:C582"/>
    <mergeCell ref="B597:C597"/>
    <mergeCell ref="D552:AV552"/>
    <mergeCell ref="D567:AV567"/>
    <mergeCell ref="B552:C552"/>
    <mergeCell ref="B567:C567"/>
    <mergeCell ref="D432:AV432"/>
    <mergeCell ref="D447:AV447"/>
    <mergeCell ref="B432:C432"/>
    <mergeCell ref="B447:C447"/>
    <mergeCell ref="D537:AV537"/>
    <mergeCell ref="B522:C522"/>
    <mergeCell ref="B537:C537"/>
    <mergeCell ref="B207:C207"/>
    <mergeCell ref="B222:C222"/>
    <mergeCell ref="D312:AV312"/>
    <mergeCell ref="D327:AV327"/>
    <mergeCell ref="D147:AV147"/>
    <mergeCell ref="D192:AV192"/>
    <mergeCell ref="D207:AV207"/>
    <mergeCell ref="D222:AV222"/>
    <mergeCell ref="D237:AV237"/>
    <mergeCell ref="D252:AV252"/>
    <mergeCell ref="D267:AV267"/>
    <mergeCell ref="D282:AV282"/>
    <mergeCell ref="D297:AV297"/>
    <mergeCell ref="D162:AV162"/>
    <mergeCell ref="D177:AV177"/>
    <mergeCell ref="B162:C162"/>
    <mergeCell ref="D342:AV342"/>
    <mergeCell ref="D492:AV492"/>
    <mergeCell ref="D462:AV462"/>
    <mergeCell ref="B342:C342"/>
    <mergeCell ref="B462:C462"/>
    <mergeCell ref="B492:C492"/>
    <mergeCell ref="D357:AV357"/>
    <mergeCell ref="B357:C357"/>
    <mergeCell ref="D477:AV477"/>
    <mergeCell ref="B477:C477"/>
    <mergeCell ref="D372:AV372"/>
    <mergeCell ref="D387:AV387"/>
    <mergeCell ref="B372:C372"/>
    <mergeCell ref="B387:C387"/>
    <mergeCell ref="D402:AV402"/>
    <mergeCell ref="D417:AV417"/>
  </mergeCells>
  <conditionalFormatting sqref="B5:AV626">
    <cfRule type="expression" dxfId="132" priority="1">
      <formula>$A5&gt;$C$2</formula>
    </cfRule>
  </conditionalFormatting>
  <conditionalFormatting sqref="C2">
    <cfRule type="expression" dxfId="131" priority="2">
      <formula>LEN($C$2)=0</formula>
    </cfRule>
  </conditionalFormatting>
  <conditionalFormatting sqref="D6:AV6 D18:AV18 D30:AV30 D42:AV42 D54:AV54 D66:AV66 D78:AV78 D90:AV90 D102:AV102 D117:AV117 D132:AV132 D147:AV147 D162:AV162 D177:AV177 D192:AV192 D207:AV207 D222:AV222 D237:AV237 D252:AV252 D267:AV267 D282:AV282 D297:AV297 D312:AV312 D327:AV327 D342:AV342 D357:AV357 D372:AV372 D387:AV387 D402:AV402 D417:AV417 D432:AV432 D447:AV447 D462:AV462 D477:AV477 D492:AV492 D507:AV507 D522:AV522 D537:AV537 D552:AV552 D567:AV567 D582:AV582 D597:AV597 D612:AV612">
    <cfRule type="expression" dxfId="130" priority="3">
      <formula>AND(LEN($D6)=0,$A6&lt;=$C$2)</formula>
    </cfRule>
  </conditionalFormatting>
  <dataValidations count="2">
    <dataValidation type="list" allowBlank="1" showErrorMessage="1" sqref="D7:G16 I7:L16 N7:Q16 S7:V16 X7:AA16 AC7:AF16 AH7:AK16 AM7:AP16 AR7:AU16 D19:G28 I19:L28 N19:Q28 S19:V28 X19:AA28 AC19:AF28 AH19:AK28 AM19:AP28 AR19:AU28 D31:G40 I31:L40 N31:Q40 S31:V40 X31:AA40 AC31:AF40 AH31:AK40 AM31:AP40 AR31:AU40 D43:G52 I43:L52 N43:Q52 S43:V52 X43:AA52 AC43:AF52 AH43:AK52 AM43:AP52 AR43:AU52 D55:G64 I55:L64 N55:Q64 S55:V64 X55:AA64 AC55:AF64 AH55:AK64 AM55:AP64 AR55:AU64 D67:G76 I67:L76 N67:Q76 S67:V76 X67:AA76 AC67:AF76 AH67:AK76 AM67:AP76 AR67:AU76 D79:G88 I79:L88 N79:Q88 S79:V88 X79:AA88 AC79:AF88 AH79:AK88 AM79:AP88 AR79:AU88 D91:G100 I91:L100 N91:Q100 S91:V100 X91:AA100 AC91:AF100 AH91:AK100 AM91:AP100 AR91:AU100 D103:G115 I103:L115 N103:Q115 S103:V115 X103:AA115 AC103:AF115 AH103:AK115 AM103:AP115 AR103:AU115 D118:G130 I118:L130 N118:Q130 S118:V130 X118:AA130 AC118:AF130 AH118:AK130 AM118:AP130 AR118:AU130 D133:G145 I133:L145 N133:Q145 S133:V145 X133:AA145 AC133:AF145 AH133:AK145 AM133:AP145 AR133:AU145 D148:G160 I148:L160 N148:Q160 S148:V160 X148:AA160 AC148:AF160 AH148:AK160 AM148:AP160 AR148:AU160 D163:G175 I163:L175 N163:Q175 S163:V175 X163:AA175 AC163:AF175 AH163:AK175 AM163:AP175 AR163:AU175 D178:G190 I178:L190 N178:Q190 S178:V190 X178:AA190 AC178:AF190 AH178:AK190 AM178:AP190 AR178:AU190 D193:G205 I193:L205 N193:Q205 S193:V205 X193:AA205 AC193:AF205 AH193:AK205 AM193:AP205 AR193:AU205 D208:G220 I208:L220 N208:Q220 S208:V220 X208:AA220 AC208:AF220 AH208:AK220 AM208:AP220 AR208:AU220 D223:G235 I223:L235 N223:Q235 S223:V235 X223:AA235 AC223:AF235 AH223:AK235 AM223:AP235 AR223:AU235 D238:G250 I238:L250 N238:Q250 S238:V250 X238:AA250 AC238:AF250 AH238:AK250 AM238:AP250 AR238:AU250 D253:G265 I253:L265 N253:Q265 S253:V265 X253:AA265 AC253:AF265 AH253:AK265 AM253:AP265 AR253:AU265 D268:G280 I268:L280 N268:Q280 S268:V280 X268:AA280 AC268:AF280 AH268:AK280 AM268:AP280 AR268:AU280 D283:G295 I283:L295 N283:Q295 S283:V295 X283:AA295 AC283:AF295 AH283:AK295 AM283:AP295 AR283:AU295 D298:G310 I298:L310 N298:Q310 S298:V310 X298:AA310 AC298:AF310 AH298:AK310 AM298:AP310 AR298:AU310 D313:G325 I313:L325 N313:Q325 S313:V325 X313:AA325 AC313:AF325 AH313:AK325 AM313:AP325 AR313:AU325 D328:G340 I328:L340 N328:Q340 S328:V340 X328:AA340 AC328:AF340 AH328:AK340 AM328:AP340 AR328:AU340 D343:G355 I343:L355 N343:Q355 S343:V355 X343:AA355 AC343:AF355 AH343:AK355 AM343:AP355 AR343:AU355 D358:G370 I358:L370 N358:Q370 S358:V370 X358:AA370 AC358:AF370 AH358:AK370 AM358:AP370 AR358:AU370 D373:G385 I373:L385 N373:Q385 S373:V385 X373:AA385 AC373:AF385 AH373:AK385 AM373:AP385 AR373:AU385 D388:G400 I388:L400 N388:Q400 S388:V400 X388:AA400 AC388:AF400 AH388:AK400 AM388:AP400 AR388:AU400 D403:G415 I403:L415 N403:Q415 S403:V415 X403:AA415 AC403:AF415 AH403:AK415 AM403:AP415 AR403:AU415 D418:G430 I418:L430 N418:Q430 S418:V430 X418:AA430 AC418:AF430 AH418:AK430 AM418:AP430 AR418:AU430 D433:G445 I433:L445 N433:Q445 S433:V445 X433:AA445 AC433:AF445 AH433:AK445 AM433:AP445 AR433:AU445 D448:G460 I448:L460 N448:Q460 S448:V460 X448:AA460 AC448:AF460 AH448:AK460 AM448:AP460 AR448:AU460 D463:G475 I463:L475 N463:Q475 S463:V475 X463:AA475 AC463:AF475 AH463:AK475 AM463:AP475 AR463:AU475 D478:G490 I478:L490 N478:Q490 S478:V490 X478:AA490 AC478:AF490 AH478:AK490 AM478:AP490 AR478:AU490 D493:G505 I493:L505 N493:Q505 S493:V505 X493:AA505 AC493:AF505 AH493:AK505 AM493:AP505 AR493:AU505 D508:G520 I508:L520 N508:Q520 S508:V520 X508:AA520 AC508:AF520 AH508:AK520 AM508:AP520 AR508:AU520 D523:G535 I523:L535 N523:Q535 S523:V535 X523:AA535 AC523:AF535 AH523:AK535 AM523:AP535 AR523:AU535 D538:G550 I538:L550 N538:Q550 S538:V550 X538:AA550 AC538:AF550 AH538:AK550 AM538:AP550 AR538:AU550 D553:G565 I553:L565 N553:Q565 S553:V565 X553:AA565 AC553:AF565 AH553:AK565 AM553:AP565 AR553:AU565 D568:G580 I568:L580 N568:Q580 S568:V580 X568:AA580 AC568:AF580 AH568:AK580 AM568:AP580 AR568:AU580 D583:G595 I583:L595 N583:Q595 S583:V595 X583:AA595 AC583:AF595 AH583:AK595 AM583:AP595 AR583:AU595 D598:G610 I598:L610 N598:Q610 S598:V610 X598:AA610 AC598:AF610 AH598:AK610 AM598:AP610 AR598:AU610 D613:G625 I613:L625 N613:Q625 S613:V625 X613:AA625 AC613:AF625 AH613:AK625 AM613:AP625 AR613:AU625">
      <formula1>$D$1:$F$1</formula1>
    </dataValidation>
    <dataValidation type="decimal" operator="greaterThanOrEqual" allowBlank="1" showInputMessage="1" showErrorMessage="1" prompt="Укажите число классов" sqref="C2">
      <formula1>0</formula1>
    </dataValidation>
  </dataValidations>
  <pageMargins left="0.7" right="0.7" top="0.75" bottom="0.75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43"/>
  <sheetViews>
    <sheetView workbookViewId="0">
      <pane xSplit="3" ySplit="4" topLeftCell="D68" activePane="bottomRight" state="frozen"/>
      <selection pane="topRight" activeCell="D1" sqref="D1"/>
      <selection pane="bottomLeft" activeCell="A5" sqref="A5"/>
      <selection pane="bottomRight" activeCell="AS74" sqref="AS74"/>
    </sheetView>
  </sheetViews>
  <sheetFormatPr defaultColWidth="12.625" defaultRowHeight="15" customHeight="1" x14ac:dyDescent="0.25"/>
  <cols>
    <col min="1" max="1" width="2.375" hidden="1" customWidth="1"/>
    <col min="2" max="2" width="36.75" customWidth="1"/>
    <col min="3" max="3" width="10.5" customWidth="1"/>
    <col min="4" max="48" width="2.25" customWidth="1"/>
  </cols>
  <sheetData>
    <row r="1" spans="1:48" ht="32.25" customHeight="1" x14ac:dyDescent="0.25">
      <c r="A1" s="21"/>
      <c r="B1" s="83" t="s">
        <v>46</v>
      </c>
      <c r="C1" s="74"/>
      <c r="D1" s="22" t="s">
        <v>47</v>
      </c>
      <c r="E1" s="22" t="s">
        <v>48</v>
      </c>
      <c r="F1" s="22" t="s">
        <v>49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8" ht="32.25" customHeight="1" x14ac:dyDescent="0.25">
      <c r="A2" s="21"/>
      <c r="B2" s="23" t="s">
        <v>96</v>
      </c>
      <c r="C2" s="24">
        <v>6</v>
      </c>
      <c r="D2" s="21"/>
      <c r="E2" s="21"/>
      <c r="F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48" ht="16.5" customHeight="1" x14ac:dyDescent="0.25">
      <c r="A3" s="21"/>
      <c r="B3" s="76" t="s">
        <v>51</v>
      </c>
      <c r="C3" s="77"/>
      <c r="D3" s="84" t="s">
        <v>52</v>
      </c>
      <c r="E3" s="85"/>
      <c r="F3" s="85"/>
      <c r="G3" s="85"/>
      <c r="H3" s="86"/>
      <c r="I3" s="87" t="s">
        <v>53</v>
      </c>
      <c r="J3" s="85"/>
      <c r="K3" s="85"/>
      <c r="L3" s="85"/>
      <c r="M3" s="86"/>
      <c r="N3" s="87" t="s">
        <v>54</v>
      </c>
      <c r="O3" s="85"/>
      <c r="P3" s="85"/>
      <c r="Q3" s="85"/>
      <c r="R3" s="86"/>
      <c r="S3" s="87" t="s">
        <v>55</v>
      </c>
      <c r="T3" s="85"/>
      <c r="U3" s="85"/>
      <c r="V3" s="85"/>
      <c r="W3" s="86"/>
      <c r="X3" s="87" t="s">
        <v>56</v>
      </c>
      <c r="Y3" s="85"/>
      <c r="Z3" s="85"/>
      <c r="AA3" s="85"/>
      <c r="AB3" s="86"/>
      <c r="AC3" s="87" t="s">
        <v>57</v>
      </c>
      <c r="AD3" s="85"/>
      <c r="AE3" s="85"/>
      <c r="AF3" s="85"/>
      <c r="AG3" s="86"/>
      <c r="AH3" s="87" t="s">
        <v>58</v>
      </c>
      <c r="AI3" s="85"/>
      <c r="AJ3" s="85"/>
      <c r="AK3" s="85"/>
      <c r="AL3" s="86"/>
      <c r="AM3" s="87" t="s">
        <v>59</v>
      </c>
      <c r="AN3" s="85"/>
      <c r="AO3" s="85"/>
      <c r="AP3" s="85"/>
      <c r="AQ3" s="86"/>
      <c r="AR3" s="87" t="s">
        <v>60</v>
      </c>
      <c r="AS3" s="85"/>
      <c r="AT3" s="85"/>
      <c r="AU3" s="85"/>
      <c r="AV3" s="86"/>
    </row>
    <row r="4" spans="1:48" ht="59.25" customHeight="1" x14ac:dyDescent="0.25">
      <c r="A4" s="21"/>
      <c r="B4" s="25" t="s">
        <v>61</v>
      </c>
      <c r="C4" s="26" t="s">
        <v>62</v>
      </c>
      <c r="D4" s="27" t="s">
        <v>63</v>
      </c>
      <c r="E4" s="28" t="s">
        <v>64</v>
      </c>
      <c r="F4" s="28" t="s">
        <v>65</v>
      </c>
      <c r="G4" s="28" t="s">
        <v>66</v>
      </c>
      <c r="H4" s="28" t="s">
        <v>67</v>
      </c>
      <c r="I4" s="28" t="s">
        <v>63</v>
      </c>
      <c r="J4" s="28" t="s">
        <v>64</v>
      </c>
      <c r="K4" s="28" t="s">
        <v>65</v>
      </c>
      <c r="L4" s="28" t="s">
        <v>66</v>
      </c>
      <c r="M4" s="28" t="s">
        <v>67</v>
      </c>
      <c r="N4" s="28" t="s">
        <v>63</v>
      </c>
      <c r="O4" s="28" t="s">
        <v>64</v>
      </c>
      <c r="P4" s="28" t="s">
        <v>65</v>
      </c>
      <c r="Q4" s="28" t="s">
        <v>66</v>
      </c>
      <c r="R4" s="28" t="s">
        <v>67</v>
      </c>
      <c r="S4" s="28" t="s">
        <v>63</v>
      </c>
      <c r="T4" s="28" t="s">
        <v>64</v>
      </c>
      <c r="U4" s="28" t="s">
        <v>65</v>
      </c>
      <c r="V4" s="28" t="s">
        <v>66</v>
      </c>
      <c r="W4" s="28" t="s">
        <v>67</v>
      </c>
      <c r="X4" s="28" t="s">
        <v>63</v>
      </c>
      <c r="Y4" s="28" t="s">
        <v>64</v>
      </c>
      <c r="Z4" s="28" t="s">
        <v>65</v>
      </c>
      <c r="AA4" s="28" t="s">
        <v>66</v>
      </c>
      <c r="AB4" s="28" t="s">
        <v>67</v>
      </c>
      <c r="AC4" s="28" t="s">
        <v>63</v>
      </c>
      <c r="AD4" s="28" t="s">
        <v>64</v>
      </c>
      <c r="AE4" s="28" t="s">
        <v>65</v>
      </c>
      <c r="AF4" s="28" t="s">
        <v>66</v>
      </c>
      <c r="AG4" s="28" t="s">
        <v>67</v>
      </c>
      <c r="AH4" s="28" t="s">
        <v>63</v>
      </c>
      <c r="AI4" s="28" t="s">
        <v>64</v>
      </c>
      <c r="AJ4" s="28" t="s">
        <v>65</v>
      </c>
      <c r="AK4" s="28" t="s">
        <v>66</v>
      </c>
      <c r="AL4" s="28" t="s">
        <v>67</v>
      </c>
      <c r="AM4" s="28" t="s">
        <v>63</v>
      </c>
      <c r="AN4" s="28" t="s">
        <v>64</v>
      </c>
      <c r="AO4" s="28" t="s">
        <v>65</v>
      </c>
      <c r="AP4" s="28" t="s">
        <v>66</v>
      </c>
      <c r="AQ4" s="28" t="s">
        <v>67</v>
      </c>
      <c r="AR4" s="28" t="s">
        <v>63</v>
      </c>
      <c r="AS4" s="28" t="s">
        <v>64</v>
      </c>
      <c r="AT4" s="28" t="s">
        <v>65</v>
      </c>
      <c r="AU4" s="28" t="s">
        <v>66</v>
      </c>
      <c r="AV4" s="29" t="s">
        <v>67</v>
      </c>
    </row>
    <row r="5" spans="1:48" ht="15.75" customHeight="1" x14ac:dyDescent="0.25">
      <c r="A5" s="21"/>
      <c r="B5" s="30" t="s">
        <v>97</v>
      </c>
      <c r="C5" s="31"/>
      <c r="D5" s="32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3"/>
    </row>
    <row r="6" spans="1:48" ht="15.75" customHeight="1" x14ac:dyDescent="0.25">
      <c r="A6" s="21">
        <v>1</v>
      </c>
      <c r="B6" s="81" t="s">
        <v>94</v>
      </c>
      <c r="C6" s="82"/>
      <c r="D6" s="78" t="s">
        <v>69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80"/>
    </row>
    <row r="7" spans="1:48" ht="15.75" customHeight="1" x14ac:dyDescent="0.25">
      <c r="A7" s="21">
        <v>1</v>
      </c>
      <c r="B7" s="35" t="s">
        <v>70</v>
      </c>
      <c r="C7" s="36" t="s">
        <v>97</v>
      </c>
      <c r="D7" s="37"/>
      <c r="E7" s="37" t="s">
        <v>49</v>
      </c>
      <c r="F7" s="37"/>
      <c r="G7" s="38"/>
      <c r="H7" s="39">
        <f t="shared" ref="H7:H17" si="0">COUNTA(D7:G7)</f>
        <v>1</v>
      </c>
      <c r="I7" s="37"/>
      <c r="J7" s="37"/>
      <c r="K7" s="37" t="s">
        <v>49</v>
      </c>
      <c r="L7" s="38"/>
      <c r="M7" s="39">
        <f t="shared" ref="M7:M17" si="1">COUNTA(I7:L7)</f>
        <v>1</v>
      </c>
      <c r="N7" s="37"/>
      <c r="O7" s="37" t="s">
        <v>49</v>
      </c>
      <c r="P7" s="37"/>
      <c r="Q7" s="38"/>
      <c r="R7" s="39">
        <f t="shared" ref="R7:R17" si="2">COUNTA(N7:Q7)</f>
        <v>1</v>
      </c>
      <c r="S7" s="37"/>
      <c r="T7" s="37"/>
      <c r="U7" s="37" t="s">
        <v>49</v>
      </c>
      <c r="V7" s="38"/>
      <c r="W7" s="39">
        <f t="shared" ref="W7:W17" si="3">COUNTA(S7:V7)</f>
        <v>1</v>
      </c>
      <c r="X7" s="37"/>
      <c r="Y7" s="37"/>
      <c r="Z7" s="37" t="s">
        <v>49</v>
      </c>
      <c r="AA7" s="38"/>
      <c r="AB7" s="39">
        <f t="shared" ref="AB7:AB17" si="4">COUNTA(X7:AA7)</f>
        <v>1</v>
      </c>
      <c r="AC7" s="37"/>
      <c r="AD7" s="37" t="s">
        <v>49</v>
      </c>
      <c r="AE7" s="37"/>
      <c r="AF7" s="38"/>
      <c r="AG7" s="39">
        <f t="shared" ref="AG7:AG17" si="5">COUNTA(AC7:AF7)</f>
        <v>1</v>
      </c>
      <c r="AH7" s="37"/>
      <c r="AI7" s="37" t="s">
        <v>49</v>
      </c>
      <c r="AJ7" s="37"/>
      <c r="AK7" s="38"/>
      <c r="AL7" s="39">
        <f t="shared" ref="AL7:AL17" si="6">COUNTA(AH7:AK7)</f>
        <v>1</v>
      </c>
      <c r="AM7" s="37"/>
      <c r="AN7" s="37"/>
      <c r="AO7" s="37" t="s">
        <v>49</v>
      </c>
      <c r="AP7" s="38"/>
      <c r="AQ7" s="39">
        <f t="shared" ref="AQ7:AQ17" si="7">COUNTA(AM7:AP7)</f>
        <v>1</v>
      </c>
      <c r="AR7" s="37"/>
      <c r="AS7" s="37"/>
      <c r="AT7" s="37" t="s">
        <v>49</v>
      </c>
      <c r="AU7" s="38"/>
      <c r="AV7" s="40">
        <f t="shared" ref="AV7:AV17" si="8">COUNTA(AR7:AU7)</f>
        <v>1</v>
      </c>
    </row>
    <row r="8" spans="1:48" ht="15.75" customHeight="1" x14ac:dyDescent="0.25">
      <c r="A8" s="21">
        <v>1</v>
      </c>
      <c r="B8" s="37" t="s">
        <v>72</v>
      </c>
      <c r="C8" s="41" t="s">
        <v>97</v>
      </c>
      <c r="D8" s="37"/>
      <c r="E8" s="37"/>
      <c r="F8" s="37" t="s">
        <v>49</v>
      </c>
      <c r="G8" s="38"/>
      <c r="H8" s="39">
        <f t="shared" si="0"/>
        <v>1</v>
      </c>
      <c r="I8" s="37"/>
      <c r="J8" s="37"/>
      <c r="K8" s="37"/>
      <c r="L8" s="38"/>
      <c r="M8" s="39">
        <f t="shared" si="1"/>
        <v>0</v>
      </c>
      <c r="N8" s="37"/>
      <c r="O8" s="37"/>
      <c r="P8" s="37"/>
      <c r="Q8" s="38"/>
      <c r="R8" s="39">
        <f t="shared" si="2"/>
        <v>0</v>
      </c>
      <c r="S8" s="37"/>
      <c r="T8" s="37" t="s">
        <v>49</v>
      </c>
      <c r="U8" s="37"/>
      <c r="V8" s="38"/>
      <c r="W8" s="39">
        <f t="shared" si="3"/>
        <v>1</v>
      </c>
      <c r="X8" s="37"/>
      <c r="Y8" s="37"/>
      <c r="Z8" s="37"/>
      <c r="AA8" s="38"/>
      <c r="AB8" s="39">
        <f t="shared" si="4"/>
        <v>0</v>
      </c>
      <c r="AC8" s="37"/>
      <c r="AD8" s="37"/>
      <c r="AE8" s="37"/>
      <c r="AF8" s="38"/>
      <c r="AG8" s="39">
        <f t="shared" si="5"/>
        <v>0</v>
      </c>
      <c r="AH8" s="37"/>
      <c r="AI8" s="37"/>
      <c r="AJ8" s="37"/>
      <c r="AK8" s="38"/>
      <c r="AL8" s="39">
        <f t="shared" si="6"/>
        <v>0</v>
      </c>
      <c r="AM8" s="37" t="s">
        <v>49</v>
      </c>
      <c r="AN8" s="37"/>
      <c r="AO8" s="37"/>
      <c r="AP8" s="38"/>
      <c r="AQ8" s="39">
        <f t="shared" si="7"/>
        <v>1</v>
      </c>
      <c r="AR8" s="37"/>
      <c r="AS8" s="37"/>
      <c r="AT8" s="37"/>
      <c r="AU8" s="38"/>
      <c r="AV8" s="40">
        <f t="shared" si="8"/>
        <v>0</v>
      </c>
    </row>
    <row r="9" spans="1:48" ht="15.75" customHeight="1" x14ac:dyDescent="0.25">
      <c r="A9" s="21">
        <v>1</v>
      </c>
      <c r="B9" s="37" t="s">
        <v>73</v>
      </c>
      <c r="C9" s="41" t="s">
        <v>97</v>
      </c>
      <c r="D9" s="37"/>
      <c r="E9" s="37"/>
      <c r="F9" s="37"/>
      <c r="G9" s="38"/>
      <c r="H9" s="39">
        <f t="shared" si="0"/>
        <v>0</v>
      </c>
      <c r="I9" s="37"/>
      <c r="J9" s="37" t="s">
        <v>49</v>
      </c>
      <c r="K9" s="37"/>
      <c r="L9" s="38"/>
      <c r="M9" s="39">
        <f t="shared" si="1"/>
        <v>1</v>
      </c>
      <c r="N9" s="37"/>
      <c r="O9" s="37"/>
      <c r="P9" s="37"/>
      <c r="Q9" s="38"/>
      <c r="R9" s="39">
        <f t="shared" si="2"/>
        <v>0</v>
      </c>
      <c r="S9" s="37"/>
      <c r="T9" s="37"/>
      <c r="U9" s="37"/>
      <c r="V9" s="38" t="s">
        <v>49</v>
      </c>
      <c r="W9" s="39">
        <f t="shared" si="3"/>
        <v>1</v>
      </c>
      <c r="X9" s="37"/>
      <c r="Y9" s="37"/>
      <c r="Z9" s="37"/>
      <c r="AA9" s="38"/>
      <c r="AB9" s="39">
        <f t="shared" si="4"/>
        <v>0</v>
      </c>
      <c r="AC9" s="37"/>
      <c r="AD9" s="37"/>
      <c r="AE9" s="37"/>
      <c r="AF9" s="38"/>
      <c r="AG9" s="39">
        <f t="shared" si="5"/>
        <v>0</v>
      </c>
      <c r="AH9" s="37"/>
      <c r="AI9" s="37"/>
      <c r="AJ9" s="37" t="s">
        <v>49</v>
      </c>
      <c r="AK9" s="38"/>
      <c r="AL9" s="39">
        <f t="shared" si="6"/>
        <v>1</v>
      </c>
      <c r="AM9" s="37"/>
      <c r="AN9" s="37" t="s">
        <v>49</v>
      </c>
      <c r="AO9" s="37"/>
      <c r="AP9" s="38"/>
      <c r="AQ9" s="39">
        <f t="shared" si="7"/>
        <v>1</v>
      </c>
      <c r="AR9" s="37"/>
      <c r="AS9" s="37" t="s">
        <v>49</v>
      </c>
      <c r="AT9" s="37"/>
      <c r="AU9" s="38"/>
      <c r="AV9" s="40">
        <f t="shared" si="8"/>
        <v>1</v>
      </c>
    </row>
    <row r="10" spans="1:48" ht="15.75" customHeight="1" x14ac:dyDescent="0.25">
      <c r="A10" s="21">
        <v>1</v>
      </c>
      <c r="B10" s="37" t="s">
        <v>74</v>
      </c>
      <c r="C10" s="41" t="s">
        <v>97</v>
      </c>
      <c r="D10" s="37"/>
      <c r="E10" s="37" t="s">
        <v>49</v>
      </c>
      <c r="F10" s="37"/>
      <c r="G10" s="38"/>
      <c r="H10" s="39">
        <f t="shared" si="0"/>
        <v>1</v>
      </c>
      <c r="I10" s="37"/>
      <c r="J10" s="37"/>
      <c r="K10" s="37" t="s">
        <v>49</v>
      </c>
      <c r="L10" s="38"/>
      <c r="M10" s="39">
        <f t="shared" si="1"/>
        <v>1</v>
      </c>
      <c r="N10" s="37"/>
      <c r="O10" s="37"/>
      <c r="P10" s="37"/>
      <c r="Q10" s="38" t="s">
        <v>49</v>
      </c>
      <c r="R10" s="39">
        <f t="shared" si="2"/>
        <v>1</v>
      </c>
      <c r="S10" s="37"/>
      <c r="T10" s="37"/>
      <c r="U10" s="37" t="s">
        <v>49</v>
      </c>
      <c r="V10" s="38"/>
      <c r="W10" s="39">
        <f t="shared" si="3"/>
        <v>1</v>
      </c>
      <c r="X10" s="37"/>
      <c r="Y10" s="37" t="s">
        <v>49</v>
      </c>
      <c r="Z10" s="37"/>
      <c r="AA10" s="38"/>
      <c r="AB10" s="39">
        <f t="shared" si="4"/>
        <v>1</v>
      </c>
      <c r="AC10" s="37"/>
      <c r="AD10" s="37"/>
      <c r="AE10" s="37" t="s">
        <v>49</v>
      </c>
      <c r="AF10" s="38"/>
      <c r="AG10" s="39">
        <f t="shared" si="5"/>
        <v>1</v>
      </c>
      <c r="AH10" s="37"/>
      <c r="AI10" s="37" t="s">
        <v>49</v>
      </c>
      <c r="AJ10" s="37"/>
      <c r="AK10" s="38"/>
      <c r="AL10" s="39">
        <f t="shared" si="6"/>
        <v>1</v>
      </c>
      <c r="AM10" s="37"/>
      <c r="AN10" s="37" t="s">
        <v>49</v>
      </c>
      <c r="AO10" s="37"/>
      <c r="AP10" s="38"/>
      <c r="AQ10" s="39">
        <f t="shared" si="7"/>
        <v>1</v>
      </c>
      <c r="AR10" s="37"/>
      <c r="AS10" s="37"/>
      <c r="AT10" s="37" t="s">
        <v>49</v>
      </c>
      <c r="AU10" s="38"/>
      <c r="AV10" s="40">
        <f t="shared" si="8"/>
        <v>1</v>
      </c>
    </row>
    <row r="11" spans="1:48" ht="15.75" customHeight="1" x14ac:dyDescent="0.25">
      <c r="A11" s="21">
        <v>1</v>
      </c>
      <c r="B11" s="37" t="s">
        <v>75</v>
      </c>
      <c r="C11" s="41" t="s">
        <v>97</v>
      </c>
      <c r="D11" s="37"/>
      <c r="E11" s="37"/>
      <c r="F11" s="37" t="s">
        <v>49</v>
      </c>
      <c r="G11" s="38"/>
      <c r="H11" s="39">
        <f t="shared" si="0"/>
        <v>1</v>
      </c>
      <c r="I11" s="37"/>
      <c r="J11" s="37"/>
      <c r="K11" s="37"/>
      <c r="L11" s="38"/>
      <c r="M11" s="39">
        <f t="shared" si="1"/>
        <v>0</v>
      </c>
      <c r="N11" s="37"/>
      <c r="O11" s="37"/>
      <c r="P11" s="37"/>
      <c r="Q11" s="38"/>
      <c r="R11" s="39">
        <f t="shared" si="2"/>
        <v>0</v>
      </c>
      <c r="S11" s="37"/>
      <c r="T11" s="37" t="s">
        <v>49</v>
      </c>
      <c r="U11" s="37"/>
      <c r="V11" s="38"/>
      <c r="W11" s="39">
        <f t="shared" si="3"/>
        <v>1</v>
      </c>
      <c r="X11" s="37"/>
      <c r="Y11" s="37"/>
      <c r="Z11" s="37"/>
      <c r="AA11" s="38"/>
      <c r="AB11" s="39">
        <f t="shared" si="4"/>
        <v>0</v>
      </c>
      <c r="AC11" s="37"/>
      <c r="AD11" s="37"/>
      <c r="AE11" s="37"/>
      <c r="AF11" s="38"/>
      <c r="AG11" s="39">
        <f t="shared" si="5"/>
        <v>0</v>
      </c>
      <c r="AH11" s="37"/>
      <c r="AI11" s="37"/>
      <c r="AJ11" s="37"/>
      <c r="AK11" s="38"/>
      <c r="AL11" s="39">
        <f t="shared" si="6"/>
        <v>0</v>
      </c>
      <c r="AM11" s="37"/>
      <c r="AN11" s="37"/>
      <c r="AO11" s="37" t="s">
        <v>49</v>
      </c>
      <c r="AP11" s="38"/>
      <c r="AQ11" s="39">
        <f t="shared" si="7"/>
        <v>1</v>
      </c>
      <c r="AR11" s="37"/>
      <c r="AS11" s="37"/>
      <c r="AT11" s="37"/>
      <c r="AU11" s="38"/>
      <c r="AV11" s="40">
        <f t="shared" si="8"/>
        <v>0</v>
      </c>
    </row>
    <row r="12" spans="1:48" ht="15.75" customHeight="1" x14ac:dyDescent="0.25">
      <c r="A12" s="21">
        <v>1</v>
      </c>
      <c r="B12" s="37" t="s">
        <v>90</v>
      </c>
      <c r="C12" s="41" t="s">
        <v>97</v>
      </c>
      <c r="D12" s="37"/>
      <c r="E12" s="37"/>
      <c r="F12" s="37"/>
      <c r="G12" s="38"/>
      <c r="H12" s="39">
        <f t="shared" si="0"/>
        <v>0</v>
      </c>
      <c r="I12" s="37"/>
      <c r="J12" s="37"/>
      <c r="K12" s="37"/>
      <c r="L12" s="38"/>
      <c r="M12" s="39">
        <f t="shared" si="1"/>
        <v>0</v>
      </c>
      <c r="N12" s="37"/>
      <c r="O12" s="37"/>
      <c r="P12" s="37"/>
      <c r="Q12" s="38"/>
      <c r="R12" s="39">
        <f t="shared" si="2"/>
        <v>0</v>
      </c>
      <c r="S12" s="37"/>
      <c r="T12" s="37"/>
      <c r="U12" s="37"/>
      <c r="V12" s="38"/>
      <c r="W12" s="39">
        <f t="shared" si="3"/>
        <v>0</v>
      </c>
      <c r="X12" s="37"/>
      <c r="Y12" s="37"/>
      <c r="Z12" s="37"/>
      <c r="AA12" s="38"/>
      <c r="AB12" s="39">
        <f t="shared" si="4"/>
        <v>0</v>
      </c>
      <c r="AC12" s="37"/>
      <c r="AD12" s="37"/>
      <c r="AE12" s="37"/>
      <c r="AF12" s="38"/>
      <c r="AG12" s="39">
        <f t="shared" si="5"/>
        <v>0</v>
      </c>
      <c r="AH12" s="37"/>
      <c r="AI12" s="37"/>
      <c r="AJ12" s="37"/>
      <c r="AK12" s="38"/>
      <c r="AL12" s="39">
        <f t="shared" si="6"/>
        <v>0</v>
      </c>
      <c r="AM12" s="37"/>
      <c r="AN12" s="37"/>
      <c r="AO12" s="37"/>
      <c r="AP12" s="38"/>
      <c r="AQ12" s="39">
        <f t="shared" si="7"/>
        <v>0</v>
      </c>
      <c r="AR12" s="37"/>
      <c r="AS12" s="37"/>
      <c r="AT12" s="37"/>
      <c r="AU12" s="38"/>
      <c r="AV12" s="40">
        <f t="shared" si="8"/>
        <v>0</v>
      </c>
    </row>
    <row r="13" spans="1:48" ht="15.75" customHeight="1" x14ac:dyDescent="0.25">
      <c r="A13" s="21">
        <v>1</v>
      </c>
      <c r="B13" s="37" t="s">
        <v>76</v>
      </c>
      <c r="C13" s="41" t="s">
        <v>97</v>
      </c>
      <c r="D13" s="37"/>
      <c r="E13" s="37"/>
      <c r="F13" s="37"/>
      <c r="G13" s="38"/>
      <c r="H13" s="39">
        <f t="shared" si="0"/>
        <v>0</v>
      </c>
      <c r="I13" s="37"/>
      <c r="J13" s="37"/>
      <c r="K13" s="37"/>
      <c r="L13" s="38"/>
      <c r="M13" s="39">
        <f t="shared" si="1"/>
        <v>0</v>
      </c>
      <c r="N13" s="37"/>
      <c r="O13" s="37"/>
      <c r="P13" s="37"/>
      <c r="Q13" s="38"/>
      <c r="R13" s="39">
        <f t="shared" si="2"/>
        <v>0</v>
      </c>
      <c r="S13" s="37"/>
      <c r="T13" s="37"/>
      <c r="U13" s="37"/>
      <c r="V13" s="38" t="s">
        <v>49</v>
      </c>
      <c r="W13" s="39">
        <f t="shared" si="3"/>
        <v>1</v>
      </c>
      <c r="X13" s="37"/>
      <c r="Y13" s="37"/>
      <c r="Z13" s="37"/>
      <c r="AA13" s="38"/>
      <c r="AB13" s="39">
        <f t="shared" si="4"/>
        <v>0</v>
      </c>
      <c r="AC13" s="37"/>
      <c r="AD13" s="37"/>
      <c r="AE13" s="37"/>
      <c r="AF13" s="38"/>
      <c r="AG13" s="39">
        <f t="shared" si="5"/>
        <v>0</v>
      </c>
      <c r="AH13" s="37"/>
      <c r="AI13" s="37"/>
      <c r="AJ13" s="37"/>
      <c r="AK13" s="38"/>
      <c r="AL13" s="39">
        <f t="shared" si="6"/>
        <v>0</v>
      </c>
      <c r="AM13" s="37"/>
      <c r="AN13" s="37"/>
      <c r="AO13" s="37"/>
      <c r="AP13" s="38" t="s">
        <v>49</v>
      </c>
      <c r="AQ13" s="39">
        <f t="shared" si="7"/>
        <v>1</v>
      </c>
      <c r="AR13" s="37"/>
      <c r="AS13" s="37"/>
      <c r="AT13" s="37"/>
      <c r="AU13" s="38"/>
      <c r="AV13" s="40">
        <f t="shared" si="8"/>
        <v>0</v>
      </c>
    </row>
    <row r="14" spans="1:48" ht="15.75" customHeight="1" x14ac:dyDescent="0.25">
      <c r="A14" s="21">
        <v>1</v>
      </c>
      <c r="B14" s="37" t="s">
        <v>77</v>
      </c>
      <c r="C14" s="41" t="s">
        <v>97</v>
      </c>
      <c r="D14" s="37"/>
      <c r="E14" s="37"/>
      <c r="F14" s="37"/>
      <c r="G14" s="38"/>
      <c r="H14" s="39">
        <f t="shared" si="0"/>
        <v>0</v>
      </c>
      <c r="I14" s="37"/>
      <c r="J14" s="37"/>
      <c r="K14" s="37"/>
      <c r="L14" s="38"/>
      <c r="M14" s="39">
        <f t="shared" si="1"/>
        <v>0</v>
      </c>
      <c r="N14" s="37"/>
      <c r="O14" s="37"/>
      <c r="P14" s="37"/>
      <c r="Q14" s="38"/>
      <c r="R14" s="39">
        <f t="shared" si="2"/>
        <v>0</v>
      </c>
      <c r="S14" s="37"/>
      <c r="T14" s="37"/>
      <c r="U14" s="37"/>
      <c r="V14" s="38"/>
      <c r="W14" s="39">
        <f t="shared" si="3"/>
        <v>0</v>
      </c>
      <c r="X14" s="37"/>
      <c r="Y14" s="37"/>
      <c r="Z14" s="37"/>
      <c r="AA14" s="38"/>
      <c r="AB14" s="39">
        <f t="shared" si="4"/>
        <v>0</v>
      </c>
      <c r="AC14" s="37"/>
      <c r="AD14" s="37"/>
      <c r="AE14" s="37"/>
      <c r="AF14" s="38"/>
      <c r="AG14" s="39">
        <f t="shared" si="5"/>
        <v>0</v>
      </c>
      <c r="AH14" s="37"/>
      <c r="AI14" s="37"/>
      <c r="AJ14" s="37"/>
      <c r="AK14" s="38"/>
      <c r="AL14" s="39">
        <f t="shared" si="6"/>
        <v>0</v>
      </c>
      <c r="AM14" s="37"/>
      <c r="AN14" s="37"/>
      <c r="AO14" s="37"/>
      <c r="AP14" s="38"/>
      <c r="AQ14" s="39">
        <f t="shared" si="7"/>
        <v>0</v>
      </c>
      <c r="AR14" s="37"/>
      <c r="AS14" s="37"/>
      <c r="AT14" s="37"/>
      <c r="AU14" s="38"/>
      <c r="AV14" s="40">
        <f t="shared" si="8"/>
        <v>0</v>
      </c>
    </row>
    <row r="15" spans="1:48" ht="15.75" customHeight="1" x14ac:dyDescent="0.25">
      <c r="A15" s="21">
        <v>1</v>
      </c>
      <c r="B15" s="37" t="s">
        <v>78</v>
      </c>
      <c r="C15" s="41" t="s">
        <v>97</v>
      </c>
      <c r="D15" s="37"/>
      <c r="E15" s="37"/>
      <c r="F15" s="37"/>
      <c r="G15" s="38"/>
      <c r="H15" s="39">
        <f t="shared" si="0"/>
        <v>0</v>
      </c>
      <c r="I15" s="37"/>
      <c r="J15" s="37"/>
      <c r="K15" s="37"/>
      <c r="L15" s="38"/>
      <c r="M15" s="39">
        <f t="shared" si="1"/>
        <v>0</v>
      </c>
      <c r="N15" s="37"/>
      <c r="O15" s="37"/>
      <c r="P15" s="37"/>
      <c r="Q15" s="38"/>
      <c r="R15" s="39">
        <f t="shared" si="2"/>
        <v>0</v>
      </c>
      <c r="S15" s="37"/>
      <c r="T15" s="37"/>
      <c r="U15" s="37"/>
      <c r="V15" s="38" t="s">
        <v>49</v>
      </c>
      <c r="W15" s="39">
        <f t="shared" si="3"/>
        <v>1</v>
      </c>
      <c r="X15" s="37"/>
      <c r="Y15" s="37"/>
      <c r="Z15" s="37"/>
      <c r="AA15" s="38"/>
      <c r="AB15" s="39">
        <f t="shared" si="4"/>
        <v>0</v>
      </c>
      <c r="AC15" s="37"/>
      <c r="AD15" s="37"/>
      <c r="AE15" s="37"/>
      <c r="AF15" s="38"/>
      <c r="AG15" s="39">
        <f t="shared" si="5"/>
        <v>0</v>
      </c>
      <c r="AH15" s="37"/>
      <c r="AI15" s="37"/>
      <c r="AJ15" s="37"/>
      <c r="AK15" s="38"/>
      <c r="AL15" s="39">
        <f t="shared" si="6"/>
        <v>0</v>
      </c>
      <c r="AM15" s="37"/>
      <c r="AN15" s="37"/>
      <c r="AO15" s="37"/>
      <c r="AP15" s="38" t="s">
        <v>49</v>
      </c>
      <c r="AQ15" s="39">
        <f t="shared" si="7"/>
        <v>1</v>
      </c>
      <c r="AR15" s="37"/>
      <c r="AS15" s="37"/>
      <c r="AT15" s="37"/>
      <c r="AU15" s="38"/>
      <c r="AV15" s="40">
        <f t="shared" si="8"/>
        <v>0</v>
      </c>
    </row>
    <row r="16" spans="1:48" ht="15.75" customHeight="1" x14ac:dyDescent="0.25">
      <c r="A16" s="21">
        <v>1</v>
      </c>
      <c r="B16" s="37" t="s">
        <v>79</v>
      </c>
      <c r="C16" s="41" t="s">
        <v>97</v>
      </c>
      <c r="D16" s="37"/>
      <c r="E16" s="37"/>
      <c r="F16" s="37"/>
      <c r="G16" s="38"/>
      <c r="H16" s="39">
        <f t="shared" si="0"/>
        <v>0</v>
      </c>
      <c r="I16" s="37"/>
      <c r="J16" s="37"/>
      <c r="K16" s="37"/>
      <c r="L16" s="38"/>
      <c r="M16" s="39">
        <f t="shared" si="1"/>
        <v>0</v>
      </c>
      <c r="N16" s="37"/>
      <c r="O16" s="37"/>
      <c r="P16" s="37"/>
      <c r="Q16" s="38"/>
      <c r="R16" s="39">
        <f t="shared" si="2"/>
        <v>0</v>
      </c>
      <c r="S16" s="37"/>
      <c r="T16" s="37"/>
      <c r="U16" s="37"/>
      <c r="V16" s="38"/>
      <c r="W16" s="39">
        <f t="shared" si="3"/>
        <v>0</v>
      </c>
      <c r="X16" s="37"/>
      <c r="Y16" s="37"/>
      <c r="Z16" s="37"/>
      <c r="AA16" s="38"/>
      <c r="AB16" s="39">
        <f t="shared" si="4"/>
        <v>0</v>
      </c>
      <c r="AC16" s="37"/>
      <c r="AD16" s="37"/>
      <c r="AE16" s="37"/>
      <c r="AF16" s="38"/>
      <c r="AG16" s="39">
        <f t="shared" si="5"/>
        <v>0</v>
      </c>
      <c r="AH16" s="37"/>
      <c r="AI16" s="37"/>
      <c r="AJ16" s="37"/>
      <c r="AK16" s="38"/>
      <c r="AL16" s="39">
        <f t="shared" si="6"/>
        <v>0</v>
      </c>
      <c r="AM16" s="37"/>
      <c r="AN16" s="37"/>
      <c r="AO16" s="37"/>
      <c r="AP16" s="38"/>
      <c r="AQ16" s="39">
        <f t="shared" si="7"/>
        <v>0</v>
      </c>
      <c r="AR16" s="37"/>
      <c r="AS16" s="37"/>
      <c r="AT16" s="37"/>
      <c r="AU16" s="38"/>
      <c r="AV16" s="40">
        <f t="shared" si="8"/>
        <v>0</v>
      </c>
    </row>
    <row r="17" spans="1:48" ht="15.75" customHeight="1" x14ac:dyDescent="0.25">
      <c r="A17" s="21">
        <v>1</v>
      </c>
      <c r="B17" s="41" t="s">
        <v>80</v>
      </c>
      <c r="C17" s="41" t="s">
        <v>97</v>
      </c>
      <c r="D17" s="47"/>
      <c r="E17" s="47"/>
      <c r="F17" s="47"/>
      <c r="G17" s="51"/>
      <c r="H17" s="49">
        <f t="shared" si="0"/>
        <v>0</v>
      </c>
      <c r="I17" s="47"/>
      <c r="J17" s="47"/>
      <c r="K17" s="47"/>
      <c r="L17" s="51"/>
      <c r="M17" s="49">
        <f t="shared" si="1"/>
        <v>0</v>
      </c>
      <c r="N17" s="47"/>
      <c r="O17" s="47"/>
      <c r="P17" s="47"/>
      <c r="Q17" s="51"/>
      <c r="R17" s="49">
        <f t="shared" si="2"/>
        <v>0</v>
      </c>
      <c r="S17" s="47"/>
      <c r="T17" s="47"/>
      <c r="U17" s="47"/>
      <c r="V17" s="51"/>
      <c r="W17" s="49">
        <f t="shared" si="3"/>
        <v>0</v>
      </c>
      <c r="X17" s="47"/>
      <c r="Y17" s="47"/>
      <c r="Z17" s="47"/>
      <c r="AA17" s="51"/>
      <c r="AB17" s="49">
        <f t="shared" si="4"/>
        <v>0</v>
      </c>
      <c r="AC17" s="47"/>
      <c r="AD17" s="47"/>
      <c r="AE17" s="47"/>
      <c r="AF17" s="51"/>
      <c r="AG17" s="49">
        <f t="shared" si="5"/>
        <v>0</v>
      </c>
      <c r="AH17" s="47"/>
      <c r="AI17" s="47"/>
      <c r="AJ17" s="47"/>
      <c r="AK17" s="51"/>
      <c r="AL17" s="49">
        <f t="shared" si="6"/>
        <v>0</v>
      </c>
      <c r="AM17" s="47"/>
      <c r="AN17" s="47"/>
      <c r="AO17" s="47"/>
      <c r="AP17" s="51"/>
      <c r="AQ17" s="49">
        <f t="shared" si="7"/>
        <v>0</v>
      </c>
      <c r="AR17" s="47"/>
      <c r="AS17" s="47"/>
      <c r="AT17" s="47"/>
      <c r="AU17" s="51"/>
      <c r="AV17" s="50">
        <f t="shared" si="8"/>
        <v>0</v>
      </c>
    </row>
    <row r="18" spans="1:48" ht="15.75" customHeight="1" x14ac:dyDescent="0.25">
      <c r="A18" s="21">
        <v>1</v>
      </c>
      <c r="B18" s="42"/>
      <c r="C18" s="43"/>
      <c r="D18" s="44"/>
      <c r="E18" s="45"/>
      <c r="F18" s="45"/>
      <c r="G18" s="45"/>
      <c r="H18" s="45">
        <f>SUM(H7:H17)</f>
        <v>4</v>
      </c>
      <c r="I18" s="45"/>
      <c r="J18" s="45"/>
      <c r="K18" s="45"/>
      <c r="L18" s="45"/>
      <c r="M18" s="45">
        <f>SUM(M7:M17)</f>
        <v>3</v>
      </c>
      <c r="N18" s="45"/>
      <c r="O18" s="45"/>
      <c r="P18" s="45"/>
      <c r="Q18" s="45"/>
      <c r="R18" s="45">
        <f>SUM(R7:R17)</f>
        <v>2</v>
      </c>
      <c r="S18" s="45"/>
      <c r="T18" s="45"/>
      <c r="U18" s="45"/>
      <c r="V18" s="45"/>
      <c r="W18" s="45">
        <f>SUM(W7:W17)</f>
        <v>7</v>
      </c>
      <c r="X18" s="45"/>
      <c r="Y18" s="45"/>
      <c r="Z18" s="45"/>
      <c r="AA18" s="45"/>
      <c r="AB18" s="45">
        <f>SUM(AB7:AB17)</f>
        <v>2</v>
      </c>
      <c r="AC18" s="45"/>
      <c r="AD18" s="45"/>
      <c r="AE18" s="45"/>
      <c r="AF18" s="45"/>
      <c r="AG18" s="45">
        <f>SUM(AG7:AG17)</f>
        <v>2</v>
      </c>
      <c r="AH18" s="45"/>
      <c r="AI18" s="45"/>
      <c r="AJ18" s="45"/>
      <c r="AK18" s="45"/>
      <c r="AL18" s="45">
        <f>SUM(AL7:AL17)</f>
        <v>3</v>
      </c>
      <c r="AM18" s="45"/>
      <c r="AN18" s="45"/>
      <c r="AO18" s="45"/>
      <c r="AP18" s="45"/>
      <c r="AQ18" s="45">
        <f>SUM(AQ7:AQ17)</f>
        <v>7</v>
      </c>
      <c r="AR18" s="45"/>
      <c r="AS18" s="45"/>
      <c r="AT18" s="45"/>
      <c r="AU18" s="45"/>
      <c r="AV18" s="45">
        <f>SUM(AV7:AV17)</f>
        <v>3</v>
      </c>
    </row>
    <row r="19" spans="1:48" ht="15.75" customHeight="1" x14ac:dyDescent="0.25">
      <c r="A19" s="21">
        <v>2</v>
      </c>
      <c r="B19" s="81" t="s">
        <v>68</v>
      </c>
      <c r="C19" s="82"/>
      <c r="D19" s="78" t="s">
        <v>81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80"/>
    </row>
    <row r="20" spans="1:48" ht="15.75" customHeight="1" x14ac:dyDescent="0.25">
      <c r="A20" s="21">
        <v>2</v>
      </c>
      <c r="B20" s="35" t="s">
        <v>70</v>
      </c>
      <c r="C20" s="36" t="s">
        <v>97</v>
      </c>
      <c r="D20" s="37"/>
      <c r="E20" s="37" t="s">
        <v>49</v>
      </c>
      <c r="F20" s="37"/>
      <c r="G20" s="38"/>
      <c r="H20" s="39">
        <f t="shared" ref="H20:H30" si="9">COUNTA(D20:G20)</f>
        <v>1</v>
      </c>
      <c r="I20" s="37"/>
      <c r="J20" s="37"/>
      <c r="K20" s="37" t="s">
        <v>49</v>
      </c>
      <c r="L20" s="38"/>
      <c r="M20" s="39">
        <f t="shared" ref="M20:M30" si="10">COUNTA(I20:L20)</f>
        <v>1</v>
      </c>
      <c r="N20" s="37"/>
      <c r="O20" s="37" t="s">
        <v>49</v>
      </c>
      <c r="P20" s="37"/>
      <c r="Q20" s="38"/>
      <c r="R20" s="39">
        <f t="shared" ref="R20:R30" si="11">COUNTA(N20:Q20)</f>
        <v>1</v>
      </c>
      <c r="S20" s="37"/>
      <c r="T20" s="37"/>
      <c r="U20" s="37" t="s">
        <v>49</v>
      </c>
      <c r="V20" s="38"/>
      <c r="W20" s="39">
        <f t="shared" ref="W20:W30" si="12">COUNTA(S20:V20)</f>
        <v>1</v>
      </c>
      <c r="X20" s="37"/>
      <c r="Y20" s="37"/>
      <c r="Z20" s="37" t="s">
        <v>49</v>
      </c>
      <c r="AA20" s="38"/>
      <c r="AB20" s="39">
        <f t="shared" ref="AB20:AB30" si="13">COUNTA(X20:AA20)</f>
        <v>1</v>
      </c>
      <c r="AC20" s="37"/>
      <c r="AD20" s="37" t="s">
        <v>49</v>
      </c>
      <c r="AE20" s="37"/>
      <c r="AF20" s="38"/>
      <c r="AG20" s="39">
        <f t="shared" ref="AG20:AG30" si="14">COUNTA(AC20:AF20)</f>
        <v>1</v>
      </c>
      <c r="AH20" s="37"/>
      <c r="AI20" s="37" t="s">
        <v>49</v>
      </c>
      <c r="AJ20" s="37"/>
      <c r="AK20" s="38"/>
      <c r="AL20" s="39">
        <f t="shared" ref="AL20:AL30" si="15">COUNTA(AH20:AK20)</f>
        <v>1</v>
      </c>
      <c r="AM20" s="37"/>
      <c r="AN20" s="37"/>
      <c r="AO20" s="37" t="s">
        <v>49</v>
      </c>
      <c r="AP20" s="38"/>
      <c r="AQ20" s="39">
        <f t="shared" ref="AQ20:AQ30" si="16">COUNTA(AM20:AP20)</f>
        <v>1</v>
      </c>
      <c r="AR20" s="37"/>
      <c r="AS20" s="37"/>
      <c r="AT20" s="37" t="s">
        <v>49</v>
      </c>
      <c r="AU20" s="38"/>
      <c r="AV20" s="40">
        <f t="shared" ref="AV20:AV30" si="17">COUNTA(AR20:AU20)</f>
        <v>1</v>
      </c>
    </row>
    <row r="21" spans="1:48" ht="15.75" customHeight="1" x14ac:dyDescent="0.25">
      <c r="A21" s="21">
        <v>2</v>
      </c>
      <c r="B21" s="37" t="s">
        <v>72</v>
      </c>
      <c r="C21" s="41" t="s">
        <v>97</v>
      </c>
      <c r="D21" s="37"/>
      <c r="E21" s="37"/>
      <c r="F21" s="37" t="s">
        <v>49</v>
      </c>
      <c r="G21" s="38"/>
      <c r="H21" s="39">
        <f t="shared" si="9"/>
        <v>1</v>
      </c>
      <c r="I21" s="37"/>
      <c r="J21" s="37"/>
      <c r="K21" s="37"/>
      <c r="L21" s="38"/>
      <c r="M21" s="39">
        <f t="shared" si="10"/>
        <v>0</v>
      </c>
      <c r="N21" s="37"/>
      <c r="O21" s="37"/>
      <c r="P21" s="37"/>
      <c r="Q21" s="38"/>
      <c r="R21" s="39">
        <f t="shared" si="11"/>
        <v>0</v>
      </c>
      <c r="S21" s="37"/>
      <c r="T21" s="37" t="s">
        <v>49</v>
      </c>
      <c r="U21" s="37"/>
      <c r="V21" s="38"/>
      <c r="W21" s="39">
        <f t="shared" si="12"/>
        <v>1</v>
      </c>
      <c r="X21" s="37"/>
      <c r="Y21" s="37"/>
      <c r="Z21" s="37"/>
      <c r="AA21" s="38"/>
      <c r="AB21" s="39">
        <f t="shared" si="13"/>
        <v>0</v>
      </c>
      <c r="AC21" s="37"/>
      <c r="AD21" s="37"/>
      <c r="AE21" s="37"/>
      <c r="AF21" s="38"/>
      <c r="AG21" s="39">
        <f t="shared" si="14"/>
        <v>0</v>
      </c>
      <c r="AH21" s="37"/>
      <c r="AI21" s="37"/>
      <c r="AJ21" s="37"/>
      <c r="AK21" s="38"/>
      <c r="AL21" s="39">
        <f t="shared" si="15"/>
        <v>0</v>
      </c>
      <c r="AM21" s="37" t="s">
        <v>49</v>
      </c>
      <c r="AN21" s="37"/>
      <c r="AO21" s="37"/>
      <c r="AP21" s="38"/>
      <c r="AQ21" s="39">
        <f t="shared" si="16"/>
        <v>1</v>
      </c>
      <c r="AR21" s="37"/>
      <c r="AS21" s="37"/>
      <c r="AT21" s="37"/>
      <c r="AU21" s="38"/>
      <c r="AV21" s="40">
        <f t="shared" si="17"/>
        <v>0</v>
      </c>
    </row>
    <row r="22" spans="1:48" ht="15.75" customHeight="1" x14ac:dyDescent="0.25">
      <c r="A22" s="21">
        <v>2</v>
      </c>
      <c r="B22" s="37" t="s">
        <v>73</v>
      </c>
      <c r="C22" s="41" t="s">
        <v>97</v>
      </c>
      <c r="D22" s="37"/>
      <c r="E22" s="37"/>
      <c r="F22" s="37"/>
      <c r="G22" s="38"/>
      <c r="H22" s="39">
        <f t="shared" si="9"/>
        <v>0</v>
      </c>
      <c r="I22" s="37"/>
      <c r="J22" s="37" t="s">
        <v>49</v>
      </c>
      <c r="K22" s="37"/>
      <c r="L22" s="38"/>
      <c r="M22" s="39">
        <f t="shared" si="10"/>
        <v>1</v>
      </c>
      <c r="N22" s="37"/>
      <c r="O22" s="37"/>
      <c r="P22" s="37"/>
      <c r="Q22" s="38"/>
      <c r="R22" s="39">
        <f t="shared" si="11"/>
        <v>0</v>
      </c>
      <c r="S22" s="37"/>
      <c r="T22" s="37"/>
      <c r="U22" s="37"/>
      <c r="V22" s="38" t="s">
        <v>49</v>
      </c>
      <c r="W22" s="39">
        <f t="shared" si="12"/>
        <v>1</v>
      </c>
      <c r="X22" s="37"/>
      <c r="Y22" s="37"/>
      <c r="Z22" s="37"/>
      <c r="AA22" s="38"/>
      <c r="AB22" s="39">
        <f t="shared" si="13"/>
        <v>0</v>
      </c>
      <c r="AC22" s="37"/>
      <c r="AD22" s="37"/>
      <c r="AE22" s="37"/>
      <c r="AF22" s="38"/>
      <c r="AG22" s="39">
        <f t="shared" si="14"/>
        <v>0</v>
      </c>
      <c r="AH22" s="37"/>
      <c r="AI22" s="37"/>
      <c r="AJ22" s="37" t="s">
        <v>49</v>
      </c>
      <c r="AK22" s="38"/>
      <c r="AL22" s="39">
        <f t="shared" si="15"/>
        <v>1</v>
      </c>
      <c r="AM22" s="37"/>
      <c r="AN22" s="37" t="s">
        <v>49</v>
      </c>
      <c r="AO22" s="37"/>
      <c r="AP22" s="38"/>
      <c r="AQ22" s="39">
        <f t="shared" si="16"/>
        <v>1</v>
      </c>
      <c r="AR22" s="37"/>
      <c r="AS22" s="37" t="s">
        <v>49</v>
      </c>
      <c r="AT22" s="37"/>
      <c r="AU22" s="38"/>
      <c r="AV22" s="40">
        <f t="shared" si="17"/>
        <v>1</v>
      </c>
    </row>
    <row r="23" spans="1:48" ht="15.75" customHeight="1" x14ac:dyDescent="0.25">
      <c r="A23" s="21">
        <v>2</v>
      </c>
      <c r="B23" s="37" t="s">
        <v>74</v>
      </c>
      <c r="C23" s="41" t="s">
        <v>97</v>
      </c>
      <c r="D23" s="37"/>
      <c r="E23" s="37" t="s">
        <v>49</v>
      </c>
      <c r="F23" s="37"/>
      <c r="G23" s="38"/>
      <c r="H23" s="39">
        <f t="shared" si="9"/>
        <v>1</v>
      </c>
      <c r="I23" s="37"/>
      <c r="J23" s="37"/>
      <c r="K23" s="37" t="s">
        <v>49</v>
      </c>
      <c r="L23" s="38"/>
      <c r="M23" s="39">
        <f t="shared" si="10"/>
        <v>1</v>
      </c>
      <c r="N23" s="37"/>
      <c r="O23" s="37"/>
      <c r="P23" s="37"/>
      <c r="Q23" s="38" t="s">
        <v>49</v>
      </c>
      <c r="R23" s="39">
        <f t="shared" si="11"/>
        <v>1</v>
      </c>
      <c r="S23" s="37"/>
      <c r="T23" s="37"/>
      <c r="U23" s="37" t="s">
        <v>49</v>
      </c>
      <c r="V23" s="38"/>
      <c r="W23" s="39">
        <f t="shared" si="12"/>
        <v>1</v>
      </c>
      <c r="X23" s="37"/>
      <c r="Y23" s="37" t="s">
        <v>49</v>
      </c>
      <c r="Z23" s="37"/>
      <c r="AA23" s="38"/>
      <c r="AB23" s="39">
        <f t="shared" si="13"/>
        <v>1</v>
      </c>
      <c r="AC23" s="37"/>
      <c r="AD23" s="37"/>
      <c r="AE23" s="37" t="s">
        <v>49</v>
      </c>
      <c r="AF23" s="38"/>
      <c r="AG23" s="39">
        <f t="shared" si="14"/>
        <v>1</v>
      </c>
      <c r="AH23" s="37"/>
      <c r="AI23" s="37" t="s">
        <v>49</v>
      </c>
      <c r="AJ23" s="37"/>
      <c r="AK23" s="38"/>
      <c r="AL23" s="39">
        <f t="shared" si="15"/>
        <v>1</v>
      </c>
      <c r="AM23" s="37"/>
      <c r="AN23" s="37" t="s">
        <v>49</v>
      </c>
      <c r="AO23" s="37"/>
      <c r="AP23" s="38"/>
      <c r="AQ23" s="39">
        <f t="shared" si="16"/>
        <v>1</v>
      </c>
      <c r="AR23" s="37"/>
      <c r="AS23" s="37"/>
      <c r="AT23" s="37" t="s">
        <v>49</v>
      </c>
      <c r="AU23" s="38"/>
      <c r="AV23" s="40">
        <f t="shared" si="17"/>
        <v>1</v>
      </c>
    </row>
    <row r="24" spans="1:48" ht="15.75" customHeight="1" x14ac:dyDescent="0.25">
      <c r="A24" s="21">
        <v>2</v>
      </c>
      <c r="B24" s="37" t="s">
        <v>75</v>
      </c>
      <c r="C24" s="41" t="s">
        <v>97</v>
      </c>
      <c r="D24" s="37"/>
      <c r="E24" s="37"/>
      <c r="F24" s="37" t="s">
        <v>49</v>
      </c>
      <c r="G24" s="38"/>
      <c r="H24" s="39">
        <f t="shared" si="9"/>
        <v>1</v>
      </c>
      <c r="I24" s="37"/>
      <c r="J24" s="37"/>
      <c r="K24" s="37"/>
      <c r="L24" s="38"/>
      <c r="M24" s="39">
        <f t="shared" si="10"/>
        <v>0</v>
      </c>
      <c r="N24" s="37"/>
      <c r="O24" s="37"/>
      <c r="P24" s="37"/>
      <c r="Q24" s="38"/>
      <c r="R24" s="39">
        <f t="shared" si="11"/>
        <v>0</v>
      </c>
      <c r="S24" s="37"/>
      <c r="T24" s="37" t="s">
        <v>49</v>
      </c>
      <c r="U24" s="37"/>
      <c r="V24" s="38"/>
      <c r="W24" s="39">
        <f t="shared" si="12"/>
        <v>1</v>
      </c>
      <c r="X24" s="37"/>
      <c r="Y24" s="37"/>
      <c r="Z24" s="37"/>
      <c r="AA24" s="38"/>
      <c r="AB24" s="39">
        <f t="shared" si="13"/>
        <v>0</v>
      </c>
      <c r="AC24" s="37"/>
      <c r="AD24" s="37"/>
      <c r="AE24" s="37"/>
      <c r="AF24" s="38"/>
      <c r="AG24" s="39">
        <f t="shared" si="14"/>
        <v>0</v>
      </c>
      <c r="AH24" s="37"/>
      <c r="AI24" s="37"/>
      <c r="AJ24" s="37"/>
      <c r="AK24" s="38"/>
      <c r="AL24" s="39">
        <f t="shared" si="15"/>
        <v>0</v>
      </c>
      <c r="AM24" s="37"/>
      <c r="AN24" s="37"/>
      <c r="AO24" s="37" t="s">
        <v>49</v>
      </c>
      <c r="AP24" s="38"/>
      <c r="AQ24" s="39">
        <f t="shared" si="16"/>
        <v>1</v>
      </c>
      <c r="AR24" s="37"/>
      <c r="AS24" s="37"/>
      <c r="AT24" s="37"/>
      <c r="AU24" s="38"/>
      <c r="AV24" s="40">
        <f t="shared" si="17"/>
        <v>0</v>
      </c>
    </row>
    <row r="25" spans="1:48" ht="15.75" customHeight="1" x14ac:dyDescent="0.25">
      <c r="A25" s="21">
        <v>2</v>
      </c>
      <c r="B25" s="37" t="s">
        <v>90</v>
      </c>
      <c r="C25" s="41" t="s">
        <v>97</v>
      </c>
      <c r="D25" s="37"/>
      <c r="E25" s="37"/>
      <c r="F25" s="37"/>
      <c r="G25" s="38"/>
      <c r="H25" s="39">
        <f t="shared" si="9"/>
        <v>0</v>
      </c>
      <c r="I25" s="37"/>
      <c r="J25" s="37"/>
      <c r="K25" s="37"/>
      <c r="L25" s="38"/>
      <c r="M25" s="39">
        <f t="shared" si="10"/>
        <v>0</v>
      </c>
      <c r="N25" s="37"/>
      <c r="O25" s="37"/>
      <c r="P25" s="37"/>
      <c r="Q25" s="38"/>
      <c r="R25" s="39">
        <f t="shared" si="11"/>
        <v>0</v>
      </c>
      <c r="S25" s="37"/>
      <c r="T25" s="37"/>
      <c r="U25" s="37"/>
      <c r="V25" s="38"/>
      <c r="W25" s="39">
        <f t="shared" si="12"/>
        <v>0</v>
      </c>
      <c r="X25" s="37"/>
      <c r="Y25" s="37"/>
      <c r="Z25" s="37"/>
      <c r="AA25" s="38"/>
      <c r="AB25" s="39">
        <f t="shared" si="13"/>
        <v>0</v>
      </c>
      <c r="AC25" s="37"/>
      <c r="AD25" s="37"/>
      <c r="AE25" s="37"/>
      <c r="AF25" s="38"/>
      <c r="AG25" s="39">
        <f t="shared" si="14"/>
        <v>0</v>
      </c>
      <c r="AH25" s="37"/>
      <c r="AI25" s="37"/>
      <c r="AJ25" s="37"/>
      <c r="AK25" s="38"/>
      <c r="AL25" s="39">
        <f t="shared" si="15"/>
        <v>0</v>
      </c>
      <c r="AM25" s="37"/>
      <c r="AN25" s="37"/>
      <c r="AO25" s="37"/>
      <c r="AP25" s="38"/>
      <c r="AQ25" s="39">
        <f t="shared" si="16"/>
        <v>0</v>
      </c>
      <c r="AR25" s="37"/>
      <c r="AS25" s="37"/>
      <c r="AT25" s="37"/>
      <c r="AU25" s="38"/>
      <c r="AV25" s="40">
        <f t="shared" si="17"/>
        <v>0</v>
      </c>
    </row>
    <row r="26" spans="1:48" ht="15.75" customHeight="1" x14ac:dyDescent="0.25">
      <c r="A26" s="21">
        <v>2</v>
      </c>
      <c r="B26" s="37" t="s">
        <v>76</v>
      </c>
      <c r="C26" s="41" t="s">
        <v>97</v>
      </c>
      <c r="D26" s="37"/>
      <c r="E26" s="37"/>
      <c r="F26" s="37"/>
      <c r="G26" s="38"/>
      <c r="H26" s="39">
        <f t="shared" si="9"/>
        <v>0</v>
      </c>
      <c r="I26" s="37"/>
      <c r="J26" s="37"/>
      <c r="K26" s="37"/>
      <c r="L26" s="38"/>
      <c r="M26" s="39">
        <f t="shared" si="10"/>
        <v>0</v>
      </c>
      <c r="N26" s="37"/>
      <c r="O26" s="37"/>
      <c r="P26" s="37"/>
      <c r="Q26" s="38"/>
      <c r="R26" s="39">
        <f t="shared" si="11"/>
        <v>0</v>
      </c>
      <c r="S26" s="37"/>
      <c r="T26" s="37"/>
      <c r="U26" s="37"/>
      <c r="V26" s="38" t="s">
        <v>49</v>
      </c>
      <c r="W26" s="39">
        <f t="shared" si="12"/>
        <v>1</v>
      </c>
      <c r="X26" s="37"/>
      <c r="Y26" s="37"/>
      <c r="Z26" s="37"/>
      <c r="AA26" s="38"/>
      <c r="AB26" s="39">
        <f t="shared" si="13"/>
        <v>0</v>
      </c>
      <c r="AC26" s="37"/>
      <c r="AD26" s="37"/>
      <c r="AE26" s="37"/>
      <c r="AF26" s="38"/>
      <c r="AG26" s="39">
        <f t="shared" si="14"/>
        <v>0</v>
      </c>
      <c r="AH26" s="37"/>
      <c r="AI26" s="37"/>
      <c r="AJ26" s="37"/>
      <c r="AK26" s="38"/>
      <c r="AL26" s="39">
        <f t="shared" si="15"/>
        <v>0</v>
      </c>
      <c r="AM26" s="37"/>
      <c r="AN26" s="37"/>
      <c r="AO26" s="37"/>
      <c r="AP26" s="38" t="s">
        <v>49</v>
      </c>
      <c r="AQ26" s="39">
        <f t="shared" si="16"/>
        <v>1</v>
      </c>
      <c r="AR26" s="37"/>
      <c r="AS26" s="37"/>
      <c r="AT26" s="37"/>
      <c r="AU26" s="38"/>
      <c r="AV26" s="40">
        <f t="shared" si="17"/>
        <v>0</v>
      </c>
    </row>
    <row r="27" spans="1:48" ht="15.75" customHeight="1" x14ac:dyDescent="0.25">
      <c r="A27" s="21">
        <v>2</v>
      </c>
      <c r="B27" s="37" t="s">
        <v>77</v>
      </c>
      <c r="C27" s="41" t="s">
        <v>97</v>
      </c>
      <c r="D27" s="37"/>
      <c r="E27" s="37"/>
      <c r="F27" s="37"/>
      <c r="G27" s="38"/>
      <c r="H27" s="39">
        <f t="shared" si="9"/>
        <v>0</v>
      </c>
      <c r="I27" s="37"/>
      <c r="J27" s="37"/>
      <c r="K27" s="37"/>
      <c r="L27" s="38"/>
      <c r="M27" s="39">
        <f t="shared" si="10"/>
        <v>0</v>
      </c>
      <c r="N27" s="37"/>
      <c r="O27" s="37"/>
      <c r="P27" s="37"/>
      <c r="Q27" s="38"/>
      <c r="R27" s="39">
        <f t="shared" si="11"/>
        <v>0</v>
      </c>
      <c r="S27" s="37"/>
      <c r="T27" s="37"/>
      <c r="U27" s="37"/>
      <c r="V27" s="38"/>
      <c r="W27" s="39">
        <f t="shared" si="12"/>
        <v>0</v>
      </c>
      <c r="X27" s="37"/>
      <c r="Y27" s="37"/>
      <c r="Z27" s="37"/>
      <c r="AA27" s="38"/>
      <c r="AB27" s="39">
        <f t="shared" si="13"/>
        <v>0</v>
      </c>
      <c r="AC27" s="37"/>
      <c r="AD27" s="37"/>
      <c r="AE27" s="37"/>
      <c r="AF27" s="38"/>
      <c r="AG27" s="39">
        <f t="shared" si="14"/>
        <v>0</v>
      </c>
      <c r="AH27" s="37"/>
      <c r="AI27" s="37"/>
      <c r="AJ27" s="37"/>
      <c r="AK27" s="38"/>
      <c r="AL27" s="39">
        <f t="shared" si="15"/>
        <v>0</v>
      </c>
      <c r="AM27" s="37"/>
      <c r="AN27" s="37"/>
      <c r="AO27" s="37"/>
      <c r="AP27" s="38"/>
      <c r="AQ27" s="39">
        <f t="shared" si="16"/>
        <v>0</v>
      </c>
      <c r="AR27" s="37"/>
      <c r="AS27" s="37"/>
      <c r="AT27" s="37"/>
      <c r="AU27" s="38"/>
      <c r="AV27" s="40">
        <f t="shared" si="17"/>
        <v>0</v>
      </c>
    </row>
    <row r="28" spans="1:48" ht="15.75" customHeight="1" x14ac:dyDescent="0.25">
      <c r="A28" s="21">
        <v>2</v>
      </c>
      <c r="B28" s="37" t="s">
        <v>78</v>
      </c>
      <c r="C28" s="41" t="s">
        <v>97</v>
      </c>
      <c r="D28" s="37"/>
      <c r="E28" s="37"/>
      <c r="F28" s="37"/>
      <c r="G28" s="38"/>
      <c r="H28" s="39">
        <f t="shared" si="9"/>
        <v>0</v>
      </c>
      <c r="I28" s="37"/>
      <c r="J28" s="37"/>
      <c r="K28" s="37"/>
      <c r="L28" s="38"/>
      <c r="M28" s="39">
        <f t="shared" si="10"/>
        <v>0</v>
      </c>
      <c r="N28" s="37"/>
      <c r="O28" s="37"/>
      <c r="P28" s="37"/>
      <c r="Q28" s="38"/>
      <c r="R28" s="39">
        <f t="shared" si="11"/>
        <v>0</v>
      </c>
      <c r="S28" s="37"/>
      <c r="T28" s="37"/>
      <c r="U28" s="37"/>
      <c r="V28" s="38" t="s">
        <v>49</v>
      </c>
      <c r="W28" s="39">
        <f t="shared" si="12"/>
        <v>1</v>
      </c>
      <c r="X28" s="37"/>
      <c r="Y28" s="37"/>
      <c r="Z28" s="37"/>
      <c r="AA28" s="38"/>
      <c r="AB28" s="39">
        <f t="shared" si="13"/>
        <v>0</v>
      </c>
      <c r="AC28" s="37"/>
      <c r="AD28" s="37"/>
      <c r="AE28" s="37"/>
      <c r="AF28" s="38"/>
      <c r="AG28" s="39">
        <f t="shared" si="14"/>
        <v>0</v>
      </c>
      <c r="AH28" s="37"/>
      <c r="AI28" s="37"/>
      <c r="AJ28" s="37"/>
      <c r="AK28" s="38"/>
      <c r="AL28" s="39">
        <f t="shared" si="15"/>
        <v>0</v>
      </c>
      <c r="AM28" s="37"/>
      <c r="AN28" s="37"/>
      <c r="AO28" s="37"/>
      <c r="AP28" s="38" t="s">
        <v>49</v>
      </c>
      <c r="AQ28" s="39">
        <f t="shared" si="16"/>
        <v>1</v>
      </c>
      <c r="AR28" s="37"/>
      <c r="AS28" s="37"/>
      <c r="AT28" s="37"/>
      <c r="AU28" s="38"/>
      <c r="AV28" s="40">
        <f t="shared" si="17"/>
        <v>0</v>
      </c>
    </row>
    <row r="29" spans="1:48" ht="15.75" customHeight="1" x14ac:dyDescent="0.25">
      <c r="A29" s="21">
        <v>2</v>
      </c>
      <c r="B29" s="37" t="s">
        <v>79</v>
      </c>
      <c r="C29" s="41" t="s">
        <v>97</v>
      </c>
      <c r="D29" s="37"/>
      <c r="E29" s="37"/>
      <c r="F29" s="37"/>
      <c r="G29" s="38"/>
      <c r="H29" s="39">
        <f t="shared" si="9"/>
        <v>0</v>
      </c>
      <c r="I29" s="37"/>
      <c r="J29" s="37"/>
      <c r="K29" s="37"/>
      <c r="L29" s="38"/>
      <c r="M29" s="39">
        <f t="shared" si="10"/>
        <v>0</v>
      </c>
      <c r="N29" s="37"/>
      <c r="O29" s="37"/>
      <c r="P29" s="37"/>
      <c r="Q29" s="38"/>
      <c r="R29" s="39">
        <f t="shared" si="11"/>
        <v>0</v>
      </c>
      <c r="S29" s="37"/>
      <c r="T29" s="37"/>
      <c r="U29" s="37"/>
      <c r="V29" s="38"/>
      <c r="W29" s="39">
        <f t="shared" si="12"/>
        <v>0</v>
      </c>
      <c r="X29" s="37"/>
      <c r="Y29" s="37"/>
      <c r="Z29" s="37"/>
      <c r="AA29" s="38"/>
      <c r="AB29" s="39">
        <f t="shared" si="13"/>
        <v>0</v>
      </c>
      <c r="AC29" s="37"/>
      <c r="AD29" s="37"/>
      <c r="AE29" s="37"/>
      <c r="AF29" s="38"/>
      <c r="AG29" s="39">
        <f t="shared" si="14"/>
        <v>0</v>
      </c>
      <c r="AH29" s="37"/>
      <c r="AI29" s="37"/>
      <c r="AJ29" s="37"/>
      <c r="AK29" s="38"/>
      <c r="AL29" s="39">
        <f t="shared" si="15"/>
        <v>0</v>
      </c>
      <c r="AM29" s="37"/>
      <c r="AN29" s="37"/>
      <c r="AO29" s="37"/>
      <c r="AP29" s="38"/>
      <c r="AQ29" s="39">
        <f t="shared" si="16"/>
        <v>0</v>
      </c>
      <c r="AR29" s="37"/>
      <c r="AS29" s="37"/>
      <c r="AT29" s="37"/>
      <c r="AU29" s="38"/>
      <c r="AV29" s="40">
        <f t="shared" si="17"/>
        <v>0</v>
      </c>
    </row>
    <row r="30" spans="1:48" ht="15.75" customHeight="1" x14ac:dyDescent="0.25">
      <c r="A30" s="21">
        <v>2</v>
      </c>
      <c r="B30" s="41" t="s">
        <v>80</v>
      </c>
      <c r="C30" s="41" t="s">
        <v>97</v>
      </c>
      <c r="D30" s="47"/>
      <c r="E30" s="47"/>
      <c r="F30" s="47"/>
      <c r="G30" s="51"/>
      <c r="H30" s="49">
        <f t="shared" si="9"/>
        <v>0</v>
      </c>
      <c r="I30" s="47"/>
      <c r="J30" s="47"/>
      <c r="K30" s="47"/>
      <c r="L30" s="51"/>
      <c r="M30" s="49">
        <f t="shared" si="10"/>
        <v>0</v>
      </c>
      <c r="N30" s="47"/>
      <c r="O30" s="47"/>
      <c r="P30" s="47"/>
      <c r="Q30" s="51"/>
      <c r="R30" s="49">
        <f t="shared" si="11"/>
        <v>0</v>
      </c>
      <c r="S30" s="47"/>
      <c r="T30" s="47"/>
      <c r="U30" s="47"/>
      <c r="V30" s="51"/>
      <c r="W30" s="49">
        <f t="shared" si="12"/>
        <v>0</v>
      </c>
      <c r="X30" s="47"/>
      <c r="Y30" s="47"/>
      <c r="Z30" s="47"/>
      <c r="AA30" s="51"/>
      <c r="AB30" s="49">
        <f t="shared" si="13"/>
        <v>0</v>
      </c>
      <c r="AC30" s="47"/>
      <c r="AD30" s="47"/>
      <c r="AE30" s="47"/>
      <c r="AF30" s="51"/>
      <c r="AG30" s="49">
        <f t="shared" si="14"/>
        <v>0</v>
      </c>
      <c r="AH30" s="47"/>
      <c r="AI30" s="47"/>
      <c r="AJ30" s="47"/>
      <c r="AK30" s="51"/>
      <c r="AL30" s="49">
        <f t="shared" si="15"/>
        <v>0</v>
      </c>
      <c r="AM30" s="47"/>
      <c r="AN30" s="47"/>
      <c r="AO30" s="47"/>
      <c r="AP30" s="51"/>
      <c r="AQ30" s="49">
        <f t="shared" si="16"/>
        <v>0</v>
      </c>
      <c r="AR30" s="47"/>
      <c r="AS30" s="47"/>
      <c r="AT30" s="47"/>
      <c r="AU30" s="51"/>
      <c r="AV30" s="50">
        <f t="shared" si="17"/>
        <v>0</v>
      </c>
    </row>
    <row r="31" spans="1:48" ht="15.75" customHeight="1" x14ac:dyDescent="0.25">
      <c r="A31" s="21">
        <v>2</v>
      </c>
      <c r="B31" s="42"/>
      <c r="C31" s="43"/>
      <c r="D31" s="44"/>
      <c r="E31" s="45"/>
      <c r="F31" s="45"/>
      <c r="G31" s="45"/>
      <c r="H31" s="45">
        <f>SUM(H20:H30)</f>
        <v>4</v>
      </c>
      <c r="I31" s="45"/>
      <c r="J31" s="45"/>
      <c r="K31" s="45"/>
      <c r="L31" s="45"/>
      <c r="M31" s="45">
        <f>SUM(M20:M30)</f>
        <v>3</v>
      </c>
      <c r="N31" s="45"/>
      <c r="O31" s="45"/>
      <c r="P31" s="45"/>
      <c r="Q31" s="45"/>
      <c r="R31" s="45">
        <f>SUM(R20:R30)</f>
        <v>2</v>
      </c>
      <c r="S31" s="45"/>
      <c r="T31" s="45"/>
      <c r="U31" s="45"/>
      <c r="V31" s="45"/>
      <c r="W31" s="45">
        <f>SUM(W20:W30)</f>
        <v>7</v>
      </c>
      <c r="X31" s="45"/>
      <c r="Y31" s="45"/>
      <c r="Z31" s="45"/>
      <c r="AA31" s="45"/>
      <c r="AB31" s="45">
        <f>SUM(AB20:AB30)</f>
        <v>2</v>
      </c>
      <c r="AC31" s="45"/>
      <c r="AD31" s="45"/>
      <c r="AE31" s="45"/>
      <c r="AF31" s="45"/>
      <c r="AG31" s="45">
        <f>SUM(AG20:AG30)</f>
        <v>2</v>
      </c>
      <c r="AH31" s="45"/>
      <c r="AI31" s="45"/>
      <c r="AJ31" s="45"/>
      <c r="AK31" s="45"/>
      <c r="AL31" s="45">
        <f>SUM(AL20:AL30)</f>
        <v>3</v>
      </c>
      <c r="AM31" s="45"/>
      <c r="AN31" s="45"/>
      <c r="AO31" s="45"/>
      <c r="AP31" s="45"/>
      <c r="AQ31" s="45">
        <f>SUM(AQ20:AQ30)</f>
        <v>7</v>
      </c>
      <c r="AR31" s="45"/>
      <c r="AS31" s="45"/>
      <c r="AT31" s="45"/>
      <c r="AU31" s="45"/>
      <c r="AV31" s="45">
        <f>SUM(AV20:AV30)</f>
        <v>3</v>
      </c>
    </row>
    <row r="32" spans="1:48" ht="15.75" customHeight="1" x14ac:dyDescent="0.25">
      <c r="A32" s="21">
        <v>3</v>
      </c>
      <c r="B32" s="81" t="s">
        <v>68</v>
      </c>
      <c r="C32" s="82"/>
      <c r="D32" s="78" t="s">
        <v>82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80"/>
    </row>
    <row r="33" spans="1:48" ht="15.75" customHeight="1" x14ac:dyDescent="0.25">
      <c r="A33" s="21">
        <v>3</v>
      </c>
      <c r="B33" s="35" t="s">
        <v>70</v>
      </c>
      <c r="C33" s="36" t="s">
        <v>97</v>
      </c>
      <c r="D33" s="37"/>
      <c r="E33" s="37" t="s">
        <v>49</v>
      </c>
      <c r="F33" s="37"/>
      <c r="G33" s="38"/>
      <c r="H33" s="39">
        <f t="shared" ref="H33:H43" si="18">COUNTA(D33:G33)</f>
        <v>1</v>
      </c>
      <c r="I33" s="37"/>
      <c r="J33" s="37"/>
      <c r="K33" s="37" t="s">
        <v>49</v>
      </c>
      <c r="L33" s="38"/>
      <c r="M33" s="39">
        <f t="shared" ref="M33:M43" si="19">COUNTA(I33:L33)</f>
        <v>1</v>
      </c>
      <c r="N33" s="37"/>
      <c r="O33" s="37" t="s">
        <v>49</v>
      </c>
      <c r="P33" s="37"/>
      <c r="Q33" s="38"/>
      <c r="R33" s="39">
        <f t="shared" ref="R33:R43" si="20">COUNTA(N33:Q33)</f>
        <v>1</v>
      </c>
      <c r="S33" s="37"/>
      <c r="T33" s="37"/>
      <c r="U33" s="37" t="s">
        <v>49</v>
      </c>
      <c r="V33" s="38"/>
      <c r="W33" s="39">
        <f t="shared" ref="W33:W43" si="21">COUNTA(S33:V33)</f>
        <v>1</v>
      </c>
      <c r="X33" s="37"/>
      <c r="Y33" s="37"/>
      <c r="Z33" s="37" t="s">
        <v>49</v>
      </c>
      <c r="AA33" s="38"/>
      <c r="AB33" s="39">
        <f t="shared" ref="AB33:AB43" si="22">COUNTA(X33:AA33)</f>
        <v>1</v>
      </c>
      <c r="AC33" s="37"/>
      <c r="AD33" s="37" t="s">
        <v>49</v>
      </c>
      <c r="AE33" s="37"/>
      <c r="AF33" s="38"/>
      <c r="AG33" s="39">
        <f t="shared" ref="AG33:AG43" si="23">COUNTA(AC33:AF33)</f>
        <v>1</v>
      </c>
      <c r="AH33" s="37"/>
      <c r="AI33" s="37" t="s">
        <v>49</v>
      </c>
      <c r="AJ33" s="37"/>
      <c r="AK33" s="38"/>
      <c r="AL33" s="39">
        <f t="shared" ref="AL33:AL43" si="24">COUNTA(AH33:AK33)</f>
        <v>1</v>
      </c>
      <c r="AM33" s="37"/>
      <c r="AN33" s="37"/>
      <c r="AO33" s="37" t="s">
        <v>49</v>
      </c>
      <c r="AP33" s="38"/>
      <c r="AQ33" s="39">
        <f t="shared" ref="AQ33:AQ43" si="25">COUNTA(AM33:AP33)</f>
        <v>1</v>
      </c>
      <c r="AR33" s="37"/>
      <c r="AS33" s="37"/>
      <c r="AT33" s="37" t="s">
        <v>49</v>
      </c>
      <c r="AU33" s="38"/>
      <c r="AV33" s="40">
        <f t="shared" ref="AV33:AV43" si="26">COUNTA(AR33:AU33)</f>
        <v>1</v>
      </c>
    </row>
    <row r="34" spans="1:48" ht="15.75" customHeight="1" x14ac:dyDescent="0.25">
      <c r="A34" s="21">
        <v>3</v>
      </c>
      <c r="B34" s="37" t="s">
        <v>72</v>
      </c>
      <c r="C34" s="41" t="s">
        <v>97</v>
      </c>
      <c r="D34" s="37"/>
      <c r="E34" s="37"/>
      <c r="F34" s="37" t="s">
        <v>49</v>
      </c>
      <c r="G34" s="38"/>
      <c r="H34" s="39">
        <f t="shared" si="18"/>
        <v>1</v>
      </c>
      <c r="I34" s="37"/>
      <c r="J34" s="37"/>
      <c r="K34" s="37"/>
      <c r="L34" s="38"/>
      <c r="M34" s="39">
        <f t="shared" si="19"/>
        <v>0</v>
      </c>
      <c r="N34" s="37"/>
      <c r="O34" s="37"/>
      <c r="P34" s="37"/>
      <c r="Q34" s="38"/>
      <c r="R34" s="39">
        <f t="shared" si="20"/>
        <v>0</v>
      </c>
      <c r="S34" s="37"/>
      <c r="T34" s="37" t="s">
        <v>49</v>
      </c>
      <c r="U34" s="37"/>
      <c r="V34" s="38"/>
      <c r="W34" s="39">
        <f t="shared" si="21"/>
        <v>1</v>
      </c>
      <c r="X34" s="37"/>
      <c r="Y34" s="37"/>
      <c r="Z34" s="37"/>
      <c r="AA34" s="38"/>
      <c r="AB34" s="39">
        <f t="shared" si="22"/>
        <v>0</v>
      </c>
      <c r="AC34" s="37"/>
      <c r="AD34" s="37"/>
      <c r="AE34" s="37"/>
      <c r="AF34" s="38"/>
      <c r="AG34" s="39">
        <f t="shared" si="23"/>
        <v>0</v>
      </c>
      <c r="AH34" s="37"/>
      <c r="AI34" s="37"/>
      <c r="AJ34" s="37"/>
      <c r="AK34" s="38"/>
      <c r="AL34" s="39">
        <f t="shared" si="24"/>
        <v>0</v>
      </c>
      <c r="AM34" s="37" t="s">
        <v>49</v>
      </c>
      <c r="AN34" s="37"/>
      <c r="AO34" s="37"/>
      <c r="AP34" s="38"/>
      <c r="AQ34" s="39">
        <f t="shared" si="25"/>
        <v>1</v>
      </c>
      <c r="AR34" s="37"/>
      <c r="AS34" s="37"/>
      <c r="AT34" s="37"/>
      <c r="AU34" s="38"/>
      <c r="AV34" s="40">
        <f t="shared" si="26"/>
        <v>0</v>
      </c>
    </row>
    <row r="35" spans="1:48" ht="15.75" customHeight="1" x14ac:dyDescent="0.25">
      <c r="A35" s="21">
        <v>3</v>
      </c>
      <c r="B35" s="37" t="s">
        <v>73</v>
      </c>
      <c r="C35" s="41" t="s">
        <v>97</v>
      </c>
      <c r="D35" s="37"/>
      <c r="E35" s="37"/>
      <c r="F35" s="37"/>
      <c r="G35" s="38"/>
      <c r="H35" s="39">
        <f t="shared" si="18"/>
        <v>0</v>
      </c>
      <c r="I35" s="37"/>
      <c r="J35" s="37" t="s">
        <v>49</v>
      </c>
      <c r="K35" s="37"/>
      <c r="L35" s="38"/>
      <c r="M35" s="39">
        <f t="shared" si="19"/>
        <v>1</v>
      </c>
      <c r="N35" s="37"/>
      <c r="O35" s="37"/>
      <c r="P35" s="37"/>
      <c r="Q35" s="38"/>
      <c r="R35" s="39">
        <f t="shared" si="20"/>
        <v>0</v>
      </c>
      <c r="S35" s="37"/>
      <c r="T35" s="37"/>
      <c r="U35" s="37"/>
      <c r="V35" s="38" t="s">
        <v>49</v>
      </c>
      <c r="W35" s="39">
        <f t="shared" si="21"/>
        <v>1</v>
      </c>
      <c r="X35" s="37"/>
      <c r="Y35" s="37"/>
      <c r="Z35" s="37"/>
      <c r="AA35" s="38"/>
      <c r="AB35" s="39">
        <f t="shared" si="22"/>
        <v>0</v>
      </c>
      <c r="AC35" s="37"/>
      <c r="AD35" s="37"/>
      <c r="AE35" s="37"/>
      <c r="AF35" s="38"/>
      <c r="AG35" s="39">
        <f t="shared" si="23"/>
        <v>0</v>
      </c>
      <c r="AH35" s="37"/>
      <c r="AI35" s="37"/>
      <c r="AJ35" s="37" t="s">
        <v>49</v>
      </c>
      <c r="AK35" s="38"/>
      <c r="AL35" s="39">
        <f t="shared" si="24"/>
        <v>1</v>
      </c>
      <c r="AM35" s="37"/>
      <c r="AN35" s="37" t="s">
        <v>49</v>
      </c>
      <c r="AO35" s="37"/>
      <c r="AP35" s="38"/>
      <c r="AQ35" s="39">
        <f t="shared" si="25"/>
        <v>1</v>
      </c>
      <c r="AR35" s="37"/>
      <c r="AS35" s="37" t="s">
        <v>49</v>
      </c>
      <c r="AT35" s="37"/>
      <c r="AU35" s="38"/>
      <c r="AV35" s="40">
        <f t="shared" si="26"/>
        <v>1</v>
      </c>
    </row>
    <row r="36" spans="1:48" ht="15.75" customHeight="1" x14ac:dyDescent="0.25">
      <c r="A36" s="21">
        <v>3</v>
      </c>
      <c r="B36" s="37" t="s">
        <v>74</v>
      </c>
      <c r="C36" s="41" t="s">
        <v>97</v>
      </c>
      <c r="D36" s="37"/>
      <c r="E36" s="37" t="s">
        <v>49</v>
      </c>
      <c r="F36" s="37"/>
      <c r="G36" s="38"/>
      <c r="H36" s="39">
        <f t="shared" si="18"/>
        <v>1</v>
      </c>
      <c r="I36" s="37"/>
      <c r="J36" s="37"/>
      <c r="K36" s="37" t="s">
        <v>49</v>
      </c>
      <c r="L36" s="38"/>
      <c r="M36" s="39">
        <f t="shared" si="19"/>
        <v>1</v>
      </c>
      <c r="N36" s="37"/>
      <c r="O36" s="37"/>
      <c r="P36" s="37"/>
      <c r="Q36" s="38" t="s">
        <v>49</v>
      </c>
      <c r="R36" s="39">
        <f t="shared" si="20"/>
        <v>1</v>
      </c>
      <c r="S36" s="37"/>
      <c r="T36" s="37"/>
      <c r="U36" s="37" t="s">
        <v>49</v>
      </c>
      <c r="V36" s="38"/>
      <c r="W36" s="39">
        <f t="shared" si="21"/>
        <v>1</v>
      </c>
      <c r="X36" s="37"/>
      <c r="Y36" s="37" t="s">
        <v>49</v>
      </c>
      <c r="Z36" s="37"/>
      <c r="AA36" s="38"/>
      <c r="AB36" s="39">
        <f t="shared" si="22"/>
        <v>1</v>
      </c>
      <c r="AC36" s="37"/>
      <c r="AD36" s="37"/>
      <c r="AE36" s="37" t="s">
        <v>49</v>
      </c>
      <c r="AF36" s="38"/>
      <c r="AG36" s="39">
        <f t="shared" si="23"/>
        <v>1</v>
      </c>
      <c r="AH36" s="37"/>
      <c r="AI36" s="37" t="s">
        <v>49</v>
      </c>
      <c r="AJ36" s="37"/>
      <c r="AK36" s="38"/>
      <c r="AL36" s="39">
        <f t="shared" si="24"/>
        <v>1</v>
      </c>
      <c r="AM36" s="37"/>
      <c r="AN36" s="37" t="s">
        <v>49</v>
      </c>
      <c r="AO36" s="37"/>
      <c r="AP36" s="38"/>
      <c r="AQ36" s="39">
        <f t="shared" si="25"/>
        <v>1</v>
      </c>
      <c r="AR36" s="37"/>
      <c r="AS36" s="37"/>
      <c r="AT36" s="37" t="s">
        <v>49</v>
      </c>
      <c r="AU36" s="38"/>
      <c r="AV36" s="40">
        <f t="shared" si="26"/>
        <v>1</v>
      </c>
    </row>
    <row r="37" spans="1:48" ht="15.75" customHeight="1" x14ac:dyDescent="0.25">
      <c r="A37" s="21">
        <v>3</v>
      </c>
      <c r="B37" s="37" t="s">
        <v>75</v>
      </c>
      <c r="C37" s="41" t="s">
        <v>97</v>
      </c>
      <c r="D37" s="37"/>
      <c r="E37" s="37"/>
      <c r="F37" s="37" t="s">
        <v>49</v>
      </c>
      <c r="G37" s="38"/>
      <c r="H37" s="39">
        <f t="shared" si="18"/>
        <v>1</v>
      </c>
      <c r="I37" s="37"/>
      <c r="J37" s="37"/>
      <c r="K37" s="37"/>
      <c r="L37" s="38"/>
      <c r="M37" s="39">
        <f t="shared" si="19"/>
        <v>0</v>
      </c>
      <c r="N37" s="37"/>
      <c r="O37" s="37"/>
      <c r="P37" s="37"/>
      <c r="Q37" s="38"/>
      <c r="R37" s="39">
        <f t="shared" si="20"/>
        <v>0</v>
      </c>
      <c r="S37" s="37"/>
      <c r="T37" s="37" t="s">
        <v>49</v>
      </c>
      <c r="U37" s="37"/>
      <c r="V37" s="38"/>
      <c r="W37" s="39">
        <f t="shared" si="21"/>
        <v>1</v>
      </c>
      <c r="X37" s="37"/>
      <c r="Y37" s="37"/>
      <c r="Z37" s="37"/>
      <c r="AA37" s="38"/>
      <c r="AB37" s="39">
        <f t="shared" si="22"/>
        <v>0</v>
      </c>
      <c r="AC37" s="37"/>
      <c r="AD37" s="37"/>
      <c r="AE37" s="37"/>
      <c r="AF37" s="38"/>
      <c r="AG37" s="39">
        <f t="shared" si="23"/>
        <v>0</v>
      </c>
      <c r="AH37" s="37"/>
      <c r="AI37" s="37"/>
      <c r="AJ37" s="37"/>
      <c r="AK37" s="38"/>
      <c r="AL37" s="39">
        <f t="shared" si="24"/>
        <v>0</v>
      </c>
      <c r="AM37" s="37"/>
      <c r="AN37" s="37"/>
      <c r="AO37" s="37" t="s">
        <v>49</v>
      </c>
      <c r="AP37" s="38"/>
      <c r="AQ37" s="39">
        <f t="shared" si="25"/>
        <v>1</v>
      </c>
      <c r="AR37" s="37"/>
      <c r="AS37" s="37"/>
      <c r="AT37" s="37"/>
      <c r="AU37" s="38"/>
      <c r="AV37" s="40">
        <f t="shared" si="26"/>
        <v>0</v>
      </c>
    </row>
    <row r="38" spans="1:48" ht="15.75" customHeight="1" x14ac:dyDescent="0.25">
      <c r="A38" s="21">
        <v>3</v>
      </c>
      <c r="B38" s="37" t="s">
        <v>90</v>
      </c>
      <c r="C38" s="41" t="s">
        <v>97</v>
      </c>
      <c r="D38" s="37"/>
      <c r="E38" s="37"/>
      <c r="F38" s="37"/>
      <c r="G38" s="38"/>
      <c r="H38" s="39">
        <f t="shared" si="18"/>
        <v>0</v>
      </c>
      <c r="I38" s="37"/>
      <c r="J38" s="37"/>
      <c r="K38" s="37"/>
      <c r="L38" s="38"/>
      <c r="M38" s="39">
        <f t="shared" si="19"/>
        <v>0</v>
      </c>
      <c r="N38" s="37"/>
      <c r="O38" s="37"/>
      <c r="P38" s="37"/>
      <c r="Q38" s="38"/>
      <c r="R38" s="39">
        <f t="shared" si="20"/>
        <v>0</v>
      </c>
      <c r="S38" s="37"/>
      <c r="T38" s="37"/>
      <c r="U38" s="37"/>
      <c r="V38" s="38"/>
      <c r="W38" s="39">
        <f t="shared" si="21"/>
        <v>0</v>
      </c>
      <c r="X38" s="37"/>
      <c r="Y38" s="37"/>
      <c r="Z38" s="37"/>
      <c r="AA38" s="38"/>
      <c r="AB38" s="39">
        <f t="shared" si="22"/>
        <v>0</v>
      </c>
      <c r="AC38" s="37"/>
      <c r="AD38" s="37"/>
      <c r="AE38" s="37"/>
      <c r="AF38" s="38"/>
      <c r="AG38" s="39">
        <f t="shared" si="23"/>
        <v>0</v>
      </c>
      <c r="AH38" s="37"/>
      <c r="AI38" s="37"/>
      <c r="AJ38" s="37"/>
      <c r="AK38" s="38"/>
      <c r="AL38" s="39">
        <f t="shared" si="24"/>
        <v>0</v>
      </c>
      <c r="AM38" s="37"/>
      <c r="AN38" s="37"/>
      <c r="AO38" s="37"/>
      <c r="AP38" s="38"/>
      <c r="AQ38" s="39">
        <f t="shared" si="25"/>
        <v>0</v>
      </c>
      <c r="AR38" s="37"/>
      <c r="AS38" s="37"/>
      <c r="AT38" s="37"/>
      <c r="AU38" s="38"/>
      <c r="AV38" s="40">
        <f t="shared" si="26"/>
        <v>0</v>
      </c>
    </row>
    <row r="39" spans="1:48" ht="15.75" customHeight="1" x14ac:dyDescent="0.25">
      <c r="A39" s="21">
        <v>3</v>
      </c>
      <c r="B39" s="37" t="s">
        <v>76</v>
      </c>
      <c r="C39" s="41" t="s">
        <v>97</v>
      </c>
      <c r="D39" s="37"/>
      <c r="E39" s="37"/>
      <c r="F39" s="37"/>
      <c r="G39" s="38"/>
      <c r="H39" s="39">
        <f t="shared" si="18"/>
        <v>0</v>
      </c>
      <c r="I39" s="37"/>
      <c r="J39" s="37"/>
      <c r="K39" s="37"/>
      <c r="L39" s="38"/>
      <c r="M39" s="39">
        <f t="shared" si="19"/>
        <v>0</v>
      </c>
      <c r="N39" s="37"/>
      <c r="O39" s="37"/>
      <c r="P39" s="37"/>
      <c r="Q39" s="38"/>
      <c r="R39" s="39">
        <f t="shared" si="20"/>
        <v>0</v>
      </c>
      <c r="S39" s="37"/>
      <c r="T39" s="37"/>
      <c r="U39" s="37"/>
      <c r="V39" s="38" t="s">
        <v>49</v>
      </c>
      <c r="W39" s="39">
        <f t="shared" si="21"/>
        <v>1</v>
      </c>
      <c r="X39" s="37"/>
      <c r="Y39" s="37"/>
      <c r="Z39" s="37"/>
      <c r="AA39" s="38"/>
      <c r="AB39" s="39">
        <f t="shared" si="22"/>
        <v>0</v>
      </c>
      <c r="AC39" s="37"/>
      <c r="AD39" s="37"/>
      <c r="AE39" s="37"/>
      <c r="AF39" s="38"/>
      <c r="AG39" s="39">
        <f t="shared" si="23"/>
        <v>0</v>
      </c>
      <c r="AH39" s="37"/>
      <c r="AI39" s="37"/>
      <c r="AJ39" s="37"/>
      <c r="AK39" s="38"/>
      <c r="AL39" s="39">
        <f t="shared" si="24"/>
        <v>0</v>
      </c>
      <c r="AM39" s="37"/>
      <c r="AN39" s="37"/>
      <c r="AO39" s="37"/>
      <c r="AP39" s="38" t="s">
        <v>49</v>
      </c>
      <c r="AQ39" s="39">
        <f t="shared" si="25"/>
        <v>1</v>
      </c>
      <c r="AR39" s="37"/>
      <c r="AS39" s="37"/>
      <c r="AT39" s="37"/>
      <c r="AU39" s="38"/>
      <c r="AV39" s="40">
        <f t="shared" si="26"/>
        <v>0</v>
      </c>
    </row>
    <row r="40" spans="1:48" ht="15.75" customHeight="1" x14ac:dyDescent="0.25">
      <c r="A40" s="21">
        <v>3</v>
      </c>
      <c r="B40" s="37" t="s">
        <v>77</v>
      </c>
      <c r="C40" s="41" t="s">
        <v>97</v>
      </c>
      <c r="D40" s="37"/>
      <c r="E40" s="37"/>
      <c r="F40" s="37"/>
      <c r="G40" s="38"/>
      <c r="H40" s="39">
        <f t="shared" si="18"/>
        <v>0</v>
      </c>
      <c r="I40" s="37"/>
      <c r="J40" s="37"/>
      <c r="K40" s="37"/>
      <c r="L40" s="38"/>
      <c r="M40" s="39">
        <f t="shared" si="19"/>
        <v>0</v>
      </c>
      <c r="N40" s="37"/>
      <c r="O40" s="37"/>
      <c r="P40" s="37"/>
      <c r="Q40" s="38"/>
      <c r="R40" s="39">
        <f t="shared" si="20"/>
        <v>0</v>
      </c>
      <c r="S40" s="37"/>
      <c r="T40" s="37"/>
      <c r="U40" s="37"/>
      <c r="V40" s="38"/>
      <c r="W40" s="39">
        <f t="shared" si="21"/>
        <v>0</v>
      </c>
      <c r="X40" s="37"/>
      <c r="Y40" s="37"/>
      <c r="Z40" s="37"/>
      <c r="AA40" s="38"/>
      <c r="AB40" s="39">
        <f t="shared" si="22"/>
        <v>0</v>
      </c>
      <c r="AC40" s="37"/>
      <c r="AD40" s="37"/>
      <c r="AE40" s="37"/>
      <c r="AF40" s="38"/>
      <c r="AG40" s="39">
        <f t="shared" si="23"/>
        <v>0</v>
      </c>
      <c r="AH40" s="37"/>
      <c r="AI40" s="37"/>
      <c r="AJ40" s="37"/>
      <c r="AK40" s="38"/>
      <c r="AL40" s="39">
        <f t="shared" si="24"/>
        <v>0</v>
      </c>
      <c r="AM40" s="37"/>
      <c r="AN40" s="37"/>
      <c r="AO40" s="37"/>
      <c r="AP40" s="38"/>
      <c r="AQ40" s="39">
        <f t="shared" si="25"/>
        <v>0</v>
      </c>
      <c r="AR40" s="37"/>
      <c r="AS40" s="37"/>
      <c r="AT40" s="37"/>
      <c r="AU40" s="38"/>
      <c r="AV40" s="40">
        <f t="shared" si="26"/>
        <v>0</v>
      </c>
    </row>
    <row r="41" spans="1:48" ht="15.75" customHeight="1" x14ac:dyDescent="0.25">
      <c r="A41" s="21">
        <v>3</v>
      </c>
      <c r="B41" s="37" t="s">
        <v>78</v>
      </c>
      <c r="C41" s="41" t="s">
        <v>97</v>
      </c>
      <c r="D41" s="37"/>
      <c r="E41" s="37"/>
      <c r="F41" s="37"/>
      <c r="G41" s="38"/>
      <c r="H41" s="39">
        <f t="shared" si="18"/>
        <v>0</v>
      </c>
      <c r="I41" s="37"/>
      <c r="J41" s="37"/>
      <c r="K41" s="37"/>
      <c r="L41" s="38"/>
      <c r="M41" s="39">
        <f t="shared" si="19"/>
        <v>0</v>
      </c>
      <c r="N41" s="37"/>
      <c r="O41" s="37"/>
      <c r="P41" s="37"/>
      <c r="Q41" s="38"/>
      <c r="R41" s="39">
        <f t="shared" si="20"/>
        <v>0</v>
      </c>
      <c r="S41" s="37"/>
      <c r="T41" s="37"/>
      <c r="U41" s="37"/>
      <c r="V41" s="38" t="s">
        <v>49</v>
      </c>
      <c r="W41" s="39">
        <f t="shared" si="21"/>
        <v>1</v>
      </c>
      <c r="X41" s="37"/>
      <c r="Y41" s="37"/>
      <c r="Z41" s="37"/>
      <c r="AA41" s="38"/>
      <c r="AB41" s="39">
        <f t="shared" si="22"/>
        <v>0</v>
      </c>
      <c r="AC41" s="37"/>
      <c r="AD41" s="37"/>
      <c r="AE41" s="37"/>
      <c r="AF41" s="38"/>
      <c r="AG41" s="39">
        <f t="shared" si="23"/>
        <v>0</v>
      </c>
      <c r="AH41" s="37"/>
      <c r="AI41" s="37"/>
      <c r="AJ41" s="37"/>
      <c r="AK41" s="38"/>
      <c r="AL41" s="39">
        <f t="shared" si="24"/>
        <v>0</v>
      </c>
      <c r="AM41" s="37"/>
      <c r="AN41" s="37"/>
      <c r="AO41" s="37"/>
      <c r="AP41" s="38" t="s">
        <v>49</v>
      </c>
      <c r="AQ41" s="39">
        <f t="shared" si="25"/>
        <v>1</v>
      </c>
      <c r="AR41" s="37"/>
      <c r="AS41" s="37"/>
      <c r="AT41" s="37"/>
      <c r="AU41" s="38"/>
      <c r="AV41" s="40">
        <f t="shared" si="26"/>
        <v>0</v>
      </c>
    </row>
    <row r="42" spans="1:48" ht="15.75" customHeight="1" x14ac:dyDescent="0.25">
      <c r="A42" s="21">
        <v>3</v>
      </c>
      <c r="B42" s="37" t="s">
        <v>79</v>
      </c>
      <c r="C42" s="41" t="s">
        <v>97</v>
      </c>
      <c r="D42" s="37"/>
      <c r="E42" s="37"/>
      <c r="F42" s="37"/>
      <c r="G42" s="38"/>
      <c r="H42" s="39">
        <f t="shared" si="18"/>
        <v>0</v>
      </c>
      <c r="I42" s="37"/>
      <c r="J42" s="37"/>
      <c r="K42" s="37"/>
      <c r="L42" s="38"/>
      <c r="M42" s="39">
        <f t="shared" si="19"/>
        <v>0</v>
      </c>
      <c r="N42" s="37"/>
      <c r="O42" s="37"/>
      <c r="P42" s="37"/>
      <c r="Q42" s="38"/>
      <c r="R42" s="39">
        <f t="shared" si="20"/>
        <v>0</v>
      </c>
      <c r="S42" s="37"/>
      <c r="T42" s="37"/>
      <c r="U42" s="37"/>
      <c r="V42" s="38"/>
      <c r="W42" s="39">
        <f t="shared" si="21"/>
        <v>0</v>
      </c>
      <c r="X42" s="37"/>
      <c r="Y42" s="37"/>
      <c r="Z42" s="37"/>
      <c r="AA42" s="38"/>
      <c r="AB42" s="39">
        <f t="shared" si="22"/>
        <v>0</v>
      </c>
      <c r="AC42" s="37"/>
      <c r="AD42" s="37"/>
      <c r="AE42" s="37"/>
      <c r="AF42" s="38"/>
      <c r="AG42" s="39">
        <f t="shared" si="23"/>
        <v>0</v>
      </c>
      <c r="AH42" s="37"/>
      <c r="AI42" s="37"/>
      <c r="AJ42" s="37"/>
      <c r="AK42" s="38"/>
      <c r="AL42" s="39">
        <f t="shared" si="24"/>
        <v>0</v>
      </c>
      <c r="AM42" s="37"/>
      <c r="AN42" s="37"/>
      <c r="AO42" s="37"/>
      <c r="AP42" s="38"/>
      <c r="AQ42" s="39">
        <f t="shared" si="25"/>
        <v>0</v>
      </c>
      <c r="AR42" s="37"/>
      <c r="AS42" s="37"/>
      <c r="AT42" s="37"/>
      <c r="AU42" s="38"/>
      <c r="AV42" s="40">
        <f t="shared" si="26"/>
        <v>0</v>
      </c>
    </row>
    <row r="43" spans="1:48" ht="15.75" customHeight="1" x14ac:dyDescent="0.25">
      <c r="A43" s="21">
        <v>3</v>
      </c>
      <c r="B43" s="41" t="s">
        <v>80</v>
      </c>
      <c r="C43" s="41" t="s">
        <v>97</v>
      </c>
      <c r="D43" s="47"/>
      <c r="E43" s="47"/>
      <c r="F43" s="47"/>
      <c r="G43" s="51"/>
      <c r="H43" s="49">
        <f t="shared" si="18"/>
        <v>0</v>
      </c>
      <c r="I43" s="47"/>
      <c r="J43" s="47"/>
      <c r="K43" s="47"/>
      <c r="L43" s="51"/>
      <c r="M43" s="49">
        <f t="shared" si="19"/>
        <v>0</v>
      </c>
      <c r="N43" s="47"/>
      <c r="O43" s="47"/>
      <c r="P43" s="47"/>
      <c r="Q43" s="51"/>
      <c r="R43" s="49">
        <f t="shared" si="20"/>
        <v>0</v>
      </c>
      <c r="S43" s="47"/>
      <c r="T43" s="47"/>
      <c r="U43" s="47"/>
      <c r="V43" s="51"/>
      <c r="W43" s="49">
        <f t="shared" si="21"/>
        <v>0</v>
      </c>
      <c r="X43" s="47"/>
      <c r="Y43" s="47"/>
      <c r="Z43" s="47"/>
      <c r="AA43" s="51"/>
      <c r="AB43" s="49">
        <f t="shared" si="22"/>
        <v>0</v>
      </c>
      <c r="AC43" s="47"/>
      <c r="AD43" s="47"/>
      <c r="AE43" s="47"/>
      <c r="AF43" s="51"/>
      <c r="AG43" s="49">
        <f t="shared" si="23"/>
        <v>0</v>
      </c>
      <c r="AH43" s="47"/>
      <c r="AI43" s="47"/>
      <c r="AJ43" s="47"/>
      <c r="AK43" s="51"/>
      <c r="AL43" s="49">
        <f t="shared" si="24"/>
        <v>0</v>
      </c>
      <c r="AM43" s="47"/>
      <c r="AN43" s="47"/>
      <c r="AO43" s="47"/>
      <c r="AP43" s="51"/>
      <c r="AQ43" s="49">
        <f t="shared" si="25"/>
        <v>0</v>
      </c>
      <c r="AR43" s="47"/>
      <c r="AS43" s="47"/>
      <c r="AT43" s="47"/>
      <c r="AU43" s="51"/>
      <c r="AV43" s="50">
        <f t="shared" si="26"/>
        <v>0</v>
      </c>
    </row>
    <row r="44" spans="1:48" ht="15.75" customHeight="1" x14ac:dyDescent="0.25">
      <c r="A44" s="21">
        <v>3</v>
      </c>
      <c r="B44" s="42"/>
      <c r="C44" s="43"/>
      <c r="D44" s="44"/>
      <c r="E44" s="45"/>
      <c r="F44" s="45"/>
      <c r="G44" s="45"/>
      <c r="H44" s="45">
        <f>SUM(H33:H43)</f>
        <v>4</v>
      </c>
      <c r="I44" s="45"/>
      <c r="J44" s="45"/>
      <c r="K44" s="45"/>
      <c r="L44" s="45"/>
      <c r="M44" s="45">
        <f>SUM(M33:M43)</f>
        <v>3</v>
      </c>
      <c r="N44" s="45"/>
      <c r="O44" s="45"/>
      <c r="P44" s="45"/>
      <c r="Q44" s="45"/>
      <c r="R44" s="45">
        <f>SUM(R33:R43)</f>
        <v>2</v>
      </c>
      <c r="S44" s="45"/>
      <c r="T44" s="45"/>
      <c r="U44" s="45"/>
      <c r="V44" s="45"/>
      <c r="W44" s="45">
        <f>SUM(W33:W43)</f>
        <v>7</v>
      </c>
      <c r="X44" s="45"/>
      <c r="Y44" s="45"/>
      <c r="Z44" s="45"/>
      <c r="AA44" s="45"/>
      <c r="AB44" s="45">
        <f>SUM(AB33:AB43)</f>
        <v>2</v>
      </c>
      <c r="AC44" s="45"/>
      <c r="AD44" s="45"/>
      <c r="AE44" s="45"/>
      <c r="AF44" s="45"/>
      <c r="AG44" s="45">
        <f>SUM(AG33:AG43)</f>
        <v>2</v>
      </c>
      <c r="AH44" s="45"/>
      <c r="AI44" s="45"/>
      <c r="AJ44" s="45"/>
      <c r="AK44" s="45"/>
      <c r="AL44" s="45">
        <f>SUM(AL33:AL43)</f>
        <v>3</v>
      </c>
      <c r="AM44" s="45"/>
      <c r="AN44" s="45"/>
      <c r="AO44" s="45"/>
      <c r="AP44" s="45"/>
      <c r="AQ44" s="45">
        <f>SUM(AQ33:AQ43)</f>
        <v>7</v>
      </c>
      <c r="AR44" s="45"/>
      <c r="AS44" s="45"/>
      <c r="AT44" s="45"/>
      <c r="AU44" s="45"/>
      <c r="AV44" s="45">
        <f>SUM(AV33:AV43)</f>
        <v>3</v>
      </c>
    </row>
    <row r="45" spans="1:48" ht="15.75" customHeight="1" x14ac:dyDescent="0.25">
      <c r="A45" s="21">
        <v>4</v>
      </c>
      <c r="B45" s="81" t="s">
        <v>68</v>
      </c>
      <c r="C45" s="82"/>
      <c r="D45" s="78" t="s">
        <v>83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80"/>
    </row>
    <row r="46" spans="1:48" ht="15.75" customHeight="1" x14ac:dyDescent="0.25">
      <c r="A46" s="21">
        <v>4</v>
      </c>
      <c r="B46" s="35" t="s">
        <v>70</v>
      </c>
      <c r="C46" s="36" t="s">
        <v>97</v>
      </c>
      <c r="D46" s="37"/>
      <c r="E46" s="37" t="s">
        <v>49</v>
      </c>
      <c r="F46" s="37"/>
      <c r="G46" s="38"/>
      <c r="H46" s="39">
        <f t="shared" ref="H46:H56" si="27">COUNTA(D46:G46)</f>
        <v>1</v>
      </c>
      <c r="I46" s="37"/>
      <c r="J46" s="37"/>
      <c r="K46" s="37" t="s">
        <v>49</v>
      </c>
      <c r="L46" s="38"/>
      <c r="M46" s="39">
        <f t="shared" ref="M46:M56" si="28">COUNTA(I46:L46)</f>
        <v>1</v>
      </c>
      <c r="N46" s="37"/>
      <c r="O46" s="37" t="s">
        <v>49</v>
      </c>
      <c r="P46" s="37"/>
      <c r="Q46" s="38"/>
      <c r="R46" s="39">
        <f t="shared" ref="R46:R56" si="29">COUNTA(N46:Q46)</f>
        <v>1</v>
      </c>
      <c r="S46" s="37"/>
      <c r="T46" s="37"/>
      <c r="U46" s="37" t="s">
        <v>49</v>
      </c>
      <c r="V46" s="38"/>
      <c r="W46" s="39">
        <f t="shared" ref="W46:W56" si="30">COUNTA(S46:V46)</f>
        <v>1</v>
      </c>
      <c r="X46" s="37"/>
      <c r="Y46" s="37"/>
      <c r="Z46" s="37" t="s">
        <v>49</v>
      </c>
      <c r="AA46" s="38"/>
      <c r="AB46" s="39">
        <f t="shared" ref="AB46:AB56" si="31">COUNTA(X46:AA46)</f>
        <v>1</v>
      </c>
      <c r="AC46" s="37"/>
      <c r="AD46" s="37" t="s">
        <v>49</v>
      </c>
      <c r="AE46" s="37"/>
      <c r="AF46" s="38"/>
      <c r="AG46" s="39">
        <f t="shared" ref="AG46:AG56" si="32">COUNTA(AC46:AF46)</f>
        <v>1</v>
      </c>
      <c r="AH46" s="37"/>
      <c r="AI46" s="37" t="s">
        <v>49</v>
      </c>
      <c r="AJ46" s="37"/>
      <c r="AK46" s="38"/>
      <c r="AL46" s="39">
        <f t="shared" ref="AL46:AL56" si="33">COUNTA(AH46:AK46)</f>
        <v>1</v>
      </c>
      <c r="AM46" s="37"/>
      <c r="AN46" s="37"/>
      <c r="AO46" s="37" t="s">
        <v>49</v>
      </c>
      <c r="AP46" s="38"/>
      <c r="AQ46" s="39">
        <f t="shared" ref="AQ46:AQ56" si="34">COUNTA(AM46:AP46)</f>
        <v>1</v>
      </c>
      <c r="AR46" s="37"/>
      <c r="AS46" s="37"/>
      <c r="AT46" s="37" t="s">
        <v>49</v>
      </c>
      <c r="AU46" s="38"/>
      <c r="AV46" s="40">
        <f t="shared" ref="AV46:AV56" si="35">COUNTA(AR46:AU46)</f>
        <v>1</v>
      </c>
    </row>
    <row r="47" spans="1:48" ht="15.75" customHeight="1" x14ac:dyDescent="0.25">
      <c r="A47" s="21">
        <v>4</v>
      </c>
      <c r="B47" s="37" t="s">
        <v>72</v>
      </c>
      <c r="C47" s="41" t="s">
        <v>97</v>
      </c>
      <c r="D47" s="37"/>
      <c r="E47" s="37"/>
      <c r="F47" s="37" t="s">
        <v>49</v>
      </c>
      <c r="G47" s="38"/>
      <c r="H47" s="39">
        <f t="shared" si="27"/>
        <v>1</v>
      </c>
      <c r="I47" s="37"/>
      <c r="J47" s="37"/>
      <c r="K47" s="37"/>
      <c r="L47" s="38"/>
      <c r="M47" s="39">
        <f t="shared" si="28"/>
        <v>0</v>
      </c>
      <c r="N47" s="37"/>
      <c r="O47" s="37"/>
      <c r="P47" s="37"/>
      <c r="Q47" s="38"/>
      <c r="R47" s="39">
        <f t="shared" si="29"/>
        <v>0</v>
      </c>
      <c r="S47" s="37"/>
      <c r="T47" s="37" t="s">
        <v>49</v>
      </c>
      <c r="U47" s="37"/>
      <c r="V47" s="38"/>
      <c r="W47" s="39">
        <f t="shared" si="30"/>
        <v>1</v>
      </c>
      <c r="X47" s="37"/>
      <c r="Y47" s="37"/>
      <c r="Z47" s="37"/>
      <c r="AA47" s="38"/>
      <c r="AB47" s="39">
        <f t="shared" si="31"/>
        <v>0</v>
      </c>
      <c r="AC47" s="37"/>
      <c r="AD47" s="37"/>
      <c r="AE47" s="37"/>
      <c r="AF47" s="38"/>
      <c r="AG47" s="39">
        <f t="shared" si="32"/>
        <v>0</v>
      </c>
      <c r="AH47" s="37"/>
      <c r="AI47" s="37"/>
      <c r="AJ47" s="37"/>
      <c r="AK47" s="38"/>
      <c r="AL47" s="39">
        <f t="shared" si="33"/>
        <v>0</v>
      </c>
      <c r="AM47" s="37" t="s">
        <v>49</v>
      </c>
      <c r="AN47" s="37"/>
      <c r="AO47" s="37"/>
      <c r="AP47" s="38"/>
      <c r="AQ47" s="39">
        <f t="shared" si="34"/>
        <v>1</v>
      </c>
      <c r="AR47" s="37"/>
      <c r="AS47" s="37"/>
      <c r="AT47" s="37"/>
      <c r="AU47" s="38"/>
      <c r="AV47" s="40">
        <f t="shared" si="35"/>
        <v>0</v>
      </c>
    </row>
    <row r="48" spans="1:48" ht="15.75" customHeight="1" x14ac:dyDescent="0.25">
      <c r="A48" s="21">
        <v>4</v>
      </c>
      <c r="B48" s="37" t="s">
        <v>73</v>
      </c>
      <c r="C48" s="41" t="s">
        <v>97</v>
      </c>
      <c r="D48" s="37"/>
      <c r="E48" s="37"/>
      <c r="F48" s="37"/>
      <c r="G48" s="38"/>
      <c r="H48" s="39">
        <f t="shared" si="27"/>
        <v>0</v>
      </c>
      <c r="I48" s="37"/>
      <c r="J48" s="37" t="s">
        <v>49</v>
      </c>
      <c r="K48" s="37"/>
      <c r="L48" s="38"/>
      <c r="M48" s="39">
        <f t="shared" si="28"/>
        <v>1</v>
      </c>
      <c r="N48" s="37"/>
      <c r="O48" s="37"/>
      <c r="P48" s="37"/>
      <c r="Q48" s="38"/>
      <c r="R48" s="39">
        <f t="shared" si="29"/>
        <v>0</v>
      </c>
      <c r="S48" s="37"/>
      <c r="T48" s="37"/>
      <c r="U48" s="37"/>
      <c r="V48" s="38" t="s">
        <v>49</v>
      </c>
      <c r="W48" s="39">
        <f t="shared" si="30"/>
        <v>1</v>
      </c>
      <c r="X48" s="37"/>
      <c r="Y48" s="37"/>
      <c r="Z48" s="37"/>
      <c r="AA48" s="38"/>
      <c r="AB48" s="39">
        <f t="shared" si="31"/>
        <v>0</v>
      </c>
      <c r="AC48" s="37"/>
      <c r="AD48" s="37"/>
      <c r="AE48" s="37"/>
      <c r="AF48" s="38"/>
      <c r="AG48" s="39">
        <f t="shared" si="32"/>
        <v>0</v>
      </c>
      <c r="AH48" s="37"/>
      <c r="AI48" s="37"/>
      <c r="AJ48" s="37" t="s">
        <v>49</v>
      </c>
      <c r="AK48" s="38"/>
      <c r="AL48" s="39">
        <f t="shared" si="33"/>
        <v>1</v>
      </c>
      <c r="AM48" s="37"/>
      <c r="AN48" s="37" t="s">
        <v>49</v>
      </c>
      <c r="AO48" s="37"/>
      <c r="AP48" s="38"/>
      <c r="AQ48" s="39">
        <f t="shared" si="34"/>
        <v>1</v>
      </c>
      <c r="AR48" s="37"/>
      <c r="AS48" s="37" t="s">
        <v>49</v>
      </c>
      <c r="AT48" s="37"/>
      <c r="AU48" s="38"/>
      <c r="AV48" s="40">
        <f t="shared" si="35"/>
        <v>1</v>
      </c>
    </row>
    <row r="49" spans="1:48" ht="15.75" customHeight="1" x14ac:dyDescent="0.25">
      <c r="A49" s="21">
        <v>4</v>
      </c>
      <c r="B49" s="37" t="s">
        <v>74</v>
      </c>
      <c r="C49" s="41" t="s">
        <v>97</v>
      </c>
      <c r="D49" s="37"/>
      <c r="E49" s="37" t="s">
        <v>49</v>
      </c>
      <c r="F49" s="37"/>
      <c r="G49" s="38"/>
      <c r="H49" s="39">
        <f t="shared" si="27"/>
        <v>1</v>
      </c>
      <c r="I49" s="37"/>
      <c r="J49" s="37"/>
      <c r="K49" s="37" t="s">
        <v>49</v>
      </c>
      <c r="L49" s="38"/>
      <c r="M49" s="39">
        <f t="shared" si="28"/>
        <v>1</v>
      </c>
      <c r="N49" s="37"/>
      <c r="O49" s="37"/>
      <c r="P49" s="37"/>
      <c r="Q49" s="38" t="s">
        <v>49</v>
      </c>
      <c r="R49" s="39">
        <f t="shared" si="29"/>
        <v>1</v>
      </c>
      <c r="S49" s="37"/>
      <c r="T49" s="37"/>
      <c r="U49" s="37" t="s">
        <v>49</v>
      </c>
      <c r="V49" s="38"/>
      <c r="W49" s="39">
        <f t="shared" si="30"/>
        <v>1</v>
      </c>
      <c r="X49" s="37"/>
      <c r="Y49" s="37" t="s">
        <v>49</v>
      </c>
      <c r="Z49" s="37"/>
      <c r="AA49" s="38"/>
      <c r="AB49" s="39">
        <f t="shared" si="31"/>
        <v>1</v>
      </c>
      <c r="AC49" s="37"/>
      <c r="AD49" s="37"/>
      <c r="AE49" s="37" t="s">
        <v>49</v>
      </c>
      <c r="AF49" s="38"/>
      <c r="AG49" s="39">
        <f t="shared" si="32"/>
        <v>1</v>
      </c>
      <c r="AH49" s="37"/>
      <c r="AI49" s="37" t="s">
        <v>49</v>
      </c>
      <c r="AJ49" s="37"/>
      <c r="AK49" s="38"/>
      <c r="AL49" s="39">
        <f t="shared" si="33"/>
        <v>1</v>
      </c>
      <c r="AM49" s="37"/>
      <c r="AN49" s="37" t="s">
        <v>49</v>
      </c>
      <c r="AO49" s="37"/>
      <c r="AP49" s="38"/>
      <c r="AQ49" s="39">
        <f t="shared" si="34"/>
        <v>1</v>
      </c>
      <c r="AR49" s="37"/>
      <c r="AS49" s="37"/>
      <c r="AT49" s="37" t="s">
        <v>49</v>
      </c>
      <c r="AU49" s="38"/>
      <c r="AV49" s="40">
        <f t="shared" si="35"/>
        <v>1</v>
      </c>
    </row>
    <row r="50" spans="1:48" ht="15.75" customHeight="1" x14ac:dyDescent="0.25">
      <c r="A50" s="21">
        <v>4</v>
      </c>
      <c r="B50" s="37" t="s">
        <v>75</v>
      </c>
      <c r="C50" s="41" t="s">
        <v>97</v>
      </c>
      <c r="D50" s="37"/>
      <c r="E50" s="37"/>
      <c r="F50" s="37" t="s">
        <v>49</v>
      </c>
      <c r="G50" s="38"/>
      <c r="H50" s="39">
        <f t="shared" si="27"/>
        <v>1</v>
      </c>
      <c r="I50" s="37"/>
      <c r="J50" s="37"/>
      <c r="K50" s="37"/>
      <c r="L50" s="38"/>
      <c r="M50" s="39">
        <f t="shared" si="28"/>
        <v>0</v>
      </c>
      <c r="N50" s="37"/>
      <c r="O50" s="37"/>
      <c r="P50" s="37"/>
      <c r="Q50" s="38"/>
      <c r="R50" s="39">
        <f t="shared" si="29"/>
        <v>0</v>
      </c>
      <c r="S50" s="37"/>
      <c r="T50" s="37" t="s">
        <v>49</v>
      </c>
      <c r="U50" s="37"/>
      <c r="V50" s="38"/>
      <c r="W50" s="39">
        <f t="shared" si="30"/>
        <v>1</v>
      </c>
      <c r="X50" s="37"/>
      <c r="Y50" s="37"/>
      <c r="Z50" s="37"/>
      <c r="AA50" s="38"/>
      <c r="AB50" s="39">
        <f t="shared" si="31"/>
        <v>0</v>
      </c>
      <c r="AC50" s="37"/>
      <c r="AD50" s="37"/>
      <c r="AE50" s="37"/>
      <c r="AF50" s="38"/>
      <c r="AG50" s="39">
        <f t="shared" si="32"/>
        <v>0</v>
      </c>
      <c r="AH50" s="37"/>
      <c r="AI50" s="37"/>
      <c r="AJ50" s="37"/>
      <c r="AK50" s="38"/>
      <c r="AL50" s="39">
        <f t="shared" si="33"/>
        <v>0</v>
      </c>
      <c r="AM50" s="37"/>
      <c r="AN50" s="37"/>
      <c r="AO50" s="37" t="s">
        <v>49</v>
      </c>
      <c r="AP50" s="38"/>
      <c r="AQ50" s="39">
        <f t="shared" si="34"/>
        <v>1</v>
      </c>
      <c r="AR50" s="37"/>
      <c r="AS50" s="37"/>
      <c r="AT50" s="37"/>
      <c r="AU50" s="38"/>
      <c r="AV50" s="40">
        <f t="shared" si="35"/>
        <v>0</v>
      </c>
    </row>
    <row r="51" spans="1:48" ht="15.75" customHeight="1" x14ac:dyDescent="0.25">
      <c r="A51" s="21">
        <v>4</v>
      </c>
      <c r="B51" s="37" t="s">
        <v>90</v>
      </c>
      <c r="C51" s="41" t="s">
        <v>97</v>
      </c>
      <c r="D51" s="37"/>
      <c r="E51" s="37"/>
      <c r="F51" s="37"/>
      <c r="G51" s="38"/>
      <c r="H51" s="39">
        <f t="shared" si="27"/>
        <v>0</v>
      </c>
      <c r="I51" s="37"/>
      <c r="J51" s="37"/>
      <c r="K51" s="37"/>
      <c r="L51" s="38"/>
      <c r="M51" s="39">
        <f t="shared" si="28"/>
        <v>0</v>
      </c>
      <c r="N51" s="37"/>
      <c r="O51" s="37"/>
      <c r="P51" s="37"/>
      <c r="Q51" s="38"/>
      <c r="R51" s="39">
        <f t="shared" si="29"/>
        <v>0</v>
      </c>
      <c r="S51" s="37"/>
      <c r="T51" s="37"/>
      <c r="U51" s="37"/>
      <c r="V51" s="38"/>
      <c r="W51" s="39">
        <f t="shared" si="30"/>
        <v>0</v>
      </c>
      <c r="X51" s="37"/>
      <c r="Y51" s="37"/>
      <c r="Z51" s="37"/>
      <c r="AA51" s="38"/>
      <c r="AB51" s="39">
        <f t="shared" si="31"/>
        <v>0</v>
      </c>
      <c r="AC51" s="37"/>
      <c r="AD51" s="37"/>
      <c r="AE51" s="37"/>
      <c r="AF51" s="38"/>
      <c r="AG51" s="39">
        <f t="shared" si="32"/>
        <v>0</v>
      </c>
      <c r="AH51" s="37"/>
      <c r="AI51" s="37"/>
      <c r="AJ51" s="37"/>
      <c r="AK51" s="38"/>
      <c r="AL51" s="39">
        <f t="shared" si="33"/>
        <v>0</v>
      </c>
      <c r="AM51" s="37"/>
      <c r="AN51" s="37"/>
      <c r="AO51" s="37"/>
      <c r="AP51" s="38"/>
      <c r="AQ51" s="39">
        <f t="shared" si="34"/>
        <v>0</v>
      </c>
      <c r="AR51" s="37"/>
      <c r="AS51" s="37"/>
      <c r="AT51" s="37"/>
      <c r="AU51" s="38"/>
      <c r="AV51" s="40">
        <f t="shared" si="35"/>
        <v>0</v>
      </c>
    </row>
    <row r="52" spans="1:48" ht="15.75" customHeight="1" x14ac:dyDescent="0.25">
      <c r="A52" s="21">
        <v>4</v>
      </c>
      <c r="B52" s="37" t="s">
        <v>76</v>
      </c>
      <c r="C52" s="41" t="s">
        <v>97</v>
      </c>
      <c r="D52" s="37"/>
      <c r="E52" s="37"/>
      <c r="F52" s="37"/>
      <c r="G52" s="38"/>
      <c r="H52" s="39">
        <f t="shared" si="27"/>
        <v>0</v>
      </c>
      <c r="I52" s="37"/>
      <c r="J52" s="37"/>
      <c r="K52" s="37"/>
      <c r="L52" s="38"/>
      <c r="M52" s="39">
        <f t="shared" si="28"/>
        <v>0</v>
      </c>
      <c r="N52" s="37"/>
      <c r="O52" s="37"/>
      <c r="P52" s="37"/>
      <c r="Q52" s="38"/>
      <c r="R52" s="39">
        <f t="shared" si="29"/>
        <v>0</v>
      </c>
      <c r="S52" s="37"/>
      <c r="T52" s="37"/>
      <c r="U52" s="37"/>
      <c r="V52" s="38" t="s">
        <v>49</v>
      </c>
      <c r="W52" s="39">
        <f t="shared" si="30"/>
        <v>1</v>
      </c>
      <c r="X52" s="37"/>
      <c r="Y52" s="37"/>
      <c r="Z52" s="37"/>
      <c r="AA52" s="38"/>
      <c r="AB52" s="39">
        <f t="shared" si="31"/>
        <v>0</v>
      </c>
      <c r="AC52" s="37"/>
      <c r="AD52" s="37"/>
      <c r="AE52" s="37"/>
      <c r="AF52" s="38"/>
      <c r="AG52" s="39">
        <f t="shared" si="32"/>
        <v>0</v>
      </c>
      <c r="AH52" s="37"/>
      <c r="AI52" s="37"/>
      <c r="AJ52" s="37"/>
      <c r="AK52" s="38"/>
      <c r="AL52" s="39">
        <f t="shared" si="33"/>
        <v>0</v>
      </c>
      <c r="AM52" s="37"/>
      <c r="AN52" s="37"/>
      <c r="AO52" s="37"/>
      <c r="AP52" s="38" t="s">
        <v>49</v>
      </c>
      <c r="AQ52" s="39">
        <f t="shared" si="34"/>
        <v>1</v>
      </c>
      <c r="AR52" s="37"/>
      <c r="AS52" s="37"/>
      <c r="AT52" s="37"/>
      <c r="AU52" s="38"/>
      <c r="AV52" s="40">
        <f t="shared" si="35"/>
        <v>0</v>
      </c>
    </row>
    <row r="53" spans="1:48" ht="15.75" customHeight="1" x14ac:dyDescent="0.25">
      <c r="A53" s="21">
        <v>4</v>
      </c>
      <c r="B53" s="37" t="s">
        <v>77</v>
      </c>
      <c r="C53" s="41" t="s">
        <v>97</v>
      </c>
      <c r="D53" s="37"/>
      <c r="E53" s="37"/>
      <c r="F53" s="37"/>
      <c r="G53" s="38"/>
      <c r="H53" s="39">
        <f t="shared" si="27"/>
        <v>0</v>
      </c>
      <c r="I53" s="37"/>
      <c r="J53" s="37"/>
      <c r="K53" s="37"/>
      <c r="L53" s="38"/>
      <c r="M53" s="39">
        <f t="shared" si="28"/>
        <v>0</v>
      </c>
      <c r="N53" s="37"/>
      <c r="O53" s="37"/>
      <c r="P53" s="37"/>
      <c r="Q53" s="38"/>
      <c r="R53" s="39">
        <f t="shared" si="29"/>
        <v>0</v>
      </c>
      <c r="S53" s="37"/>
      <c r="T53" s="37"/>
      <c r="U53" s="37"/>
      <c r="V53" s="38"/>
      <c r="W53" s="39">
        <f t="shared" si="30"/>
        <v>0</v>
      </c>
      <c r="X53" s="37"/>
      <c r="Y53" s="37"/>
      <c r="Z53" s="37"/>
      <c r="AA53" s="38"/>
      <c r="AB53" s="39">
        <f t="shared" si="31"/>
        <v>0</v>
      </c>
      <c r="AC53" s="37"/>
      <c r="AD53" s="37"/>
      <c r="AE53" s="37"/>
      <c r="AF53" s="38"/>
      <c r="AG53" s="39">
        <f t="shared" si="32"/>
        <v>0</v>
      </c>
      <c r="AH53" s="37"/>
      <c r="AI53" s="37"/>
      <c r="AJ53" s="37"/>
      <c r="AK53" s="38"/>
      <c r="AL53" s="39">
        <f t="shared" si="33"/>
        <v>0</v>
      </c>
      <c r="AM53" s="37"/>
      <c r="AN53" s="37"/>
      <c r="AO53" s="37"/>
      <c r="AP53" s="38"/>
      <c r="AQ53" s="39">
        <f t="shared" si="34"/>
        <v>0</v>
      </c>
      <c r="AR53" s="37"/>
      <c r="AS53" s="37"/>
      <c r="AT53" s="37"/>
      <c r="AU53" s="38"/>
      <c r="AV53" s="40">
        <f t="shared" si="35"/>
        <v>0</v>
      </c>
    </row>
    <row r="54" spans="1:48" ht="15.75" customHeight="1" x14ac:dyDescent="0.25">
      <c r="A54" s="21">
        <v>4</v>
      </c>
      <c r="B54" s="37" t="s">
        <v>78</v>
      </c>
      <c r="C54" s="41" t="s">
        <v>97</v>
      </c>
      <c r="D54" s="37"/>
      <c r="E54" s="37"/>
      <c r="F54" s="37"/>
      <c r="G54" s="38"/>
      <c r="H54" s="39">
        <f t="shared" si="27"/>
        <v>0</v>
      </c>
      <c r="I54" s="37"/>
      <c r="J54" s="37"/>
      <c r="K54" s="37"/>
      <c r="L54" s="38"/>
      <c r="M54" s="39">
        <f t="shared" si="28"/>
        <v>0</v>
      </c>
      <c r="N54" s="37"/>
      <c r="O54" s="37"/>
      <c r="P54" s="37"/>
      <c r="Q54" s="38"/>
      <c r="R54" s="39">
        <f t="shared" si="29"/>
        <v>0</v>
      </c>
      <c r="S54" s="37"/>
      <c r="T54" s="37"/>
      <c r="U54" s="37"/>
      <c r="V54" s="38" t="s">
        <v>49</v>
      </c>
      <c r="W54" s="39">
        <f t="shared" si="30"/>
        <v>1</v>
      </c>
      <c r="X54" s="37"/>
      <c r="Y54" s="37"/>
      <c r="Z54" s="37"/>
      <c r="AA54" s="38"/>
      <c r="AB54" s="39">
        <f t="shared" si="31"/>
        <v>0</v>
      </c>
      <c r="AC54" s="37"/>
      <c r="AD54" s="37"/>
      <c r="AE54" s="37"/>
      <c r="AF54" s="38"/>
      <c r="AG54" s="39">
        <f t="shared" si="32"/>
        <v>0</v>
      </c>
      <c r="AH54" s="37"/>
      <c r="AI54" s="37"/>
      <c r="AJ54" s="37"/>
      <c r="AK54" s="38"/>
      <c r="AL54" s="39">
        <f t="shared" si="33"/>
        <v>0</v>
      </c>
      <c r="AM54" s="37"/>
      <c r="AN54" s="37"/>
      <c r="AO54" s="37"/>
      <c r="AP54" s="38" t="s">
        <v>49</v>
      </c>
      <c r="AQ54" s="39">
        <f t="shared" si="34"/>
        <v>1</v>
      </c>
      <c r="AR54" s="37"/>
      <c r="AS54" s="37"/>
      <c r="AT54" s="37"/>
      <c r="AU54" s="38"/>
      <c r="AV54" s="40">
        <f t="shared" si="35"/>
        <v>0</v>
      </c>
    </row>
    <row r="55" spans="1:48" ht="15.75" customHeight="1" x14ac:dyDescent="0.25">
      <c r="A55" s="21">
        <v>4</v>
      </c>
      <c r="B55" s="37" t="s">
        <v>79</v>
      </c>
      <c r="C55" s="41" t="s">
        <v>97</v>
      </c>
      <c r="D55" s="37"/>
      <c r="E55" s="37"/>
      <c r="F55" s="37"/>
      <c r="G55" s="38"/>
      <c r="H55" s="39">
        <f t="shared" si="27"/>
        <v>0</v>
      </c>
      <c r="I55" s="37"/>
      <c r="J55" s="37"/>
      <c r="K55" s="37"/>
      <c r="L55" s="38"/>
      <c r="M55" s="39">
        <f t="shared" si="28"/>
        <v>0</v>
      </c>
      <c r="N55" s="37"/>
      <c r="O55" s="37"/>
      <c r="P55" s="37"/>
      <c r="Q55" s="38"/>
      <c r="R55" s="39">
        <f t="shared" si="29"/>
        <v>0</v>
      </c>
      <c r="S55" s="37"/>
      <c r="T55" s="37"/>
      <c r="U55" s="37"/>
      <c r="V55" s="38"/>
      <c r="W55" s="39">
        <f t="shared" si="30"/>
        <v>0</v>
      </c>
      <c r="X55" s="37"/>
      <c r="Y55" s="37"/>
      <c r="Z55" s="37"/>
      <c r="AA55" s="38"/>
      <c r="AB55" s="39">
        <f t="shared" si="31"/>
        <v>0</v>
      </c>
      <c r="AC55" s="37"/>
      <c r="AD55" s="37"/>
      <c r="AE55" s="37"/>
      <c r="AF55" s="38"/>
      <c r="AG55" s="39">
        <f t="shared" si="32"/>
        <v>0</v>
      </c>
      <c r="AH55" s="37"/>
      <c r="AI55" s="37"/>
      <c r="AJ55" s="37"/>
      <c r="AK55" s="38"/>
      <c r="AL55" s="39">
        <f t="shared" si="33"/>
        <v>0</v>
      </c>
      <c r="AM55" s="37"/>
      <c r="AN55" s="37"/>
      <c r="AO55" s="37"/>
      <c r="AP55" s="38"/>
      <c r="AQ55" s="39">
        <f t="shared" si="34"/>
        <v>0</v>
      </c>
      <c r="AR55" s="37"/>
      <c r="AS55" s="37"/>
      <c r="AT55" s="37"/>
      <c r="AU55" s="38"/>
      <c r="AV55" s="40">
        <f t="shared" si="35"/>
        <v>0</v>
      </c>
    </row>
    <row r="56" spans="1:48" ht="15.75" customHeight="1" x14ac:dyDescent="0.25">
      <c r="A56" s="21">
        <v>4</v>
      </c>
      <c r="B56" s="41" t="s">
        <v>80</v>
      </c>
      <c r="C56" s="41" t="s">
        <v>97</v>
      </c>
      <c r="D56" s="47"/>
      <c r="E56" s="47"/>
      <c r="F56" s="47"/>
      <c r="G56" s="51"/>
      <c r="H56" s="49">
        <f t="shared" si="27"/>
        <v>0</v>
      </c>
      <c r="I56" s="47"/>
      <c r="J56" s="47"/>
      <c r="K56" s="47"/>
      <c r="L56" s="51"/>
      <c r="M56" s="49">
        <f t="shared" si="28"/>
        <v>0</v>
      </c>
      <c r="N56" s="47"/>
      <c r="O56" s="47"/>
      <c r="P56" s="47"/>
      <c r="Q56" s="51"/>
      <c r="R56" s="49">
        <f t="shared" si="29"/>
        <v>0</v>
      </c>
      <c r="S56" s="47"/>
      <c r="T56" s="47"/>
      <c r="U56" s="47"/>
      <c r="V56" s="51"/>
      <c r="W56" s="49">
        <f t="shared" si="30"/>
        <v>0</v>
      </c>
      <c r="X56" s="47"/>
      <c r="Y56" s="47"/>
      <c r="Z56" s="47"/>
      <c r="AA56" s="51"/>
      <c r="AB56" s="49">
        <f t="shared" si="31"/>
        <v>0</v>
      </c>
      <c r="AC56" s="47"/>
      <c r="AD56" s="47"/>
      <c r="AE56" s="47"/>
      <c r="AF56" s="51"/>
      <c r="AG56" s="49">
        <f t="shared" si="32"/>
        <v>0</v>
      </c>
      <c r="AH56" s="47"/>
      <c r="AI56" s="47"/>
      <c r="AJ56" s="47"/>
      <c r="AK56" s="51"/>
      <c r="AL56" s="49">
        <f t="shared" si="33"/>
        <v>0</v>
      </c>
      <c r="AM56" s="47"/>
      <c r="AN56" s="47"/>
      <c r="AO56" s="47"/>
      <c r="AP56" s="51"/>
      <c r="AQ56" s="49">
        <f t="shared" si="34"/>
        <v>0</v>
      </c>
      <c r="AR56" s="47"/>
      <c r="AS56" s="47"/>
      <c r="AT56" s="47"/>
      <c r="AU56" s="51"/>
      <c r="AV56" s="50">
        <f t="shared" si="35"/>
        <v>0</v>
      </c>
    </row>
    <row r="57" spans="1:48" ht="15.75" customHeight="1" x14ac:dyDescent="0.25">
      <c r="A57" s="21">
        <v>4</v>
      </c>
      <c r="B57" s="42"/>
      <c r="C57" s="43"/>
      <c r="D57" s="44"/>
      <c r="E57" s="45"/>
      <c r="F57" s="45"/>
      <c r="G57" s="45"/>
      <c r="H57" s="45">
        <f>SUM(H46:H56)</f>
        <v>4</v>
      </c>
      <c r="I57" s="45"/>
      <c r="J57" s="45"/>
      <c r="K57" s="45"/>
      <c r="L57" s="45"/>
      <c r="M57" s="45">
        <f>SUM(M46:M56)</f>
        <v>3</v>
      </c>
      <c r="N57" s="45"/>
      <c r="O57" s="45"/>
      <c r="P57" s="45"/>
      <c r="Q57" s="45"/>
      <c r="R57" s="45">
        <f>SUM(R46:R56)</f>
        <v>2</v>
      </c>
      <c r="S57" s="45"/>
      <c r="T57" s="45"/>
      <c r="U57" s="45"/>
      <c r="V57" s="45"/>
      <c r="W57" s="45">
        <f>SUM(W46:W56)</f>
        <v>7</v>
      </c>
      <c r="X57" s="45"/>
      <c r="Y57" s="45"/>
      <c r="Z57" s="45"/>
      <c r="AA57" s="45"/>
      <c r="AB57" s="45">
        <f>SUM(AB46:AB56)</f>
        <v>2</v>
      </c>
      <c r="AC57" s="45"/>
      <c r="AD57" s="45"/>
      <c r="AE57" s="45"/>
      <c r="AF57" s="45"/>
      <c r="AG57" s="45">
        <f>SUM(AG46:AG56)</f>
        <v>2</v>
      </c>
      <c r="AH57" s="45"/>
      <c r="AI57" s="45"/>
      <c r="AJ57" s="45"/>
      <c r="AK57" s="45"/>
      <c r="AL57" s="45">
        <f>SUM(AL46:AL56)</f>
        <v>3</v>
      </c>
      <c r="AM57" s="45"/>
      <c r="AN57" s="45"/>
      <c r="AO57" s="45"/>
      <c r="AP57" s="45"/>
      <c r="AQ57" s="45">
        <f>SUM(AQ46:AQ56)</f>
        <v>7</v>
      </c>
      <c r="AR57" s="45"/>
      <c r="AS57" s="45"/>
      <c r="AT57" s="45"/>
      <c r="AU57" s="45"/>
      <c r="AV57" s="45">
        <f>SUM(AV46:AV56)</f>
        <v>3</v>
      </c>
    </row>
    <row r="58" spans="1:48" ht="15.75" customHeight="1" x14ac:dyDescent="0.25">
      <c r="A58" s="21">
        <v>5</v>
      </c>
      <c r="B58" s="81" t="s">
        <v>68</v>
      </c>
      <c r="C58" s="82"/>
      <c r="D58" s="78" t="s">
        <v>84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80"/>
    </row>
    <row r="59" spans="1:48" ht="15.75" customHeight="1" x14ac:dyDescent="0.25">
      <c r="A59" s="21">
        <v>5</v>
      </c>
      <c r="B59" s="35" t="s">
        <v>70</v>
      </c>
      <c r="C59" s="36" t="s">
        <v>97</v>
      </c>
      <c r="D59" s="37"/>
      <c r="E59" s="37" t="s">
        <v>49</v>
      </c>
      <c r="F59" s="37"/>
      <c r="G59" s="38"/>
      <c r="H59" s="39">
        <f t="shared" ref="H59:H69" si="36">COUNTA(D59:G59)</f>
        <v>1</v>
      </c>
      <c r="I59" s="37"/>
      <c r="J59" s="37"/>
      <c r="K59" s="37" t="s">
        <v>49</v>
      </c>
      <c r="L59" s="38"/>
      <c r="M59" s="39">
        <f t="shared" ref="M59:M69" si="37">COUNTA(I59:L59)</f>
        <v>1</v>
      </c>
      <c r="N59" s="37"/>
      <c r="O59" s="37" t="s">
        <v>49</v>
      </c>
      <c r="P59" s="37"/>
      <c r="Q59" s="38"/>
      <c r="R59" s="39">
        <f t="shared" ref="R59:R69" si="38">COUNTA(N59:Q59)</f>
        <v>1</v>
      </c>
      <c r="S59" s="37"/>
      <c r="T59" s="37"/>
      <c r="U59" s="37" t="s">
        <v>49</v>
      </c>
      <c r="V59" s="38"/>
      <c r="W59" s="39">
        <f t="shared" ref="W59:W69" si="39">COUNTA(S59:V59)</f>
        <v>1</v>
      </c>
      <c r="X59" s="37"/>
      <c r="Y59" s="37"/>
      <c r="Z59" s="37" t="s">
        <v>49</v>
      </c>
      <c r="AA59" s="38"/>
      <c r="AB59" s="39">
        <f t="shared" ref="AB59:AB69" si="40">COUNTA(X59:AA59)</f>
        <v>1</v>
      </c>
      <c r="AC59" s="37"/>
      <c r="AD59" s="37" t="s">
        <v>49</v>
      </c>
      <c r="AE59" s="37"/>
      <c r="AF59" s="38"/>
      <c r="AG59" s="39">
        <f t="shared" ref="AG59:AG69" si="41">COUNTA(AC59:AF59)</f>
        <v>1</v>
      </c>
      <c r="AH59" s="37"/>
      <c r="AI59" s="37" t="s">
        <v>49</v>
      </c>
      <c r="AJ59" s="37"/>
      <c r="AK59" s="38"/>
      <c r="AL59" s="39">
        <f t="shared" ref="AL59:AL69" si="42">COUNTA(AH59:AK59)</f>
        <v>1</v>
      </c>
      <c r="AM59" s="37"/>
      <c r="AN59" s="37"/>
      <c r="AO59" s="37" t="s">
        <v>49</v>
      </c>
      <c r="AP59" s="38"/>
      <c r="AQ59" s="39">
        <f t="shared" ref="AQ59:AQ69" si="43">COUNTA(AM59:AP59)</f>
        <v>1</v>
      </c>
      <c r="AR59" s="37"/>
      <c r="AS59" s="37"/>
      <c r="AT59" s="37" t="s">
        <v>49</v>
      </c>
      <c r="AU59" s="38"/>
      <c r="AV59" s="40">
        <f t="shared" ref="AV59:AV69" si="44">COUNTA(AR59:AU59)</f>
        <v>1</v>
      </c>
    </row>
    <row r="60" spans="1:48" ht="15.75" customHeight="1" x14ac:dyDescent="0.25">
      <c r="A60" s="21">
        <v>5</v>
      </c>
      <c r="B60" s="37" t="s">
        <v>72</v>
      </c>
      <c r="C60" s="41" t="s">
        <v>97</v>
      </c>
      <c r="D60" s="37"/>
      <c r="E60" s="37"/>
      <c r="F60" s="37" t="s">
        <v>49</v>
      </c>
      <c r="G60" s="38"/>
      <c r="H60" s="39">
        <f t="shared" si="36"/>
        <v>1</v>
      </c>
      <c r="I60" s="37"/>
      <c r="J60" s="37"/>
      <c r="K60" s="37"/>
      <c r="L60" s="38"/>
      <c r="M60" s="39">
        <f t="shared" si="37"/>
        <v>0</v>
      </c>
      <c r="N60" s="37"/>
      <c r="O60" s="37"/>
      <c r="P60" s="37"/>
      <c r="Q60" s="38"/>
      <c r="R60" s="39">
        <f t="shared" si="38"/>
        <v>0</v>
      </c>
      <c r="S60" s="37"/>
      <c r="T60" s="37" t="s">
        <v>49</v>
      </c>
      <c r="U60" s="37"/>
      <c r="V60" s="38"/>
      <c r="W60" s="39">
        <f t="shared" si="39"/>
        <v>1</v>
      </c>
      <c r="X60" s="37"/>
      <c r="Y60" s="37"/>
      <c r="Z60" s="37"/>
      <c r="AA60" s="38"/>
      <c r="AB60" s="39">
        <f t="shared" si="40"/>
        <v>0</v>
      </c>
      <c r="AC60" s="37"/>
      <c r="AD60" s="37"/>
      <c r="AE60" s="37"/>
      <c r="AF60" s="38"/>
      <c r="AG60" s="39">
        <f t="shared" si="41"/>
        <v>0</v>
      </c>
      <c r="AH60" s="37"/>
      <c r="AI60" s="37"/>
      <c r="AJ60" s="37"/>
      <c r="AK60" s="38"/>
      <c r="AL60" s="39">
        <f t="shared" si="42"/>
        <v>0</v>
      </c>
      <c r="AM60" s="37" t="s">
        <v>49</v>
      </c>
      <c r="AN60" s="37"/>
      <c r="AO60" s="37"/>
      <c r="AP60" s="38"/>
      <c r="AQ60" s="39">
        <f t="shared" si="43"/>
        <v>1</v>
      </c>
      <c r="AR60" s="37"/>
      <c r="AS60" s="37"/>
      <c r="AT60" s="37"/>
      <c r="AU60" s="38"/>
      <c r="AV60" s="40">
        <f t="shared" si="44"/>
        <v>0</v>
      </c>
    </row>
    <row r="61" spans="1:48" ht="15.75" customHeight="1" x14ac:dyDescent="0.25">
      <c r="A61" s="21">
        <v>5</v>
      </c>
      <c r="B61" s="37" t="s">
        <v>73</v>
      </c>
      <c r="C61" s="41" t="s">
        <v>97</v>
      </c>
      <c r="D61" s="37"/>
      <c r="E61" s="37"/>
      <c r="F61" s="37"/>
      <c r="G61" s="38"/>
      <c r="H61" s="39">
        <f t="shared" si="36"/>
        <v>0</v>
      </c>
      <c r="I61" s="37"/>
      <c r="J61" s="37" t="s">
        <v>49</v>
      </c>
      <c r="K61" s="37"/>
      <c r="L61" s="38"/>
      <c r="M61" s="39">
        <f t="shared" si="37"/>
        <v>1</v>
      </c>
      <c r="N61" s="37"/>
      <c r="O61" s="37"/>
      <c r="P61" s="37"/>
      <c r="Q61" s="38"/>
      <c r="R61" s="39">
        <f t="shared" si="38"/>
        <v>0</v>
      </c>
      <c r="S61" s="37"/>
      <c r="T61" s="37"/>
      <c r="U61" s="37"/>
      <c r="V61" s="38" t="s">
        <v>49</v>
      </c>
      <c r="W61" s="39">
        <f t="shared" si="39"/>
        <v>1</v>
      </c>
      <c r="X61" s="37"/>
      <c r="Y61" s="37"/>
      <c r="Z61" s="37"/>
      <c r="AA61" s="38"/>
      <c r="AB61" s="39">
        <f t="shared" si="40"/>
        <v>0</v>
      </c>
      <c r="AC61" s="37"/>
      <c r="AD61" s="37"/>
      <c r="AE61" s="37"/>
      <c r="AF61" s="38"/>
      <c r="AG61" s="39">
        <f t="shared" si="41"/>
        <v>0</v>
      </c>
      <c r="AH61" s="37"/>
      <c r="AI61" s="37"/>
      <c r="AJ61" s="37" t="s">
        <v>49</v>
      </c>
      <c r="AK61" s="38"/>
      <c r="AL61" s="39">
        <f t="shared" si="42"/>
        <v>1</v>
      </c>
      <c r="AM61" s="37"/>
      <c r="AN61" s="37" t="s">
        <v>49</v>
      </c>
      <c r="AO61" s="37"/>
      <c r="AP61" s="38"/>
      <c r="AQ61" s="39">
        <f t="shared" si="43"/>
        <v>1</v>
      </c>
      <c r="AR61" s="37"/>
      <c r="AS61" s="37" t="s">
        <v>49</v>
      </c>
      <c r="AT61" s="37"/>
      <c r="AU61" s="38"/>
      <c r="AV61" s="40">
        <f t="shared" si="44"/>
        <v>1</v>
      </c>
    </row>
    <row r="62" spans="1:48" ht="15.75" customHeight="1" x14ac:dyDescent="0.25">
      <c r="A62" s="21">
        <v>5</v>
      </c>
      <c r="B62" s="37" t="s">
        <v>74</v>
      </c>
      <c r="C62" s="41" t="s">
        <v>97</v>
      </c>
      <c r="D62" s="37"/>
      <c r="E62" s="37" t="s">
        <v>49</v>
      </c>
      <c r="F62" s="37"/>
      <c r="G62" s="38"/>
      <c r="H62" s="39">
        <f t="shared" si="36"/>
        <v>1</v>
      </c>
      <c r="I62" s="37"/>
      <c r="J62" s="37"/>
      <c r="K62" s="37" t="s">
        <v>49</v>
      </c>
      <c r="L62" s="38"/>
      <c r="M62" s="39">
        <f t="shared" si="37"/>
        <v>1</v>
      </c>
      <c r="N62" s="37"/>
      <c r="O62" s="37"/>
      <c r="P62" s="37"/>
      <c r="Q62" s="38" t="s">
        <v>49</v>
      </c>
      <c r="R62" s="39">
        <f t="shared" si="38"/>
        <v>1</v>
      </c>
      <c r="S62" s="37"/>
      <c r="T62" s="37"/>
      <c r="U62" s="37" t="s">
        <v>49</v>
      </c>
      <c r="V62" s="38"/>
      <c r="W62" s="39">
        <f t="shared" si="39"/>
        <v>1</v>
      </c>
      <c r="X62" s="37"/>
      <c r="Y62" s="37" t="s">
        <v>49</v>
      </c>
      <c r="Z62" s="37"/>
      <c r="AA62" s="38"/>
      <c r="AB62" s="39">
        <f t="shared" si="40"/>
        <v>1</v>
      </c>
      <c r="AC62" s="37"/>
      <c r="AD62" s="37"/>
      <c r="AE62" s="37" t="s">
        <v>49</v>
      </c>
      <c r="AF62" s="38"/>
      <c r="AG62" s="39">
        <f t="shared" si="41"/>
        <v>1</v>
      </c>
      <c r="AH62" s="37"/>
      <c r="AI62" s="37" t="s">
        <v>49</v>
      </c>
      <c r="AJ62" s="37"/>
      <c r="AK62" s="38"/>
      <c r="AL62" s="39">
        <f t="shared" si="42"/>
        <v>1</v>
      </c>
      <c r="AM62" s="37"/>
      <c r="AN62" s="37" t="s">
        <v>49</v>
      </c>
      <c r="AO62" s="37"/>
      <c r="AP62" s="38"/>
      <c r="AQ62" s="39">
        <f t="shared" si="43"/>
        <v>1</v>
      </c>
      <c r="AR62" s="37"/>
      <c r="AS62" s="37"/>
      <c r="AT62" s="37" t="s">
        <v>49</v>
      </c>
      <c r="AU62" s="38"/>
      <c r="AV62" s="40">
        <f t="shared" si="44"/>
        <v>1</v>
      </c>
    </row>
    <row r="63" spans="1:48" ht="15.75" customHeight="1" x14ac:dyDescent="0.25">
      <c r="A63" s="21">
        <v>5</v>
      </c>
      <c r="B63" s="37" t="s">
        <v>75</v>
      </c>
      <c r="C63" s="41" t="s">
        <v>97</v>
      </c>
      <c r="D63" s="37"/>
      <c r="E63" s="37"/>
      <c r="F63" s="37" t="s">
        <v>49</v>
      </c>
      <c r="G63" s="38"/>
      <c r="H63" s="39">
        <f t="shared" si="36"/>
        <v>1</v>
      </c>
      <c r="I63" s="37"/>
      <c r="J63" s="37"/>
      <c r="K63" s="37"/>
      <c r="L63" s="38"/>
      <c r="M63" s="39">
        <f t="shared" si="37"/>
        <v>0</v>
      </c>
      <c r="N63" s="37"/>
      <c r="O63" s="37"/>
      <c r="P63" s="37"/>
      <c r="Q63" s="38"/>
      <c r="R63" s="39">
        <f t="shared" si="38"/>
        <v>0</v>
      </c>
      <c r="S63" s="37"/>
      <c r="T63" s="37" t="s">
        <v>49</v>
      </c>
      <c r="U63" s="37"/>
      <c r="V63" s="38"/>
      <c r="W63" s="39">
        <f t="shared" si="39"/>
        <v>1</v>
      </c>
      <c r="X63" s="37"/>
      <c r="Y63" s="37"/>
      <c r="Z63" s="37"/>
      <c r="AA63" s="38"/>
      <c r="AB63" s="39">
        <f t="shared" si="40"/>
        <v>0</v>
      </c>
      <c r="AC63" s="37"/>
      <c r="AD63" s="37"/>
      <c r="AE63" s="37"/>
      <c r="AF63" s="38"/>
      <c r="AG63" s="39">
        <f t="shared" si="41"/>
        <v>0</v>
      </c>
      <c r="AH63" s="37"/>
      <c r="AI63" s="37"/>
      <c r="AJ63" s="37"/>
      <c r="AK63" s="38"/>
      <c r="AL63" s="39">
        <f t="shared" si="42"/>
        <v>0</v>
      </c>
      <c r="AM63" s="37"/>
      <c r="AN63" s="37"/>
      <c r="AO63" s="37" t="s">
        <v>49</v>
      </c>
      <c r="AP63" s="38"/>
      <c r="AQ63" s="39">
        <f t="shared" si="43"/>
        <v>1</v>
      </c>
      <c r="AR63" s="37"/>
      <c r="AS63" s="37"/>
      <c r="AT63" s="37"/>
      <c r="AU63" s="38"/>
      <c r="AV63" s="40">
        <f t="shared" si="44"/>
        <v>0</v>
      </c>
    </row>
    <row r="64" spans="1:48" ht="15.75" customHeight="1" x14ac:dyDescent="0.25">
      <c r="A64" s="21">
        <v>5</v>
      </c>
      <c r="B64" s="37" t="s">
        <v>90</v>
      </c>
      <c r="C64" s="41" t="s">
        <v>97</v>
      </c>
      <c r="D64" s="37"/>
      <c r="E64" s="37"/>
      <c r="F64" s="37"/>
      <c r="G64" s="38"/>
      <c r="H64" s="39">
        <f t="shared" si="36"/>
        <v>0</v>
      </c>
      <c r="I64" s="37"/>
      <c r="J64" s="37"/>
      <c r="K64" s="37"/>
      <c r="L64" s="38"/>
      <c r="M64" s="39">
        <f t="shared" si="37"/>
        <v>0</v>
      </c>
      <c r="N64" s="37"/>
      <c r="O64" s="37"/>
      <c r="P64" s="37"/>
      <c r="Q64" s="38"/>
      <c r="R64" s="39">
        <f t="shared" si="38"/>
        <v>0</v>
      </c>
      <c r="S64" s="37"/>
      <c r="T64" s="37"/>
      <c r="U64" s="37"/>
      <c r="V64" s="38"/>
      <c r="W64" s="39">
        <f t="shared" si="39"/>
        <v>0</v>
      </c>
      <c r="X64" s="37"/>
      <c r="Y64" s="37"/>
      <c r="Z64" s="37"/>
      <c r="AA64" s="38"/>
      <c r="AB64" s="39">
        <f t="shared" si="40"/>
        <v>0</v>
      </c>
      <c r="AC64" s="37"/>
      <c r="AD64" s="37"/>
      <c r="AE64" s="37"/>
      <c r="AF64" s="38"/>
      <c r="AG64" s="39">
        <f t="shared" si="41"/>
        <v>0</v>
      </c>
      <c r="AH64" s="37"/>
      <c r="AI64" s="37"/>
      <c r="AJ64" s="37"/>
      <c r="AK64" s="38"/>
      <c r="AL64" s="39">
        <f t="shared" si="42"/>
        <v>0</v>
      </c>
      <c r="AM64" s="37"/>
      <c r="AN64" s="37"/>
      <c r="AO64" s="37"/>
      <c r="AP64" s="38"/>
      <c r="AQ64" s="39">
        <f t="shared" si="43"/>
        <v>0</v>
      </c>
      <c r="AR64" s="37"/>
      <c r="AS64" s="37"/>
      <c r="AT64" s="37"/>
      <c r="AU64" s="38"/>
      <c r="AV64" s="40">
        <f t="shared" si="44"/>
        <v>0</v>
      </c>
    </row>
    <row r="65" spans="1:48" ht="15.75" customHeight="1" x14ac:dyDescent="0.25">
      <c r="A65" s="21">
        <v>5</v>
      </c>
      <c r="B65" s="37" t="s">
        <v>76</v>
      </c>
      <c r="C65" s="41" t="s">
        <v>97</v>
      </c>
      <c r="D65" s="37"/>
      <c r="E65" s="37"/>
      <c r="F65" s="37"/>
      <c r="G65" s="38"/>
      <c r="H65" s="39">
        <f t="shared" si="36"/>
        <v>0</v>
      </c>
      <c r="I65" s="37"/>
      <c r="J65" s="37"/>
      <c r="K65" s="37"/>
      <c r="L65" s="38"/>
      <c r="M65" s="39">
        <f t="shared" si="37"/>
        <v>0</v>
      </c>
      <c r="N65" s="37"/>
      <c r="O65" s="37"/>
      <c r="P65" s="37"/>
      <c r="Q65" s="38"/>
      <c r="R65" s="39">
        <f t="shared" si="38"/>
        <v>0</v>
      </c>
      <c r="S65" s="37"/>
      <c r="T65" s="37"/>
      <c r="U65" s="37"/>
      <c r="V65" s="38" t="s">
        <v>49</v>
      </c>
      <c r="W65" s="39">
        <f t="shared" si="39"/>
        <v>1</v>
      </c>
      <c r="X65" s="37"/>
      <c r="Y65" s="37"/>
      <c r="Z65" s="37"/>
      <c r="AA65" s="38"/>
      <c r="AB65" s="39">
        <f t="shared" si="40"/>
        <v>0</v>
      </c>
      <c r="AC65" s="37"/>
      <c r="AD65" s="37"/>
      <c r="AE65" s="37"/>
      <c r="AF65" s="38"/>
      <c r="AG65" s="39">
        <f t="shared" si="41"/>
        <v>0</v>
      </c>
      <c r="AH65" s="37"/>
      <c r="AI65" s="37"/>
      <c r="AJ65" s="37"/>
      <c r="AK65" s="38"/>
      <c r="AL65" s="39">
        <f t="shared" si="42"/>
        <v>0</v>
      </c>
      <c r="AM65" s="37"/>
      <c r="AN65" s="37"/>
      <c r="AO65" s="37"/>
      <c r="AP65" s="38" t="s">
        <v>49</v>
      </c>
      <c r="AQ65" s="39">
        <f t="shared" si="43"/>
        <v>1</v>
      </c>
      <c r="AR65" s="37"/>
      <c r="AS65" s="37"/>
      <c r="AT65" s="37"/>
      <c r="AU65" s="38"/>
      <c r="AV65" s="40">
        <f t="shared" si="44"/>
        <v>0</v>
      </c>
    </row>
    <row r="66" spans="1:48" ht="15.75" customHeight="1" x14ac:dyDescent="0.25">
      <c r="A66" s="21">
        <v>5</v>
      </c>
      <c r="B66" s="37" t="s">
        <v>77</v>
      </c>
      <c r="C66" s="41" t="s">
        <v>97</v>
      </c>
      <c r="D66" s="37"/>
      <c r="E66" s="37"/>
      <c r="F66" s="37"/>
      <c r="G66" s="38"/>
      <c r="H66" s="39">
        <f t="shared" si="36"/>
        <v>0</v>
      </c>
      <c r="I66" s="37"/>
      <c r="J66" s="37"/>
      <c r="K66" s="37"/>
      <c r="L66" s="38"/>
      <c r="M66" s="39">
        <f t="shared" si="37"/>
        <v>0</v>
      </c>
      <c r="N66" s="37"/>
      <c r="O66" s="37"/>
      <c r="P66" s="37"/>
      <c r="Q66" s="38"/>
      <c r="R66" s="39">
        <f t="shared" si="38"/>
        <v>0</v>
      </c>
      <c r="S66" s="37"/>
      <c r="T66" s="37"/>
      <c r="U66" s="37"/>
      <c r="V66" s="38"/>
      <c r="W66" s="39">
        <f t="shared" si="39"/>
        <v>0</v>
      </c>
      <c r="X66" s="37"/>
      <c r="Y66" s="37"/>
      <c r="Z66" s="37"/>
      <c r="AA66" s="38"/>
      <c r="AB66" s="39">
        <f t="shared" si="40"/>
        <v>0</v>
      </c>
      <c r="AC66" s="37"/>
      <c r="AD66" s="37"/>
      <c r="AE66" s="37"/>
      <c r="AF66" s="38"/>
      <c r="AG66" s="39">
        <f t="shared" si="41"/>
        <v>0</v>
      </c>
      <c r="AH66" s="37"/>
      <c r="AI66" s="37"/>
      <c r="AJ66" s="37"/>
      <c r="AK66" s="38"/>
      <c r="AL66" s="39">
        <f t="shared" si="42"/>
        <v>0</v>
      </c>
      <c r="AM66" s="37"/>
      <c r="AN66" s="37"/>
      <c r="AO66" s="37"/>
      <c r="AP66" s="38"/>
      <c r="AQ66" s="39">
        <f t="shared" si="43"/>
        <v>0</v>
      </c>
      <c r="AR66" s="37"/>
      <c r="AS66" s="37"/>
      <c r="AT66" s="37"/>
      <c r="AU66" s="38"/>
      <c r="AV66" s="40">
        <f t="shared" si="44"/>
        <v>0</v>
      </c>
    </row>
    <row r="67" spans="1:48" ht="15.75" customHeight="1" x14ac:dyDescent="0.25">
      <c r="A67" s="21">
        <v>5</v>
      </c>
      <c r="B67" s="37" t="s">
        <v>78</v>
      </c>
      <c r="C67" s="41" t="s">
        <v>97</v>
      </c>
      <c r="D67" s="37"/>
      <c r="E67" s="37"/>
      <c r="F67" s="37"/>
      <c r="G67" s="38"/>
      <c r="H67" s="39">
        <f t="shared" si="36"/>
        <v>0</v>
      </c>
      <c r="I67" s="37"/>
      <c r="J67" s="37"/>
      <c r="K67" s="37"/>
      <c r="L67" s="38"/>
      <c r="M67" s="39">
        <f t="shared" si="37"/>
        <v>0</v>
      </c>
      <c r="N67" s="37"/>
      <c r="O67" s="37"/>
      <c r="P67" s="37"/>
      <c r="Q67" s="38"/>
      <c r="R67" s="39">
        <f t="shared" si="38"/>
        <v>0</v>
      </c>
      <c r="S67" s="37"/>
      <c r="T67" s="37"/>
      <c r="U67" s="37"/>
      <c r="V67" s="38" t="s">
        <v>49</v>
      </c>
      <c r="W67" s="39">
        <f t="shared" si="39"/>
        <v>1</v>
      </c>
      <c r="X67" s="37"/>
      <c r="Y67" s="37"/>
      <c r="Z67" s="37"/>
      <c r="AA67" s="38"/>
      <c r="AB67" s="39">
        <f t="shared" si="40"/>
        <v>0</v>
      </c>
      <c r="AC67" s="37"/>
      <c r="AD67" s="37"/>
      <c r="AE67" s="37"/>
      <c r="AF67" s="38"/>
      <c r="AG67" s="39">
        <f t="shared" si="41"/>
        <v>0</v>
      </c>
      <c r="AH67" s="37"/>
      <c r="AI67" s="37"/>
      <c r="AJ67" s="37"/>
      <c r="AK67" s="38"/>
      <c r="AL67" s="39">
        <f t="shared" si="42"/>
        <v>0</v>
      </c>
      <c r="AM67" s="37"/>
      <c r="AN67" s="37"/>
      <c r="AO67" s="37"/>
      <c r="AP67" s="38" t="s">
        <v>49</v>
      </c>
      <c r="AQ67" s="39">
        <f t="shared" si="43"/>
        <v>1</v>
      </c>
      <c r="AR67" s="37"/>
      <c r="AS67" s="37"/>
      <c r="AT67" s="37"/>
      <c r="AU67" s="38"/>
      <c r="AV67" s="40">
        <f t="shared" si="44"/>
        <v>0</v>
      </c>
    </row>
    <row r="68" spans="1:48" ht="15.75" customHeight="1" x14ac:dyDescent="0.25">
      <c r="A68" s="21">
        <v>5</v>
      </c>
      <c r="B68" s="37" t="s">
        <v>79</v>
      </c>
      <c r="C68" s="41" t="s">
        <v>97</v>
      </c>
      <c r="D68" s="37"/>
      <c r="E68" s="37"/>
      <c r="F68" s="37"/>
      <c r="G68" s="38"/>
      <c r="H68" s="39">
        <f t="shared" si="36"/>
        <v>0</v>
      </c>
      <c r="I68" s="37"/>
      <c r="J68" s="37"/>
      <c r="K68" s="37"/>
      <c r="L68" s="38"/>
      <c r="M68" s="39">
        <f t="shared" si="37"/>
        <v>0</v>
      </c>
      <c r="N68" s="37"/>
      <c r="O68" s="37"/>
      <c r="P68" s="37"/>
      <c r="Q68" s="38"/>
      <c r="R68" s="39">
        <f t="shared" si="38"/>
        <v>0</v>
      </c>
      <c r="S68" s="37"/>
      <c r="T68" s="37"/>
      <c r="U68" s="37"/>
      <c r="V68" s="38"/>
      <c r="W68" s="39">
        <f t="shared" si="39"/>
        <v>0</v>
      </c>
      <c r="X68" s="37"/>
      <c r="Y68" s="37"/>
      <c r="Z68" s="37"/>
      <c r="AA68" s="38"/>
      <c r="AB68" s="39">
        <f t="shared" si="40"/>
        <v>0</v>
      </c>
      <c r="AC68" s="37"/>
      <c r="AD68" s="37"/>
      <c r="AE68" s="37"/>
      <c r="AF68" s="38"/>
      <c r="AG68" s="39">
        <f t="shared" si="41"/>
        <v>0</v>
      </c>
      <c r="AH68" s="37"/>
      <c r="AI68" s="37"/>
      <c r="AJ68" s="37"/>
      <c r="AK68" s="38"/>
      <c r="AL68" s="39">
        <f t="shared" si="42"/>
        <v>0</v>
      </c>
      <c r="AM68" s="37"/>
      <c r="AN68" s="37"/>
      <c r="AO68" s="37"/>
      <c r="AP68" s="38"/>
      <c r="AQ68" s="39">
        <f t="shared" si="43"/>
        <v>0</v>
      </c>
      <c r="AR68" s="37"/>
      <c r="AS68" s="37"/>
      <c r="AT68" s="37"/>
      <c r="AU68" s="38"/>
      <c r="AV68" s="40">
        <f t="shared" si="44"/>
        <v>0</v>
      </c>
    </row>
    <row r="69" spans="1:48" ht="15.75" customHeight="1" x14ac:dyDescent="0.25">
      <c r="A69" s="21">
        <v>5</v>
      </c>
      <c r="B69" s="41" t="s">
        <v>80</v>
      </c>
      <c r="C69" s="41" t="s">
        <v>97</v>
      </c>
      <c r="D69" s="47"/>
      <c r="E69" s="47"/>
      <c r="F69" s="47"/>
      <c r="G69" s="51"/>
      <c r="H69" s="49">
        <f t="shared" si="36"/>
        <v>0</v>
      </c>
      <c r="I69" s="47"/>
      <c r="J69" s="47"/>
      <c r="K69" s="47"/>
      <c r="L69" s="51"/>
      <c r="M69" s="49">
        <f t="shared" si="37"/>
        <v>0</v>
      </c>
      <c r="N69" s="47"/>
      <c r="O69" s="47"/>
      <c r="P69" s="47"/>
      <c r="Q69" s="51"/>
      <c r="R69" s="49">
        <f t="shared" si="38"/>
        <v>0</v>
      </c>
      <c r="S69" s="47"/>
      <c r="T69" s="47"/>
      <c r="U69" s="47"/>
      <c r="V69" s="51"/>
      <c r="W69" s="49">
        <f t="shared" si="39"/>
        <v>0</v>
      </c>
      <c r="X69" s="47"/>
      <c r="Y69" s="47"/>
      <c r="Z69" s="47"/>
      <c r="AA69" s="51"/>
      <c r="AB69" s="49">
        <f t="shared" si="40"/>
        <v>0</v>
      </c>
      <c r="AC69" s="47"/>
      <c r="AD69" s="47"/>
      <c r="AE69" s="47"/>
      <c r="AF69" s="51"/>
      <c r="AG69" s="49">
        <f t="shared" si="41"/>
        <v>0</v>
      </c>
      <c r="AH69" s="47"/>
      <c r="AI69" s="47"/>
      <c r="AJ69" s="47"/>
      <c r="AK69" s="51"/>
      <c r="AL69" s="49">
        <f t="shared" si="42"/>
        <v>0</v>
      </c>
      <c r="AM69" s="47"/>
      <c r="AN69" s="47"/>
      <c r="AO69" s="47"/>
      <c r="AP69" s="51"/>
      <c r="AQ69" s="49">
        <f t="shared" si="43"/>
        <v>0</v>
      </c>
      <c r="AR69" s="47"/>
      <c r="AS69" s="47"/>
      <c r="AT69" s="47"/>
      <c r="AU69" s="51"/>
      <c r="AV69" s="50">
        <f t="shared" si="44"/>
        <v>0</v>
      </c>
    </row>
    <row r="70" spans="1:48" ht="15.75" customHeight="1" x14ac:dyDescent="0.25">
      <c r="A70" s="21">
        <v>5</v>
      </c>
      <c r="B70" s="42"/>
      <c r="C70" s="43"/>
      <c r="D70" s="44"/>
      <c r="E70" s="45"/>
      <c r="F70" s="45"/>
      <c r="G70" s="45"/>
      <c r="H70" s="45">
        <f>SUM(H59:H69)</f>
        <v>4</v>
      </c>
      <c r="I70" s="45"/>
      <c r="J70" s="45"/>
      <c r="K70" s="45"/>
      <c r="L70" s="45"/>
      <c r="M70" s="45">
        <f>SUM(M59:M69)</f>
        <v>3</v>
      </c>
      <c r="N70" s="45"/>
      <c r="O70" s="45"/>
      <c r="P70" s="45"/>
      <c r="Q70" s="45"/>
      <c r="R70" s="45">
        <f>SUM(R59:R69)</f>
        <v>2</v>
      </c>
      <c r="S70" s="45"/>
      <c r="T70" s="45"/>
      <c r="U70" s="45"/>
      <c r="V70" s="45"/>
      <c r="W70" s="45">
        <f>SUM(W59:W69)</f>
        <v>7</v>
      </c>
      <c r="X70" s="45"/>
      <c r="Y70" s="45"/>
      <c r="Z70" s="45"/>
      <c r="AA70" s="45"/>
      <c r="AB70" s="45">
        <f>SUM(AB59:AB69)</f>
        <v>2</v>
      </c>
      <c r="AC70" s="45"/>
      <c r="AD70" s="45"/>
      <c r="AE70" s="45"/>
      <c r="AF70" s="45"/>
      <c r="AG70" s="45">
        <f>SUM(AG59:AG69)</f>
        <v>2</v>
      </c>
      <c r="AH70" s="45"/>
      <c r="AI70" s="45"/>
      <c r="AJ70" s="45"/>
      <c r="AK70" s="45"/>
      <c r="AL70" s="45">
        <f>SUM(AL59:AL69)</f>
        <v>3</v>
      </c>
      <c r="AM70" s="45"/>
      <c r="AN70" s="45"/>
      <c r="AO70" s="45"/>
      <c r="AP70" s="45"/>
      <c r="AQ70" s="45">
        <f>SUM(AQ59:AQ69)</f>
        <v>7</v>
      </c>
      <c r="AR70" s="45"/>
      <c r="AS70" s="45"/>
      <c r="AT70" s="45"/>
      <c r="AU70" s="45"/>
      <c r="AV70" s="45">
        <f>SUM(AV59:AV69)</f>
        <v>3</v>
      </c>
    </row>
    <row r="71" spans="1:48" ht="15.75" customHeight="1" x14ac:dyDescent="0.25">
      <c r="A71" s="21">
        <v>6</v>
      </c>
      <c r="B71" s="81" t="s">
        <v>68</v>
      </c>
      <c r="C71" s="82"/>
      <c r="D71" s="78" t="s">
        <v>85</v>
      </c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80"/>
    </row>
    <row r="72" spans="1:48" ht="15.75" customHeight="1" x14ac:dyDescent="0.25">
      <c r="A72" s="21">
        <v>6</v>
      </c>
      <c r="B72" s="35" t="s">
        <v>70</v>
      </c>
      <c r="C72" s="36" t="s">
        <v>97</v>
      </c>
      <c r="D72" s="37"/>
      <c r="E72" s="37" t="s">
        <v>49</v>
      </c>
      <c r="F72" s="37"/>
      <c r="G72" s="38"/>
      <c r="H72" s="39">
        <f t="shared" ref="H72:H82" si="45">COUNTA(D72:G72)</f>
        <v>1</v>
      </c>
      <c r="I72" s="37"/>
      <c r="J72" s="37"/>
      <c r="K72" s="37" t="s">
        <v>49</v>
      </c>
      <c r="L72" s="38"/>
      <c r="M72" s="39">
        <f t="shared" ref="M72:M82" si="46">COUNTA(I72:L72)</f>
        <v>1</v>
      </c>
      <c r="N72" s="37"/>
      <c r="O72" s="37" t="s">
        <v>49</v>
      </c>
      <c r="P72" s="37"/>
      <c r="Q72" s="38"/>
      <c r="R72" s="39">
        <f t="shared" ref="R72:R82" si="47">COUNTA(N72:Q72)</f>
        <v>1</v>
      </c>
      <c r="S72" s="37"/>
      <c r="T72" s="37"/>
      <c r="U72" s="37" t="s">
        <v>49</v>
      </c>
      <c r="V72" s="38"/>
      <c r="W72" s="39">
        <f t="shared" ref="W72:W82" si="48">COUNTA(S72:V72)</f>
        <v>1</v>
      </c>
      <c r="X72" s="37"/>
      <c r="Y72" s="37"/>
      <c r="Z72" s="37" t="s">
        <v>49</v>
      </c>
      <c r="AA72" s="38"/>
      <c r="AB72" s="39">
        <f t="shared" ref="AB72:AB82" si="49">COUNTA(X72:AA72)</f>
        <v>1</v>
      </c>
      <c r="AC72" s="37"/>
      <c r="AD72" s="37" t="s">
        <v>49</v>
      </c>
      <c r="AE72" s="37"/>
      <c r="AF72" s="38"/>
      <c r="AG72" s="39">
        <f t="shared" ref="AG72:AG82" si="50">COUNTA(AC72:AF72)</f>
        <v>1</v>
      </c>
      <c r="AH72" s="37"/>
      <c r="AI72" s="37" t="s">
        <v>49</v>
      </c>
      <c r="AJ72" s="37"/>
      <c r="AK72" s="38"/>
      <c r="AL72" s="39">
        <f t="shared" ref="AL72:AL82" si="51">COUNTA(AH72:AK72)</f>
        <v>1</v>
      </c>
      <c r="AM72" s="37"/>
      <c r="AN72" s="37"/>
      <c r="AO72" s="37" t="s">
        <v>49</v>
      </c>
      <c r="AP72" s="38"/>
      <c r="AQ72" s="39">
        <f t="shared" ref="AQ72:AQ82" si="52">COUNTA(AM72:AP72)</f>
        <v>1</v>
      </c>
      <c r="AR72" s="37"/>
      <c r="AS72" s="37"/>
      <c r="AT72" s="37" t="s">
        <v>49</v>
      </c>
      <c r="AU72" s="38"/>
      <c r="AV72" s="40">
        <f t="shared" ref="AV72:AV82" si="53">COUNTA(AR72:AU72)</f>
        <v>1</v>
      </c>
    </row>
    <row r="73" spans="1:48" ht="15.75" customHeight="1" x14ac:dyDescent="0.25">
      <c r="A73" s="21">
        <v>6</v>
      </c>
      <c r="B73" s="37" t="s">
        <v>72</v>
      </c>
      <c r="C73" s="41" t="s">
        <v>97</v>
      </c>
      <c r="D73" s="37"/>
      <c r="E73" s="37"/>
      <c r="F73" s="37" t="s">
        <v>49</v>
      </c>
      <c r="G73" s="38"/>
      <c r="H73" s="39">
        <f t="shared" si="45"/>
        <v>1</v>
      </c>
      <c r="I73" s="37"/>
      <c r="J73" s="37"/>
      <c r="K73" s="37"/>
      <c r="L73" s="38"/>
      <c r="M73" s="39">
        <f t="shared" si="46"/>
        <v>0</v>
      </c>
      <c r="N73" s="37"/>
      <c r="O73" s="37"/>
      <c r="P73" s="37"/>
      <c r="Q73" s="38"/>
      <c r="R73" s="39">
        <f t="shared" si="47"/>
        <v>0</v>
      </c>
      <c r="S73" s="37"/>
      <c r="T73" s="37" t="s">
        <v>49</v>
      </c>
      <c r="U73" s="37"/>
      <c r="V73" s="38"/>
      <c r="W73" s="39">
        <f t="shared" si="48"/>
        <v>1</v>
      </c>
      <c r="X73" s="37"/>
      <c r="Y73" s="37"/>
      <c r="Z73" s="37"/>
      <c r="AA73" s="38"/>
      <c r="AB73" s="39">
        <f t="shared" si="49"/>
        <v>0</v>
      </c>
      <c r="AC73" s="37"/>
      <c r="AD73" s="37"/>
      <c r="AE73" s="37"/>
      <c r="AF73" s="38"/>
      <c r="AG73" s="39">
        <f t="shared" si="50"/>
        <v>0</v>
      </c>
      <c r="AH73" s="37"/>
      <c r="AI73" s="37"/>
      <c r="AJ73" s="37"/>
      <c r="AK73" s="38"/>
      <c r="AL73" s="39">
        <f t="shared" si="51"/>
        <v>0</v>
      </c>
      <c r="AM73" s="37" t="s">
        <v>49</v>
      </c>
      <c r="AN73" s="37"/>
      <c r="AO73" s="37"/>
      <c r="AP73" s="38"/>
      <c r="AQ73" s="39">
        <f t="shared" si="52"/>
        <v>1</v>
      </c>
      <c r="AR73" s="37"/>
      <c r="AS73" s="37"/>
      <c r="AT73" s="37"/>
      <c r="AU73" s="38"/>
      <c r="AV73" s="40">
        <f t="shared" si="53"/>
        <v>0</v>
      </c>
    </row>
    <row r="74" spans="1:48" ht="15.75" customHeight="1" x14ac:dyDescent="0.25">
      <c r="A74" s="21">
        <v>6</v>
      </c>
      <c r="B74" s="37" t="s">
        <v>73</v>
      </c>
      <c r="C74" s="41" t="s">
        <v>97</v>
      </c>
      <c r="D74" s="37"/>
      <c r="E74" s="37"/>
      <c r="F74" s="37"/>
      <c r="G74" s="38"/>
      <c r="H74" s="39">
        <f t="shared" si="45"/>
        <v>0</v>
      </c>
      <c r="I74" s="37"/>
      <c r="J74" s="37" t="s">
        <v>49</v>
      </c>
      <c r="K74" s="37"/>
      <c r="L74" s="38"/>
      <c r="M74" s="39">
        <f t="shared" si="46"/>
        <v>1</v>
      </c>
      <c r="N74" s="37"/>
      <c r="O74" s="37"/>
      <c r="P74" s="37"/>
      <c r="Q74" s="38"/>
      <c r="R74" s="39">
        <f t="shared" si="47"/>
        <v>0</v>
      </c>
      <c r="S74" s="37"/>
      <c r="T74" s="37"/>
      <c r="U74" s="37"/>
      <c r="V74" s="38" t="s">
        <v>49</v>
      </c>
      <c r="W74" s="39">
        <f t="shared" si="48"/>
        <v>1</v>
      </c>
      <c r="X74" s="37"/>
      <c r="Y74" s="37"/>
      <c r="Z74" s="37"/>
      <c r="AA74" s="38"/>
      <c r="AB74" s="39">
        <f t="shared" si="49"/>
        <v>0</v>
      </c>
      <c r="AC74" s="37"/>
      <c r="AD74" s="37"/>
      <c r="AE74" s="37"/>
      <c r="AF74" s="38"/>
      <c r="AG74" s="39">
        <f t="shared" si="50"/>
        <v>0</v>
      </c>
      <c r="AH74" s="37"/>
      <c r="AI74" s="37"/>
      <c r="AJ74" s="37" t="s">
        <v>49</v>
      </c>
      <c r="AK74" s="38"/>
      <c r="AL74" s="39">
        <f t="shared" si="51"/>
        <v>1</v>
      </c>
      <c r="AM74" s="37"/>
      <c r="AN74" s="37" t="s">
        <v>49</v>
      </c>
      <c r="AO74" s="37"/>
      <c r="AP74" s="38"/>
      <c r="AQ74" s="39">
        <f t="shared" si="52"/>
        <v>1</v>
      </c>
      <c r="AR74" s="37"/>
      <c r="AS74" s="37" t="s">
        <v>49</v>
      </c>
      <c r="AT74" s="37"/>
      <c r="AU74" s="38"/>
      <c r="AV74" s="40">
        <f t="shared" si="53"/>
        <v>1</v>
      </c>
    </row>
    <row r="75" spans="1:48" ht="15.75" customHeight="1" x14ac:dyDescent="0.25">
      <c r="A75" s="21">
        <v>6</v>
      </c>
      <c r="B75" s="37" t="s">
        <v>74</v>
      </c>
      <c r="C75" s="41" t="s">
        <v>97</v>
      </c>
      <c r="D75" s="37"/>
      <c r="E75" s="37" t="s">
        <v>49</v>
      </c>
      <c r="F75" s="37"/>
      <c r="G75" s="38"/>
      <c r="H75" s="39">
        <f t="shared" si="45"/>
        <v>1</v>
      </c>
      <c r="I75" s="37"/>
      <c r="J75" s="37"/>
      <c r="K75" s="37" t="s">
        <v>49</v>
      </c>
      <c r="L75" s="38"/>
      <c r="M75" s="39">
        <f t="shared" si="46"/>
        <v>1</v>
      </c>
      <c r="N75" s="37"/>
      <c r="O75" s="37"/>
      <c r="P75" s="37"/>
      <c r="Q75" s="38" t="s">
        <v>49</v>
      </c>
      <c r="R75" s="39">
        <f t="shared" si="47"/>
        <v>1</v>
      </c>
      <c r="S75" s="37"/>
      <c r="T75" s="37"/>
      <c r="U75" s="37" t="s">
        <v>49</v>
      </c>
      <c r="V75" s="38"/>
      <c r="W75" s="39">
        <f t="shared" si="48"/>
        <v>1</v>
      </c>
      <c r="X75" s="37"/>
      <c r="Y75" s="37" t="s">
        <v>49</v>
      </c>
      <c r="Z75" s="37"/>
      <c r="AA75" s="38"/>
      <c r="AB75" s="39">
        <f t="shared" si="49"/>
        <v>1</v>
      </c>
      <c r="AC75" s="37"/>
      <c r="AD75" s="37"/>
      <c r="AE75" s="37" t="s">
        <v>49</v>
      </c>
      <c r="AF75" s="38"/>
      <c r="AG75" s="39">
        <f t="shared" si="50"/>
        <v>1</v>
      </c>
      <c r="AH75" s="37"/>
      <c r="AI75" s="37" t="s">
        <v>49</v>
      </c>
      <c r="AJ75" s="37"/>
      <c r="AK75" s="38"/>
      <c r="AL75" s="39">
        <f t="shared" si="51"/>
        <v>1</v>
      </c>
      <c r="AM75" s="37"/>
      <c r="AN75" s="37" t="s">
        <v>49</v>
      </c>
      <c r="AO75" s="37"/>
      <c r="AP75" s="38"/>
      <c r="AQ75" s="39">
        <f t="shared" si="52"/>
        <v>1</v>
      </c>
      <c r="AR75" s="37"/>
      <c r="AS75" s="37"/>
      <c r="AT75" s="37" t="s">
        <v>49</v>
      </c>
      <c r="AU75" s="38"/>
      <c r="AV75" s="40">
        <f t="shared" si="53"/>
        <v>1</v>
      </c>
    </row>
    <row r="76" spans="1:48" ht="15.75" customHeight="1" x14ac:dyDescent="0.25">
      <c r="A76" s="21">
        <v>6</v>
      </c>
      <c r="B76" s="37" t="s">
        <v>75</v>
      </c>
      <c r="C76" s="41" t="s">
        <v>97</v>
      </c>
      <c r="D76" s="37"/>
      <c r="E76" s="37"/>
      <c r="F76" s="37" t="s">
        <v>49</v>
      </c>
      <c r="G76" s="38"/>
      <c r="H76" s="39">
        <f t="shared" si="45"/>
        <v>1</v>
      </c>
      <c r="I76" s="37"/>
      <c r="J76" s="37"/>
      <c r="K76" s="37"/>
      <c r="L76" s="38"/>
      <c r="M76" s="39">
        <f t="shared" si="46"/>
        <v>0</v>
      </c>
      <c r="N76" s="37"/>
      <c r="O76" s="37"/>
      <c r="P76" s="37"/>
      <c r="Q76" s="38"/>
      <c r="R76" s="39">
        <f t="shared" si="47"/>
        <v>0</v>
      </c>
      <c r="S76" s="37"/>
      <c r="T76" s="37" t="s">
        <v>49</v>
      </c>
      <c r="U76" s="37"/>
      <c r="V76" s="38"/>
      <c r="W76" s="39">
        <f t="shared" si="48"/>
        <v>1</v>
      </c>
      <c r="X76" s="37"/>
      <c r="Y76" s="37"/>
      <c r="Z76" s="37"/>
      <c r="AA76" s="38"/>
      <c r="AB76" s="39">
        <f t="shared" si="49"/>
        <v>0</v>
      </c>
      <c r="AC76" s="37"/>
      <c r="AD76" s="37"/>
      <c r="AE76" s="37"/>
      <c r="AF76" s="38"/>
      <c r="AG76" s="39">
        <f t="shared" si="50"/>
        <v>0</v>
      </c>
      <c r="AH76" s="37"/>
      <c r="AI76" s="37"/>
      <c r="AJ76" s="37"/>
      <c r="AK76" s="38"/>
      <c r="AL76" s="39">
        <f t="shared" si="51"/>
        <v>0</v>
      </c>
      <c r="AM76" s="37"/>
      <c r="AN76" s="37"/>
      <c r="AO76" s="37" t="s">
        <v>49</v>
      </c>
      <c r="AP76" s="38"/>
      <c r="AQ76" s="39">
        <f t="shared" si="52"/>
        <v>1</v>
      </c>
      <c r="AR76" s="37"/>
      <c r="AS76" s="37"/>
      <c r="AT76" s="37"/>
      <c r="AU76" s="38"/>
      <c r="AV76" s="40">
        <f t="shared" si="53"/>
        <v>0</v>
      </c>
    </row>
    <row r="77" spans="1:48" ht="15.75" customHeight="1" x14ac:dyDescent="0.25">
      <c r="A77" s="21">
        <v>6</v>
      </c>
      <c r="B77" s="37" t="s">
        <v>90</v>
      </c>
      <c r="C77" s="41" t="s">
        <v>97</v>
      </c>
      <c r="D77" s="37"/>
      <c r="E77" s="37"/>
      <c r="F77" s="37"/>
      <c r="G77" s="38"/>
      <c r="H77" s="39">
        <f t="shared" si="45"/>
        <v>0</v>
      </c>
      <c r="I77" s="37"/>
      <c r="J77" s="37"/>
      <c r="K77" s="37"/>
      <c r="L77" s="38"/>
      <c r="M77" s="39">
        <f t="shared" si="46"/>
        <v>0</v>
      </c>
      <c r="N77" s="37"/>
      <c r="O77" s="37"/>
      <c r="P77" s="37"/>
      <c r="Q77" s="38"/>
      <c r="R77" s="39">
        <f t="shared" si="47"/>
        <v>0</v>
      </c>
      <c r="S77" s="37"/>
      <c r="T77" s="37"/>
      <c r="U77" s="37"/>
      <c r="V77" s="38"/>
      <c r="W77" s="39">
        <f t="shared" si="48"/>
        <v>0</v>
      </c>
      <c r="X77" s="37"/>
      <c r="Y77" s="37"/>
      <c r="Z77" s="37"/>
      <c r="AA77" s="38"/>
      <c r="AB77" s="39">
        <f t="shared" si="49"/>
        <v>0</v>
      </c>
      <c r="AC77" s="37"/>
      <c r="AD77" s="37"/>
      <c r="AE77" s="37"/>
      <c r="AF77" s="38"/>
      <c r="AG77" s="39">
        <f t="shared" si="50"/>
        <v>0</v>
      </c>
      <c r="AH77" s="37"/>
      <c r="AI77" s="37"/>
      <c r="AJ77" s="37"/>
      <c r="AK77" s="38"/>
      <c r="AL77" s="39">
        <f t="shared" si="51"/>
        <v>0</v>
      </c>
      <c r="AM77" s="37"/>
      <c r="AN77" s="37"/>
      <c r="AO77" s="37"/>
      <c r="AP77" s="38"/>
      <c r="AQ77" s="39">
        <f t="shared" si="52"/>
        <v>0</v>
      </c>
      <c r="AR77" s="37"/>
      <c r="AS77" s="37"/>
      <c r="AT77" s="37"/>
      <c r="AU77" s="38"/>
      <c r="AV77" s="40">
        <f t="shared" si="53"/>
        <v>0</v>
      </c>
    </row>
    <row r="78" spans="1:48" ht="15.75" customHeight="1" x14ac:dyDescent="0.25">
      <c r="A78" s="21">
        <v>6</v>
      </c>
      <c r="B78" s="37" t="s">
        <v>76</v>
      </c>
      <c r="C78" s="41" t="s">
        <v>97</v>
      </c>
      <c r="D78" s="37"/>
      <c r="E78" s="37"/>
      <c r="F78" s="37"/>
      <c r="G78" s="38"/>
      <c r="H78" s="39">
        <f t="shared" si="45"/>
        <v>0</v>
      </c>
      <c r="I78" s="37"/>
      <c r="J78" s="37"/>
      <c r="K78" s="37"/>
      <c r="L78" s="38"/>
      <c r="M78" s="39">
        <f t="shared" si="46"/>
        <v>0</v>
      </c>
      <c r="N78" s="37"/>
      <c r="O78" s="37"/>
      <c r="P78" s="37"/>
      <c r="Q78" s="38"/>
      <c r="R78" s="39">
        <f t="shared" si="47"/>
        <v>0</v>
      </c>
      <c r="S78" s="37"/>
      <c r="T78" s="37"/>
      <c r="U78" s="37"/>
      <c r="V78" s="38" t="s">
        <v>49</v>
      </c>
      <c r="W78" s="39">
        <f t="shared" si="48"/>
        <v>1</v>
      </c>
      <c r="X78" s="37"/>
      <c r="Y78" s="37"/>
      <c r="Z78" s="37"/>
      <c r="AA78" s="38"/>
      <c r="AB78" s="39">
        <f t="shared" si="49"/>
        <v>0</v>
      </c>
      <c r="AC78" s="37"/>
      <c r="AD78" s="37"/>
      <c r="AE78" s="37"/>
      <c r="AF78" s="38"/>
      <c r="AG78" s="39">
        <f t="shared" si="50"/>
        <v>0</v>
      </c>
      <c r="AH78" s="37"/>
      <c r="AI78" s="37"/>
      <c r="AJ78" s="37"/>
      <c r="AK78" s="38"/>
      <c r="AL78" s="39">
        <f t="shared" si="51"/>
        <v>0</v>
      </c>
      <c r="AM78" s="37"/>
      <c r="AN78" s="37"/>
      <c r="AO78" s="37"/>
      <c r="AP78" s="38" t="s">
        <v>49</v>
      </c>
      <c r="AQ78" s="39">
        <f t="shared" si="52"/>
        <v>1</v>
      </c>
      <c r="AR78" s="37"/>
      <c r="AS78" s="37"/>
      <c r="AT78" s="37"/>
      <c r="AU78" s="38"/>
      <c r="AV78" s="40">
        <f t="shared" si="53"/>
        <v>0</v>
      </c>
    </row>
    <row r="79" spans="1:48" ht="15.75" customHeight="1" x14ac:dyDescent="0.25">
      <c r="A79" s="21">
        <v>6</v>
      </c>
      <c r="B79" s="37" t="s">
        <v>77</v>
      </c>
      <c r="C79" s="41" t="s">
        <v>97</v>
      </c>
      <c r="D79" s="37"/>
      <c r="E79" s="37"/>
      <c r="F79" s="37"/>
      <c r="G79" s="38"/>
      <c r="H79" s="39">
        <f t="shared" si="45"/>
        <v>0</v>
      </c>
      <c r="I79" s="37"/>
      <c r="J79" s="37"/>
      <c r="K79" s="37"/>
      <c r="L79" s="38"/>
      <c r="M79" s="39">
        <f t="shared" si="46"/>
        <v>0</v>
      </c>
      <c r="N79" s="37"/>
      <c r="O79" s="37"/>
      <c r="P79" s="37"/>
      <c r="Q79" s="38"/>
      <c r="R79" s="39">
        <f t="shared" si="47"/>
        <v>0</v>
      </c>
      <c r="S79" s="37"/>
      <c r="T79" s="37"/>
      <c r="U79" s="37"/>
      <c r="V79" s="38"/>
      <c r="W79" s="39">
        <f t="shared" si="48"/>
        <v>0</v>
      </c>
      <c r="X79" s="37"/>
      <c r="Y79" s="37"/>
      <c r="Z79" s="37"/>
      <c r="AA79" s="38"/>
      <c r="AB79" s="39">
        <f t="shared" si="49"/>
        <v>0</v>
      </c>
      <c r="AC79" s="37"/>
      <c r="AD79" s="37"/>
      <c r="AE79" s="37"/>
      <c r="AF79" s="38"/>
      <c r="AG79" s="39">
        <f t="shared" si="50"/>
        <v>0</v>
      </c>
      <c r="AH79" s="37"/>
      <c r="AI79" s="37"/>
      <c r="AJ79" s="37"/>
      <c r="AK79" s="38"/>
      <c r="AL79" s="39">
        <f t="shared" si="51"/>
        <v>0</v>
      </c>
      <c r="AM79" s="37"/>
      <c r="AN79" s="37"/>
      <c r="AO79" s="37"/>
      <c r="AP79" s="38"/>
      <c r="AQ79" s="39">
        <f t="shared" si="52"/>
        <v>0</v>
      </c>
      <c r="AR79" s="37"/>
      <c r="AS79" s="37"/>
      <c r="AT79" s="37"/>
      <c r="AU79" s="38"/>
      <c r="AV79" s="40">
        <f t="shared" si="53"/>
        <v>0</v>
      </c>
    </row>
    <row r="80" spans="1:48" ht="15.75" customHeight="1" x14ac:dyDescent="0.25">
      <c r="A80" s="21">
        <v>6</v>
      </c>
      <c r="B80" s="37" t="s">
        <v>78</v>
      </c>
      <c r="C80" s="41" t="s">
        <v>97</v>
      </c>
      <c r="D80" s="37"/>
      <c r="E80" s="37"/>
      <c r="F80" s="37"/>
      <c r="G80" s="38"/>
      <c r="H80" s="39">
        <f t="shared" si="45"/>
        <v>0</v>
      </c>
      <c r="I80" s="37"/>
      <c r="J80" s="37"/>
      <c r="K80" s="37"/>
      <c r="L80" s="38"/>
      <c r="M80" s="39">
        <f t="shared" si="46"/>
        <v>0</v>
      </c>
      <c r="N80" s="37"/>
      <c r="O80" s="37"/>
      <c r="P80" s="37"/>
      <c r="Q80" s="38"/>
      <c r="R80" s="39">
        <f t="shared" si="47"/>
        <v>0</v>
      </c>
      <c r="S80" s="37"/>
      <c r="T80" s="37"/>
      <c r="U80" s="37"/>
      <c r="V80" s="38" t="s">
        <v>49</v>
      </c>
      <c r="W80" s="39">
        <f t="shared" si="48"/>
        <v>1</v>
      </c>
      <c r="X80" s="37"/>
      <c r="Y80" s="37"/>
      <c r="Z80" s="37"/>
      <c r="AA80" s="38"/>
      <c r="AB80" s="39">
        <f t="shared" si="49"/>
        <v>0</v>
      </c>
      <c r="AC80" s="37"/>
      <c r="AD80" s="37"/>
      <c r="AE80" s="37"/>
      <c r="AF80" s="38"/>
      <c r="AG80" s="39">
        <f t="shared" si="50"/>
        <v>0</v>
      </c>
      <c r="AH80" s="37"/>
      <c r="AI80" s="37"/>
      <c r="AJ80" s="37"/>
      <c r="AK80" s="38"/>
      <c r="AL80" s="39">
        <f t="shared" si="51"/>
        <v>0</v>
      </c>
      <c r="AM80" s="37"/>
      <c r="AN80" s="37"/>
      <c r="AO80" s="37"/>
      <c r="AP80" s="38" t="s">
        <v>49</v>
      </c>
      <c r="AQ80" s="39">
        <f t="shared" si="52"/>
        <v>1</v>
      </c>
      <c r="AR80" s="37"/>
      <c r="AS80" s="37"/>
      <c r="AT80" s="37"/>
      <c r="AU80" s="38"/>
      <c r="AV80" s="40">
        <f t="shared" si="53"/>
        <v>0</v>
      </c>
    </row>
    <row r="81" spans="1:48" ht="15.75" customHeight="1" x14ac:dyDescent="0.25">
      <c r="A81" s="21">
        <v>6</v>
      </c>
      <c r="B81" s="37" t="s">
        <v>79</v>
      </c>
      <c r="C81" s="41" t="s">
        <v>97</v>
      </c>
      <c r="D81" s="37"/>
      <c r="E81" s="37"/>
      <c r="F81" s="37"/>
      <c r="G81" s="38"/>
      <c r="H81" s="39">
        <f t="shared" si="45"/>
        <v>0</v>
      </c>
      <c r="I81" s="37"/>
      <c r="J81" s="37"/>
      <c r="K81" s="37"/>
      <c r="L81" s="38"/>
      <c r="M81" s="39">
        <f t="shared" si="46"/>
        <v>0</v>
      </c>
      <c r="N81" s="37"/>
      <c r="O81" s="37"/>
      <c r="P81" s="37"/>
      <c r="Q81" s="38"/>
      <c r="R81" s="39">
        <f t="shared" si="47"/>
        <v>0</v>
      </c>
      <c r="S81" s="37"/>
      <c r="T81" s="37"/>
      <c r="U81" s="37"/>
      <c r="V81" s="38"/>
      <c r="W81" s="39">
        <f t="shared" si="48"/>
        <v>0</v>
      </c>
      <c r="X81" s="37"/>
      <c r="Y81" s="37"/>
      <c r="Z81" s="37"/>
      <c r="AA81" s="38"/>
      <c r="AB81" s="39">
        <f t="shared" si="49"/>
        <v>0</v>
      </c>
      <c r="AC81" s="37"/>
      <c r="AD81" s="37"/>
      <c r="AE81" s="37"/>
      <c r="AF81" s="38"/>
      <c r="AG81" s="39">
        <f t="shared" si="50"/>
        <v>0</v>
      </c>
      <c r="AH81" s="37"/>
      <c r="AI81" s="37"/>
      <c r="AJ81" s="37"/>
      <c r="AK81" s="38"/>
      <c r="AL81" s="39">
        <f t="shared" si="51"/>
        <v>0</v>
      </c>
      <c r="AM81" s="37"/>
      <c r="AN81" s="37"/>
      <c r="AO81" s="37"/>
      <c r="AP81" s="38"/>
      <c r="AQ81" s="39">
        <f t="shared" si="52"/>
        <v>0</v>
      </c>
      <c r="AR81" s="37"/>
      <c r="AS81" s="37"/>
      <c r="AT81" s="37"/>
      <c r="AU81" s="38"/>
      <c r="AV81" s="40">
        <f t="shared" si="53"/>
        <v>0</v>
      </c>
    </row>
    <row r="82" spans="1:48" ht="15.75" customHeight="1" x14ac:dyDescent="0.25">
      <c r="A82" s="21">
        <v>6</v>
      </c>
      <c r="B82" s="41" t="s">
        <v>80</v>
      </c>
      <c r="C82" s="41" t="s">
        <v>97</v>
      </c>
      <c r="D82" s="47"/>
      <c r="E82" s="47"/>
      <c r="F82" s="47"/>
      <c r="G82" s="51"/>
      <c r="H82" s="49">
        <f t="shared" si="45"/>
        <v>0</v>
      </c>
      <c r="I82" s="47"/>
      <c r="J82" s="47"/>
      <c r="K82" s="47"/>
      <c r="L82" s="51"/>
      <c r="M82" s="49">
        <f t="shared" si="46"/>
        <v>0</v>
      </c>
      <c r="N82" s="47"/>
      <c r="O82" s="47"/>
      <c r="P82" s="47"/>
      <c r="Q82" s="51"/>
      <c r="R82" s="49">
        <f t="shared" si="47"/>
        <v>0</v>
      </c>
      <c r="S82" s="47"/>
      <c r="T82" s="47"/>
      <c r="U82" s="47"/>
      <c r="V82" s="51"/>
      <c r="W82" s="49">
        <f t="shared" si="48"/>
        <v>0</v>
      </c>
      <c r="X82" s="47"/>
      <c r="Y82" s="47"/>
      <c r="Z82" s="47"/>
      <c r="AA82" s="51"/>
      <c r="AB82" s="49">
        <f t="shared" si="49"/>
        <v>0</v>
      </c>
      <c r="AC82" s="47"/>
      <c r="AD82" s="47"/>
      <c r="AE82" s="47"/>
      <c r="AF82" s="51"/>
      <c r="AG82" s="49">
        <f t="shared" si="50"/>
        <v>0</v>
      </c>
      <c r="AH82" s="47"/>
      <c r="AI82" s="47"/>
      <c r="AJ82" s="47"/>
      <c r="AK82" s="51"/>
      <c r="AL82" s="49">
        <f t="shared" si="51"/>
        <v>0</v>
      </c>
      <c r="AM82" s="47"/>
      <c r="AN82" s="47"/>
      <c r="AO82" s="47"/>
      <c r="AP82" s="51"/>
      <c r="AQ82" s="49">
        <f t="shared" si="52"/>
        <v>0</v>
      </c>
      <c r="AR82" s="47"/>
      <c r="AS82" s="47"/>
      <c r="AT82" s="47"/>
      <c r="AU82" s="51"/>
      <c r="AV82" s="50">
        <f t="shared" si="53"/>
        <v>0</v>
      </c>
    </row>
    <row r="83" spans="1:48" ht="15.75" customHeight="1" x14ac:dyDescent="0.25">
      <c r="A83" s="21">
        <v>6</v>
      </c>
      <c r="B83" s="42"/>
      <c r="C83" s="43"/>
      <c r="D83" s="44"/>
      <c r="E83" s="45"/>
      <c r="F83" s="45"/>
      <c r="G83" s="45"/>
      <c r="H83" s="45">
        <f>SUM(H72:H82)</f>
        <v>4</v>
      </c>
      <c r="I83" s="45"/>
      <c r="J83" s="45"/>
      <c r="K83" s="45"/>
      <c r="L83" s="45"/>
      <c r="M83" s="45">
        <f>SUM(M72:M82)</f>
        <v>3</v>
      </c>
      <c r="N83" s="45"/>
      <c r="O83" s="45"/>
      <c r="P83" s="45"/>
      <c r="Q83" s="45"/>
      <c r="R83" s="45">
        <f>SUM(R72:R82)</f>
        <v>2</v>
      </c>
      <c r="S83" s="45"/>
      <c r="T83" s="45"/>
      <c r="U83" s="45"/>
      <c r="V83" s="45"/>
      <c r="W83" s="45">
        <f>SUM(W72:W82)</f>
        <v>7</v>
      </c>
      <c r="X83" s="45"/>
      <c r="Y83" s="45"/>
      <c r="Z83" s="45"/>
      <c r="AA83" s="45"/>
      <c r="AB83" s="45">
        <f>SUM(AB72:AB82)</f>
        <v>2</v>
      </c>
      <c r="AC83" s="45"/>
      <c r="AD83" s="45"/>
      <c r="AE83" s="45"/>
      <c r="AF83" s="45"/>
      <c r="AG83" s="45">
        <f>SUM(AG72:AG82)</f>
        <v>2</v>
      </c>
      <c r="AH83" s="45"/>
      <c r="AI83" s="45"/>
      <c r="AJ83" s="45"/>
      <c r="AK83" s="45"/>
      <c r="AL83" s="45">
        <f>SUM(AL72:AL82)</f>
        <v>3</v>
      </c>
      <c r="AM83" s="45"/>
      <c r="AN83" s="45"/>
      <c r="AO83" s="45"/>
      <c r="AP83" s="45"/>
      <c r="AQ83" s="45">
        <f>SUM(AQ72:AQ82)</f>
        <v>7</v>
      </c>
      <c r="AR83" s="45"/>
      <c r="AS83" s="45"/>
      <c r="AT83" s="45"/>
      <c r="AU83" s="45"/>
      <c r="AV83" s="45">
        <f>SUM(AV72:AV82)</f>
        <v>3</v>
      </c>
    </row>
    <row r="84" spans="1:48" ht="15.75" customHeight="1" x14ac:dyDescent="0.25">
      <c r="A84" s="21">
        <v>7</v>
      </c>
      <c r="B84" s="81" t="s">
        <v>68</v>
      </c>
      <c r="C84" s="82"/>
      <c r="D84" s="78">
        <v>7</v>
      </c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80"/>
    </row>
    <row r="85" spans="1:48" ht="15.75" customHeight="1" x14ac:dyDescent="0.25">
      <c r="A85" s="21">
        <v>7</v>
      </c>
      <c r="B85" s="35" t="s">
        <v>70</v>
      </c>
      <c r="C85" s="36" t="s">
        <v>97</v>
      </c>
      <c r="D85" s="37" t="s">
        <v>49</v>
      </c>
      <c r="E85" s="37" t="s">
        <v>49</v>
      </c>
      <c r="F85" s="37"/>
      <c r="G85" s="38"/>
      <c r="H85" s="39">
        <f t="shared" ref="H85:H97" si="54">COUNTA(D85:G85)</f>
        <v>2</v>
      </c>
      <c r="I85" s="37"/>
      <c r="J85" s="37" t="s">
        <v>49</v>
      </c>
      <c r="K85" s="37"/>
      <c r="L85" s="38"/>
      <c r="M85" s="39">
        <f t="shared" ref="M85:M97" si="55">COUNTA(I85:L85)</f>
        <v>1</v>
      </c>
      <c r="N85" s="37"/>
      <c r="O85" s="37"/>
      <c r="P85" s="37" t="s">
        <v>49</v>
      </c>
      <c r="Q85" s="38" t="s">
        <v>49</v>
      </c>
      <c r="R85" s="39">
        <f t="shared" ref="R85:R97" si="56">COUNTA(N85:Q85)</f>
        <v>2</v>
      </c>
      <c r="S85" s="37"/>
      <c r="T85" s="37"/>
      <c r="U85" s="37" t="s">
        <v>49</v>
      </c>
      <c r="V85" s="38"/>
      <c r="W85" s="39">
        <f t="shared" ref="W85:W97" si="57">COUNTA(S85:V85)</f>
        <v>1</v>
      </c>
      <c r="X85" s="37"/>
      <c r="Y85" s="37"/>
      <c r="Z85" s="37"/>
      <c r="AA85" s="38" t="s">
        <v>49</v>
      </c>
      <c r="AB85" s="39">
        <f t="shared" ref="AB85:AB97" si="58">COUNTA(X85:AA85)</f>
        <v>1</v>
      </c>
      <c r="AC85" s="37" t="s">
        <v>49</v>
      </c>
      <c r="AD85" s="37" t="s">
        <v>49</v>
      </c>
      <c r="AE85" s="37"/>
      <c r="AF85" s="38"/>
      <c r="AG85" s="39">
        <f t="shared" ref="AG85:AG97" si="59">COUNTA(AC85:AF85)</f>
        <v>2</v>
      </c>
      <c r="AH85" s="37"/>
      <c r="AI85" s="37"/>
      <c r="AJ85" s="37" t="s">
        <v>49</v>
      </c>
      <c r="AK85" s="38"/>
      <c r="AL85" s="39">
        <f t="shared" ref="AL85:AL97" si="60">COUNTA(AH85:AK85)</f>
        <v>1</v>
      </c>
      <c r="AM85" s="37"/>
      <c r="AN85" s="37" t="s">
        <v>49</v>
      </c>
      <c r="AO85" s="37"/>
      <c r="AP85" s="38"/>
      <c r="AQ85" s="39">
        <f t="shared" ref="AQ85:AQ97" si="61">COUNTA(AM85:AP85)</f>
        <v>1</v>
      </c>
      <c r="AR85" s="37"/>
      <c r="AS85" s="37" t="s">
        <v>49</v>
      </c>
      <c r="AT85" s="37" t="s">
        <v>49</v>
      </c>
      <c r="AU85" s="38"/>
      <c r="AV85" s="40">
        <f t="shared" ref="AV85:AV97" si="62">COUNTA(AR85:AU85)</f>
        <v>2</v>
      </c>
    </row>
    <row r="86" spans="1:48" ht="15.75" customHeight="1" x14ac:dyDescent="0.25">
      <c r="A86" s="21">
        <v>7</v>
      </c>
      <c r="B86" s="37" t="s">
        <v>72</v>
      </c>
      <c r="C86" s="41" t="s">
        <v>97</v>
      </c>
      <c r="D86" s="37"/>
      <c r="E86" s="37"/>
      <c r="F86" s="37"/>
      <c r="G86" s="38"/>
      <c r="H86" s="39">
        <f t="shared" si="54"/>
        <v>0</v>
      </c>
      <c r="I86" s="37"/>
      <c r="J86" s="37"/>
      <c r="K86" s="37"/>
      <c r="L86" s="38"/>
      <c r="M86" s="39">
        <f t="shared" si="55"/>
        <v>0</v>
      </c>
      <c r="N86" s="37"/>
      <c r="O86" s="37"/>
      <c r="P86" s="37"/>
      <c r="Q86" s="38"/>
      <c r="R86" s="39">
        <f t="shared" si="56"/>
        <v>0</v>
      </c>
      <c r="S86" s="37"/>
      <c r="T86" s="37"/>
      <c r="U86" s="37"/>
      <c r="V86" s="38"/>
      <c r="W86" s="39">
        <f t="shared" si="57"/>
        <v>0</v>
      </c>
      <c r="X86" s="37"/>
      <c r="Y86" s="37"/>
      <c r="Z86" s="37"/>
      <c r="AA86" s="38"/>
      <c r="AB86" s="39">
        <f t="shared" si="58"/>
        <v>0</v>
      </c>
      <c r="AC86" s="37"/>
      <c r="AD86" s="37"/>
      <c r="AE86" s="37"/>
      <c r="AF86" s="38"/>
      <c r="AG86" s="39">
        <f t="shared" si="59"/>
        <v>0</v>
      </c>
      <c r="AH86" s="37"/>
      <c r="AI86" s="37"/>
      <c r="AJ86" s="37"/>
      <c r="AK86" s="38"/>
      <c r="AL86" s="39">
        <f t="shared" si="60"/>
        <v>0</v>
      </c>
      <c r="AM86" s="37"/>
      <c r="AN86" s="37"/>
      <c r="AO86" s="37"/>
      <c r="AP86" s="38"/>
      <c r="AQ86" s="39">
        <f t="shared" si="61"/>
        <v>0</v>
      </c>
      <c r="AR86" s="37"/>
      <c r="AS86" s="37"/>
      <c r="AT86" s="37"/>
      <c r="AU86" s="38"/>
      <c r="AV86" s="40">
        <f t="shared" si="62"/>
        <v>0</v>
      </c>
    </row>
    <row r="87" spans="1:48" ht="15.75" customHeight="1" x14ac:dyDescent="0.25">
      <c r="A87" s="21">
        <v>7</v>
      </c>
      <c r="B87" s="37" t="s">
        <v>88</v>
      </c>
      <c r="C87" s="41" t="s">
        <v>97</v>
      </c>
      <c r="D87" s="37"/>
      <c r="E87" s="37"/>
      <c r="F87" s="37"/>
      <c r="G87" s="38"/>
      <c r="H87" s="39">
        <f t="shared" si="54"/>
        <v>0</v>
      </c>
      <c r="I87" s="37"/>
      <c r="J87" s="37"/>
      <c r="K87" s="37"/>
      <c r="L87" s="38"/>
      <c r="M87" s="39">
        <f t="shared" si="55"/>
        <v>0</v>
      </c>
      <c r="N87" s="37"/>
      <c r="O87" s="37"/>
      <c r="P87" s="37"/>
      <c r="Q87" s="38"/>
      <c r="R87" s="39">
        <f t="shared" si="56"/>
        <v>0</v>
      </c>
      <c r="S87" s="37"/>
      <c r="T87" s="37"/>
      <c r="U87" s="37"/>
      <c r="V87" s="38"/>
      <c r="W87" s="39">
        <f t="shared" si="57"/>
        <v>0</v>
      </c>
      <c r="X87" s="37"/>
      <c r="Y87" s="37"/>
      <c r="Z87" s="37"/>
      <c r="AA87" s="38"/>
      <c r="AB87" s="39">
        <f t="shared" si="58"/>
        <v>0</v>
      </c>
      <c r="AC87" s="37"/>
      <c r="AD87" s="37"/>
      <c r="AE87" s="37"/>
      <c r="AF87" s="38"/>
      <c r="AG87" s="39">
        <f t="shared" si="59"/>
        <v>0</v>
      </c>
      <c r="AH87" s="37"/>
      <c r="AI87" s="37"/>
      <c r="AJ87" s="37"/>
      <c r="AK87" s="38"/>
      <c r="AL87" s="39">
        <f t="shared" si="60"/>
        <v>0</v>
      </c>
      <c r="AM87" s="37"/>
      <c r="AN87" s="37"/>
      <c r="AO87" s="37"/>
      <c r="AP87" s="38"/>
      <c r="AQ87" s="39">
        <f t="shared" si="61"/>
        <v>0</v>
      </c>
      <c r="AR87" s="37"/>
      <c r="AS87" s="37"/>
      <c r="AT87" s="37"/>
      <c r="AU87" s="38"/>
      <c r="AV87" s="40">
        <f t="shared" si="62"/>
        <v>0</v>
      </c>
    </row>
    <row r="88" spans="1:48" ht="15.75" customHeight="1" x14ac:dyDescent="0.25">
      <c r="A88" s="21">
        <v>7</v>
      </c>
      <c r="B88" s="37" t="s">
        <v>89</v>
      </c>
      <c r="C88" s="41" t="s">
        <v>97</v>
      </c>
      <c r="D88" s="37"/>
      <c r="E88" s="37"/>
      <c r="F88" s="37"/>
      <c r="G88" s="38"/>
      <c r="H88" s="39">
        <f t="shared" si="54"/>
        <v>0</v>
      </c>
      <c r="I88" s="37"/>
      <c r="J88" s="37"/>
      <c r="K88" s="37"/>
      <c r="L88" s="38"/>
      <c r="M88" s="39">
        <f t="shared" si="55"/>
        <v>0</v>
      </c>
      <c r="N88" s="37"/>
      <c r="O88" s="37"/>
      <c r="P88" s="37"/>
      <c r="Q88" s="38"/>
      <c r="R88" s="39">
        <f t="shared" si="56"/>
        <v>0</v>
      </c>
      <c r="S88" s="37"/>
      <c r="T88" s="37"/>
      <c r="U88" s="37"/>
      <c r="V88" s="38"/>
      <c r="W88" s="39">
        <f t="shared" si="57"/>
        <v>0</v>
      </c>
      <c r="X88" s="37"/>
      <c r="Y88" s="37"/>
      <c r="Z88" s="37"/>
      <c r="AA88" s="38"/>
      <c r="AB88" s="39">
        <f t="shared" si="58"/>
        <v>0</v>
      </c>
      <c r="AC88" s="37"/>
      <c r="AD88" s="37"/>
      <c r="AE88" s="37"/>
      <c r="AF88" s="38"/>
      <c r="AG88" s="39">
        <f t="shared" si="59"/>
        <v>0</v>
      </c>
      <c r="AH88" s="37"/>
      <c r="AI88" s="37"/>
      <c r="AJ88" s="37"/>
      <c r="AK88" s="38"/>
      <c r="AL88" s="39">
        <f t="shared" si="60"/>
        <v>0</v>
      </c>
      <c r="AM88" s="37"/>
      <c r="AN88" s="37"/>
      <c r="AO88" s="37"/>
      <c r="AP88" s="38"/>
      <c r="AQ88" s="39">
        <f t="shared" si="61"/>
        <v>0</v>
      </c>
      <c r="AR88" s="37"/>
      <c r="AS88" s="37"/>
      <c r="AT88" s="37"/>
      <c r="AU88" s="38"/>
      <c r="AV88" s="40">
        <f t="shared" si="62"/>
        <v>0</v>
      </c>
    </row>
    <row r="89" spans="1:48" ht="15.75" customHeight="1" x14ac:dyDescent="0.25">
      <c r="A89" s="21">
        <v>7</v>
      </c>
      <c r="B89" s="37" t="s">
        <v>73</v>
      </c>
      <c r="C89" s="41" t="s">
        <v>97</v>
      </c>
      <c r="D89" s="37"/>
      <c r="E89" s="37"/>
      <c r="F89" s="37"/>
      <c r="G89" s="38"/>
      <c r="H89" s="39">
        <f t="shared" si="54"/>
        <v>0</v>
      </c>
      <c r="I89" s="37" t="s">
        <v>49</v>
      </c>
      <c r="J89" s="37"/>
      <c r="K89" s="37"/>
      <c r="L89" s="38"/>
      <c r="M89" s="39">
        <f t="shared" si="55"/>
        <v>1</v>
      </c>
      <c r="N89" s="37"/>
      <c r="O89" s="37"/>
      <c r="P89" s="37"/>
      <c r="Q89" s="38" t="s">
        <v>49</v>
      </c>
      <c r="R89" s="39">
        <f t="shared" si="56"/>
        <v>1</v>
      </c>
      <c r="S89" s="37"/>
      <c r="T89" s="37"/>
      <c r="U89" s="37" t="s">
        <v>49</v>
      </c>
      <c r="V89" s="38"/>
      <c r="W89" s="39">
        <f t="shared" si="57"/>
        <v>1</v>
      </c>
      <c r="X89" s="37"/>
      <c r="Y89" s="37"/>
      <c r="Z89" s="37"/>
      <c r="AA89" s="38"/>
      <c r="AB89" s="39">
        <f t="shared" si="58"/>
        <v>0</v>
      </c>
      <c r="AC89" s="37"/>
      <c r="AD89" s="37" t="s">
        <v>49</v>
      </c>
      <c r="AE89" s="37"/>
      <c r="AF89" s="38"/>
      <c r="AG89" s="39">
        <f t="shared" si="59"/>
        <v>1</v>
      </c>
      <c r="AH89" s="37"/>
      <c r="AI89" s="37"/>
      <c r="AJ89" s="37" t="s">
        <v>49</v>
      </c>
      <c r="AK89" s="38"/>
      <c r="AL89" s="39">
        <f t="shared" si="60"/>
        <v>1</v>
      </c>
      <c r="AM89" s="37"/>
      <c r="AN89" s="37"/>
      <c r="AO89" s="37"/>
      <c r="AP89" s="38" t="s">
        <v>49</v>
      </c>
      <c r="AQ89" s="39">
        <f t="shared" si="61"/>
        <v>1</v>
      </c>
      <c r="AR89" s="37"/>
      <c r="AS89" s="37"/>
      <c r="AT89" s="37" t="s">
        <v>49</v>
      </c>
      <c r="AU89" s="38"/>
      <c r="AV89" s="40">
        <f t="shared" si="62"/>
        <v>1</v>
      </c>
    </row>
    <row r="90" spans="1:48" ht="15.75" customHeight="1" x14ac:dyDescent="0.25">
      <c r="A90" s="21">
        <v>7</v>
      </c>
      <c r="B90" s="37" t="s">
        <v>74</v>
      </c>
      <c r="C90" s="41" t="s">
        <v>97</v>
      </c>
      <c r="D90" s="37" t="s">
        <v>49</v>
      </c>
      <c r="E90" s="37"/>
      <c r="F90" s="37"/>
      <c r="G90" s="38"/>
      <c r="H90" s="39">
        <f t="shared" si="54"/>
        <v>1</v>
      </c>
      <c r="I90" s="37"/>
      <c r="J90" s="37" t="s">
        <v>49</v>
      </c>
      <c r="K90" s="37"/>
      <c r="L90" s="38"/>
      <c r="M90" s="39">
        <f t="shared" si="55"/>
        <v>1</v>
      </c>
      <c r="N90" s="37"/>
      <c r="O90" s="37"/>
      <c r="P90" s="37"/>
      <c r="Q90" s="38" t="s">
        <v>49</v>
      </c>
      <c r="R90" s="39">
        <f t="shared" si="56"/>
        <v>1</v>
      </c>
      <c r="S90" s="37"/>
      <c r="T90" s="37"/>
      <c r="U90" s="37" t="s">
        <v>49</v>
      </c>
      <c r="V90" s="38"/>
      <c r="W90" s="39">
        <f t="shared" si="57"/>
        <v>1</v>
      </c>
      <c r="X90" s="37"/>
      <c r="Y90" s="37"/>
      <c r="Z90" s="37"/>
      <c r="AA90" s="38" t="s">
        <v>49</v>
      </c>
      <c r="AB90" s="39">
        <f t="shared" si="58"/>
        <v>1</v>
      </c>
      <c r="AC90" s="37"/>
      <c r="AD90" s="37" t="s">
        <v>49</v>
      </c>
      <c r="AE90" s="37"/>
      <c r="AF90" s="38"/>
      <c r="AG90" s="39">
        <f t="shared" si="59"/>
        <v>1</v>
      </c>
      <c r="AH90" s="37"/>
      <c r="AI90" s="37"/>
      <c r="AJ90" s="37" t="s">
        <v>49</v>
      </c>
      <c r="AK90" s="38"/>
      <c r="AL90" s="39">
        <f t="shared" si="60"/>
        <v>1</v>
      </c>
      <c r="AM90" s="37"/>
      <c r="AN90" s="37" t="s">
        <v>49</v>
      </c>
      <c r="AO90" s="37"/>
      <c r="AP90" s="38"/>
      <c r="AQ90" s="39">
        <f t="shared" si="61"/>
        <v>1</v>
      </c>
      <c r="AR90" s="37"/>
      <c r="AS90" s="37"/>
      <c r="AT90" s="37" t="s">
        <v>49</v>
      </c>
      <c r="AU90" s="38"/>
      <c r="AV90" s="40">
        <f t="shared" si="62"/>
        <v>1</v>
      </c>
    </row>
    <row r="91" spans="1:48" ht="15.75" customHeight="1" x14ac:dyDescent="0.25">
      <c r="A91" s="21">
        <v>7</v>
      </c>
      <c r="B91" s="37" t="s">
        <v>75</v>
      </c>
      <c r="C91" s="41" t="s">
        <v>97</v>
      </c>
      <c r="D91" s="37"/>
      <c r="E91" s="37"/>
      <c r="F91" s="37"/>
      <c r="G91" s="38"/>
      <c r="H91" s="39">
        <f t="shared" si="54"/>
        <v>0</v>
      </c>
      <c r="I91" s="37"/>
      <c r="J91" s="37"/>
      <c r="K91" s="37"/>
      <c r="L91" s="38"/>
      <c r="M91" s="39">
        <f t="shared" si="55"/>
        <v>0</v>
      </c>
      <c r="N91" s="37"/>
      <c r="O91" s="37"/>
      <c r="P91" s="37"/>
      <c r="Q91" s="38"/>
      <c r="R91" s="39">
        <f t="shared" si="56"/>
        <v>0</v>
      </c>
      <c r="S91" s="37"/>
      <c r="T91" s="37"/>
      <c r="U91" s="37"/>
      <c r="V91" s="38"/>
      <c r="W91" s="39">
        <f t="shared" si="57"/>
        <v>0</v>
      </c>
      <c r="X91" s="37"/>
      <c r="Y91" s="37"/>
      <c r="Z91" s="37"/>
      <c r="AA91" s="38"/>
      <c r="AB91" s="39">
        <f t="shared" si="58"/>
        <v>0</v>
      </c>
      <c r="AC91" s="37"/>
      <c r="AD91" s="37"/>
      <c r="AE91" s="37"/>
      <c r="AF91" s="38"/>
      <c r="AG91" s="39">
        <f t="shared" si="59"/>
        <v>0</v>
      </c>
      <c r="AH91" s="37"/>
      <c r="AI91" s="37"/>
      <c r="AJ91" s="37"/>
      <c r="AK91" s="38"/>
      <c r="AL91" s="39">
        <f t="shared" si="60"/>
        <v>0</v>
      </c>
      <c r="AM91" s="37"/>
      <c r="AN91" s="37"/>
      <c r="AO91" s="37"/>
      <c r="AP91" s="38"/>
      <c r="AQ91" s="39">
        <f t="shared" si="61"/>
        <v>0</v>
      </c>
      <c r="AR91" s="37"/>
      <c r="AS91" s="37"/>
      <c r="AT91" s="37" t="s">
        <v>49</v>
      </c>
      <c r="AU91" s="38"/>
      <c r="AV91" s="40">
        <f t="shared" si="62"/>
        <v>1</v>
      </c>
    </row>
    <row r="92" spans="1:48" ht="15.75" customHeight="1" x14ac:dyDescent="0.25">
      <c r="A92" s="21">
        <v>7</v>
      </c>
      <c r="B92" s="37" t="s">
        <v>90</v>
      </c>
      <c r="C92" s="41" t="s">
        <v>97</v>
      </c>
      <c r="D92" s="37"/>
      <c r="E92" s="37"/>
      <c r="F92" s="37"/>
      <c r="G92" s="38"/>
      <c r="H92" s="39">
        <f t="shared" si="54"/>
        <v>0</v>
      </c>
      <c r="I92" s="37"/>
      <c r="J92" s="37"/>
      <c r="K92" s="37"/>
      <c r="L92" s="38"/>
      <c r="M92" s="39">
        <f t="shared" si="55"/>
        <v>0</v>
      </c>
      <c r="N92" s="37"/>
      <c r="O92" s="37"/>
      <c r="P92" s="37"/>
      <c r="Q92" s="38"/>
      <c r="R92" s="39">
        <f t="shared" si="56"/>
        <v>0</v>
      </c>
      <c r="S92" s="37"/>
      <c r="T92" s="37"/>
      <c r="U92" s="37"/>
      <c r="V92" s="38"/>
      <c r="W92" s="39">
        <f t="shared" si="57"/>
        <v>0</v>
      </c>
      <c r="X92" s="37"/>
      <c r="Y92" s="37"/>
      <c r="Z92" s="37"/>
      <c r="AA92" s="38"/>
      <c r="AB92" s="39">
        <f t="shared" si="58"/>
        <v>0</v>
      </c>
      <c r="AC92" s="37"/>
      <c r="AD92" s="37"/>
      <c r="AE92" s="37"/>
      <c r="AF92" s="38"/>
      <c r="AG92" s="39">
        <f t="shared" si="59"/>
        <v>0</v>
      </c>
      <c r="AH92" s="37"/>
      <c r="AI92" s="37"/>
      <c r="AJ92" s="37"/>
      <c r="AK92" s="38"/>
      <c r="AL92" s="39">
        <f t="shared" si="60"/>
        <v>0</v>
      </c>
      <c r="AM92" s="37"/>
      <c r="AN92" s="37"/>
      <c r="AO92" s="37"/>
      <c r="AP92" s="38"/>
      <c r="AQ92" s="39">
        <f t="shared" si="61"/>
        <v>0</v>
      </c>
      <c r="AR92" s="37"/>
      <c r="AS92" s="37"/>
      <c r="AT92" s="37"/>
      <c r="AU92" s="38"/>
      <c r="AV92" s="40">
        <f t="shared" si="62"/>
        <v>0</v>
      </c>
    </row>
    <row r="93" spans="1:48" ht="15.75" customHeight="1" x14ac:dyDescent="0.25">
      <c r="A93" s="21">
        <v>7</v>
      </c>
      <c r="B93" s="37" t="s">
        <v>76</v>
      </c>
      <c r="C93" s="41" t="s">
        <v>97</v>
      </c>
      <c r="D93" s="37"/>
      <c r="E93" s="37"/>
      <c r="F93" s="37"/>
      <c r="G93" s="38"/>
      <c r="H93" s="39">
        <f t="shared" si="54"/>
        <v>0</v>
      </c>
      <c r="I93" s="37"/>
      <c r="J93" s="37"/>
      <c r="K93" s="37"/>
      <c r="L93" s="38"/>
      <c r="M93" s="39">
        <f t="shared" si="55"/>
        <v>0</v>
      </c>
      <c r="N93" s="37"/>
      <c r="O93" s="37"/>
      <c r="P93" s="37"/>
      <c r="Q93" s="38"/>
      <c r="R93" s="39">
        <f t="shared" si="56"/>
        <v>0</v>
      </c>
      <c r="S93" s="37"/>
      <c r="T93" s="37"/>
      <c r="U93" s="37"/>
      <c r="V93" s="38"/>
      <c r="W93" s="39">
        <f t="shared" si="57"/>
        <v>0</v>
      </c>
      <c r="X93" s="37"/>
      <c r="Y93" s="37"/>
      <c r="Z93" s="37"/>
      <c r="AA93" s="38"/>
      <c r="AB93" s="39">
        <f t="shared" si="58"/>
        <v>0</v>
      </c>
      <c r="AC93" s="37"/>
      <c r="AD93" s="37"/>
      <c r="AE93" s="37"/>
      <c r="AF93" s="38"/>
      <c r="AG93" s="39">
        <f t="shared" si="59"/>
        <v>0</v>
      </c>
      <c r="AH93" s="37"/>
      <c r="AI93" s="37"/>
      <c r="AJ93" s="37"/>
      <c r="AK93" s="38"/>
      <c r="AL93" s="39">
        <f t="shared" si="60"/>
        <v>0</v>
      </c>
      <c r="AM93" s="37"/>
      <c r="AN93" s="37"/>
      <c r="AO93" s="37"/>
      <c r="AP93" s="38"/>
      <c r="AQ93" s="39">
        <f t="shared" si="61"/>
        <v>0</v>
      </c>
      <c r="AR93" s="37"/>
      <c r="AS93" s="37"/>
      <c r="AT93" s="37"/>
      <c r="AU93" s="38"/>
      <c r="AV93" s="40">
        <f t="shared" si="62"/>
        <v>0</v>
      </c>
    </row>
    <row r="94" spans="1:48" ht="15.75" customHeight="1" x14ac:dyDescent="0.25">
      <c r="A94" s="21">
        <v>7</v>
      </c>
      <c r="B94" s="37" t="s">
        <v>77</v>
      </c>
      <c r="C94" s="41" t="s">
        <v>97</v>
      </c>
      <c r="D94" s="37"/>
      <c r="E94" s="37"/>
      <c r="F94" s="37"/>
      <c r="G94" s="38"/>
      <c r="H94" s="39">
        <f t="shared" si="54"/>
        <v>0</v>
      </c>
      <c r="I94" s="37"/>
      <c r="J94" s="37"/>
      <c r="K94" s="37"/>
      <c r="L94" s="38"/>
      <c r="M94" s="39">
        <f t="shared" si="55"/>
        <v>0</v>
      </c>
      <c r="N94" s="37"/>
      <c r="O94" s="37"/>
      <c r="P94" s="37"/>
      <c r="Q94" s="38"/>
      <c r="R94" s="39">
        <f t="shared" si="56"/>
        <v>0</v>
      </c>
      <c r="S94" s="37"/>
      <c r="T94" s="37"/>
      <c r="U94" s="37"/>
      <c r="V94" s="38"/>
      <c r="W94" s="39">
        <f t="shared" si="57"/>
        <v>0</v>
      </c>
      <c r="X94" s="37"/>
      <c r="Y94" s="37"/>
      <c r="Z94" s="37"/>
      <c r="AA94" s="38"/>
      <c r="AB94" s="39">
        <f t="shared" si="58"/>
        <v>0</v>
      </c>
      <c r="AC94" s="37"/>
      <c r="AD94" s="37"/>
      <c r="AE94" s="37"/>
      <c r="AF94" s="38"/>
      <c r="AG94" s="39">
        <f t="shared" si="59"/>
        <v>0</v>
      </c>
      <c r="AH94" s="37"/>
      <c r="AI94" s="37"/>
      <c r="AJ94" s="37"/>
      <c r="AK94" s="38"/>
      <c r="AL94" s="39">
        <f t="shared" si="60"/>
        <v>0</v>
      </c>
      <c r="AM94" s="37"/>
      <c r="AN94" s="37"/>
      <c r="AO94" s="37"/>
      <c r="AP94" s="38"/>
      <c r="AQ94" s="39">
        <f t="shared" si="61"/>
        <v>0</v>
      </c>
      <c r="AR94" s="37"/>
      <c r="AS94" s="37"/>
      <c r="AT94" s="37"/>
      <c r="AU94" s="38"/>
      <c r="AV94" s="40">
        <f t="shared" si="62"/>
        <v>0</v>
      </c>
    </row>
    <row r="95" spans="1:48" ht="15.75" customHeight="1" x14ac:dyDescent="0.25">
      <c r="A95" s="21">
        <v>7</v>
      </c>
      <c r="B95" s="37" t="s">
        <v>78</v>
      </c>
      <c r="C95" s="41" t="s">
        <v>97</v>
      </c>
      <c r="D95" s="37"/>
      <c r="E95" s="37"/>
      <c r="F95" s="37"/>
      <c r="G95" s="38"/>
      <c r="H95" s="39">
        <f t="shared" si="54"/>
        <v>0</v>
      </c>
      <c r="I95" s="37"/>
      <c r="J95" s="37"/>
      <c r="K95" s="37"/>
      <c r="L95" s="38"/>
      <c r="M95" s="39">
        <f t="shared" si="55"/>
        <v>0</v>
      </c>
      <c r="N95" s="37"/>
      <c r="O95" s="37"/>
      <c r="P95" s="37"/>
      <c r="Q95" s="38"/>
      <c r="R95" s="39">
        <f t="shared" si="56"/>
        <v>0</v>
      </c>
      <c r="S95" s="37"/>
      <c r="T95" s="37"/>
      <c r="U95" s="37"/>
      <c r="V95" s="38"/>
      <c r="W95" s="39">
        <f t="shared" si="57"/>
        <v>0</v>
      </c>
      <c r="X95" s="37"/>
      <c r="Y95" s="37"/>
      <c r="Z95" s="37"/>
      <c r="AA95" s="38"/>
      <c r="AB95" s="39">
        <f t="shared" si="58"/>
        <v>0</v>
      </c>
      <c r="AC95" s="37"/>
      <c r="AD95" s="37"/>
      <c r="AE95" s="37"/>
      <c r="AF95" s="38"/>
      <c r="AG95" s="39">
        <f t="shared" si="59"/>
        <v>0</v>
      </c>
      <c r="AH95" s="37"/>
      <c r="AI95" s="37"/>
      <c r="AJ95" s="37"/>
      <c r="AK95" s="38"/>
      <c r="AL95" s="39">
        <f t="shared" si="60"/>
        <v>0</v>
      </c>
      <c r="AM95" s="37"/>
      <c r="AN95" s="37"/>
      <c r="AO95" s="37"/>
      <c r="AP95" s="38"/>
      <c r="AQ95" s="39">
        <f t="shared" si="61"/>
        <v>0</v>
      </c>
      <c r="AR95" s="37"/>
      <c r="AS95" s="37"/>
      <c r="AT95" s="37"/>
      <c r="AU95" s="38"/>
      <c r="AV95" s="40">
        <f t="shared" si="62"/>
        <v>0</v>
      </c>
    </row>
    <row r="96" spans="1:48" ht="15.75" customHeight="1" x14ac:dyDescent="0.25">
      <c r="A96" s="21">
        <v>7</v>
      </c>
      <c r="B96" s="37" t="s">
        <v>79</v>
      </c>
      <c r="C96" s="41" t="s">
        <v>97</v>
      </c>
      <c r="D96" s="37"/>
      <c r="E96" s="37"/>
      <c r="F96" s="37"/>
      <c r="G96" s="38"/>
      <c r="H96" s="39">
        <f t="shared" si="54"/>
        <v>0</v>
      </c>
      <c r="I96" s="37"/>
      <c r="J96" s="37"/>
      <c r="K96" s="37"/>
      <c r="L96" s="38"/>
      <c r="M96" s="39">
        <f t="shared" si="55"/>
        <v>0</v>
      </c>
      <c r="N96" s="37"/>
      <c r="O96" s="37"/>
      <c r="P96" s="37"/>
      <c r="Q96" s="38"/>
      <c r="R96" s="39">
        <f t="shared" si="56"/>
        <v>0</v>
      </c>
      <c r="S96" s="37"/>
      <c r="T96" s="37"/>
      <c r="U96" s="37"/>
      <c r="V96" s="38"/>
      <c r="W96" s="39">
        <f t="shared" si="57"/>
        <v>0</v>
      </c>
      <c r="X96" s="37"/>
      <c r="Y96" s="37"/>
      <c r="Z96" s="37"/>
      <c r="AA96" s="38"/>
      <c r="AB96" s="39">
        <f t="shared" si="58"/>
        <v>0</v>
      </c>
      <c r="AC96" s="37"/>
      <c r="AD96" s="37"/>
      <c r="AE96" s="37"/>
      <c r="AF96" s="38"/>
      <c r="AG96" s="39">
        <f t="shared" si="59"/>
        <v>0</v>
      </c>
      <c r="AH96" s="37"/>
      <c r="AI96" s="37"/>
      <c r="AJ96" s="37"/>
      <c r="AK96" s="38"/>
      <c r="AL96" s="39">
        <f t="shared" si="60"/>
        <v>0</v>
      </c>
      <c r="AM96" s="37"/>
      <c r="AN96" s="37"/>
      <c r="AO96" s="37"/>
      <c r="AP96" s="38"/>
      <c r="AQ96" s="39">
        <f t="shared" si="61"/>
        <v>0</v>
      </c>
      <c r="AR96" s="37"/>
      <c r="AS96" s="37"/>
      <c r="AT96" s="37"/>
      <c r="AU96" s="38"/>
      <c r="AV96" s="40">
        <f t="shared" si="62"/>
        <v>0</v>
      </c>
    </row>
    <row r="97" spans="1:48" ht="15.75" customHeight="1" x14ac:dyDescent="0.25">
      <c r="A97" s="21">
        <v>7</v>
      </c>
      <c r="B97" s="41" t="s">
        <v>80</v>
      </c>
      <c r="C97" s="41" t="s">
        <v>97</v>
      </c>
      <c r="D97" s="47"/>
      <c r="E97" s="47"/>
      <c r="F97" s="47"/>
      <c r="G97" s="51"/>
      <c r="H97" s="49">
        <f t="shared" si="54"/>
        <v>0</v>
      </c>
      <c r="I97" s="47"/>
      <c r="J97" s="47"/>
      <c r="K97" s="47"/>
      <c r="L97" s="51"/>
      <c r="M97" s="49">
        <f t="shared" si="55"/>
        <v>0</v>
      </c>
      <c r="N97" s="47"/>
      <c r="O97" s="47"/>
      <c r="P97" s="47"/>
      <c r="Q97" s="51"/>
      <c r="R97" s="49">
        <f t="shared" si="56"/>
        <v>0</v>
      </c>
      <c r="S97" s="47"/>
      <c r="T97" s="47"/>
      <c r="U97" s="47"/>
      <c r="V97" s="51"/>
      <c r="W97" s="49">
        <f t="shared" si="57"/>
        <v>0</v>
      </c>
      <c r="X97" s="47"/>
      <c r="Y97" s="47"/>
      <c r="Z97" s="47"/>
      <c r="AA97" s="51"/>
      <c r="AB97" s="49">
        <f t="shared" si="58"/>
        <v>0</v>
      </c>
      <c r="AC97" s="47"/>
      <c r="AD97" s="47"/>
      <c r="AE97" s="47"/>
      <c r="AF97" s="51"/>
      <c r="AG97" s="49">
        <f t="shared" si="59"/>
        <v>0</v>
      </c>
      <c r="AH97" s="47"/>
      <c r="AI97" s="47"/>
      <c r="AJ97" s="47"/>
      <c r="AK97" s="51"/>
      <c r="AL97" s="49">
        <f t="shared" si="60"/>
        <v>0</v>
      </c>
      <c r="AM97" s="47"/>
      <c r="AN97" s="47"/>
      <c r="AO97" s="47"/>
      <c r="AP97" s="51"/>
      <c r="AQ97" s="49">
        <f t="shared" si="61"/>
        <v>0</v>
      </c>
      <c r="AR97" s="47"/>
      <c r="AS97" s="47"/>
      <c r="AT97" s="47"/>
      <c r="AU97" s="51"/>
      <c r="AV97" s="50">
        <f t="shared" si="62"/>
        <v>0</v>
      </c>
    </row>
    <row r="98" spans="1:48" ht="15.75" customHeight="1" x14ac:dyDescent="0.25">
      <c r="A98" s="21">
        <v>7</v>
      </c>
      <c r="B98" s="42"/>
      <c r="C98" s="43"/>
      <c r="D98" s="44"/>
      <c r="E98" s="45"/>
      <c r="F98" s="45"/>
      <c r="G98" s="45"/>
      <c r="H98" s="45">
        <f>SUM(H85:H97)</f>
        <v>3</v>
      </c>
      <c r="I98" s="45"/>
      <c r="J98" s="45"/>
      <c r="K98" s="45"/>
      <c r="L98" s="45"/>
      <c r="M98" s="45">
        <f>SUM(M85:M97)</f>
        <v>3</v>
      </c>
      <c r="N98" s="45"/>
      <c r="O98" s="45"/>
      <c r="P98" s="45"/>
      <c r="Q98" s="45"/>
      <c r="R98" s="45">
        <f>SUM(R85:R97)</f>
        <v>4</v>
      </c>
      <c r="S98" s="45"/>
      <c r="T98" s="45"/>
      <c r="U98" s="45"/>
      <c r="V98" s="45"/>
      <c r="W98" s="45">
        <f>SUM(W85:W97)</f>
        <v>3</v>
      </c>
      <c r="X98" s="45"/>
      <c r="Y98" s="45"/>
      <c r="Z98" s="45"/>
      <c r="AA98" s="45"/>
      <c r="AB98" s="45">
        <f>SUM(AB85:AB97)</f>
        <v>2</v>
      </c>
      <c r="AC98" s="45"/>
      <c r="AD98" s="45"/>
      <c r="AE98" s="45"/>
      <c r="AF98" s="45"/>
      <c r="AG98" s="45">
        <f>SUM(AG85:AG97)</f>
        <v>4</v>
      </c>
      <c r="AH98" s="45"/>
      <c r="AI98" s="45"/>
      <c r="AJ98" s="45"/>
      <c r="AK98" s="45"/>
      <c r="AL98" s="45">
        <f>SUM(AL85:AL97)</f>
        <v>3</v>
      </c>
      <c r="AM98" s="45"/>
      <c r="AN98" s="45"/>
      <c r="AO98" s="45"/>
      <c r="AP98" s="45"/>
      <c r="AQ98" s="45">
        <f>SUM(AQ85:AQ97)</f>
        <v>3</v>
      </c>
      <c r="AR98" s="45"/>
      <c r="AS98" s="45"/>
      <c r="AT98" s="45"/>
      <c r="AU98" s="45"/>
      <c r="AV98" s="45">
        <f>SUM(AV85:AV97)</f>
        <v>5</v>
      </c>
    </row>
    <row r="99" spans="1:48" ht="15.75" customHeight="1" x14ac:dyDescent="0.25">
      <c r="A99" s="21">
        <v>8</v>
      </c>
      <c r="B99" s="81" t="s">
        <v>68</v>
      </c>
      <c r="C99" s="82"/>
      <c r="D99" s="78">
        <v>8</v>
      </c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80"/>
    </row>
    <row r="100" spans="1:48" ht="15.75" customHeight="1" x14ac:dyDescent="0.25">
      <c r="A100" s="21">
        <v>8</v>
      </c>
      <c r="B100" s="35" t="s">
        <v>70</v>
      </c>
      <c r="C100" s="36" t="s">
        <v>97</v>
      </c>
      <c r="D100" s="37" t="s">
        <v>49</v>
      </c>
      <c r="E100" s="37" t="s">
        <v>49</v>
      </c>
      <c r="F100" s="37"/>
      <c r="G100" s="38"/>
      <c r="H100" s="39">
        <f t="shared" ref="H100:H112" si="63">COUNTA(D100:G100)</f>
        <v>2</v>
      </c>
      <c r="I100" s="37"/>
      <c r="J100" s="37" t="s">
        <v>49</v>
      </c>
      <c r="K100" s="37"/>
      <c r="L100" s="38"/>
      <c r="M100" s="39">
        <f t="shared" ref="M100:M112" si="64">COUNTA(I100:L100)</f>
        <v>1</v>
      </c>
      <c r="N100" s="37"/>
      <c r="O100" s="37"/>
      <c r="P100" s="37" t="s">
        <v>49</v>
      </c>
      <c r="Q100" s="38" t="s">
        <v>49</v>
      </c>
      <c r="R100" s="39">
        <f t="shared" ref="R100:R112" si="65">COUNTA(N100:Q100)</f>
        <v>2</v>
      </c>
      <c r="S100" s="37"/>
      <c r="T100" s="37"/>
      <c r="U100" s="37" t="s">
        <v>49</v>
      </c>
      <c r="V100" s="38"/>
      <c r="W100" s="39">
        <f t="shared" ref="W100:W112" si="66">COUNTA(S100:V100)</f>
        <v>1</v>
      </c>
      <c r="X100" s="37"/>
      <c r="Y100" s="37"/>
      <c r="Z100" s="37"/>
      <c r="AA100" s="38" t="s">
        <v>49</v>
      </c>
      <c r="AB100" s="39">
        <f t="shared" ref="AB100:AB112" si="67">COUNTA(X100:AA100)</f>
        <v>1</v>
      </c>
      <c r="AC100" s="37" t="s">
        <v>49</v>
      </c>
      <c r="AD100" s="37" t="s">
        <v>49</v>
      </c>
      <c r="AE100" s="37"/>
      <c r="AF100" s="38"/>
      <c r="AG100" s="39">
        <f t="shared" ref="AG100:AG112" si="68">COUNTA(AC100:AF100)</f>
        <v>2</v>
      </c>
      <c r="AH100" s="37"/>
      <c r="AI100" s="37"/>
      <c r="AJ100" s="37" t="s">
        <v>49</v>
      </c>
      <c r="AK100" s="38"/>
      <c r="AL100" s="39">
        <f t="shared" ref="AL100:AL112" si="69">COUNTA(AH100:AK100)</f>
        <v>1</v>
      </c>
      <c r="AM100" s="37"/>
      <c r="AN100" s="37" t="s">
        <v>49</v>
      </c>
      <c r="AO100" s="37"/>
      <c r="AP100" s="38"/>
      <c r="AQ100" s="39">
        <f t="shared" ref="AQ100:AQ112" si="70">COUNTA(AM100:AP100)</f>
        <v>1</v>
      </c>
      <c r="AR100" s="37"/>
      <c r="AS100" s="37" t="s">
        <v>49</v>
      </c>
      <c r="AT100" s="37" t="s">
        <v>49</v>
      </c>
      <c r="AU100" s="38"/>
      <c r="AV100" s="40">
        <f t="shared" ref="AV100:AV112" si="71">COUNTA(AR100:AU100)</f>
        <v>2</v>
      </c>
    </row>
    <row r="101" spans="1:48" ht="15.75" customHeight="1" x14ac:dyDescent="0.25">
      <c r="A101" s="21">
        <v>8</v>
      </c>
      <c r="B101" s="37" t="s">
        <v>72</v>
      </c>
      <c r="C101" s="41" t="s">
        <v>97</v>
      </c>
      <c r="D101" s="37"/>
      <c r="E101" s="37"/>
      <c r="F101" s="37"/>
      <c r="G101" s="38"/>
      <c r="H101" s="39">
        <f t="shared" si="63"/>
        <v>0</v>
      </c>
      <c r="I101" s="37"/>
      <c r="J101" s="37"/>
      <c r="K101" s="37"/>
      <c r="L101" s="38"/>
      <c r="M101" s="39">
        <f t="shared" si="64"/>
        <v>0</v>
      </c>
      <c r="N101" s="37"/>
      <c r="O101" s="37"/>
      <c r="P101" s="37"/>
      <c r="Q101" s="38"/>
      <c r="R101" s="39">
        <f t="shared" si="65"/>
        <v>0</v>
      </c>
      <c r="S101" s="37"/>
      <c r="T101" s="37"/>
      <c r="U101" s="37"/>
      <c r="V101" s="38"/>
      <c r="W101" s="39">
        <f t="shared" si="66"/>
        <v>0</v>
      </c>
      <c r="X101" s="37"/>
      <c r="Y101" s="37"/>
      <c r="Z101" s="37"/>
      <c r="AA101" s="38"/>
      <c r="AB101" s="39">
        <f t="shared" si="67"/>
        <v>0</v>
      </c>
      <c r="AC101" s="37"/>
      <c r="AD101" s="37"/>
      <c r="AE101" s="37"/>
      <c r="AF101" s="38"/>
      <c r="AG101" s="39">
        <f t="shared" si="68"/>
        <v>0</v>
      </c>
      <c r="AH101" s="37"/>
      <c r="AI101" s="37"/>
      <c r="AJ101" s="37"/>
      <c r="AK101" s="38"/>
      <c r="AL101" s="39">
        <f t="shared" si="69"/>
        <v>0</v>
      </c>
      <c r="AM101" s="37"/>
      <c r="AN101" s="37"/>
      <c r="AO101" s="37"/>
      <c r="AP101" s="38"/>
      <c r="AQ101" s="39">
        <f t="shared" si="70"/>
        <v>0</v>
      </c>
      <c r="AR101" s="37"/>
      <c r="AS101" s="37"/>
      <c r="AT101" s="37"/>
      <c r="AU101" s="38"/>
      <c r="AV101" s="40">
        <f t="shared" si="71"/>
        <v>0</v>
      </c>
    </row>
    <row r="102" spans="1:48" ht="15.75" customHeight="1" x14ac:dyDescent="0.25">
      <c r="A102" s="21">
        <v>8</v>
      </c>
      <c r="B102" s="37" t="s">
        <v>88</v>
      </c>
      <c r="C102" s="41" t="s">
        <v>97</v>
      </c>
      <c r="D102" s="37"/>
      <c r="E102" s="37"/>
      <c r="F102" s="37"/>
      <c r="G102" s="38"/>
      <c r="H102" s="39">
        <f t="shared" si="63"/>
        <v>0</v>
      </c>
      <c r="I102" s="37"/>
      <c r="J102" s="37"/>
      <c r="K102" s="37"/>
      <c r="L102" s="38"/>
      <c r="M102" s="39">
        <f t="shared" si="64"/>
        <v>0</v>
      </c>
      <c r="N102" s="37"/>
      <c r="O102" s="37"/>
      <c r="P102" s="37"/>
      <c r="Q102" s="38"/>
      <c r="R102" s="39">
        <f t="shared" si="65"/>
        <v>0</v>
      </c>
      <c r="S102" s="37"/>
      <c r="T102" s="37"/>
      <c r="U102" s="37"/>
      <c r="V102" s="38"/>
      <c r="W102" s="39">
        <f t="shared" si="66"/>
        <v>0</v>
      </c>
      <c r="X102" s="37"/>
      <c r="Y102" s="37"/>
      <c r="Z102" s="37"/>
      <c r="AA102" s="38"/>
      <c r="AB102" s="39">
        <f t="shared" si="67"/>
        <v>0</v>
      </c>
      <c r="AC102" s="37"/>
      <c r="AD102" s="37"/>
      <c r="AE102" s="37"/>
      <c r="AF102" s="38"/>
      <c r="AG102" s="39">
        <f t="shared" si="68"/>
        <v>0</v>
      </c>
      <c r="AH102" s="37"/>
      <c r="AI102" s="37"/>
      <c r="AJ102" s="37"/>
      <c r="AK102" s="38"/>
      <c r="AL102" s="39">
        <f t="shared" si="69"/>
        <v>0</v>
      </c>
      <c r="AM102" s="37"/>
      <c r="AN102" s="37"/>
      <c r="AO102" s="37"/>
      <c r="AP102" s="38"/>
      <c r="AQ102" s="39">
        <f t="shared" si="70"/>
        <v>0</v>
      </c>
      <c r="AR102" s="37"/>
      <c r="AS102" s="37"/>
      <c r="AT102" s="37"/>
      <c r="AU102" s="38"/>
      <c r="AV102" s="40">
        <f t="shared" si="71"/>
        <v>0</v>
      </c>
    </row>
    <row r="103" spans="1:48" ht="15.75" customHeight="1" x14ac:dyDescent="0.25">
      <c r="A103" s="21">
        <v>8</v>
      </c>
      <c r="B103" s="37" t="s">
        <v>89</v>
      </c>
      <c r="C103" s="41" t="s">
        <v>97</v>
      </c>
      <c r="D103" s="37"/>
      <c r="E103" s="37"/>
      <c r="F103" s="37"/>
      <c r="G103" s="38"/>
      <c r="H103" s="39">
        <f t="shared" si="63"/>
        <v>0</v>
      </c>
      <c r="I103" s="37"/>
      <c r="J103" s="37"/>
      <c r="K103" s="37"/>
      <c r="L103" s="38"/>
      <c r="M103" s="39">
        <f t="shared" si="64"/>
        <v>0</v>
      </c>
      <c r="N103" s="37"/>
      <c r="O103" s="37"/>
      <c r="P103" s="37"/>
      <c r="Q103" s="38"/>
      <c r="R103" s="39">
        <f t="shared" si="65"/>
        <v>0</v>
      </c>
      <c r="S103" s="37"/>
      <c r="T103" s="37"/>
      <c r="U103" s="37"/>
      <c r="V103" s="38"/>
      <c r="W103" s="39">
        <f t="shared" si="66"/>
        <v>0</v>
      </c>
      <c r="X103" s="37"/>
      <c r="Y103" s="37"/>
      <c r="Z103" s="37"/>
      <c r="AA103" s="38"/>
      <c r="AB103" s="39">
        <f t="shared" si="67"/>
        <v>0</v>
      </c>
      <c r="AC103" s="37"/>
      <c r="AD103" s="37"/>
      <c r="AE103" s="37"/>
      <c r="AF103" s="38"/>
      <c r="AG103" s="39">
        <f t="shared" si="68"/>
        <v>0</v>
      </c>
      <c r="AH103" s="37"/>
      <c r="AI103" s="37"/>
      <c r="AJ103" s="37"/>
      <c r="AK103" s="38"/>
      <c r="AL103" s="39">
        <f t="shared" si="69"/>
        <v>0</v>
      </c>
      <c r="AM103" s="37"/>
      <c r="AN103" s="37"/>
      <c r="AO103" s="37"/>
      <c r="AP103" s="38"/>
      <c r="AQ103" s="39">
        <f t="shared" si="70"/>
        <v>0</v>
      </c>
      <c r="AR103" s="37"/>
      <c r="AS103" s="37"/>
      <c r="AT103" s="37"/>
      <c r="AU103" s="38"/>
      <c r="AV103" s="40">
        <f t="shared" si="71"/>
        <v>0</v>
      </c>
    </row>
    <row r="104" spans="1:48" ht="15.75" customHeight="1" x14ac:dyDescent="0.25">
      <c r="A104" s="21">
        <v>8</v>
      </c>
      <c r="B104" s="37" t="s">
        <v>73</v>
      </c>
      <c r="C104" s="41" t="s">
        <v>97</v>
      </c>
      <c r="D104" s="37"/>
      <c r="E104" s="37"/>
      <c r="F104" s="37"/>
      <c r="G104" s="38"/>
      <c r="H104" s="39">
        <f t="shared" si="63"/>
        <v>0</v>
      </c>
      <c r="I104" s="37" t="s">
        <v>49</v>
      </c>
      <c r="J104" s="37"/>
      <c r="K104" s="37"/>
      <c r="L104" s="38"/>
      <c r="M104" s="39">
        <f t="shared" si="64"/>
        <v>1</v>
      </c>
      <c r="N104" s="37"/>
      <c r="O104" s="37"/>
      <c r="P104" s="37"/>
      <c r="Q104" s="38" t="s">
        <v>49</v>
      </c>
      <c r="R104" s="39">
        <f t="shared" si="65"/>
        <v>1</v>
      </c>
      <c r="S104" s="37"/>
      <c r="T104" s="37"/>
      <c r="U104" s="37" t="s">
        <v>49</v>
      </c>
      <c r="V104" s="38"/>
      <c r="W104" s="39">
        <f t="shared" si="66"/>
        <v>1</v>
      </c>
      <c r="X104" s="37"/>
      <c r="Y104" s="37"/>
      <c r="Z104" s="37"/>
      <c r="AA104" s="38"/>
      <c r="AB104" s="39">
        <f t="shared" si="67"/>
        <v>0</v>
      </c>
      <c r="AC104" s="37"/>
      <c r="AD104" s="37" t="s">
        <v>49</v>
      </c>
      <c r="AE104" s="37"/>
      <c r="AF104" s="38"/>
      <c r="AG104" s="39">
        <f t="shared" si="68"/>
        <v>1</v>
      </c>
      <c r="AH104" s="37"/>
      <c r="AI104" s="37"/>
      <c r="AJ104" s="37" t="s">
        <v>49</v>
      </c>
      <c r="AK104" s="38"/>
      <c r="AL104" s="39">
        <f t="shared" si="69"/>
        <v>1</v>
      </c>
      <c r="AM104" s="37"/>
      <c r="AN104" s="37"/>
      <c r="AO104" s="37"/>
      <c r="AP104" s="38" t="s">
        <v>49</v>
      </c>
      <c r="AQ104" s="39">
        <f t="shared" si="70"/>
        <v>1</v>
      </c>
      <c r="AR104" s="37"/>
      <c r="AS104" s="37"/>
      <c r="AT104" s="37" t="s">
        <v>49</v>
      </c>
      <c r="AU104" s="38"/>
      <c r="AV104" s="40">
        <f t="shared" si="71"/>
        <v>1</v>
      </c>
    </row>
    <row r="105" spans="1:48" ht="15.75" customHeight="1" x14ac:dyDescent="0.25">
      <c r="A105" s="21">
        <v>8</v>
      </c>
      <c r="B105" s="37" t="s">
        <v>74</v>
      </c>
      <c r="C105" s="41" t="s">
        <v>97</v>
      </c>
      <c r="D105" s="37" t="s">
        <v>49</v>
      </c>
      <c r="E105" s="37"/>
      <c r="F105" s="37"/>
      <c r="G105" s="38"/>
      <c r="H105" s="39">
        <f t="shared" si="63"/>
        <v>1</v>
      </c>
      <c r="I105" s="37"/>
      <c r="J105" s="37" t="s">
        <v>49</v>
      </c>
      <c r="K105" s="37"/>
      <c r="L105" s="38"/>
      <c r="M105" s="39">
        <f t="shared" si="64"/>
        <v>1</v>
      </c>
      <c r="N105" s="37"/>
      <c r="O105" s="37"/>
      <c r="P105" s="37"/>
      <c r="Q105" s="38" t="s">
        <v>49</v>
      </c>
      <c r="R105" s="39">
        <f t="shared" si="65"/>
        <v>1</v>
      </c>
      <c r="S105" s="37"/>
      <c r="T105" s="37"/>
      <c r="U105" s="37" t="s">
        <v>49</v>
      </c>
      <c r="V105" s="38"/>
      <c r="W105" s="39">
        <f t="shared" si="66"/>
        <v>1</v>
      </c>
      <c r="X105" s="37"/>
      <c r="Y105" s="37"/>
      <c r="Z105" s="37"/>
      <c r="AA105" s="38" t="s">
        <v>49</v>
      </c>
      <c r="AB105" s="39">
        <f t="shared" si="67"/>
        <v>1</v>
      </c>
      <c r="AC105" s="37"/>
      <c r="AD105" s="37" t="s">
        <v>49</v>
      </c>
      <c r="AE105" s="37"/>
      <c r="AF105" s="38"/>
      <c r="AG105" s="39">
        <f t="shared" si="68"/>
        <v>1</v>
      </c>
      <c r="AH105" s="37"/>
      <c r="AI105" s="37"/>
      <c r="AJ105" s="37" t="s">
        <v>49</v>
      </c>
      <c r="AK105" s="38"/>
      <c r="AL105" s="39">
        <f t="shared" si="69"/>
        <v>1</v>
      </c>
      <c r="AM105" s="37"/>
      <c r="AN105" s="37" t="s">
        <v>49</v>
      </c>
      <c r="AO105" s="37"/>
      <c r="AP105" s="38"/>
      <c r="AQ105" s="39">
        <f t="shared" si="70"/>
        <v>1</v>
      </c>
      <c r="AR105" s="37"/>
      <c r="AS105" s="37"/>
      <c r="AT105" s="37" t="s">
        <v>49</v>
      </c>
      <c r="AU105" s="38"/>
      <c r="AV105" s="40">
        <f t="shared" si="71"/>
        <v>1</v>
      </c>
    </row>
    <row r="106" spans="1:48" ht="15.75" customHeight="1" x14ac:dyDescent="0.25">
      <c r="A106" s="21">
        <v>8</v>
      </c>
      <c r="B106" s="37" t="s">
        <v>75</v>
      </c>
      <c r="C106" s="41" t="s">
        <v>97</v>
      </c>
      <c r="D106" s="37"/>
      <c r="E106" s="37"/>
      <c r="F106" s="37"/>
      <c r="G106" s="38"/>
      <c r="H106" s="39">
        <f t="shared" si="63"/>
        <v>0</v>
      </c>
      <c r="I106" s="37"/>
      <c r="J106" s="37"/>
      <c r="K106" s="37"/>
      <c r="L106" s="38"/>
      <c r="M106" s="39">
        <f t="shared" si="64"/>
        <v>0</v>
      </c>
      <c r="N106" s="37"/>
      <c r="O106" s="37"/>
      <c r="P106" s="37"/>
      <c r="Q106" s="38"/>
      <c r="R106" s="39">
        <f t="shared" si="65"/>
        <v>0</v>
      </c>
      <c r="S106" s="37"/>
      <c r="T106" s="37"/>
      <c r="U106" s="37"/>
      <c r="V106" s="38"/>
      <c r="W106" s="39">
        <f t="shared" si="66"/>
        <v>0</v>
      </c>
      <c r="X106" s="37"/>
      <c r="Y106" s="37"/>
      <c r="Z106" s="37"/>
      <c r="AA106" s="38"/>
      <c r="AB106" s="39">
        <f t="shared" si="67"/>
        <v>0</v>
      </c>
      <c r="AC106" s="37"/>
      <c r="AD106" s="37"/>
      <c r="AE106" s="37"/>
      <c r="AF106" s="38"/>
      <c r="AG106" s="39">
        <f t="shared" si="68"/>
        <v>0</v>
      </c>
      <c r="AH106" s="37"/>
      <c r="AI106" s="37"/>
      <c r="AJ106" s="37"/>
      <c r="AK106" s="38"/>
      <c r="AL106" s="39">
        <f t="shared" si="69"/>
        <v>0</v>
      </c>
      <c r="AM106" s="37"/>
      <c r="AN106" s="37"/>
      <c r="AO106" s="37"/>
      <c r="AP106" s="38"/>
      <c r="AQ106" s="39">
        <f t="shared" si="70"/>
        <v>0</v>
      </c>
      <c r="AR106" s="37"/>
      <c r="AS106" s="37"/>
      <c r="AT106" s="37" t="s">
        <v>49</v>
      </c>
      <c r="AU106" s="38"/>
      <c r="AV106" s="40">
        <f t="shared" si="71"/>
        <v>1</v>
      </c>
    </row>
    <row r="107" spans="1:48" ht="15.75" customHeight="1" x14ac:dyDescent="0.25">
      <c r="A107" s="21">
        <v>8</v>
      </c>
      <c r="B107" s="37" t="s">
        <v>90</v>
      </c>
      <c r="C107" s="41" t="s">
        <v>97</v>
      </c>
      <c r="D107" s="37"/>
      <c r="E107" s="37"/>
      <c r="F107" s="37"/>
      <c r="G107" s="38"/>
      <c r="H107" s="39">
        <f t="shared" si="63"/>
        <v>0</v>
      </c>
      <c r="I107" s="37"/>
      <c r="J107" s="37"/>
      <c r="K107" s="37"/>
      <c r="L107" s="38"/>
      <c r="M107" s="39">
        <f t="shared" si="64"/>
        <v>0</v>
      </c>
      <c r="N107" s="37"/>
      <c r="O107" s="37"/>
      <c r="P107" s="37"/>
      <c r="Q107" s="38"/>
      <c r="R107" s="39">
        <f t="shared" si="65"/>
        <v>0</v>
      </c>
      <c r="S107" s="37"/>
      <c r="T107" s="37"/>
      <c r="U107" s="37"/>
      <c r="V107" s="38"/>
      <c r="W107" s="39">
        <f t="shared" si="66"/>
        <v>0</v>
      </c>
      <c r="X107" s="37"/>
      <c r="Y107" s="37"/>
      <c r="Z107" s="37"/>
      <c r="AA107" s="38"/>
      <c r="AB107" s="39">
        <f t="shared" si="67"/>
        <v>0</v>
      </c>
      <c r="AC107" s="37"/>
      <c r="AD107" s="37"/>
      <c r="AE107" s="37"/>
      <c r="AF107" s="38"/>
      <c r="AG107" s="39">
        <f t="shared" si="68"/>
        <v>0</v>
      </c>
      <c r="AH107" s="37"/>
      <c r="AI107" s="37"/>
      <c r="AJ107" s="37"/>
      <c r="AK107" s="38"/>
      <c r="AL107" s="39">
        <f t="shared" si="69"/>
        <v>0</v>
      </c>
      <c r="AM107" s="37"/>
      <c r="AN107" s="37"/>
      <c r="AO107" s="37"/>
      <c r="AP107" s="38"/>
      <c r="AQ107" s="39">
        <f t="shared" si="70"/>
        <v>0</v>
      </c>
      <c r="AR107" s="37"/>
      <c r="AS107" s="37"/>
      <c r="AT107" s="37"/>
      <c r="AU107" s="38"/>
      <c r="AV107" s="40">
        <f t="shared" si="71"/>
        <v>0</v>
      </c>
    </row>
    <row r="108" spans="1:48" ht="15.75" customHeight="1" x14ac:dyDescent="0.25">
      <c r="A108" s="21">
        <v>8</v>
      </c>
      <c r="B108" s="37" t="s">
        <v>76</v>
      </c>
      <c r="C108" s="41" t="s">
        <v>97</v>
      </c>
      <c r="D108" s="37"/>
      <c r="E108" s="37"/>
      <c r="F108" s="37"/>
      <c r="G108" s="38"/>
      <c r="H108" s="39">
        <f t="shared" si="63"/>
        <v>0</v>
      </c>
      <c r="I108" s="37"/>
      <c r="J108" s="37"/>
      <c r="K108" s="37"/>
      <c r="L108" s="38"/>
      <c r="M108" s="39">
        <f t="shared" si="64"/>
        <v>0</v>
      </c>
      <c r="N108" s="37"/>
      <c r="O108" s="37"/>
      <c r="P108" s="37"/>
      <c r="Q108" s="38"/>
      <c r="R108" s="39">
        <f t="shared" si="65"/>
        <v>0</v>
      </c>
      <c r="S108" s="37"/>
      <c r="T108" s="37"/>
      <c r="U108" s="37"/>
      <c r="V108" s="38"/>
      <c r="W108" s="39">
        <f t="shared" si="66"/>
        <v>0</v>
      </c>
      <c r="X108" s="37"/>
      <c r="Y108" s="37"/>
      <c r="Z108" s="37"/>
      <c r="AA108" s="38"/>
      <c r="AB108" s="39">
        <f t="shared" si="67"/>
        <v>0</v>
      </c>
      <c r="AC108" s="37"/>
      <c r="AD108" s="37"/>
      <c r="AE108" s="37"/>
      <c r="AF108" s="38"/>
      <c r="AG108" s="39">
        <f t="shared" si="68"/>
        <v>0</v>
      </c>
      <c r="AH108" s="37"/>
      <c r="AI108" s="37"/>
      <c r="AJ108" s="37"/>
      <c r="AK108" s="38"/>
      <c r="AL108" s="39">
        <f t="shared" si="69"/>
        <v>0</v>
      </c>
      <c r="AM108" s="37"/>
      <c r="AN108" s="37"/>
      <c r="AO108" s="37"/>
      <c r="AP108" s="38"/>
      <c r="AQ108" s="39">
        <f t="shared" si="70"/>
        <v>0</v>
      </c>
      <c r="AR108" s="37"/>
      <c r="AS108" s="37"/>
      <c r="AT108" s="37"/>
      <c r="AU108" s="38"/>
      <c r="AV108" s="40">
        <f t="shared" si="71"/>
        <v>0</v>
      </c>
    </row>
    <row r="109" spans="1:48" ht="15.75" customHeight="1" x14ac:dyDescent="0.25">
      <c r="A109" s="21">
        <v>8</v>
      </c>
      <c r="B109" s="37" t="s">
        <v>77</v>
      </c>
      <c r="C109" s="41" t="s">
        <v>97</v>
      </c>
      <c r="D109" s="37"/>
      <c r="E109" s="37"/>
      <c r="F109" s="37"/>
      <c r="G109" s="38"/>
      <c r="H109" s="39">
        <f t="shared" si="63"/>
        <v>0</v>
      </c>
      <c r="I109" s="37"/>
      <c r="J109" s="37"/>
      <c r="K109" s="37"/>
      <c r="L109" s="38"/>
      <c r="M109" s="39">
        <f t="shared" si="64"/>
        <v>0</v>
      </c>
      <c r="N109" s="37"/>
      <c r="O109" s="37"/>
      <c r="P109" s="37"/>
      <c r="Q109" s="38"/>
      <c r="R109" s="39">
        <f t="shared" si="65"/>
        <v>0</v>
      </c>
      <c r="S109" s="37"/>
      <c r="T109" s="37"/>
      <c r="U109" s="37"/>
      <c r="V109" s="38"/>
      <c r="W109" s="39">
        <f t="shared" si="66"/>
        <v>0</v>
      </c>
      <c r="X109" s="37"/>
      <c r="Y109" s="37"/>
      <c r="Z109" s="37"/>
      <c r="AA109" s="38"/>
      <c r="AB109" s="39">
        <f t="shared" si="67"/>
        <v>0</v>
      </c>
      <c r="AC109" s="37"/>
      <c r="AD109" s="37"/>
      <c r="AE109" s="37"/>
      <c r="AF109" s="38"/>
      <c r="AG109" s="39">
        <f t="shared" si="68"/>
        <v>0</v>
      </c>
      <c r="AH109" s="37"/>
      <c r="AI109" s="37"/>
      <c r="AJ109" s="37"/>
      <c r="AK109" s="38"/>
      <c r="AL109" s="39">
        <f t="shared" si="69"/>
        <v>0</v>
      </c>
      <c r="AM109" s="37"/>
      <c r="AN109" s="37"/>
      <c r="AO109" s="37"/>
      <c r="AP109" s="38"/>
      <c r="AQ109" s="39">
        <f t="shared" si="70"/>
        <v>0</v>
      </c>
      <c r="AR109" s="37"/>
      <c r="AS109" s="37"/>
      <c r="AT109" s="37"/>
      <c r="AU109" s="38"/>
      <c r="AV109" s="40">
        <f t="shared" si="71"/>
        <v>0</v>
      </c>
    </row>
    <row r="110" spans="1:48" ht="15.75" customHeight="1" x14ac:dyDescent="0.25">
      <c r="A110" s="21">
        <v>8</v>
      </c>
      <c r="B110" s="37" t="s">
        <v>78</v>
      </c>
      <c r="C110" s="41" t="s">
        <v>97</v>
      </c>
      <c r="D110" s="37"/>
      <c r="E110" s="37"/>
      <c r="F110" s="37"/>
      <c r="G110" s="38"/>
      <c r="H110" s="39">
        <f t="shared" si="63"/>
        <v>0</v>
      </c>
      <c r="I110" s="37"/>
      <c r="J110" s="37"/>
      <c r="K110" s="37"/>
      <c r="L110" s="38"/>
      <c r="M110" s="39">
        <f t="shared" si="64"/>
        <v>0</v>
      </c>
      <c r="N110" s="37"/>
      <c r="O110" s="37"/>
      <c r="P110" s="37"/>
      <c r="Q110" s="38"/>
      <c r="R110" s="39">
        <f t="shared" si="65"/>
        <v>0</v>
      </c>
      <c r="S110" s="37"/>
      <c r="T110" s="37"/>
      <c r="U110" s="37"/>
      <c r="V110" s="38"/>
      <c r="W110" s="39">
        <f t="shared" si="66"/>
        <v>0</v>
      </c>
      <c r="X110" s="37"/>
      <c r="Y110" s="37"/>
      <c r="Z110" s="37"/>
      <c r="AA110" s="38"/>
      <c r="AB110" s="39">
        <f t="shared" si="67"/>
        <v>0</v>
      </c>
      <c r="AC110" s="37"/>
      <c r="AD110" s="37"/>
      <c r="AE110" s="37"/>
      <c r="AF110" s="38"/>
      <c r="AG110" s="39">
        <f t="shared" si="68"/>
        <v>0</v>
      </c>
      <c r="AH110" s="37"/>
      <c r="AI110" s="37"/>
      <c r="AJ110" s="37"/>
      <c r="AK110" s="38"/>
      <c r="AL110" s="39">
        <f t="shared" si="69"/>
        <v>0</v>
      </c>
      <c r="AM110" s="37"/>
      <c r="AN110" s="37"/>
      <c r="AO110" s="37"/>
      <c r="AP110" s="38"/>
      <c r="AQ110" s="39">
        <f t="shared" si="70"/>
        <v>0</v>
      </c>
      <c r="AR110" s="37"/>
      <c r="AS110" s="37"/>
      <c r="AT110" s="37"/>
      <c r="AU110" s="38"/>
      <c r="AV110" s="40">
        <f t="shared" si="71"/>
        <v>0</v>
      </c>
    </row>
    <row r="111" spans="1:48" ht="15.75" customHeight="1" x14ac:dyDescent="0.25">
      <c r="A111" s="21">
        <v>8</v>
      </c>
      <c r="B111" s="37" t="s">
        <v>79</v>
      </c>
      <c r="C111" s="41" t="s">
        <v>97</v>
      </c>
      <c r="D111" s="37"/>
      <c r="E111" s="37"/>
      <c r="F111" s="37"/>
      <c r="G111" s="38"/>
      <c r="H111" s="39">
        <f t="shared" si="63"/>
        <v>0</v>
      </c>
      <c r="I111" s="37"/>
      <c r="J111" s="37"/>
      <c r="K111" s="37"/>
      <c r="L111" s="38"/>
      <c r="M111" s="39">
        <f t="shared" si="64"/>
        <v>0</v>
      </c>
      <c r="N111" s="37"/>
      <c r="O111" s="37"/>
      <c r="P111" s="37"/>
      <c r="Q111" s="38"/>
      <c r="R111" s="39">
        <f t="shared" si="65"/>
        <v>0</v>
      </c>
      <c r="S111" s="37"/>
      <c r="T111" s="37"/>
      <c r="U111" s="37"/>
      <c r="V111" s="38"/>
      <c r="W111" s="39">
        <f t="shared" si="66"/>
        <v>0</v>
      </c>
      <c r="X111" s="37"/>
      <c r="Y111" s="37"/>
      <c r="Z111" s="37"/>
      <c r="AA111" s="38"/>
      <c r="AB111" s="39">
        <f t="shared" si="67"/>
        <v>0</v>
      </c>
      <c r="AC111" s="37"/>
      <c r="AD111" s="37"/>
      <c r="AE111" s="37"/>
      <c r="AF111" s="38"/>
      <c r="AG111" s="39">
        <f t="shared" si="68"/>
        <v>0</v>
      </c>
      <c r="AH111" s="37"/>
      <c r="AI111" s="37"/>
      <c r="AJ111" s="37"/>
      <c r="AK111" s="38"/>
      <c r="AL111" s="39">
        <f t="shared" si="69"/>
        <v>0</v>
      </c>
      <c r="AM111" s="37"/>
      <c r="AN111" s="37"/>
      <c r="AO111" s="37"/>
      <c r="AP111" s="38"/>
      <c r="AQ111" s="39">
        <f t="shared" si="70"/>
        <v>0</v>
      </c>
      <c r="AR111" s="37"/>
      <c r="AS111" s="37"/>
      <c r="AT111" s="37"/>
      <c r="AU111" s="38"/>
      <c r="AV111" s="40">
        <f t="shared" si="71"/>
        <v>0</v>
      </c>
    </row>
    <row r="112" spans="1:48" ht="15.75" customHeight="1" x14ac:dyDescent="0.25">
      <c r="A112" s="21">
        <v>8</v>
      </c>
      <c r="B112" s="41" t="s">
        <v>80</v>
      </c>
      <c r="C112" s="41" t="s">
        <v>97</v>
      </c>
      <c r="D112" s="47"/>
      <c r="E112" s="47"/>
      <c r="F112" s="47"/>
      <c r="G112" s="51"/>
      <c r="H112" s="49">
        <f t="shared" si="63"/>
        <v>0</v>
      </c>
      <c r="I112" s="47"/>
      <c r="J112" s="47"/>
      <c r="K112" s="47"/>
      <c r="L112" s="51"/>
      <c r="M112" s="49">
        <f t="shared" si="64"/>
        <v>0</v>
      </c>
      <c r="N112" s="47"/>
      <c r="O112" s="47"/>
      <c r="P112" s="47"/>
      <c r="Q112" s="51"/>
      <c r="R112" s="49">
        <f t="shared" si="65"/>
        <v>0</v>
      </c>
      <c r="S112" s="47"/>
      <c r="T112" s="47"/>
      <c r="U112" s="47"/>
      <c r="V112" s="51"/>
      <c r="W112" s="49">
        <f t="shared" si="66"/>
        <v>0</v>
      </c>
      <c r="X112" s="47"/>
      <c r="Y112" s="47"/>
      <c r="Z112" s="47"/>
      <c r="AA112" s="51"/>
      <c r="AB112" s="49">
        <f t="shared" si="67"/>
        <v>0</v>
      </c>
      <c r="AC112" s="47"/>
      <c r="AD112" s="47"/>
      <c r="AE112" s="47"/>
      <c r="AF112" s="51"/>
      <c r="AG112" s="49">
        <f t="shared" si="68"/>
        <v>0</v>
      </c>
      <c r="AH112" s="47"/>
      <c r="AI112" s="47"/>
      <c r="AJ112" s="47"/>
      <c r="AK112" s="51"/>
      <c r="AL112" s="49">
        <f t="shared" si="69"/>
        <v>0</v>
      </c>
      <c r="AM112" s="47"/>
      <c r="AN112" s="47"/>
      <c r="AO112" s="47"/>
      <c r="AP112" s="51"/>
      <c r="AQ112" s="49">
        <f t="shared" si="70"/>
        <v>0</v>
      </c>
      <c r="AR112" s="47"/>
      <c r="AS112" s="47"/>
      <c r="AT112" s="47"/>
      <c r="AU112" s="51"/>
      <c r="AV112" s="50">
        <f t="shared" si="71"/>
        <v>0</v>
      </c>
    </row>
    <row r="113" spans="1:48" ht="15.75" customHeight="1" x14ac:dyDescent="0.25">
      <c r="A113" s="21">
        <v>8</v>
      </c>
      <c r="B113" s="42"/>
      <c r="C113" s="43"/>
      <c r="D113" s="44"/>
      <c r="E113" s="45"/>
      <c r="F113" s="45"/>
      <c r="G113" s="45"/>
      <c r="H113" s="45">
        <f>SUM(H100:H112)</f>
        <v>3</v>
      </c>
      <c r="I113" s="45"/>
      <c r="J113" s="45"/>
      <c r="K113" s="45"/>
      <c r="L113" s="45"/>
      <c r="M113" s="45">
        <f>SUM(M100:M112)</f>
        <v>3</v>
      </c>
      <c r="N113" s="45"/>
      <c r="O113" s="45"/>
      <c r="P113" s="45"/>
      <c r="Q113" s="45"/>
      <c r="R113" s="45">
        <f>SUM(R100:R112)</f>
        <v>4</v>
      </c>
      <c r="S113" s="45"/>
      <c r="T113" s="45"/>
      <c r="U113" s="45"/>
      <c r="V113" s="45"/>
      <c r="W113" s="45">
        <f>SUM(W100:W112)</f>
        <v>3</v>
      </c>
      <c r="X113" s="45"/>
      <c r="Y113" s="45"/>
      <c r="Z113" s="45"/>
      <c r="AA113" s="45"/>
      <c r="AB113" s="45">
        <f>SUM(AB100:AB112)</f>
        <v>2</v>
      </c>
      <c r="AC113" s="45"/>
      <c r="AD113" s="45"/>
      <c r="AE113" s="45"/>
      <c r="AF113" s="45"/>
      <c r="AG113" s="45">
        <f>SUM(AG100:AG112)</f>
        <v>4</v>
      </c>
      <c r="AH113" s="45"/>
      <c r="AI113" s="45"/>
      <c r="AJ113" s="45"/>
      <c r="AK113" s="45"/>
      <c r="AL113" s="45">
        <f>SUM(AL100:AL112)</f>
        <v>3</v>
      </c>
      <c r="AM113" s="45"/>
      <c r="AN113" s="45"/>
      <c r="AO113" s="45"/>
      <c r="AP113" s="45"/>
      <c r="AQ113" s="45">
        <f>SUM(AQ100:AQ112)</f>
        <v>3</v>
      </c>
      <c r="AR113" s="45"/>
      <c r="AS113" s="45"/>
      <c r="AT113" s="45"/>
      <c r="AU113" s="45"/>
      <c r="AV113" s="45">
        <f>SUM(AV100:AV112)</f>
        <v>5</v>
      </c>
    </row>
    <row r="114" spans="1:48" ht="15.75" customHeight="1" x14ac:dyDescent="0.25">
      <c r="A114" s="21">
        <v>9</v>
      </c>
      <c r="B114" s="81" t="s">
        <v>68</v>
      </c>
      <c r="C114" s="82"/>
      <c r="D114" s="78">
        <v>9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80"/>
    </row>
    <row r="115" spans="1:48" ht="15.75" customHeight="1" x14ac:dyDescent="0.25">
      <c r="A115" s="21">
        <v>9</v>
      </c>
      <c r="B115" s="35" t="s">
        <v>70</v>
      </c>
      <c r="C115" s="36" t="s">
        <v>97</v>
      </c>
      <c r="D115" s="37" t="s">
        <v>49</v>
      </c>
      <c r="E115" s="37" t="s">
        <v>49</v>
      </c>
      <c r="F115" s="37"/>
      <c r="G115" s="38"/>
      <c r="H115" s="39">
        <f t="shared" ref="H115:H127" si="72">COUNTA(D115:G115)</f>
        <v>2</v>
      </c>
      <c r="I115" s="37"/>
      <c r="J115" s="37" t="s">
        <v>49</v>
      </c>
      <c r="K115" s="37"/>
      <c r="L115" s="38"/>
      <c r="M115" s="39">
        <f t="shared" ref="M115:M127" si="73">COUNTA(I115:L115)</f>
        <v>1</v>
      </c>
      <c r="N115" s="37"/>
      <c r="O115" s="37"/>
      <c r="P115" s="37" t="s">
        <v>49</v>
      </c>
      <c r="Q115" s="38" t="s">
        <v>49</v>
      </c>
      <c r="R115" s="39">
        <f t="shared" ref="R115:R127" si="74">COUNTA(N115:Q115)</f>
        <v>2</v>
      </c>
      <c r="S115" s="37"/>
      <c r="T115" s="37"/>
      <c r="U115" s="37" t="s">
        <v>49</v>
      </c>
      <c r="V115" s="38"/>
      <c r="W115" s="39">
        <f t="shared" ref="W115:W127" si="75">COUNTA(S115:V115)</f>
        <v>1</v>
      </c>
      <c r="X115" s="37"/>
      <c r="Y115" s="37"/>
      <c r="Z115" s="37"/>
      <c r="AA115" s="38" t="s">
        <v>49</v>
      </c>
      <c r="AB115" s="39">
        <f t="shared" ref="AB115:AB127" si="76">COUNTA(X115:AA115)</f>
        <v>1</v>
      </c>
      <c r="AC115" s="37" t="s">
        <v>49</v>
      </c>
      <c r="AD115" s="37" t="s">
        <v>49</v>
      </c>
      <c r="AE115" s="37"/>
      <c r="AF115" s="38"/>
      <c r="AG115" s="39">
        <f t="shared" ref="AG115:AG127" si="77">COUNTA(AC115:AF115)</f>
        <v>2</v>
      </c>
      <c r="AH115" s="37"/>
      <c r="AI115" s="37"/>
      <c r="AJ115" s="37" t="s">
        <v>49</v>
      </c>
      <c r="AK115" s="38"/>
      <c r="AL115" s="39">
        <f t="shared" ref="AL115:AL127" si="78">COUNTA(AH115:AK115)</f>
        <v>1</v>
      </c>
      <c r="AM115" s="37"/>
      <c r="AN115" s="37" t="s">
        <v>49</v>
      </c>
      <c r="AO115" s="37"/>
      <c r="AP115" s="38"/>
      <c r="AQ115" s="39">
        <f t="shared" ref="AQ115:AQ127" si="79">COUNTA(AM115:AP115)</f>
        <v>1</v>
      </c>
      <c r="AR115" s="37"/>
      <c r="AS115" s="37" t="s">
        <v>49</v>
      </c>
      <c r="AT115" s="37" t="s">
        <v>49</v>
      </c>
      <c r="AU115" s="38"/>
      <c r="AV115" s="40">
        <f t="shared" ref="AV115:AV127" si="80">COUNTA(AR115:AU115)</f>
        <v>2</v>
      </c>
    </row>
    <row r="116" spans="1:48" ht="15.75" customHeight="1" x14ac:dyDescent="0.25">
      <c r="A116" s="21">
        <v>9</v>
      </c>
      <c r="B116" s="37" t="s">
        <v>72</v>
      </c>
      <c r="C116" s="41" t="s">
        <v>97</v>
      </c>
      <c r="D116" s="37"/>
      <c r="E116" s="37"/>
      <c r="F116" s="37"/>
      <c r="G116" s="46"/>
      <c r="H116" s="39">
        <f t="shared" si="72"/>
        <v>0</v>
      </c>
      <c r="I116" s="37"/>
      <c r="J116" s="37"/>
      <c r="K116" s="37"/>
      <c r="L116" s="46"/>
      <c r="M116" s="39">
        <f t="shared" si="73"/>
        <v>0</v>
      </c>
      <c r="N116" s="37"/>
      <c r="O116" s="37"/>
      <c r="P116" s="37"/>
      <c r="Q116" s="46"/>
      <c r="R116" s="39">
        <f t="shared" si="74"/>
        <v>0</v>
      </c>
      <c r="S116" s="37"/>
      <c r="T116" s="37"/>
      <c r="U116" s="37"/>
      <c r="V116" s="46"/>
      <c r="W116" s="39">
        <f t="shared" si="75"/>
        <v>0</v>
      </c>
      <c r="X116" s="37"/>
      <c r="Y116" s="37"/>
      <c r="Z116" s="37"/>
      <c r="AA116" s="46"/>
      <c r="AB116" s="39">
        <f t="shared" si="76"/>
        <v>0</v>
      </c>
      <c r="AC116" s="37"/>
      <c r="AD116" s="37"/>
      <c r="AE116" s="37"/>
      <c r="AF116" s="46"/>
      <c r="AG116" s="39">
        <f t="shared" si="77"/>
        <v>0</v>
      </c>
      <c r="AH116" s="37"/>
      <c r="AI116" s="37"/>
      <c r="AJ116" s="37"/>
      <c r="AK116" s="46"/>
      <c r="AL116" s="39">
        <f t="shared" si="78"/>
        <v>0</v>
      </c>
      <c r="AM116" s="37"/>
      <c r="AN116" s="37"/>
      <c r="AO116" s="37"/>
      <c r="AP116" s="46"/>
      <c r="AQ116" s="39">
        <f t="shared" si="79"/>
        <v>0</v>
      </c>
      <c r="AR116" s="37"/>
      <c r="AS116" s="37"/>
      <c r="AT116" s="37"/>
      <c r="AU116" s="46"/>
      <c r="AV116" s="40">
        <f t="shared" si="80"/>
        <v>0</v>
      </c>
    </row>
    <row r="117" spans="1:48" ht="15.75" customHeight="1" x14ac:dyDescent="0.25">
      <c r="A117" s="21">
        <v>9</v>
      </c>
      <c r="B117" s="37" t="s">
        <v>88</v>
      </c>
      <c r="C117" s="41" t="s">
        <v>97</v>
      </c>
      <c r="D117" s="37"/>
      <c r="E117" s="37"/>
      <c r="F117" s="37"/>
      <c r="G117" s="46"/>
      <c r="H117" s="39">
        <f t="shared" si="72"/>
        <v>0</v>
      </c>
      <c r="I117" s="37"/>
      <c r="J117" s="37"/>
      <c r="K117" s="37"/>
      <c r="L117" s="46"/>
      <c r="M117" s="39">
        <f t="shared" si="73"/>
        <v>0</v>
      </c>
      <c r="N117" s="37"/>
      <c r="O117" s="37"/>
      <c r="P117" s="37"/>
      <c r="Q117" s="46"/>
      <c r="R117" s="39">
        <f t="shared" si="74"/>
        <v>0</v>
      </c>
      <c r="S117" s="37"/>
      <c r="T117" s="37"/>
      <c r="U117" s="37"/>
      <c r="V117" s="46"/>
      <c r="W117" s="39">
        <f t="shared" si="75"/>
        <v>0</v>
      </c>
      <c r="X117" s="37"/>
      <c r="Y117" s="37"/>
      <c r="Z117" s="37"/>
      <c r="AA117" s="46"/>
      <c r="AB117" s="39">
        <f t="shared" si="76"/>
        <v>0</v>
      </c>
      <c r="AC117" s="37"/>
      <c r="AD117" s="37"/>
      <c r="AE117" s="37"/>
      <c r="AF117" s="46"/>
      <c r="AG117" s="39">
        <f t="shared" si="77"/>
        <v>0</v>
      </c>
      <c r="AH117" s="37"/>
      <c r="AI117" s="37"/>
      <c r="AJ117" s="37"/>
      <c r="AK117" s="46"/>
      <c r="AL117" s="39">
        <f t="shared" si="78"/>
        <v>0</v>
      </c>
      <c r="AM117" s="37"/>
      <c r="AN117" s="37"/>
      <c r="AO117" s="37"/>
      <c r="AP117" s="46"/>
      <c r="AQ117" s="39">
        <f t="shared" si="79"/>
        <v>0</v>
      </c>
      <c r="AR117" s="37"/>
      <c r="AS117" s="37"/>
      <c r="AT117" s="37"/>
      <c r="AU117" s="46"/>
      <c r="AV117" s="40">
        <f t="shared" si="80"/>
        <v>0</v>
      </c>
    </row>
    <row r="118" spans="1:48" ht="15.75" customHeight="1" x14ac:dyDescent="0.25">
      <c r="A118" s="21">
        <v>9</v>
      </c>
      <c r="B118" s="37" t="s">
        <v>89</v>
      </c>
      <c r="C118" s="41" t="s">
        <v>97</v>
      </c>
      <c r="D118" s="37"/>
      <c r="E118" s="37"/>
      <c r="F118" s="37"/>
      <c r="G118" s="46"/>
      <c r="H118" s="39">
        <f t="shared" si="72"/>
        <v>0</v>
      </c>
      <c r="I118" s="37"/>
      <c r="J118" s="37"/>
      <c r="K118" s="37"/>
      <c r="L118" s="46"/>
      <c r="M118" s="39">
        <f t="shared" si="73"/>
        <v>0</v>
      </c>
      <c r="N118" s="37"/>
      <c r="O118" s="37"/>
      <c r="P118" s="37"/>
      <c r="Q118" s="46"/>
      <c r="R118" s="39">
        <f t="shared" si="74"/>
        <v>0</v>
      </c>
      <c r="S118" s="37"/>
      <c r="T118" s="37"/>
      <c r="U118" s="37"/>
      <c r="V118" s="46"/>
      <c r="W118" s="39">
        <f t="shared" si="75"/>
        <v>0</v>
      </c>
      <c r="X118" s="37"/>
      <c r="Y118" s="37"/>
      <c r="Z118" s="37"/>
      <c r="AA118" s="46"/>
      <c r="AB118" s="39">
        <f t="shared" si="76"/>
        <v>0</v>
      </c>
      <c r="AC118" s="37"/>
      <c r="AD118" s="37"/>
      <c r="AE118" s="37"/>
      <c r="AF118" s="46"/>
      <c r="AG118" s="39">
        <f t="shared" si="77"/>
        <v>0</v>
      </c>
      <c r="AH118" s="37"/>
      <c r="AI118" s="37"/>
      <c r="AJ118" s="37"/>
      <c r="AK118" s="46"/>
      <c r="AL118" s="39">
        <f t="shared" si="78"/>
        <v>0</v>
      </c>
      <c r="AM118" s="37"/>
      <c r="AN118" s="37"/>
      <c r="AO118" s="37"/>
      <c r="AP118" s="46"/>
      <c r="AQ118" s="39">
        <f t="shared" si="79"/>
        <v>0</v>
      </c>
      <c r="AR118" s="37"/>
      <c r="AS118" s="37"/>
      <c r="AT118" s="37"/>
      <c r="AU118" s="46"/>
      <c r="AV118" s="40">
        <f t="shared" si="80"/>
        <v>0</v>
      </c>
    </row>
    <row r="119" spans="1:48" ht="15.75" customHeight="1" x14ac:dyDescent="0.25">
      <c r="A119" s="21">
        <v>9</v>
      </c>
      <c r="B119" s="37" t="s">
        <v>73</v>
      </c>
      <c r="C119" s="41" t="s">
        <v>97</v>
      </c>
      <c r="D119" s="37"/>
      <c r="E119" s="37"/>
      <c r="F119" s="37"/>
      <c r="G119" s="46"/>
      <c r="H119" s="39">
        <f t="shared" si="72"/>
        <v>0</v>
      </c>
      <c r="I119" s="37" t="s">
        <v>49</v>
      </c>
      <c r="J119" s="37"/>
      <c r="K119" s="37"/>
      <c r="L119" s="46"/>
      <c r="M119" s="39">
        <f t="shared" si="73"/>
        <v>1</v>
      </c>
      <c r="N119" s="37"/>
      <c r="O119" s="37"/>
      <c r="P119" s="37"/>
      <c r="Q119" s="46" t="s">
        <v>49</v>
      </c>
      <c r="R119" s="39">
        <f t="shared" si="74"/>
        <v>1</v>
      </c>
      <c r="S119" s="37"/>
      <c r="T119" s="37"/>
      <c r="U119" s="37" t="s">
        <v>49</v>
      </c>
      <c r="V119" s="46"/>
      <c r="W119" s="39">
        <f t="shared" si="75"/>
        <v>1</v>
      </c>
      <c r="X119" s="37"/>
      <c r="Y119" s="37"/>
      <c r="Z119" s="37"/>
      <c r="AA119" s="46"/>
      <c r="AB119" s="39">
        <f t="shared" si="76"/>
        <v>0</v>
      </c>
      <c r="AC119" s="37"/>
      <c r="AD119" s="37" t="s">
        <v>49</v>
      </c>
      <c r="AE119" s="37"/>
      <c r="AF119" s="46"/>
      <c r="AG119" s="39">
        <f t="shared" si="77"/>
        <v>1</v>
      </c>
      <c r="AH119" s="37"/>
      <c r="AI119" s="37"/>
      <c r="AJ119" s="37" t="s">
        <v>49</v>
      </c>
      <c r="AK119" s="46"/>
      <c r="AL119" s="39">
        <f t="shared" si="78"/>
        <v>1</v>
      </c>
      <c r="AM119" s="37"/>
      <c r="AN119" s="37"/>
      <c r="AO119" s="37"/>
      <c r="AP119" s="46" t="s">
        <v>49</v>
      </c>
      <c r="AQ119" s="39">
        <f t="shared" si="79"/>
        <v>1</v>
      </c>
      <c r="AR119" s="37"/>
      <c r="AS119" s="37"/>
      <c r="AT119" s="37" t="s">
        <v>49</v>
      </c>
      <c r="AU119" s="46"/>
      <c r="AV119" s="40">
        <f t="shared" si="80"/>
        <v>1</v>
      </c>
    </row>
    <row r="120" spans="1:48" ht="15.75" customHeight="1" x14ac:dyDescent="0.25">
      <c r="A120" s="21">
        <v>9</v>
      </c>
      <c r="B120" s="37" t="s">
        <v>74</v>
      </c>
      <c r="C120" s="41" t="s">
        <v>97</v>
      </c>
      <c r="D120" s="37" t="s">
        <v>49</v>
      </c>
      <c r="E120" s="37"/>
      <c r="F120" s="37"/>
      <c r="G120" s="46"/>
      <c r="H120" s="39">
        <f t="shared" si="72"/>
        <v>1</v>
      </c>
      <c r="I120" s="37"/>
      <c r="J120" s="37" t="s">
        <v>49</v>
      </c>
      <c r="K120" s="37"/>
      <c r="L120" s="46"/>
      <c r="M120" s="39">
        <f t="shared" si="73"/>
        <v>1</v>
      </c>
      <c r="N120" s="37"/>
      <c r="O120" s="37"/>
      <c r="P120" s="37"/>
      <c r="Q120" s="46" t="s">
        <v>49</v>
      </c>
      <c r="R120" s="39">
        <f t="shared" si="74"/>
        <v>1</v>
      </c>
      <c r="S120" s="37"/>
      <c r="T120" s="37"/>
      <c r="U120" s="37" t="s">
        <v>49</v>
      </c>
      <c r="V120" s="46"/>
      <c r="W120" s="39">
        <f t="shared" si="75"/>
        <v>1</v>
      </c>
      <c r="X120" s="37"/>
      <c r="Y120" s="37"/>
      <c r="Z120" s="37"/>
      <c r="AA120" s="46" t="s">
        <v>49</v>
      </c>
      <c r="AB120" s="39">
        <f t="shared" si="76"/>
        <v>1</v>
      </c>
      <c r="AC120" s="37"/>
      <c r="AD120" s="37" t="s">
        <v>49</v>
      </c>
      <c r="AE120" s="37"/>
      <c r="AF120" s="46"/>
      <c r="AG120" s="39">
        <f t="shared" si="77"/>
        <v>1</v>
      </c>
      <c r="AH120" s="37"/>
      <c r="AI120" s="37"/>
      <c r="AJ120" s="37" t="s">
        <v>49</v>
      </c>
      <c r="AK120" s="46"/>
      <c r="AL120" s="39">
        <f t="shared" si="78"/>
        <v>1</v>
      </c>
      <c r="AM120" s="37"/>
      <c r="AN120" s="37" t="s">
        <v>49</v>
      </c>
      <c r="AO120" s="37"/>
      <c r="AP120" s="46"/>
      <c r="AQ120" s="39">
        <f t="shared" si="79"/>
        <v>1</v>
      </c>
      <c r="AR120" s="37"/>
      <c r="AS120" s="37"/>
      <c r="AT120" s="37" t="s">
        <v>49</v>
      </c>
      <c r="AU120" s="46"/>
      <c r="AV120" s="40">
        <f t="shared" si="80"/>
        <v>1</v>
      </c>
    </row>
    <row r="121" spans="1:48" ht="15.75" customHeight="1" x14ac:dyDescent="0.25">
      <c r="A121" s="21">
        <v>9</v>
      </c>
      <c r="B121" s="37" t="s">
        <v>75</v>
      </c>
      <c r="C121" s="41" t="s">
        <v>97</v>
      </c>
      <c r="D121" s="37"/>
      <c r="E121" s="37"/>
      <c r="F121" s="37"/>
      <c r="G121" s="46"/>
      <c r="H121" s="39">
        <f t="shared" si="72"/>
        <v>0</v>
      </c>
      <c r="I121" s="37"/>
      <c r="J121" s="37"/>
      <c r="K121" s="37"/>
      <c r="L121" s="46"/>
      <c r="M121" s="39">
        <f t="shared" si="73"/>
        <v>0</v>
      </c>
      <c r="N121" s="37"/>
      <c r="O121" s="37"/>
      <c r="P121" s="37"/>
      <c r="Q121" s="46"/>
      <c r="R121" s="39">
        <f t="shared" si="74"/>
        <v>0</v>
      </c>
      <c r="S121" s="37"/>
      <c r="T121" s="37"/>
      <c r="U121" s="37"/>
      <c r="V121" s="46"/>
      <c r="W121" s="39">
        <f t="shared" si="75"/>
        <v>0</v>
      </c>
      <c r="X121" s="37"/>
      <c r="Y121" s="37"/>
      <c r="Z121" s="37"/>
      <c r="AA121" s="46"/>
      <c r="AB121" s="39">
        <f t="shared" si="76"/>
        <v>0</v>
      </c>
      <c r="AC121" s="37"/>
      <c r="AD121" s="37"/>
      <c r="AE121" s="37"/>
      <c r="AF121" s="46"/>
      <c r="AG121" s="39">
        <f t="shared" si="77"/>
        <v>0</v>
      </c>
      <c r="AH121" s="37"/>
      <c r="AI121" s="37"/>
      <c r="AJ121" s="37"/>
      <c r="AK121" s="46"/>
      <c r="AL121" s="39">
        <f t="shared" si="78"/>
        <v>0</v>
      </c>
      <c r="AM121" s="37"/>
      <c r="AN121" s="37"/>
      <c r="AO121" s="37"/>
      <c r="AP121" s="46"/>
      <c r="AQ121" s="39">
        <f t="shared" si="79"/>
        <v>0</v>
      </c>
      <c r="AR121" s="37"/>
      <c r="AS121" s="37"/>
      <c r="AT121" s="37" t="s">
        <v>49</v>
      </c>
      <c r="AU121" s="46"/>
      <c r="AV121" s="40">
        <f t="shared" si="80"/>
        <v>1</v>
      </c>
    </row>
    <row r="122" spans="1:48" ht="15.75" customHeight="1" x14ac:dyDescent="0.25">
      <c r="A122" s="21">
        <v>9</v>
      </c>
      <c r="B122" s="37" t="s">
        <v>90</v>
      </c>
      <c r="C122" s="41" t="s">
        <v>97</v>
      </c>
      <c r="D122" s="37"/>
      <c r="E122" s="37"/>
      <c r="F122" s="37"/>
      <c r="G122" s="46"/>
      <c r="H122" s="39">
        <f t="shared" si="72"/>
        <v>0</v>
      </c>
      <c r="I122" s="37"/>
      <c r="J122" s="37"/>
      <c r="K122" s="37"/>
      <c r="L122" s="46"/>
      <c r="M122" s="39">
        <f t="shared" si="73"/>
        <v>0</v>
      </c>
      <c r="N122" s="37"/>
      <c r="O122" s="37"/>
      <c r="P122" s="37"/>
      <c r="Q122" s="46"/>
      <c r="R122" s="39">
        <f t="shared" si="74"/>
        <v>0</v>
      </c>
      <c r="S122" s="37"/>
      <c r="T122" s="37"/>
      <c r="U122" s="37"/>
      <c r="V122" s="46"/>
      <c r="W122" s="39">
        <f t="shared" si="75"/>
        <v>0</v>
      </c>
      <c r="X122" s="37"/>
      <c r="Y122" s="37"/>
      <c r="Z122" s="37"/>
      <c r="AA122" s="46"/>
      <c r="AB122" s="39">
        <f t="shared" si="76"/>
        <v>0</v>
      </c>
      <c r="AC122" s="37"/>
      <c r="AD122" s="37"/>
      <c r="AE122" s="37"/>
      <c r="AF122" s="46"/>
      <c r="AG122" s="39">
        <f t="shared" si="77"/>
        <v>0</v>
      </c>
      <c r="AH122" s="37"/>
      <c r="AI122" s="37"/>
      <c r="AJ122" s="37"/>
      <c r="AK122" s="46"/>
      <c r="AL122" s="39">
        <f t="shared" si="78"/>
        <v>0</v>
      </c>
      <c r="AM122" s="37"/>
      <c r="AN122" s="37"/>
      <c r="AO122" s="37"/>
      <c r="AP122" s="46"/>
      <c r="AQ122" s="39">
        <f t="shared" si="79"/>
        <v>0</v>
      </c>
      <c r="AR122" s="37"/>
      <c r="AS122" s="37"/>
      <c r="AT122" s="37"/>
      <c r="AU122" s="46"/>
      <c r="AV122" s="40">
        <f t="shared" si="80"/>
        <v>0</v>
      </c>
    </row>
    <row r="123" spans="1:48" ht="15.75" customHeight="1" x14ac:dyDescent="0.25">
      <c r="A123" s="21">
        <v>9</v>
      </c>
      <c r="B123" s="37" t="s">
        <v>76</v>
      </c>
      <c r="C123" s="41" t="s">
        <v>97</v>
      </c>
      <c r="D123" s="37"/>
      <c r="E123" s="37"/>
      <c r="F123" s="37"/>
      <c r="G123" s="46"/>
      <c r="H123" s="39">
        <f t="shared" si="72"/>
        <v>0</v>
      </c>
      <c r="I123" s="37"/>
      <c r="J123" s="37"/>
      <c r="K123" s="37"/>
      <c r="L123" s="46"/>
      <c r="M123" s="39">
        <f t="shared" si="73"/>
        <v>0</v>
      </c>
      <c r="N123" s="37"/>
      <c r="O123" s="37"/>
      <c r="P123" s="37"/>
      <c r="Q123" s="46"/>
      <c r="R123" s="39">
        <f t="shared" si="74"/>
        <v>0</v>
      </c>
      <c r="S123" s="37"/>
      <c r="T123" s="37"/>
      <c r="U123" s="37"/>
      <c r="V123" s="46"/>
      <c r="W123" s="39">
        <f t="shared" si="75"/>
        <v>0</v>
      </c>
      <c r="X123" s="37"/>
      <c r="Y123" s="37"/>
      <c r="Z123" s="37"/>
      <c r="AA123" s="46"/>
      <c r="AB123" s="39">
        <f t="shared" si="76"/>
        <v>0</v>
      </c>
      <c r="AC123" s="37"/>
      <c r="AD123" s="37"/>
      <c r="AE123" s="37"/>
      <c r="AF123" s="46"/>
      <c r="AG123" s="39">
        <f t="shared" si="77"/>
        <v>0</v>
      </c>
      <c r="AH123" s="37"/>
      <c r="AI123" s="37"/>
      <c r="AJ123" s="37"/>
      <c r="AK123" s="46"/>
      <c r="AL123" s="39">
        <f t="shared" si="78"/>
        <v>0</v>
      </c>
      <c r="AM123" s="37"/>
      <c r="AN123" s="37"/>
      <c r="AO123" s="37"/>
      <c r="AP123" s="46"/>
      <c r="AQ123" s="39">
        <f t="shared" si="79"/>
        <v>0</v>
      </c>
      <c r="AR123" s="37"/>
      <c r="AS123" s="37"/>
      <c r="AT123" s="37"/>
      <c r="AU123" s="46"/>
      <c r="AV123" s="40">
        <f t="shared" si="80"/>
        <v>0</v>
      </c>
    </row>
    <row r="124" spans="1:48" ht="15.75" customHeight="1" x14ac:dyDescent="0.25">
      <c r="A124" s="21">
        <v>9</v>
      </c>
      <c r="B124" s="37" t="s">
        <v>77</v>
      </c>
      <c r="C124" s="41" t="s">
        <v>97</v>
      </c>
      <c r="D124" s="37"/>
      <c r="E124" s="37"/>
      <c r="F124" s="37"/>
      <c r="G124" s="46"/>
      <c r="H124" s="39">
        <f t="shared" si="72"/>
        <v>0</v>
      </c>
      <c r="I124" s="37"/>
      <c r="J124" s="37"/>
      <c r="K124" s="37"/>
      <c r="L124" s="46"/>
      <c r="M124" s="39">
        <f t="shared" si="73"/>
        <v>0</v>
      </c>
      <c r="N124" s="37"/>
      <c r="O124" s="37"/>
      <c r="P124" s="37"/>
      <c r="Q124" s="46"/>
      <c r="R124" s="39">
        <f t="shared" si="74"/>
        <v>0</v>
      </c>
      <c r="S124" s="37"/>
      <c r="T124" s="37"/>
      <c r="U124" s="37"/>
      <c r="V124" s="46"/>
      <c r="W124" s="39">
        <f t="shared" si="75"/>
        <v>0</v>
      </c>
      <c r="X124" s="37"/>
      <c r="Y124" s="37"/>
      <c r="Z124" s="37"/>
      <c r="AA124" s="46"/>
      <c r="AB124" s="39">
        <f t="shared" si="76"/>
        <v>0</v>
      </c>
      <c r="AC124" s="37"/>
      <c r="AD124" s="37"/>
      <c r="AE124" s="37"/>
      <c r="AF124" s="46"/>
      <c r="AG124" s="39">
        <f t="shared" si="77"/>
        <v>0</v>
      </c>
      <c r="AH124" s="37"/>
      <c r="AI124" s="37"/>
      <c r="AJ124" s="37"/>
      <c r="AK124" s="46"/>
      <c r="AL124" s="39">
        <f t="shared" si="78"/>
        <v>0</v>
      </c>
      <c r="AM124" s="37"/>
      <c r="AN124" s="37"/>
      <c r="AO124" s="37"/>
      <c r="AP124" s="46"/>
      <c r="AQ124" s="39">
        <f t="shared" si="79"/>
        <v>0</v>
      </c>
      <c r="AR124" s="37"/>
      <c r="AS124" s="37"/>
      <c r="AT124" s="37"/>
      <c r="AU124" s="46"/>
      <c r="AV124" s="40">
        <f t="shared" si="80"/>
        <v>0</v>
      </c>
    </row>
    <row r="125" spans="1:48" ht="15.75" customHeight="1" x14ac:dyDescent="0.25">
      <c r="A125" s="21">
        <v>9</v>
      </c>
      <c r="B125" s="37" t="s">
        <v>78</v>
      </c>
      <c r="C125" s="41" t="s">
        <v>97</v>
      </c>
      <c r="D125" s="37"/>
      <c r="E125" s="37"/>
      <c r="F125" s="37"/>
      <c r="G125" s="46"/>
      <c r="H125" s="39">
        <f t="shared" si="72"/>
        <v>0</v>
      </c>
      <c r="I125" s="37"/>
      <c r="J125" s="37"/>
      <c r="K125" s="37"/>
      <c r="L125" s="46"/>
      <c r="M125" s="39">
        <f t="shared" si="73"/>
        <v>0</v>
      </c>
      <c r="N125" s="37"/>
      <c r="O125" s="37"/>
      <c r="P125" s="37"/>
      <c r="Q125" s="46"/>
      <c r="R125" s="39">
        <f t="shared" si="74"/>
        <v>0</v>
      </c>
      <c r="S125" s="37"/>
      <c r="T125" s="37"/>
      <c r="U125" s="37"/>
      <c r="V125" s="46"/>
      <c r="W125" s="39">
        <f t="shared" si="75"/>
        <v>0</v>
      </c>
      <c r="X125" s="37"/>
      <c r="Y125" s="37"/>
      <c r="Z125" s="37"/>
      <c r="AA125" s="46"/>
      <c r="AB125" s="39">
        <f t="shared" si="76"/>
        <v>0</v>
      </c>
      <c r="AC125" s="37"/>
      <c r="AD125" s="37"/>
      <c r="AE125" s="37"/>
      <c r="AF125" s="46"/>
      <c r="AG125" s="39">
        <f t="shared" si="77"/>
        <v>0</v>
      </c>
      <c r="AH125" s="37"/>
      <c r="AI125" s="37"/>
      <c r="AJ125" s="37"/>
      <c r="AK125" s="46"/>
      <c r="AL125" s="39">
        <f t="shared" si="78"/>
        <v>0</v>
      </c>
      <c r="AM125" s="37"/>
      <c r="AN125" s="37"/>
      <c r="AO125" s="37"/>
      <c r="AP125" s="46"/>
      <c r="AQ125" s="39">
        <f t="shared" si="79"/>
        <v>0</v>
      </c>
      <c r="AR125" s="37"/>
      <c r="AS125" s="37"/>
      <c r="AT125" s="37"/>
      <c r="AU125" s="46"/>
      <c r="AV125" s="40">
        <f t="shared" si="80"/>
        <v>0</v>
      </c>
    </row>
    <row r="126" spans="1:48" ht="15.75" customHeight="1" x14ac:dyDescent="0.25">
      <c r="A126" s="21">
        <v>9</v>
      </c>
      <c r="B126" s="37" t="s">
        <v>79</v>
      </c>
      <c r="C126" s="41" t="s">
        <v>97</v>
      </c>
      <c r="D126" s="37"/>
      <c r="E126" s="37"/>
      <c r="F126" s="37"/>
      <c r="G126" s="46"/>
      <c r="H126" s="39">
        <f t="shared" si="72"/>
        <v>0</v>
      </c>
      <c r="I126" s="37"/>
      <c r="J126" s="37"/>
      <c r="K126" s="37"/>
      <c r="L126" s="46"/>
      <c r="M126" s="39">
        <f t="shared" si="73"/>
        <v>0</v>
      </c>
      <c r="N126" s="37"/>
      <c r="O126" s="37"/>
      <c r="P126" s="37"/>
      <c r="Q126" s="46"/>
      <c r="R126" s="39">
        <f t="shared" si="74"/>
        <v>0</v>
      </c>
      <c r="S126" s="37"/>
      <c r="T126" s="37"/>
      <c r="U126" s="37"/>
      <c r="V126" s="46"/>
      <c r="W126" s="39">
        <f t="shared" si="75"/>
        <v>0</v>
      </c>
      <c r="X126" s="37"/>
      <c r="Y126" s="37"/>
      <c r="Z126" s="37"/>
      <c r="AA126" s="46"/>
      <c r="AB126" s="39">
        <f t="shared" si="76"/>
        <v>0</v>
      </c>
      <c r="AC126" s="37"/>
      <c r="AD126" s="37"/>
      <c r="AE126" s="37"/>
      <c r="AF126" s="46"/>
      <c r="AG126" s="39">
        <f t="shared" si="77"/>
        <v>0</v>
      </c>
      <c r="AH126" s="37"/>
      <c r="AI126" s="37"/>
      <c r="AJ126" s="37"/>
      <c r="AK126" s="46"/>
      <c r="AL126" s="39">
        <f t="shared" si="78"/>
        <v>0</v>
      </c>
      <c r="AM126" s="37"/>
      <c r="AN126" s="37"/>
      <c r="AO126" s="37"/>
      <c r="AP126" s="46"/>
      <c r="AQ126" s="39">
        <f t="shared" si="79"/>
        <v>0</v>
      </c>
      <c r="AR126" s="37"/>
      <c r="AS126" s="37"/>
      <c r="AT126" s="37"/>
      <c r="AU126" s="46"/>
      <c r="AV126" s="40">
        <f t="shared" si="80"/>
        <v>0</v>
      </c>
    </row>
    <row r="127" spans="1:48" ht="15.75" customHeight="1" x14ac:dyDescent="0.25">
      <c r="A127" s="21">
        <v>9</v>
      </c>
      <c r="B127" s="41" t="s">
        <v>80</v>
      </c>
      <c r="C127" s="41" t="s">
        <v>97</v>
      </c>
      <c r="D127" s="47"/>
      <c r="E127" s="47"/>
      <c r="F127" s="47"/>
      <c r="G127" s="48"/>
      <c r="H127" s="49">
        <f t="shared" si="72"/>
        <v>0</v>
      </c>
      <c r="I127" s="47"/>
      <c r="J127" s="47"/>
      <c r="K127" s="47"/>
      <c r="L127" s="48"/>
      <c r="M127" s="49">
        <f t="shared" si="73"/>
        <v>0</v>
      </c>
      <c r="N127" s="47"/>
      <c r="O127" s="47"/>
      <c r="P127" s="47"/>
      <c r="Q127" s="48"/>
      <c r="R127" s="49">
        <f t="shared" si="74"/>
        <v>0</v>
      </c>
      <c r="S127" s="47"/>
      <c r="T127" s="47"/>
      <c r="U127" s="47"/>
      <c r="V127" s="48"/>
      <c r="W127" s="49">
        <f t="shared" si="75"/>
        <v>0</v>
      </c>
      <c r="X127" s="47"/>
      <c r="Y127" s="47"/>
      <c r="Z127" s="47"/>
      <c r="AA127" s="48"/>
      <c r="AB127" s="49">
        <f t="shared" si="76"/>
        <v>0</v>
      </c>
      <c r="AC127" s="47"/>
      <c r="AD127" s="47"/>
      <c r="AE127" s="47"/>
      <c r="AF127" s="48"/>
      <c r="AG127" s="49">
        <f t="shared" si="77"/>
        <v>0</v>
      </c>
      <c r="AH127" s="47"/>
      <c r="AI127" s="47"/>
      <c r="AJ127" s="47"/>
      <c r="AK127" s="48"/>
      <c r="AL127" s="49">
        <f t="shared" si="78"/>
        <v>0</v>
      </c>
      <c r="AM127" s="47"/>
      <c r="AN127" s="47"/>
      <c r="AO127" s="47"/>
      <c r="AP127" s="48"/>
      <c r="AQ127" s="49">
        <f t="shared" si="79"/>
        <v>0</v>
      </c>
      <c r="AR127" s="47"/>
      <c r="AS127" s="47"/>
      <c r="AT127" s="47"/>
      <c r="AU127" s="48"/>
      <c r="AV127" s="50">
        <f t="shared" si="80"/>
        <v>0</v>
      </c>
    </row>
    <row r="128" spans="1:48" ht="15.75" customHeight="1" x14ac:dyDescent="0.25">
      <c r="A128" s="21">
        <v>9</v>
      </c>
      <c r="B128" s="42"/>
      <c r="C128" s="43"/>
      <c r="D128" s="44"/>
      <c r="E128" s="45"/>
      <c r="F128" s="45"/>
      <c r="G128" s="45"/>
      <c r="H128" s="45">
        <f>SUM(H115:H127)</f>
        <v>3</v>
      </c>
      <c r="I128" s="45"/>
      <c r="J128" s="45"/>
      <c r="K128" s="45"/>
      <c r="L128" s="45"/>
      <c r="M128" s="45">
        <f>SUM(M115:M127)</f>
        <v>3</v>
      </c>
      <c r="N128" s="45"/>
      <c r="O128" s="45"/>
      <c r="P128" s="45"/>
      <c r="Q128" s="45"/>
      <c r="R128" s="45">
        <f>SUM(R115:R127)</f>
        <v>4</v>
      </c>
      <c r="S128" s="45"/>
      <c r="T128" s="45"/>
      <c r="U128" s="45"/>
      <c r="V128" s="45"/>
      <c r="W128" s="45">
        <f>SUM(W115:W127)</f>
        <v>3</v>
      </c>
      <c r="X128" s="45"/>
      <c r="Y128" s="45"/>
      <c r="Z128" s="45"/>
      <c r="AA128" s="45"/>
      <c r="AB128" s="45">
        <f>SUM(AB115:AB127)</f>
        <v>2</v>
      </c>
      <c r="AC128" s="45"/>
      <c r="AD128" s="45"/>
      <c r="AE128" s="45"/>
      <c r="AF128" s="45"/>
      <c r="AG128" s="45">
        <f>SUM(AG115:AG127)</f>
        <v>4</v>
      </c>
      <c r="AH128" s="45"/>
      <c r="AI128" s="45"/>
      <c r="AJ128" s="45"/>
      <c r="AK128" s="45"/>
      <c r="AL128" s="45">
        <f>SUM(AL115:AL127)</f>
        <v>3</v>
      </c>
      <c r="AM128" s="45"/>
      <c r="AN128" s="45"/>
      <c r="AO128" s="45"/>
      <c r="AP128" s="45"/>
      <c r="AQ128" s="45">
        <f>SUM(AQ115:AQ127)</f>
        <v>3</v>
      </c>
      <c r="AR128" s="45"/>
      <c r="AS128" s="45"/>
      <c r="AT128" s="45"/>
      <c r="AU128" s="45"/>
      <c r="AV128" s="45">
        <f>SUM(AV115:AV127)</f>
        <v>5</v>
      </c>
    </row>
    <row r="129" spans="1:48" ht="15.75" customHeight="1" x14ac:dyDescent="0.25">
      <c r="A129" s="21">
        <v>10</v>
      </c>
      <c r="B129" s="81" t="s">
        <v>68</v>
      </c>
      <c r="C129" s="82"/>
      <c r="D129" s="78">
        <v>10</v>
      </c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80"/>
    </row>
    <row r="130" spans="1:48" ht="15.75" customHeight="1" x14ac:dyDescent="0.25">
      <c r="A130" s="21">
        <v>10</v>
      </c>
      <c r="B130" s="35" t="s">
        <v>70</v>
      </c>
      <c r="C130" s="36" t="s">
        <v>97</v>
      </c>
      <c r="D130" s="37" t="s">
        <v>49</v>
      </c>
      <c r="E130" s="37" t="s">
        <v>49</v>
      </c>
      <c r="F130" s="37"/>
      <c r="G130" s="46"/>
      <c r="H130" s="39">
        <f t="shared" ref="H130:H142" si="81">COUNTA(D130:G130)</f>
        <v>2</v>
      </c>
      <c r="I130" s="37"/>
      <c r="J130" s="37" t="s">
        <v>49</v>
      </c>
      <c r="K130" s="37"/>
      <c r="L130" s="46"/>
      <c r="M130" s="39">
        <f t="shared" ref="M130:M142" si="82">COUNTA(I130:L130)</f>
        <v>1</v>
      </c>
      <c r="N130" s="37"/>
      <c r="O130" s="37"/>
      <c r="P130" s="37" t="s">
        <v>49</v>
      </c>
      <c r="Q130" s="46" t="s">
        <v>49</v>
      </c>
      <c r="R130" s="39">
        <f t="shared" ref="R130:R142" si="83">COUNTA(N130:Q130)</f>
        <v>2</v>
      </c>
      <c r="S130" s="37"/>
      <c r="T130" s="37"/>
      <c r="U130" s="37" t="s">
        <v>49</v>
      </c>
      <c r="V130" s="46"/>
      <c r="W130" s="39">
        <f t="shared" ref="W130:W142" si="84">COUNTA(S130:V130)</f>
        <v>1</v>
      </c>
      <c r="X130" s="37"/>
      <c r="Y130" s="37"/>
      <c r="Z130" s="37"/>
      <c r="AA130" s="46" t="s">
        <v>49</v>
      </c>
      <c r="AB130" s="39">
        <f t="shared" ref="AB130:AB142" si="85">COUNTA(X130:AA130)</f>
        <v>1</v>
      </c>
      <c r="AC130" s="37" t="s">
        <v>49</v>
      </c>
      <c r="AD130" s="37" t="s">
        <v>49</v>
      </c>
      <c r="AE130" s="37"/>
      <c r="AF130" s="46"/>
      <c r="AG130" s="39">
        <f t="shared" ref="AG130:AG142" si="86">COUNTA(AC130:AF130)</f>
        <v>2</v>
      </c>
      <c r="AH130" s="37"/>
      <c r="AI130" s="37"/>
      <c r="AJ130" s="37" t="s">
        <v>49</v>
      </c>
      <c r="AK130" s="46"/>
      <c r="AL130" s="39">
        <f t="shared" ref="AL130:AL142" si="87">COUNTA(AH130:AK130)</f>
        <v>1</v>
      </c>
      <c r="AM130" s="37"/>
      <c r="AN130" s="37" t="s">
        <v>49</v>
      </c>
      <c r="AO130" s="37"/>
      <c r="AP130" s="46"/>
      <c r="AQ130" s="39">
        <f t="shared" ref="AQ130:AQ142" si="88">COUNTA(AM130:AP130)</f>
        <v>1</v>
      </c>
      <c r="AR130" s="37"/>
      <c r="AS130" s="37" t="s">
        <v>49</v>
      </c>
      <c r="AT130" s="37" t="s">
        <v>49</v>
      </c>
      <c r="AU130" s="46"/>
      <c r="AV130" s="40">
        <f t="shared" ref="AV130:AV142" si="89">COUNTA(AR130:AU130)</f>
        <v>2</v>
      </c>
    </row>
    <row r="131" spans="1:48" ht="15.75" customHeight="1" x14ac:dyDescent="0.25">
      <c r="A131" s="21">
        <v>10</v>
      </c>
      <c r="B131" s="37" t="s">
        <v>72</v>
      </c>
      <c r="C131" s="41" t="s">
        <v>97</v>
      </c>
      <c r="D131" s="37"/>
      <c r="E131" s="37"/>
      <c r="F131" s="37"/>
      <c r="G131" s="46"/>
      <c r="H131" s="39">
        <f t="shared" si="81"/>
        <v>0</v>
      </c>
      <c r="I131" s="37"/>
      <c r="J131" s="37"/>
      <c r="K131" s="37"/>
      <c r="L131" s="46"/>
      <c r="M131" s="39">
        <f t="shared" si="82"/>
        <v>0</v>
      </c>
      <c r="N131" s="37"/>
      <c r="O131" s="37"/>
      <c r="P131" s="37"/>
      <c r="Q131" s="46"/>
      <c r="R131" s="39">
        <f t="shared" si="83"/>
        <v>0</v>
      </c>
      <c r="S131" s="37"/>
      <c r="T131" s="37"/>
      <c r="U131" s="37"/>
      <c r="V131" s="46"/>
      <c r="W131" s="39">
        <f t="shared" si="84"/>
        <v>0</v>
      </c>
      <c r="X131" s="37"/>
      <c r="Y131" s="37"/>
      <c r="Z131" s="37"/>
      <c r="AA131" s="46"/>
      <c r="AB131" s="39">
        <f t="shared" si="85"/>
        <v>0</v>
      </c>
      <c r="AC131" s="37"/>
      <c r="AD131" s="37"/>
      <c r="AE131" s="37"/>
      <c r="AF131" s="46"/>
      <c r="AG131" s="39">
        <f t="shared" si="86"/>
        <v>0</v>
      </c>
      <c r="AH131" s="37"/>
      <c r="AI131" s="37"/>
      <c r="AJ131" s="37"/>
      <c r="AK131" s="46"/>
      <c r="AL131" s="39">
        <f t="shared" si="87"/>
        <v>0</v>
      </c>
      <c r="AM131" s="37"/>
      <c r="AN131" s="37"/>
      <c r="AO131" s="37"/>
      <c r="AP131" s="46"/>
      <c r="AQ131" s="39">
        <f t="shared" si="88"/>
        <v>0</v>
      </c>
      <c r="AR131" s="37"/>
      <c r="AS131" s="37"/>
      <c r="AT131" s="37"/>
      <c r="AU131" s="46"/>
      <c r="AV131" s="40">
        <f t="shared" si="89"/>
        <v>0</v>
      </c>
    </row>
    <row r="132" spans="1:48" ht="15.75" customHeight="1" x14ac:dyDescent="0.25">
      <c r="A132" s="21">
        <v>10</v>
      </c>
      <c r="B132" s="37" t="s">
        <v>88</v>
      </c>
      <c r="C132" s="41" t="s">
        <v>97</v>
      </c>
      <c r="D132" s="37"/>
      <c r="E132" s="37"/>
      <c r="F132" s="37"/>
      <c r="G132" s="46"/>
      <c r="H132" s="39">
        <f t="shared" si="81"/>
        <v>0</v>
      </c>
      <c r="I132" s="37"/>
      <c r="J132" s="37"/>
      <c r="K132" s="37"/>
      <c r="L132" s="46"/>
      <c r="M132" s="39">
        <f t="shared" si="82"/>
        <v>0</v>
      </c>
      <c r="N132" s="37"/>
      <c r="O132" s="37"/>
      <c r="P132" s="37"/>
      <c r="Q132" s="46"/>
      <c r="R132" s="39">
        <f t="shared" si="83"/>
        <v>0</v>
      </c>
      <c r="S132" s="37"/>
      <c r="T132" s="37"/>
      <c r="U132" s="37"/>
      <c r="V132" s="46"/>
      <c r="W132" s="39">
        <f t="shared" si="84"/>
        <v>0</v>
      </c>
      <c r="X132" s="37"/>
      <c r="Y132" s="37"/>
      <c r="Z132" s="37"/>
      <c r="AA132" s="46"/>
      <c r="AB132" s="39">
        <f t="shared" si="85"/>
        <v>0</v>
      </c>
      <c r="AC132" s="37"/>
      <c r="AD132" s="37"/>
      <c r="AE132" s="37"/>
      <c r="AF132" s="46"/>
      <c r="AG132" s="39">
        <f t="shared" si="86"/>
        <v>0</v>
      </c>
      <c r="AH132" s="37"/>
      <c r="AI132" s="37"/>
      <c r="AJ132" s="37"/>
      <c r="AK132" s="46"/>
      <c r="AL132" s="39">
        <f t="shared" si="87"/>
        <v>0</v>
      </c>
      <c r="AM132" s="37"/>
      <c r="AN132" s="37"/>
      <c r="AO132" s="37"/>
      <c r="AP132" s="46"/>
      <c r="AQ132" s="39">
        <f t="shared" si="88"/>
        <v>0</v>
      </c>
      <c r="AR132" s="37"/>
      <c r="AS132" s="37"/>
      <c r="AT132" s="37"/>
      <c r="AU132" s="46"/>
      <c r="AV132" s="40">
        <f t="shared" si="89"/>
        <v>0</v>
      </c>
    </row>
    <row r="133" spans="1:48" ht="15.75" customHeight="1" x14ac:dyDescent="0.25">
      <c r="A133" s="21">
        <v>10</v>
      </c>
      <c r="B133" s="37" t="s">
        <v>89</v>
      </c>
      <c r="C133" s="41" t="s">
        <v>97</v>
      </c>
      <c r="D133" s="37"/>
      <c r="E133" s="37"/>
      <c r="F133" s="37"/>
      <c r="G133" s="46"/>
      <c r="H133" s="39">
        <f t="shared" si="81"/>
        <v>0</v>
      </c>
      <c r="I133" s="37"/>
      <c r="J133" s="37"/>
      <c r="K133" s="37"/>
      <c r="L133" s="46"/>
      <c r="M133" s="39">
        <f t="shared" si="82"/>
        <v>0</v>
      </c>
      <c r="N133" s="37"/>
      <c r="O133" s="37"/>
      <c r="P133" s="37"/>
      <c r="Q133" s="46"/>
      <c r="R133" s="39">
        <f t="shared" si="83"/>
        <v>0</v>
      </c>
      <c r="S133" s="37"/>
      <c r="T133" s="37"/>
      <c r="U133" s="37"/>
      <c r="V133" s="46"/>
      <c r="W133" s="39">
        <f t="shared" si="84"/>
        <v>0</v>
      </c>
      <c r="X133" s="37"/>
      <c r="Y133" s="37"/>
      <c r="Z133" s="37"/>
      <c r="AA133" s="46"/>
      <c r="AB133" s="39">
        <f t="shared" si="85"/>
        <v>0</v>
      </c>
      <c r="AC133" s="37"/>
      <c r="AD133" s="37"/>
      <c r="AE133" s="37"/>
      <c r="AF133" s="46"/>
      <c r="AG133" s="39">
        <f t="shared" si="86"/>
        <v>0</v>
      </c>
      <c r="AH133" s="37"/>
      <c r="AI133" s="37"/>
      <c r="AJ133" s="37"/>
      <c r="AK133" s="46"/>
      <c r="AL133" s="39">
        <f t="shared" si="87"/>
        <v>0</v>
      </c>
      <c r="AM133" s="37"/>
      <c r="AN133" s="37"/>
      <c r="AO133" s="37"/>
      <c r="AP133" s="46"/>
      <c r="AQ133" s="39">
        <f t="shared" si="88"/>
        <v>0</v>
      </c>
      <c r="AR133" s="37"/>
      <c r="AS133" s="37"/>
      <c r="AT133" s="37"/>
      <c r="AU133" s="46"/>
      <c r="AV133" s="40">
        <f t="shared" si="89"/>
        <v>0</v>
      </c>
    </row>
    <row r="134" spans="1:48" ht="15.75" customHeight="1" x14ac:dyDescent="0.25">
      <c r="A134" s="21">
        <v>10</v>
      </c>
      <c r="B134" s="37" t="s">
        <v>73</v>
      </c>
      <c r="C134" s="41" t="s">
        <v>97</v>
      </c>
      <c r="D134" s="37"/>
      <c r="E134" s="37"/>
      <c r="F134" s="37"/>
      <c r="G134" s="46"/>
      <c r="H134" s="39">
        <f t="shared" si="81"/>
        <v>0</v>
      </c>
      <c r="I134" s="37" t="s">
        <v>49</v>
      </c>
      <c r="J134" s="37"/>
      <c r="K134" s="37"/>
      <c r="L134" s="46"/>
      <c r="M134" s="39">
        <f t="shared" si="82"/>
        <v>1</v>
      </c>
      <c r="N134" s="37"/>
      <c r="O134" s="37"/>
      <c r="P134" s="37"/>
      <c r="Q134" s="46" t="s">
        <v>49</v>
      </c>
      <c r="R134" s="39">
        <f t="shared" si="83"/>
        <v>1</v>
      </c>
      <c r="S134" s="37"/>
      <c r="T134" s="37"/>
      <c r="U134" s="37" t="s">
        <v>49</v>
      </c>
      <c r="V134" s="46"/>
      <c r="W134" s="39">
        <f t="shared" si="84"/>
        <v>1</v>
      </c>
      <c r="X134" s="37"/>
      <c r="Y134" s="37"/>
      <c r="Z134" s="37"/>
      <c r="AA134" s="46"/>
      <c r="AB134" s="39">
        <f t="shared" si="85"/>
        <v>0</v>
      </c>
      <c r="AC134" s="37"/>
      <c r="AD134" s="37" t="s">
        <v>49</v>
      </c>
      <c r="AE134" s="37"/>
      <c r="AF134" s="46"/>
      <c r="AG134" s="39">
        <f t="shared" si="86"/>
        <v>1</v>
      </c>
      <c r="AH134" s="37"/>
      <c r="AI134" s="37"/>
      <c r="AJ134" s="37" t="s">
        <v>49</v>
      </c>
      <c r="AK134" s="46"/>
      <c r="AL134" s="39">
        <f t="shared" si="87"/>
        <v>1</v>
      </c>
      <c r="AM134" s="37"/>
      <c r="AN134" s="37"/>
      <c r="AO134" s="37"/>
      <c r="AP134" s="46" t="s">
        <v>49</v>
      </c>
      <c r="AQ134" s="39">
        <f t="shared" si="88"/>
        <v>1</v>
      </c>
      <c r="AR134" s="37"/>
      <c r="AS134" s="37"/>
      <c r="AT134" s="37" t="s">
        <v>49</v>
      </c>
      <c r="AU134" s="46"/>
      <c r="AV134" s="40">
        <f t="shared" si="89"/>
        <v>1</v>
      </c>
    </row>
    <row r="135" spans="1:48" ht="15.75" customHeight="1" x14ac:dyDescent="0.25">
      <c r="A135" s="21">
        <v>10</v>
      </c>
      <c r="B135" s="37" t="s">
        <v>74</v>
      </c>
      <c r="C135" s="41" t="s">
        <v>97</v>
      </c>
      <c r="D135" s="37" t="s">
        <v>49</v>
      </c>
      <c r="E135" s="37"/>
      <c r="F135" s="37"/>
      <c r="G135" s="46"/>
      <c r="H135" s="39">
        <f t="shared" si="81"/>
        <v>1</v>
      </c>
      <c r="I135" s="37"/>
      <c r="J135" s="37" t="s">
        <v>49</v>
      </c>
      <c r="K135" s="37"/>
      <c r="L135" s="46"/>
      <c r="M135" s="39">
        <f t="shared" si="82"/>
        <v>1</v>
      </c>
      <c r="N135" s="37"/>
      <c r="O135" s="37"/>
      <c r="P135" s="37"/>
      <c r="Q135" s="46" t="s">
        <v>49</v>
      </c>
      <c r="R135" s="39">
        <f t="shared" si="83"/>
        <v>1</v>
      </c>
      <c r="S135" s="37"/>
      <c r="T135" s="37"/>
      <c r="U135" s="37" t="s">
        <v>49</v>
      </c>
      <c r="V135" s="46"/>
      <c r="W135" s="39">
        <f t="shared" si="84"/>
        <v>1</v>
      </c>
      <c r="X135" s="37"/>
      <c r="Y135" s="37"/>
      <c r="Z135" s="37"/>
      <c r="AA135" s="46" t="s">
        <v>49</v>
      </c>
      <c r="AB135" s="39">
        <f t="shared" si="85"/>
        <v>1</v>
      </c>
      <c r="AC135" s="37"/>
      <c r="AD135" s="37" t="s">
        <v>49</v>
      </c>
      <c r="AE135" s="37"/>
      <c r="AF135" s="46"/>
      <c r="AG135" s="39">
        <f t="shared" si="86"/>
        <v>1</v>
      </c>
      <c r="AH135" s="37"/>
      <c r="AI135" s="37"/>
      <c r="AJ135" s="37" t="s">
        <v>49</v>
      </c>
      <c r="AK135" s="46"/>
      <c r="AL135" s="39">
        <f t="shared" si="87"/>
        <v>1</v>
      </c>
      <c r="AM135" s="37"/>
      <c r="AN135" s="37" t="s">
        <v>49</v>
      </c>
      <c r="AO135" s="37"/>
      <c r="AP135" s="46"/>
      <c r="AQ135" s="39">
        <f t="shared" si="88"/>
        <v>1</v>
      </c>
      <c r="AR135" s="37"/>
      <c r="AS135" s="37"/>
      <c r="AT135" s="37" t="s">
        <v>49</v>
      </c>
      <c r="AU135" s="46"/>
      <c r="AV135" s="40">
        <f t="shared" si="89"/>
        <v>1</v>
      </c>
    </row>
    <row r="136" spans="1:48" ht="15.75" customHeight="1" x14ac:dyDescent="0.25">
      <c r="A136" s="21">
        <v>10</v>
      </c>
      <c r="B136" s="37" t="s">
        <v>75</v>
      </c>
      <c r="C136" s="41" t="s">
        <v>97</v>
      </c>
      <c r="D136" s="37"/>
      <c r="E136" s="37"/>
      <c r="F136" s="37"/>
      <c r="G136" s="46"/>
      <c r="H136" s="39">
        <f t="shared" si="81"/>
        <v>0</v>
      </c>
      <c r="I136" s="37"/>
      <c r="J136" s="37"/>
      <c r="K136" s="37"/>
      <c r="L136" s="46"/>
      <c r="M136" s="39">
        <f t="shared" si="82"/>
        <v>0</v>
      </c>
      <c r="N136" s="37"/>
      <c r="O136" s="37"/>
      <c r="P136" s="37"/>
      <c r="Q136" s="46"/>
      <c r="R136" s="39">
        <f t="shared" si="83"/>
        <v>0</v>
      </c>
      <c r="S136" s="37"/>
      <c r="T136" s="37"/>
      <c r="U136" s="37"/>
      <c r="V136" s="46"/>
      <c r="W136" s="39">
        <f t="shared" si="84"/>
        <v>0</v>
      </c>
      <c r="X136" s="37"/>
      <c r="Y136" s="37"/>
      <c r="Z136" s="37"/>
      <c r="AA136" s="46"/>
      <c r="AB136" s="39">
        <f t="shared" si="85"/>
        <v>0</v>
      </c>
      <c r="AC136" s="37"/>
      <c r="AD136" s="37"/>
      <c r="AE136" s="37"/>
      <c r="AF136" s="46"/>
      <c r="AG136" s="39">
        <f t="shared" si="86"/>
        <v>0</v>
      </c>
      <c r="AH136" s="37"/>
      <c r="AI136" s="37"/>
      <c r="AJ136" s="37"/>
      <c r="AK136" s="46"/>
      <c r="AL136" s="39">
        <f t="shared" si="87"/>
        <v>0</v>
      </c>
      <c r="AM136" s="37"/>
      <c r="AN136" s="37"/>
      <c r="AO136" s="37"/>
      <c r="AP136" s="46"/>
      <c r="AQ136" s="39">
        <f t="shared" si="88"/>
        <v>0</v>
      </c>
      <c r="AR136" s="37"/>
      <c r="AS136" s="37"/>
      <c r="AT136" s="37" t="s">
        <v>49</v>
      </c>
      <c r="AU136" s="46"/>
      <c r="AV136" s="40">
        <f t="shared" si="89"/>
        <v>1</v>
      </c>
    </row>
    <row r="137" spans="1:48" ht="15.75" customHeight="1" x14ac:dyDescent="0.25">
      <c r="A137" s="21">
        <v>10</v>
      </c>
      <c r="B137" s="37" t="s">
        <v>90</v>
      </c>
      <c r="C137" s="41" t="s">
        <v>97</v>
      </c>
      <c r="D137" s="37"/>
      <c r="E137" s="37"/>
      <c r="F137" s="37"/>
      <c r="G137" s="46"/>
      <c r="H137" s="39">
        <f t="shared" si="81"/>
        <v>0</v>
      </c>
      <c r="I137" s="37"/>
      <c r="J137" s="37"/>
      <c r="K137" s="37"/>
      <c r="L137" s="46"/>
      <c r="M137" s="39">
        <f t="shared" si="82"/>
        <v>0</v>
      </c>
      <c r="N137" s="37"/>
      <c r="O137" s="37"/>
      <c r="P137" s="37"/>
      <c r="Q137" s="46"/>
      <c r="R137" s="39">
        <f t="shared" si="83"/>
        <v>0</v>
      </c>
      <c r="S137" s="37"/>
      <c r="T137" s="37"/>
      <c r="U137" s="37"/>
      <c r="V137" s="46"/>
      <c r="W137" s="39">
        <f t="shared" si="84"/>
        <v>0</v>
      </c>
      <c r="X137" s="37"/>
      <c r="Y137" s="37"/>
      <c r="Z137" s="37"/>
      <c r="AA137" s="46"/>
      <c r="AB137" s="39">
        <f t="shared" si="85"/>
        <v>0</v>
      </c>
      <c r="AC137" s="37"/>
      <c r="AD137" s="37"/>
      <c r="AE137" s="37"/>
      <c r="AF137" s="46"/>
      <c r="AG137" s="39">
        <f t="shared" si="86"/>
        <v>0</v>
      </c>
      <c r="AH137" s="37"/>
      <c r="AI137" s="37"/>
      <c r="AJ137" s="37"/>
      <c r="AK137" s="46"/>
      <c r="AL137" s="39">
        <f t="shared" si="87"/>
        <v>0</v>
      </c>
      <c r="AM137" s="37"/>
      <c r="AN137" s="37"/>
      <c r="AO137" s="37"/>
      <c r="AP137" s="46"/>
      <c r="AQ137" s="39">
        <f t="shared" si="88"/>
        <v>0</v>
      </c>
      <c r="AR137" s="37"/>
      <c r="AS137" s="37"/>
      <c r="AT137" s="37"/>
      <c r="AU137" s="46"/>
      <c r="AV137" s="40">
        <f t="shared" si="89"/>
        <v>0</v>
      </c>
    </row>
    <row r="138" spans="1:48" ht="15.75" customHeight="1" x14ac:dyDescent="0.25">
      <c r="A138" s="21">
        <v>10</v>
      </c>
      <c r="B138" s="37" t="s">
        <v>76</v>
      </c>
      <c r="C138" s="41" t="s">
        <v>97</v>
      </c>
      <c r="D138" s="37"/>
      <c r="E138" s="37"/>
      <c r="F138" s="37"/>
      <c r="G138" s="46"/>
      <c r="H138" s="39">
        <f t="shared" si="81"/>
        <v>0</v>
      </c>
      <c r="I138" s="37"/>
      <c r="J138" s="37"/>
      <c r="K138" s="37"/>
      <c r="L138" s="46"/>
      <c r="M138" s="39">
        <f t="shared" si="82"/>
        <v>0</v>
      </c>
      <c r="N138" s="37"/>
      <c r="O138" s="37"/>
      <c r="P138" s="37"/>
      <c r="Q138" s="46"/>
      <c r="R138" s="39">
        <f t="shared" si="83"/>
        <v>0</v>
      </c>
      <c r="S138" s="37"/>
      <c r="T138" s="37"/>
      <c r="U138" s="37"/>
      <c r="V138" s="46"/>
      <c r="W138" s="39">
        <f t="shared" si="84"/>
        <v>0</v>
      </c>
      <c r="X138" s="37"/>
      <c r="Y138" s="37"/>
      <c r="Z138" s="37"/>
      <c r="AA138" s="46"/>
      <c r="AB138" s="39">
        <f t="shared" si="85"/>
        <v>0</v>
      </c>
      <c r="AC138" s="37"/>
      <c r="AD138" s="37"/>
      <c r="AE138" s="37"/>
      <c r="AF138" s="46"/>
      <c r="AG138" s="39">
        <f t="shared" si="86"/>
        <v>0</v>
      </c>
      <c r="AH138" s="37"/>
      <c r="AI138" s="37"/>
      <c r="AJ138" s="37"/>
      <c r="AK138" s="46"/>
      <c r="AL138" s="39">
        <f t="shared" si="87"/>
        <v>0</v>
      </c>
      <c r="AM138" s="37"/>
      <c r="AN138" s="37"/>
      <c r="AO138" s="37"/>
      <c r="AP138" s="46"/>
      <c r="AQ138" s="39">
        <f t="shared" si="88"/>
        <v>0</v>
      </c>
      <c r="AR138" s="37"/>
      <c r="AS138" s="37"/>
      <c r="AT138" s="37"/>
      <c r="AU138" s="46"/>
      <c r="AV138" s="40">
        <f t="shared" si="89"/>
        <v>0</v>
      </c>
    </row>
    <row r="139" spans="1:48" ht="15.75" customHeight="1" x14ac:dyDescent="0.25">
      <c r="A139" s="21">
        <v>10</v>
      </c>
      <c r="B139" s="37" t="s">
        <v>77</v>
      </c>
      <c r="C139" s="41" t="s">
        <v>97</v>
      </c>
      <c r="D139" s="37"/>
      <c r="E139" s="37"/>
      <c r="F139" s="37"/>
      <c r="G139" s="46"/>
      <c r="H139" s="39">
        <f t="shared" si="81"/>
        <v>0</v>
      </c>
      <c r="I139" s="37"/>
      <c r="J139" s="37"/>
      <c r="K139" s="37"/>
      <c r="L139" s="46"/>
      <c r="M139" s="39">
        <f t="shared" si="82"/>
        <v>0</v>
      </c>
      <c r="N139" s="37"/>
      <c r="O139" s="37"/>
      <c r="P139" s="37"/>
      <c r="Q139" s="46"/>
      <c r="R139" s="39">
        <f t="shared" si="83"/>
        <v>0</v>
      </c>
      <c r="S139" s="37"/>
      <c r="T139" s="37"/>
      <c r="U139" s="37"/>
      <c r="V139" s="46"/>
      <c r="W139" s="39">
        <f t="shared" si="84"/>
        <v>0</v>
      </c>
      <c r="X139" s="37"/>
      <c r="Y139" s="37"/>
      <c r="Z139" s="37"/>
      <c r="AA139" s="46"/>
      <c r="AB139" s="39">
        <f t="shared" si="85"/>
        <v>0</v>
      </c>
      <c r="AC139" s="37"/>
      <c r="AD139" s="37"/>
      <c r="AE139" s="37"/>
      <c r="AF139" s="46"/>
      <c r="AG139" s="39">
        <f t="shared" si="86"/>
        <v>0</v>
      </c>
      <c r="AH139" s="37"/>
      <c r="AI139" s="37"/>
      <c r="AJ139" s="37"/>
      <c r="AK139" s="46"/>
      <c r="AL139" s="39">
        <f t="shared" si="87"/>
        <v>0</v>
      </c>
      <c r="AM139" s="37"/>
      <c r="AN139" s="37"/>
      <c r="AO139" s="37"/>
      <c r="AP139" s="46"/>
      <c r="AQ139" s="39">
        <f t="shared" si="88"/>
        <v>0</v>
      </c>
      <c r="AR139" s="37"/>
      <c r="AS139" s="37"/>
      <c r="AT139" s="37"/>
      <c r="AU139" s="46"/>
      <c r="AV139" s="40">
        <f t="shared" si="89"/>
        <v>0</v>
      </c>
    </row>
    <row r="140" spans="1:48" ht="15.75" customHeight="1" x14ac:dyDescent="0.25">
      <c r="A140" s="21">
        <v>10</v>
      </c>
      <c r="B140" s="37" t="s">
        <v>78</v>
      </c>
      <c r="C140" s="41" t="s">
        <v>97</v>
      </c>
      <c r="D140" s="37"/>
      <c r="E140" s="37"/>
      <c r="F140" s="37"/>
      <c r="G140" s="46"/>
      <c r="H140" s="39">
        <f t="shared" si="81"/>
        <v>0</v>
      </c>
      <c r="I140" s="37"/>
      <c r="J140" s="37"/>
      <c r="K140" s="37"/>
      <c r="L140" s="46"/>
      <c r="M140" s="39">
        <f t="shared" si="82"/>
        <v>0</v>
      </c>
      <c r="N140" s="37"/>
      <c r="O140" s="37"/>
      <c r="P140" s="37"/>
      <c r="Q140" s="46"/>
      <c r="R140" s="39">
        <f t="shared" si="83"/>
        <v>0</v>
      </c>
      <c r="S140" s="37"/>
      <c r="T140" s="37"/>
      <c r="U140" s="37"/>
      <c r="V140" s="46"/>
      <c r="W140" s="39">
        <f t="shared" si="84"/>
        <v>0</v>
      </c>
      <c r="X140" s="37"/>
      <c r="Y140" s="37"/>
      <c r="Z140" s="37"/>
      <c r="AA140" s="46"/>
      <c r="AB140" s="39">
        <f t="shared" si="85"/>
        <v>0</v>
      </c>
      <c r="AC140" s="37"/>
      <c r="AD140" s="37"/>
      <c r="AE140" s="37"/>
      <c r="AF140" s="46"/>
      <c r="AG140" s="39">
        <f t="shared" si="86"/>
        <v>0</v>
      </c>
      <c r="AH140" s="37"/>
      <c r="AI140" s="37"/>
      <c r="AJ140" s="37"/>
      <c r="AK140" s="46"/>
      <c r="AL140" s="39">
        <f t="shared" si="87"/>
        <v>0</v>
      </c>
      <c r="AM140" s="37"/>
      <c r="AN140" s="37"/>
      <c r="AO140" s="37"/>
      <c r="AP140" s="46"/>
      <c r="AQ140" s="39">
        <f t="shared" si="88"/>
        <v>0</v>
      </c>
      <c r="AR140" s="37"/>
      <c r="AS140" s="37"/>
      <c r="AT140" s="37"/>
      <c r="AU140" s="46"/>
      <c r="AV140" s="40">
        <f t="shared" si="89"/>
        <v>0</v>
      </c>
    </row>
    <row r="141" spans="1:48" ht="15.75" customHeight="1" x14ac:dyDescent="0.25">
      <c r="A141" s="21">
        <v>10</v>
      </c>
      <c r="B141" s="37" t="s">
        <v>79</v>
      </c>
      <c r="C141" s="41" t="s">
        <v>97</v>
      </c>
      <c r="D141" s="37"/>
      <c r="E141" s="37"/>
      <c r="F141" s="37"/>
      <c r="G141" s="46"/>
      <c r="H141" s="39">
        <f t="shared" si="81"/>
        <v>0</v>
      </c>
      <c r="I141" s="37"/>
      <c r="J141" s="37"/>
      <c r="K141" s="37"/>
      <c r="L141" s="46"/>
      <c r="M141" s="39">
        <f t="shared" si="82"/>
        <v>0</v>
      </c>
      <c r="N141" s="37"/>
      <c r="O141" s="37"/>
      <c r="P141" s="37"/>
      <c r="Q141" s="46"/>
      <c r="R141" s="39">
        <f t="shared" si="83"/>
        <v>0</v>
      </c>
      <c r="S141" s="37"/>
      <c r="T141" s="37"/>
      <c r="U141" s="37"/>
      <c r="V141" s="46"/>
      <c r="W141" s="39">
        <f t="shared" si="84"/>
        <v>0</v>
      </c>
      <c r="X141" s="37"/>
      <c r="Y141" s="37"/>
      <c r="Z141" s="37"/>
      <c r="AA141" s="46"/>
      <c r="AB141" s="39">
        <f t="shared" si="85"/>
        <v>0</v>
      </c>
      <c r="AC141" s="37"/>
      <c r="AD141" s="37"/>
      <c r="AE141" s="37"/>
      <c r="AF141" s="46"/>
      <c r="AG141" s="39">
        <f t="shared" si="86"/>
        <v>0</v>
      </c>
      <c r="AH141" s="37"/>
      <c r="AI141" s="37"/>
      <c r="AJ141" s="37"/>
      <c r="AK141" s="46"/>
      <c r="AL141" s="39">
        <f t="shared" si="87"/>
        <v>0</v>
      </c>
      <c r="AM141" s="37"/>
      <c r="AN141" s="37"/>
      <c r="AO141" s="37"/>
      <c r="AP141" s="46"/>
      <c r="AQ141" s="39">
        <f t="shared" si="88"/>
        <v>0</v>
      </c>
      <c r="AR141" s="37"/>
      <c r="AS141" s="37"/>
      <c r="AT141" s="37"/>
      <c r="AU141" s="46"/>
      <c r="AV141" s="40">
        <f t="shared" si="89"/>
        <v>0</v>
      </c>
    </row>
    <row r="142" spans="1:48" ht="15.75" customHeight="1" x14ac:dyDescent="0.25">
      <c r="A142" s="21">
        <v>10</v>
      </c>
      <c r="B142" s="41" t="s">
        <v>80</v>
      </c>
      <c r="C142" s="41" t="s">
        <v>97</v>
      </c>
      <c r="D142" s="47"/>
      <c r="E142" s="47"/>
      <c r="F142" s="47"/>
      <c r="G142" s="48"/>
      <c r="H142" s="49">
        <f t="shared" si="81"/>
        <v>0</v>
      </c>
      <c r="I142" s="47"/>
      <c r="J142" s="47"/>
      <c r="K142" s="47"/>
      <c r="L142" s="48"/>
      <c r="M142" s="49">
        <f t="shared" si="82"/>
        <v>0</v>
      </c>
      <c r="N142" s="47"/>
      <c r="O142" s="47"/>
      <c r="P142" s="47"/>
      <c r="Q142" s="48"/>
      <c r="R142" s="49">
        <f t="shared" si="83"/>
        <v>0</v>
      </c>
      <c r="S142" s="47"/>
      <c r="T142" s="47"/>
      <c r="U142" s="47"/>
      <c r="V142" s="48"/>
      <c r="W142" s="49">
        <f t="shared" si="84"/>
        <v>0</v>
      </c>
      <c r="X142" s="47"/>
      <c r="Y142" s="47"/>
      <c r="Z142" s="47"/>
      <c r="AA142" s="48"/>
      <c r="AB142" s="49">
        <f t="shared" si="85"/>
        <v>0</v>
      </c>
      <c r="AC142" s="47"/>
      <c r="AD142" s="47"/>
      <c r="AE142" s="47"/>
      <c r="AF142" s="48"/>
      <c r="AG142" s="49">
        <f t="shared" si="86"/>
        <v>0</v>
      </c>
      <c r="AH142" s="47"/>
      <c r="AI142" s="47"/>
      <c r="AJ142" s="47"/>
      <c r="AK142" s="48"/>
      <c r="AL142" s="49">
        <f t="shared" si="87"/>
        <v>0</v>
      </c>
      <c r="AM142" s="47"/>
      <c r="AN142" s="47"/>
      <c r="AO142" s="47"/>
      <c r="AP142" s="48"/>
      <c r="AQ142" s="49">
        <f t="shared" si="88"/>
        <v>0</v>
      </c>
      <c r="AR142" s="47"/>
      <c r="AS142" s="47"/>
      <c r="AT142" s="47"/>
      <c r="AU142" s="48"/>
      <c r="AV142" s="50">
        <f t="shared" si="89"/>
        <v>0</v>
      </c>
    </row>
    <row r="143" spans="1:48" ht="15.75" customHeight="1" x14ac:dyDescent="0.25">
      <c r="A143" s="21">
        <v>10</v>
      </c>
      <c r="B143" s="42"/>
      <c r="C143" s="43"/>
      <c r="D143" s="44"/>
      <c r="E143" s="45"/>
      <c r="F143" s="45"/>
      <c r="G143" s="45"/>
      <c r="H143" s="45">
        <f>SUM(H130:H142)</f>
        <v>3</v>
      </c>
      <c r="I143" s="45"/>
      <c r="J143" s="45"/>
      <c r="K143" s="45"/>
      <c r="L143" s="45"/>
      <c r="M143" s="45">
        <f>SUM(M130:M142)</f>
        <v>3</v>
      </c>
      <c r="N143" s="45"/>
      <c r="O143" s="45"/>
      <c r="P143" s="45"/>
      <c r="Q143" s="45"/>
      <c r="R143" s="45">
        <f>SUM(R130:R142)</f>
        <v>4</v>
      </c>
      <c r="S143" s="45"/>
      <c r="T143" s="45"/>
      <c r="U143" s="45"/>
      <c r="V143" s="45"/>
      <c r="W143" s="45">
        <f>SUM(W130:W142)</f>
        <v>3</v>
      </c>
      <c r="X143" s="45"/>
      <c r="Y143" s="45"/>
      <c r="Z143" s="45"/>
      <c r="AA143" s="45"/>
      <c r="AB143" s="45">
        <f>SUM(AB130:AB142)</f>
        <v>2</v>
      </c>
      <c r="AC143" s="45"/>
      <c r="AD143" s="45"/>
      <c r="AE143" s="45"/>
      <c r="AF143" s="45"/>
      <c r="AG143" s="45">
        <f>SUM(AG130:AG142)</f>
        <v>4</v>
      </c>
      <c r="AH143" s="45"/>
      <c r="AI143" s="45"/>
      <c r="AJ143" s="45"/>
      <c r="AK143" s="45"/>
      <c r="AL143" s="45">
        <f>SUM(AL130:AL142)</f>
        <v>3</v>
      </c>
      <c r="AM143" s="45"/>
      <c r="AN143" s="45"/>
      <c r="AO143" s="45"/>
      <c r="AP143" s="45"/>
      <c r="AQ143" s="45">
        <f>SUM(AQ130:AQ142)</f>
        <v>3</v>
      </c>
      <c r="AR143" s="45"/>
      <c r="AS143" s="45"/>
      <c r="AT143" s="45"/>
      <c r="AU143" s="45"/>
      <c r="AV143" s="45">
        <f>SUM(AV130:AV142)</f>
        <v>5</v>
      </c>
    </row>
    <row r="144" spans="1:48" ht="15.75" customHeight="1" x14ac:dyDescent="0.25">
      <c r="A144" s="21">
        <v>11</v>
      </c>
      <c r="B144" s="81" t="s">
        <v>68</v>
      </c>
      <c r="C144" s="82"/>
      <c r="D144" s="78">
        <v>11</v>
      </c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80"/>
    </row>
    <row r="145" spans="1:48" ht="15.75" customHeight="1" x14ac:dyDescent="0.25">
      <c r="A145" s="21">
        <v>11</v>
      </c>
      <c r="B145" s="35" t="s">
        <v>70</v>
      </c>
      <c r="C145" s="36" t="s">
        <v>97</v>
      </c>
      <c r="D145" s="37" t="s">
        <v>49</v>
      </c>
      <c r="E145" s="37" t="s">
        <v>49</v>
      </c>
      <c r="F145" s="37"/>
      <c r="G145" s="46"/>
      <c r="H145" s="39">
        <f t="shared" ref="H145:H157" si="90">COUNTA(D145:G145)</f>
        <v>2</v>
      </c>
      <c r="I145" s="37"/>
      <c r="J145" s="37" t="s">
        <v>49</v>
      </c>
      <c r="K145" s="37"/>
      <c r="L145" s="46"/>
      <c r="M145" s="39">
        <f t="shared" ref="M145:M157" si="91">COUNTA(I145:L145)</f>
        <v>1</v>
      </c>
      <c r="N145" s="37"/>
      <c r="O145" s="37"/>
      <c r="P145" s="37" t="s">
        <v>49</v>
      </c>
      <c r="Q145" s="46" t="s">
        <v>49</v>
      </c>
      <c r="R145" s="39">
        <f t="shared" ref="R145:R157" si="92">COUNTA(N145:Q145)</f>
        <v>2</v>
      </c>
      <c r="S145" s="37"/>
      <c r="T145" s="37"/>
      <c r="U145" s="37" t="s">
        <v>49</v>
      </c>
      <c r="V145" s="46"/>
      <c r="W145" s="39">
        <f t="shared" ref="W145:W157" si="93">COUNTA(S145:V145)</f>
        <v>1</v>
      </c>
      <c r="X145" s="37"/>
      <c r="Y145" s="37"/>
      <c r="Z145" s="37"/>
      <c r="AA145" s="46" t="s">
        <v>49</v>
      </c>
      <c r="AB145" s="39">
        <f t="shared" ref="AB145:AB157" si="94">COUNTA(X145:AA145)</f>
        <v>1</v>
      </c>
      <c r="AC145" s="37" t="s">
        <v>49</v>
      </c>
      <c r="AD145" s="37" t="s">
        <v>49</v>
      </c>
      <c r="AE145" s="37"/>
      <c r="AF145" s="46"/>
      <c r="AG145" s="39">
        <f t="shared" ref="AG145:AG157" si="95">COUNTA(AC145:AF145)</f>
        <v>2</v>
      </c>
      <c r="AH145" s="37"/>
      <c r="AI145" s="37"/>
      <c r="AJ145" s="37" t="s">
        <v>49</v>
      </c>
      <c r="AK145" s="46"/>
      <c r="AL145" s="39">
        <f t="shared" ref="AL145:AL157" si="96">COUNTA(AH145:AK145)</f>
        <v>1</v>
      </c>
      <c r="AM145" s="37"/>
      <c r="AN145" s="37" t="s">
        <v>49</v>
      </c>
      <c r="AO145" s="37"/>
      <c r="AP145" s="46"/>
      <c r="AQ145" s="39">
        <f t="shared" ref="AQ145:AQ157" si="97">COUNTA(AM145:AP145)</f>
        <v>1</v>
      </c>
      <c r="AR145" s="37"/>
      <c r="AS145" s="37" t="s">
        <v>49</v>
      </c>
      <c r="AT145" s="37" t="s">
        <v>49</v>
      </c>
      <c r="AU145" s="46"/>
      <c r="AV145" s="40">
        <f t="shared" ref="AV145:AV157" si="98">COUNTA(AR145:AU145)</f>
        <v>2</v>
      </c>
    </row>
    <row r="146" spans="1:48" ht="15.75" customHeight="1" x14ac:dyDescent="0.25">
      <c r="A146" s="21">
        <v>11</v>
      </c>
      <c r="B146" s="37" t="s">
        <v>72</v>
      </c>
      <c r="C146" s="41" t="s">
        <v>97</v>
      </c>
      <c r="D146" s="37"/>
      <c r="E146" s="37"/>
      <c r="F146" s="37"/>
      <c r="G146" s="46"/>
      <c r="H146" s="39">
        <f t="shared" si="90"/>
        <v>0</v>
      </c>
      <c r="I146" s="37"/>
      <c r="J146" s="37"/>
      <c r="K146" s="37"/>
      <c r="L146" s="46"/>
      <c r="M146" s="39">
        <f t="shared" si="91"/>
        <v>0</v>
      </c>
      <c r="N146" s="37"/>
      <c r="O146" s="37"/>
      <c r="P146" s="37"/>
      <c r="Q146" s="46"/>
      <c r="R146" s="39">
        <f t="shared" si="92"/>
        <v>0</v>
      </c>
      <c r="S146" s="37"/>
      <c r="T146" s="37"/>
      <c r="U146" s="37"/>
      <c r="V146" s="46"/>
      <c r="W146" s="39">
        <f t="shared" si="93"/>
        <v>0</v>
      </c>
      <c r="X146" s="37"/>
      <c r="Y146" s="37"/>
      <c r="Z146" s="37"/>
      <c r="AA146" s="46"/>
      <c r="AB146" s="39">
        <f t="shared" si="94"/>
        <v>0</v>
      </c>
      <c r="AC146" s="37"/>
      <c r="AD146" s="37"/>
      <c r="AE146" s="37"/>
      <c r="AF146" s="46"/>
      <c r="AG146" s="39">
        <f t="shared" si="95"/>
        <v>0</v>
      </c>
      <c r="AH146" s="37"/>
      <c r="AI146" s="37"/>
      <c r="AJ146" s="37"/>
      <c r="AK146" s="46"/>
      <c r="AL146" s="39">
        <f t="shared" si="96"/>
        <v>0</v>
      </c>
      <c r="AM146" s="37"/>
      <c r="AN146" s="37"/>
      <c r="AO146" s="37"/>
      <c r="AP146" s="46"/>
      <c r="AQ146" s="39">
        <f t="shared" si="97"/>
        <v>0</v>
      </c>
      <c r="AR146" s="37"/>
      <c r="AS146" s="37"/>
      <c r="AT146" s="37"/>
      <c r="AU146" s="46"/>
      <c r="AV146" s="40">
        <f t="shared" si="98"/>
        <v>0</v>
      </c>
    </row>
    <row r="147" spans="1:48" ht="15.75" customHeight="1" x14ac:dyDescent="0.25">
      <c r="A147" s="21">
        <v>11</v>
      </c>
      <c r="B147" s="37" t="s">
        <v>88</v>
      </c>
      <c r="C147" s="41" t="s">
        <v>97</v>
      </c>
      <c r="D147" s="37"/>
      <c r="E147" s="37"/>
      <c r="F147" s="37"/>
      <c r="G147" s="46"/>
      <c r="H147" s="39">
        <f t="shared" si="90"/>
        <v>0</v>
      </c>
      <c r="I147" s="37"/>
      <c r="J147" s="37"/>
      <c r="K147" s="37"/>
      <c r="L147" s="46"/>
      <c r="M147" s="39">
        <f t="shared" si="91"/>
        <v>0</v>
      </c>
      <c r="N147" s="37"/>
      <c r="O147" s="37"/>
      <c r="P147" s="37"/>
      <c r="Q147" s="46"/>
      <c r="R147" s="39">
        <f t="shared" si="92"/>
        <v>0</v>
      </c>
      <c r="S147" s="37"/>
      <c r="T147" s="37"/>
      <c r="U147" s="37"/>
      <c r="V147" s="46"/>
      <c r="W147" s="39">
        <f t="shared" si="93"/>
        <v>0</v>
      </c>
      <c r="X147" s="37"/>
      <c r="Y147" s="37"/>
      <c r="Z147" s="37"/>
      <c r="AA147" s="46"/>
      <c r="AB147" s="39">
        <f t="shared" si="94"/>
        <v>0</v>
      </c>
      <c r="AC147" s="37"/>
      <c r="AD147" s="37"/>
      <c r="AE147" s="37"/>
      <c r="AF147" s="46"/>
      <c r="AG147" s="39">
        <f t="shared" si="95"/>
        <v>0</v>
      </c>
      <c r="AH147" s="37"/>
      <c r="AI147" s="37"/>
      <c r="AJ147" s="37"/>
      <c r="AK147" s="46"/>
      <c r="AL147" s="39">
        <f t="shared" si="96"/>
        <v>0</v>
      </c>
      <c r="AM147" s="37"/>
      <c r="AN147" s="37"/>
      <c r="AO147" s="37"/>
      <c r="AP147" s="46"/>
      <c r="AQ147" s="39">
        <f t="shared" si="97"/>
        <v>0</v>
      </c>
      <c r="AR147" s="37"/>
      <c r="AS147" s="37"/>
      <c r="AT147" s="37"/>
      <c r="AU147" s="46"/>
      <c r="AV147" s="40">
        <f t="shared" si="98"/>
        <v>0</v>
      </c>
    </row>
    <row r="148" spans="1:48" ht="15.75" customHeight="1" x14ac:dyDescent="0.25">
      <c r="A148" s="21">
        <v>11</v>
      </c>
      <c r="B148" s="37" t="s">
        <v>89</v>
      </c>
      <c r="C148" s="41" t="s">
        <v>97</v>
      </c>
      <c r="D148" s="37"/>
      <c r="E148" s="37"/>
      <c r="F148" s="37"/>
      <c r="G148" s="46"/>
      <c r="H148" s="39">
        <f t="shared" si="90"/>
        <v>0</v>
      </c>
      <c r="I148" s="37"/>
      <c r="J148" s="37"/>
      <c r="K148" s="37"/>
      <c r="L148" s="46"/>
      <c r="M148" s="39">
        <f t="shared" si="91"/>
        <v>0</v>
      </c>
      <c r="N148" s="37"/>
      <c r="O148" s="37"/>
      <c r="P148" s="37"/>
      <c r="Q148" s="46"/>
      <c r="R148" s="39">
        <f t="shared" si="92"/>
        <v>0</v>
      </c>
      <c r="S148" s="37"/>
      <c r="T148" s="37"/>
      <c r="U148" s="37"/>
      <c r="V148" s="46"/>
      <c r="W148" s="39">
        <f t="shared" si="93"/>
        <v>0</v>
      </c>
      <c r="X148" s="37"/>
      <c r="Y148" s="37"/>
      <c r="Z148" s="37"/>
      <c r="AA148" s="46"/>
      <c r="AB148" s="39">
        <f t="shared" si="94"/>
        <v>0</v>
      </c>
      <c r="AC148" s="37"/>
      <c r="AD148" s="37"/>
      <c r="AE148" s="37"/>
      <c r="AF148" s="46"/>
      <c r="AG148" s="39">
        <f t="shared" si="95"/>
        <v>0</v>
      </c>
      <c r="AH148" s="37"/>
      <c r="AI148" s="37"/>
      <c r="AJ148" s="37"/>
      <c r="AK148" s="46"/>
      <c r="AL148" s="39">
        <f t="shared" si="96"/>
        <v>0</v>
      </c>
      <c r="AM148" s="37"/>
      <c r="AN148" s="37"/>
      <c r="AO148" s="37"/>
      <c r="AP148" s="46"/>
      <c r="AQ148" s="39">
        <f t="shared" si="97"/>
        <v>0</v>
      </c>
      <c r="AR148" s="37"/>
      <c r="AS148" s="37"/>
      <c r="AT148" s="37"/>
      <c r="AU148" s="46"/>
      <c r="AV148" s="40">
        <f t="shared" si="98"/>
        <v>0</v>
      </c>
    </row>
    <row r="149" spans="1:48" ht="15.75" customHeight="1" x14ac:dyDescent="0.25">
      <c r="A149" s="21">
        <v>11</v>
      </c>
      <c r="B149" s="37" t="s">
        <v>73</v>
      </c>
      <c r="C149" s="41" t="s">
        <v>97</v>
      </c>
      <c r="D149" s="37"/>
      <c r="E149" s="37"/>
      <c r="F149" s="37"/>
      <c r="G149" s="46"/>
      <c r="H149" s="39">
        <f t="shared" si="90"/>
        <v>0</v>
      </c>
      <c r="I149" s="37" t="s">
        <v>49</v>
      </c>
      <c r="J149" s="37"/>
      <c r="K149" s="37"/>
      <c r="L149" s="46"/>
      <c r="M149" s="39">
        <f t="shared" si="91"/>
        <v>1</v>
      </c>
      <c r="N149" s="37"/>
      <c r="O149" s="37"/>
      <c r="P149" s="37"/>
      <c r="Q149" s="46" t="s">
        <v>49</v>
      </c>
      <c r="R149" s="39">
        <f t="shared" si="92"/>
        <v>1</v>
      </c>
      <c r="S149" s="37"/>
      <c r="T149" s="37"/>
      <c r="U149" s="37" t="s">
        <v>49</v>
      </c>
      <c r="V149" s="46"/>
      <c r="W149" s="39">
        <f t="shared" si="93"/>
        <v>1</v>
      </c>
      <c r="X149" s="37"/>
      <c r="Y149" s="37"/>
      <c r="Z149" s="37"/>
      <c r="AA149" s="46"/>
      <c r="AB149" s="39">
        <f t="shared" si="94"/>
        <v>0</v>
      </c>
      <c r="AC149" s="37"/>
      <c r="AD149" s="37" t="s">
        <v>49</v>
      </c>
      <c r="AE149" s="37"/>
      <c r="AF149" s="46"/>
      <c r="AG149" s="39">
        <f t="shared" si="95"/>
        <v>1</v>
      </c>
      <c r="AH149" s="37"/>
      <c r="AI149" s="37"/>
      <c r="AJ149" s="37" t="s">
        <v>49</v>
      </c>
      <c r="AK149" s="46"/>
      <c r="AL149" s="39">
        <f t="shared" si="96"/>
        <v>1</v>
      </c>
      <c r="AM149" s="37"/>
      <c r="AN149" s="37"/>
      <c r="AO149" s="37"/>
      <c r="AP149" s="46" t="s">
        <v>49</v>
      </c>
      <c r="AQ149" s="39">
        <f t="shared" si="97"/>
        <v>1</v>
      </c>
      <c r="AR149" s="37"/>
      <c r="AS149" s="37"/>
      <c r="AT149" s="37" t="s">
        <v>49</v>
      </c>
      <c r="AU149" s="46"/>
      <c r="AV149" s="40">
        <f t="shared" si="98"/>
        <v>1</v>
      </c>
    </row>
    <row r="150" spans="1:48" ht="15.75" customHeight="1" x14ac:dyDescent="0.25">
      <c r="A150" s="21">
        <v>11</v>
      </c>
      <c r="B150" s="37" t="s">
        <v>74</v>
      </c>
      <c r="C150" s="41" t="s">
        <v>97</v>
      </c>
      <c r="D150" s="37" t="s">
        <v>49</v>
      </c>
      <c r="E150" s="37"/>
      <c r="F150" s="37"/>
      <c r="G150" s="46"/>
      <c r="H150" s="39">
        <f t="shared" si="90"/>
        <v>1</v>
      </c>
      <c r="I150" s="37"/>
      <c r="J150" s="37" t="s">
        <v>49</v>
      </c>
      <c r="K150" s="37"/>
      <c r="L150" s="46"/>
      <c r="M150" s="39">
        <f t="shared" si="91"/>
        <v>1</v>
      </c>
      <c r="N150" s="37"/>
      <c r="O150" s="37"/>
      <c r="P150" s="37"/>
      <c r="Q150" s="46" t="s">
        <v>49</v>
      </c>
      <c r="R150" s="39">
        <f t="shared" si="92"/>
        <v>1</v>
      </c>
      <c r="S150" s="37"/>
      <c r="T150" s="37"/>
      <c r="U150" s="37" t="s">
        <v>49</v>
      </c>
      <c r="V150" s="46"/>
      <c r="W150" s="39">
        <f t="shared" si="93"/>
        <v>1</v>
      </c>
      <c r="X150" s="37"/>
      <c r="Y150" s="37"/>
      <c r="Z150" s="37"/>
      <c r="AA150" s="46" t="s">
        <v>49</v>
      </c>
      <c r="AB150" s="39">
        <f t="shared" si="94"/>
        <v>1</v>
      </c>
      <c r="AC150" s="37"/>
      <c r="AD150" s="37" t="s">
        <v>49</v>
      </c>
      <c r="AE150" s="37"/>
      <c r="AF150" s="46"/>
      <c r="AG150" s="39">
        <f t="shared" si="95"/>
        <v>1</v>
      </c>
      <c r="AH150" s="37"/>
      <c r="AI150" s="37"/>
      <c r="AJ150" s="37" t="s">
        <v>49</v>
      </c>
      <c r="AK150" s="46"/>
      <c r="AL150" s="39">
        <f t="shared" si="96"/>
        <v>1</v>
      </c>
      <c r="AM150" s="37"/>
      <c r="AN150" s="37" t="s">
        <v>49</v>
      </c>
      <c r="AO150" s="37"/>
      <c r="AP150" s="46"/>
      <c r="AQ150" s="39">
        <f t="shared" si="97"/>
        <v>1</v>
      </c>
      <c r="AR150" s="37"/>
      <c r="AS150" s="37"/>
      <c r="AT150" s="37" t="s">
        <v>49</v>
      </c>
      <c r="AU150" s="46"/>
      <c r="AV150" s="40">
        <f t="shared" si="98"/>
        <v>1</v>
      </c>
    </row>
    <row r="151" spans="1:48" ht="15.75" customHeight="1" x14ac:dyDescent="0.25">
      <c r="A151" s="21">
        <v>11</v>
      </c>
      <c r="B151" s="37" t="s">
        <v>75</v>
      </c>
      <c r="C151" s="41" t="s">
        <v>97</v>
      </c>
      <c r="D151" s="37"/>
      <c r="E151" s="37"/>
      <c r="F151" s="37"/>
      <c r="G151" s="46"/>
      <c r="H151" s="39">
        <f t="shared" si="90"/>
        <v>0</v>
      </c>
      <c r="I151" s="37"/>
      <c r="J151" s="37"/>
      <c r="K151" s="37"/>
      <c r="L151" s="46"/>
      <c r="M151" s="39">
        <f t="shared" si="91"/>
        <v>0</v>
      </c>
      <c r="N151" s="37"/>
      <c r="O151" s="37"/>
      <c r="P151" s="37"/>
      <c r="Q151" s="46"/>
      <c r="R151" s="39">
        <f t="shared" si="92"/>
        <v>0</v>
      </c>
      <c r="S151" s="37"/>
      <c r="T151" s="37"/>
      <c r="U151" s="37"/>
      <c r="V151" s="46"/>
      <c r="W151" s="39">
        <f t="shared" si="93"/>
        <v>0</v>
      </c>
      <c r="X151" s="37"/>
      <c r="Y151" s="37"/>
      <c r="Z151" s="37"/>
      <c r="AA151" s="46"/>
      <c r="AB151" s="39">
        <f t="shared" si="94"/>
        <v>0</v>
      </c>
      <c r="AC151" s="37"/>
      <c r="AD151" s="37"/>
      <c r="AE151" s="37"/>
      <c r="AF151" s="46"/>
      <c r="AG151" s="39">
        <f t="shared" si="95"/>
        <v>0</v>
      </c>
      <c r="AH151" s="37"/>
      <c r="AI151" s="37"/>
      <c r="AJ151" s="37"/>
      <c r="AK151" s="46"/>
      <c r="AL151" s="39">
        <f t="shared" si="96"/>
        <v>0</v>
      </c>
      <c r="AM151" s="37"/>
      <c r="AN151" s="37"/>
      <c r="AO151" s="37"/>
      <c r="AP151" s="46"/>
      <c r="AQ151" s="39">
        <f t="shared" si="97"/>
        <v>0</v>
      </c>
      <c r="AR151" s="37"/>
      <c r="AS151" s="37"/>
      <c r="AT151" s="37" t="s">
        <v>49</v>
      </c>
      <c r="AU151" s="46"/>
      <c r="AV151" s="40">
        <f t="shared" si="98"/>
        <v>1</v>
      </c>
    </row>
    <row r="152" spans="1:48" ht="15.75" customHeight="1" x14ac:dyDescent="0.25">
      <c r="A152" s="21">
        <v>11</v>
      </c>
      <c r="B152" s="37" t="s">
        <v>90</v>
      </c>
      <c r="C152" s="41" t="s">
        <v>97</v>
      </c>
      <c r="D152" s="37"/>
      <c r="E152" s="37"/>
      <c r="F152" s="37"/>
      <c r="G152" s="46"/>
      <c r="H152" s="39">
        <f t="shared" si="90"/>
        <v>0</v>
      </c>
      <c r="I152" s="37"/>
      <c r="J152" s="37"/>
      <c r="K152" s="37"/>
      <c r="L152" s="46"/>
      <c r="M152" s="39">
        <f t="shared" si="91"/>
        <v>0</v>
      </c>
      <c r="N152" s="37"/>
      <c r="O152" s="37"/>
      <c r="P152" s="37"/>
      <c r="Q152" s="46"/>
      <c r="R152" s="39">
        <f t="shared" si="92"/>
        <v>0</v>
      </c>
      <c r="S152" s="37"/>
      <c r="T152" s="37"/>
      <c r="U152" s="37"/>
      <c r="V152" s="46"/>
      <c r="W152" s="39">
        <f t="shared" si="93"/>
        <v>0</v>
      </c>
      <c r="X152" s="37"/>
      <c r="Y152" s="37"/>
      <c r="Z152" s="37"/>
      <c r="AA152" s="46"/>
      <c r="AB152" s="39">
        <f t="shared" si="94"/>
        <v>0</v>
      </c>
      <c r="AC152" s="37"/>
      <c r="AD152" s="37"/>
      <c r="AE152" s="37"/>
      <c r="AF152" s="46"/>
      <c r="AG152" s="39">
        <f t="shared" si="95"/>
        <v>0</v>
      </c>
      <c r="AH152" s="37"/>
      <c r="AI152" s="37"/>
      <c r="AJ152" s="37"/>
      <c r="AK152" s="46"/>
      <c r="AL152" s="39">
        <f t="shared" si="96"/>
        <v>0</v>
      </c>
      <c r="AM152" s="37"/>
      <c r="AN152" s="37"/>
      <c r="AO152" s="37"/>
      <c r="AP152" s="46"/>
      <c r="AQ152" s="39">
        <f t="shared" si="97"/>
        <v>0</v>
      </c>
      <c r="AR152" s="37"/>
      <c r="AS152" s="37"/>
      <c r="AT152" s="37"/>
      <c r="AU152" s="46"/>
      <c r="AV152" s="40">
        <f t="shared" si="98"/>
        <v>0</v>
      </c>
    </row>
    <row r="153" spans="1:48" ht="15.75" customHeight="1" x14ac:dyDescent="0.25">
      <c r="A153" s="21">
        <v>11</v>
      </c>
      <c r="B153" s="37" t="s">
        <v>76</v>
      </c>
      <c r="C153" s="41" t="s">
        <v>97</v>
      </c>
      <c r="D153" s="37"/>
      <c r="E153" s="37"/>
      <c r="F153" s="37"/>
      <c r="G153" s="46"/>
      <c r="H153" s="39">
        <f t="shared" si="90"/>
        <v>0</v>
      </c>
      <c r="I153" s="37"/>
      <c r="J153" s="37"/>
      <c r="K153" s="37"/>
      <c r="L153" s="46"/>
      <c r="M153" s="39">
        <f t="shared" si="91"/>
        <v>0</v>
      </c>
      <c r="N153" s="37"/>
      <c r="O153" s="37"/>
      <c r="P153" s="37"/>
      <c r="Q153" s="46"/>
      <c r="R153" s="39">
        <f t="shared" si="92"/>
        <v>0</v>
      </c>
      <c r="S153" s="37"/>
      <c r="T153" s="37"/>
      <c r="U153" s="37"/>
      <c r="V153" s="46"/>
      <c r="W153" s="39">
        <f t="shared" si="93"/>
        <v>0</v>
      </c>
      <c r="X153" s="37"/>
      <c r="Y153" s="37"/>
      <c r="Z153" s="37"/>
      <c r="AA153" s="46"/>
      <c r="AB153" s="39">
        <f t="shared" si="94"/>
        <v>0</v>
      </c>
      <c r="AC153" s="37"/>
      <c r="AD153" s="37"/>
      <c r="AE153" s="37"/>
      <c r="AF153" s="46"/>
      <c r="AG153" s="39">
        <f t="shared" si="95"/>
        <v>0</v>
      </c>
      <c r="AH153" s="37"/>
      <c r="AI153" s="37"/>
      <c r="AJ153" s="37"/>
      <c r="AK153" s="46"/>
      <c r="AL153" s="39">
        <f t="shared" si="96"/>
        <v>0</v>
      </c>
      <c r="AM153" s="37"/>
      <c r="AN153" s="37"/>
      <c r="AO153" s="37"/>
      <c r="AP153" s="46"/>
      <c r="AQ153" s="39">
        <f t="shared" si="97"/>
        <v>0</v>
      </c>
      <c r="AR153" s="37"/>
      <c r="AS153" s="37"/>
      <c r="AT153" s="37"/>
      <c r="AU153" s="46"/>
      <c r="AV153" s="40">
        <f t="shared" si="98"/>
        <v>0</v>
      </c>
    </row>
    <row r="154" spans="1:48" ht="15.75" customHeight="1" x14ac:dyDescent="0.25">
      <c r="A154" s="21">
        <v>11</v>
      </c>
      <c r="B154" s="37" t="s">
        <v>77</v>
      </c>
      <c r="C154" s="41" t="s">
        <v>97</v>
      </c>
      <c r="D154" s="37"/>
      <c r="E154" s="37"/>
      <c r="F154" s="37"/>
      <c r="G154" s="46"/>
      <c r="H154" s="39">
        <f t="shared" si="90"/>
        <v>0</v>
      </c>
      <c r="I154" s="37"/>
      <c r="J154" s="37"/>
      <c r="K154" s="37"/>
      <c r="L154" s="46"/>
      <c r="M154" s="39">
        <f t="shared" si="91"/>
        <v>0</v>
      </c>
      <c r="N154" s="37"/>
      <c r="O154" s="37"/>
      <c r="P154" s="37"/>
      <c r="Q154" s="46"/>
      <c r="R154" s="39">
        <f t="shared" si="92"/>
        <v>0</v>
      </c>
      <c r="S154" s="37"/>
      <c r="T154" s="37"/>
      <c r="U154" s="37"/>
      <c r="V154" s="46"/>
      <c r="W154" s="39">
        <f t="shared" si="93"/>
        <v>0</v>
      </c>
      <c r="X154" s="37"/>
      <c r="Y154" s="37"/>
      <c r="Z154" s="37"/>
      <c r="AA154" s="46"/>
      <c r="AB154" s="39">
        <f t="shared" si="94"/>
        <v>0</v>
      </c>
      <c r="AC154" s="37"/>
      <c r="AD154" s="37"/>
      <c r="AE154" s="37"/>
      <c r="AF154" s="46"/>
      <c r="AG154" s="39">
        <f t="shared" si="95"/>
        <v>0</v>
      </c>
      <c r="AH154" s="37"/>
      <c r="AI154" s="37"/>
      <c r="AJ154" s="37"/>
      <c r="AK154" s="46"/>
      <c r="AL154" s="39">
        <f t="shared" si="96"/>
        <v>0</v>
      </c>
      <c r="AM154" s="37"/>
      <c r="AN154" s="37"/>
      <c r="AO154" s="37"/>
      <c r="AP154" s="46"/>
      <c r="AQ154" s="39">
        <f t="shared" si="97"/>
        <v>0</v>
      </c>
      <c r="AR154" s="37"/>
      <c r="AS154" s="37"/>
      <c r="AT154" s="37"/>
      <c r="AU154" s="46"/>
      <c r="AV154" s="40">
        <f t="shared" si="98"/>
        <v>0</v>
      </c>
    </row>
    <row r="155" spans="1:48" ht="15.75" customHeight="1" x14ac:dyDescent="0.25">
      <c r="A155" s="21">
        <v>11</v>
      </c>
      <c r="B155" s="37" t="s">
        <v>78</v>
      </c>
      <c r="C155" s="41" t="s">
        <v>97</v>
      </c>
      <c r="D155" s="37"/>
      <c r="E155" s="37"/>
      <c r="F155" s="37"/>
      <c r="G155" s="46"/>
      <c r="H155" s="39">
        <f t="shared" si="90"/>
        <v>0</v>
      </c>
      <c r="I155" s="37"/>
      <c r="J155" s="37"/>
      <c r="K155" s="37"/>
      <c r="L155" s="46"/>
      <c r="M155" s="39">
        <f t="shared" si="91"/>
        <v>0</v>
      </c>
      <c r="N155" s="37"/>
      <c r="O155" s="37"/>
      <c r="P155" s="37"/>
      <c r="Q155" s="46"/>
      <c r="R155" s="39">
        <f t="shared" si="92"/>
        <v>0</v>
      </c>
      <c r="S155" s="37"/>
      <c r="T155" s="37"/>
      <c r="U155" s="37"/>
      <c r="V155" s="46"/>
      <c r="W155" s="39">
        <f t="shared" si="93"/>
        <v>0</v>
      </c>
      <c r="X155" s="37"/>
      <c r="Y155" s="37"/>
      <c r="Z155" s="37"/>
      <c r="AA155" s="46"/>
      <c r="AB155" s="39">
        <f t="shared" si="94"/>
        <v>0</v>
      </c>
      <c r="AC155" s="37"/>
      <c r="AD155" s="37"/>
      <c r="AE155" s="37"/>
      <c r="AF155" s="46"/>
      <c r="AG155" s="39">
        <f t="shared" si="95"/>
        <v>0</v>
      </c>
      <c r="AH155" s="37"/>
      <c r="AI155" s="37"/>
      <c r="AJ155" s="37"/>
      <c r="AK155" s="46"/>
      <c r="AL155" s="39">
        <f t="shared" si="96"/>
        <v>0</v>
      </c>
      <c r="AM155" s="37"/>
      <c r="AN155" s="37"/>
      <c r="AO155" s="37"/>
      <c r="AP155" s="46"/>
      <c r="AQ155" s="39">
        <f t="shared" si="97"/>
        <v>0</v>
      </c>
      <c r="AR155" s="37"/>
      <c r="AS155" s="37"/>
      <c r="AT155" s="37"/>
      <c r="AU155" s="46"/>
      <c r="AV155" s="40">
        <f t="shared" si="98"/>
        <v>0</v>
      </c>
    </row>
    <row r="156" spans="1:48" ht="15.75" customHeight="1" x14ac:dyDescent="0.25">
      <c r="A156" s="21">
        <v>11</v>
      </c>
      <c r="B156" s="37" t="s">
        <v>79</v>
      </c>
      <c r="C156" s="41" t="s">
        <v>97</v>
      </c>
      <c r="D156" s="37"/>
      <c r="E156" s="37"/>
      <c r="F156" s="37"/>
      <c r="G156" s="46"/>
      <c r="H156" s="39">
        <f t="shared" si="90"/>
        <v>0</v>
      </c>
      <c r="I156" s="37"/>
      <c r="J156" s="37"/>
      <c r="K156" s="37"/>
      <c r="L156" s="46"/>
      <c r="M156" s="39">
        <f t="shared" si="91"/>
        <v>0</v>
      </c>
      <c r="N156" s="37"/>
      <c r="O156" s="37"/>
      <c r="P156" s="37"/>
      <c r="Q156" s="46"/>
      <c r="R156" s="39">
        <f t="shared" si="92"/>
        <v>0</v>
      </c>
      <c r="S156" s="37"/>
      <c r="T156" s="37"/>
      <c r="U156" s="37"/>
      <c r="V156" s="46"/>
      <c r="W156" s="39">
        <f t="shared" si="93"/>
        <v>0</v>
      </c>
      <c r="X156" s="37"/>
      <c r="Y156" s="37"/>
      <c r="Z156" s="37"/>
      <c r="AA156" s="46"/>
      <c r="AB156" s="39">
        <f t="shared" si="94"/>
        <v>0</v>
      </c>
      <c r="AC156" s="37"/>
      <c r="AD156" s="37"/>
      <c r="AE156" s="37"/>
      <c r="AF156" s="46"/>
      <c r="AG156" s="39">
        <f t="shared" si="95"/>
        <v>0</v>
      </c>
      <c r="AH156" s="37"/>
      <c r="AI156" s="37"/>
      <c r="AJ156" s="37"/>
      <c r="AK156" s="46"/>
      <c r="AL156" s="39">
        <f t="shared" si="96"/>
        <v>0</v>
      </c>
      <c r="AM156" s="37"/>
      <c r="AN156" s="37"/>
      <c r="AO156" s="37"/>
      <c r="AP156" s="46"/>
      <c r="AQ156" s="39">
        <f t="shared" si="97"/>
        <v>0</v>
      </c>
      <c r="AR156" s="37"/>
      <c r="AS156" s="37"/>
      <c r="AT156" s="37"/>
      <c r="AU156" s="46"/>
      <c r="AV156" s="40">
        <f t="shared" si="98"/>
        <v>0</v>
      </c>
    </row>
    <row r="157" spans="1:48" ht="15.75" customHeight="1" x14ac:dyDescent="0.25">
      <c r="A157" s="21">
        <v>11</v>
      </c>
      <c r="B157" s="41" t="s">
        <v>80</v>
      </c>
      <c r="C157" s="41" t="s">
        <v>97</v>
      </c>
      <c r="D157" s="47"/>
      <c r="E157" s="47"/>
      <c r="F157" s="47"/>
      <c r="G157" s="48"/>
      <c r="H157" s="49">
        <f t="shared" si="90"/>
        <v>0</v>
      </c>
      <c r="I157" s="47"/>
      <c r="J157" s="47"/>
      <c r="K157" s="47"/>
      <c r="L157" s="48"/>
      <c r="M157" s="49">
        <f t="shared" si="91"/>
        <v>0</v>
      </c>
      <c r="N157" s="47"/>
      <c r="O157" s="47"/>
      <c r="P157" s="47"/>
      <c r="Q157" s="48"/>
      <c r="R157" s="49">
        <f t="shared" si="92"/>
        <v>0</v>
      </c>
      <c r="S157" s="47"/>
      <c r="T157" s="47"/>
      <c r="U157" s="47"/>
      <c r="V157" s="48"/>
      <c r="W157" s="49">
        <f t="shared" si="93"/>
        <v>0</v>
      </c>
      <c r="X157" s="47"/>
      <c r="Y157" s="47"/>
      <c r="Z157" s="47"/>
      <c r="AA157" s="48"/>
      <c r="AB157" s="49">
        <f t="shared" si="94"/>
        <v>0</v>
      </c>
      <c r="AC157" s="47"/>
      <c r="AD157" s="47"/>
      <c r="AE157" s="47"/>
      <c r="AF157" s="48"/>
      <c r="AG157" s="49">
        <f t="shared" si="95"/>
        <v>0</v>
      </c>
      <c r="AH157" s="47"/>
      <c r="AI157" s="47"/>
      <c r="AJ157" s="47"/>
      <c r="AK157" s="48"/>
      <c r="AL157" s="49">
        <f t="shared" si="96"/>
        <v>0</v>
      </c>
      <c r="AM157" s="47"/>
      <c r="AN157" s="47"/>
      <c r="AO157" s="47"/>
      <c r="AP157" s="48"/>
      <c r="AQ157" s="49">
        <f t="shared" si="97"/>
        <v>0</v>
      </c>
      <c r="AR157" s="47"/>
      <c r="AS157" s="47"/>
      <c r="AT157" s="47"/>
      <c r="AU157" s="48"/>
      <c r="AV157" s="50">
        <f t="shared" si="98"/>
        <v>0</v>
      </c>
    </row>
    <row r="158" spans="1:48" ht="15.75" customHeight="1" x14ac:dyDescent="0.25">
      <c r="A158" s="21">
        <v>11</v>
      </c>
      <c r="B158" s="42"/>
      <c r="C158" s="43"/>
      <c r="D158" s="44"/>
      <c r="E158" s="45"/>
      <c r="F158" s="45"/>
      <c r="G158" s="45"/>
      <c r="H158" s="45">
        <f>SUM(H145:H157)</f>
        <v>3</v>
      </c>
      <c r="I158" s="45"/>
      <c r="J158" s="45"/>
      <c r="K158" s="45"/>
      <c r="L158" s="45"/>
      <c r="M158" s="45">
        <f>SUM(M145:M157)</f>
        <v>3</v>
      </c>
      <c r="N158" s="45"/>
      <c r="O158" s="45"/>
      <c r="P158" s="45"/>
      <c r="Q158" s="45"/>
      <c r="R158" s="45">
        <f>SUM(R145:R157)</f>
        <v>4</v>
      </c>
      <c r="S158" s="45"/>
      <c r="T158" s="45"/>
      <c r="U158" s="45"/>
      <c r="V158" s="45"/>
      <c r="W158" s="45">
        <f>SUM(W145:W157)</f>
        <v>3</v>
      </c>
      <c r="X158" s="45"/>
      <c r="Y158" s="45"/>
      <c r="Z158" s="45"/>
      <c r="AA158" s="45"/>
      <c r="AB158" s="45">
        <f>SUM(AB145:AB157)</f>
        <v>2</v>
      </c>
      <c r="AC158" s="45"/>
      <c r="AD158" s="45"/>
      <c r="AE158" s="45"/>
      <c r="AF158" s="45"/>
      <c r="AG158" s="45">
        <f>SUM(AG145:AG157)</f>
        <v>4</v>
      </c>
      <c r="AH158" s="45"/>
      <c r="AI158" s="45"/>
      <c r="AJ158" s="45"/>
      <c r="AK158" s="45"/>
      <c r="AL158" s="45">
        <f>SUM(AL145:AL157)</f>
        <v>3</v>
      </c>
      <c r="AM158" s="45"/>
      <c r="AN158" s="45"/>
      <c r="AO158" s="45"/>
      <c r="AP158" s="45"/>
      <c r="AQ158" s="45">
        <f>SUM(AQ145:AQ157)</f>
        <v>3</v>
      </c>
      <c r="AR158" s="45"/>
      <c r="AS158" s="45"/>
      <c r="AT158" s="45"/>
      <c r="AU158" s="45"/>
      <c r="AV158" s="45">
        <f>SUM(AV145:AV157)</f>
        <v>5</v>
      </c>
    </row>
    <row r="159" spans="1:48" ht="15.75" customHeight="1" x14ac:dyDescent="0.25">
      <c r="A159" s="21">
        <v>12</v>
      </c>
      <c r="B159" s="81" t="s">
        <v>68</v>
      </c>
      <c r="C159" s="82"/>
      <c r="D159" s="78">
        <v>12</v>
      </c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80"/>
    </row>
    <row r="160" spans="1:48" ht="15.75" customHeight="1" x14ac:dyDescent="0.25">
      <c r="A160" s="21">
        <v>12</v>
      </c>
      <c r="B160" s="35" t="s">
        <v>70</v>
      </c>
      <c r="C160" s="36" t="s">
        <v>97</v>
      </c>
      <c r="D160" s="37" t="s">
        <v>49</v>
      </c>
      <c r="E160" s="37" t="s">
        <v>49</v>
      </c>
      <c r="F160" s="37"/>
      <c r="G160" s="46"/>
      <c r="H160" s="39">
        <f t="shared" ref="H160:H172" si="99">COUNTA(D160:G160)</f>
        <v>2</v>
      </c>
      <c r="I160" s="37"/>
      <c r="J160" s="37" t="s">
        <v>49</v>
      </c>
      <c r="K160" s="37"/>
      <c r="L160" s="46"/>
      <c r="M160" s="39">
        <f t="shared" ref="M160:M172" si="100">COUNTA(I160:L160)</f>
        <v>1</v>
      </c>
      <c r="N160" s="37"/>
      <c r="O160" s="37"/>
      <c r="P160" s="37" t="s">
        <v>49</v>
      </c>
      <c r="Q160" s="46" t="s">
        <v>49</v>
      </c>
      <c r="R160" s="39">
        <f t="shared" ref="R160:R172" si="101">COUNTA(N160:Q160)</f>
        <v>2</v>
      </c>
      <c r="S160" s="37"/>
      <c r="T160" s="37"/>
      <c r="U160" s="37" t="s">
        <v>49</v>
      </c>
      <c r="V160" s="46"/>
      <c r="W160" s="39">
        <f t="shared" ref="W160:W172" si="102">COUNTA(S160:V160)</f>
        <v>1</v>
      </c>
      <c r="X160" s="37"/>
      <c r="Y160" s="37"/>
      <c r="Z160" s="37"/>
      <c r="AA160" s="46" t="s">
        <v>49</v>
      </c>
      <c r="AB160" s="39">
        <f t="shared" ref="AB160:AB172" si="103">COUNTA(X160:AA160)</f>
        <v>1</v>
      </c>
      <c r="AC160" s="37" t="s">
        <v>49</v>
      </c>
      <c r="AD160" s="37" t="s">
        <v>49</v>
      </c>
      <c r="AE160" s="37"/>
      <c r="AF160" s="46"/>
      <c r="AG160" s="39">
        <f t="shared" ref="AG160:AG172" si="104">COUNTA(AC160:AF160)</f>
        <v>2</v>
      </c>
      <c r="AH160" s="37"/>
      <c r="AI160" s="37"/>
      <c r="AJ160" s="37" t="s">
        <v>49</v>
      </c>
      <c r="AK160" s="46"/>
      <c r="AL160" s="39">
        <f t="shared" ref="AL160:AL172" si="105">COUNTA(AH160:AK160)</f>
        <v>1</v>
      </c>
      <c r="AM160" s="37"/>
      <c r="AN160" s="37" t="s">
        <v>49</v>
      </c>
      <c r="AO160" s="37"/>
      <c r="AP160" s="46"/>
      <c r="AQ160" s="39">
        <f t="shared" ref="AQ160:AQ172" si="106">COUNTA(AM160:AP160)</f>
        <v>1</v>
      </c>
      <c r="AR160" s="37"/>
      <c r="AS160" s="37" t="s">
        <v>49</v>
      </c>
      <c r="AT160" s="37" t="s">
        <v>49</v>
      </c>
      <c r="AU160" s="46"/>
      <c r="AV160" s="40">
        <f t="shared" ref="AV160:AV172" si="107">COUNTA(AR160:AU160)</f>
        <v>2</v>
      </c>
    </row>
    <row r="161" spans="1:48" ht="15.75" customHeight="1" x14ac:dyDescent="0.25">
      <c r="A161" s="21">
        <v>12</v>
      </c>
      <c r="B161" s="37" t="s">
        <v>72</v>
      </c>
      <c r="C161" s="41" t="s">
        <v>97</v>
      </c>
      <c r="D161" s="37"/>
      <c r="E161" s="37"/>
      <c r="F161" s="37"/>
      <c r="G161" s="46"/>
      <c r="H161" s="39">
        <f t="shared" si="99"/>
        <v>0</v>
      </c>
      <c r="I161" s="37"/>
      <c r="J161" s="37"/>
      <c r="K161" s="37"/>
      <c r="L161" s="46"/>
      <c r="M161" s="39">
        <f t="shared" si="100"/>
        <v>0</v>
      </c>
      <c r="N161" s="37"/>
      <c r="O161" s="37"/>
      <c r="P161" s="37"/>
      <c r="Q161" s="46"/>
      <c r="R161" s="39">
        <f t="shared" si="101"/>
        <v>0</v>
      </c>
      <c r="S161" s="37"/>
      <c r="T161" s="37"/>
      <c r="U161" s="37"/>
      <c r="V161" s="46"/>
      <c r="W161" s="39">
        <f t="shared" si="102"/>
        <v>0</v>
      </c>
      <c r="X161" s="37"/>
      <c r="Y161" s="37"/>
      <c r="Z161" s="37"/>
      <c r="AA161" s="46"/>
      <c r="AB161" s="39">
        <f t="shared" si="103"/>
        <v>0</v>
      </c>
      <c r="AC161" s="37"/>
      <c r="AD161" s="37"/>
      <c r="AE161" s="37"/>
      <c r="AF161" s="46"/>
      <c r="AG161" s="39">
        <f t="shared" si="104"/>
        <v>0</v>
      </c>
      <c r="AH161" s="37"/>
      <c r="AI161" s="37"/>
      <c r="AJ161" s="37"/>
      <c r="AK161" s="46"/>
      <c r="AL161" s="39">
        <f t="shared" si="105"/>
        <v>0</v>
      </c>
      <c r="AM161" s="37"/>
      <c r="AN161" s="37"/>
      <c r="AO161" s="37"/>
      <c r="AP161" s="46"/>
      <c r="AQ161" s="39">
        <f t="shared" si="106"/>
        <v>0</v>
      </c>
      <c r="AR161" s="37"/>
      <c r="AS161" s="37"/>
      <c r="AT161" s="37"/>
      <c r="AU161" s="46"/>
      <c r="AV161" s="40">
        <f t="shared" si="107"/>
        <v>0</v>
      </c>
    </row>
    <row r="162" spans="1:48" ht="15.75" customHeight="1" x14ac:dyDescent="0.25">
      <c r="A162" s="21">
        <v>12</v>
      </c>
      <c r="B162" s="37" t="s">
        <v>88</v>
      </c>
      <c r="C162" s="41" t="s">
        <v>97</v>
      </c>
      <c r="D162" s="37"/>
      <c r="E162" s="37"/>
      <c r="F162" s="37"/>
      <c r="G162" s="46"/>
      <c r="H162" s="39">
        <f t="shared" si="99"/>
        <v>0</v>
      </c>
      <c r="I162" s="37"/>
      <c r="J162" s="37"/>
      <c r="K162" s="37"/>
      <c r="L162" s="46"/>
      <c r="M162" s="39">
        <f t="shared" si="100"/>
        <v>0</v>
      </c>
      <c r="N162" s="37"/>
      <c r="O162" s="37"/>
      <c r="P162" s="37"/>
      <c r="Q162" s="46"/>
      <c r="R162" s="39">
        <f t="shared" si="101"/>
        <v>0</v>
      </c>
      <c r="S162" s="37"/>
      <c r="T162" s="37"/>
      <c r="U162" s="37"/>
      <c r="V162" s="46"/>
      <c r="W162" s="39">
        <f t="shared" si="102"/>
        <v>0</v>
      </c>
      <c r="X162" s="37"/>
      <c r="Y162" s="37"/>
      <c r="Z162" s="37"/>
      <c r="AA162" s="46"/>
      <c r="AB162" s="39">
        <f t="shared" si="103"/>
        <v>0</v>
      </c>
      <c r="AC162" s="37"/>
      <c r="AD162" s="37"/>
      <c r="AE162" s="37"/>
      <c r="AF162" s="46"/>
      <c r="AG162" s="39">
        <f t="shared" si="104"/>
        <v>0</v>
      </c>
      <c r="AH162" s="37"/>
      <c r="AI162" s="37"/>
      <c r="AJ162" s="37"/>
      <c r="AK162" s="46"/>
      <c r="AL162" s="39">
        <f t="shared" si="105"/>
        <v>0</v>
      </c>
      <c r="AM162" s="37"/>
      <c r="AN162" s="37"/>
      <c r="AO162" s="37"/>
      <c r="AP162" s="46"/>
      <c r="AQ162" s="39">
        <f t="shared" si="106"/>
        <v>0</v>
      </c>
      <c r="AR162" s="37"/>
      <c r="AS162" s="37"/>
      <c r="AT162" s="37"/>
      <c r="AU162" s="46"/>
      <c r="AV162" s="40">
        <f t="shared" si="107"/>
        <v>0</v>
      </c>
    </row>
    <row r="163" spans="1:48" ht="15.75" customHeight="1" x14ac:dyDescent="0.25">
      <c r="A163" s="21">
        <v>12</v>
      </c>
      <c r="B163" s="37" t="s">
        <v>89</v>
      </c>
      <c r="C163" s="41" t="s">
        <v>97</v>
      </c>
      <c r="D163" s="37"/>
      <c r="E163" s="37"/>
      <c r="F163" s="37"/>
      <c r="G163" s="46"/>
      <c r="H163" s="39">
        <f t="shared" si="99"/>
        <v>0</v>
      </c>
      <c r="I163" s="37"/>
      <c r="J163" s="37"/>
      <c r="K163" s="37"/>
      <c r="L163" s="46"/>
      <c r="M163" s="39">
        <f t="shared" si="100"/>
        <v>0</v>
      </c>
      <c r="N163" s="37"/>
      <c r="O163" s="37"/>
      <c r="P163" s="37"/>
      <c r="Q163" s="46"/>
      <c r="R163" s="39">
        <f t="shared" si="101"/>
        <v>0</v>
      </c>
      <c r="S163" s="37"/>
      <c r="T163" s="37"/>
      <c r="U163" s="37"/>
      <c r="V163" s="46"/>
      <c r="W163" s="39">
        <f t="shared" si="102"/>
        <v>0</v>
      </c>
      <c r="X163" s="37"/>
      <c r="Y163" s="37"/>
      <c r="Z163" s="37"/>
      <c r="AA163" s="46"/>
      <c r="AB163" s="39">
        <f t="shared" si="103"/>
        <v>0</v>
      </c>
      <c r="AC163" s="37"/>
      <c r="AD163" s="37"/>
      <c r="AE163" s="37"/>
      <c r="AF163" s="46"/>
      <c r="AG163" s="39">
        <f t="shared" si="104"/>
        <v>0</v>
      </c>
      <c r="AH163" s="37"/>
      <c r="AI163" s="37"/>
      <c r="AJ163" s="37"/>
      <c r="AK163" s="46"/>
      <c r="AL163" s="39">
        <f t="shared" si="105"/>
        <v>0</v>
      </c>
      <c r="AM163" s="37"/>
      <c r="AN163" s="37"/>
      <c r="AO163" s="37"/>
      <c r="AP163" s="46"/>
      <c r="AQ163" s="39">
        <f t="shared" si="106"/>
        <v>0</v>
      </c>
      <c r="AR163" s="37"/>
      <c r="AS163" s="37"/>
      <c r="AT163" s="37"/>
      <c r="AU163" s="46"/>
      <c r="AV163" s="40">
        <f t="shared" si="107"/>
        <v>0</v>
      </c>
    </row>
    <row r="164" spans="1:48" ht="15.75" customHeight="1" x14ac:dyDescent="0.25">
      <c r="A164" s="21">
        <v>12</v>
      </c>
      <c r="B164" s="37" t="s">
        <v>73</v>
      </c>
      <c r="C164" s="41" t="s">
        <v>97</v>
      </c>
      <c r="D164" s="37"/>
      <c r="E164" s="37"/>
      <c r="F164" s="37"/>
      <c r="G164" s="46"/>
      <c r="H164" s="39">
        <f t="shared" si="99"/>
        <v>0</v>
      </c>
      <c r="I164" s="37" t="s">
        <v>49</v>
      </c>
      <c r="J164" s="37"/>
      <c r="K164" s="37"/>
      <c r="L164" s="46"/>
      <c r="M164" s="39">
        <f t="shared" si="100"/>
        <v>1</v>
      </c>
      <c r="N164" s="37"/>
      <c r="O164" s="37"/>
      <c r="P164" s="37"/>
      <c r="Q164" s="46" t="s">
        <v>49</v>
      </c>
      <c r="R164" s="39">
        <f t="shared" si="101"/>
        <v>1</v>
      </c>
      <c r="S164" s="37"/>
      <c r="T164" s="37"/>
      <c r="U164" s="37" t="s">
        <v>49</v>
      </c>
      <c r="V164" s="46"/>
      <c r="W164" s="39">
        <f t="shared" si="102"/>
        <v>1</v>
      </c>
      <c r="X164" s="37"/>
      <c r="Y164" s="37"/>
      <c r="Z164" s="37"/>
      <c r="AA164" s="46"/>
      <c r="AB164" s="39">
        <f t="shared" si="103"/>
        <v>0</v>
      </c>
      <c r="AC164" s="37"/>
      <c r="AD164" s="37" t="s">
        <v>49</v>
      </c>
      <c r="AE164" s="37"/>
      <c r="AF164" s="46"/>
      <c r="AG164" s="39">
        <f t="shared" si="104"/>
        <v>1</v>
      </c>
      <c r="AH164" s="37"/>
      <c r="AI164" s="37"/>
      <c r="AJ164" s="37" t="s">
        <v>49</v>
      </c>
      <c r="AK164" s="46"/>
      <c r="AL164" s="39">
        <f t="shared" si="105"/>
        <v>1</v>
      </c>
      <c r="AM164" s="37"/>
      <c r="AN164" s="37"/>
      <c r="AO164" s="37"/>
      <c r="AP164" s="46" t="s">
        <v>49</v>
      </c>
      <c r="AQ164" s="39">
        <f t="shared" si="106"/>
        <v>1</v>
      </c>
      <c r="AR164" s="37"/>
      <c r="AS164" s="37"/>
      <c r="AT164" s="37" t="s">
        <v>49</v>
      </c>
      <c r="AU164" s="46"/>
      <c r="AV164" s="40">
        <f t="shared" si="107"/>
        <v>1</v>
      </c>
    </row>
    <row r="165" spans="1:48" ht="15.75" customHeight="1" x14ac:dyDescent="0.25">
      <c r="A165" s="21">
        <v>12</v>
      </c>
      <c r="B165" s="37" t="s">
        <v>74</v>
      </c>
      <c r="C165" s="41" t="s">
        <v>97</v>
      </c>
      <c r="D165" s="37" t="s">
        <v>49</v>
      </c>
      <c r="E165" s="37"/>
      <c r="F165" s="37"/>
      <c r="G165" s="46"/>
      <c r="H165" s="39">
        <f t="shared" si="99"/>
        <v>1</v>
      </c>
      <c r="I165" s="37"/>
      <c r="J165" s="37" t="s">
        <v>49</v>
      </c>
      <c r="K165" s="37"/>
      <c r="L165" s="46"/>
      <c r="M165" s="39">
        <f t="shared" si="100"/>
        <v>1</v>
      </c>
      <c r="N165" s="37"/>
      <c r="O165" s="37"/>
      <c r="P165" s="37"/>
      <c r="Q165" s="46" t="s">
        <v>49</v>
      </c>
      <c r="R165" s="39">
        <f t="shared" si="101"/>
        <v>1</v>
      </c>
      <c r="S165" s="37"/>
      <c r="T165" s="37"/>
      <c r="U165" s="37" t="s">
        <v>49</v>
      </c>
      <c r="V165" s="46"/>
      <c r="W165" s="39">
        <f t="shared" si="102"/>
        <v>1</v>
      </c>
      <c r="X165" s="37"/>
      <c r="Y165" s="37"/>
      <c r="Z165" s="37"/>
      <c r="AA165" s="46" t="s">
        <v>49</v>
      </c>
      <c r="AB165" s="39">
        <f t="shared" si="103"/>
        <v>1</v>
      </c>
      <c r="AC165" s="37"/>
      <c r="AD165" s="37" t="s">
        <v>49</v>
      </c>
      <c r="AE165" s="37"/>
      <c r="AF165" s="46"/>
      <c r="AG165" s="39">
        <f t="shared" si="104"/>
        <v>1</v>
      </c>
      <c r="AH165" s="37"/>
      <c r="AI165" s="37"/>
      <c r="AJ165" s="37" t="s">
        <v>49</v>
      </c>
      <c r="AK165" s="46"/>
      <c r="AL165" s="39">
        <f t="shared" si="105"/>
        <v>1</v>
      </c>
      <c r="AM165" s="37"/>
      <c r="AN165" s="37" t="s">
        <v>49</v>
      </c>
      <c r="AO165" s="37"/>
      <c r="AP165" s="46"/>
      <c r="AQ165" s="39">
        <f t="shared" si="106"/>
        <v>1</v>
      </c>
      <c r="AR165" s="37"/>
      <c r="AS165" s="37"/>
      <c r="AT165" s="37" t="s">
        <v>49</v>
      </c>
      <c r="AU165" s="46"/>
      <c r="AV165" s="40">
        <f t="shared" si="107"/>
        <v>1</v>
      </c>
    </row>
    <row r="166" spans="1:48" ht="15.75" customHeight="1" x14ac:dyDescent="0.25">
      <c r="A166" s="21">
        <v>12</v>
      </c>
      <c r="B166" s="37" t="s">
        <v>75</v>
      </c>
      <c r="C166" s="41" t="s">
        <v>97</v>
      </c>
      <c r="D166" s="37"/>
      <c r="E166" s="37"/>
      <c r="F166" s="37"/>
      <c r="G166" s="46"/>
      <c r="H166" s="39">
        <f t="shared" si="99"/>
        <v>0</v>
      </c>
      <c r="I166" s="37"/>
      <c r="J166" s="37"/>
      <c r="K166" s="37"/>
      <c r="L166" s="46"/>
      <c r="M166" s="39">
        <f t="shared" si="100"/>
        <v>0</v>
      </c>
      <c r="N166" s="37"/>
      <c r="O166" s="37"/>
      <c r="P166" s="37"/>
      <c r="Q166" s="46"/>
      <c r="R166" s="39">
        <f t="shared" si="101"/>
        <v>0</v>
      </c>
      <c r="S166" s="37"/>
      <c r="T166" s="37"/>
      <c r="U166" s="37"/>
      <c r="V166" s="46"/>
      <c r="W166" s="39">
        <f t="shared" si="102"/>
        <v>0</v>
      </c>
      <c r="X166" s="37"/>
      <c r="Y166" s="37"/>
      <c r="Z166" s="37"/>
      <c r="AA166" s="46"/>
      <c r="AB166" s="39">
        <f t="shared" si="103"/>
        <v>0</v>
      </c>
      <c r="AC166" s="37"/>
      <c r="AD166" s="37"/>
      <c r="AE166" s="37"/>
      <c r="AF166" s="46"/>
      <c r="AG166" s="39">
        <f t="shared" si="104"/>
        <v>0</v>
      </c>
      <c r="AH166" s="37"/>
      <c r="AI166" s="37"/>
      <c r="AJ166" s="37"/>
      <c r="AK166" s="46"/>
      <c r="AL166" s="39">
        <f t="shared" si="105"/>
        <v>0</v>
      </c>
      <c r="AM166" s="37"/>
      <c r="AN166" s="37"/>
      <c r="AO166" s="37"/>
      <c r="AP166" s="46"/>
      <c r="AQ166" s="39">
        <f t="shared" si="106"/>
        <v>0</v>
      </c>
      <c r="AR166" s="37"/>
      <c r="AS166" s="37"/>
      <c r="AT166" s="37" t="s">
        <v>49</v>
      </c>
      <c r="AU166" s="46"/>
      <c r="AV166" s="40">
        <f t="shared" si="107"/>
        <v>1</v>
      </c>
    </row>
    <row r="167" spans="1:48" ht="15.75" customHeight="1" x14ac:dyDescent="0.25">
      <c r="A167" s="21">
        <v>12</v>
      </c>
      <c r="B167" s="37" t="s">
        <v>90</v>
      </c>
      <c r="C167" s="41" t="s">
        <v>97</v>
      </c>
      <c r="D167" s="37"/>
      <c r="E167" s="37"/>
      <c r="F167" s="37"/>
      <c r="G167" s="46"/>
      <c r="H167" s="39">
        <f t="shared" si="99"/>
        <v>0</v>
      </c>
      <c r="I167" s="37"/>
      <c r="J167" s="37"/>
      <c r="K167" s="37"/>
      <c r="L167" s="46"/>
      <c r="M167" s="39">
        <f t="shared" si="100"/>
        <v>0</v>
      </c>
      <c r="N167" s="37"/>
      <c r="O167" s="37"/>
      <c r="P167" s="37"/>
      <c r="Q167" s="46"/>
      <c r="R167" s="39">
        <f t="shared" si="101"/>
        <v>0</v>
      </c>
      <c r="S167" s="37"/>
      <c r="T167" s="37"/>
      <c r="U167" s="37"/>
      <c r="V167" s="46"/>
      <c r="W167" s="39">
        <f t="shared" si="102"/>
        <v>0</v>
      </c>
      <c r="X167" s="37"/>
      <c r="Y167" s="37"/>
      <c r="Z167" s="37"/>
      <c r="AA167" s="46"/>
      <c r="AB167" s="39">
        <f t="shared" si="103"/>
        <v>0</v>
      </c>
      <c r="AC167" s="37"/>
      <c r="AD167" s="37"/>
      <c r="AE167" s="37"/>
      <c r="AF167" s="46"/>
      <c r="AG167" s="39">
        <f t="shared" si="104"/>
        <v>0</v>
      </c>
      <c r="AH167" s="37"/>
      <c r="AI167" s="37"/>
      <c r="AJ167" s="37"/>
      <c r="AK167" s="46"/>
      <c r="AL167" s="39">
        <f t="shared" si="105"/>
        <v>0</v>
      </c>
      <c r="AM167" s="37"/>
      <c r="AN167" s="37"/>
      <c r="AO167" s="37"/>
      <c r="AP167" s="46"/>
      <c r="AQ167" s="39">
        <f t="shared" si="106"/>
        <v>0</v>
      </c>
      <c r="AR167" s="37"/>
      <c r="AS167" s="37"/>
      <c r="AT167" s="37"/>
      <c r="AU167" s="46"/>
      <c r="AV167" s="40">
        <f t="shared" si="107"/>
        <v>0</v>
      </c>
    </row>
    <row r="168" spans="1:48" ht="15.75" customHeight="1" x14ac:dyDescent="0.25">
      <c r="A168" s="21">
        <v>12</v>
      </c>
      <c r="B168" s="37" t="s">
        <v>76</v>
      </c>
      <c r="C168" s="41" t="s">
        <v>97</v>
      </c>
      <c r="D168" s="37"/>
      <c r="E168" s="37"/>
      <c r="F168" s="37"/>
      <c r="G168" s="46"/>
      <c r="H168" s="39">
        <f t="shared" si="99"/>
        <v>0</v>
      </c>
      <c r="I168" s="37"/>
      <c r="J168" s="37"/>
      <c r="K168" s="37"/>
      <c r="L168" s="46"/>
      <c r="M168" s="39">
        <f t="shared" si="100"/>
        <v>0</v>
      </c>
      <c r="N168" s="37"/>
      <c r="O168" s="37"/>
      <c r="P168" s="37"/>
      <c r="Q168" s="46"/>
      <c r="R168" s="39">
        <f t="shared" si="101"/>
        <v>0</v>
      </c>
      <c r="S168" s="37"/>
      <c r="T168" s="37"/>
      <c r="U168" s="37"/>
      <c r="V168" s="46"/>
      <c r="W168" s="39">
        <f t="shared" si="102"/>
        <v>0</v>
      </c>
      <c r="X168" s="37"/>
      <c r="Y168" s="37"/>
      <c r="Z168" s="37"/>
      <c r="AA168" s="46"/>
      <c r="AB168" s="39">
        <f t="shared" si="103"/>
        <v>0</v>
      </c>
      <c r="AC168" s="37"/>
      <c r="AD168" s="37"/>
      <c r="AE168" s="37"/>
      <c r="AF168" s="46"/>
      <c r="AG168" s="39">
        <f t="shared" si="104"/>
        <v>0</v>
      </c>
      <c r="AH168" s="37"/>
      <c r="AI168" s="37"/>
      <c r="AJ168" s="37"/>
      <c r="AK168" s="46"/>
      <c r="AL168" s="39">
        <f t="shared" si="105"/>
        <v>0</v>
      </c>
      <c r="AM168" s="37"/>
      <c r="AN168" s="37"/>
      <c r="AO168" s="37"/>
      <c r="AP168" s="46"/>
      <c r="AQ168" s="39">
        <f t="shared" si="106"/>
        <v>0</v>
      </c>
      <c r="AR168" s="37"/>
      <c r="AS168" s="37"/>
      <c r="AT168" s="37"/>
      <c r="AU168" s="46"/>
      <c r="AV168" s="40">
        <f t="shared" si="107"/>
        <v>0</v>
      </c>
    </row>
    <row r="169" spans="1:48" ht="15.75" customHeight="1" x14ac:dyDescent="0.25">
      <c r="A169" s="21">
        <v>12</v>
      </c>
      <c r="B169" s="37" t="s">
        <v>77</v>
      </c>
      <c r="C169" s="41" t="s">
        <v>97</v>
      </c>
      <c r="D169" s="37"/>
      <c r="E169" s="37"/>
      <c r="F169" s="37"/>
      <c r="G169" s="46"/>
      <c r="H169" s="39">
        <f t="shared" si="99"/>
        <v>0</v>
      </c>
      <c r="I169" s="37"/>
      <c r="J169" s="37"/>
      <c r="K169" s="37"/>
      <c r="L169" s="46"/>
      <c r="M169" s="39">
        <f t="shared" si="100"/>
        <v>0</v>
      </c>
      <c r="N169" s="37"/>
      <c r="O169" s="37"/>
      <c r="P169" s="37"/>
      <c r="Q169" s="46"/>
      <c r="R169" s="39">
        <f t="shared" si="101"/>
        <v>0</v>
      </c>
      <c r="S169" s="37"/>
      <c r="T169" s="37"/>
      <c r="U169" s="37"/>
      <c r="V169" s="46"/>
      <c r="W169" s="39">
        <f t="shared" si="102"/>
        <v>0</v>
      </c>
      <c r="X169" s="37"/>
      <c r="Y169" s="37"/>
      <c r="Z169" s="37"/>
      <c r="AA169" s="46"/>
      <c r="AB169" s="39">
        <f t="shared" si="103"/>
        <v>0</v>
      </c>
      <c r="AC169" s="37"/>
      <c r="AD169" s="37"/>
      <c r="AE169" s="37"/>
      <c r="AF169" s="46"/>
      <c r="AG169" s="39">
        <f t="shared" si="104"/>
        <v>0</v>
      </c>
      <c r="AH169" s="37"/>
      <c r="AI169" s="37"/>
      <c r="AJ169" s="37"/>
      <c r="AK169" s="46"/>
      <c r="AL169" s="39">
        <f t="shared" si="105"/>
        <v>0</v>
      </c>
      <c r="AM169" s="37"/>
      <c r="AN169" s="37"/>
      <c r="AO169" s="37"/>
      <c r="AP169" s="46"/>
      <c r="AQ169" s="39">
        <f t="shared" si="106"/>
        <v>0</v>
      </c>
      <c r="AR169" s="37"/>
      <c r="AS169" s="37"/>
      <c r="AT169" s="37"/>
      <c r="AU169" s="46"/>
      <c r="AV169" s="40">
        <f t="shared" si="107"/>
        <v>0</v>
      </c>
    </row>
    <row r="170" spans="1:48" ht="15.75" customHeight="1" x14ac:dyDescent="0.25">
      <c r="A170" s="21">
        <v>12</v>
      </c>
      <c r="B170" s="37" t="s">
        <v>78</v>
      </c>
      <c r="C170" s="41" t="s">
        <v>97</v>
      </c>
      <c r="D170" s="37"/>
      <c r="E170" s="37"/>
      <c r="F170" s="37"/>
      <c r="G170" s="46"/>
      <c r="H170" s="39">
        <f t="shared" si="99"/>
        <v>0</v>
      </c>
      <c r="I170" s="37"/>
      <c r="J170" s="37"/>
      <c r="K170" s="37"/>
      <c r="L170" s="46"/>
      <c r="M170" s="39">
        <f t="shared" si="100"/>
        <v>0</v>
      </c>
      <c r="N170" s="37"/>
      <c r="O170" s="37"/>
      <c r="P170" s="37"/>
      <c r="Q170" s="46"/>
      <c r="R170" s="39">
        <f t="shared" si="101"/>
        <v>0</v>
      </c>
      <c r="S170" s="37"/>
      <c r="T170" s="37"/>
      <c r="U170" s="37"/>
      <c r="V170" s="46"/>
      <c r="W170" s="39">
        <f t="shared" si="102"/>
        <v>0</v>
      </c>
      <c r="X170" s="37"/>
      <c r="Y170" s="37"/>
      <c r="Z170" s="37"/>
      <c r="AA170" s="46"/>
      <c r="AB170" s="39">
        <f t="shared" si="103"/>
        <v>0</v>
      </c>
      <c r="AC170" s="37"/>
      <c r="AD170" s="37"/>
      <c r="AE170" s="37"/>
      <c r="AF170" s="46"/>
      <c r="AG170" s="39">
        <f t="shared" si="104"/>
        <v>0</v>
      </c>
      <c r="AH170" s="37"/>
      <c r="AI170" s="37"/>
      <c r="AJ170" s="37"/>
      <c r="AK170" s="46"/>
      <c r="AL170" s="39">
        <f t="shared" si="105"/>
        <v>0</v>
      </c>
      <c r="AM170" s="37"/>
      <c r="AN170" s="37"/>
      <c r="AO170" s="37"/>
      <c r="AP170" s="46"/>
      <c r="AQ170" s="39">
        <f t="shared" si="106"/>
        <v>0</v>
      </c>
      <c r="AR170" s="37"/>
      <c r="AS170" s="37"/>
      <c r="AT170" s="37"/>
      <c r="AU170" s="46"/>
      <c r="AV170" s="40">
        <f t="shared" si="107"/>
        <v>0</v>
      </c>
    </row>
    <row r="171" spans="1:48" ht="15.75" customHeight="1" x14ac:dyDescent="0.25">
      <c r="A171" s="21">
        <v>12</v>
      </c>
      <c r="B171" s="37" t="s">
        <v>79</v>
      </c>
      <c r="C171" s="41" t="s">
        <v>97</v>
      </c>
      <c r="D171" s="37"/>
      <c r="E171" s="37"/>
      <c r="F171" s="37"/>
      <c r="G171" s="46"/>
      <c r="H171" s="39">
        <f t="shared" si="99"/>
        <v>0</v>
      </c>
      <c r="I171" s="37"/>
      <c r="J171" s="37"/>
      <c r="K171" s="37"/>
      <c r="L171" s="46"/>
      <c r="M171" s="39">
        <f t="shared" si="100"/>
        <v>0</v>
      </c>
      <c r="N171" s="37"/>
      <c r="O171" s="37"/>
      <c r="P171" s="37"/>
      <c r="Q171" s="46"/>
      <c r="R171" s="39">
        <f t="shared" si="101"/>
        <v>0</v>
      </c>
      <c r="S171" s="37"/>
      <c r="T171" s="37"/>
      <c r="U171" s="37"/>
      <c r="V171" s="46"/>
      <c r="W171" s="39">
        <f t="shared" si="102"/>
        <v>0</v>
      </c>
      <c r="X171" s="37"/>
      <c r="Y171" s="37"/>
      <c r="Z171" s="37"/>
      <c r="AA171" s="46"/>
      <c r="AB171" s="39">
        <f t="shared" si="103"/>
        <v>0</v>
      </c>
      <c r="AC171" s="37"/>
      <c r="AD171" s="37"/>
      <c r="AE171" s="37"/>
      <c r="AF171" s="46"/>
      <c r="AG171" s="39">
        <f t="shared" si="104"/>
        <v>0</v>
      </c>
      <c r="AH171" s="37"/>
      <c r="AI171" s="37"/>
      <c r="AJ171" s="37"/>
      <c r="AK171" s="46"/>
      <c r="AL171" s="39">
        <f t="shared" si="105"/>
        <v>0</v>
      </c>
      <c r="AM171" s="37"/>
      <c r="AN171" s="37"/>
      <c r="AO171" s="37"/>
      <c r="AP171" s="46"/>
      <c r="AQ171" s="39">
        <f t="shared" si="106"/>
        <v>0</v>
      </c>
      <c r="AR171" s="37"/>
      <c r="AS171" s="37"/>
      <c r="AT171" s="37"/>
      <c r="AU171" s="46"/>
      <c r="AV171" s="40">
        <f t="shared" si="107"/>
        <v>0</v>
      </c>
    </row>
    <row r="172" spans="1:48" ht="15.75" customHeight="1" x14ac:dyDescent="0.25">
      <c r="A172" s="21">
        <v>12</v>
      </c>
      <c r="B172" s="41" t="s">
        <v>80</v>
      </c>
      <c r="C172" s="41" t="s">
        <v>97</v>
      </c>
      <c r="D172" s="47"/>
      <c r="E172" s="47"/>
      <c r="F172" s="47"/>
      <c r="G172" s="48"/>
      <c r="H172" s="49">
        <f t="shared" si="99"/>
        <v>0</v>
      </c>
      <c r="I172" s="47"/>
      <c r="J172" s="47"/>
      <c r="K172" s="47"/>
      <c r="L172" s="48"/>
      <c r="M172" s="49">
        <f t="shared" si="100"/>
        <v>0</v>
      </c>
      <c r="N172" s="47"/>
      <c r="O172" s="47"/>
      <c r="P172" s="47"/>
      <c r="Q172" s="48"/>
      <c r="R172" s="49">
        <f t="shared" si="101"/>
        <v>0</v>
      </c>
      <c r="S172" s="47"/>
      <c r="T172" s="47"/>
      <c r="U172" s="47"/>
      <c r="V172" s="48"/>
      <c r="W172" s="49">
        <f t="shared" si="102"/>
        <v>0</v>
      </c>
      <c r="X172" s="47"/>
      <c r="Y172" s="47"/>
      <c r="Z172" s="47"/>
      <c r="AA172" s="48"/>
      <c r="AB172" s="49">
        <f t="shared" si="103"/>
        <v>0</v>
      </c>
      <c r="AC172" s="47"/>
      <c r="AD172" s="47"/>
      <c r="AE172" s="47"/>
      <c r="AF172" s="48"/>
      <c r="AG172" s="49">
        <f t="shared" si="104"/>
        <v>0</v>
      </c>
      <c r="AH172" s="47"/>
      <c r="AI172" s="47"/>
      <c r="AJ172" s="47"/>
      <c r="AK172" s="48"/>
      <c r="AL172" s="49">
        <f t="shared" si="105"/>
        <v>0</v>
      </c>
      <c r="AM172" s="47"/>
      <c r="AN172" s="47"/>
      <c r="AO172" s="47"/>
      <c r="AP172" s="48"/>
      <c r="AQ172" s="49">
        <f t="shared" si="106"/>
        <v>0</v>
      </c>
      <c r="AR172" s="47"/>
      <c r="AS172" s="47"/>
      <c r="AT172" s="47"/>
      <c r="AU172" s="48"/>
      <c r="AV172" s="50">
        <f t="shared" si="107"/>
        <v>0</v>
      </c>
    </row>
    <row r="173" spans="1:48" ht="15.75" customHeight="1" x14ac:dyDescent="0.25">
      <c r="A173" s="21">
        <v>12</v>
      </c>
      <c r="B173" s="42"/>
      <c r="C173" s="43"/>
      <c r="D173" s="44"/>
      <c r="E173" s="45"/>
      <c r="F173" s="45"/>
      <c r="G173" s="45"/>
      <c r="H173" s="45">
        <f>SUM(H160:H172)</f>
        <v>3</v>
      </c>
      <c r="I173" s="45"/>
      <c r="J173" s="45"/>
      <c r="K173" s="45"/>
      <c r="L173" s="45"/>
      <c r="M173" s="45">
        <f>SUM(M160:M172)</f>
        <v>3</v>
      </c>
      <c r="N173" s="45"/>
      <c r="O173" s="45"/>
      <c r="P173" s="45"/>
      <c r="Q173" s="45"/>
      <c r="R173" s="45">
        <f>SUM(R160:R172)</f>
        <v>4</v>
      </c>
      <c r="S173" s="45"/>
      <c r="T173" s="45"/>
      <c r="U173" s="45"/>
      <c r="V173" s="45"/>
      <c r="W173" s="45">
        <f>SUM(W160:W172)</f>
        <v>3</v>
      </c>
      <c r="X173" s="45"/>
      <c r="Y173" s="45"/>
      <c r="Z173" s="45"/>
      <c r="AA173" s="45"/>
      <c r="AB173" s="45">
        <f>SUM(AB160:AB172)</f>
        <v>2</v>
      </c>
      <c r="AC173" s="45"/>
      <c r="AD173" s="45"/>
      <c r="AE173" s="45"/>
      <c r="AF173" s="45"/>
      <c r="AG173" s="45">
        <f>SUM(AG160:AG172)</f>
        <v>4</v>
      </c>
      <c r="AH173" s="45"/>
      <c r="AI173" s="45"/>
      <c r="AJ173" s="45"/>
      <c r="AK173" s="45"/>
      <c r="AL173" s="45">
        <f>SUM(AL160:AL172)</f>
        <v>3</v>
      </c>
      <c r="AM173" s="45"/>
      <c r="AN173" s="45"/>
      <c r="AO173" s="45"/>
      <c r="AP173" s="45"/>
      <c r="AQ173" s="45">
        <f>SUM(AQ160:AQ172)</f>
        <v>3</v>
      </c>
      <c r="AR173" s="45"/>
      <c r="AS173" s="45"/>
      <c r="AT173" s="45"/>
      <c r="AU173" s="45"/>
      <c r="AV173" s="45">
        <f>SUM(AV160:AV172)</f>
        <v>5</v>
      </c>
    </row>
    <row r="174" spans="1:48" ht="15.75" customHeight="1" x14ac:dyDescent="0.25">
      <c r="A174" s="21">
        <v>13</v>
      </c>
      <c r="B174" s="81" t="s">
        <v>68</v>
      </c>
      <c r="C174" s="82"/>
      <c r="D174" s="78" t="s">
        <v>98</v>
      </c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80"/>
    </row>
    <row r="175" spans="1:48" ht="15.75" customHeight="1" x14ac:dyDescent="0.25">
      <c r="A175" s="21">
        <v>13</v>
      </c>
      <c r="B175" s="35" t="s">
        <v>70</v>
      </c>
      <c r="C175" s="36" t="s">
        <v>97</v>
      </c>
      <c r="D175" s="37" t="s">
        <v>49</v>
      </c>
      <c r="E175" s="37" t="s">
        <v>49</v>
      </c>
      <c r="F175" s="37"/>
      <c r="G175" s="46"/>
      <c r="H175" s="39">
        <f t="shared" ref="H175:H187" si="108">COUNTA(D175:G175)</f>
        <v>2</v>
      </c>
      <c r="I175" s="37"/>
      <c r="J175" s="37" t="s">
        <v>49</v>
      </c>
      <c r="K175" s="37"/>
      <c r="L175" s="46"/>
      <c r="M175" s="39">
        <f t="shared" ref="M175:M187" si="109">COUNTA(I175:L175)</f>
        <v>1</v>
      </c>
      <c r="N175" s="37"/>
      <c r="O175" s="37"/>
      <c r="P175" s="37" t="s">
        <v>49</v>
      </c>
      <c r="Q175" s="46" t="s">
        <v>49</v>
      </c>
      <c r="R175" s="39">
        <f t="shared" ref="R175:R187" si="110">COUNTA(N175:Q175)</f>
        <v>2</v>
      </c>
      <c r="S175" s="37"/>
      <c r="T175" s="37"/>
      <c r="U175" s="37" t="s">
        <v>49</v>
      </c>
      <c r="V175" s="46"/>
      <c r="W175" s="39">
        <f t="shared" ref="W175:W187" si="111">COUNTA(S175:V175)</f>
        <v>1</v>
      </c>
      <c r="X175" s="37"/>
      <c r="Y175" s="37"/>
      <c r="Z175" s="37"/>
      <c r="AA175" s="46" t="s">
        <v>49</v>
      </c>
      <c r="AB175" s="39">
        <f t="shared" ref="AB175:AB187" si="112">COUNTA(X175:AA175)</f>
        <v>1</v>
      </c>
      <c r="AC175" s="37" t="s">
        <v>49</v>
      </c>
      <c r="AD175" s="37" t="s">
        <v>49</v>
      </c>
      <c r="AE175" s="37"/>
      <c r="AF175" s="46"/>
      <c r="AG175" s="39">
        <f t="shared" ref="AG175:AG187" si="113">COUNTA(AC175:AF175)</f>
        <v>2</v>
      </c>
      <c r="AH175" s="37"/>
      <c r="AI175" s="37"/>
      <c r="AJ175" s="37" t="s">
        <v>49</v>
      </c>
      <c r="AK175" s="46"/>
      <c r="AL175" s="39">
        <f t="shared" ref="AL175:AL187" si="114">COUNTA(AH175:AK175)</f>
        <v>1</v>
      </c>
      <c r="AM175" s="37"/>
      <c r="AN175" s="37" t="s">
        <v>49</v>
      </c>
      <c r="AO175" s="37"/>
      <c r="AP175" s="46"/>
      <c r="AQ175" s="39">
        <f t="shared" ref="AQ175:AQ187" si="115">COUNTA(AM175:AP175)</f>
        <v>1</v>
      </c>
      <c r="AR175" s="37"/>
      <c r="AS175" s="37" t="s">
        <v>49</v>
      </c>
      <c r="AT175" s="37" t="s">
        <v>49</v>
      </c>
      <c r="AU175" s="46"/>
      <c r="AV175" s="40">
        <f t="shared" ref="AV175:AV187" si="116">COUNTA(AR175:AU175)</f>
        <v>2</v>
      </c>
    </row>
    <row r="176" spans="1:48" ht="15.75" customHeight="1" x14ac:dyDescent="0.25">
      <c r="A176" s="21">
        <v>13</v>
      </c>
      <c r="B176" s="37" t="s">
        <v>72</v>
      </c>
      <c r="C176" s="41" t="s">
        <v>97</v>
      </c>
      <c r="D176" s="37"/>
      <c r="E176" s="37"/>
      <c r="F176" s="37"/>
      <c r="G176" s="46"/>
      <c r="H176" s="39">
        <f t="shared" si="108"/>
        <v>0</v>
      </c>
      <c r="I176" s="37"/>
      <c r="J176" s="37"/>
      <c r="K176" s="37"/>
      <c r="L176" s="46"/>
      <c r="M176" s="39">
        <f t="shared" si="109"/>
        <v>0</v>
      </c>
      <c r="N176" s="37"/>
      <c r="O176" s="37"/>
      <c r="P176" s="37"/>
      <c r="Q176" s="46"/>
      <c r="R176" s="39">
        <f t="shared" si="110"/>
        <v>0</v>
      </c>
      <c r="S176" s="37"/>
      <c r="T176" s="37"/>
      <c r="U176" s="37"/>
      <c r="V176" s="46"/>
      <c r="W176" s="39">
        <f t="shared" si="111"/>
        <v>0</v>
      </c>
      <c r="X176" s="37"/>
      <c r="Y176" s="37"/>
      <c r="Z176" s="37"/>
      <c r="AA176" s="46"/>
      <c r="AB176" s="39">
        <f t="shared" si="112"/>
        <v>0</v>
      </c>
      <c r="AC176" s="37"/>
      <c r="AD176" s="37"/>
      <c r="AE176" s="37"/>
      <c r="AF176" s="46"/>
      <c r="AG176" s="39">
        <f t="shared" si="113"/>
        <v>0</v>
      </c>
      <c r="AH176" s="37"/>
      <c r="AI176" s="37"/>
      <c r="AJ176" s="37"/>
      <c r="AK176" s="46"/>
      <c r="AL176" s="39">
        <f t="shared" si="114"/>
        <v>0</v>
      </c>
      <c r="AM176" s="37"/>
      <c r="AN176" s="37"/>
      <c r="AO176" s="37"/>
      <c r="AP176" s="46"/>
      <c r="AQ176" s="39">
        <f t="shared" si="115"/>
        <v>0</v>
      </c>
      <c r="AR176" s="37"/>
      <c r="AS176" s="37"/>
      <c r="AT176" s="37"/>
      <c r="AU176" s="46"/>
      <c r="AV176" s="40">
        <f t="shared" si="116"/>
        <v>0</v>
      </c>
    </row>
    <row r="177" spans="1:48" ht="15.75" customHeight="1" x14ac:dyDescent="0.25">
      <c r="A177" s="21">
        <v>13</v>
      </c>
      <c r="B177" s="37" t="s">
        <v>88</v>
      </c>
      <c r="C177" s="41" t="s">
        <v>97</v>
      </c>
      <c r="D177" s="37"/>
      <c r="E177" s="37"/>
      <c r="F177" s="37"/>
      <c r="G177" s="46"/>
      <c r="H177" s="39">
        <f t="shared" si="108"/>
        <v>0</v>
      </c>
      <c r="I177" s="37"/>
      <c r="J177" s="37"/>
      <c r="K177" s="37"/>
      <c r="L177" s="46"/>
      <c r="M177" s="39">
        <f t="shared" si="109"/>
        <v>0</v>
      </c>
      <c r="N177" s="37"/>
      <c r="O177" s="37"/>
      <c r="P177" s="37"/>
      <c r="Q177" s="46"/>
      <c r="R177" s="39">
        <f t="shared" si="110"/>
        <v>0</v>
      </c>
      <c r="S177" s="37"/>
      <c r="T177" s="37"/>
      <c r="U177" s="37"/>
      <c r="V177" s="46"/>
      <c r="W177" s="39">
        <f t="shared" si="111"/>
        <v>0</v>
      </c>
      <c r="X177" s="37"/>
      <c r="Y177" s="37"/>
      <c r="Z177" s="37"/>
      <c r="AA177" s="46"/>
      <c r="AB177" s="39">
        <f t="shared" si="112"/>
        <v>0</v>
      </c>
      <c r="AC177" s="37"/>
      <c r="AD177" s="37"/>
      <c r="AE177" s="37"/>
      <c r="AF177" s="46"/>
      <c r="AG177" s="39">
        <f t="shared" si="113"/>
        <v>0</v>
      </c>
      <c r="AH177" s="37"/>
      <c r="AI177" s="37"/>
      <c r="AJ177" s="37"/>
      <c r="AK177" s="46"/>
      <c r="AL177" s="39">
        <f t="shared" si="114"/>
        <v>0</v>
      </c>
      <c r="AM177" s="37"/>
      <c r="AN177" s="37"/>
      <c r="AO177" s="37"/>
      <c r="AP177" s="46"/>
      <c r="AQ177" s="39">
        <f t="shared" si="115"/>
        <v>0</v>
      </c>
      <c r="AR177" s="37"/>
      <c r="AS177" s="37"/>
      <c r="AT177" s="37"/>
      <c r="AU177" s="46"/>
      <c r="AV177" s="40">
        <f t="shared" si="116"/>
        <v>0</v>
      </c>
    </row>
    <row r="178" spans="1:48" ht="15.75" customHeight="1" x14ac:dyDescent="0.25">
      <c r="A178" s="21">
        <v>13</v>
      </c>
      <c r="B178" s="37" t="s">
        <v>89</v>
      </c>
      <c r="C178" s="41" t="s">
        <v>97</v>
      </c>
      <c r="D178" s="37"/>
      <c r="E178" s="37"/>
      <c r="F178" s="37"/>
      <c r="G178" s="46"/>
      <c r="H178" s="39">
        <f t="shared" si="108"/>
        <v>0</v>
      </c>
      <c r="I178" s="37"/>
      <c r="J178" s="37"/>
      <c r="K178" s="37"/>
      <c r="L178" s="46"/>
      <c r="M178" s="39">
        <f t="shared" si="109"/>
        <v>0</v>
      </c>
      <c r="N178" s="37"/>
      <c r="O178" s="37"/>
      <c r="P178" s="37"/>
      <c r="Q178" s="46"/>
      <c r="R178" s="39">
        <f t="shared" si="110"/>
        <v>0</v>
      </c>
      <c r="S178" s="37"/>
      <c r="T178" s="37"/>
      <c r="U178" s="37"/>
      <c r="V178" s="46"/>
      <c r="W178" s="39">
        <f t="shared" si="111"/>
        <v>0</v>
      </c>
      <c r="X178" s="37"/>
      <c r="Y178" s="37"/>
      <c r="Z178" s="37"/>
      <c r="AA178" s="46"/>
      <c r="AB178" s="39">
        <f t="shared" si="112"/>
        <v>0</v>
      </c>
      <c r="AC178" s="37"/>
      <c r="AD178" s="37"/>
      <c r="AE178" s="37"/>
      <c r="AF178" s="46"/>
      <c r="AG178" s="39">
        <f t="shared" si="113"/>
        <v>0</v>
      </c>
      <c r="AH178" s="37"/>
      <c r="AI178" s="37"/>
      <c r="AJ178" s="37"/>
      <c r="AK178" s="46"/>
      <c r="AL178" s="39">
        <f t="shared" si="114"/>
        <v>0</v>
      </c>
      <c r="AM178" s="37"/>
      <c r="AN178" s="37"/>
      <c r="AO178" s="37"/>
      <c r="AP178" s="46"/>
      <c r="AQ178" s="39">
        <f t="shared" si="115"/>
        <v>0</v>
      </c>
      <c r="AR178" s="37"/>
      <c r="AS178" s="37"/>
      <c r="AT178" s="37"/>
      <c r="AU178" s="46"/>
      <c r="AV178" s="40">
        <f t="shared" si="116"/>
        <v>0</v>
      </c>
    </row>
    <row r="179" spans="1:48" ht="15.75" customHeight="1" x14ac:dyDescent="0.25">
      <c r="A179" s="21">
        <v>13</v>
      </c>
      <c r="B179" s="37" t="s">
        <v>73</v>
      </c>
      <c r="C179" s="41" t="s">
        <v>97</v>
      </c>
      <c r="D179" s="37"/>
      <c r="E179" s="37"/>
      <c r="F179" s="37"/>
      <c r="G179" s="46"/>
      <c r="H179" s="39">
        <f t="shared" si="108"/>
        <v>0</v>
      </c>
      <c r="I179" s="37" t="s">
        <v>49</v>
      </c>
      <c r="J179" s="37"/>
      <c r="K179" s="37"/>
      <c r="L179" s="46"/>
      <c r="M179" s="39">
        <f t="shared" si="109"/>
        <v>1</v>
      </c>
      <c r="N179" s="37"/>
      <c r="O179" s="37"/>
      <c r="P179" s="37"/>
      <c r="Q179" s="46" t="s">
        <v>49</v>
      </c>
      <c r="R179" s="39">
        <f t="shared" si="110"/>
        <v>1</v>
      </c>
      <c r="S179" s="37"/>
      <c r="T179" s="37"/>
      <c r="U179" s="37" t="s">
        <v>49</v>
      </c>
      <c r="V179" s="46"/>
      <c r="W179" s="39">
        <f t="shared" si="111"/>
        <v>1</v>
      </c>
      <c r="X179" s="37"/>
      <c r="Y179" s="37"/>
      <c r="Z179" s="37"/>
      <c r="AA179" s="46"/>
      <c r="AB179" s="39">
        <f t="shared" si="112"/>
        <v>0</v>
      </c>
      <c r="AC179" s="37"/>
      <c r="AD179" s="37" t="s">
        <v>49</v>
      </c>
      <c r="AE179" s="37"/>
      <c r="AF179" s="46"/>
      <c r="AG179" s="39">
        <f t="shared" si="113"/>
        <v>1</v>
      </c>
      <c r="AH179" s="37"/>
      <c r="AI179" s="37"/>
      <c r="AJ179" s="37" t="s">
        <v>49</v>
      </c>
      <c r="AK179" s="46"/>
      <c r="AL179" s="39">
        <f t="shared" si="114"/>
        <v>1</v>
      </c>
      <c r="AM179" s="37"/>
      <c r="AN179" s="37"/>
      <c r="AO179" s="37"/>
      <c r="AP179" s="46" t="s">
        <v>49</v>
      </c>
      <c r="AQ179" s="39">
        <f t="shared" si="115"/>
        <v>1</v>
      </c>
      <c r="AR179" s="37"/>
      <c r="AS179" s="37"/>
      <c r="AT179" s="37" t="s">
        <v>49</v>
      </c>
      <c r="AU179" s="46"/>
      <c r="AV179" s="40">
        <f t="shared" si="116"/>
        <v>1</v>
      </c>
    </row>
    <row r="180" spans="1:48" ht="15.75" customHeight="1" x14ac:dyDescent="0.25">
      <c r="A180" s="21">
        <v>13</v>
      </c>
      <c r="B180" s="37" t="s">
        <v>74</v>
      </c>
      <c r="C180" s="41" t="s">
        <v>97</v>
      </c>
      <c r="D180" s="37" t="s">
        <v>49</v>
      </c>
      <c r="E180" s="37"/>
      <c r="F180" s="37"/>
      <c r="G180" s="46"/>
      <c r="H180" s="39">
        <f t="shared" si="108"/>
        <v>1</v>
      </c>
      <c r="I180" s="37"/>
      <c r="J180" s="37" t="s">
        <v>49</v>
      </c>
      <c r="K180" s="37"/>
      <c r="L180" s="46"/>
      <c r="M180" s="39">
        <f t="shared" si="109"/>
        <v>1</v>
      </c>
      <c r="N180" s="37"/>
      <c r="O180" s="37"/>
      <c r="P180" s="37"/>
      <c r="Q180" s="46" t="s">
        <v>49</v>
      </c>
      <c r="R180" s="39">
        <f t="shared" si="110"/>
        <v>1</v>
      </c>
      <c r="S180" s="37"/>
      <c r="T180" s="37"/>
      <c r="U180" s="37" t="s">
        <v>49</v>
      </c>
      <c r="V180" s="46"/>
      <c r="W180" s="39">
        <f t="shared" si="111"/>
        <v>1</v>
      </c>
      <c r="X180" s="37"/>
      <c r="Y180" s="37"/>
      <c r="Z180" s="37"/>
      <c r="AA180" s="46" t="s">
        <v>49</v>
      </c>
      <c r="AB180" s="39">
        <f t="shared" si="112"/>
        <v>1</v>
      </c>
      <c r="AC180" s="37"/>
      <c r="AD180" s="37" t="s">
        <v>49</v>
      </c>
      <c r="AE180" s="37"/>
      <c r="AF180" s="46"/>
      <c r="AG180" s="39">
        <f t="shared" si="113"/>
        <v>1</v>
      </c>
      <c r="AH180" s="37"/>
      <c r="AI180" s="37"/>
      <c r="AJ180" s="37" t="s">
        <v>49</v>
      </c>
      <c r="AK180" s="46"/>
      <c r="AL180" s="39">
        <f t="shared" si="114"/>
        <v>1</v>
      </c>
      <c r="AM180" s="37"/>
      <c r="AN180" s="37" t="s">
        <v>49</v>
      </c>
      <c r="AO180" s="37"/>
      <c r="AP180" s="46"/>
      <c r="AQ180" s="39">
        <f t="shared" si="115"/>
        <v>1</v>
      </c>
      <c r="AR180" s="37"/>
      <c r="AS180" s="37"/>
      <c r="AT180" s="37" t="s">
        <v>49</v>
      </c>
      <c r="AU180" s="46"/>
      <c r="AV180" s="40">
        <f t="shared" si="116"/>
        <v>1</v>
      </c>
    </row>
    <row r="181" spans="1:48" ht="15.75" customHeight="1" x14ac:dyDescent="0.25">
      <c r="A181" s="21">
        <v>13</v>
      </c>
      <c r="B181" s="37" t="s">
        <v>75</v>
      </c>
      <c r="C181" s="41" t="s">
        <v>97</v>
      </c>
      <c r="D181" s="37"/>
      <c r="E181" s="37"/>
      <c r="F181" s="37"/>
      <c r="G181" s="46"/>
      <c r="H181" s="39">
        <f t="shared" si="108"/>
        <v>0</v>
      </c>
      <c r="I181" s="37"/>
      <c r="J181" s="37"/>
      <c r="K181" s="37"/>
      <c r="L181" s="46"/>
      <c r="M181" s="39">
        <f t="shared" si="109"/>
        <v>0</v>
      </c>
      <c r="N181" s="37"/>
      <c r="O181" s="37"/>
      <c r="P181" s="37"/>
      <c r="Q181" s="46"/>
      <c r="R181" s="39">
        <f t="shared" si="110"/>
        <v>0</v>
      </c>
      <c r="S181" s="37"/>
      <c r="T181" s="37"/>
      <c r="U181" s="37"/>
      <c r="V181" s="46"/>
      <c r="W181" s="39">
        <f t="shared" si="111"/>
        <v>0</v>
      </c>
      <c r="X181" s="37"/>
      <c r="Y181" s="37"/>
      <c r="Z181" s="37"/>
      <c r="AA181" s="46"/>
      <c r="AB181" s="39">
        <f t="shared" si="112"/>
        <v>0</v>
      </c>
      <c r="AC181" s="37"/>
      <c r="AD181" s="37"/>
      <c r="AE181" s="37"/>
      <c r="AF181" s="46"/>
      <c r="AG181" s="39">
        <f t="shared" si="113"/>
        <v>0</v>
      </c>
      <c r="AH181" s="37"/>
      <c r="AI181" s="37"/>
      <c r="AJ181" s="37"/>
      <c r="AK181" s="46"/>
      <c r="AL181" s="39">
        <f t="shared" si="114"/>
        <v>0</v>
      </c>
      <c r="AM181" s="37"/>
      <c r="AN181" s="37"/>
      <c r="AO181" s="37"/>
      <c r="AP181" s="46"/>
      <c r="AQ181" s="39">
        <f t="shared" si="115"/>
        <v>0</v>
      </c>
      <c r="AR181" s="37"/>
      <c r="AS181" s="37"/>
      <c r="AT181" s="37" t="s">
        <v>49</v>
      </c>
      <c r="AU181" s="46"/>
      <c r="AV181" s="40">
        <f t="shared" si="116"/>
        <v>1</v>
      </c>
    </row>
    <row r="182" spans="1:48" ht="15.75" customHeight="1" x14ac:dyDescent="0.25">
      <c r="A182" s="21">
        <v>13</v>
      </c>
      <c r="B182" s="37" t="s">
        <v>90</v>
      </c>
      <c r="C182" s="41" t="s">
        <v>97</v>
      </c>
      <c r="D182" s="37"/>
      <c r="E182" s="37"/>
      <c r="F182" s="37"/>
      <c r="G182" s="46"/>
      <c r="H182" s="39">
        <f t="shared" si="108"/>
        <v>0</v>
      </c>
      <c r="I182" s="37"/>
      <c r="J182" s="37"/>
      <c r="K182" s="37"/>
      <c r="L182" s="46"/>
      <c r="M182" s="39">
        <f t="shared" si="109"/>
        <v>0</v>
      </c>
      <c r="N182" s="37"/>
      <c r="O182" s="37"/>
      <c r="P182" s="37"/>
      <c r="Q182" s="46"/>
      <c r="R182" s="39">
        <f t="shared" si="110"/>
        <v>0</v>
      </c>
      <c r="S182" s="37"/>
      <c r="T182" s="37"/>
      <c r="U182" s="37"/>
      <c r="V182" s="46"/>
      <c r="W182" s="39">
        <f t="shared" si="111"/>
        <v>0</v>
      </c>
      <c r="X182" s="37"/>
      <c r="Y182" s="37"/>
      <c r="Z182" s="37"/>
      <c r="AA182" s="46"/>
      <c r="AB182" s="39">
        <f t="shared" si="112"/>
        <v>0</v>
      </c>
      <c r="AC182" s="37"/>
      <c r="AD182" s="37"/>
      <c r="AE182" s="37"/>
      <c r="AF182" s="46"/>
      <c r="AG182" s="39">
        <f t="shared" si="113"/>
        <v>0</v>
      </c>
      <c r="AH182" s="37"/>
      <c r="AI182" s="37"/>
      <c r="AJ182" s="37"/>
      <c r="AK182" s="46"/>
      <c r="AL182" s="39">
        <f t="shared" si="114"/>
        <v>0</v>
      </c>
      <c r="AM182" s="37"/>
      <c r="AN182" s="37"/>
      <c r="AO182" s="37"/>
      <c r="AP182" s="46"/>
      <c r="AQ182" s="39">
        <f t="shared" si="115"/>
        <v>0</v>
      </c>
      <c r="AR182" s="37"/>
      <c r="AS182" s="37"/>
      <c r="AT182" s="37"/>
      <c r="AU182" s="46"/>
      <c r="AV182" s="40">
        <f t="shared" si="116"/>
        <v>0</v>
      </c>
    </row>
    <row r="183" spans="1:48" ht="15.75" customHeight="1" x14ac:dyDescent="0.25">
      <c r="A183" s="21">
        <v>13</v>
      </c>
      <c r="B183" s="37" t="s">
        <v>76</v>
      </c>
      <c r="C183" s="41" t="s">
        <v>97</v>
      </c>
      <c r="D183" s="37"/>
      <c r="E183" s="37"/>
      <c r="F183" s="37"/>
      <c r="G183" s="46"/>
      <c r="H183" s="39">
        <f t="shared" si="108"/>
        <v>0</v>
      </c>
      <c r="I183" s="37"/>
      <c r="J183" s="37"/>
      <c r="K183" s="37"/>
      <c r="L183" s="46"/>
      <c r="M183" s="39">
        <f t="shared" si="109"/>
        <v>0</v>
      </c>
      <c r="N183" s="37"/>
      <c r="O183" s="37"/>
      <c r="P183" s="37"/>
      <c r="Q183" s="46"/>
      <c r="R183" s="39">
        <f t="shared" si="110"/>
        <v>0</v>
      </c>
      <c r="S183" s="37"/>
      <c r="T183" s="37"/>
      <c r="U183" s="37"/>
      <c r="V183" s="46"/>
      <c r="W183" s="39">
        <f t="shared" si="111"/>
        <v>0</v>
      </c>
      <c r="X183" s="37"/>
      <c r="Y183" s="37"/>
      <c r="Z183" s="37"/>
      <c r="AA183" s="46"/>
      <c r="AB183" s="39">
        <f t="shared" si="112"/>
        <v>0</v>
      </c>
      <c r="AC183" s="37"/>
      <c r="AD183" s="37"/>
      <c r="AE183" s="37"/>
      <c r="AF183" s="46"/>
      <c r="AG183" s="39">
        <f t="shared" si="113"/>
        <v>0</v>
      </c>
      <c r="AH183" s="37"/>
      <c r="AI183" s="37"/>
      <c r="AJ183" s="37"/>
      <c r="AK183" s="46"/>
      <c r="AL183" s="39">
        <f t="shared" si="114"/>
        <v>0</v>
      </c>
      <c r="AM183" s="37"/>
      <c r="AN183" s="37"/>
      <c r="AO183" s="37"/>
      <c r="AP183" s="46"/>
      <c r="AQ183" s="39">
        <f t="shared" si="115"/>
        <v>0</v>
      </c>
      <c r="AR183" s="37"/>
      <c r="AS183" s="37"/>
      <c r="AT183" s="37"/>
      <c r="AU183" s="46"/>
      <c r="AV183" s="40">
        <f t="shared" si="116"/>
        <v>0</v>
      </c>
    </row>
    <row r="184" spans="1:48" ht="15.75" customHeight="1" x14ac:dyDescent="0.25">
      <c r="A184" s="21">
        <v>13</v>
      </c>
      <c r="B184" s="37" t="s">
        <v>77</v>
      </c>
      <c r="C184" s="41" t="s">
        <v>97</v>
      </c>
      <c r="D184" s="37"/>
      <c r="E184" s="37"/>
      <c r="F184" s="37"/>
      <c r="G184" s="46"/>
      <c r="H184" s="39">
        <f t="shared" si="108"/>
        <v>0</v>
      </c>
      <c r="I184" s="37"/>
      <c r="J184" s="37"/>
      <c r="K184" s="37"/>
      <c r="L184" s="46"/>
      <c r="M184" s="39">
        <f t="shared" si="109"/>
        <v>0</v>
      </c>
      <c r="N184" s="37"/>
      <c r="O184" s="37"/>
      <c r="P184" s="37"/>
      <c r="Q184" s="46"/>
      <c r="R184" s="39">
        <f t="shared" si="110"/>
        <v>0</v>
      </c>
      <c r="S184" s="37"/>
      <c r="T184" s="37"/>
      <c r="U184" s="37"/>
      <c r="V184" s="46"/>
      <c r="W184" s="39">
        <f t="shared" si="111"/>
        <v>0</v>
      </c>
      <c r="X184" s="37"/>
      <c r="Y184" s="37"/>
      <c r="Z184" s="37"/>
      <c r="AA184" s="46"/>
      <c r="AB184" s="39">
        <f t="shared" si="112"/>
        <v>0</v>
      </c>
      <c r="AC184" s="37"/>
      <c r="AD184" s="37"/>
      <c r="AE184" s="37"/>
      <c r="AF184" s="46"/>
      <c r="AG184" s="39">
        <f t="shared" si="113"/>
        <v>0</v>
      </c>
      <c r="AH184" s="37"/>
      <c r="AI184" s="37"/>
      <c r="AJ184" s="37"/>
      <c r="AK184" s="46"/>
      <c r="AL184" s="39">
        <f t="shared" si="114"/>
        <v>0</v>
      </c>
      <c r="AM184" s="37"/>
      <c r="AN184" s="37"/>
      <c r="AO184" s="37"/>
      <c r="AP184" s="46"/>
      <c r="AQ184" s="39">
        <f t="shared" si="115"/>
        <v>0</v>
      </c>
      <c r="AR184" s="37"/>
      <c r="AS184" s="37"/>
      <c r="AT184" s="37"/>
      <c r="AU184" s="46"/>
      <c r="AV184" s="40">
        <f t="shared" si="116"/>
        <v>0</v>
      </c>
    </row>
    <row r="185" spans="1:48" ht="15.75" customHeight="1" x14ac:dyDescent="0.25">
      <c r="A185" s="21">
        <v>13</v>
      </c>
      <c r="B185" s="37" t="s">
        <v>78</v>
      </c>
      <c r="C185" s="41" t="s">
        <v>97</v>
      </c>
      <c r="D185" s="37"/>
      <c r="E185" s="37"/>
      <c r="F185" s="37"/>
      <c r="G185" s="46"/>
      <c r="H185" s="39">
        <f t="shared" si="108"/>
        <v>0</v>
      </c>
      <c r="I185" s="37"/>
      <c r="J185" s="37"/>
      <c r="K185" s="37"/>
      <c r="L185" s="46"/>
      <c r="M185" s="39">
        <f t="shared" si="109"/>
        <v>0</v>
      </c>
      <c r="N185" s="37"/>
      <c r="O185" s="37"/>
      <c r="P185" s="37"/>
      <c r="Q185" s="46"/>
      <c r="R185" s="39">
        <f t="shared" si="110"/>
        <v>0</v>
      </c>
      <c r="S185" s="37"/>
      <c r="T185" s="37"/>
      <c r="U185" s="37"/>
      <c r="V185" s="46"/>
      <c r="W185" s="39">
        <f t="shared" si="111"/>
        <v>0</v>
      </c>
      <c r="X185" s="37"/>
      <c r="Y185" s="37"/>
      <c r="Z185" s="37"/>
      <c r="AA185" s="46"/>
      <c r="AB185" s="39">
        <f t="shared" si="112"/>
        <v>0</v>
      </c>
      <c r="AC185" s="37"/>
      <c r="AD185" s="37"/>
      <c r="AE185" s="37"/>
      <c r="AF185" s="46"/>
      <c r="AG185" s="39">
        <f t="shared" si="113"/>
        <v>0</v>
      </c>
      <c r="AH185" s="37"/>
      <c r="AI185" s="37"/>
      <c r="AJ185" s="37"/>
      <c r="AK185" s="46"/>
      <c r="AL185" s="39">
        <f t="shared" si="114"/>
        <v>0</v>
      </c>
      <c r="AM185" s="37"/>
      <c r="AN185" s="37"/>
      <c r="AO185" s="37"/>
      <c r="AP185" s="46"/>
      <c r="AQ185" s="39">
        <f t="shared" si="115"/>
        <v>0</v>
      </c>
      <c r="AR185" s="37"/>
      <c r="AS185" s="37"/>
      <c r="AT185" s="37"/>
      <c r="AU185" s="46"/>
      <c r="AV185" s="40">
        <f t="shared" si="116"/>
        <v>0</v>
      </c>
    </row>
    <row r="186" spans="1:48" ht="15.75" customHeight="1" x14ac:dyDescent="0.25">
      <c r="A186" s="21">
        <v>13</v>
      </c>
      <c r="B186" s="37" t="s">
        <v>79</v>
      </c>
      <c r="C186" s="41" t="s">
        <v>97</v>
      </c>
      <c r="D186" s="37"/>
      <c r="E186" s="37"/>
      <c r="F186" s="37"/>
      <c r="G186" s="46"/>
      <c r="H186" s="39">
        <f t="shared" si="108"/>
        <v>0</v>
      </c>
      <c r="I186" s="37"/>
      <c r="J186" s="37"/>
      <c r="K186" s="37"/>
      <c r="L186" s="46"/>
      <c r="M186" s="39">
        <f t="shared" si="109"/>
        <v>0</v>
      </c>
      <c r="N186" s="37"/>
      <c r="O186" s="37"/>
      <c r="P186" s="37"/>
      <c r="Q186" s="46"/>
      <c r="R186" s="39">
        <f t="shared" si="110"/>
        <v>0</v>
      </c>
      <c r="S186" s="37"/>
      <c r="T186" s="37"/>
      <c r="U186" s="37"/>
      <c r="V186" s="46"/>
      <c r="W186" s="39">
        <f t="shared" si="111"/>
        <v>0</v>
      </c>
      <c r="X186" s="37"/>
      <c r="Y186" s="37"/>
      <c r="Z186" s="37"/>
      <c r="AA186" s="46"/>
      <c r="AB186" s="39">
        <f t="shared" si="112"/>
        <v>0</v>
      </c>
      <c r="AC186" s="37"/>
      <c r="AD186" s="37"/>
      <c r="AE186" s="37"/>
      <c r="AF186" s="46"/>
      <c r="AG186" s="39">
        <f t="shared" si="113"/>
        <v>0</v>
      </c>
      <c r="AH186" s="37"/>
      <c r="AI186" s="37"/>
      <c r="AJ186" s="37"/>
      <c r="AK186" s="46"/>
      <c r="AL186" s="39">
        <f t="shared" si="114"/>
        <v>0</v>
      </c>
      <c r="AM186" s="37"/>
      <c r="AN186" s="37"/>
      <c r="AO186" s="37"/>
      <c r="AP186" s="46"/>
      <c r="AQ186" s="39">
        <f t="shared" si="115"/>
        <v>0</v>
      </c>
      <c r="AR186" s="37"/>
      <c r="AS186" s="37"/>
      <c r="AT186" s="37"/>
      <c r="AU186" s="46"/>
      <c r="AV186" s="40">
        <f t="shared" si="116"/>
        <v>0</v>
      </c>
    </row>
    <row r="187" spans="1:48" ht="15.75" customHeight="1" x14ac:dyDescent="0.25">
      <c r="A187" s="21">
        <v>13</v>
      </c>
      <c r="B187" s="41" t="s">
        <v>80</v>
      </c>
      <c r="C187" s="41" t="s">
        <v>97</v>
      </c>
      <c r="D187" s="47"/>
      <c r="E187" s="47"/>
      <c r="F187" s="47"/>
      <c r="G187" s="48"/>
      <c r="H187" s="49">
        <f t="shared" si="108"/>
        <v>0</v>
      </c>
      <c r="I187" s="47"/>
      <c r="J187" s="47"/>
      <c r="K187" s="47"/>
      <c r="L187" s="48"/>
      <c r="M187" s="49">
        <f t="shared" si="109"/>
        <v>0</v>
      </c>
      <c r="N187" s="47"/>
      <c r="O187" s="47"/>
      <c r="P187" s="47"/>
      <c r="Q187" s="48"/>
      <c r="R187" s="49">
        <f t="shared" si="110"/>
        <v>0</v>
      </c>
      <c r="S187" s="47"/>
      <c r="T187" s="47"/>
      <c r="U187" s="47"/>
      <c r="V187" s="48"/>
      <c r="W187" s="49">
        <f t="shared" si="111"/>
        <v>0</v>
      </c>
      <c r="X187" s="47"/>
      <c r="Y187" s="47"/>
      <c r="Z187" s="47"/>
      <c r="AA187" s="48"/>
      <c r="AB187" s="49">
        <f t="shared" si="112"/>
        <v>0</v>
      </c>
      <c r="AC187" s="47"/>
      <c r="AD187" s="47"/>
      <c r="AE187" s="47"/>
      <c r="AF187" s="48"/>
      <c r="AG187" s="49">
        <f t="shared" si="113"/>
        <v>0</v>
      </c>
      <c r="AH187" s="47"/>
      <c r="AI187" s="47"/>
      <c r="AJ187" s="47"/>
      <c r="AK187" s="48"/>
      <c r="AL187" s="49">
        <f t="shared" si="114"/>
        <v>0</v>
      </c>
      <c r="AM187" s="47"/>
      <c r="AN187" s="47"/>
      <c r="AO187" s="47"/>
      <c r="AP187" s="48"/>
      <c r="AQ187" s="49">
        <f t="shared" si="115"/>
        <v>0</v>
      </c>
      <c r="AR187" s="47"/>
      <c r="AS187" s="47"/>
      <c r="AT187" s="47"/>
      <c r="AU187" s="48"/>
      <c r="AV187" s="50">
        <f t="shared" si="116"/>
        <v>0</v>
      </c>
    </row>
    <row r="188" spans="1:48" ht="15.75" customHeight="1" x14ac:dyDescent="0.25">
      <c r="A188" s="21">
        <v>13</v>
      </c>
      <c r="B188" s="42"/>
      <c r="C188" s="43"/>
      <c r="D188" s="44"/>
      <c r="E188" s="45"/>
      <c r="F188" s="45"/>
      <c r="G188" s="45"/>
      <c r="H188" s="45">
        <f>SUM(H175:H187)</f>
        <v>3</v>
      </c>
      <c r="I188" s="45"/>
      <c r="J188" s="45"/>
      <c r="K188" s="45"/>
      <c r="L188" s="45"/>
      <c r="M188" s="45">
        <f>SUM(M175:M187)</f>
        <v>3</v>
      </c>
      <c r="N188" s="45"/>
      <c r="O188" s="45"/>
      <c r="P188" s="45"/>
      <c r="Q188" s="45"/>
      <c r="R188" s="45">
        <f>SUM(R175:R187)</f>
        <v>4</v>
      </c>
      <c r="S188" s="45"/>
      <c r="T188" s="45"/>
      <c r="U188" s="45"/>
      <c r="V188" s="45"/>
      <c r="W188" s="45">
        <f>SUM(W175:W187)</f>
        <v>3</v>
      </c>
      <c r="X188" s="45"/>
      <c r="Y188" s="45"/>
      <c r="Z188" s="45"/>
      <c r="AA188" s="45"/>
      <c r="AB188" s="45">
        <f>SUM(AB175:AB187)</f>
        <v>2</v>
      </c>
      <c r="AC188" s="45"/>
      <c r="AD188" s="45"/>
      <c r="AE188" s="45"/>
      <c r="AF188" s="45"/>
      <c r="AG188" s="45">
        <f>SUM(AG175:AG187)</f>
        <v>4</v>
      </c>
      <c r="AH188" s="45"/>
      <c r="AI188" s="45"/>
      <c r="AJ188" s="45"/>
      <c r="AK188" s="45"/>
      <c r="AL188" s="45">
        <f>SUM(AL175:AL187)</f>
        <v>3</v>
      </c>
      <c r="AM188" s="45"/>
      <c r="AN188" s="45"/>
      <c r="AO188" s="45"/>
      <c r="AP188" s="45"/>
      <c r="AQ188" s="45">
        <f>SUM(AQ175:AQ187)</f>
        <v>3</v>
      </c>
      <c r="AR188" s="45"/>
      <c r="AS188" s="45"/>
      <c r="AT188" s="45"/>
      <c r="AU188" s="45"/>
      <c r="AV188" s="45">
        <f>SUM(AV175:AV187)</f>
        <v>5</v>
      </c>
    </row>
    <row r="189" spans="1:48" ht="15.75" customHeight="1" x14ac:dyDescent="0.25">
      <c r="A189" s="21">
        <v>14</v>
      </c>
      <c r="B189" s="81" t="s">
        <v>68</v>
      </c>
      <c r="C189" s="82"/>
      <c r="D189" s="78" t="s">
        <v>91</v>
      </c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80"/>
    </row>
    <row r="190" spans="1:48" ht="15.75" customHeight="1" x14ac:dyDescent="0.25">
      <c r="A190" s="21">
        <v>14</v>
      </c>
      <c r="B190" s="35" t="s">
        <v>70</v>
      </c>
      <c r="C190" s="36" t="s">
        <v>97</v>
      </c>
      <c r="D190" s="37" t="s">
        <v>49</v>
      </c>
      <c r="E190" s="37" t="s">
        <v>49</v>
      </c>
      <c r="F190" s="37"/>
      <c r="G190" s="46"/>
      <c r="H190" s="39">
        <f t="shared" ref="H190:H202" si="117">COUNTA(D190:G190)</f>
        <v>2</v>
      </c>
      <c r="I190" s="37"/>
      <c r="J190" s="37" t="s">
        <v>49</v>
      </c>
      <c r="K190" s="37"/>
      <c r="L190" s="46"/>
      <c r="M190" s="39">
        <f t="shared" ref="M190:M202" si="118">COUNTA(I190:L190)</f>
        <v>1</v>
      </c>
      <c r="N190" s="37"/>
      <c r="O190" s="37"/>
      <c r="P190" s="37" t="s">
        <v>49</v>
      </c>
      <c r="Q190" s="46" t="s">
        <v>49</v>
      </c>
      <c r="R190" s="39">
        <f t="shared" ref="R190:R202" si="119">COUNTA(N190:Q190)</f>
        <v>2</v>
      </c>
      <c r="S190" s="37"/>
      <c r="T190" s="37"/>
      <c r="U190" s="37" t="s">
        <v>49</v>
      </c>
      <c r="V190" s="46"/>
      <c r="W190" s="39">
        <f t="shared" ref="W190:W202" si="120">COUNTA(S190:V190)</f>
        <v>1</v>
      </c>
      <c r="X190" s="37"/>
      <c r="Y190" s="37"/>
      <c r="Z190" s="37"/>
      <c r="AA190" s="46" t="s">
        <v>49</v>
      </c>
      <c r="AB190" s="39">
        <f t="shared" ref="AB190:AB202" si="121">COUNTA(X190:AA190)</f>
        <v>1</v>
      </c>
      <c r="AC190" s="37" t="s">
        <v>49</v>
      </c>
      <c r="AD190" s="37" t="s">
        <v>49</v>
      </c>
      <c r="AE190" s="37"/>
      <c r="AF190" s="46"/>
      <c r="AG190" s="39">
        <f t="shared" ref="AG190:AG202" si="122">COUNTA(AC190:AF190)</f>
        <v>2</v>
      </c>
      <c r="AH190" s="37"/>
      <c r="AI190" s="37"/>
      <c r="AJ190" s="37" t="s">
        <v>49</v>
      </c>
      <c r="AK190" s="46"/>
      <c r="AL190" s="39">
        <f t="shared" ref="AL190:AL202" si="123">COUNTA(AH190:AK190)</f>
        <v>1</v>
      </c>
      <c r="AM190" s="37"/>
      <c r="AN190" s="37" t="s">
        <v>49</v>
      </c>
      <c r="AO190" s="37"/>
      <c r="AP190" s="46"/>
      <c r="AQ190" s="39">
        <f t="shared" ref="AQ190:AQ202" si="124">COUNTA(AM190:AP190)</f>
        <v>1</v>
      </c>
      <c r="AR190" s="37"/>
      <c r="AS190" s="37" t="s">
        <v>49</v>
      </c>
      <c r="AT190" s="37" t="s">
        <v>49</v>
      </c>
      <c r="AU190" s="46"/>
      <c r="AV190" s="40">
        <f t="shared" ref="AV190:AV202" si="125">COUNTA(AR190:AU190)</f>
        <v>2</v>
      </c>
    </row>
    <row r="191" spans="1:48" ht="15.75" customHeight="1" x14ac:dyDescent="0.25">
      <c r="A191" s="21">
        <v>14</v>
      </c>
      <c r="B191" s="37" t="s">
        <v>72</v>
      </c>
      <c r="C191" s="41" t="s">
        <v>97</v>
      </c>
      <c r="D191" s="37"/>
      <c r="E191" s="37"/>
      <c r="F191" s="37"/>
      <c r="G191" s="46"/>
      <c r="H191" s="39">
        <f t="shared" si="117"/>
        <v>0</v>
      </c>
      <c r="I191" s="37"/>
      <c r="J191" s="37"/>
      <c r="K191" s="37"/>
      <c r="L191" s="46"/>
      <c r="M191" s="39">
        <f t="shared" si="118"/>
        <v>0</v>
      </c>
      <c r="N191" s="37"/>
      <c r="O191" s="37"/>
      <c r="P191" s="37"/>
      <c r="Q191" s="46"/>
      <c r="R191" s="39">
        <f t="shared" si="119"/>
        <v>0</v>
      </c>
      <c r="S191" s="37"/>
      <c r="T191" s="37"/>
      <c r="U191" s="37"/>
      <c r="V191" s="46"/>
      <c r="W191" s="39">
        <f t="shared" si="120"/>
        <v>0</v>
      </c>
      <c r="X191" s="37"/>
      <c r="Y191" s="37"/>
      <c r="Z191" s="37"/>
      <c r="AA191" s="46"/>
      <c r="AB191" s="39">
        <f t="shared" si="121"/>
        <v>0</v>
      </c>
      <c r="AC191" s="37"/>
      <c r="AD191" s="37"/>
      <c r="AE191" s="37"/>
      <c r="AF191" s="46"/>
      <c r="AG191" s="39">
        <f t="shared" si="122"/>
        <v>0</v>
      </c>
      <c r="AH191" s="37"/>
      <c r="AI191" s="37"/>
      <c r="AJ191" s="37"/>
      <c r="AK191" s="46"/>
      <c r="AL191" s="39">
        <f t="shared" si="123"/>
        <v>0</v>
      </c>
      <c r="AM191" s="37"/>
      <c r="AN191" s="37"/>
      <c r="AO191" s="37"/>
      <c r="AP191" s="46"/>
      <c r="AQ191" s="39">
        <f t="shared" si="124"/>
        <v>0</v>
      </c>
      <c r="AR191" s="37"/>
      <c r="AS191" s="37"/>
      <c r="AT191" s="37"/>
      <c r="AU191" s="46"/>
      <c r="AV191" s="40">
        <f t="shared" si="125"/>
        <v>0</v>
      </c>
    </row>
    <row r="192" spans="1:48" ht="15.75" customHeight="1" x14ac:dyDescent="0.25">
      <c r="A192" s="21">
        <v>14</v>
      </c>
      <c r="B192" s="37" t="s">
        <v>88</v>
      </c>
      <c r="C192" s="41" t="s">
        <v>97</v>
      </c>
      <c r="D192" s="37"/>
      <c r="E192" s="37"/>
      <c r="F192" s="37"/>
      <c r="G192" s="46"/>
      <c r="H192" s="39">
        <f t="shared" si="117"/>
        <v>0</v>
      </c>
      <c r="I192" s="37"/>
      <c r="J192" s="37"/>
      <c r="K192" s="37"/>
      <c r="L192" s="46"/>
      <c r="M192" s="39">
        <f t="shared" si="118"/>
        <v>0</v>
      </c>
      <c r="N192" s="37"/>
      <c r="O192" s="37"/>
      <c r="P192" s="37"/>
      <c r="Q192" s="46"/>
      <c r="R192" s="39">
        <f t="shared" si="119"/>
        <v>0</v>
      </c>
      <c r="S192" s="37"/>
      <c r="T192" s="37"/>
      <c r="U192" s="37"/>
      <c r="V192" s="46"/>
      <c r="W192" s="39">
        <f t="shared" si="120"/>
        <v>0</v>
      </c>
      <c r="X192" s="37"/>
      <c r="Y192" s="37"/>
      <c r="Z192" s="37"/>
      <c r="AA192" s="46"/>
      <c r="AB192" s="39">
        <f t="shared" si="121"/>
        <v>0</v>
      </c>
      <c r="AC192" s="37"/>
      <c r="AD192" s="37"/>
      <c r="AE192" s="37"/>
      <c r="AF192" s="46"/>
      <c r="AG192" s="39">
        <f t="shared" si="122"/>
        <v>0</v>
      </c>
      <c r="AH192" s="37"/>
      <c r="AI192" s="37"/>
      <c r="AJ192" s="37"/>
      <c r="AK192" s="46"/>
      <c r="AL192" s="39">
        <f t="shared" si="123"/>
        <v>0</v>
      </c>
      <c r="AM192" s="37"/>
      <c r="AN192" s="37"/>
      <c r="AO192" s="37"/>
      <c r="AP192" s="46"/>
      <c r="AQ192" s="39">
        <f t="shared" si="124"/>
        <v>0</v>
      </c>
      <c r="AR192" s="37"/>
      <c r="AS192" s="37"/>
      <c r="AT192" s="37"/>
      <c r="AU192" s="46"/>
      <c r="AV192" s="40">
        <f t="shared" si="125"/>
        <v>0</v>
      </c>
    </row>
    <row r="193" spans="1:48" ht="15.75" customHeight="1" x14ac:dyDescent="0.25">
      <c r="A193" s="21">
        <v>14</v>
      </c>
      <c r="B193" s="37" t="s">
        <v>89</v>
      </c>
      <c r="C193" s="41" t="s">
        <v>97</v>
      </c>
      <c r="D193" s="37"/>
      <c r="E193" s="37"/>
      <c r="F193" s="37"/>
      <c r="G193" s="46"/>
      <c r="H193" s="39">
        <f t="shared" si="117"/>
        <v>0</v>
      </c>
      <c r="I193" s="37"/>
      <c r="J193" s="37"/>
      <c r="K193" s="37"/>
      <c r="L193" s="46"/>
      <c r="M193" s="39">
        <f t="shared" si="118"/>
        <v>0</v>
      </c>
      <c r="N193" s="37"/>
      <c r="O193" s="37"/>
      <c r="P193" s="37"/>
      <c r="Q193" s="46"/>
      <c r="R193" s="39">
        <f t="shared" si="119"/>
        <v>0</v>
      </c>
      <c r="S193" s="37"/>
      <c r="T193" s="37"/>
      <c r="U193" s="37"/>
      <c r="V193" s="46"/>
      <c r="W193" s="39">
        <f t="shared" si="120"/>
        <v>0</v>
      </c>
      <c r="X193" s="37"/>
      <c r="Y193" s="37"/>
      <c r="Z193" s="37"/>
      <c r="AA193" s="46"/>
      <c r="AB193" s="39">
        <f t="shared" si="121"/>
        <v>0</v>
      </c>
      <c r="AC193" s="37"/>
      <c r="AD193" s="37"/>
      <c r="AE193" s="37"/>
      <c r="AF193" s="46"/>
      <c r="AG193" s="39">
        <f t="shared" si="122"/>
        <v>0</v>
      </c>
      <c r="AH193" s="37"/>
      <c r="AI193" s="37"/>
      <c r="AJ193" s="37"/>
      <c r="AK193" s="46"/>
      <c r="AL193" s="39">
        <f t="shared" si="123"/>
        <v>0</v>
      </c>
      <c r="AM193" s="37"/>
      <c r="AN193" s="37"/>
      <c r="AO193" s="37"/>
      <c r="AP193" s="46"/>
      <c r="AQ193" s="39">
        <f t="shared" si="124"/>
        <v>0</v>
      </c>
      <c r="AR193" s="37"/>
      <c r="AS193" s="37"/>
      <c r="AT193" s="37"/>
      <c r="AU193" s="46"/>
      <c r="AV193" s="40">
        <f t="shared" si="125"/>
        <v>0</v>
      </c>
    </row>
    <row r="194" spans="1:48" ht="15.75" customHeight="1" x14ac:dyDescent="0.25">
      <c r="A194" s="21">
        <v>14</v>
      </c>
      <c r="B194" s="37" t="s">
        <v>73</v>
      </c>
      <c r="C194" s="41" t="s">
        <v>97</v>
      </c>
      <c r="D194" s="37"/>
      <c r="E194" s="37"/>
      <c r="F194" s="37"/>
      <c r="G194" s="46"/>
      <c r="H194" s="39">
        <f t="shared" si="117"/>
        <v>0</v>
      </c>
      <c r="I194" s="37" t="s">
        <v>49</v>
      </c>
      <c r="J194" s="37"/>
      <c r="K194" s="37"/>
      <c r="L194" s="46"/>
      <c r="M194" s="39">
        <f t="shared" si="118"/>
        <v>1</v>
      </c>
      <c r="N194" s="37"/>
      <c r="O194" s="37"/>
      <c r="P194" s="37"/>
      <c r="Q194" s="46" t="s">
        <v>49</v>
      </c>
      <c r="R194" s="39">
        <f t="shared" si="119"/>
        <v>1</v>
      </c>
      <c r="S194" s="37"/>
      <c r="T194" s="37"/>
      <c r="U194" s="37" t="s">
        <v>49</v>
      </c>
      <c r="V194" s="46"/>
      <c r="W194" s="39">
        <f t="shared" si="120"/>
        <v>1</v>
      </c>
      <c r="X194" s="37"/>
      <c r="Y194" s="37"/>
      <c r="Z194" s="37"/>
      <c r="AA194" s="46"/>
      <c r="AB194" s="39">
        <f t="shared" si="121"/>
        <v>0</v>
      </c>
      <c r="AC194" s="37"/>
      <c r="AD194" s="37" t="s">
        <v>49</v>
      </c>
      <c r="AE194" s="37"/>
      <c r="AF194" s="46"/>
      <c r="AG194" s="39">
        <f t="shared" si="122"/>
        <v>1</v>
      </c>
      <c r="AH194" s="37"/>
      <c r="AI194" s="37"/>
      <c r="AJ194" s="37" t="s">
        <v>49</v>
      </c>
      <c r="AK194" s="46"/>
      <c r="AL194" s="39">
        <f t="shared" si="123"/>
        <v>1</v>
      </c>
      <c r="AM194" s="37"/>
      <c r="AN194" s="37"/>
      <c r="AO194" s="37"/>
      <c r="AP194" s="46" t="s">
        <v>49</v>
      </c>
      <c r="AQ194" s="39">
        <f t="shared" si="124"/>
        <v>1</v>
      </c>
      <c r="AR194" s="37"/>
      <c r="AS194" s="37"/>
      <c r="AT194" s="37" t="s">
        <v>49</v>
      </c>
      <c r="AU194" s="46"/>
      <c r="AV194" s="40">
        <f t="shared" si="125"/>
        <v>1</v>
      </c>
    </row>
    <row r="195" spans="1:48" ht="15.75" customHeight="1" x14ac:dyDescent="0.25">
      <c r="A195" s="21">
        <v>14</v>
      </c>
      <c r="B195" s="37" t="s">
        <v>74</v>
      </c>
      <c r="C195" s="41" t="s">
        <v>97</v>
      </c>
      <c r="D195" s="37" t="s">
        <v>49</v>
      </c>
      <c r="E195" s="37"/>
      <c r="F195" s="37"/>
      <c r="G195" s="46"/>
      <c r="H195" s="39">
        <f t="shared" si="117"/>
        <v>1</v>
      </c>
      <c r="I195" s="37"/>
      <c r="J195" s="37" t="s">
        <v>49</v>
      </c>
      <c r="K195" s="37"/>
      <c r="L195" s="46"/>
      <c r="M195" s="39">
        <f t="shared" si="118"/>
        <v>1</v>
      </c>
      <c r="N195" s="37"/>
      <c r="O195" s="37"/>
      <c r="P195" s="37"/>
      <c r="Q195" s="46" t="s">
        <v>49</v>
      </c>
      <c r="R195" s="39">
        <f t="shared" si="119"/>
        <v>1</v>
      </c>
      <c r="S195" s="37"/>
      <c r="T195" s="37"/>
      <c r="U195" s="37" t="s">
        <v>49</v>
      </c>
      <c r="V195" s="46"/>
      <c r="W195" s="39">
        <f t="shared" si="120"/>
        <v>1</v>
      </c>
      <c r="X195" s="37"/>
      <c r="Y195" s="37"/>
      <c r="Z195" s="37"/>
      <c r="AA195" s="46" t="s">
        <v>49</v>
      </c>
      <c r="AB195" s="39">
        <f t="shared" si="121"/>
        <v>1</v>
      </c>
      <c r="AC195" s="37"/>
      <c r="AD195" s="37" t="s">
        <v>49</v>
      </c>
      <c r="AE195" s="37"/>
      <c r="AF195" s="46"/>
      <c r="AG195" s="39">
        <f t="shared" si="122"/>
        <v>1</v>
      </c>
      <c r="AH195" s="37"/>
      <c r="AI195" s="37"/>
      <c r="AJ195" s="37" t="s">
        <v>49</v>
      </c>
      <c r="AK195" s="46"/>
      <c r="AL195" s="39">
        <f t="shared" si="123"/>
        <v>1</v>
      </c>
      <c r="AM195" s="37"/>
      <c r="AN195" s="37" t="s">
        <v>49</v>
      </c>
      <c r="AO195" s="37"/>
      <c r="AP195" s="46"/>
      <c r="AQ195" s="39">
        <f t="shared" si="124"/>
        <v>1</v>
      </c>
      <c r="AR195" s="37"/>
      <c r="AS195" s="37"/>
      <c r="AT195" s="37" t="s">
        <v>49</v>
      </c>
      <c r="AU195" s="46"/>
      <c r="AV195" s="40">
        <f t="shared" si="125"/>
        <v>1</v>
      </c>
    </row>
    <row r="196" spans="1:48" ht="15.75" customHeight="1" x14ac:dyDescent="0.25">
      <c r="A196" s="21">
        <v>14</v>
      </c>
      <c r="B196" s="37" t="s">
        <v>75</v>
      </c>
      <c r="C196" s="41" t="s">
        <v>97</v>
      </c>
      <c r="D196" s="37"/>
      <c r="E196" s="37"/>
      <c r="F196" s="37"/>
      <c r="G196" s="46"/>
      <c r="H196" s="39">
        <f t="shared" si="117"/>
        <v>0</v>
      </c>
      <c r="I196" s="37"/>
      <c r="J196" s="37"/>
      <c r="K196" s="37"/>
      <c r="L196" s="46"/>
      <c r="M196" s="39">
        <f t="shared" si="118"/>
        <v>0</v>
      </c>
      <c r="N196" s="37"/>
      <c r="O196" s="37"/>
      <c r="P196" s="37"/>
      <c r="Q196" s="46"/>
      <c r="R196" s="39">
        <f t="shared" si="119"/>
        <v>0</v>
      </c>
      <c r="S196" s="37"/>
      <c r="T196" s="37"/>
      <c r="U196" s="37"/>
      <c r="V196" s="46"/>
      <c r="W196" s="39">
        <f t="shared" si="120"/>
        <v>0</v>
      </c>
      <c r="X196" s="37"/>
      <c r="Y196" s="37"/>
      <c r="Z196" s="37"/>
      <c r="AA196" s="46"/>
      <c r="AB196" s="39">
        <f t="shared" si="121"/>
        <v>0</v>
      </c>
      <c r="AC196" s="37"/>
      <c r="AD196" s="37"/>
      <c r="AE196" s="37"/>
      <c r="AF196" s="46"/>
      <c r="AG196" s="39">
        <f t="shared" si="122"/>
        <v>0</v>
      </c>
      <c r="AH196" s="37"/>
      <c r="AI196" s="37"/>
      <c r="AJ196" s="37"/>
      <c r="AK196" s="46"/>
      <c r="AL196" s="39">
        <f t="shared" si="123"/>
        <v>0</v>
      </c>
      <c r="AM196" s="37"/>
      <c r="AN196" s="37"/>
      <c r="AO196" s="37"/>
      <c r="AP196" s="46"/>
      <c r="AQ196" s="39">
        <f t="shared" si="124"/>
        <v>0</v>
      </c>
      <c r="AR196" s="37"/>
      <c r="AS196" s="37"/>
      <c r="AT196" s="37" t="s">
        <v>49</v>
      </c>
      <c r="AU196" s="46"/>
      <c r="AV196" s="40">
        <f t="shared" si="125"/>
        <v>1</v>
      </c>
    </row>
    <row r="197" spans="1:48" ht="15.75" customHeight="1" x14ac:dyDescent="0.25">
      <c r="A197" s="21">
        <v>14</v>
      </c>
      <c r="B197" s="37" t="s">
        <v>90</v>
      </c>
      <c r="C197" s="41" t="s">
        <v>97</v>
      </c>
      <c r="D197" s="37"/>
      <c r="E197" s="37"/>
      <c r="F197" s="37"/>
      <c r="G197" s="46"/>
      <c r="H197" s="39">
        <f t="shared" si="117"/>
        <v>0</v>
      </c>
      <c r="I197" s="37"/>
      <c r="J197" s="37"/>
      <c r="K197" s="37"/>
      <c r="L197" s="46"/>
      <c r="M197" s="39">
        <f t="shared" si="118"/>
        <v>0</v>
      </c>
      <c r="N197" s="37"/>
      <c r="O197" s="37"/>
      <c r="P197" s="37"/>
      <c r="Q197" s="46"/>
      <c r="R197" s="39">
        <f t="shared" si="119"/>
        <v>0</v>
      </c>
      <c r="S197" s="37"/>
      <c r="T197" s="37"/>
      <c r="U197" s="37"/>
      <c r="V197" s="46"/>
      <c r="W197" s="39">
        <f t="shared" si="120"/>
        <v>0</v>
      </c>
      <c r="X197" s="37"/>
      <c r="Y197" s="37"/>
      <c r="Z197" s="37"/>
      <c r="AA197" s="46"/>
      <c r="AB197" s="39">
        <f t="shared" si="121"/>
        <v>0</v>
      </c>
      <c r="AC197" s="37"/>
      <c r="AD197" s="37"/>
      <c r="AE197" s="37"/>
      <c r="AF197" s="46"/>
      <c r="AG197" s="39">
        <f t="shared" si="122"/>
        <v>0</v>
      </c>
      <c r="AH197" s="37"/>
      <c r="AI197" s="37"/>
      <c r="AJ197" s="37"/>
      <c r="AK197" s="46"/>
      <c r="AL197" s="39">
        <f t="shared" si="123"/>
        <v>0</v>
      </c>
      <c r="AM197" s="37"/>
      <c r="AN197" s="37"/>
      <c r="AO197" s="37"/>
      <c r="AP197" s="46"/>
      <c r="AQ197" s="39">
        <f t="shared" si="124"/>
        <v>0</v>
      </c>
      <c r="AR197" s="37"/>
      <c r="AS197" s="37"/>
      <c r="AT197" s="37"/>
      <c r="AU197" s="46"/>
      <c r="AV197" s="40">
        <f t="shared" si="125"/>
        <v>0</v>
      </c>
    </row>
    <row r="198" spans="1:48" ht="15.75" customHeight="1" x14ac:dyDescent="0.25">
      <c r="A198" s="21">
        <v>14</v>
      </c>
      <c r="B198" s="37" t="s">
        <v>76</v>
      </c>
      <c r="C198" s="41" t="s">
        <v>97</v>
      </c>
      <c r="D198" s="37"/>
      <c r="E198" s="37"/>
      <c r="F198" s="37"/>
      <c r="G198" s="46"/>
      <c r="H198" s="39">
        <f t="shared" si="117"/>
        <v>0</v>
      </c>
      <c r="I198" s="37"/>
      <c r="J198" s="37"/>
      <c r="K198" s="37"/>
      <c r="L198" s="46"/>
      <c r="M198" s="39">
        <f t="shared" si="118"/>
        <v>0</v>
      </c>
      <c r="N198" s="37"/>
      <c r="O198" s="37"/>
      <c r="P198" s="37"/>
      <c r="Q198" s="46"/>
      <c r="R198" s="39">
        <f t="shared" si="119"/>
        <v>0</v>
      </c>
      <c r="S198" s="37"/>
      <c r="T198" s="37"/>
      <c r="U198" s="37"/>
      <c r="V198" s="46"/>
      <c r="W198" s="39">
        <f t="shared" si="120"/>
        <v>0</v>
      </c>
      <c r="X198" s="37"/>
      <c r="Y198" s="37"/>
      <c r="Z198" s="37"/>
      <c r="AA198" s="46"/>
      <c r="AB198" s="39">
        <f t="shared" si="121"/>
        <v>0</v>
      </c>
      <c r="AC198" s="37"/>
      <c r="AD198" s="37"/>
      <c r="AE198" s="37"/>
      <c r="AF198" s="46"/>
      <c r="AG198" s="39">
        <f t="shared" si="122"/>
        <v>0</v>
      </c>
      <c r="AH198" s="37"/>
      <c r="AI198" s="37"/>
      <c r="AJ198" s="37"/>
      <c r="AK198" s="46"/>
      <c r="AL198" s="39">
        <f t="shared" si="123"/>
        <v>0</v>
      </c>
      <c r="AM198" s="37"/>
      <c r="AN198" s="37"/>
      <c r="AO198" s="37"/>
      <c r="AP198" s="46"/>
      <c r="AQ198" s="39">
        <f t="shared" si="124"/>
        <v>0</v>
      </c>
      <c r="AR198" s="37"/>
      <c r="AS198" s="37"/>
      <c r="AT198" s="37"/>
      <c r="AU198" s="46"/>
      <c r="AV198" s="40">
        <f t="shared" si="125"/>
        <v>0</v>
      </c>
    </row>
    <row r="199" spans="1:48" ht="15.75" customHeight="1" x14ac:dyDescent="0.25">
      <c r="A199" s="21">
        <v>14</v>
      </c>
      <c r="B199" s="37" t="s">
        <v>77</v>
      </c>
      <c r="C199" s="41" t="s">
        <v>97</v>
      </c>
      <c r="D199" s="37"/>
      <c r="E199" s="37"/>
      <c r="F199" s="37"/>
      <c r="G199" s="46"/>
      <c r="H199" s="39">
        <f t="shared" si="117"/>
        <v>0</v>
      </c>
      <c r="I199" s="37"/>
      <c r="J199" s="37"/>
      <c r="K199" s="37"/>
      <c r="L199" s="46"/>
      <c r="M199" s="39">
        <f t="shared" si="118"/>
        <v>0</v>
      </c>
      <c r="N199" s="37"/>
      <c r="O199" s="37"/>
      <c r="P199" s="37"/>
      <c r="Q199" s="46"/>
      <c r="R199" s="39">
        <f t="shared" si="119"/>
        <v>0</v>
      </c>
      <c r="S199" s="37"/>
      <c r="T199" s="37"/>
      <c r="U199" s="37"/>
      <c r="V199" s="46"/>
      <c r="W199" s="39">
        <f t="shared" si="120"/>
        <v>0</v>
      </c>
      <c r="X199" s="37"/>
      <c r="Y199" s="37"/>
      <c r="Z199" s="37"/>
      <c r="AA199" s="46"/>
      <c r="AB199" s="39">
        <f t="shared" si="121"/>
        <v>0</v>
      </c>
      <c r="AC199" s="37"/>
      <c r="AD199" s="37"/>
      <c r="AE199" s="37"/>
      <c r="AF199" s="46"/>
      <c r="AG199" s="39">
        <f t="shared" si="122"/>
        <v>0</v>
      </c>
      <c r="AH199" s="37"/>
      <c r="AI199" s="37"/>
      <c r="AJ199" s="37"/>
      <c r="AK199" s="46"/>
      <c r="AL199" s="39">
        <f t="shared" si="123"/>
        <v>0</v>
      </c>
      <c r="AM199" s="37"/>
      <c r="AN199" s="37"/>
      <c r="AO199" s="37"/>
      <c r="AP199" s="46"/>
      <c r="AQ199" s="39">
        <f t="shared" si="124"/>
        <v>0</v>
      </c>
      <c r="AR199" s="37"/>
      <c r="AS199" s="37"/>
      <c r="AT199" s="37"/>
      <c r="AU199" s="46"/>
      <c r="AV199" s="40">
        <f t="shared" si="125"/>
        <v>0</v>
      </c>
    </row>
    <row r="200" spans="1:48" ht="15.75" customHeight="1" x14ac:dyDescent="0.25">
      <c r="A200" s="21">
        <v>14</v>
      </c>
      <c r="B200" s="37" t="s">
        <v>78</v>
      </c>
      <c r="C200" s="41" t="s">
        <v>97</v>
      </c>
      <c r="D200" s="37"/>
      <c r="E200" s="37"/>
      <c r="F200" s="37"/>
      <c r="G200" s="46"/>
      <c r="H200" s="39">
        <f t="shared" si="117"/>
        <v>0</v>
      </c>
      <c r="I200" s="37"/>
      <c r="J200" s="37"/>
      <c r="K200" s="37"/>
      <c r="L200" s="46"/>
      <c r="M200" s="39">
        <f t="shared" si="118"/>
        <v>0</v>
      </c>
      <c r="N200" s="37"/>
      <c r="O200" s="37"/>
      <c r="P200" s="37"/>
      <c r="Q200" s="46"/>
      <c r="R200" s="39">
        <f t="shared" si="119"/>
        <v>0</v>
      </c>
      <c r="S200" s="37"/>
      <c r="T200" s="37"/>
      <c r="U200" s="37"/>
      <c r="V200" s="46"/>
      <c r="W200" s="39">
        <f t="shared" si="120"/>
        <v>0</v>
      </c>
      <c r="X200" s="37"/>
      <c r="Y200" s="37"/>
      <c r="Z200" s="37"/>
      <c r="AA200" s="46"/>
      <c r="AB200" s="39">
        <f t="shared" si="121"/>
        <v>0</v>
      </c>
      <c r="AC200" s="37"/>
      <c r="AD200" s="37"/>
      <c r="AE200" s="37"/>
      <c r="AF200" s="46"/>
      <c r="AG200" s="39">
        <f t="shared" si="122"/>
        <v>0</v>
      </c>
      <c r="AH200" s="37"/>
      <c r="AI200" s="37"/>
      <c r="AJ200" s="37"/>
      <c r="AK200" s="46"/>
      <c r="AL200" s="39">
        <f t="shared" si="123"/>
        <v>0</v>
      </c>
      <c r="AM200" s="37"/>
      <c r="AN200" s="37"/>
      <c r="AO200" s="37"/>
      <c r="AP200" s="46"/>
      <c r="AQ200" s="39">
        <f t="shared" si="124"/>
        <v>0</v>
      </c>
      <c r="AR200" s="37"/>
      <c r="AS200" s="37"/>
      <c r="AT200" s="37"/>
      <c r="AU200" s="46"/>
      <c r="AV200" s="40">
        <f t="shared" si="125"/>
        <v>0</v>
      </c>
    </row>
    <row r="201" spans="1:48" ht="15.75" customHeight="1" x14ac:dyDescent="0.25">
      <c r="A201" s="21">
        <v>14</v>
      </c>
      <c r="B201" s="37" t="s">
        <v>79</v>
      </c>
      <c r="C201" s="41" t="s">
        <v>97</v>
      </c>
      <c r="D201" s="37"/>
      <c r="E201" s="37"/>
      <c r="F201" s="37"/>
      <c r="G201" s="46"/>
      <c r="H201" s="39">
        <f t="shared" si="117"/>
        <v>0</v>
      </c>
      <c r="I201" s="37"/>
      <c r="J201" s="37"/>
      <c r="K201" s="37"/>
      <c r="L201" s="46"/>
      <c r="M201" s="39">
        <f t="shared" si="118"/>
        <v>0</v>
      </c>
      <c r="N201" s="37"/>
      <c r="O201" s="37"/>
      <c r="P201" s="37"/>
      <c r="Q201" s="46"/>
      <c r="R201" s="39">
        <f t="shared" si="119"/>
        <v>0</v>
      </c>
      <c r="S201" s="37"/>
      <c r="T201" s="37"/>
      <c r="U201" s="37"/>
      <c r="V201" s="46"/>
      <c r="W201" s="39">
        <f t="shared" si="120"/>
        <v>0</v>
      </c>
      <c r="X201" s="37"/>
      <c r="Y201" s="37"/>
      <c r="Z201" s="37"/>
      <c r="AA201" s="46"/>
      <c r="AB201" s="39">
        <f t="shared" si="121"/>
        <v>0</v>
      </c>
      <c r="AC201" s="37"/>
      <c r="AD201" s="37"/>
      <c r="AE201" s="37"/>
      <c r="AF201" s="46"/>
      <c r="AG201" s="39">
        <f t="shared" si="122"/>
        <v>0</v>
      </c>
      <c r="AH201" s="37"/>
      <c r="AI201" s="37"/>
      <c r="AJ201" s="37"/>
      <c r="AK201" s="46"/>
      <c r="AL201" s="39">
        <f t="shared" si="123"/>
        <v>0</v>
      </c>
      <c r="AM201" s="37"/>
      <c r="AN201" s="37"/>
      <c r="AO201" s="37"/>
      <c r="AP201" s="46"/>
      <c r="AQ201" s="39">
        <f t="shared" si="124"/>
        <v>0</v>
      </c>
      <c r="AR201" s="37"/>
      <c r="AS201" s="37"/>
      <c r="AT201" s="37"/>
      <c r="AU201" s="46"/>
      <c r="AV201" s="40">
        <f t="shared" si="125"/>
        <v>0</v>
      </c>
    </row>
    <row r="202" spans="1:48" ht="15.75" customHeight="1" x14ac:dyDescent="0.25">
      <c r="A202" s="21">
        <v>14</v>
      </c>
      <c r="B202" s="41" t="s">
        <v>80</v>
      </c>
      <c r="C202" s="41" t="s">
        <v>97</v>
      </c>
      <c r="D202" s="47"/>
      <c r="E202" s="47"/>
      <c r="F202" s="47"/>
      <c r="G202" s="48"/>
      <c r="H202" s="49">
        <f t="shared" si="117"/>
        <v>0</v>
      </c>
      <c r="I202" s="47"/>
      <c r="J202" s="47"/>
      <c r="K202" s="47"/>
      <c r="L202" s="48"/>
      <c r="M202" s="49">
        <f t="shared" si="118"/>
        <v>0</v>
      </c>
      <c r="N202" s="47"/>
      <c r="O202" s="47"/>
      <c r="P202" s="47"/>
      <c r="Q202" s="48"/>
      <c r="R202" s="49">
        <f t="shared" si="119"/>
        <v>0</v>
      </c>
      <c r="S202" s="47"/>
      <c r="T202" s="47"/>
      <c r="U202" s="47"/>
      <c r="V202" s="48"/>
      <c r="W202" s="49">
        <f t="shared" si="120"/>
        <v>0</v>
      </c>
      <c r="X202" s="47"/>
      <c r="Y202" s="47"/>
      <c r="Z202" s="47"/>
      <c r="AA202" s="48"/>
      <c r="AB202" s="49">
        <f t="shared" si="121"/>
        <v>0</v>
      </c>
      <c r="AC202" s="47"/>
      <c r="AD202" s="47"/>
      <c r="AE202" s="47"/>
      <c r="AF202" s="48"/>
      <c r="AG202" s="49">
        <f t="shared" si="122"/>
        <v>0</v>
      </c>
      <c r="AH202" s="47"/>
      <c r="AI202" s="47"/>
      <c r="AJ202" s="47"/>
      <c r="AK202" s="48"/>
      <c r="AL202" s="49">
        <f t="shared" si="123"/>
        <v>0</v>
      </c>
      <c r="AM202" s="47"/>
      <c r="AN202" s="47"/>
      <c r="AO202" s="47"/>
      <c r="AP202" s="48"/>
      <c r="AQ202" s="49">
        <f t="shared" si="124"/>
        <v>0</v>
      </c>
      <c r="AR202" s="47"/>
      <c r="AS202" s="47"/>
      <c r="AT202" s="47"/>
      <c r="AU202" s="48"/>
      <c r="AV202" s="50">
        <f t="shared" si="125"/>
        <v>0</v>
      </c>
    </row>
    <row r="203" spans="1:48" ht="15.75" customHeight="1" x14ac:dyDescent="0.25">
      <c r="A203" s="21">
        <v>14</v>
      </c>
      <c r="B203" s="42"/>
      <c r="C203" s="43"/>
      <c r="D203" s="44"/>
      <c r="E203" s="45"/>
      <c r="F203" s="45"/>
      <c r="G203" s="45"/>
      <c r="H203" s="45">
        <f>SUM(H190:H202)</f>
        <v>3</v>
      </c>
      <c r="I203" s="45"/>
      <c r="J203" s="45"/>
      <c r="K203" s="45"/>
      <c r="L203" s="45"/>
      <c r="M203" s="45">
        <f>SUM(M190:M202)</f>
        <v>3</v>
      </c>
      <c r="N203" s="45"/>
      <c r="O203" s="45"/>
      <c r="P203" s="45"/>
      <c r="Q203" s="45"/>
      <c r="R203" s="45">
        <f>SUM(R190:R202)</f>
        <v>4</v>
      </c>
      <c r="S203" s="45"/>
      <c r="T203" s="45"/>
      <c r="U203" s="45"/>
      <c r="V203" s="45"/>
      <c r="W203" s="45">
        <f>SUM(W190:W202)</f>
        <v>3</v>
      </c>
      <c r="X203" s="45"/>
      <c r="Y203" s="45"/>
      <c r="Z203" s="45"/>
      <c r="AA203" s="45"/>
      <c r="AB203" s="45">
        <f>SUM(AB190:AB202)</f>
        <v>2</v>
      </c>
      <c r="AC203" s="45"/>
      <c r="AD203" s="45"/>
      <c r="AE203" s="45"/>
      <c r="AF203" s="45"/>
      <c r="AG203" s="45">
        <f>SUM(AG190:AG202)</f>
        <v>4</v>
      </c>
      <c r="AH203" s="45"/>
      <c r="AI203" s="45"/>
      <c r="AJ203" s="45"/>
      <c r="AK203" s="45"/>
      <c r="AL203" s="45">
        <f>SUM(AL190:AL202)</f>
        <v>3</v>
      </c>
      <c r="AM203" s="45"/>
      <c r="AN203" s="45"/>
      <c r="AO203" s="45"/>
      <c r="AP203" s="45"/>
      <c r="AQ203" s="45">
        <f>SUM(AQ190:AQ202)</f>
        <v>3</v>
      </c>
      <c r="AR203" s="45"/>
      <c r="AS203" s="45"/>
      <c r="AT203" s="45"/>
      <c r="AU203" s="45"/>
      <c r="AV203" s="45">
        <f>SUM(AV190:AV202)</f>
        <v>5</v>
      </c>
    </row>
    <row r="204" spans="1:48" ht="15.75" customHeight="1" x14ac:dyDescent="0.25">
      <c r="A204" s="21">
        <v>15</v>
      </c>
      <c r="B204" s="81" t="str">
        <f>"Буква (или иное название) класса "&amp;A204&amp;":"</f>
        <v>Буква (или иное название) класса 15:</v>
      </c>
      <c r="C204" s="82"/>
      <c r="D204" s="78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80"/>
    </row>
    <row r="205" spans="1:48" ht="15.75" customHeight="1" x14ac:dyDescent="0.25">
      <c r="A205" s="21">
        <v>15</v>
      </c>
      <c r="B205" s="35" t="s">
        <v>70</v>
      </c>
      <c r="C205" s="36" t="s">
        <v>97</v>
      </c>
      <c r="D205" s="37"/>
      <c r="E205" s="37"/>
      <c r="F205" s="37"/>
      <c r="G205" s="46"/>
      <c r="H205" s="39">
        <f t="shared" ref="H205:H217" si="126">COUNTA(D205:G205)</f>
        <v>0</v>
      </c>
      <c r="I205" s="37"/>
      <c r="J205" s="37"/>
      <c r="K205" s="37"/>
      <c r="L205" s="46"/>
      <c r="M205" s="39">
        <f t="shared" ref="M205:M217" si="127">COUNTA(I205:L205)</f>
        <v>0</v>
      </c>
      <c r="N205" s="37"/>
      <c r="O205" s="37"/>
      <c r="P205" s="37"/>
      <c r="Q205" s="46"/>
      <c r="R205" s="39">
        <f t="shared" ref="R205:R217" si="128">COUNTA(N205:Q205)</f>
        <v>0</v>
      </c>
      <c r="S205" s="37"/>
      <c r="T205" s="37"/>
      <c r="U205" s="37"/>
      <c r="V205" s="46"/>
      <c r="W205" s="39">
        <f t="shared" ref="W205:W217" si="129">COUNTA(S205:V205)</f>
        <v>0</v>
      </c>
      <c r="X205" s="37"/>
      <c r="Y205" s="37"/>
      <c r="Z205" s="37"/>
      <c r="AA205" s="46"/>
      <c r="AB205" s="39">
        <f t="shared" ref="AB205:AB217" si="130">COUNTA(X205:AA205)</f>
        <v>0</v>
      </c>
      <c r="AC205" s="37"/>
      <c r="AD205" s="37"/>
      <c r="AE205" s="37"/>
      <c r="AF205" s="46"/>
      <c r="AG205" s="39">
        <f t="shared" ref="AG205:AG217" si="131">COUNTA(AC205:AF205)</f>
        <v>0</v>
      </c>
      <c r="AH205" s="37"/>
      <c r="AI205" s="37"/>
      <c r="AJ205" s="37"/>
      <c r="AK205" s="46"/>
      <c r="AL205" s="39">
        <f t="shared" ref="AL205:AL217" si="132">COUNTA(AH205:AK205)</f>
        <v>0</v>
      </c>
      <c r="AM205" s="37"/>
      <c r="AN205" s="37"/>
      <c r="AO205" s="37"/>
      <c r="AP205" s="46"/>
      <c r="AQ205" s="39">
        <f t="shared" ref="AQ205:AQ217" si="133">COUNTA(AM205:AP205)</f>
        <v>0</v>
      </c>
      <c r="AR205" s="37"/>
      <c r="AS205" s="37"/>
      <c r="AT205" s="37"/>
      <c r="AU205" s="46"/>
      <c r="AV205" s="40">
        <f t="shared" ref="AV205:AV217" si="134">COUNTA(AR205:AU205)</f>
        <v>0</v>
      </c>
    </row>
    <row r="206" spans="1:48" ht="15.75" customHeight="1" x14ac:dyDescent="0.25">
      <c r="A206" s="21">
        <v>15</v>
      </c>
      <c r="B206" s="37" t="s">
        <v>72</v>
      </c>
      <c r="C206" s="41" t="s">
        <v>97</v>
      </c>
      <c r="D206" s="37"/>
      <c r="E206" s="37"/>
      <c r="F206" s="37"/>
      <c r="G206" s="46"/>
      <c r="H206" s="39">
        <f t="shared" si="126"/>
        <v>0</v>
      </c>
      <c r="I206" s="37"/>
      <c r="J206" s="37"/>
      <c r="K206" s="37"/>
      <c r="L206" s="46"/>
      <c r="M206" s="39">
        <f t="shared" si="127"/>
        <v>0</v>
      </c>
      <c r="N206" s="37"/>
      <c r="O206" s="37"/>
      <c r="P206" s="37"/>
      <c r="Q206" s="46"/>
      <c r="R206" s="39">
        <f t="shared" si="128"/>
        <v>0</v>
      </c>
      <c r="S206" s="37"/>
      <c r="T206" s="37"/>
      <c r="U206" s="37"/>
      <c r="V206" s="46"/>
      <c r="W206" s="39">
        <f t="shared" si="129"/>
        <v>0</v>
      </c>
      <c r="X206" s="37"/>
      <c r="Y206" s="37"/>
      <c r="Z206" s="37"/>
      <c r="AA206" s="46"/>
      <c r="AB206" s="39">
        <f t="shared" si="130"/>
        <v>0</v>
      </c>
      <c r="AC206" s="37"/>
      <c r="AD206" s="37"/>
      <c r="AE206" s="37"/>
      <c r="AF206" s="46"/>
      <c r="AG206" s="39">
        <f t="shared" si="131"/>
        <v>0</v>
      </c>
      <c r="AH206" s="37"/>
      <c r="AI206" s="37"/>
      <c r="AJ206" s="37"/>
      <c r="AK206" s="46"/>
      <c r="AL206" s="39">
        <f t="shared" si="132"/>
        <v>0</v>
      </c>
      <c r="AM206" s="37"/>
      <c r="AN206" s="37"/>
      <c r="AO206" s="37"/>
      <c r="AP206" s="46"/>
      <c r="AQ206" s="39">
        <f t="shared" si="133"/>
        <v>0</v>
      </c>
      <c r="AR206" s="37"/>
      <c r="AS206" s="37"/>
      <c r="AT206" s="37"/>
      <c r="AU206" s="46"/>
      <c r="AV206" s="40">
        <f t="shared" si="134"/>
        <v>0</v>
      </c>
    </row>
    <row r="207" spans="1:48" ht="15.75" customHeight="1" x14ac:dyDescent="0.25">
      <c r="A207" s="21">
        <v>15</v>
      </c>
      <c r="B207" s="37" t="s">
        <v>88</v>
      </c>
      <c r="C207" s="41" t="s">
        <v>97</v>
      </c>
      <c r="D207" s="37"/>
      <c r="E207" s="37"/>
      <c r="F207" s="37"/>
      <c r="G207" s="46"/>
      <c r="H207" s="39">
        <f t="shared" si="126"/>
        <v>0</v>
      </c>
      <c r="I207" s="37"/>
      <c r="J207" s="37"/>
      <c r="K207" s="37"/>
      <c r="L207" s="46"/>
      <c r="M207" s="39">
        <f t="shared" si="127"/>
        <v>0</v>
      </c>
      <c r="N207" s="37"/>
      <c r="O207" s="37"/>
      <c r="P207" s="37"/>
      <c r="Q207" s="46"/>
      <c r="R207" s="39">
        <f t="shared" si="128"/>
        <v>0</v>
      </c>
      <c r="S207" s="37"/>
      <c r="T207" s="37"/>
      <c r="U207" s="37"/>
      <c r="V207" s="46"/>
      <c r="W207" s="39">
        <f t="shared" si="129"/>
        <v>0</v>
      </c>
      <c r="X207" s="37"/>
      <c r="Y207" s="37"/>
      <c r="Z207" s="37"/>
      <c r="AA207" s="46"/>
      <c r="AB207" s="39">
        <f t="shared" si="130"/>
        <v>0</v>
      </c>
      <c r="AC207" s="37"/>
      <c r="AD207" s="37"/>
      <c r="AE207" s="37"/>
      <c r="AF207" s="46"/>
      <c r="AG207" s="39">
        <f t="shared" si="131"/>
        <v>0</v>
      </c>
      <c r="AH207" s="37"/>
      <c r="AI207" s="37"/>
      <c r="AJ207" s="37"/>
      <c r="AK207" s="46"/>
      <c r="AL207" s="39">
        <f t="shared" si="132"/>
        <v>0</v>
      </c>
      <c r="AM207" s="37"/>
      <c r="AN207" s="37"/>
      <c r="AO207" s="37"/>
      <c r="AP207" s="46"/>
      <c r="AQ207" s="39">
        <f t="shared" si="133"/>
        <v>0</v>
      </c>
      <c r="AR207" s="37"/>
      <c r="AS207" s="37"/>
      <c r="AT207" s="37"/>
      <c r="AU207" s="46"/>
      <c r="AV207" s="40">
        <f t="shared" si="134"/>
        <v>0</v>
      </c>
    </row>
    <row r="208" spans="1:48" ht="15.75" customHeight="1" x14ac:dyDescent="0.25">
      <c r="A208" s="21">
        <v>15</v>
      </c>
      <c r="B208" s="37" t="s">
        <v>89</v>
      </c>
      <c r="C208" s="41" t="s">
        <v>97</v>
      </c>
      <c r="D208" s="37"/>
      <c r="E208" s="37"/>
      <c r="F208" s="37"/>
      <c r="G208" s="46"/>
      <c r="H208" s="39">
        <f t="shared" si="126"/>
        <v>0</v>
      </c>
      <c r="I208" s="37"/>
      <c r="J208" s="37"/>
      <c r="K208" s="37"/>
      <c r="L208" s="46"/>
      <c r="M208" s="39">
        <f t="shared" si="127"/>
        <v>0</v>
      </c>
      <c r="N208" s="37"/>
      <c r="O208" s="37"/>
      <c r="P208" s="37"/>
      <c r="Q208" s="46"/>
      <c r="R208" s="39">
        <f t="shared" si="128"/>
        <v>0</v>
      </c>
      <c r="S208" s="37"/>
      <c r="T208" s="37"/>
      <c r="U208" s="37"/>
      <c r="V208" s="46"/>
      <c r="W208" s="39">
        <f t="shared" si="129"/>
        <v>0</v>
      </c>
      <c r="X208" s="37"/>
      <c r="Y208" s="37"/>
      <c r="Z208" s="37"/>
      <c r="AA208" s="46"/>
      <c r="AB208" s="39">
        <f t="shared" si="130"/>
        <v>0</v>
      </c>
      <c r="AC208" s="37"/>
      <c r="AD208" s="37"/>
      <c r="AE208" s="37"/>
      <c r="AF208" s="46"/>
      <c r="AG208" s="39">
        <f t="shared" si="131"/>
        <v>0</v>
      </c>
      <c r="AH208" s="37"/>
      <c r="AI208" s="37"/>
      <c r="AJ208" s="37"/>
      <c r="AK208" s="46"/>
      <c r="AL208" s="39">
        <f t="shared" si="132"/>
        <v>0</v>
      </c>
      <c r="AM208" s="37"/>
      <c r="AN208" s="37"/>
      <c r="AO208" s="37"/>
      <c r="AP208" s="46"/>
      <c r="AQ208" s="39">
        <f t="shared" si="133"/>
        <v>0</v>
      </c>
      <c r="AR208" s="37"/>
      <c r="AS208" s="37"/>
      <c r="AT208" s="37"/>
      <c r="AU208" s="46"/>
      <c r="AV208" s="40">
        <f t="shared" si="134"/>
        <v>0</v>
      </c>
    </row>
    <row r="209" spans="1:48" ht="15.75" customHeight="1" x14ac:dyDescent="0.25">
      <c r="A209" s="21">
        <v>15</v>
      </c>
      <c r="B209" s="37" t="s">
        <v>73</v>
      </c>
      <c r="C209" s="41" t="s">
        <v>97</v>
      </c>
      <c r="D209" s="37"/>
      <c r="E209" s="37"/>
      <c r="F209" s="37"/>
      <c r="G209" s="46"/>
      <c r="H209" s="39">
        <f t="shared" si="126"/>
        <v>0</v>
      </c>
      <c r="I209" s="37"/>
      <c r="J209" s="37"/>
      <c r="K209" s="37"/>
      <c r="L209" s="46"/>
      <c r="M209" s="39">
        <f t="shared" si="127"/>
        <v>0</v>
      </c>
      <c r="N209" s="37"/>
      <c r="O209" s="37"/>
      <c r="P209" s="37"/>
      <c r="Q209" s="46"/>
      <c r="R209" s="39">
        <f t="shared" si="128"/>
        <v>0</v>
      </c>
      <c r="S209" s="37"/>
      <c r="T209" s="37"/>
      <c r="U209" s="37"/>
      <c r="V209" s="46"/>
      <c r="W209" s="39">
        <f t="shared" si="129"/>
        <v>0</v>
      </c>
      <c r="X209" s="37"/>
      <c r="Y209" s="37"/>
      <c r="Z209" s="37"/>
      <c r="AA209" s="46"/>
      <c r="AB209" s="39">
        <f t="shared" si="130"/>
        <v>0</v>
      </c>
      <c r="AC209" s="37"/>
      <c r="AD209" s="37"/>
      <c r="AE209" s="37"/>
      <c r="AF209" s="46"/>
      <c r="AG209" s="39">
        <f t="shared" si="131"/>
        <v>0</v>
      </c>
      <c r="AH209" s="37"/>
      <c r="AI209" s="37"/>
      <c r="AJ209" s="37"/>
      <c r="AK209" s="46"/>
      <c r="AL209" s="39">
        <f t="shared" si="132"/>
        <v>0</v>
      </c>
      <c r="AM209" s="37"/>
      <c r="AN209" s="37"/>
      <c r="AO209" s="37"/>
      <c r="AP209" s="46"/>
      <c r="AQ209" s="39">
        <f t="shared" si="133"/>
        <v>0</v>
      </c>
      <c r="AR209" s="37"/>
      <c r="AS209" s="37"/>
      <c r="AT209" s="37"/>
      <c r="AU209" s="46"/>
      <c r="AV209" s="40">
        <f t="shared" si="134"/>
        <v>0</v>
      </c>
    </row>
    <row r="210" spans="1:48" ht="15.75" customHeight="1" x14ac:dyDescent="0.25">
      <c r="A210" s="21">
        <v>15</v>
      </c>
      <c r="B210" s="37" t="s">
        <v>74</v>
      </c>
      <c r="C210" s="41" t="s">
        <v>97</v>
      </c>
      <c r="D210" s="37"/>
      <c r="E210" s="37"/>
      <c r="F210" s="37"/>
      <c r="G210" s="46"/>
      <c r="H210" s="39">
        <f t="shared" si="126"/>
        <v>0</v>
      </c>
      <c r="I210" s="37"/>
      <c r="J210" s="37"/>
      <c r="K210" s="37"/>
      <c r="L210" s="46"/>
      <c r="M210" s="39">
        <f t="shared" si="127"/>
        <v>0</v>
      </c>
      <c r="N210" s="37"/>
      <c r="O210" s="37"/>
      <c r="P210" s="37"/>
      <c r="Q210" s="46"/>
      <c r="R210" s="39">
        <f t="shared" si="128"/>
        <v>0</v>
      </c>
      <c r="S210" s="37"/>
      <c r="T210" s="37"/>
      <c r="U210" s="37"/>
      <c r="V210" s="46"/>
      <c r="W210" s="39">
        <f t="shared" si="129"/>
        <v>0</v>
      </c>
      <c r="X210" s="37"/>
      <c r="Y210" s="37"/>
      <c r="Z210" s="37"/>
      <c r="AA210" s="46"/>
      <c r="AB210" s="39">
        <f t="shared" si="130"/>
        <v>0</v>
      </c>
      <c r="AC210" s="37"/>
      <c r="AD210" s="37"/>
      <c r="AE210" s="37"/>
      <c r="AF210" s="46"/>
      <c r="AG210" s="39">
        <f t="shared" si="131"/>
        <v>0</v>
      </c>
      <c r="AH210" s="37"/>
      <c r="AI210" s="37"/>
      <c r="AJ210" s="37"/>
      <c r="AK210" s="46"/>
      <c r="AL210" s="39">
        <f t="shared" si="132"/>
        <v>0</v>
      </c>
      <c r="AM210" s="37"/>
      <c r="AN210" s="37"/>
      <c r="AO210" s="37"/>
      <c r="AP210" s="46"/>
      <c r="AQ210" s="39">
        <f t="shared" si="133"/>
        <v>0</v>
      </c>
      <c r="AR210" s="37"/>
      <c r="AS210" s="37"/>
      <c r="AT210" s="37"/>
      <c r="AU210" s="46"/>
      <c r="AV210" s="40">
        <f t="shared" si="134"/>
        <v>0</v>
      </c>
    </row>
    <row r="211" spans="1:48" ht="15.75" customHeight="1" x14ac:dyDescent="0.25">
      <c r="A211" s="21">
        <v>15</v>
      </c>
      <c r="B211" s="37" t="s">
        <v>75</v>
      </c>
      <c r="C211" s="41" t="s">
        <v>97</v>
      </c>
      <c r="D211" s="37"/>
      <c r="E211" s="37"/>
      <c r="F211" s="37"/>
      <c r="G211" s="46"/>
      <c r="H211" s="39">
        <f t="shared" si="126"/>
        <v>0</v>
      </c>
      <c r="I211" s="37"/>
      <c r="J211" s="37"/>
      <c r="K211" s="37"/>
      <c r="L211" s="46"/>
      <c r="M211" s="39">
        <f t="shared" si="127"/>
        <v>0</v>
      </c>
      <c r="N211" s="37"/>
      <c r="O211" s="37"/>
      <c r="P211" s="37"/>
      <c r="Q211" s="46"/>
      <c r="R211" s="39">
        <f t="shared" si="128"/>
        <v>0</v>
      </c>
      <c r="S211" s="37"/>
      <c r="T211" s="37"/>
      <c r="U211" s="37"/>
      <c r="V211" s="46"/>
      <c r="W211" s="39">
        <f t="shared" si="129"/>
        <v>0</v>
      </c>
      <c r="X211" s="37"/>
      <c r="Y211" s="37"/>
      <c r="Z211" s="37"/>
      <c r="AA211" s="46"/>
      <c r="AB211" s="39">
        <f t="shared" si="130"/>
        <v>0</v>
      </c>
      <c r="AC211" s="37"/>
      <c r="AD211" s="37"/>
      <c r="AE211" s="37"/>
      <c r="AF211" s="46"/>
      <c r="AG211" s="39">
        <f t="shared" si="131"/>
        <v>0</v>
      </c>
      <c r="AH211" s="37"/>
      <c r="AI211" s="37"/>
      <c r="AJ211" s="37"/>
      <c r="AK211" s="46"/>
      <c r="AL211" s="39">
        <f t="shared" si="132"/>
        <v>0</v>
      </c>
      <c r="AM211" s="37"/>
      <c r="AN211" s="37"/>
      <c r="AO211" s="37"/>
      <c r="AP211" s="46"/>
      <c r="AQ211" s="39">
        <f t="shared" si="133"/>
        <v>0</v>
      </c>
      <c r="AR211" s="37"/>
      <c r="AS211" s="37"/>
      <c r="AT211" s="37"/>
      <c r="AU211" s="46"/>
      <c r="AV211" s="40">
        <f t="shared" si="134"/>
        <v>0</v>
      </c>
    </row>
    <row r="212" spans="1:48" ht="15.75" customHeight="1" x14ac:dyDescent="0.25">
      <c r="A212" s="21">
        <v>15</v>
      </c>
      <c r="B212" s="37" t="s">
        <v>90</v>
      </c>
      <c r="C212" s="41" t="s">
        <v>97</v>
      </c>
      <c r="D212" s="37"/>
      <c r="E212" s="37"/>
      <c r="F212" s="37"/>
      <c r="G212" s="46"/>
      <c r="H212" s="39">
        <f t="shared" si="126"/>
        <v>0</v>
      </c>
      <c r="I212" s="37"/>
      <c r="J212" s="37"/>
      <c r="K212" s="37"/>
      <c r="L212" s="46"/>
      <c r="M212" s="39">
        <f t="shared" si="127"/>
        <v>0</v>
      </c>
      <c r="N212" s="37"/>
      <c r="O212" s="37"/>
      <c r="P212" s="37"/>
      <c r="Q212" s="46"/>
      <c r="R212" s="39">
        <f t="shared" si="128"/>
        <v>0</v>
      </c>
      <c r="S212" s="37"/>
      <c r="T212" s="37"/>
      <c r="U212" s="37"/>
      <c r="V212" s="46"/>
      <c r="W212" s="39">
        <f t="shared" si="129"/>
        <v>0</v>
      </c>
      <c r="X212" s="37"/>
      <c r="Y212" s="37"/>
      <c r="Z212" s="37"/>
      <c r="AA212" s="46"/>
      <c r="AB212" s="39">
        <f t="shared" si="130"/>
        <v>0</v>
      </c>
      <c r="AC212" s="37"/>
      <c r="AD212" s="37"/>
      <c r="AE212" s="37"/>
      <c r="AF212" s="46"/>
      <c r="AG212" s="39">
        <f t="shared" si="131"/>
        <v>0</v>
      </c>
      <c r="AH212" s="37"/>
      <c r="AI212" s="37"/>
      <c r="AJ212" s="37"/>
      <c r="AK212" s="46"/>
      <c r="AL212" s="39">
        <f t="shared" si="132"/>
        <v>0</v>
      </c>
      <c r="AM212" s="37"/>
      <c r="AN212" s="37"/>
      <c r="AO212" s="37"/>
      <c r="AP212" s="46"/>
      <c r="AQ212" s="39">
        <f t="shared" si="133"/>
        <v>0</v>
      </c>
      <c r="AR212" s="37"/>
      <c r="AS212" s="37"/>
      <c r="AT212" s="37"/>
      <c r="AU212" s="46"/>
      <c r="AV212" s="40">
        <f t="shared" si="134"/>
        <v>0</v>
      </c>
    </row>
    <row r="213" spans="1:48" ht="15.75" customHeight="1" x14ac:dyDescent="0.25">
      <c r="A213" s="21">
        <v>15</v>
      </c>
      <c r="B213" s="37" t="s">
        <v>76</v>
      </c>
      <c r="C213" s="41" t="s">
        <v>97</v>
      </c>
      <c r="D213" s="37"/>
      <c r="E213" s="37"/>
      <c r="F213" s="37"/>
      <c r="G213" s="46"/>
      <c r="H213" s="39">
        <f t="shared" si="126"/>
        <v>0</v>
      </c>
      <c r="I213" s="37"/>
      <c r="J213" s="37"/>
      <c r="K213" s="37"/>
      <c r="L213" s="46"/>
      <c r="M213" s="39">
        <f t="shared" si="127"/>
        <v>0</v>
      </c>
      <c r="N213" s="37"/>
      <c r="O213" s="37"/>
      <c r="P213" s="37"/>
      <c r="Q213" s="46"/>
      <c r="R213" s="39">
        <f t="shared" si="128"/>
        <v>0</v>
      </c>
      <c r="S213" s="37"/>
      <c r="T213" s="37"/>
      <c r="U213" s="37"/>
      <c r="V213" s="46"/>
      <c r="W213" s="39">
        <f t="shared" si="129"/>
        <v>0</v>
      </c>
      <c r="X213" s="37"/>
      <c r="Y213" s="37"/>
      <c r="Z213" s="37"/>
      <c r="AA213" s="46"/>
      <c r="AB213" s="39">
        <f t="shared" si="130"/>
        <v>0</v>
      </c>
      <c r="AC213" s="37"/>
      <c r="AD213" s="37"/>
      <c r="AE213" s="37"/>
      <c r="AF213" s="46"/>
      <c r="AG213" s="39">
        <f t="shared" si="131"/>
        <v>0</v>
      </c>
      <c r="AH213" s="37"/>
      <c r="AI213" s="37"/>
      <c r="AJ213" s="37"/>
      <c r="AK213" s="46"/>
      <c r="AL213" s="39">
        <f t="shared" si="132"/>
        <v>0</v>
      </c>
      <c r="AM213" s="37"/>
      <c r="AN213" s="37"/>
      <c r="AO213" s="37"/>
      <c r="AP213" s="46"/>
      <c r="AQ213" s="39">
        <f t="shared" si="133"/>
        <v>0</v>
      </c>
      <c r="AR213" s="37"/>
      <c r="AS213" s="37"/>
      <c r="AT213" s="37"/>
      <c r="AU213" s="46"/>
      <c r="AV213" s="40">
        <f t="shared" si="134"/>
        <v>0</v>
      </c>
    </row>
    <row r="214" spans="1:48" ht="15.75" customHeight="1" x14ac:dyDescent="0.25">
      <c r="A214" s="21">
        <v>15</v>
      </c>
      <c r="B214" s="37" t="s">
        <v>77</v>
      </c>
      <c r="C214" s="41" t="s">
        <v>97</v>
      </c>
      <c r="D214" s="37"/>
      <c r="E214" s="37"/>
      <c r="F214" s="37"/>
      <c r="G214" s="46"/>
      <c r="H214" s="39">
        <f t="shared" si="126"/>
        <v>0</v>
      </c>
      <c r="I214" s="37"/>
      <c r="J214" s="37"/>
      <c r="K214" s="37"/>
      <c r="L214" s="46"/>
      <c r="M214" s="39">
        <f t="shared" si="127"/>
        <v>0</v>
      </c>
      <c r="N214" s="37"/>
      <c r="O214" s="37"/>
      <c r="P214" s="37"/>
      <c r="Q214" s="46"/>
      <c r="R214" s="39">
        <f t="shared" si="128"/>
        <v>0</v>
      </c>
      <c r="S214" s="37"/>
      <c r="T214" s="37"/>
      <c r="U214" s="37"/>
      <c r="V214" s="46"/>
      <c r="W214" s="39">
        <f t="shared" si="129"/>
        <v>0</v>
      </c>
      <c r="X214" s="37"/>
      <c r="Y214" s="37"/>
      <c r="Z214" s="37"/>
      <c r="AA214" s="46"/>
      <c r="AB214" s="39">
        <f t="shared" si="130"/>
        <v>0</v>
      </c>
      <c r="AC214" s="37"/>
      <c r="AD214" s="37"/>
      <c r="AE214" s="37"/>
      <c r="AF214" s="46"/>
      <c r="AG214" s="39">
        <f t="shared" si="131"/>
        <v>0</v>
      </c>
      <c r="AH214" s="37"/>
      <c r="AI214" s="37"/>
      <c r="AJ214" s="37"/>
      <c r="AK214" s="46"/>
      <c r="AL214" s="39">
        <f t="shared" si="132"/>
        <v>0</v>
      </c>
      <c r="AM214" s="37"/>
      <c r="AN214" s="37"/>
      <c r="AO214" s="37"/>
      <c r="AP214" s="46"/>
      <c r="AQ214" s="39">
        <f t="shared" si="133"/>
        <v>0</v>
      </c>
      <c r="AR214" s="37"/>
      <c r="AS214" s="37"/>
      <c r="AT214" s="37"/>
      <c r="AU214" s="46"/>
      <c r="AV214" s="40">
        <f t="shared" si="134"/>
        <v>0</v>
      </c>
    </row>
    <row r="215" spans="1:48" ht="15.75" customHeight="1" x14ac:dyDescent="0.25">
      <c r="A215" s="21">
        <v>15</v>
      </c>
      <c r="B215" s="37" t="s">
        <v>78</v>
      </c>
      <c r="C215" s="41" t="s">
        <v>97</v>
      </c>
      <c r="D215" s="37"/>
      <c r="E215" s="37"/>
      <c r="F215" s="37"/>
      <c r="G215" s="46"/>
      <c r="H215" s="39">
        <f t="shared" si="126"/>
        <v>0</v>
      </c>
      <c r="I215" s="37"/>
      <c r="J215" s="37"/>
      <c r="K215" s="37"/>
      <c r="L215" s="46"/>
      <c r="M215" s="39">
        <f t="shared" si="127"/>
        <v>0</v>
      </c>
      <c r="N215" s="37"/>
      <c r="O215" s="37"/>
      <c r="P215" s="37"/>
      <c r="Q215" s="46"/>
      <c r="R215" s="39">
        <f t="shared" si="128"/>
        <v>0</v>
      </c>
      <c r="S215" s="37"/>
      <c r="T215" s="37"/>
      <c r="U215" s="37"/>
      <c r="V215" s="46"/>
      <c r="W215" s="39">
        <f t="shared" si="129"/>
        <v>0</v>
      </c>
      <c r="X215" s="37"/>
      <c r="Y215" s="37"/>
      <c r="Z215" s="37"/>
      <c r="AA215" s="46"/>
      <c r="AB215" s="39">
        <f t="shared" si="130"/>
        <v>0</v>
      </c>
      <c r="AC215" s="37"/>
      <c r="AD215" s="37"/>
      <c r="AE215" s="37"/>
      <c r="AF215" s="46"/>
      <c r="AG215" s="39">
        <f t="shared" si="131"/>
        <v>0</v>
      </c>
      <c r="AH215" s="37"/>
      <c r="AI215" s="37"/>
      <c r="AJ215" s="37"/>
      <c r="AK215" s="46"/>
      <c r="AL215" s="39">
        <f t="shared" si="132"/>
        <v>0</v>
      </c>
      <c r="AM215" s="37"/>
      <c r="AN215" s="37"/>
      <c r="AO215" s="37"/>
      <c r="AP215" s="46"/>
      <c r="AQ215" s="39">
        <f t="shared" si="133"/>
        <v>0</v>
      </c>
      <c r="AR215" s="37"/>
      <c r="AS215" s="37"/>
      <c r="AT215" s="37"/>
      <c r="AU215" s="46"/>
      <c r="AV215" s="40">
        <f t="shared" si="134"/>
        <v>0</v>
      </c>
    </row>
    <row r="216" spans="1:48" ht="15.75" customHeight="1" x14ac:dyDescent="0.25">
      <c r="A216" s="21">
        <v>15</v>
      </c>
      <c r="B216" s="37" t="s">
        <v>79</v>
      </c>
      <c r="C216" s="41" t="s">
        <v>97</v>
      </c>
      <c r="D216" s="37"/>
      <c r="E216" s="37"/>
      <c r="F216" s="37"/>
      <c r="G216" s="46"/>
      <c r="H216" s="39">
        <f t="shared" si="126"/>
        <v>0</v>
      </c>
      <c r="I216" s="37"/>
      <c r="J216" s="37"/>
      <c r="K216" s="37"/>
      <c r="L216" s="46"/>
      <c r="M216" s="39">
        <f t="shared" si="127"/>
        <v>0</v>
      </c>
      <c r="N216" s="37"/>
      <c r="O216" s="37"/>
      <c r="P216" s="37"/>
      <c r="Q216" s="46"/>
      <c r="R216" s="39">
        <f t="shared" si="128"/>
        <v>0</v>
      </c>
      <c r="S216" s="37"/>
      <c r="T216" s="37"/>
      <c r="U216" s="37"/>
      <c r="V216" s="46"/>
      <c r="W216" s="39">
        <f t="shared" si="129"/>
        <v>0</v>
      </c>
      <c r="X216" s="37"/>
      <c r="Y216" s="37"/>
      <c r="Z216" s="37"/>
      <c r="AA216" s="46"/>
      <c r="AB216" s="39">
        <f t="shared" si="130"/>
        <v>0</v>
      </c>
      <c r="AC216" s="37"/>
      <c r="AD216" s="37"/>
      <c r="AE216" s="37"/>
      <c r="AF216" s="46"/>
      <c r="AG216" s="39">
        <f t="shared" si="131"/>
        <v>0</v>
      </c>
      <c r="AH216" s="37"/>
      <c r="AI216" s="37"/>
      <c r="AJ216" s="37"/>
      <c r="AK216" s="46"/>
      <c r="AL216" s="39">
        <f t="shared" si="132"/>
        <v>0</v>
      </c>
      <c r="AM216" s="37"/>
      <c r="AN216" s="37"/>
      <c r="AO216" s="37"/>
      <c r="AP216" s="46"/>
      <c r="AQ216" s="39">
        <f t="shared" si="133"/>
        <v>0</v>
      </c>
      <c r="AR216" s="37"/>
      <c r="AS216" s="37"/>
      <c r="AT216" s="37"/>
      <c r="AU216" s="46"/>
      <c r="AV216" s="40">
        <f t="shared" si="134"/>
        <v>0</v>
      </c>
    </row>
    <row r="217" spans="1:48" ht="15.75" customHeight="1" x14ac:dyDescent="0.25">
      <c r="A217" s="21">
        <v>15</v>
      </c>
      <c r="B217" s="41" t="s">
        <v>80</v>
      </c>
      <c r="C217" s="41" t="s">
        <v>97</v>
      </c>
      <c r="D217" s="47"/>
      <c r="E217" s="47"/>
      <c r="F217" s="47"/>
      <c r="G217" s="48"/>
      <c r="H217" s="49">
        <f t="shared" si="126"/>
        <v>0</v>
      </c>
      <c r="I217" s="47"/>
      <c r="J217" s="47"/>
      <c r="K217" s="47"/>
      <c r="L217" s="48"/>
      <c r="M217" s="49">
        <f t="shared" si="127"/>
        <v>0</v>
      </c>
      <c r="N217" s="47"/>
      <c r="O217" s="47"/>
      <c r="P217" s="47"/>
      <c r="Q217" s="48"/>
      <c r="R217" s="49">
        <f t="shared" si="128"/>
        <v>0</v>
      </c>
      <c r="S217" s="47"/>
      <c r="T217" s="47"/>
      <c r="U217" s="47"/>
      <c r="V217" s="48"/>
      <c r="W217" s="49">
        <f t="shared" si="129"/>
        <v>0</v>
      </c>
      <c r="X217" s="47"/>
      <c r="Y217" s="47"/>
      <c r="Z217" s="47"/>
      <c r="AA217" s="48"/>
      <c r="AB217" s="49">
        <f t="shared" si="130"/>
        <v>0</v>
      </c>
      <c r="AC217" s="47"/>
      <c r="AD217" s="47"/>
      <c r="AE217" s="47"/>
      <c r="AF217" s="48"/>
      <c r="AG217" s="49">
        <f t="shared" si="131"/>
        <v>0</v>
      </c>
      <c r="AH217" s="47"/>
      <c r="AI217" s="47"/>
      <c r="AJ217" s="47"/>
      <c r="AK217" s="48"/>
      <c r="AL217" s="49">
        <f t="shared" si="132"/>
        <v>0</v>
      </c>
      <c r="AM217" s="47"/>
      <c r="AN217" s="47"/>
      <c r="AO217" s="47"/>
      <c r="AP217" s="48"/>
      <c r="AQ217" s="49">
        <f t="shared" si="133"/>
        <v>0</v>
      </c>
      <c r="AR217" s="47"/>
      <c r="AS217" s="47"/>
      <c r="AT217" s="47"/>
      <c r="AU217" s="48"/>
      <c r="AV217" s="50">
        <f t="shared" si="134"/>
        <v>0</v>
      </c>
    </row>
    <row r="218" spans="1:48" ht="15.75" customHeight="1" x14ac:dyDescent="0.25">
      <c r="A218" s="21">
        <v>15</v>
      </c>
      <c r="B218" s="42"/>
      <c r="C218" s="43"/>
      <c r="D218" s="44"/>
      <c r="E218" s="45"/>
      <c r="F218" s="45"/>
      <c r="G218" s="45"/>
      <c r="H218" s="45">
        <f>SUM(H205:H217)</f>
        <v>0</v>
      </c>
      <c r="I218" s="45"/>
      <c r="J218" s="45"/>
      <c r="K218" s="45"/>
      <c r="L218" s="45"/>
      <c r="M218" s="45">
        <f>SUM(M205:M217)</f>
        <v>0</v>
      </c>
      <c r="N218" s="45"/>
      <c r="O218" s="45"/>
      <c r="P218" s="45"/>
      <c r="Q218" s="45"/>
      <c r="R218" s="45">
        <f>SUM(R205:R217)</f>
        <v>0</v>
      </c>
      <c r="S218" s="45"/>
      <c r="T218" s="45"/>
      <c r="U218" s="45"/>
      <c r="V218" s="45"/>
      <c r="W218" s="45">
        <f>SUM(W205:W217)</f>
        <v>0</v>
      </c>
      <c r="X218" s="45"/>
      <c r="Y218" s="45"/>
      <c r="Z218" s="45"/>
      <c r="AA218" s="45"/>
      <c r="AB218" s="45">
        <f>SUM(AB205:AB217)</f>
        <v>0</v>
      </c>
      <c r="AC218" s="45"/>
      <c r="AD218" s="45"/>
      <c r="AE218" s="45"/>
      <c r="AF218" s="45"/>
      <c r="AG218" s="45">
        <f>SUM(AG205:AG217)</f>
        <v>0</v>
      </c>
      <c r="AH218" s="45"/>
      <c r="AI218" s="45"/>
      <c r="AJ218" s="45"/>
      <c r="AK218" s="45"/>
      <c r="AL218" s="45">
        <f>SUM(AL205:AL217)</f>
        <v>0</v>
      </c>
      <c r="AM218" s="45"/>
      <c r="AN218" s="45"/>
      <c r="AO218" s="45"/>
      <c r="AP218" s="45"/>
      <c r="AQ218" s="45">
        <f>SUM(AQ205:AQ217)</f>
        <v>0</v>
      </c>
      <c r="AR218" s="45"/>
      <c r="AS218" s="45"/>
      <c r="AT218" s="45"/>
      <c r="AU218" s="45"/>
      <c r="AV218" s="45">
        <f>SUM(AV205:AV217)</f>
        <v>0</v>
      </c>
    </row>
    <row r="219" spans="1:48" ht="15.75" customHeight="1" x14ac:dyDescent="0.25">
      <c r="A219" s="21">
        <v>16</v>
      </c>
      <c r="B219" s="81" t="str">
        <f>"Буква (или иное название) класса "&amp;A219&amp;":"</f>
        <v>Буква (или иное название) класса 16:</v>
      </c>
      <c r="C219" s="82"/>
      <c r="D219" s="78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80"/>
    </row>
    <row r="220" spans="1:48" ht="15.75" customHeight="1" x14ac:dyDescent="0.25">
      <c r="A220" s="21">
        <v>16</v>
      </c>
      <c r="B220" s="35" t="s">
        <v>70</v>
      </c>
      <c r="C220" s="36" t="s">
        <v>97</v>
      </c>
      <c r="D220" s="37"/>
      <c r="E220" s="37"/>
      <c r="F220" s="37"/>
      <c r="G220" s="46"/>
      <c r="H220" s="39">
        <f t="shared" ref="H220:H232" si="135">COUNTA(D220:G220)</f>
        <v>0</v>
      </c>
      <c r="I220" s="37"/>
      <c r="J220" s="37"/>
      <c r="K220" s="37"/>
      <c r="L220" s="46"/>
      <c r="M220" s="39">
        <f t="shared" ref="M220:M232" si="136">COUNTA(I220:L220)</f>
        <v>0</v>
      </c>
      <c r="N220" s="37"/>
      <c r="O220" s="37"/>
      <c r="P220" s="37"/>
      <c r="Q220" s="46"/>
      <c r="R220" s="39">
        <f t="shared" ref="R220:R232" si="137">COUNTA(N220:Q220)</f>
        <v>0</v>
      </c>
      <c r="S220" s="37"/>
      <c r="T220" s="37"/>
      <c r="U220" s="37"/>
      <c r="V220" s="46"/>
      <c r="W220" s="39">
        <f t="shared" ref="W220:W232" si="138">COUNTA(S220:V220)</f>
        <v>0</v>
      </c>
      <c r="X220" s="37"/>
      <c r="Y220" s="37"/>
      <c r="Z220" s="37"/>
      <c r="AA220" s="46"/>
      <c r="AB220" s="39">
        <f t="shared" ref="AB220:AB232" si="139">COUNTA(X220:AA220)</f>
        <v>0</v>
      </c>
      <c r="AC220" s="37"/>
      <c r="AD220" s="37"/>
      <c r="AE220" s="37"/>
      <c r="AF220" s="46"/>
      <c r="AG220" s="39">
        <f t="shared" ref="AG220:AG232" si="140">COUNTA(AC220:AF220)</f>
        <v>0</v>
      </c>
      <c r="AH220" s="37"/>
      <c r="AI220" s="37"/>
      <c r="AJ220" s="37"/>
      <c r="AK220" s="46"/>
      <c r="AL220" s="39">
        <f t="shared" ref="AL220:AL232" si="141">COUNTA(AH220:AK220)</f>
        <v>0</v>
      </c>
      <c r="AM220" s="37"/>
      <c r="AN220" s="37"/>
      <c r="AO220" s="37"/>
      <c r="AP220" s="46"/>
      <c r="AQ220" s="39">
        <f t="shared" ref="AQ220:AQ232" si="142">COUNTA(AM220:AP220)</f>
        <v>0</v>
      </c>
      <c r="AR220" s="37"/>
      <c r="AS220" s="37"/>
      <c r="AT220" s="37"/>
      <c r="AU220" s="46"/>
      <c r="AV220" s="40">
        <f t="shared" ref="AV220:AV232" si="143">COUNTA(AR220:AU220)</f>
        <v>0</v>
      </c>
    </row>
    <row r="221" spans="1:48" ht="15.75" customHeight="1" x14ac:dyDescent="0.25">
      <c r="A221" s="21">
        <v>16</v>
      </c>
      <c r="B221" s="37" t="s">
        <v>72</v>
      </c>
      <c r="C221" s="41" t="s">
        <v>97</v>
      </c>
      <c r="D221" s="37"/>
      <c r="E221" s="37"/>
      <c r="F221" s="37"/>
      <c r="G221" s="46"/>
      <c r="H221" s="39">
        <f t="shared" si="135"/>
        <v>0</v>
      </c>
      <c r="I221" s="37"/>
      <c r="J221" s="37"/>
      <c r="K221" s="37"/>
      <c r="L221" s="46"/>
      <c r="M221" s="39">
        <f t="shared" si="136"/>
        <v>0</v>
      </c>
      <c r="N221" s="37"/>
      <c r="O221" s="37"/>
      <c r="P221" s="37"/>
      <c r="Q221" s="46"/>
      <c r="R221" s="39">
        <f t="shared" si="137"/>
        <v>0</v>
      </c>
      <c r="S221" s="37"/>
      <c r="T221" s="37"/>
      <c r="U221" s="37"/>
      <c r="V221" s="46"/>
      <c r="W221" s="39">
        <f t="shared" si="138"/>
        <v>0</v>
      </c>
      <c r="X221" s="37"/>
      <c r="Y221" s="37"/>
      <c r="Z221" s="37"/>
      <c r="AA221" s="46"/>
      <c r="AB221" s="39">
        <f t="shared" si="139"/>
        <v>0</v>
      </c>
      <c r="AC221" s="37"/>
      <c r="AD221" s="37"/>
      <c r="AE221" s="37"/>
      <c r="AF221" s="46"/>
      <c r="AG221" s="39">
        <f t="shared" si="140"/>
        <v>0</v>
      </c>
      <c r="AH221" s="37"/>
      <c r="AI221" s="37"/>
      <c r="AJ221" s="37"/>
      <c r="AK221" s="46"/>
      <c r="AL221" s="39">
        <f t="shared" si="141"/>
        <v>0</v>
      </c>
      <c r="AM221" s="37"/>
      <c r="AN221" s="37"/>
      <c r="AO221" s="37"/>
      <c r="AP221" s="46"/>
      <c r="AQ221" s="39">
        <f t="shared" si="142"/>
        <v>0</v>
      </c>
      <c r="AR221" s="37"/>
      <c r="AS221" s="37"/>
      <c r="AT221" s="37"/>
      <c r="AU221" s="46"/>
      <c r="AV221" s="40">
        <f t="shared" si="143"/>
        <v>0</v>
      </c>
    </row>
    <row r="222" spans="1:48" ht="15.75" customHeight="1" x14ac:dyDescent="0.25">
      <c r="A222" s="21">
        <v>16</v>
      </c>
      <c r="B222" s="37" t="s">
        <v>88</v>
      </c>
      <c r="C222" s="41" t="s">
        <v>97</v>
      </c>
      <c r="D222" s="37"/>
      <c r="E222" s="37"/>
      <c r="F222" s="37"/>
      <c r="G222" s="46"/>
      <c r="H222" s="39">
        <f t="shared" si="135"/>
        <v>0</v>
      </c>
      <c r="I222" s="37"/>
      <c r="J222" s="37"/>
      <c r="K222" s="37"/>
      <c r="L222" s="46"/>
      <c r="M222" s="39">
        <f t="shared" si="136"/>
        <v>0</v>
      </c>
      <c r="N222" s="37"/>
      <c r="O222" s="37"/>
      <c r="P222" s="37"/>
      <c r="Q222" s="46"/>
      <c r="R222" s="39">
        <f t="shared" si="137"/>
        <v>0</v>
      </c>
      <c r="S222" s="37"/>
      <c r="T222" s="37"/>
      <c r="U222" s="37"/>
      <c r="V222" s="46"/>
      <c r="W222" s="39">
        <f t="shared" si="138"/>
        <v>0</v>
      </c>
      <c r="X222" s="37"/>
      <c r="Y222" s="37"/>
      <c r="Z222" s="37"/>
      <c r="AA222" s="46"/>
      <c r="AB222" s="39">
        <f t="shared" si="139"/>
        <v>0</v>
      </c>
      <c r="AC222" s="37"/>
      <c r="AD222" s="37"/>
      <c r="AE222" s="37"/>
      <c r="AF222" s="46"/>
      <c r="AG222" s="39">
        <f t="shared" si="140"/>
        <v>0</v>
      </c>
      <c r="AH222" s="37"/>
      <c r="AI222" s="37"/>
      <c r="AJ222" s="37"/>
      <c r="AK222" s="46"/>
      <c r="AL222" s="39">
        <f t="shared" si="141"/>
        <v>0</v>
      </c>
      <c r="AM222" s="37"/>
      <c r="AN222" s="37"/>
      <c r="AO222" s="37"/>
      <c r="AP222" s="46"/>
      <c r="AQ222" s="39">
        <f t="shared" si="142"/>
        <v>0</v>
      </c>
      <c r="AR222" s="37"/>
      <c r="AS222" s="37"/>
      <c r="AT222" s="37"/>
      <c r="AU222" s="46"/>
      <c r="AV222" s="40">
        <f t="shared" si="143"/>
        <v>0</v>
      </c>
    </row>
    <row r="223" spans="1:48" ht="15.75" customHeight="1" x14ac:dyDescent="0.25">
      <c r="A223" s="21">
        <v>16</v>
      </c>
      <c r="B223" s="37" t="s">
        <v>89</v>
      </c>
      <c r="C223" s="41" t="s">
        <v>97</v>
      </c>
      <c r="D223" s="37"/>
      <c r="E223" s="37"/>
      <c r="F223" s="37"/>
      <c r="G223" s="46"/>
      <c r="H223" s="39">
        <f t="shared" si="135"/>
        <v>0</v>
      </c>
      <c r="I223" s="37"/>
      <c r="J223" s="37"/>
      <c r="K223" s="37"/>
      <c r="L223" s="46"/>
      <c r="M223" s="39">
        <f t="shared" si="136"/>
        <v>0</v>
      </c>
      <c r="N223" s="37"/>
      <c r="O223" s="37"/>
      <c r="P223" s="37"/>
      <c r="Q223" s="46"/>
      <c r="R223" s="39">
        <f t="shared" si="137"/>
        <v>0</v>
      </c>
      <c r="S223" s="37"/>
      <c r="T223" s="37"/>
      <c r="U223" s="37"/>
      <c r="V223" s="46"/>
      <c r="W223" s="39">
        <f t="shared" si="138"/>
        <v>0</v>
      </c>
      <c r="X223" s="37"/>
      <c r="Y223" s="37"/>
      <c r="Z223" s="37"/>
      <c r="AA223" s="46"/>
      <c r="AB223" s="39">
        <f t="shared" si="139"/>
        <v>0</v>
      </c>
      <c r="AC223" s="37"/>
      <c r="AD223" s="37"/>
      <c r="AE223" s="37"/>
      <c r="AF223" s="46"/>
      <c r="AG223" s="39">
        <f t="shared" si="140"/>
        <v>0</v>
      </c>
      <c r="AH223" s="37"/>
      <c r="AI223" s="37"/>
      <c r="AJ223" s="37"/>
      <c r="AK223" s="46"/>
      <c r="AL223" s="39">
        <f t="shared" si="141"/>
        <v>0</v>
      </c>
      <c r="AM223" s="37"/>
      <c r="AN223" s="37"/>
      <c r="AO223" s="37"/>
      <c r="AP223" s="46"/>
      <c r="AQ223" s="39">
        <f t="shared" si="142"/>
        <v>0</v>
      </c>
      <c r="AR223" s="37"/>
      <c r="AS223" s="37"/>
      <c r="AT223" s="37"/>
      <c r="AU223" s="46"/>
      <c r="AV223" s="40">
        <f t="shared" si="143"/>
        <v>0</v>
      </c>
    </row>
    <row r="224" spans="1:48" ht="15.75" customHeight="1" x14ac:dyDescent="0.25">
      <c r="A224" s="21">
        <v>16</v>
      </c>
      <c r="B224" s="37" t="s">
        <v>73</v>
      </c>
      <c r="C224" s="41" t="s">
        <v>97</v>
      </c>
      <c r="D224" s="37"/>
      <c r="E224" s="37"/>
      <c r="F224" s="37"/>
      <c r="G224" s="46"/>
      <c r="H224" s="39">
        <f t="shared" si="135"/>
        <v>0</v>
      </c>
      <c r="I224" s="37"/>
      <c r="J224" s="37"/>
      <c r="K224" s="37"/>
      <c r="L224" s="46"/>
      <c r="M224" s="39">
        <f t="shared" si="136"/>
        <v>0</v>
      </c>
      <c r="N224" s="37"/>
      <c r="O224" s="37"/>
      <c r="P224" s="37"/>
      <c r="Q224" s="46"/>
      <c r="R224" s="39">
        <f t="shared" si="137"/>
        <v>0</v>
      </c>
      <c r="S224" s="37"/>
      <c r="T224" s="37"/>
      <c r="U224" s="37"/>
      <c r="V224" s="46"/>
      <c r="W224" s="39">
        <f t="shared" si="138"/>
        <v>0</v>
      </c>
      <c r="X224" s="37"/>
      <c r="Y224" s="37"/>
      <c r="Z224" s="37"/>
      <c r="AA224" s="46"/>
      <c r="AB224" s="39">
        <f t="shared" si="139"/>
        <v>0</v>
      </c>
      <c r="AC224" s="37"/>
      <c r="AD224" s="37"/>
      <c r="AE224" s="37"/>
      <c r="AF224" s="46"/>
      <c r="AG224" s="39">
        <f t="shared" si="140"/>
        <v>0</v>
      </c>
      <c r="AH224" s="37"/>
      <c r="AI224" s="37"/>
      <c r="AJ224" s="37"/>
      <c r="AK224" s="46"/>
      <c r="AL224" s="39">
        <f t="shared" si="141"/>
        <v>0</v>
      </c>
      <c r="AM224" s="37"/>
      <c r="AN224" s="37"/>
      <c r="AO224" s="37"/>
      <c r="AP224" s="46"/>
      <c r="AQ224" s="39">
        <f t="shared" si="142"/>
        <v>0</v>
      </c>
      <c r="AR224" s="37"/>
      <c r="AS224" s="37"/>
      <c r="AT224" s="37"/>
      <c r="AU224" s="46"/>
      <c r="AV224" s="40">
        <f t="shared" si="143"/>
        <v>0</v>
      </c>
    </row>
    <row r="225" spans="1:48" ht="15.75" customHeight="1" x14ac:dyDescent="0.25">
      <c r="A225" s="21">
        <v>16</v>
      </c>
      <c r="B225" s="37" t="s">
        <v>74</v>
      </c>
      <c r="C225" s="41" t="s">
        <v>97</v>
      </c>
      <c r="D225" s="37"/>
      <c r="E225" s="37"/>
      <c r="F225" s="37"/>
      <c r="G225" s="46"/>
      <c r="H225" s="39">
        <f t="shared" si="135"/>
        <v>0</v>
      </c>
      <c r="I225" s="37"/>
      <c r="J225" s="37"/>
      <c r="K225" s="37"/>
      <c r="L225" s="46"/>
      <c r="M225" s="39">
        <f t="shared" si="136"/>
        <v>0</v>
      </c>
      <c r="N225" s="37"/>
      <c r="O225" s="37"/>
      <c r="P225" s="37"/>
      <c r="Q225" s="46"/>
      <c r="R225" s="39">
        <f t="shared" si="137"/>
        <v>0</v>
      </c>
      <c r="S225" s="37"/>
      <c r="T225" s="37"/>
      <c r="U225" s="37"/>
      <c r="V225" s="46"/>
      <c r="W225" s="39">
        <f t="shared" si="138"/>
        <v>0</v>
      </c>
      <c r="X225" s="37"/>
      <c r="Y225" s="37"/>
      <c r="Z225" s="37"/>
      <c r="AA225" s="46"/>
      <c r="AB225" s="39">
        <f t="shared" si="139"/>
        <v>0</v>
      </c>
      <c r="AC225" s="37"/>
      <c r="AD225" s="37"/>
      <c r="AE225" s="37"/>
      <c r="AF225" s="46"/>
      <c r="AG225" s="39">
        <f t="shared" si="140"/>
        <v>0</v>
      </c>
      <c r="AH225" s="37"/>
      <c r="AI225" s="37"/>
      <c r="AJ225" s="37"/>
      <c r="AK225" s="46"/>
      <c r="AL225" s="39">
        <f t="shared" si="141"/>
        <v>0</v>
      </c>
      <c r="AM225" s="37"/>
      <c r="AN225" s="37"/>
      <c r="AO225" s="37"/>
      <c r="AP225" s="46"/>
      <c r="AQ225" s="39">
        <f t="shared" si="142"/>
        <v>0</v>
      </c>
      <c r="AR225" s="37"/>
      <c r="AS225" s="37"/>
      <c r="AT225" s="37"/>
      <c r="AU225" s="46"/>
      <c r="AV225" s="40">
        <f t="shared" si="143"/>
        <v>0</v>
      </c>
    </row>
    <row r="226" spans="1:48" ht="15.75" customHeight="1" x14ac:dyDescent="0.25">
      <c r="A226" s="21">
        <v>16</v>
      </c>
      <c r="B226" s="37" t="s">
        <v>75</v>
      </c>
      <c r="C226" s="41" t="s">
        <v>97</v>
      </c>
      <c r="D226" s="37"/>
      <c r="E226" s="37"/>
      <c r="F226" s="37"/>
      <c r="G226" s="46"/>
      <c r="H226" s="39">
        <f t="shared" si="135"/>
        <v>0</v>
      </c>
      <c r="I226" s="37"/>
      <c r="J226" s="37"/>
      <c r="K226" s="37"/>
      <c r="L226" s="46"/>
      <c r="M226" s="39">
        <f t="shared" si="136"/>
        <v>0</v>
      </c>
      <c r="N226" s="37"/>
      <c r="O226" s="37"/>
      <c r="P226" s="37"/>
      <c r="Q226" s="46"/>
      <c r="R226" s="39">
        <f t="shared" si="137"/>
        <v>0</v>
      </c>
      <c r="S226" s="37"/>
      <c r="T226" s="37"/>
      <c r="U226" s="37"/>
      <c r="V226" s="46"/>
      <c r="W226" s="39">
        <f t="shared" si="138"/>
        <v>0</v>
      </c>
      <c r="X226" s="37"/>
      <c r="Y226" s="37"/>
      <c r="Z226" s="37"/>
      <c r="AA226" s="46"/>
      <c r="AB226" s="39">
        <f t="shared" si="139"/>
        <v>0</v>
      </c>
      <c r="AC226" s="37"/>
      <c r="AD226" s="37"/>
      <c r="AE226" s="37"/>
      <c r="AF226" s="46"/>
      <c r="AG226" s="39">
        <f t="shared" si="140"/>
        <v>0</v>
      </c>
      <c r="AH226" s="37"/>
      <c r="AI226" s="37"/>
      <c r="AJ226" s="37"/>
      <c r="AK226" s="46"/>
      <c r="AL226" s="39">
        <f t="shared" si="141"/>
        <v>0</v>
      </c>
      <c r="AM226" s="37"/>
      <c r="AN226" s="37"/>
      <c r="AO226" s="37"/>
      <c r="AP226" s="46"/>
      <c r="AQ226" s="39">
        <f t="shared" si="142"/>
        <v>0</v>
      </c>
      <c r="AR226" s="37"/>
      <c r="AS226" s="37"/>
      <c r="AT226" s="37"/>
      <c r="AU226" s="46"/>
      <c r="AV226" s="40">
        <f t="shared" si="143"/>
        <v>0</v>
      </c>
    </row>
    <row r="227" spans="1:48" ht="15.75" customHeight="1" x14ac:dyDescent="0.25">
      <c r="A227" s="21">
        <v>16</v>
      </c>
      <c r="B227" s="37" t="s">
        <v>90</v>
      </c>
      <c r="C227" s="41" t="s">
        <v>97</v>
      </c>
      <c r="D227" s="37"/>
      <c r="E227" s="37"/>
      <c r="F227" s="37"/>
      <c r="G227" s="46"/>
      <c r="H227" s="39">
        <f t="shared" si="135"/>
        <v>0</v>
      </c>
      <c r="I227" s="37"/>
      <c r="J227" s="37"/>
      <c r="K227" s="37"/>
      <c r="L227" s="46"/>
      <c r="M227" s="39">
        <f t="shared" si="136"/>
        <v>0</v>
      </c>
      <c r="N227" s="37"/>
      <c r="O227" s="37"/>
      <c r="P227" s="37"/>
      <c r="Q227" s="46"/>
      <c r="R227" s="39">
        <f t="shared" si="137"/>
        <v>0</v>
      </c>
      <c r="S227" s="37"/>
      <c r="T227" s="37"/>
      <c r="U227" s="37"/>
      <c r="V227" s="46"/>
      <c r="W227" s="39">
        <f t="shared" si="138"/>
        <v>0</v>
      </c>
      <c r="X227" s="37"/>
      <c r="Y227" s="37"/>
      <c r="Z227" s="37"/>
      <c r="AA227" s="46"/>
      <c r="AB227" s="39">
        <f t="shared" si="139"/>
        <v>0</v>
      </c>
      <c r="AC227" s="37"/>
      <c r="AD227" s="37"/>
      <c r="AE227" s="37"/>
      <c r="AF227" s="46"/>
      <c r="AG227" s="39">
        <f t="shared" si="140"/>
        <v>0</v>
      </c>
      <c r="AH227" s="37"/>
      <c r="AI227" s="37"/>
      <c r="AJ227" s="37"/>
      <c r="AK227" s="46"/>
      <c r="AL227" s="39">
        <f t="shared" si="141"/>
        <v>0</v>
      </c>
      <c r="AM227" s="37"/>
      <c r="AN227" s="37"/>
      <c r="AO227" s="37"/>
      <c r="AP227" s="46"/>
      <c r="AQ227" s="39">
        <f t="shared" si="142"/>
        <v>0</v>
      </c>
      <c r="AR227" s="37"/>
      <c r="AS227" s="37"/>
      <c r="AT227" s="37"/>
      <c r="AU227" s="46"/>
      <c r="AV227" s="40">
        <f t="shared" si="143"/>
        <v>0</v>
      </c>
    </row>
    <row r="228" spans="1:48" ht="15.75" customHeight="1" x14ac:dyDescent="0.25">
      <c r="A228" s="21">
        <v>16</v>
      </c>
      <c r="B228" s="37" t="s">
        <v>76</v>
      </c>
      <c r="C228" s="41" t="s">
        <v>97</v>
      </c>
      <c r="D228" s="37"/>
      <c r="E228" s="37"/>
      <c r="F228" s="37"/>
      <c r="G228" s="46"/>
      <c r="H228" s="39">
        <f t="shared" si="135"/>
        <v>0</v>
      </c>
      <c r="I228" s="37"/>
      <c r="J228" s="37"/>
      <c r="K228" s="37"/>
      <c r="L228" s="46"/>
      <c r="M228" s="39">
        <f t="shared" si="136"/>
        <v>0</v>
      </c>
      <c r="N228" s="37"/>
      <c r="O228" s="37"/>
      <c r="P228" s="37"/>
      <c r="Q228" s="46"/>
      <c r="R228" s="39">
        <f t="shared" si="137"/>
        <v>0</v>
      </c>
      <c r="S228" s="37"/>
      <c r="T228" s="37"/>
      <c r="U228" s="37"/>
      <c r="V228" s="46"/>
      <c r="W228" s="39">
        <f t="shared" si="138"/>
        <v>0</v>
      </c>
      <c r="X228" s="37"/>
      <c r="Y228" s="37"/>
      <c r="Z228" s="37"/>
      <c r="AA228" s="46"/>
      <c r="AB228" s="39">
        <f t="shared" si="139"/>
        <v>0</v>
      </c>
      <c r="AC228" s="37"/>
      <c r="AD228" s="37"/>
      <c r="AE228" s="37"/>
      <c r="AF228" s="46"/>
      <c r="AG228" s="39">
        <f t="shared" si="140"/>
        <v>0</v>
      </c>
      <c r="AH228" s="37"/>
      <c r="AI228" s="37"/>
      <c r="AJ228" s="37"/>
      <c r="AK228" s="46"/>
      <c r="AL228" s="39">
        <f t="shared" si="141"/>
        <v>0</v>
      </c>
      <c r="AM228" s="37"/>
      <c r="AN228" s="37"/>
      <c r="AO228" s="37"/>
      <c r="AP228" s="46"/>
      <c r="AQ228" s="39">
        <f t="shared" si="142"/>
        <v>0</v>
      </c>
      <c r="AR228" s="37"/>
      <c r="AS228" s="37"/>
      <c r="AT228" s="37"/>
      <c r="AU228" s="46"/>
      <c r="AV228" s="40">
        <f t="shared" si="143"/>
        <v>0</v>
      </c>
    </row>
    <row r="229" spans="1:48" ht="15.75" customHeight="1" x14ac:dyDescent="0.25">
      <c r="A229" s="21">
        <v>16</v>
      </c>
      <c r="B229" s="37" t="s">
        <v>77</v>
      </c>
      <c r="C229" s="41" t="s">
        <v>97</v>
      </c>
      <c r="D229" s="37"/>
      <c r="E229" s="37"/>
      <c r="F229" s="37"/>
      <c r="G229" s="46"/>
      <c r="H229" s="39">
        <f t="shared" si="135"/>
        <v>0</v>
      </c>
      <c r="I229" s="37"/>
      <c r="J229" s="37"/>
      <c r="K229" s="37"/>
      <c r="L229" s="46"/>
      <c r="M229" s="39">
        <f t="shared" si="136"/>
        <v>0</v>
      </c>
      <c r="N229" s="37"/>
      <c r="O229" s="37"/>
      <c r="P229" s="37"/>
      <c r="Q229" s="46"/>
      <c r="R229" s="39">
        <f t="shared" si="137"/>
        <v>0</v>
      </c>
      <c r="S229" s="37"/>
      <c r="T229" s="37"/>
      <c r="U229" s="37"/>
      <c r="V229" s="46"/>
      <c r="W229" s="39">
        <f t="shared" si="138"/>
        <v>0</v>
      </c>
      <c r="X229" s="37"/>
      <c r="Y229" s="37"/>
      <c r="Z229" s="37"/>
      <c r="AA229" s="46"/>
      <c r="AB229" s="39">
        <f t="shared" si="139"/>
        <v>0</v>
      </c>
      <c r="AC229" s="37"/>
      <c r="AD229" s="37"/>
      <c r="AE229" s="37"/>
      <c r="AF229" s="46"/>
      <c r="AG229" s="39">
        <f t="shared" si="140"/>
        <v>0</v>
      </c>
      <c r="AH229" s="37"/>
      <c r="AI229" s="37"/>
      <c r="AJ229" s="37"/>
      <c r="AK229" s="46"/>
      <c r="AL229" s="39">
        <f t="shared" si="141"/>
        <v>0</v>
      </c>
      <c r="AM229" s="37"/>
      <c r="AN229" s="37"/>
      <c r="AO229" s="37"/>
      <c r="AP229" s="46"/>
      <c r="AQ229" s="39">
        <f t="shared" si="142"/>
        <v>0</v>
      </c>
      <c r="AR229" s="37"/>
      <c r="AS229" s="37"/>
      <c r="AT229" s="37"/>
      <c r="AU229" s="46"/>
      <c r="AV229" s="40">
        <f t="shared" si="143"/>
        <v>0</v>
      </c>
    </row>
    <row r="230" spans="1:48" ht="15.75" customHeight="1" x14ac:dyDescent="0.25">
      <c r="A230" s="21">
        <v>16</v>
      </c>
      <c r="B230" s="37" t="s">
        <v>78</v>
      </c>
      <c r="C230" s="41" t="s">
        <v>97</v>
      </c>
      <c r="D230" s="37"/>
      <c r="E230" s="37"/>
      <c r="F230" s="37"/>
      <c r="G230" s="46"/>
      <c r="H230" s="39">
        <f t="shared" si="135"/>
        <v>0</v>
      </c>
      <c r="I230" s="37"/>
      <c r="J230" s="37"/>
      <c r="K230" s="37"/>
      <c r="L230" s="46"/>
      <c r="M230" s="39">
        <f t="shared" si="136"/>
        <v>0</v>
      </c>
      <c r="N230" s="37"/>
      <c r="O230" s="37"/>
      <c r="P230" s="37"/>
      <c r="Q230" s="46"/>
      <c r="R230" s="39">
        <f t="shared" si="137"/>
        <v>0</v>
      </c>
      <c r="S230" s="37"/>
      <c r="T230" s="37"/>
      <c r="U230" s="37"/>
      <c r="V230" s="46"/>
      <c r="W230" s="39">
        <f t="shared" si="138"/>
        <v>0</v>
      </c>
      <c r="X230" s="37"/>
      <c r="Y230" s="37"/>
      <c r="Z230" s="37"/>
      <c r="AA230" s="46"/>
      <c r="AB230" s="39">
        <f t="shared" si="139"/>
        <v>0</v>
      </c>
      <c r="AC230" s="37"/>
      <c r="AD230" s="37"/>
      <c r="AE230" s="37"/>
      <c r="AF230" s="46"/>
      <c r="AG230" s="39">
        <f t="shared" si="140"/>
        <v>0</v>
      </c>
      <c r="AH230" s="37"/>
      <c r="AI230" s="37"/>
      <c r="AJ230" s="37"/>
      <c r="AK230" s="46"/>
      <c r="AL230" s="39">
        <f t="shared" si="141"/>
        <v>0</v>
      </c>
      <c r="AM230" s="37"/>
      <c r="AN230" s="37"/>
      <c r="AO230" s="37"/>
      <c r="AP230" s="46"/>
      <c r="AQ230" s="39">
        <f t="shared" si="142"/>
        <v>0</v>
      </c>
      <c r="AR230" s="37"/>
      <c r="AS230" s="37"/>
      <c r="AT230" s="37"/>
      <c r="AU230" s="46"/>
      <c r="AV230" s="40">
        <f t="shared" si="143"/>
        <v>0</v>
      </c>
    </row>
    <row r="231" spans="1:48" ht="15.75" customHeight="1" x14ac:dyDescent="0.25">
      <c r="A231" s="21">
        <v>16</v>
      </c>
      <c r="B231" s="37" t="s">
        <v>79</v>
      </c>
      <c r="C231" s="41" t="s">
        <v>97</v>
      </c>
      <c r="D231" s="37"/>
      <c r="E231" s="37"/>
      <c r="F231" s="37"/>
      <c r="G231" s="46"/>
      <c r="H231" s="39">
        <f t="shared" si="135"/>
        <v>0</v>
      </c>
      <c r="I231" s="37"/>
      <c r="J231" s="37"/>
      <c r="K231" s="37"/>
      <c r="L231" s="46"/>
      <c r="M231" s="39">
        <f t="shared" si="136"/>
        <v>0</v>
      </c>
      <c r="N231" s="37"/>
      <c r="O231" s="37"/>
      <c r="P231" s="37"/>
      <c r="Q231" s="46"/>
      <c r="R231" s="39">
        <f t="shared" si="137"/>
        <v>0</v>
      </c>
      <c r="S231" s="37"/>
      <c r="T231" s="37"/>
      <c r="U231" s="37"/>
      <c r="V231" s="46"/>
      <c r="W231" s="39">
        <f t="shared" si="138"/>
        <v>0</v>
      </c>
      <c r="X231" s="37"/>
      <c r="Y231" s="37"/>
      <c r="Z231" s="37"/>
      <c r="AA231" s="46"/>
      <c r="AB231" s="39">
        <f t="shared" si="139"/>
        <v>0</v>
      </c>
      <c r="AC231" s="37"/>
      <c r="AD231" s="37"/>
      <c r="AE231" s="37"/>
      <c r="AF231" s="46"/>
      <c r="AG231" s="39">
        <f t="shared" si="140"/>
        <v>0</v>
      </c>
      <c r="AH231" s="37"/>
      <c r="AI231" s="37"/>
      <c r="AJ231" s="37"/>
      <c r="AK231" s="46"/>
      <c r="AL231" s="39">
        <f t="shared" si="141"/>
        <v>0</v>
      </c>
      <c r="AM231" s="37"/>
      <c r="AN231" s="37"/>
      <c r="AO231" s="37"/>
      <c r="AP231" s="46"/>
      <c r="AQ231" s="39">
        <f t="shared" si="142"/>
        <v>0</v>
      </c>
      <c r="AR231" s="37"/>
      <c r="AS231" s="37"/>
      <c r="AT231" s="37"/>
      <c r="AU231" s="46"/>
      <c r="AV231" s="40">
        <f t="shared" si="143"/>
        <v>0</v>
      </c>
    </row>
    <row r="232" spans="1:48" ht="15.75" customHeight="1" x14ac:dyDescent="0.25">
      <c r="A232" s="21">
        <v>16</v>
      </c>
      <c r="B232" s="41" t="s">
        <v>80</v>
      </c>
      <c r="C232" s="41" t="s">
        <v>97</v>
      </c>
      <c r="D232" s="47"/>
      <c r="E232" s="47"/>
      <c r="F232" s="47"/>
      <c r="G232" s="48"/>
      <c r="H232" s="49">
        <f t="shared" si="135"/>
        <v>0</v>
      </c>
      <c r="I232" s="47"/>
      <c r="J232" s="47"/>
      <c r="K232" s="47"/>
      <c r="L232" s="48"/>
      <c r="M232" s="49">
        <f t="shared" si="136"/>
        <v>0</v>
      </c>
      <c r="N232" s="47"/>
      <c r="O232" s="47"/>
      <c r="P232" s="47"/>
      <c r="Q232" s="48"/>
      <c r="R232" s="49">
        <f t="shared" si="137"/>
        <v>0</v>
      </c>
      <c r="S232" s="47"/>
      <c r="T232" s="47"/>
      <c r="U232" s="47"/>
      <c r="V232" s="48"/>
      <c r="W232" s="49">
        <f t="shared" si="138"/>
        <v>0</v>
      </c>
      <c r="X232" s="47"/>
      <c r="Y232" s="47"/>
      <c r="Z232" s="47"/>
      <c r="AA232" s="48"/>
      <c r="AB232" s="49">
        <f t="shared" si="139"/>
        <v>0</v>
      </c>
      <c r="AC232" s="47"/>
      <c r="AD232" s="47"/>
      <c r="AE232" s="47"/>
      <c r="AF232" s="48"/>
      <c r="AG232" s="49">
        <f t="shared" si="140"/>
        <v>0</v>
      </c>
      <c r="AH232" s="47"/>
      <c r="AI232" s="47"/>
      <c r="AJ232" s="47"/>
      <c r="AK232" s="48"/>
      <c r="AL232" s="49">
        <f t="shared" si="141"/>
        <v>0</v>
      </c>
      <c r="AM232" s="47"/>
      <c r="AN232" s="47"/>
      <c r="AO232" s="47"/>
      <c r="AP232" s="48"/>
      <c r="AQ232" s="49">
        <f t="shared" si="142"/>
        <v>0</v>
      </c>
      <c r="AR232" s="47"/>
      <c r="AS232" s="47"/>
      <c r="AT232" s="47"/>
      <c r="AU232" s="48"/>
      <c r="AV232" s="50">
        <f t="shared" si="143"/>
        <v>0</v>
      </c>
    </row>
    <row r="233" spans="1:48" ht="15.75" customHeight="1" x14ac:dyDescent="0.25">
      <c r="A233" s="21">
        <v>16</v>
      </c>
      <c r="B233" s="42"/>
      <c r="C233" s="43"/>
      <c r="D233" s="44"/>
      <c r="E233" s="45"/>
      <c r="F233" s="45"/>
      <c r="G233" s="45"/>
      <c r="H233" s="45">
        <f>SUM(H220:H232)</f>
        <v>0</v>
      </c>
      <c r="I233" s="45"/>
      <c r="J233" s="45"/>
      <c r="K233" s="45"/>
      <c r="L233" s="45"/>
      <c r="M233" s="45">
        <f>SUM(M220:M232)</f>
        <v>0</v>
      </c>
      <c r="N233" s="45"/>
      <c r="O233" s="45"/>
      <c r="P233" s="45"/>
      <c r="Q233" s="45"/>
      <c r="R233" s="45">
        <f>SUM(R220:R232)</f>
        <v>0</v>
      </c>
      <c r="S233" s="45"/>
      <c r="T233" s="45"/>
      <c r="U233" s="45"/>
      <c r="V233" s="45"/>
      <c r="W233" s="45">
        <f>SUM(W220:W232)</f>
        <v>0</v>
      </c>
      <c r="X233" s="45"/>
      <c r="Y233" s="45"/>
      <c r="Z233" s="45"/>
      <c r="AA233" s="45"/>
      <c r="AB233" s="45">
        <f>SUM(AB220:AB232)</f>
        <v>0</v>
      </c>
      <c r="AC233" s="45"/>
      <c r="AD233" s="45"/>
      <c r="AE233" s="45"/>
      <c r="AF233" s="45"/>
      <c r="AG233" s="45">
        <f>SUM(AG220:AG232)</f>
        <v>0</v>
      </c>
      <c r="AH233" s="45"/>
      <c r="AI233" s="45"/>
      <c r="AJ233" s="45"/>
      <c r="AK233" s="45"/>
      <c r="AL233" s="45">
        <f>SUM(AL220:AL232)</f>
        <v>0</v>
      </c>
      <c r="AM233" s="45"/>
      <c r="AN233" s="45"/>
      <c r="AO233" s="45"/>
      <c r="AP233" s="45"/>
      <c r="AQ233" s="45">
        <f>SUM(AQ220:AQ232)</f>
        <v>0</v>
      </c>
      <c r="AR233" s="45"/>
      <c r="AS233" s="45"/>
      <c r="AT233" s="45"/>
      <c r="AU233" s="45"/>
      <c r="AV233" s="45">
        <f>SUM(AV220:AV232)</f>
        <v>0</v>
      </c>
    </row>
    <row r="234" spans="1:48" ht="15.75" customHeight="1" x14ac:dyDescent="0.25">
      <c r="A234" s="21">
        <v>17</v>
      </c>
      <c r="B234" s="81" t="str">
        <f>"Буква (или иное название) класса "&amp;A234&amp;":"</f>
        <v>Буква (или иное название) класса 17:</v>
      </c>
      <c r="C234" s="82"/>
      <c r="D234" s="78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80"/>
    </row>
    <row r="235" spans="1:48" ht="15.75" customHeight="1" x14ac:dyDescent="0.25">
      <c r="A235" s="21">
        <v>17</v>
      </c>
      <c r="B235" s="35" t="s">
        <v>70</v>
      </c>
      <c r="C235" s="36" t="s">
        <v>97</v>
      </c>
      <c r="D235" s="37"/>
      <c r="E235" s="37"/>
      <c r="F235" s="37"/>
      <c r="G235" s="46"/>
      <c r="H235" s="39">
        <f t="shared" ref="H235:H247" si="144">COUNTA(D235:G235)</f>
        <v>0</v>
      </c>
      <c r="I235" s="37"/>
      <c r="J235" s="37"/>
      <c r="K235" s="37"/>
      <c r="L235" s="46"/>
      <c r="M235" s="39">
        <f t="shared" ref="M235:M247" si="145">COUNTA(I235:L235)</f>
        <v>0</v>
      </c>
      <c r="N235" s="37"/>
      <c r="O235" s="37"/>
      <c r="P235" s="37"/>
      <c r="Q235" s="46"/>
      <c r="R235" s="39">
        <f t="shared" ref="R235:R247" si="146">COUNTA(N235:Q235)</f>
        <v>0</v>
      </c>
      <c r="S235" s="37"/>
      <c r="T235" s="37"/>
      <c r="U235" s="37"/>
      <c r="V235" s="46"/>
      <c r="W235" s="39">
        <f t="shared" ref="W235:W247" si="147">COUNTA(S235:V235)</f>
        <v>0</v>
      </c>
      <c r="X235" s="37"/>
      <c r="Y235" s="37"/>
      <c r="Z235" s="37"/>
      <c r="AA235" s="46"/>
      <c r="AB235" s="39">
        <f t="shared" ref="AB235:AB247" si="148">COUNTA(X235:AA235)</f>
        <v>0</v>
      </c>
      <c r="AC235" s="37"/>
      <c r="AD235" s="37"/>
      <c r="AE235" s="37"/>
      <c r="AF235" s="46"/>
      <c r="AG235" s="39">
        <f t="shared" ref="AG235:AG247" si="149">COUNTA(AC235:AF235)</f>
        <v>0</v>
      </c>
      <c r="AH235" s="37"/>
      <c r="AI235" s="37"/>
      <c r="AJ235" s="37"/>
      <c r="AK235" s="46"/>
      <c r="AL235" s="39">
        <f t="shared" ref="AL235:AL247" si="150">COUNTA(AH235:AK235)</f>
        <v>0</v>
      </c>
      <c r="AM235" s="37"/>
      <c r="AN235" s="37"/>
      <c r="AO235" s="37"/>
      <c r="AP235" s="46"/>
      <c r="AQ235" s="39">
        <f t="shared" ref="AQ235:AQ247" si="151">COUNTA(AM235:AP235)</f>
        <v>0</v>
      </c>
      <c r="AR235" s="37"/>
      <c r="AS235" s="37"/>
      <c r="AT235" s="37"/>
      <c r="AU235" s="46"/>
      <c r="AV235" s="40">
        <f t="shared" ref="AV235:AV247" si="152">COUNTA(AR235:AU235)</f>
        <v>0</v>
      </c>
    </row>
    <row r="236" spans="1:48" ht="15.75" customHeight="1" x14ac:dyDescent="0.25">
      <c r="A236" s="21">
        <v>17</v>
      </c>
      <c r="B236" s="37" t="s">
        <v>72</v>
      </c>
      <c r="C236" s="41" t="s">
        <v>97</v>
      </c>
      <c r="D236" s="37"/>
      <c r="E236" s="37"/>
      <c r="F236" s="37"/>
      <c r="G236" s="46"/>
      <c r="H236" s="39">
        <f t="shared" si="144"/>
        <v>0</v>
      </c>
      <c r="I236" s="37"/>
      <c r="J236" s="37"/>
      <c r="K236" s="37"/>
      <c r="L236" s="46"/>
      <c r="M236" s="39">
        <f t="shared" si="145"/>
        <v>0</v>
      </c>
      <c r="N236" s="37"/>
      <c r="O236" s="37"/>
      <c r="P236" s="37"/>
      <c r="Q236" s="46"/>
      <c r="R236" s="39">
        <f t="shared" si="146"/>
        <v>0</v>
      </c>
      <c r="S236" s="37"/>
      <c r="T236" s="37"/>
      <c r="U236" s="37"/>
      <c r="V236" s="46"/>
      <c r="W236" s="39">
        <f t="shared" si="147"/>
        <v>0</v>
      </c>
      <c r="X236" s="37"/>
      <c r="Y236" s="37"/>
      <c r="Z236" s="37"/>
      <c r="AA236" s="46"/>
      <c r="AB236" s="39">
        <f t="shared" si="148"/>
        <v>0</v>
      </c>
      <c r="AC236" s="37"/>
      <c r="AD236" s="37"/>
      <c r="AE236" s="37"/>
      <c r="AF236" s="46"/>
      <c r="AG236" s="39">
        <f t="shared" si="149"/>
        <v>0</v>
      </c>
      <c r="AH236" s="37"/>
      <c r="AI236" s="37"/>
      <c r="AJ236" s="37"/>
      <c r="AK236" s="46"/>
      <c r="AL236" s="39">
        <f t="shared" si="150"/>
        <v>0</v>
      </c>
      <c r="AM236" s="37"/>
      <c r="AN236" s="37"/>
      <c r="AO236" s="37"/>
      <c r="AP236" s="46"/>
      <c r="AQ236" s="39">
        <f t="shared" si="151"/>
        <v>0</v>
      </c>
      <c r="AR236" s="37"/>
      <c r="AS236" s="37"/>
      <c r="AT236" s="37"/>
      <c r="AU236" s="46"/>
      <c r="AV236" s="40">
        <f t="shared" si="152"/>
        <v>0</v>
      </c>
    </row>
    <row r="237" spans="1:48" ht="15.75" customHeight="1" x14ac:dyDescent="0.25">
      <c r="A237" s="21">
        <v>17</v>
      </c>
      <c r="B237" s="37" t="s">
        <v>88</v>
      </c>
      <c r="C237" s="41" t="s">
        <v>97</v>
      </c>
      <c r="D237" s="37"/>
      <c r="E237" s="37"/>
      <c r="F237" s="37"/>
      <c r="G237" s="46"/>
      <c r="H237" s="39">
        <f t="shared" si="144"/>
        <v>0</v>
      </c>
      <c r="I237" s="37"/>
      <c r="J237" s="37"/>
      <c r="K237" s="37"/>
      <c r="L237" s="46"/>
      <c r="M237" s="39">
        <f t="shared" si="145"/>
        <v>0</v>
      </c>
      <c r="N237" s="37"/>
      <c r="O237" s="37"/>
      <c r="P237" s="37"/>
      <c r="Q237" s="46"/>
      <c r="R237" s="39">
        <f t="shared" si="146"/>
        <v>0</v>
      </c>
      <c r="S237" s="37"/>
      <c r="T237" s="37"/>
      <c r="U237" s="37"/>
      <c r="V237" s="46"/>
      <c r="W237" s="39">
        <f t="shared" si="147"/>
        <v>0</v>
      </c>
      <c r="X237" s="37"/>
      <c r="Y237" s="37"/>
      <c r="Z237" s="37"/>
      <c r="AA237" s="46"/>
      <c r="AB237" s="39">
        <f t="shared" si="148"/>
        <v>0</v>
      </c>
      <c r="AC237" s="37"/>
      <c r="AD237" s="37"/>
      <c r="AE237" s="37"/>
      <c r="AF237" s="46"/>
      <c r="AG237" s="39">
        <f t="shared" si="149"/>
        <v>0</v>
      </c>
      <c r="AH237" s="37"/>
      <c r="AI237" s="37"/>
      <c r="AJ237" s="37"/>
      <c r="AK237" s="46"/>
      <c r="AL237" s="39">
        <f t="shared" si="150"/>
        <v>0</v>
      </c>
      <c r="AM237" s="37"/>
      <c r="AN237" s="37"/>
      <c r="AO237" s="37"/>
      <c r="AP237" s="46"/>
      <c r="AQ237" s="39">
        <f t="shared" si="151"/>
        <v>0</v>
      </c>
      <c r="AR237" s="37"/>
      <c r="AS237" s="37"/>
      <c r="AT237" s="37"/>
      <c r="AU237" s="46"/>
      <c r="AV237" s="40">
        <f t="shared" si="152"/>
        <v>0</v>
      </c>
    </row>
    <row r="238" spans="1:48" ht="15.75" customHeight="1" x14ac:dyDescent="0.25">
      <c r="A238" s="21">
        <v>17</v>
      </c>
      <c r="B238" s="37" t="s">
        <v>89</v>
      </c>
      <c r="C238" s="41" t="s">
        <v>97</v>
      </c>
      <c r="D238" s="37"/>
      <c r="E238" s="37"/>
      <c r="F238" s="37"/>
      <c r="G238" s="46"/>
      <c r="H238" s="39">
        <f t="shared" si="144"/>
        <v>0</v>
      </c>
      <c r="I238" s="37"/>
      <c r="J238" s="37"/>
      <c r="K238" s="37"/>
      <c r="L238" s="46"/>
      <c r="M238" s="39">
        <f t="shared" si="145"/>
        <v>0</v>
      </c>
      <c r="N238" s="37"/>
      <c r="O238" s="37"/>
      <c r="P238" s="37"/>
      <c r="Q238" s="46"/>
      <c r="R238" s="39">
        <f t="shared" si="146"/>
        <v>0</v>
      </c>
      <c r="S238" s="37"/>
      <c r="T238" s="37"/>
      <c r="U238" s="37"/>
      <c r="V238" s="46"/>
      <c r="W238" s="39">
        <f t="shared" si="147"/>
        <v>0</v>
      </c>
      <c r="X238" s="37"/>
      <c r="Y238" s="37"/>
      <c r="Z238" s="37"/>
      <c r="AA238" s="46"/>
      <c r="AB238" s="39">
        <f t="shared" si="148"/>
        <v>0</v>
      </c>
      <c r="AC238" s="37"/>
      <c r="AD238" s="37"/>
      <c r="AE238" s="37"/>
      <c r="AF238" s="46"/>
      <c r="AG238" s="39">
        <f t="shared" si="149"/>
        <v>0</v>
      </c>
      <c r="AH238" s="37"/>
      <c r="AI238" s="37"/>
      <c r="AJ238" s="37"/>
      <c r="AK238" s="46"/>
      <c r="AL238" s="39">
        <f t="shared" si="150"/>
        <v>0</v>
      </c>
      <c r="AM238" s="37"/>
      <c r="AN238" s="37"/>
      <c r="AO238" s="37"/>
      <c r="AP238" s="46"/>
      <c r="AQ238" s="39">
        <f t="shared" si="151"/>
        <v>0</v>
      </c>
      <c r="AR238" s="37"/>
      <c r="AS238" s="37"/>
      <c r="AT238" s="37"/>
      <c r="AU238" s="46"/>
      <c r="AV238" s="40">
        <f t="shared" si="152"/>
        <v>0</v>
      </c>
    </row>
    <row r="239" spans="1:48" ht="15.75" customHeight="1" x14ac:dyDescent="0.25">
      <c r="A239" s="21">
        <v>17</v>
      </c>
      <c r="B239" s="37" t="s">
        <v>73</v>
      </c>
      <c r="C239" s="41" t="s">
        <v>97</v>
      </c>
      <c r="D239" s="37"/>
      <c r="E239" s="37"/>
      <c r="F239" s="37"/>
      <c r="G239" s="46"/>
      <c r="H239" s="39">
        <f t="shared" si="144"/>
        <v>0</v>
      </c>
      <c r="I239" s="37"/>
      <c r="J239" s="37"/>
      <c r="K239" s="37"/>
      <c r="L239" s="46"/>
      <c r="M239" s="39">
        <f t="shared" si="145"/>
        <v>0</v>
      </c>
      <c r="N239" s="37"/>
      <c r="O239" s="37"/>
      <c r="P239" s="37"/>
      <c r="Q239" s="46"/>
      <c r="R239" s="39">
        <f t="shared" si="146"/>
        <v>0</v>
      </c>
      <c r="S239" s="37"/>
      <c r="T239" s="37"/>
      <c r="U239" s="37"/>
      <c r="V239" s="46"/>
      <c r="W239" s="39">
        <f t="shared" si="147"/>
        <v>0</v>
      </c>
      <c r="X239" s="37"/>
      <c r="Y239" s="37"/>
      <c r="Z239" s="37"/>
      <c r="AA239" s="46"/>
      <c r="AB239" s="39">
        <f t="shared" si="148"/>
        <v>0</v>
      </c>
      <c r="AC239" s="37"/>
      <c r="AD239" s="37"/>
      <c r="AE239" s="37"/>
      <c r="AF239" s="46"/>
      <c r="AG239" s="39">
        <f t="shared" si="149"/>
        <v>0</v>
      </c>
      <c r="AH239" s="37"/>
      <c r="AI239" s="37"/>
      <c r="AJ239" s="37"/>
      <c r="AK239" s="46"/>
      <c r="AL239" s="39">
        <f t="shared" si="150"/>
        <v>0</v>
      </c>
      <c r="AM239" s="37"/>
      <c r="AN239" s="37"/>
      <c r="AO239" s="37"/>
      <c r="AP239" s="46"/>
      <c r="AQ239" s="39">
        <f t="shared" si="151"/>
        <v>0</v>
      </c>
      <c r="AR239" s="37"/>
      <c r="AS239" s="37"/>
      <c r="AT239" s="37"/>
      <c r="AU239" s="46"/>
      <c r="AV239" s="40">
        <f t="shared" si="152"/>
        <v>0</v>
      </c>
    </row>
    <row r="240" spans="1:48" ht="15.75" customHeight="1" x14ac:dyDescent="0.25">
      <c r="A240" s="21">
        <v>17</v>
      </c>
      <c r="B240" s="37" t="s">
        <v>74</v>
      </c>
      <c r="C240" s="41" t="s">
        <v>97</v>
      </c>
      <c r="D240" s="37"/>
      <c r="E240" s="37"/>
      <c r="F240" s="37"/>
      <c r="G240" s="46"/>
      <c r="H240" s="39">
        <f t="shared" si="144"/>
        <v>0</v>
      </c>
      <c r="I240" s="37"/>
      <c r="J240" s="37"/>
      <c r="K240" s="37"/>
      <c r="L240" s="46"/>
      <c r="M240" s="39">
        <f t="shared" si="145"/>
        <v>0</v>
      </c>
      <c r="N240" s="37"/>
      <c r="O240" s="37"/>
      <c r="P240" s="37"/>
      <c r="Q240" s="46"/>
      <c r="R240" s="39">
        <f t="shared" si="146"/>
        <v>0</v>
      </c>
      <c r="S240" s="37"/>
      <c r="T240" s="37"/>
      <c r="U240" s="37"/>
      <c r="V240" s="46"/>
      <c r="W240" s="39">
        <f t="shared" si="147"/>
        <v>0</v>
      </c>
      <c r="X240" s="37"/>
      <c r="Y240" s="37"/>
      <c r="Z240" s="37"/>
      <c r="AA240" s="46"/>
      <c r="AB240" s="39">
        <f t="shared" si="148"/>
        <v>0</v>
      </c>
      <c r="AC240" s="37"/>
      <c r="AD240" s="37"/>
      <c r="AE240" s="37"/>
      <c r="AF240" s="46"/>
      <c r="AG240" s="39">
        <f t="shared" si="149"/>
        <v>0</v>
      </c>
      <c r="AH240" s="37"/>
      <c r="AI240" s="37"/>
      <c r="AJ240" s="37"/>
      <c r="AK240" s="46"/>
      <c r="AL240" s="39">
        <f t="shared" si="150"/>
        <v>0</v>
      </c>
      <c r="AM240" s="37"/>
      <c r="AN240" s="37"/>
      <c r="AO240" s="37"/>
      <c r="AP240" s="46"/>
      <c r="AQ240" s="39">
        <f t="shared" si="151"/>
        <v>0</v>
      </c>
      <c r="AR240" s="37"/>
      <c r="AS240" s="37"/>
      <c r="AT240" s="37"/>
      <c r="AU240" s="46"/>
      <c r="AV240" s="40">
        <f t="shared" si="152"/>
        <v>0</v>
      </c>
    </row>
    <row r="241" spans="1:48" ht="15.75" customHeight="1" x14ac:dyDescent="0.25">
      <c r="A241" s="21">
        <v>17</v>
      </c>
      <c r="B241" s="37" t="s">
        <v>75</v>
      </c>
      <c r="C241" s="41" t="s">
        <v>97</v>
      </c>
      <c r="D241" s="37"/>
      <c r="E241" s="37"/>
      <c r="F241" s="37"/>
      <c r="G241" s="46"/>
      <c r="H241" s="39">
        <f t="shared" si="144"/>
        <v>0</v>
      </c>
      <c r="I241" s="37"/>
      <c r="J241" s="37"/>
      <c r="K241" s="37"/>
      <c r="L241" s="46"/>
      <c r="M241" s="39">
        <f t="shared" si="145"/>
        <v>0</v>
      </c>
      <c r="N241" s="37"/>
      <c r="O241" s="37"/>
      <c r="P241" s="37"/>
      <c r="Q241" s="46"/>
      <c r="R241" s="39">
        <f t="shared" si="146"/>
        <v>0</v>
      </c>
      <c r="S241" s="37"/>
      <c r="T241" s="37"/>
      <c r="U241" s="37"/>
      <c r="V241" s="46"/>
      <c r="W241" s="39">
        <f t="shared" si="147"/>
        <v>0</v>
      </c>
      <c r="X241" s="37"/>
      <c r="Y241" s="37"/>
      <c r="Z241" s="37"/>
      <c r="AA241" s="46"/>
      <c r="AB241" s="39">
        <f t="shared" si="148"/>
        <v>0</v>
      </c>
      <c r="AC241" s="37"/>
      <c r="AD241" s="37"/>
      <c r="AE241" s="37"/>
      <c r="AF241" s="46"/>
      <c r="AG241" s="39">
        <f t="shared" si="149"/>
        <v>0</v>
      </c>
      <c r="AH241" s="37"/>
      <c r="AI241" s="37"/>
      <c r="AJ241" s="37"/>
      <c r="AK241" s="46"/>
      <c r="AL241" s="39">
        <f t="shared" si="150"/>
        <v>0</v>
      </c>
      <c r="AM241" s="37"/>
      <c r="AN241" s="37"/>
      <c r="AO241" s="37"/>
      <c r="AP241" s="46"/>
      <c r="AQ241" s="39">
        <f t="shared" si="151"/>
        <v>0</v>
      </c>
      <c r="AR241" s="37"/>
      <c r="AS241" s="37"/>
      <c r="AT241" s="37"/>
      <c r="AU241" s="46"/>
      <c r="AV241" s="40">
        <f t="shared" si="152"/>
        <v>0</v>
      </c>
    </row>
    <row r="242" spans="1:48" ht="15.75" customHeight="1" x14ac:dyDescent="0.25">
      <c r="A242" s="21">
        <v>17</v>
      </c>
      <c r="B242" s="37" t="s">
        <v>90</v>
      </c>
      <c r="C242" s="41" t="s">
        <v>97</v>
      </c>
      <c r="D242" s="37"/>
      <c r="E242" s="37"/>
      <c r="F242" s="37"/>
      <c r="G242" s="46"/>
      <c r="H242" s="39">
        <f t="shared" si="144"/>
        <v>0</v>
      </c>
      <c r="I242" s="37"/>
      <c r="J242" s="37"/>
      <c r="K242" s="37"/>
      <c r="L242" s="46"/>
      <c r="M242" s="39">
        <f t="shared" si="145"/>
        <v>0</v>
      </c>
      <c r="N242" s="37"/>
      <c r="O242" s="37"/>
      <c r="P242" s="37"/>
      <c r="Q242" s="46"/>
      <c r="R242" s="39">
        <f t="shared" si="146"/>
        <v>0</v>
      </c>
      <c r="S242" s="37"/>
      <c r="T242" s="37"/>
      <c r="U242" s="37"/>
      <c r="V242" s="46"/>
      <c r="W242" s="39">
        <f t="shared" si="147"/>
        <v>0</v>
      </c>
      <c r="X242" s="37"/>
      <c r="Y242" s="37"/>
      <c r="Z242" s="37"/>
      <c r="AA242" s="46"/>
      <c r="AB242" s="39">
        <f t="shared" si="148"/>
        <v>0</v>
      </c>
      <c r="AC242" s="37"/>
      <c r="AD242" s="37"/>
      <c r="AE242" s="37"/>
      <c r="AF242" s="46"/>
      <c r="AG242" s="39">
        <f t="shared" si="149"/>
        <v>0</v>
      </c>
      <c r="AH242" s="37"/>
      <c r="AI242" s="37"/>
      <c r="AJ242" s="37"/>
      <c r="AK242" s="46"/>
      <c r="AL242" s="39">
        <f t="shared" si="150"/>
        <v>0</v>
      </c>
      <c r="AM242" s="37"/>
      <c r="AN242" s="37"/>
      <c r="AO242" s="37"/>
      <c r="AP242" s="46"/>
      <c r="AQ242" s="39">
        <f t="shared" si="151"/>
        <v>0</v>
      </c>
      <c r="AR242" s="37"/>
      <c r="AS242" s="37"/>
      <c r="AT242" s="37"/>
      <c r="AU242" s="46"/>
      <c r="AV242" s="40">
        <f t="shared" si="152"/>
        <v>0</v>
      </c>
    </row>
    <row r="243" spans="1:48" ht="15.75" customHeight="1" x14ac:dyDescent="0.25">
      <c r="A243" s="21">
        <v>17</v>
      </c>
      <c r="B243" s="37" t="s">
        <v>76</v>
      </c>
      <c r="C243" s="41" t="s">
        <v>97</v>
      </c>
      <c r="D243" s="37"/>
      <c r="E243" s="37"/>
      <c r="F243" s="37"/>
      <c r="G243" s="46"/>
      <c r="H243" s="39">
        <f t="shared" si="144"/>
        <v>0</v>
      </c>
      <c r="I243" s="37"/>
      <c r="J243" s="37"/>
      <c r="K243" s="37"/>
      <c r="L243" s="46"/>
      <c r="M243" s="39">
        <f t="shared" si="145"/>
        <v>0</v>
      </c>
      <c r="N243" s="37"/>
      <c r="O243" s="37"/>
      <c r="P243" s="37"/>
      <c r="Q243" s="46"/>
      <c r="R243" s="39">
        <f t="shared" si="146"/>
        <v>0</v>
      </c>
      <c r="S243" s="37"/>
      <c r="T243" s="37"/>
      <c r="U243" s="37"/>
      <c r="V243" s="46"/>
      <c r="W243" s="39">
        <f t="shared" si="147"/>
        <v>0</v>
      </c>
      <c r="X243" s="37"/>
      <c r="Y243" s="37"/>
      <c r="Z243" s="37"/>
      <c r="AA243" s="46"/>
      <c r="AB243" s="39">
        <f t="shared" si="148"/>
        <v>0</v>
      </c>
      <c r="AC243" s="37"/>
      <c r="AD243" s="37"/>
      <c r="AE243" s="37"/>
      <c r="AF243" s="46"/>
      <c r="AG243" s="39">
        <f t="shared" si="149"/>
        <v>0</v>
      </c>
      <c r="AH243" s="37"/>
      <c r="AI243" s="37"/>
      <c r="AJ243" s="37"/>
      <c r="AK243" s="46"/>
      <c r="AL243" s="39">
        <f t="shared" si="150"/>
        <v>0</v>
      </c>
      <c r="AM243" s="37"/>
      <c r="AN243" s="37"/>
      <c r="AO243" s="37"/>
      <c r="AP243" s="46"/>
      <c r="AQ243" s="39">
        <f t="shared" si="151"/>
        <v>0</v>
      </c>
      <c r="AR243" s="37"/>
      <c r="AS243" s="37"/>
      <c r="AT243" s="37"/>
      <c r="AU243" s="46"/>
      <c r="AV243" s="40">
        <f t="shared" si="152"/>
        <v>0</v>
      </c>
    </row>
    <row r="244" spans="1:48" ht="15.75" customHeight="1" x14ac:dyDescent="0.25">
      <c r="A244" s="21">
        <v>17</v>
      </c>
      <c r="B244" s="37" t="s">
        <v>77</v>
      </c>
      <c r="C244" s="41" t="s">
        <v>97</v>
      </c>
      <c r="D244" s="37"/>
      <c r="E244" s="37"/>
      <c r="F244" s="37"/>
      <c r="G244" s="46"/>
      <c r="H244" s="39">
        <f t="shared" si="144"/>
        <v>0</v>
      </c>
      <c r="I244" s="37"/>
      <c r="J244" s="37"/>
      <c r="K244" s="37"/>
      <c r="L244" s="46"/>
      <c r="M244" s="39">
        <f t="shared" si="145"/>
        <v>0</v>
      </c>
      <c r="N244" s="37"/>
      <c r="O244" s="37"/>
      <c r="P244" s="37"/>
      <c r="Q244" s="46"/>
      <c r="R244" s="39">
        <f t="shared" si="146"/>
        <v>0</v>
      </c>
      <c r="S244" s="37"/>
      <c r="T244" s="37"/>
      <c r="U244" s="37"/>
      <c r="V244" s="46"/>
      <c r="W244" s="39">
        <f t="shared" si="147"/>
        <v>0</v>
      </c>
      <c r="X244" s="37"/>
      <c r="Y244" s="37"/>
      <c r="Z244" s="37"/>
      <c r="AA244" s="46"/>
      <c r="AB244" s="39">
        <f t="shared" si="148"/>
        <v>0</v>
      </c>
      <c r="AC244" s="37"/>
      <c r="AD244" s="37"/>
      <c r="AE244" s="37"/>
      <c r="AF244" s="46"/>
      <c r="AG244" s="39">
        <f t="shared" si="149"/>
        <v>0</v>
      </c>
      <c r="AH244" s="37"/>
      <c r="AI244" s="37"/>
      <c r="AJ244" s="37"/>
      <c r="AK244" s="46"/>
      <c r="AL244" s="39">
        <f t="shared" si="150"/>
        <v>0</v>
      </c>
      <c r="AM244" s="37"/>
      <c r="AN244" s="37"/>
      <c r="AO244" s="37"/>
      <c r="AP244" s="46"/>
      <c r="AQ244" s="39">
        <f t="shared" si="151"/>
        <v>0</v>
      </c>
      <c r="AR244" s="37"/>
      <c r="AS244" s="37"/>
      <c r="AT244" s="37"/>
      <c r="AU244" s="46"/>
      <c r="AV244" s="40">
        <f t="shared" si="152"/>
        <v>0</v>
      </c>
    </row>
    <row r="245" spans="1:48" ht="15.75" customHeight="1" x14ac:dyDescent="0.25">
      <c r="A245" s="21">
        <v>17</v>
      </c>
      <c r="B245" s="37" t="s">
        <v>78</v>
      </c>
      <c r="C245" s="41" t="s">
        <v>97</v>
      </c>
      <c r="D245" s="37"/>
      <c r="E245" s="37"/>
      <c r="F245" s="37"/>
      <c r="G245" s="46"/>
      <c r="H245" s="39">
        <f t="shared" si="144"/>
        <v>0</v>
      </c>
      <c r="I245" s="37"/>
      <c r="J245" s="37"/>
      <c r="K245" s="37"/>
      <c r="L245" s="46"/>
      <c r="M245" s="39">
        <f t="shared" si="145"/>
        <v>0</v>
      </c>
      <c r="N245" s="37"/>
      <c r="O245" s="37"/>
      <c r="P245" s="37"/>
      <c r="Q245" s="46"/>
      <c r="R245" s="39">
        <f t="shared" si="146"/>
        <v>0</v>
      </c>
      <c r="S245" s="37"/>
      <c r="T245" s="37"/>
      <c r="U245" s="37"/>
      <c r="V245" s="46"/>
      <c r="W245" s="39">
        <f t="shared" si="147"/>
        <v>0</v>
      </c>
      <c r="X245" s="37"/>
      <c r="Y245" s="37"/>
      <c r="Z245" s="37"/>
      <c r="AA245" s="46"/>
      <c r="AB245" s="39">
        <f t="shared" si="148"/>
        <v>0</v>
      </c>
      <c r="AC245" s="37"/>
      <c r="AD245" s="37"/>
      <c r="AE245" s="37"/>
      <c r="AF245" s="46"/>
      <c r="AG245" s="39">
        <f t="shared" si="149"/>
        <v>0</v>
      </c>
      <c r="AH245" s="37"/>
      <c r="AI245" s="37"/>
      <c r="AJ245" s="37"/>
      <c r="AK245" s="46"/>
      <c r="AL245" s="39">
        <f t="shared" si="150"/>
        <v>0</v>
      </c>
      <c r="AM245" s="37"/>
      <c r="AN245" s="37"/>
      <c r="AO245" s="37"/>
      <c r="AP245" s="46"/>
      <c r="AQ245" s="39">
        <f t="shared" si="151"/>
        <v>0</v>
      </c>
      <c r="AR245" s="37"/>
      <c r="AS245" s="37"/>
      <c r="AT245" s="37"/>
      <c r="AU245" s="46"/>
      <c r="AV245" s="40">
        <f t="shared" si="152"/>
        <v>0</v>
      </c>
    </row>
    <row r="246" spans="1:48" ht="15.75" customHeight="1" x14ac:dyDescent="0.25">
      <c r="A246" s="21">
        <v>17</v>
      </c>
      <c r="B246" s="37" t="s">
        <v>79</v>
      </c>
      <c r="C246" s="41" t="s">
        <v>97</v>
      </c>
      <c r="D246" s="37"/>
      <c r="E246" s="37"/>
      <c r="F246" s="37"/>
      <c r="G246" s="46"/>
      <c r="H246" s="39">
        <f t="shared" si="144"/>
        <v>0</v>
      </c>
      <c r="I246" s="37"/>
      <c r="J246" s="37"/>
      <c r="K246" s="37"/>
      <c r="L246" s="46"/>
      <c r="M246" s="39">
        <f t="shared" si="145"/>
        <v>0</v>
      </c>
      <c r="N246" s="37"/>
      <c r="O246" s="37"/>
      <c r="P246" s="37"/>
      <c r="Q246" s="46"/>
      <c r="R246" s="39">
        <f t="shared" si="146"/>
        <v>0</v>
      </c>
      <c r="S246" s="37"/>
      <c r="T246" s="37"/>
      <c r="U246" s="37"/>
      <c r="V246" s="46"/>
      <c r="W246" s="39">
        <f t="shared" si="147"/>
        <v>0</v>
      </c>
      <c r="X246" s="37"/>
      <c r="Y246" s="37"/>
      <c r="Z246" s="37"/>
      <c r="AA246" s="46"/>
      <c r="AB246" s="39">
        <f t="shared" si="148"/>
        <v>0</v>
      </c>
      <c r="AC246" s="37"/>
      <c r="AD246" s="37"/>
      <c r="AE246" s="37"/>
      <c r="AF246" s="46"/>
      <c r="AG246" s="39">
        <f t="shared" si="149"/>
        <v>0</v>
      </c>
      <c r="AH246" s="37"/>
      <c r="AI246" s="37"/>
      <c r="AJ246" s="37"/>
      <c r="AK246" s="46"/>
      <c r="AL246" s="39">
        <f t="shared" si="150"/>
        <v>0</v>
      </c>
      <c r="AM246" s="37"/>
      <c r="AN246" s="37"/>
      <c r="AO246" s="37"/>
      <c r="AP246" s="46"/>
      <c r="AQ246" s="39">
        <f t="shared" si="151"/>
        <v>0</v>
      </c>
      <c r="AR246" s="37"/>
      <c r="AS246" s="37"/>
      <c r="AT246" s="37"/>
      <c r="AU246" s="46"/>
      <c r="AV246" s="40">
        <f t="shared" si="152"/>
        <v>0</v>
      </c>
    </row>
    <row r="247" spans="1:48" ht="15.75" customHeight="1" x14ac:dyDescent="0.25">
      <c r="A247" s="21">
        <v>17</v>
      </c>
      <c r="B247" s="41" t="s">
        <v>80</v>
      </c>
      <c r="C247" s="41" t="s">
        <v>97</v>
      </c>
      <c r="D247" s="47"/>
      <c r="E247" s="47"/>
      <c r="F247" s="47"/>
      <c r="G247" s="48"/>
      <c r="H247" s="49">
        <f t="shared" si="144"/>
        <v>0</v>
      </c>
      <c r="I247" s="47"/>
      <c r="J247" s="47"/>
      <c r="K247" s="47"/>
      <c r="L247" s="48"/>
      <c r="M247" s="49">
        <f t="shared" si="145"/>
        <v>0</v>
      </c>
      <c r="N247" s="47"/>
      <c r="O247" s="47"/>
      <c r="P247" s="47"/>
      <c r="Q247" s="48"/>
      <c r="R247" s="49">
        <f t="shared" si="146"/>
        <v>0</v>
      </c>
      <c r="S247" s="47"/>
      <c r="T247" s="47"/>
      <c r="U247" s="47"/>
      <c r="V247" s="48"/>
      <c r="W247" s="49">
        <f t="shared" si="147"/>
        <v>0</v>
      </c>
      <c r="X247" s="47"/>
      <c r="Y247" s="47"/>
      <c r="Z247" s="47"/>
      <c r="AA247" s="48"/>
      <c r="AB247" s="49">
        <f t="shared" si="148"/>
        <v>0</v>
      </c>
      <c r="AC247" s="47"/>
      <c r="AD247" s="47"/>
      <c r="AE247" s="47"/>
      <c r="AF247" s="48"/>
      <c r="AG247" s="49">
        <f t="shared" si="149"/>
        <v>0</v>
      </c>
      <c r="AH247" s="47"/>
      <c r="AI247" s="47"/>
      <c r="AJ247" s="47"/>
      <c r="AK247" s="48"/>
      <c r="AL247" s="49">
        <f t="shared" si="150"/>
        <v>0</v>
      </c>
      <c r="AM247" s="47"/>
      <c r="AN247" s="47"/>
      <c r="AO247" s="47"/>
      <c r="AP247" s="48"/>
      <c r="AQ247" s="49">
        <f t="shared" si="151"/>
        <v>0</v>
      </c>
      <c r="AR247" s="47"/>
      <c r="AS247" s="47"/>
      <c r="AT247" s="47"/>
      <c r="AU247" s="48"/>
      <c r="AV247" s="50">
        <f t="shared" si="152"/>
        <v>0</v>
      </c>
    </row>
    <row r="248" spans="1:48" ht="15.75" customHeight="1" x14ac:dyDescent="0.25">
      <c r="A248" s="21">
        <v>17</v>
      </c>
      <c r="B248" s="42"/>
      <c r="C248" s="43"/>
      <c r="D248" s="44"/>
      <c r="E248" s="45"/>
      <c r="F248" s="45"/>
      <c r="G248" s="45"/>
      <c r="H248" s="45">
        <f>SUM(H235:H247)</f>
        <v>0</v>
      </c>
      <c r="I248" s="45"/>
      <c r="J248" s="45"/>
      <c r="K248" s="45"/>
      <c r="L248" s="45"/>
      <c r="M248" s="45">
        <f>SUM(M235:M247)</f>
        <v>0</v>
      </c>
      <c r="N248" s="45"/>
      <c r="O248" s="45"/>
      <c r="P248" s="45"/>
      <c r="Q248" s="45"/>
      <c r="R248" s="45">
        <f>SUM(R235:R247)</f>
        <v>0</v>
      </c>
      <c r="S248" s="45"/>
      <c r="T248" s="45"/>
      <c r="U248" s="45"/>
      <c r="V248" s="45"/>
      <c r="W248" s="45">
        <f>SUM(W235:W247)</f>
        <v>0</v>
      </c>
      <c r="X248" s="45"/>
      <c r="Y248" s="45"/>
      <c r="Z248" s="45"/>
      <c r="AA248" s="45"/>
      <c r="AB248" s="45">
        <f>SUM(AB235:AB247)</f>
        <v>0</v>
      </c>
      <c r="AC248" s="45"/>
      <c r="AD248" s="45"/>
      <c r="AE248" s="45"/>
      <c r="AF248" s="45"/>
      <c r="AG248" s="45">
        <f>SUM(AG235:AG247)</f>
        <v>0</v>
      </c>
      <c r="AH248" s="45"/>
      <c r="AI248" s="45"/>
      <c r="AJ248" s="45"/>
      <c r="AK248" s="45"/>
      <c r="AL248" s="45">
        <f>SUM(AL235:AL247)</f>
        <v>0</v>
      </c>
      <c r="AM248" s="45"/>
      <c r="AN248" s="45"/>
      <c r="AO248" s="45"/>
      <c r="AP248" s="45"/>
      <c r="AQ248" s="45">
        <f>SUM(AQ235:AQ247)</f>
        <v>0</v>
      </c>
      <c r="AR248" s="45"/>
      <c r="AS248" s="45"/>
      <c r="AT248" s="45"/>
      <c r="AU248" s="45"/>
      <c r="AV248" s="45">
        <f>SUM(AV235:AV247)</f>
        <v>0</v>
      </c>
    </row>
    <row r="249" spans="1:48" ht="15.75" customHeight="1" x14ac:dyDescent="0.25">
      <c r="A249" s="21">
        <v>18</v>
      </c>
      <c r="B249" s="81" t="str">
        <f>"Буква (или иное название) класса "&amp;A249&amp;":"</f>
        <v>Буква (или иное название) класса 18:</v>
      </c>
      <c r="C249" s="82"/>
      <c r="D249" s="78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80"/>
    </row>
    <row r="250" spans="1:48" ht="15.75" customHeight="1" x14ac:dyDescent="0.25">
      <c r="A250" s="21">
        <v>18</v>
      </c>
      <c r="B250" s="35" t="s">
        <v>70</v>
      </c>
      <c r="C250" s="36" t="s">
        <v>97</v>
      </c>
      <c r="D250" s="37"/>
      <c r="E250" s="37"/>
      <c r="F250" s="37"/>
      <c r="G250" s="46"/>
      <c r="H250" s="39">
        <f t="shared" ref="H250:H262" si="153">COUNTA(D250:G250)</f>
        <v>0</v>
      </c>
      <c r="I250" s="37"/>
      <c r="J250" s="37"/>
      <c r="K250" s="37"/>
      <c r="L250" s="46"/>
      <c r="M250" s="39">
        <f t="shared" ref="M250:M262" si="154">COUNTA(I250:L250)</f>
        <v>0</v>
      </c>
      <c r="N250" s="37"/>
      <c r="O250" s="37"/>
      <c r="P250" s="37"/>
      <c r="Q250" s="46"/>
      <c r="R250" s="39">
        <f t="shared" ref="R250:R262" si="155">COUNTA(N250:Q250)</f>
        <v>0</v>
      </c>
      <c r="S250" s="37"/>
      <c r="T250" s="37"/>
      <c r="U250" s="37"/>
      <c r="V250" s="46"/>
      <c r="W250" s="39">
        <f t="shared" ref="W250:W262" si="156">COUNTA(S250:V250)</f>
        <v>0</v>
      </c>
      <c r="X250" s="37"/>
      <c r="Y250" s="37"/>
      <c r="Z250" s="37"/>
      <c r="AA250" s="46"/>
      <c r="AB250" s="39">
        <f t="shared" ref="AB250:AB262" si="157">COUNTA(X250:AA250)</f>
        <v>0</v>
      </c>
      <c r="AC250" s="37"/>
      <c r="AD250" s="37"/>
      <c r="AE250" s="37"/>
      <c r="AF250" s="46"/>
      <c r="AG250" s="39">
        <f t="shared" ref="AG250:AG262" si="158">COUNTA(AC250:AF250)</f>
        <v>0</v>
      </c>
      <c r="AH250" s="37"/>
      <c r="AI250" s="37"/>
      <c r="AJ250" s="37"/>
      <c r="AK250" s="46"/>
      <c r="AL250" s="39">
        <f t="shared" ref="AL250:AL262" si="159">COUNTA(AH250:AK250)</f>
        <v>0</v>
      </c>
      <c r="AM250" s="37"/>
      <c r="AN250" s="37"/>
      <c r="AO250" s="37"/>
      <c r="AP250" s="46"/>
      <c r="AQ250" s="39">
        <f t="shared" ref="AQ250:AQ262" si="160">COUNTA(AM250:AP250)</f>
        <v>0</v>
      </c>
      <c r="AR250" s="37"/>
      <c r="AS250" s="37"/>
      <c r="AT250" s="37"/>
      <c r="AU250" s="46"/>
      <c r="AV250" s="40">
        <f t="shared" ref="AV250:AV262" si="161">COUNTA(AR250:AU250)</f>
        <v>0</v>
      </c>
    </row>
    <row r="251" spans="1:48" ht="15.75" customHeight="1" x14ac:dyDescent="0.25">
      <c r="A251" s="21">
        <v>18</v>
      </c>
      <c r="B251" s="37" t="s">
        <v>72</v>
      </c>
      <c r="C251" s="41" t="s">
        <v>97</v>
      </c>
      <c r="D251" s="37"/>
      <c r="E251" s="37"/>
      <c r="F251" s="37"/>
      <c r="G251" s="46"/>
      <c r="H251" s="39">
        <f t="shared" si="153"/>
        <v>0</v>
      </c>
      <c r="I251" s="37"/>
      <c r="J251" s="37"/>
      <c r="K251" s="37"/>
      <c r="L251" s="46"/>
      <c r="M251" s="39">
        <f t="shared" si="154"/>
        <v>0</v>
      </c>
      <c r="N251" s="37"/>
      <c r="O251" s="37"/>
      <c r="P251" s="37"/>
      <c r="Q251" s="46"/>
      <c r="R251" s="39">
        <f t="shared" si="155"/>
        <v>0</v>
      </c>
      <c r="S251" s="37"/>
      <c r="T251" s="37"/>
      <c r="U251" s="37"/>
      <c r="V251" s="46"/>
      <c r="W251" s="39">
        <f t="shared" si="156"/>
        <v>0</v>
      </c>
      <c r="X251" s="37"/>
      <c r="Y251" s="37"/>
      <c r="Z251" s="37"/>
      <c r="AA251" s="46"/>
      <c r="AB251" s="39">
        <f t="shared" si="157"/>
        <v>0</v>
      </c>
      <c r="AC251" s="37"/>
      <c r="AD251" s="37"/>
      <c r="AE251" s="37"/>
      <c r="AF251" s="46"/>
      <c r="AG251" s="39">
        <f t="shared" si="158"/>
        <v>0</v>
      </c>
      <c r="AH251" s="37"/>
      <c r="AI251" s="37"/>
      <c r="AJ251" s="37"/>
      <c r="AK251" s="46"/>
      <c r="AL251" s="39">
        <f t="shared" si="159"/>
        <v>0</v>
      </c>
      <c r="AM251" s="37"/>
      <c r="AN251" s="37"/>
      <c r="AO251" s="37"/>
      <c r="AP251" s="46"/>
      <c r="AQ251" s="39">
        <f t="shared" si="160"/>
        <v>0</v>
      </c>
      <c r="AR251" s="37"/>
      <c r="AS251" s="37"/>
      <c r="AT251" s="37"/>
      <c r="AU251" s="46"/>
      <c r="AV251" s="40">
        <f t="shared" si="161"/>
        <v>0</v>
      </c>
    </row>
    <row r="252" spans="1:48" ht="15.75" customHeight="1" x14ac:dyDescent="0.25">
      <c r="A252" s="21">
        <v>18</v>
      </c>
      <c r="B252" s="37" t="s">
        <v>88</v>
      </c>
      <c r="C252" s="41" t="s">
        <v>97</v>
      </c>
      <c r="D252" s="37"/>
      <c r="E252" s="37"/>
      <c r="F252" s="37"/>
      <c r="G252" s="46"/>
      <c r="H252" s="39">
        <f t="shared" si="153"/>
        <v>0</v>
      </c>
      <c r="I252" s="37"/>
      <c r="J252" s="37"/>
      <c r="K252" s="37"/>
      <c r="L252" s="46"/>
      <c r="M252" s="39">
        <f t="shared" si="154"/>
        <v>0</v>
      </c>
      <c r="N252" s="37"/>
      <c r="O252" s="37"/>
      <c r="P252" s="37"/>
      <c r="Q252" s="46"/>
      <c r="R252" s="39">
        <f t="shared" si="155"/>
        <v>0</v>
      </c>
      <c r="S252" s="37"/>
      <c r="T252" s="37"/>
      <c r="U252" s="37"/>
      <c r="V252" s="46"/>
      <c r="W252" s="39">
        <f t="shared" si="156"/>
        <v>0</v>
      </c>
      <c r="X252" s="37"/>
      <c r="Y252" s="37"/>
      <c r="Z252" s="37"/>
      <c r="AA252" s="46"/>
      <c r="AB252" s="39">
        <f t="shared" si="157"/>
        <v>0</v>
      </c>
      <c r="AC252" s="37"/>
      <c r="AD252" s="37"/>
      <c r="AE252" s="37"/>
      <c r="AF252" s="46"/>
      <c r="AG252" s="39">
        <f t="shared" si="158"/>
        <v>0</v>
      </c>
      <c r="AH252" s="37"/>
      <c r="AI252" s="37"/>
      <c r="AJ252" s="37"/>
      <c r="AK252" s="46"/>
      <c r="AL252" s="39">
        <f t="shared" si="159"/>
        <v>0</v>
      </c>
      <c r="AM252" s="37"/>
      <c r="AN252" s="37"/>
      <c r="AO252" s="37"/>
      <c r="AP252" s="46"/>
      <c r="AQ252" s="39">
        <f t="shared" si="160"/>
        <v>0</v>
      </c>
      <c r="AR252" s="37"/>
      <c r="AS252" s="37"/>
      <c r="AT252" s="37"/>
      <c r="AU252" s="46"/>
      <c r="AV252" s="40">
        <f t="shared" si="161"/>
        <v>0</v>
      </c>
    </row>
    <row r="253" spans="1:48" ht="15.75" customHeight="1" x14ac:dyDescent="0.25">
      <c r="A253" s="21">
        <v>18</v>
      </c>
      <c r="B253" s="37" t="s">
        <v>89</v>
      </c>
      <c r="C253" s="41" t="s">
        <v>97</v>
      </c>
      <c r="D253" s="37"/>
      <c r="E253" s="37"/>
      <c r="F253" s="37"/>
      <c r="G253" s="46"/>
      <c r="H253" s="39">
        <f t="shared" si="153"/>
        <v>0</v>
      </c>
      <c r="I253" s="37"/>
      <c r="J253" s="37"/>
      <c r="K253" s="37"/>
      <c r="L253" s="46"/>
      <c r="M253" s="39">
        <f t="shared" si="154"/>
        <v>0</v>
      </c>
      <c r="N253" s="37"/>
      <c r="O253" s="37"/>
      <c r="P253" s="37"/>
      <c r="Q253" s="46"/>
      <c r="R253" s="39">
        <f t="shared" si="155"/>
        <v>0</v>
      </c>
      <c r="S253" s="37"/>
      <c r="T253" s="37"/>
      <c r="U253" s="37"/>
      <c r="V253" s="46"/>
      <c r="W253" s="39">
        <f t="shared" si="156"/>
        <v>0</v>
      </c>
      <c r="X253" s="37"/>
      <c r="Y253" s="37"/>
      <c r="Z253" s="37"/>
      <c r="AA253" s="46"/>
      <c r="AB253" s="39">
        <f t="shared" si="157"/>
        <v>0</v>
      </c>
      <c r="AC253" s="37"/>
      <c r="AD253" s="37"/>
      <c r="AE253" s="37"/>
      <c r="AF253" s="46"/>
      <c r="AG253" s="39">
        <f t="shared" si="158"/>
        <v>0</v>
      </c>
      <c r="AH253" s="37"/>
      <c r="AI253" s="37"/>
      <c r="AJ253" s="37"/>
      <c r="AK253" s="46"/>
      <c r="AL253" s="39">
        <f t="shared" si="159"/>
        <v>0</v>
      </c>
      <c r="AM253" s="37"/>
      <c r="AN253" s="37"/>
      <c r="AO253" s="37"/>
      <c r="AP253" s="46"/>
      <c r="AQ253" s="39">
        <f t="shared" si="160"/>
        <v>0</v>
      </c>
      <c r="AR253" s="37"/>
      <c r="AS253" s="37"/>
      <c r="AT253" s="37"/>
      <c r="AU253" s="46"/>
      <c r="AV253" s="40">
        <f t="shared" si="161"/>
        <v>0</v>
      </c>
    </row>
    <row r="254" spans="1:48" ht="15.75" customHeight="1" x14ac:dyDescent="0.25">
      <c r="A254" s="21">
        <v>18</v>
      </c>
      <c r="B254" s="37" t="s">
        <v>73</v>
      </c>
      <c r="C254" s="41" t="s">
        <v>97</v>
      </c>
      <c r="D254" s="37"/>
      <c r="E254" s="37"/>
      <c r="F254" s="37"/>
      <c r="G254" s="46"/>
      <c r="H254" s="39">
        <f t="shared" si="153"/>
        <v>0</v>
      </c>
      <c r="I254" s="37"/>
      <c r="J254" s="37"/>
      <c r="K254" s="37"/>
      <c r="L254" s="46"/>
      <c r="M254" s="39">
        <f t="shared" si="154"/>
        <v>0</v>
      </c>
      <c r="N254" s="37"/>
      <c r="O254" s="37"/>
      <c r="P254" s="37"/>
      <c r="Q254" s="46"/>
      <c r="R254" s="39">
        <f t="shared" si="155"/>
        <v>0</v>
      </c>
      <c r="S254" s="37"/>
      <c r="T254" s="37"/>
      <c r="U254" s="37"/>
      <c r="V254" s="46"/>
      <c r="W254" s="39">
        <f t="shared" si="156"/>
        <v>0</v>
      </c>
      <c r="X254" s="37"/>
      <c r="Y254" s="37"/>
      <c r="Z254" s="37"/>
      <c r="AA254" s="46"/>
      <c r="AB254" s="39">
        <f t="shared" si="157"/>
        <v>0</v>
      </c>
      <c r="AC254" s="37"/>
      <c r="AD254" s="37"/>
      <c r="AE254" s="37"/>
      <c r="AF254" s="46"/>
      <c r="AG254" s="39">
        <f t="shared" si="158"/>
        <v>0</v>
      </c>
      <c r="AH254" s="37"/>
      <c r="AI254" s="37"/>
      <c r="AJ254" s="37"/>
      <c r="AK254" s="46"/>
      <c r="AL254" s="39">
        <f t="shared" si="159"/>
        <v>0</v>
      </c>
      <c r="AM254" s="37"/>
      <c r="AN254" s="37"/>
      <c r="AO254" s="37"/>
      <c r="AP254" s="46"/>
      <c r="AQ254" s="39">
        <f t="shared" si="160"/>
        <v>0</v>
      </c>
      <c r="AR254" s="37"/>
      <c r="AS254" s="37"/>
      <c r="AT254" s="37"/>
      <c r="AU254" s="46"/>
      <c r="AV254" s="40">
        <f t="shared" si="161"/>
        <v>0</v>
      </c>
    </row>
    <row r="255" spans="1:48" ht="15.75" customHeight="1" x14ac:dyDescent="0.25">
      <c r="A255" s="21">
        <v>18</v>
      </c>
      <c r="B255" s="37" t="s">
        <v>74</v>
      </c>
      <c r="C255" s="41" t="s">
        <v>97</v>
      </c>
      <c r="D255" s="37"/>
      <c r="E255" s="37"/>
      <c r="F255" s="37"/>
      <c r="G255" s="46"/>
      <c r="H255" s="39">
        <f t="shared" si="153"/>
        <v>0</v>
      </c>
      <c r="I255" s="37"/>
      <c r="J255" s="37"/>
      <c r="K255" s="37"/>
      <c r="L255" s="46"/>
      <c r="M255" s="39">
        <f t="shared" si="154"/>
        <v>0</v>
      </c>
      <c r="N255" s="37"/>
      <c r="O255" s="37"/>
      <c r="P255" s="37"/>
      <c r="Q255" s="46"/>
      <c r="R255" s="39">
        <f t="shared" si="155"/>
        <v>0</v>
      </c>
      <c r="S255" s="37"/>
      <c r="T255" s="37"/>
      <c r="U255" s="37"/>
      <c r="V255" s="46"/>
      <c r="W255" s="39">
        <f t="shared" si="156"/>
        <v>0</v>
      </c>
      <c r="X255" s="37"/>
      <c r="Y255" s="37"/>
      <c r="Z255" s="37"/>
      <c r="AA255" s="46"/>
      <c r="AB255" s="39">
        <f t="shared" si="157"/>
        <v>0</v>
      </c>
      <c r="AC255" s="37"/>
      <c r="AD255" s="37"/>
      <c r="AE255" s="37"/>
      <c r="AF255" s="46"/>
      <c r="AG255" s="39">
        <f t="shared" si="158"/>
        <v>0</v>
      </c>
      <c r="AH255" s="37"/>
      <c r="AI255" s="37"/>
      <c r="AJ255" s="37"/>
      <c r="AK255" s="46"/>
      <c r="AL255" s="39">
        <f t="shared" si="159"/>
        <v>0</v>
      </c>
      <c r="AM255" s="37"/>
      <c r="AN255" s="37"/>
      <c r="AO255" s="37"/>
      <c r="AP255" s="46"/>
      <c r="AQ255" s="39">
        <f t="shared" si="160"/>
        <v>0</v>
      </c>
      <c r="AR255" s="37"/>
      <c r="AS255" s="37"/>
      <c r="AT255" s="37"/>
      <c r="AU255" s="46"/>
      <c r="AV255" s="40">
        <f t="shared" si="161"/>
        <v>0</v>
      </c>
    </row>
    <row r="256" spans="1:48" ht="15.75" customHeight="1" x14ac:dyDescent="0.25">
      <c r="A256" s="21">
        <v>18</v>
      </c>
      <c r="B256" s="37" t="s">
        <v>75</v>
      </c>
      <c r="C256" s="41" t="s">
        <v>97</v>
      </c>
      <c r="D256" s="37"/>
      <c r="E256" s="37"/>
      <c r="F256" s="37"/>
      <c r="G256" s="46"/>
      <c r="H256" s="39">
        <f t="shared" si="153"/>
        <v>0</v>
      </c>
      <c r="I256" s="37"/>
      <c r="J256" s="37"/>
      <c r="K256" s="37"/>
      <c r="L256" s="46"/>
      <c r="M256" s="39">
        <f t="shared" si="154"/>
        <v>0</v>
      </c>
      <c r="N256" s="37"/>
      <c r="O256" s="37"/>
      <c r="P256" s="37"/>
      <c r="Q256" s="46"/>
      <c r="R256" s="39">
        <f t="shared" si="155"/>
        <v>0</v>
      </c>
      <c r="S256" s="37"/>
      <c r="T256" s="37"/>
      <c r="U256" s="37"/>
      <c r="V256" s="46"/>
      <c r="W256" s="39">
        <f t="shared" si="156"/>
        <v>0</v>
      </c>
      <c r="X256" s="37"/>
      <c r="Y256" s="37"/>
      <c r="Z256" s="37"/>
      <c r="AA256" s="46"/>
      <c r="AB256" s="39">
        <f t="shared" si="157"/>
        <v>0</v>
      </c>
      <c r="AC256" s="37"/>
      <c r="AD256" s="37"/>
      <c r="AE256" s="37"/>
      <c r="AF256" s="46"/>
      <c r="AG256" s="39">
        <f t="shared" si="158"/>
        <v>0</v>
      </c>
      <c r="AH256" s="37"/>
      <c r="AI256" s="37"/>
      <c r="AJ256" s="37"/>
      <c r="AK256" s="46"/>
      <c r="AL256" s="39">
        <f t="shared" si="159"/>
        <v>0</v>
      </c>
      <c r="AM256" s="37"/>
      <c r="AN256" s="37"/>
      <c r="AO256" s="37"/>
      <c r="AP256" s="46"/>
      <c r="AQ256" s="39">
        <f t="shared" si="160"/>
        <v>0</v>
      </c>
      <c r="AR256" s="37"/>
      <c r="AS256" s="37"/>
      <c r="AT256" s="37"/>
      <c r="AU256" s="46"/>
      <c r="AV256" s="40">
        <f t="shared" si="161"/>
        <v>0</v>
      </c>
    </row>
    <row r="257" spans="1:48" ht="15.75" customHeight="1" x14ac:dyDescent="0.25">
      <c r="A257" s="21">
        <v>18</v>
      </c>
      <c r="B257" s="37" t="s">
        <v>90</v>
      </c>
      <c r="C257" s="41" t="s">
        <v>97</v>
      </c>
      <c r="D257" s="37"/>
      <c r="E257" s="37"/>
      <c r="F257" s="37"/>
      <c r="G257" s="46"/>
      <c r="H257" s="39">
        <f t="shared" si="153"/>
        <v>0</v>
      </c>
      <c r="I257" s="37"/>
      <c r="J257" s="37"/>
      <c r="K257" s="37"/>
      <c r="L257" s="46"/>
      <c r="M257" s="39">
        <f t="shared" si="154"/>
        <v>0</v>
      </c>
      <c r="N257" s="37"/>
      <c r="O257" s="37"/>
      <c r="P257" s="37"/>
      <c r="Q257" s="46"/>
      <c r="R257" s="39">
        <f t="shared" si="155"/>
        <v>0</v>
      </c>
      <c r="S257" s="37"/>
      <c r="T257" s="37"/>
      <c r="U257" s="37"/>
      <c r="V257" s="46"/>
      <c r="W257" s="39">
        <f t="shared" si="156"/>
        <v>0</v>
      </c>
      <c r="X257" s="37"/>
      <c r="Y257" s="37"/>
      <c r="Z257" s="37"/>
      <c r="AA257" s="46"/>
      <c r="AB257" s="39">
        <f t="shared" si="157"/>
        <v>0</v>
      </c>
      <c r="AC257" s="37"/>
      <c r="AD257" s="37"/>
      <c r="AE257" s="37"/>
      <c r="AF257" s="46"/>
      <c r="AG257" s="39">
        <f t="shared" si="158"/>
        <v>0</v>
      </c>
      <c r="AH257" s="37"/>
      <c r="AI257" s="37"/>
      <c r="AJ257" s="37"/>
      <c r="AK257" s="46"/>
      <c r="AL257" s="39">
        <f t="shared" si="159"/>
        <v>0</v>
      </c>
      <c r="AM257" s="37"/>
      <c r="AN257" s="37"/>
      <c r="AO257" s="37"/>
      <c r="AP257" s="46"/>
      <c r="AQ257" s="39">
        <f t="shared" si="160"/>
        <v>0</v>
      </c>
      <c r="AR257" s="37"/>
      <c r="AS257" s="37"/>
      <c r="AT257" s="37"/>
      <c r="AU257" s="46"/>
      <c r="AV257" s="40">
        <f t="shared" si="161"/>
        <v>0</v>
      </c>
    </row>
    <row r="258" spans="1:48" ht="15.75" customHeight="1" x14ac:dyDescent="0.25">
      <c r="A258" s="21">
        <v>18</v>
      </c>
      <c r="B258" s="37" t="s">
        <v>76</v>
      </c>
      <c r="C258" s="41" t="s">
        <v>97</v>
      </c>
      <c r="D258" s="37"/>
      <c r="E258" s="37"/>
      <c r="F258" s="37"/>
      <c r="G258" s="46"/>
      <c r="H258" s="39">
        <f t="shared" si="153"/>
        <v>0</v>
      </c>
      <c r="I258" s="37"/>
      <c r="J258" s="37"/>
      <c r="K258" s="37"/>
      <c r="L258" s="46"/>
      <c r="M258" s="39">
        <f t="shared" si="154"/>
        <v>0</v>
      </c>
      <c r="N258" s="37"/>
      <c r="O258" s="37"/>
      <c r="P258" s="37"/>
      <c r="Q258" s="46"/>
      <c r="R258" s="39">
        <f t="shared" si="155"/>
        <v>0</v>
      </c>
      <c r="S258" s="37"/>
      <c r="T258" s="37"/>
      <c r="U258" s="37"/>
      <c r="V258" s="46"/>
      <c r="W258" s="39">
        <f t="shared" si="156"/>
        <v>0</v>
      </c>
      <c r="X258" s="37"/>
      <c r="Y258" s="37"/>
      <c r="Z258" s="37"/>
      <c r="AA258" s="46"/>
      <c r="AB258" s="39">
        <f t="shared" si="157"/>
        <v>0</v>
      </c>
      <c r="AC258" s="37"/>
      <c r="AD258" s="37"/>
      <c r="AE258" s="37"/>
      <c r="AF258" s="46"/>
      <c r="AG258" s="39">
        <f t="shared" si="158"/>
        <v>0</v>
      </c>
      <c r="AH258" s="37"/>
      <c r="AI258" s="37"/>
      <c r="AJ258" s="37"/>
      <c r="AK258" s="46"/>
      <c r="AL258" s="39">
        <f t="shared" si="159"/>
        <v>0</v>
      </c>
      <c r="AM258" s="37"/>
      <c r="AN258" s="37"/>
      <c r="AO258" s="37"/>
      <c r="AP258" s="46"/>
      <c r="AQ258" s="39">
        <f t="shared" si="160"/>
        <v>0</v>
      </c>
      <c r="AR258" s="37"/>
      <c r="AS258" s="37"/>
      <c r="AT258" s="37"/>
      <c r="AU258" s="46"/>
      <c r="AV258" s="40">
        <f t="shared" si="161"/>
        <v>0</v>
      </c>
    </row>
    <row r="259" spans="1:48" ht="15.75" customHeight="1" x14ac:dyDescent="0.25">
      <c r="A259" s="21">
        <v>18</v>
      </c>
      <c r="B259" s="37" t="s">
        <v>77</v>
      </c>
      <c r="C259" s="41" t="s">
        <v>97</v>
      </c>
      <c r="D259" s="37"/>
      <c r="E259" s="37"/>
      <c r="F259" s="37"/>
      <c r="G259" s="46"/>
      <c r="H259" s="39">
        <f t="shared" si="153"/>
        <v>0</v>
      </c>
      <c r="I259" s="37"/>
      <c r="J259" s="37"/>
      <c r="K259" s="37"/>
      <c r="L259" s="46"/>
      <c r="M259" s="39">
        <f t="shared" si="154"/>
        <v>0</v>
      </c>
      <c r="N259" s="37"/>
      <c r="O259" s="37"/>
      <c r="P259" s="37"/>
      <c r="Q259" s="46"/>
      <c r="R259" s="39">
        <f t="shared" si="155"/>
        <v>0</v>
      </c>
      <c r="S259" s="37"/>
      <c r="T259" s="37"/>
      <c r="U259" s="37"/>
      <c r="V259" s="46"/>
      <c r="W259" s="39">
        <f t="shared" si="156"/>
        <v>0</v>
      </c>
      <c r="X259" s="37"/>
      <c r="Y259" s="37"/>
      <c r="Z259" s="37"/>
      <c r="AA259" s="46"/>
      <c r="AB259" s="39">
        <f t="shared" si="157"/>
        <v>0</v>
      </c>
      <c r="AC259" s="37"/>
      <c r="AD259" s="37"/>
      <c r="AE259" s="37"/>
      <c r="AF259" s="46"/>
      <c r="AG259" s="39">
        <f t="shared" si="158"/>
        <v>0</v>
      </c>
      <c r="AH259" s="37"/>
      <c r="AI259" s="37"/>
      <c r="AJ259" s="37"/>
      <c r="AK259" s="46"/>
      <c r="AL259" s="39">
        <f t="shared" si="159"/>
        <v>0</v>
      </c>
      <c r="AM259" s="37"/>
      <c r="AN259" s="37"/>
      <c r="AO259" s="37"/>
      <c r="AP259" s="46"/>
      <c r="AQ259" s="39">
        <f t="shared" si="160"/>
        <v>0</v>
      </c>
      <c r="AR259" s="37"/>
      <c r="AS259" s="37"/>
      <c r="AT259" s="37"/>
      <c r="AU259" s="46"/>
      <c r="AV259" s="40">
        <f t="shared" si="161"/>
        <v>0</v>
      </c>
    </row>
    <row r="260" spans="1:48" ht="15.75" customHeight="1" x14ac:dyDescent="0.25">
      <c r="A260" s="21">
        <v>18</v>
      </c>
      <c r="B260" s="37" t="s">
        <v>78</v>
      </c>
      <c r="C260" s="41" t="s">
        <v>97</v>
      </c>
      <c r="D260" s="37"/>
      <c r="E260" s="37"/>
      <c r="F260" s="37"/>
      <c r="G260" s="46"/>
      <c r="H260" s="39">
        <f t="shared" si="153"/>
        <v>0</v>
      </c>
      <c r="I260" s="37"/>
      <c r="J260" s="37"/>
      <c r="K260" s="37"/>
      <c r="L260" s="46"/>
      <c r="M260" s="39">
        <f t="shared" si="154"/>
        <v>0</v>
      </c>
      <c r="N260" s="37"/>
      <c r="O260" s="37"/>
      <c r="P260" s="37"/>
      <c r="Q260" s="46"/>
      <c r="R260" s="39">
        <f t="shared" si="155"/>
        <v>0</v>
      </c>
      <c r="S260" s="37"/>
      <c r="T260" s="37"/>
      <c r="U260" s="37"/>
      <c r="V260" s="46"/>
      <c r="W260" s="39">
        <f t="shared" si="156"/>
        <v>0</v>
      </c>
      <c r="X260" s="37"/>
      <c r="Y260" s="37"/>
      <c r="Z260" s="37"/>
      <c r="AA260" s="46"/>
      <c r="AB260" s="39">
        <f t="shared" si="157"/>
        <v>0</v>
      </c>
      <c r="AC260" s="37"/>
      <c r="AD260" s="37"/>
      <c r="AE260" s="37"/>
      <c r="AF260" s="46"/>
      <c r="AG260" s="39">
        <f t="shared" si="158"/>
        <v>0</v>
      </c>
      <c r="AH260" s="37"/>
      <c r="AI260" s="37"/>
      <c r="AJ260" s="37"/>
      <c r="AK260" s="46"/>
      <c r="AL260" s="39">
        <f t="shared" si="159"/>
        <v>0</v>
      </c>
      <c r="AM260" s="37"/>
      <c r="AN260" s="37"/>
      <c r="AO260" s="37"/>
      <c r="AP260" s="46"/>
      <c r="AQ260" s="39">
        <f t="shared" si="160"/>
        <v>0</v>
      </c>
      <c r="AR260" s="37"/>
      <c r="AS260" s="37"/>
      <c r="AT260" s="37"/>
      <c r="AU260" s="46"/>
      <c r="AV260" s="40">
        <f t="shared" si="161"/>
        <v>0</v>
      </c>
    </row>
    <row r="261" spans="1:48" ht="15.75" customHeight="1" x14ac:dyDescent="0.25">
      <c r="A261" s="21">
        <v>18</v>
      </c>
      <c r="B261" s="37" t="s">
        <v>79</v>
      </c>
      <c r="C261" s="41" t="s">
        <v>97</v>
      </c>
      <c r="D261" s="37"/>
      <c r="E261" s="37"/>
      <c r="F261" s="37"/>
      <c r="G261" s="46"/>
      <c r="H261" s="39">
        <f t="shared" si="153"/>
        <v>0</v>
      </c>
      <c r="I261" s="37"/>
      <c r="J261" s="37"/>
      <c r="K261" s="37"/>
      <c r="L261" s="46"/>
      <c r="M261" s="39">
        <f t="shared" si="154"/>
        <v>0</v>
      </c>
      <c r="N261" s="37"/>
      <c r="O261" s="37"/>
      <c r="P261" s="37"/>
      <c r="Q261" s="46"/>
      <c r="R261" s="39">
        <f t="shared" si="155"/>
        <v>0</v>
      </c>
      <c r="S261" s="37"/>
      <c r="T261" s="37"/>
      <c r="U261" s="37"/>
      <c r="V261" s="46"/>
      <c r="W261" s="39">
        <f t="shared" si="156"/>
        <v>0</v>
      </c>
      <c r="X261" s="37"/>
      <c r="Y261" s="37"/>
      <c r="Z261" s="37"/>
      <c r="AA261" s="46"/>
      <c r="AB261" s="39">
        <f t="shared" si="157"/>
        <v>0</v>
      </c>
      <c r="AC261" s="37"/>
      <c r="AD261" s="37"/>
      <c r="AE261" s="37"/>
      <c r="AF261" s="46"/>
      <c r="AG261" s="39">
        <f t="shared" si="158"/>
        <v>0</v>
      </c>
      <c r="AH261" s="37"/>
      <c r="AI261" s="37"/>
      <c r="AJ261" s="37"/>
      <c r="AK261" s="46"/>
      <c r="AL261" s="39">
        <f t="shared" si="159"/>
        <v>0</v>
      </c>
      <c r="AM261" s="37"/>
      <c r="AN261" s="37"/>
      <c r="AO261" s="37"/>
      <c r="AP261" s="46"/>
      <c r="AQ261" s="39">
        <f t="shared" si="160"/>
        <v>0</v>
      </c>
      <c r="AR261" s="37"/>
      <c r="AS261" s="37"/>
      <c r="AT261" s="37"/>
      <c r="AU261" s="46"/>
      <c r="AV261" s="40">
        <f t="shared" si="161"/>
        <v>0</v>
      </c>
    </row>
    <row r="262" spans="1:48" ht="15.75" customHeight="1" x14ac:dyDescent="0.25">
      <c r="A262" s="21">
        <v>18</v>
      </c>
      <c r="B262" s="41" t="s">
        <v>80</v>
      </c>
      <c r="C262" s="41" t="s">
        <v>97</v>
      </c>
      <c r="D262" s="47"/>
      <c r="E262" s="47"/>
      <c r="F262" s="47"/>
      <c r="G262" s="48"/>
      <c r="H262" s="49">
        <f t="shared" si="153"/>
        <v>0</v>
      </c>
      <c r="I262" s="47"/>
      <c r="J262" s="47"/>
      <c r="K262" s="47"/>
      <c r="L262" s="48"/>
      <c r="M262" s="49">
        <f t="shared" si="154"/>
        <v>0</v>
      </c>
      <c r="N262" s="47"/>
      <c r="O262" s="47"/>
      <c r="P262" s="47"/>
      <c r="Q262" s="48"/>
      <c r="R262" s="49">
        <f t="shared" si="155"/>
        <v>0</v>
      </c>
      <c r="S262" s="47"/>
      <c r="T262" s="47"/>
      <c r="U262" s="47"/>
      <c r="V262" s="48"/>
      <c r="W262" s="49">
        <f t="shared" si="156"/>
        <v>0</v>
      </c>
      <c r="X262" s="47"/>
      <c r="Y262" s="47"/>
      <c r="Z262" s="47"/>
      <c r="AA262" s="48"/>
      <c r="AB262" s="49">
        <f t="shared" si="157"/>
        <v>0</v>
      </c>
      <c r="AC262" s="47"/>
      <c r="AD262" s="47"/>
      <c r="AE262" s="47"/>
      <c r="AF262" s="48"/>
      <c r="AG262" s="49">
        <f t="shared" si="158"/>
        <v>0</v>
      </c>
      <c r="AH262" s="47"/>
      <c r="AI262" s="47"/>
      <c r="AJ262" s="47"/>
      <c r="AK262" s="48"/>
      <c r="AL262" s="49">
        <f t="shared" si="159"/>
        <v>0</v>
      </c>
      <c r="AM262" s="47"/>
      <c r="AN262" s="47"/>
      <c r="AO262" s="47"/>
      <c r="AP262" s="48"/>
      <c r="AQ262" s="49">
        <f t="shared" si="160"/>
        <v>0</v>
      </c>
      <c r="AR262" s="47"/>
      <c r="AS262" s="47"/>
      <c r="AT262" s="47"/>
      <c r="AU262" s="48"/>
      <c r="AV262" s="50">
        <f t="shared" si="161"/>
        <v>0</v>
      </c>
    </row>
    <row r="263" spans="1:48" ht="15.75" customHeight="1" x14ac:dyDescent="0.25">
      <c r="A263" s="21">
        <v>18</v>
      </c>
      <c r="B263" s="42"/>
      <c r="C263" s="43"/>
      <c r="D263" s="44"/>
      <c r="E263" s="45"/>
      <c r="F263" s="45"/>
      <c r="G263" s="45"/>
      <c r="H263" s="45">
        <f>SUM(H250:H262)</f>
        <v>0</v>
      </c>
      <c r="I263" s="45"/>
      <c r="J263" s="45"/>
      <c r="K263" s="45"/>
      <c r="L263" s="45"/>
      <c r="M263" s="45">
        <f>SUM(M250:M262)</f>
        <v>0</v>
      </c>
      <c r="N263" s="45"/>
      <c r="O263" s="45"/>
      <c r="P263" s="45"/>
      <c r="Q263" s="45"/>
      <c r="R263" s="45">
        <f>SUM(R250:R262)</f>
        <v>0</v>
      </c>
      <c r="S263" s="45"/>
      <c r="T263" s="45"/>
      <c r="U263" s="45"/>
      <c r="V263" s="45"/>
      <c r="W263" s="45">
        <f>SUM(W250:W262)</f>
        <v>0</v>
      </c>
      <c r="X263" s="45"/>
      <c r="Y263" s="45"/>
      <c r="Z263" s="45"/>
      <c r="AA263" s="45"/>
      <c r="AB263" s="45">
        <f>SUM(AB250:AB262)</f>
        <v>0</v>
      </c>
      <c r="AC263" s="45"/>
      <c r="AD263" s="45"/>
      <c r="AE263" s="45"/>
      <c r="AF263" s="45"/>
      <c r="AG263" s="45">
        <f>SUM(AG250:AG262)</f>
        <v>0</v>
      </c>
      <c r="AH263" s="45"/>
      <c r="AI263" s="45"/>
      <c r="AJ263" s="45"/>
      <c r="AK263" s="45"/>
      <c r="AL263" s="45">
        <f>SUM(AL250:AL262)</f>
        <v>0</v>
      </c>
      <c r="AM263" s="45"/>
      <c r="AN263" s="45"/>
      <c r="AO263" s="45"/>
      <c r="AP263" s="45"/>
      <c r="AQ263" s="45">
        <f>SUM(AQ250:AQ262)</f>
        <v>0</v>
      </c>
      <c r="AR263" s="45"/>
      <c r="AS263" s="45"/>
      <c r="AT263" s="45"/>
      <c r="AU263" s="45"/>
      <c r="AV263" s="45">
        <f>SUM(AV250:AV262)</f>
        <v>0</v>
      </c>
    </row>
    <row r="264" spans="1:48" ht="15.75" customHeight="1" x14ac:dyDescent="0.25">
      <c r="A264" s="21">
        <v>19</v>
      </c>
      <c r="B264" s="81" t="str">
        <f>"Буква (или иное название) класса "&amp;A264&amp;":"</f>
        <v>Буква (или иное название) класса 19:</v>
      </c>
      <c r="C264" s="82"/>
      <c r="D264" s="78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80"/>
    </row>
    <row r="265" spans="1:48" ht="15.75" customHeight="1" x14ac:dyDescent="0.25">
      <c r="A265" s="21">
        <v>19</v>
      </c>
      <c r="B265" s="35" t="s">
        <v>70</v>
      </c>
      <c r="C265" s="36" t="s">
        <v>97</v>
      </c>
      <c r="D265" s="37"/>
      <c r="E265" s="37"/>
      <c r="F265" s="37"/>
      <c r="G265" s="46"/>
      <c r="H265" s="39">
        <f t="shared" ref="H265:H277" si="162">COUNTA(D265:G265)</f>
        <v>0</v>
      </c>
      <c r="I265" s="37"/>
      <c r="J265" s="37"/>
      <c r="K265" s="37"/>
      <c r="L265" s="46"/>
      <c r="M265" s="39">
        <f t="shared" ref="M265:M277" si="163">COUNTA(I265:L265)</f>
        <v>0</v>
      </c>
      <c r="N265" s="37"/>
      <c r="O265" s="37"/>
      <c r="P265" s="37"/>
      <c r="Q265" s="46"/>
      <c r="R265" s="39">
        <f t="shared" ref="R265:R277" si="164">COUNTA(N265:Q265)</f>
        <v>0</v>
      </c>
      <c r="S265" s="37"/>
      <c r="T265" s="37"/>
      <c r="U265" s="37"/>
      <c r="V265" s="46"/>
      <c r="W265" s="39">
        <f t="shared" ref="W265:W277" si="165">COUNTA(S265:V265)</f>
        <v>0</v>
      </c>
      <c r="X265" s="37"/>
      <c r="Y265" s="37"/>
      <c r="Z265" s="37"/>
      <c r="AA265" s="46"/>
      <c r="AB265" s="39">
        <f t="shared" ref="AB265:AB277" si="166">COUNTA(X265:AA265)</f>
        <v>0</v>
      </c>
      <c r="AC265" s="37"/>
      <c r="AD265" s="37"/>
      <c r="AE265" s="37"/>
      <c r="AF265" s="46"/>
      <c r="AG265" s="39">
        <f t="shared" ref="AG265:AG277" si="167">COUNTA(AC265:AF265)</f>
        <v>0</v>
      </c>
      <c r="AH265" s="37"/>
      <c r="AI265" s="37"/>
      <c r="AJ265" s="37"/>
      <c r="AK265" s="46"/>
      <c r="AL265" s="39">
        <f t="shared" ref="AL265:AL277" si="168">COUNTA(AH265:AK265)</f>
        <v>0</v>
      </c>
      <c r="AM265" s="37"/>
      <c r="AN265" s="37"/>
      <c r="AO265" s="37"/>
      <c r="AP265" s="46"/>
      <c r="AQ265" s="39">
        <f t="shared" ref="AQ265:AQ277" si="169">COUNTA(AM265:AP265)</f>
        <v>0</v>
      </c>
      <c r="AR265" s="37"/>
      <c r="AS265" s="37"/>
      <c r="AT265" s="37"/>
      <c r="AU265" s="46"/>
      <c r="AV265" s="40">
        <f t="shared" ref="AV265:AV277" si="170">COUNTA(AR265:AU265)</f>
        <v>0</v>
      </c>
    </row>
    <row r="266" spans="1:48" ht="15.75" customHeight="1" x14ac:dyDescent="0.25">
      <c r="A266" s="21">
        <v>19</v>
      </c>
      <c r="B266" s="37" t="s">
        <v>72</v>
      </c>
      <c r="C266" s="41" t="s">
        <v>97</v>
      </c>
      <c r="D266" s="37"/>
      <c r="E266" s="37"/>
      <c r="F266" s="37"/>
      <c r="G266" s="46"/>
      <c r="H266" s="39">
        <f t="shared" si="162"/>
        <v>0</v>
      </c>
      <c r="I266" s="37"/>
      <c r="J266" s="37"/>
      <c r="K266" s="37"/>
      <c r="L266" s="46"/>
      <c r="M266" s="39">
        <f t="shared" si="163"/>
        <v>0</v>
      </c>
      <c r="N266" s="37"/>
      <c r="O266" s="37"/>
      <c r="P266" s="37"/>
      <c r="Q266" s="46"/>
      <c r="R266" s="39">
        <f t="shared" si="164"/>
        <v>0</v>
      </c>
      <c r="S266" s="37"/>
      <c r="T266" s="37"/>
      <c r="U266" s="37"/>
      <c r="V266" s="46"/>
      <c r="W266" s="39">
        <f t="shared" si="165"/>
        <v>0</v>
      </c>
      <c r="X266" s="37"/>
      <c r="Y266" s="37"/>
      <c r="Z266" s="37"/>
      <c r="AA266" s="46"/>
      <c r="AB266" s="39">
        <f t="shared" si="166"/>
        <v>0</v>
      </c>
      <c r="AC266" s="37"/>
      <c r="AD266" s="37"/>
      <c r="AE266" s="37"/>
      <c r="AF266" s="46"/>
      <c r="AG266" s="39">
        <f t="shared" si="167"/>
        <v>0</v>
      </c>
      <c r="AH266" s="37"/>
      <c r="AI266" s="37"/>
      <c r="AJ266" s="37"/>
      <c r="AK266" s="46"/>
      <c r="AL266" s="39">
        <f t="shared" si="168"/>
        <v>0</v>
      </c>
      <c r="AM266" s="37"/>
      <c r="AN266" s="37"/>
      <c r="AO266" s="37"/>
      <c r="AP266" s="46"/>
      <c r="AQ266" s="39">
        <f t="shared" si="169"/>
        <v>0</v>
      </c>
      <c r="AR266" s="37"/>
      <c r="AS266" s="37"/>
      <c r="AT266" s="37"/>
      <c r="AU266" s="46"/>
      <c r="AV266" s="40">
        <f t="shared" si="170"/>
        <v>0</v>
      </c>
    </row>
    <row r="267" spans="1:48" ht="15.75" customHeight="1" x14ac:dyDescent="0.25">
      <c r="A267" s="21">
        <v>19</v>
      </c>
      <c r="B267" s="37" t="s">
        <v>88</v>
      </c>
      <c r="C267" s="41" t="s">
        <v>97</v>
      </c>
      <c r="D267" s="37"/>
      <c r="E267" s="37"/>
      <c r="F267" s="37"/>
      <c r="G267" s="46"/>
      <c r="H267" s="39">
        <f t="shared" si="162"/>
        <v>0</v>
      </c>
      <c r="I267" s="37"/>
      <c r="J267" s="37"/>
      <c r="K267" s="37"/>
      <c r="L267" s="46"/>
      <c r="M267" s="39">
        <f t="shared" si="163"/>
        <v>0</v>
      </c>
      <c r="N267" s="37"/>
      <c r="O267" s="37"/>
      <c r="P267" s="37"/>
      <c r="Q267" s="46"/>
      <c r="R267" s="39">
        <f t="shared" si="164"/>
        <v>0</v>
      </c>
      <c r="S267" s="37"/>
      <c r="T267" s="37"/>
      <c r="U267" s="37"/>
      <c r="V267" s="46"/>
      <c r="W267" s="39">
        <f t="shared" si="165"/>
        <v>0</v>
      </c>
      <c r="X267" s="37"/>
      <c r="Y267" s="37"/>
      <c r="Z267" s="37"/>
      <c r="AA267" s="46"/>
      <c r="AB267" s="39">
        <f t="shared" si="166"/>
        <v>0</v>
      </c>
      <c r="AC267" s="37"/>
      <c r="AD267" s="37"/>
      <c r="AE267" s="37"/>
      <c r="AF267" s="46"/>
      <c r="AG267" s="39">
        <f t="shared" si="167"/>
        <v>0</v>
      </c>
      <c r="AH267" s="37"/>
      <c r="AI267" s="37"/>
      <c r="AJ267" s="37"/>
      <c r="AK267" s="46"/>
      <c r="AL267" s="39">
        <f t="shared" si="168"/>
        <v>0</v>
      </c>
      <c r="AM267" s="37"/>
      <c r="AN267" s="37"/>
      <c r="AO267" s="37"/>
      <c r="AP267" s="46"/>
      <c r="AQ267" s="39">
        <f t="shared" si="169"/>
        <v>0</v>
      </c>
      <c r="AR267" s="37"/>
      <c r="AS267" s="37"/>
      <c r="AT267" s="37"/>
      <c r="AU267" s="46"/>
      <c r="AV267" s="40">
        <f t="shared" si="170"/>
        <v>0</v>
      </c>
    </row>
    <row r="268" spans="1:48" ht="15.75" customHeight="1" x14ac:dyDescent="0.25">
      <c r="A268" s="21">
        <v>19</v>
      </c>
      <c r="B268" s="37" t="s">
        <v>89</v>
      </c>
      <c r="C268" s="41" t="s">
        <v>97</v>
      </c>
      <c r="D268" s="37"/>
      <c r="E268" s="37"/>
      <c r="F268" s="37"/>
      <c r="G268" s="46"/>
      <c r="H268" s="39">
        <f t="shared" si="162"/>
        <v>0</v>
      </c>
      <c r="I268" s="37"/>
      <c r="J268" s="37"/>
      <c r="K268" s="37"/>
      <c r="L268" s="46"/>
      <c r="M268" s="39">
        <f t="shared" si="163"/>
        <v>0</v>
      </c>
      <c r="N268" s="37"/>
      <c r="O268" s="37"/>
      <c r="P268" s="37"/>
      <c r="Q268" s="46"/>
      <c r="R268" s="39">
        <f t="shared" si="164"/>
        <v>0</v>
      </c>
      <c r="S268" s="37"/>
      <c r="T268" s="37"/>
      <c r="U268" s="37"/>
      <c r="V268" s="46"/>
      <c r="W268" s="39">
        <f t="shared" si="165"/>
        <v>0</v>
      </c>
      <c r="X268" s="37"/>
      <c r="Y268" s="37"/>
      <c r="Z268" s="37"/>
      <c r="AA268" s="46"/>
      <c r="AB268" s="39">
        <f t="shared" si="166"/>
        <v>0</v>
      </c>
      <c r="AC268" s="37"/>
      <c r="AD268" s="37"/>
      <c r="AE268" s="37"/>
      <c r="AF268" s="46"/>
      <c r="AG268" s="39">
        <f t="shared" si="167"/>
        <v>0</v>
      </c>
      <c r="AH268" s="37"/>
      <c r="AI268" s="37"/>
      <c r="AJ268" s="37"/>
      <c r="AK268" s="46"/>
      <c r="AL268" s="39">
        <f t="shared" si="168"/>
        <v>0</v>
      </c>
      <c r="AM268" s="37"/>
      <c r="AN268" s="37"/>
      <c r="AO268" s="37"/>
      <c r="AP268" s="46"/>
      <c r="AQ268" s="39">
        <f t="shared" si="169"/>
        <v>0</v>
      </c>
      <c r="AR268" s="37"/>
      <c r="AS268" s="37"/>
      <c r="AT268" s="37"/>
      <c r="AU268" s="46"/>
      <c r="AV268" s="40">
        <f t="shared" si="170"/>
        <v>0</v>
      </c>
    </row>
    <row r="269" spans="1:48" ht="15.75" customHeight="1" x14ac:dyDescent="0.25">
      <c r="A269" s="21">
        <v>19</v>
      </c>
      <c r="B269" s="37" t="s">
        <v>73</v>
      </c>
      <c r="C269" s="41" t="s">
        <v>97</v>
      </c>
      <c r="D269" s="37"/>
      <c r="E269" s="37"/>
      <c r="F269" s="37"/>
      <c r="G269" s="46"/>
      <c r="H269" s="39">
        <f t="shared" si="162"/>
        <v>0</v>
      </c>
      <c r="I269" s="37"/>
      <c r="J269" s="37"/>
      <c r="K269" s="37"/>
      <c r="L269" s="46"/>
      <c r="M269" s="39">
        <f t="shared" si="163"/>
        <v>0</v>
      </c>
      <c r="N269" s="37"/>
      <c r="O269" s="37"/>
      <c r="P269" s="37"/>
      <c r="Q269" s="46"/>
      <c r="R269" s="39">
        <f t="shared" si="164"/>
        <v>0</v>
      </c>
      <c r="S269" s="37"/>
      <c r="T269" s="37"/>
      <c r="U269" s="37"/>
      <c r="V269" s="46"/>
      <c r="W269" s="39">
        <f t="shared" si="165"/>
        <v>0</v>
      </c>
      <c r="X269" s="37"/>
      <c r="Y269" s="37"/>
      <c r="Z269" s="37"/>
      <c r="AA269" s="46"/>
      <c r="AB269" s="39">
        <f t="shared" si="166"/>
        <v>0</v>
      </c>
      <c r="AC269" s="37"/>
      <c r="AD269" s="37"/>
      <c r="AE269" s="37"/>
      <c r="AF269" s="46"/>
      <c r="AG269" s="39">
        <f t="shared" si="167"/>
        <v>0</v>
      </c>
      <c r="AH269" s="37"/>
      <c r="AI269" s="37"/>
      <c r="AJ269" s="37"/>
      <c r="AK269" s="46"/>
      <c r="AL269" s="39">
        <f t="shared" si="168"/>
        <v>0</v>
      </c>
      <c r="AM269" s="37"/>
      <c r="AN269" s="37"/>
      <c r="AO269" s="37"/>
      <c r="AP269" s="46"/>
      <c r="AQ269" s="39">
        <f t="shared" si="169"/>
        <v>0</v>
      </c>
      <c r="AR269" s="37"/>
      <c r="AS269" s="37"/>
      <c r="AT269" s="37"/>
      <c r="AU269" s="46"/>
      <c r="AV269" s="40">
        <f t="shared" si="170"/>
        <v>0</v>
      </c>
    </row>
    <row r="270" spans="1:48" ht="15.75" customHeight="1" x14ac:dyDescent="0.25">
      <c r="A270" s="21">
        <v>19</v>
      </c>
      <c r="B270" s="37" t="s">
        <v>74</v>
      </c>
      <c r="C270" s="41" t="s">
        <v>97</v>
      </c>
      <c r="D270" s="37"/>
      <c r="E270" s="37"/>
      <c r="F270" s="37"/>
      <c r="G270" s="46"/>
      <c r="H270" s="39">
        <f t="shared" si="162"/>
        <v>0</v>
      </c>
      <c r="I270" s="37"/>
      <c r="J270" s="37"/>
      <c r="K270" s="37"/>
      <c r="L270" s="46"/>
      <c r="M270" s="39">
        <f t="shared" si="163"/>
        <v>0</v>
      </c>
      <c r="N270" s="37"/>
      <c r="O270" s="37"/>
      <c r="P270" s="37"/>
      <c r="Q270" s="46"/>
      <c r="R270" s="39">
        <f t="shared" si="164"/>
        <v>0</v>
      </c>
      <c r="S270" s="37"/>
      <c r="T270" s="37"/>
      <c r="U270" s="37"/>
      <c r="V270" s="46"/>
      <c r="W270" s="39">
        <f t="shared" si="165"/>
        <v>0</v>
      </c>
      <c r="X270" s="37"/>
      <c r="Y270" s="37"/>
      <c r="Z270" s="37"/>
      <c r="AA270" s="46"/>
      <c r="AB270" s="39">
        <f t="shared" si="166"/>
        <v>0</v>
      </c>
      <c r="AC270" s="37"/>
      <c r="AD270" s="37"/>
      <c r="AE270" s="37"/>
      <c r="AF270" s="46"/>
      <c r="AG270" s="39">
        <f t="shared" si="167"/>
        <v>0</v>
      </c>
      <c r="AH270" s="37"/>
      <c r="AI270" s="37"/>
      <c r="AJ270" s="37"/>
      <c r="AK270" s="46"/>
      <c r="AL270" s="39">
        <f t="shared" si="168"/>
        <v>0</v>
      </c>
      <c r="AM270" s="37"/>
      <c r="AN270" s="37"/>
      <c r="AO270" s="37"/>
      <c r="AP270" s="46"/>
      <c r="AQ270" s="39">
        <f t="shared" si="169"/>
        <v>0</v>
      </c>
      <c r="AR270" s="37"/>
      <c r="AS270" s="37"/>
      <c r="AT270" s="37"/>
      <c r="AU270" s="46"/>
      <c r="AV270" s="40">
        <f t="shared" si="170"/>
        <v>0</v>
      </c>
    </row>
    <row r="271" spans="1:48" ht="15.75" customHeight="1" x14ac:dyDescent="0.25">
      <c r="A271" s="21">
        <v>19</v>
      </c>
      <c r="B271" s="37" t="s">
        <v>75</v>
      </c>
      <c r="C271" s="41" t="s">
        <v>97</v>
      </c>
      <c r="D271" s="37"/>
      <c r="E271" s="37"/>
      <c r="F271" s="37"/>
      <c r="G271" s="46"/>
      <c r="H271" s="39">
        <f t="shared" si="162"/>
        <v>0</v>
      </c>
      <c r="I271" s="37"/>
      <c r="J271" s="37"/>
      <c r="K271" s="37"/>
      <c r="L271" s="46"/>
      <c r="M271" s="39">
        <f t="shared" si="163"/>
        <v>0</v>
      </c>
      <c r="N271" s="37"/>
      <c r="O271" s="37"/>
      <c r="P271" s="37"/>
      <c r="Q271" s="46"/>
      <c r="R271" s="39">
        <f t="shared" si="164"/>
        <v>0</v>
      </c>
      <c r="S271" s="37"/>
      <c r="T271" s="37"/>
      <c r="U271" s="37"/>
      <c r="V271" s="46"/>
      <c r="W271" s="39">
        <f t="shared" si="165"/>
        <v>0</v>
      </c>
      <c r="X271" s="37"/>
      <c r="Y271" s="37"/>
      <c r="Z271" s="37"/>
      <c r="AA271" s="46"/>
      <c r="AB271" s="39">
        <f t="shared" si="166"/>
        <v>0</v>
      </c>
      <c r="AC271" s="37"/>
      <c r="AD271" s="37"/>
      <c r="AE271" s="37"/>
      <c r="AF271" s="46"/>
      <c r="AG271" s="39">
        <f t="shared" si="167"/>
        <v>0</v>
      </c>
      <c r="AH271" s="37"/>
      <c r="AI271" s="37"/>
      <c r="AJ271" s="37"/>
      <c r="AK271" s="46"/>
      <c r="AL271" s="39">
        <f t="shared" si="168"/>
        <v>0</v>
      </c>
      <c r="AM271" s="37"/>
      <c r="AN271" s="37"/>
      <c r="AO271" s="37"/>
      <c r="AP271" s="46"/>
      <c r="AQ271" s="39">
        <f t="shared" si="169"/>
        <v>0</v>
      </c>
      <c r="AR271" s="37"/>
      <c r="AS271" s="37"/>
      <c r="AT271" s="37"/>
      <c r="AU271" s="46"/>
      <c r="AV271" s="40">
        <f t="shared" si="170"/>
        <v>0</v>
      </c>
    </row>
    <row r="272" spans="1:48" ht="15.75" customHeight="1" x14ac:dyDescent="0.25">
      <c r="A272" s="21">
        <v>19</v>
      </c>
      <c r="B272" s="37" t="s">
        <v>90</v>
      </c>
      <c r="C272" s="41" t="s">
        <v>97</v>
      </c>
      <c r="D272" s="37"/>
      <c r="E272" s="37"/>
      <c r="F272" s="37"/>
      <c r="G272" s="46"/>
      <c r="H272" s="39">
        <f t="shared" si="162"/>
        <v>0</v>
      </c>
      <c r="I272" s="37"/>
      <c r="J272" s="37"/>
      <c r="K272" s="37"/>
      <c r="L272" s="46"/>
      <c r="M272" s="39">
        <f t="shared" si="163"/>
        <v>0</v>
      </c>
      <c r="N272" s="37"/>
      <c r="O272" s="37"/>
      <c r="P272" s="37"/>
      <c r="Q272" s="46"/>
      <c r="R272" s="39">
        <f t="shared" si="164"/>
        <v>0</v>
      </c>
      <c r="S272" s="37"/>
      <c r="T272" s="37"/>
      <c r="U272" s="37"/>
      <c r="V272" s="46"/>
      <c r="W272" s="39">
        <f t="shared" si="165"/>
        <v>0</v>
      </c>
      <c r="X272" s="37"/>
      <c r="Y272" s="37"/>
      <c r="Z272" s="37"/>
      <c r="AA272" s="46"/>
      <c r="AB272" s="39">
        <f t="shared" si="166"/>
        <v>0</v>
      </c>
      <c r="AC272" s="37"/>
      <c r="AD272" s="37"/>
      <c r="AE272" s="37"/>
      <c r="AF272" s="46"/>
      <c r="AG272" s="39">
        <f t="shared" si="167"/>
        <v>0</v>
      </c>
      <c r="AH272" s="37"/>
      <c r="AI272" s="37"/>
      <c r="AJ272" s="37"/>
      <c r="AK272" s="46"/>
      <c r="AL272" s="39">
        <f t="shared" si="168"/>
        <v>0</v>
      </c>
      <c r="AM272" s="37"/>
      <c r="AN272" s="37"/>
      <c r="AO272" s="37"/>
      <c r="AP272" s="46"/>
      <c r="AQ272" s="39">
        <f t="shared" si="169"/>
        <v>0</v>
      </c>
      <c r="AR272" s="37"/>
      <c r="AS272" s="37"/>
      <c r="AT272" s="37"/>
      <c r="AU272" s="46"/>
      <c r="AV272" s="40">
        <f t="shared" si="170"/>
        <v>0</v>
      </c>
    </row>
    <row r="273" spans="1:48" ht="15.75" customHeight="1" x14ac:dyDescent="0.25">
      <c r="A273" s="21">
        <v>19</v>
      </c>
      <c r="B273" s="37" t="s">
        <v>76</v>
      </c>
      <c r="C273" s="41" t="s">
        <v>97</v>
      </c>
      <c r="D273" s="37"/>
      <c r="E273" s="37"/>
      <c r="F273" s="37"/>
      <c r="G273" s="46"/>
      <c r="H273" s="39">
        <f t="shared" si="162"/>
        <v>0</v>
      </c>
      <c r="I273" s="37"/>
      <c r="J273" s="37"/>
      <c r="K273" s="37"/>
      <c r="L273" s="46"/>
      <c r="M273" s="39">
        <f t="shared" si="163"/>
        <v>0</v>
      </c>
      <c r="N273" s="37"/>
      <c r="O273" s="37"/>
      <c r="P273" s="37"/>
      <c r="Q273" s="46"/>
      <c r="R273" s="39">
        <f t="shared" si="164"/>
        <v>0</v>
      </c>
      <c r="S273" s="37"/>
      <c r="T273" s="37"/>
      <c r="U273" s="37"/>
      <c r="V273" s="46"/>
      <c r="W273" s="39">
        <f t="shared" si="165"/>
        <v>0</v>
      </c>
      <c r="X273" s="37"/>
      <c r="Y273" s="37"/>
      <c r="Z273" s="37"/>
      <c r="AA273" s="46"/>
      <c r="AB273" s="39">
        <f t="shared" si="166"/>
        <v>0</v>
      </c>
      <c r="AC273" s="37"/>
      <c r="AD273" s="37"/>
      <c r="AE273" s="37"/>
      <c r="AF273" s="46"/>
      <c r="AG273" s="39">
        <f t="shared" si="167"/>
        <v>0</v>
      </c>
      <c r="AH273" s="37"/>
      <c r="AI273" s="37"/>
      <c r="AJ273" s="37"/>
      <c r="AK273" s="46"/>
      <c r="AL273" s="39">
        <f t="shared" si="168"/>
        <v>0</v>
      </c>
      <c r="AM273" s="37"/>
      <c r="AN273" s="37"/>
      <c r="AO273" s="37"/>
      <c r="AP273" s="46"/>
      <c r="AQ273" s="39">
        <f t="shared" si="169"/>
        <v>0</v>
      </c>
      <c r="AR273" s="37"/>
      <c r="AS273" s="37"/>
      <c r="AT273" s="37"/>
      <c r="AU273" s="46"/>
      <c r="AV273" s="40">
        <f t="shared" si="170"/>
        <v>0</v>
      </c>
    </row>
    <row r="274" spans="1:48" ht="15.75" customHeight="1" x14ac:dyDescent="0.25">
      <c r="A274" s="21">
        <v>19</v>
      </c>
      <c r="B274" s="37" t="s">
        <v>77</v>
      </c>
      <c r="C274" s="41" t="s">
        <v>97</v>
      </c>
      <c r="D274" s="37"/>
      <c r="E274" s="37"/>
      <c r="F274" s="37"/>
      <c r="G274" s="46"/>
      <c r="H274" s="39">
        <f t="shared" si="162"/>
        <v>0</v>
      </c>
      <c r="I274" s="37"/>
      <c r="J274" s="37"/>
      <c r="K274" s="37"/>
      <c r="L274" s="46"/>
      <c r="M274" s="39">
        <f t="shared" si="163"/>
        <v>0</v>
      </c>
      <c r="N274" s="37"/>
      <c r="O274" s="37"/>
      <c r="P274" s="37"/>
      <c r="Q274" s="46"/>
      <c r="R274" s="39">
        <f t="shared" si="164"/>
        <v>0</v>
      </c>
      <c r="S274" s="37"/>
      <c r="T274" s="37"/>
      <c r="U274" s="37"/>
      <c r="V274" s="46"/>
      <c r="W274" s="39">
        <f t="shared" si="165"/>
        <v>0</v>
      </c>
      <c r="X274" s="37"/>
      <c r="Y274" s="37"/>
      <c r="Z274" s="37"/>
      <c r="AA274" s="46"/>
      <c r="AB274" s="39">
        <f t="shared" si="166"/>
        <v>0</v>
      </c>
      <c r="AC274" s="37"/>
      <c r="AD274" s="37"/>
      <c r="AE274" s="37"/>
      <c r="AF274" s="46"/>
      <c r="AG274" s="39">
        <f t="shared" si="167"/>
        <v>0</v>
      </c>
      <c r="AH274" s="37"/>
      <c r="AI274" s="37"/>
      <c r="AJ274" s="37"/>
      <c r="AK274" s="46"/>
      <c r="AL274" s="39">
        <f t="shared" si="168"/>
        <v>0</v>
      </c>
      <c r="AM274" s="37"/>
      <c r="AN274" s="37"/>
      <c r="AO274" s="37"/>
      <c r="AP274" s="46"/>
      <c r="AQ274" s="39">
        <f t="shared" si="169"/>
        <v>0</v>
      </c>
      <c r="AR274" s="37"/>
      <c r="AS274" s="37"/>
      <c r="AT274" s="37"/>
      <c r="AU274" s="46"/>
      <c r="AV274" s="40">
        <f t="shared" si="170"/>
        <v>0</v>
      </c>
    </row>
    <row r="275" spans="1:48" ht="15.75" customHeight="1" x14ac:dyDescent="0.25">
      <c r="A275" s="21">
        <v>19</v>
      </c>
      <c r="B275" s="37" t="s">
        <v>78</v>
      </c>
      <c r="C275" s="41" t="s">
        <v>97</v>
      </c>
      <c r="D275" s="37"/>
      <c r="E275" s="37"/>
      <c r="F275" s="37"/>
      <c r="G275" s="46"/>
      <c r="H275" s="39">
        <f t="shared" si="162"/>
        <v>0</v>
      </c>
      <c r="I275" s="37"/>
      <c r="J275" s="37"/>
      <c r="K275" s="37"/>
      <c r="L275" s="46"/>
      <c r="M275" s="39">
        <f t="shared" si="163"/>
        <v>0</v>
      </c>
      <c r="N275" s="37"/>
      <c r="O275" s="37"/>
      <c r="P275" s="37"/>
      <c r="Q275" s="46"/>
      <c r="R275" s="39">
        <f t="shared" si="164"/>
        <v>0</v>
      </c>
      <c r="S275" s="37"/>
      <c r="T275" s="37"/>
      <c r="U275" s="37"/>
      <c r="V275" s="46"/>
      <c r="W275" s="39">
        <f t="shared" si="165"/>
        <v>0</v>
      </c>
      <c r="X275" s="37"/>
      <c r="Y275" s="37"/>
      <c r="Z275" s="37"/>
      <c r="AA275" s="46"/>
      <c r="AB275" s="39">
        <f t="shared" si="166"/>
        <v>0</v>
      </c>
      <c r="AC275" s="37"/>
      <c r="AD275" s="37"/>
      <c r="AE275" s="37"/>
      <c r="AF275" s="46"/>
      <c r="AG275" s="39">
        <f t="shared" si="167"/>
        <v>0</v>
      </c>
      <c r="AH275" s="37"/>
      <c r="AI275" s="37"/>
      <c r="AJ275" s="37"/>
      <c r="AK275" s="46"/>
      <c r="AL275" s="39">
        <f t="shared" si="168"/>
        <v>0</v>
      </c>
      <c r="AM275" s="37"/>
      <c r="AN275" s="37"/>
      <c r="AO275" s="37"/>
      <c r="AP275" s="46"/>
      <c r="AQ275" s="39">
        <f t="shared" si="169"/>
        <v>0</v>
      </c>
      <c r="AR275" s="37"/>
      <c r="AS275" s="37"/>
      <c r="AT275" s="37"/>
      <c r="AU275" s="46"/>
      <c r="AV275" s="40">
        <f t="shared" si="170"/>
        <v>0</v>
      </c>
    </row>
    <row r="276" spans="1:48" ht="15.75" customHeight="1" x14ac:dyDescent="0.25">
      <c r="A276" s="21">
        <v>19</v>
      </c>
      <c r="B276" s="37" t="s">
        <v>79</v>
      </c>
      <c r="C276" s="41" t="s">
        <v>97</v>
      </c>
      <c r="D276" s="37"/>
      <c r="E276" s="37"/>
      <c r="F276" s="37"/>
      <c r="G276" s="46"/>
      <c r="H276" s="39">
        <f t="shared" si="162"/>
        <v>0</v>
      </c>
      <c r="I276" s="37"/>
      <c r="J276" s="37"/>
      <c r="K276" s="37"/>
      <c r="L276" s="46"/>
      <c r="M276" s="39">
        <f t="shared" si="163"/>
        <v>0</v>
      </c>
      <c r="N276" s="37"/>
      <c r="O276" s="37"/>
      <c r="P276" s="37"/>
      <c r="Q276" s="46"/>
      <c r="R276" s="39">
        <f t="shared" si="164"/>
        <v>0</v>
      </c>
      <c r="S276" s="37"/>
      <c r="T276" s="37"/>
      <c r="U276" s="37"/>
      <c r="V276" s="46"/>
      <c r="W276" s="39">
        <f t="shared" si="165"/>
        <v>0</v>
      </c>
      <c r="X276" s="37"/>
      <c r="Y276" s="37"/>
      <c r="Z276" s="37"/>
      <c r="AA276" s="46"/>
      <c r="AB276" s="39">
        <f t="shared" si="166"/>
        <v>0</v>
      </c>
      <c r="AC276" s="37"/>
      <c r="AD276" s="37"/>
      <c r="AE276" s="37"/>
      <c r="AF276" s="46"/>
      <c r="AG276" s="39">
        <f t="shared" si="167"/>
        <v>0</v>
      </c>
      <c r="AH276" s="37"/>
      <c r="AI276" s="37"/>
      <c r="AJ276" s="37"/>
      <c r="AK276" s="46"/>
      <c r="AL276" s="39">
        <f t="shared" si="168"/>
        <v>0</v>
      </c>
      <c r="AM276" s="37"/>
      <c r="AN276" s="37"/>
      <c r="AO276" s="37"/>
      <c r="AP276" s="46"/>
      <c r="AQ276" s="39">
        <f t="shared" si="169"/>
        <v>0</v>
      </c>
      <c r="AR276" s="37"/>
      <c r="AS276" s="37"/>
      <c r="AT276" s="37"/>
      <c r="AU276" s="46"/>
      <c r="AV276" s="40">
        <f t="shared" si="170"/>
        <v>0</v>
      </c>
    </row>
    <row r="277" spans="1:48" ht="15.75" customHeight="1" x14ac:dyDescent="0.25">
      <c r="A277" s="21">
        <v>19</v>
      </c>
      <c r="B277" s="41" t="s">
        <v>80</v>
      </c>
      <c r="C277" s="41" t="s">
        <v>97</v>
      </c>
      <c r="D277" s="47"/>
      <c r="E277" s="47"/>
      <c r="F277" s="47"/>
      <c r="G277" s="48"/>
      <c r="H277" s="49">
        <f t="shared" si="162"/>
        <v>0</v>
      </c>
      <c r="I277" s="47"/>
      <c r="J277" s="47"/>
      <c r="K277" s="47"/>
      <c r="L277" s="48"/>
      <c r="M277" s="49">
        <f t="shared" si="163"/>
        <v>0</v>
      </c>
      <c r="N277" s="47"/>
      <c r="O277" s="47"/>
      <c r="P277" s="47"/>
      <c r="Q277" s="48"/>
      <c r="R277" s="49">
        <f t="shared" si="164"/>
        <v>0</v>
      </c>
      <c r="S277" s="47"/>
      <c r="T277" s="47"/>
      <c r="U277" s="47"/>
      <c r="V277" s="48"/>
      <c r="W277" s="49">
        <f t="shared" si="165"/>
        <v>0</v>
      </c>
      <c r="X277" s="47"/>
      <c r="Y277" s="47"/>
      <c r="Z277" s="47"/>
      <c r="AA277" s="48"/>
      <c r="AB277" s="49">
        <f t="shared" si="166"/>
        <v>0</v>
      </c>
      <c r="AC277" s="47"/>
      <c r="AD277" s="47"/>
      <c r="AE277" s="47"/>
      <c r="AF277" s="48"/>
      <c r="AG277" s="49">
        <f t="shared" si="167"/>
        <v>0</v>
      </c>
      <c r="AH277" s="47"/>
      <c r="AI277" s="47"/>
      <c r="AJ277" s="47"/>
      <c r="AK277" s="48"/>
      <c r="AL277" s="49">
        <f t="shared" si="168"/>
        <v>0</v>
      </c>
      <c r="AM277" s="47"/>
      <c r="AN277" s="47"/>
      <c r="AO277" s="47"/>
      <c r="AP277" s="48"/>
      <c r="AQ277" s="49">
        <f t="shared" si="169"/>
        <v>0</v>
      </c>
      <c r="AR277" s="47"/>
      <c r="AS277" s="47"/>
      <c r="AT277" s="47"/>
      <c r="AU277" s="48"/>
      <c r="AV277" s="50">
        <f t="shared" si="170"/>
        <v>0</v>
      </c>
    </row>
    <row r="278" spans="1:48" ht="15.75" customHeight="1" x14ac:dyDescent="0.25">
      <c r="A278" s="21">
        <v>19</v>
      </c>
      <c r="B278" s="42"/>
      <c r="C278" s="43"/>
      <c r="D278" s="44"/>
      <c r="E278" s="45"/>
      <c r="F278" s="45"/>
      <c r="G278" s="45"/>
      <c r="H278" s="45">
        <f>SUM(H265:H277)</f>
        <v>0</v>
      </c>
      <c r="I278" s="45"/>
      <c r="J278" s="45"/>
      <c r="K278" s="45"/>
      <c r="L278" s="45"/>
      <c r="M278" s="45">
        <f>SUM(M265:M277)</f>
        <v>0</v>
      </c>
      <c r="N278" s="45"/>
      <c r="O278" s="45"/>
      <c r="P278" s="45"/>
      <c r="Q278" s="45"/>
      <c r="R278" s="45">
        <f>SUM(R265:R277)</f>
        <v>0</v>
      </c>
      <c r="S278" s="45"/>
      <c r="T278" s="45"/>
      <c r="U278" s="45"/>
      <c r="V278" s="45"/>
      <c r="W278" s="45">
        <f>SUM(W265:W277)</f>
        <v>0</v>
      </c>
      <c r="X278" s="45"/>
      <c r="Y278" s="45"/>
      <c r="Z278" s="45"/>
      <c r="AA278" s="45"/>
      <c r="AB278" s="45">
        <f>SUM(AB265:AB277)</f>
        <v>0</v>
      </c>
      <c r="AC278" s="45"/>
      <c r="AD278" s="45"/>
      <c r="AE278" s="45"/>
      <c r="AF278" s="45"/>
      <c r="AG278" s="45">
        <f>SUM(AG265:AG277)</f>
        <v>0</v>
      </c>
      <c r="AH278" s="45"/>
      <c r="AI278" s="45"/>
      <c r="AJ278" s="45"/>
      <c r="AK278" s="45"/>
      <c r="AL278" s="45">
        <f>SUM(AL265:AL277)</f>
        <v>0</v>
      </c>
      <c r="AM278" s="45"/>
      <c r="AN278" s="45"/>
      <c r="AO278" s="45"/>
      <c r="AP278" s="45"/>
      <c r="AQ278" s="45">
        <f>SUM(AQ265:AQ277)</f>
        <v>0</v>
      </c>
      <c r="AR278" s="45"/>
      <c r="AS278" s="45"/>
      <c r="AT278" s="45"/>
      <c r="AU278" s="45"/>
      <c r="AV278" s="45">
        <f>SUM(AV265:AV277)</f>
        <v>0</v>
      </c>
    </row>
    <row r="279" spans="1:48" ht="15.75" customHeight="1" x14ac:dyDescent="0.25">
      <c r="A279" s="21">
        <v>20</v>
      </c>
      <c r="B279" s="81" t="str">
        <f>"Буква (или иное название) класса "&amp;A279&amp;":"</f>
        <v>Буква (или иное название) класса 20:</v>
      </c>
      <c r="C279" s="82"/>
      <c r="D279" s="78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80"/>
    </row>
    <row r="280" spans="1:48" ht="15.75" customHeight="1" x14ac:dyDescent="0.25">
      <c r="A280" s="21">
        <v>20</v>
      </c>
      <c r="B280" s="35" t="s">
        <v>70</v>
      </c>
      <c r="C280" s="36" t="s">
        <v>97</v>
      </c>
      <c r="D280" s="37"/>
      <c r="E280" s="37"/>
      <c r="F280" s="37"/>
      <c r="G280" s="46"/>
      <c r="H280" s="39">
        <f t="shared" ref="H280:H292" si="171">COUNTA(D280:G280)</f>
        <v>0</v>
      </c>
      <c r="I280" s="37"/>
      <c r="J280" s="37"/>
      <c r="K280" s="37"/>
      <c r="L280" s="46"/>
      <c r="M280" s="39">
        <f t="shared" ref="M280:M292" si="172">COUNTA(I280:L280)</f>
        <v>0</v>
      </c>
      <c r="N280" s="37"/>
      <c r="O280" s="37"/>
      <c r="P280" s="37"/>
      <c r="Q280" s="46"/>
      <c r="R280" s="39">
        <f t="shared" ref="R280:R292" si="173">COUNTA(N280:Q280)</f>
        <v>0</v>
      </c>
      <c r="S280" s="37"/>
      <c r="T280" s="37"/>
      <c r="U280" s="37"/>
      <c r="V280" s="46"/>
      <c r="W280" s="39">
        <f t="shared" ref="W280:W292" si="174">COUNTA(S280:V280)</f>
        <v>0</v>
      </c>
      <c r="X280" s="37"/>
      <c r="Y280" s="37"/>
      <c r="Z280" s="37"/>
      <c r="AA280" s="46"/>
      <c r="AB280" s="39">
        <f t="shared" ref="AB280:AB292" si="175">COUNTA(X280:AA280)</f>
        <v>0</v>
      </c>
      <c r="AC280" s="37"/>
      <c r="AD280" s="37"/>
      <c r="AE280" s="37"/>
      <c r="AF280" s="46"/>
      <c r="AG280" s="39">
        <f t="shared" ref="AG280:AG292" si="176">COUNTA(AC280:AF280)</f>
        <v>0</v>
      </c>
      <c r="AH280" s="37"/>
      <c r="AI280" s="37"/>
      <c r="AJ280" s="37"/>
      <c r="AK280" s="46"/>
      <c r="AL280" s="39">
        <f t="shared" ref="AL280:AL292" si="177">COUNTA(AH280:AK280)</f>
        <v>0</v>
      </c>
      <c r="AM280" s="37"/>
      <c r="AN280" s="37"/>
      <c r="AO280" s="37"/>
      <c r="AP280" s="46"/>
      <c r="AQ280" s="39">
        <f t="shared" ref="AQ280:AQ292" si="178">COUNTA(AM280:AP280)</f>
        <v>0</v>
      </c>
      <c r="AR280" s="37"/>
      <c r="AS280" s="37"/>
      <c r="AT280" s="37"/>
      <c r="AU280" s="46"/>
      <c r="AV280" s="40">
        <f t="shared" ref="AV280:AV292" si="179">COUNTA(AR280:AU280)</f>
        <v>0</v>
      </c>
    </row>
    <row r="281" spans="1:48" ht="15.75" customHeight="1" x14ac:dyDescent="0.25">
      <c r="A281" s="21">
        <v>20</v>
      </c>
      <c r="B281" s="37" t="s">
        <v>72</v>
      </c>
      <c r="C281" s="41" t="s">
        <v>97</v>
      </c>
      <c r="D281" s="37"/>
      <c r="E281" s="37"/>
      <c r="F281" s="37"/>
      <c r="G281" s="46"/>
      <c r="H281" s="39">
        <f t="shared" si="171"/>
        <v>0</v>
      </c>
      <c r="I281" s="37"/>
      <c r="J281" s="37"/>
      <c r="K281" s="37"/>
      <c r="L281" s="46"/>
      <c r="M281" s="39">
        <f t="shared" si="172"/>
        <v>0</v>
      </c>
      <c r="N281" s="37"/>
      <c r="O281" s="37"/>
      <c r="P281" s="37"/>
      <c r="Q281" s="46"/>
      <c r="R281" s="39">
        <f t="shared" si="173"/>
        <v>0</v>
      </c>
      <c r="S281" s="37"/>
      <c r="T281" s="37"/>
      <c r="U281" s="37"/>
      <c r="V281" s="46"/>
      <c r="W281" s="39">
        <f t="shared" si="174"/>
        <v>0</v>
      </c>
      <c r="X281" s="37"/>
      <c r="Y281" s="37"/>
      <c r="Z281" s="37"/>
      <c r="AA281" s="46"/>
      <c r="AB281" s="39">
        <f t="shared" si="175"/>
        <v>0</v>
      </c>
      <c r="AC281" s="37"/>
      <c r="AD281" s="37"/>
      <c r="AE281" s="37"/>
      <c r="AF281" s="46"/>
      <c r="AG281" s="39">
        <f t="shared" si="176"/>
        <v>0</v>
      </c>
      <c r="AH281" s="37"/>
      <c r="AI281" s="37"/>
      <c r="AJ281" s="37"/>
      <c r="AK281" s="46"/>
      <c r="AL281" s="39">
        <f t="shared" si="177"/>
        <v>0</v>
      </c>
      <c r="AM281" s="37"/>
      <c r="AN281" s="37"/>
      <c r="AO281" s="37"/>
      <c r="AP281" s="46"/>
      <c r="AQ281" s="39">
        <f t="shared" si="178"/>
        <v>0</v>
      </c>
      <c r="AR281" s="37"/>
      <c r="AS281" s="37"/>
      <c r="AT281" s="37"/>
      <c r="AU281" s="46"/>
      <c r="AV281" s="40">
        <f t="shared" si="179"/>
        <v>0</v>
      </c>
    </row>
    <row r="282" spans="1:48" ht="15.75" customHeight="1" x14ac:dyDescent="0.25">
      <c r="A282" s="21">
        <v>20</v>
      </c>
      <c r="B282" s="37" t="s">
        <v>88</v>
      </c>
      <c r="C282" s="41" t="s">
        <v>97</v>
      </c>
      <c r="D282" s="37"/>
      <c r="E282" s="37"/>
      <c r="F282" s="37"/>
      <c r="G282" s="46"/>
      <c r="H282" s="39">
        <f t="shared" si="171"/>
        <v>0</v>
      </c>
      <c r="I282" s="37"/>
      <c r="J282" s="37"/>
      <c r="K282" s="37"/>
      <c r="L282" s="46"/>
      <c r="M282" s="39">
        <f t="shared" si="172"/>
        <v>0</v>
      </c>
      <c r="N282" s="37"/>
      <c r="O282" s="37"/>
      <c r="P282" s="37"/>
      <c r="Q282" s="46"/>
      <c r="R282" s="39">
        <f t="shared" si="173"/>
        <v>0</v>
      </c>
      <c r="S282" s="37"/>
      <c r="T282" s="37"/>
      <c r="U282" s="37"/>
      <c r="V282" s="46"/>
      <c r="W282" s="39">
        <f t="shared" si="174"/>
        <v>0</v>
      </c>
      <c r="X282" s="37"/>
      <c r="Y282" s="37"/>
      <c r="Z282" s="37"/>
      <c r="AA282" s="46"/>
      <c r="AB282" s="39">
        <f t="shared" si="175"/>
        <v>0</v>
      </c>
      <c r="AC282" s="37"/>
      <c r="AD282" s="37"/>
      <c r="AE282" s="37"/>
      <c r="AF282" s="46"/>
      <c r="AG282" s="39">
        <f t="shared" si="176"/>
        <v>0</v>
      </c>
      <c r="AH282" s="37"/>
      <c r="AI282" s="37"/>
      <c r="AJ282" s="37"/>
      <c r="AK282" s="46"/>
      <c r="AL282" s="39">
        <f t="shared" si="177"/>
        <v>0</v>
      </c>
      <c r="AM282" s="37"/>
      <c r="AN282" s="37"/>
      <c r="AO282" s="37"/>
      <c r="AP282" s="46"/>
      <c r="AQ282" s="39">
        <f t="shared" si="178"/>
        <v>0</v>
      </c>
      <c r="AR282" s="37"/>
      <c r="AS282" s="37"/>
      <c r="AT282" s="37"/>
      <c r="AU282" s="46"/>
      <c r="AV282" s="40">
        <f t="shared" si="179"/>
        <v>0</v>
      </c>
    </row>
    <row r="283" spans="1:48" ht="15.75" customHeight="1" x14ac:dyDescent="0.25">
      <c r="A283" s="21">
        <v>20</v>
      </c>
      <c r="B283" s="37" t="s">
        <v>89</v>
      </c>
      <c r="C283" s="41" t="s">
        <v>97</v>
      </c>
      <c r="D283" s="37"/>
      <c r="E283" s="37"/>
      <c r="F283" s="37"/>
      <c r="G283" s="46"/>
      <c r="H283" s="39">
        <f t="shared" si="171"/>
        <v>0</v>
      </c>
      <c r="I283" s="37"/>
      <c r="J283" s="37"/>
      <c r="K283" s="37"/>
      <c r="L283" s="46"/>
      <c r="M283" s="39">
        <f t="shared" si="172"/>
        <v>0</v>
      </c>
      <c r="N283" s="37"/>
      <c r="O283" s="37"/>
      <c r="P283" s="37"/>
      <c r="Q283" s="46"/>
      <c r="R283" s="39">
        <f t="shared" si="173"/>
        <v>0</v>
      </c>
      <c r="S283" s="37"/>
      <c r="T283" s="37"/>
      <c r="U283" s="37"/>
      <c r="V283" s="46"/>
      <c r="W283" s="39">
        <f t="shared" si="174"/>
        <v>0</v>
      </c>
      <c r="X283" s="37"/>
      <c r="Y283" s="37"/>
      <c r="Z283" s="37"/>
      <c r="AA283" s="46"/>
      <c r="AB283" s="39">
        <f t="shared" si="175"/>
        <v>0</v>
      </c>
      <c r="AC283" s="37"/>
      <c r="AD283" s="37"/>
      <c r="AE283" s="37"/>
      <c r="AF283" s="46"/>
      <c r="AG283" s="39">
        <f t="shared" si="176"/>
        <v>0</v>
      </c>
      <c r="AH283" s="37"/>
      <c r="AI283" s="37"/>
      <c r="AJ283" s="37"/>
      <c r="AK283" s="46"/>
      <c r="AL283" s="39">
        <f t="shared" si="177"/>
        <v>0</v>
      </c>
      <c r="AM283" s="37"/>
      <c r="AN283" s="37"/>
      <c r="AO283" s="37"/>
      <c r="AP283" s="46"/>
      <c r="AQ283" s="39">
        <f t="shared" si="178"/>
        <v>0</v>
      </c>
      <c r="AR283" s="37"/>
      <c r="AS283" s="37"/>
      <c r="AT283" s="37"/>
      <c r="AU283" s="46"/>
      <c r="AV283" s="40">
        <f t="shared" si="179"/>
        <v>0</v>
      </c>
    </row>
    <row r="284" spans="1:48" ht="15.75" customHeight="1" x14ac:dyDescent="0.25">
      <c r="A284" s="21">
        <v>20</v>
      </c>
      <c r="B284" s="37" t="s">
        <v>73</v>
      </c>
      <c r="C284" s="41" t="s">
        <v>97</v>
      </c>
      <c r="D284" s="37"/>
      <c r="E284" s="37"/>
      <c r="F284" s="37"/>
      <c r="G284" s="46"/>
      <c r="H284" s="39">
        <f t="shared" si="171"/>
        <v>0</v>
      </c>
      <c r="I284" s="37"/>
      <c r="J284" s="37"/>
      <c r="K284" s="37"/>
      <c r="L284" s="46"/>
      <c r="M284" s="39">
        <f t="shared" si="172"/>
        <v>0</v>
      </c>
      <c r="N284" s="37"/>
      <c r="O284" s="37"/>
      <c r="P284" s="37"/>
      <c r="Q284" s="46"/>
      <c r="R284" s="39">
        <f t="shared" si="173"/>
        <v>0</v>
      </c>
      <c r="S284" s="37"/>
      <c r="T284" s="37"/>
      <c r="U284" s="37"/>
      <c r="V284" s="46"/>
      <c r="W284" s="39">
        <f t="shared" si="174"/>
        <v>0</v>
      </c>
      <c r="X284" s="37"/>
      <c r="Y284" s="37"/>
      <c r="Z284" s="37"/>
      <c r="AA284" s="46"/>
      <c r="AB284" s="39">
        <f t="shared" si="175"/>
        <v>0</v>
      </c>
      <c r="AC284" s="37"/>
      <c r="AD284" s="37"/>
      <c r="AE284" s="37"/>
      <c r="AF284" s="46"/>
      <c r="AG284" s="39">
        <f t="shared" si="176"/>
        <v>0</v>
      </c>
      <c r="AH284" s="37"/>
      <c r="AI284" s="37"/>
      <c r="AJ284" s="37"/>
      <c r="AK284" s="46"/>
      <c r="AL284" s="39">
        <f t="shared" si="177"/>
        <v>0</v>
      </c>
      <c r="AM284" s="37"/>
      <c r="AN284" s="37"/>
      <c r="AO284" s="37"/>
      <c r="AP284" s="46"/>
      <c r="AQ284" s="39">
        <f t="shared" si="178"/>
        <v>0</v>
      </c>
      <c r="AR284" s="37"/>
      <c r="AS284" s="37"/>
      <c r="AT284" s="37"/>
      <c r="AU284" s="46"/>
      <c r="AV284" s="40">
        <f t="shared" si="179"/>
        <v>0</v>
      </c>
    </row>
    <row r="285" spans="1:48" ht="15.75" customHeight="1" x14ac:dyDescent="0.25">
      <c r="A285" s="21">
        <v>20</v>
      </c>
      <c r="B285" s="37" t="s">
        <v>74</v>
      </c>
      <c r="C285" s="41" t="s">
        <v>97</v>
      </c>
      <c r="D285" s="37"/>
      <c r="E285" s="37"/>
      <c r="F285" s="37"/>
      <c r="G285" s="46"/>
      <c r="H285" s="39">
        <f t="shared" si="171"/>
        <v>0</v>
      </c>
      <c r="I285" s="37"/>
      <c r="J285" s="37"/>
      <c r="K285" s="37"/>
      <c r="L285" s="46"/>
      <c r="M285" s="39">
        <f t="shared" si="172"/>
        <v>0</v>
      </c>
      <c r="N285" s="37"/>
      <c r="O285" s="37"/>
      <c r="P285" s="37"/>
      <c r="Q285" s="46"/>
      <c r="R285" s="39">
        <f t="shared" si="173"/>
        <v>0</v>
      </c>
      <c r="S285" s="37"/>
      <c r="T285" s="37"/>
      <c r="U285" s="37"/>
      <c r="V285" s="46"/>
      <c r="W285" s="39">
        <f t="shared" si="174"/>
        <v>0</v>
      </c>
      <c r="X285" s="37"/>
      <c r="Y285" s="37"/>
      <c r="Z285" s="37"/>
      <c r="AA285" s="46"/>
      <c r="AB285" s="39">
        <f t="shared" si="175"/>
        <v>0</v>
      </c>
      <c r="AC285" s="37"/>
      <c r="AD285" s="37"/>
      <c r="AE285" s="37"/>
      <c r="AF285" s="46"/>
      <c r="AG285" s="39">
        <f t="shared" si="176"/>
        <v>0</v>
      </c>
      <c r="AH285" s="37"/>
      <c r="AI285" s="37"/>
      <c r="AJ285" s="37"/>
      <c r="AK285" s="46"/>
      <c r="AL285" s="39">
        <f t="shared" si="177"/>
        <v>0</v>
      </c>
      <c r="AM285" s="37"/>
      <c r="AN285" s="37"/>
      <c r="AO285" s="37"/>
      <c r="AP285" s="46"/>
      <c r="AQ285" s="39">
        <f t="shared" si="178"/>
        <v>0</v>
      </c>
      <c r="AR285" s="37"/>
      <c r="AS285" s="37"/>
      <c r="AT285" s="37"/>
      <c r="AU285" s="46"/>
      <c r="AV285" s="40">
        <f t="shared" si="179"/>
        <v>0</v>
      </c>
    </row>
    <row r="286" spans="1:48" ht="15.75" customHeight="1" x14ac:dyDescent="0.25">
      <c r="A286" s="21">
        <v>20</v>
      </c>
      <c r="B286" s="37" t="s">
        <v>75</v>
      </c>
      <c r="C286" s="41" t="s">
        <v>97</v>
      </c>
      <c r="D286" s="37"/>
      <c r="E286" s="37"/>
      <c r="F286" s="37"/>
      <c r="G286" s="46"/>
      <c r="H286" s="39">
        <f t="shared" si="171"/>
        <v>0</v>
      </c>
      <c r="I286" s="37"/>
      <c r="J286" s="37"/>
      <c r="K286" s="37"/>
      <c r="L286" s="46"/>
      <c r="M286" s="39">
        <f t="shared" si="172"/>
        <v>0</v>
      </c>
      <c r="N286" s="37"/>
      <c r="O286" s="37"/>
      <c r="P286" s="37"/>
      <c r="Q286" s="46"/>
      <c r="R286" s="39">
        <f t="shared" si="173"/>
        <v>0</v>
      </c>
      <c r="S286" s="37"/>
      <c r="T286" s="37"/>
      <c r="U286" s="37"/>
      <c r="V286" s="46"/>
      <c r="W286" s="39">
        <f t="shared" si="174"/>
        <v>0</v>
      </c>
      <c r="X286" s="37"/>
      <c r="Y286" s="37"/>
      <c r="Z286" s="37"/>
      <c r="AA286" s="46"/>
      <c r="AB286" s="39">
        <f t="shared" si="175"/>
        <v>0</v>
      </c>
      <c r="AC286" s="37"/>
      <c r="AD286" s="37"/>
      <c r="AE286" s="37"/>
      <c r="AF286" s="46"/>
      <c r="AG286" s="39">
        <f t="shared" si="176"/>
        <v>0</v>
      </c>
      <c r="AH286" s="37"/>
      <c r="AI286" s="37"/>
      <c r="AJ286" s="37"/>
      <c r="AK286" s="46"/>
      <c r="AL286" s="39">
        <f t="shared" si="177"/>
        <v>0</v>
      </c>
      <c r="AM286" s="37"/>
      <c r="AN286" s="37"/>
      <c r="AO286" s="37"/>
      <c r="AP286" s="46"/>
      <c r="AQ286" s="39">
        <f t="shared" si="178"/>
        <v>0</v>
      </c>
      <c r="AR286" s="37"/>
      <c r="AS286" s="37"/>
      <c r="AT286" s="37"/>
      <c r="AU286" s="46"/>
      <c r="AV286" s="40">
        <f t="shared" si="179"/>
        <v>0</v>
      </c>
    </row>
    <row r="287" spans="1:48" ht="15.75" customHeight="1" x14ac:dyDescent="0.25">
      <c r="A287" s="21">
        <v>20</v>
      </c>
      <c r="B287" s="37" t="s">
        <v>90</v>
      </c>
      <c r="C287" s="41" t="s">
        <v>97</v>
      </c>
      <c r="D287" s="37"/>
      <c r="E287" s="37"/>
      <c r="F287" s="37"/>
      <c r="G287" s="46"/>
      <c r="H287" s="39">
        <f t="shared" si="171"/>
        <v>0</v>
      </c>
      <c r="I287" s="37"/>
      <c r="J287" s="37"/>
      <c r="K287" s="37"/>
      <c r="L287" s="46"/>
      <c r="M287" s="39">
        <f t="shared" si="172"/>
        <v>0</v>
      </c>
      <c r="N287" s="37"/>
      <c r="O287" s="37"/>
      <c r="P287" s="37"/>
      <c r="Q287" s="46"/>
      <c r="R287" s="39">
        <f t="shared" si="173"/>
        <v>0</v>
      </c>
      <c r="S287" s="37"/>
      <c r="T287" s="37"/>
      <c r="U287" s="37"/>
      <c r="V287" s="46"/>
      <c r="W287" s="39">
        <f t="shared" si="174"/>
        <v>0</v>
      </c>
      <c r="X287" s="37"/>
      <c r="Y287" s="37"/>
      <c r="Z287" s="37"/>
      <c r="AA287" s="46"/>
      <c r="AB287" s="39">
        <f t="shared" si="175"/>
        <v>0</v>
      </c>
      <c r="AC287" s="37"/>
      <c r="AD287" s="37"/>
      <c r="AE287" s="37"/>
      <c r="AF287" s="46"/>
      <c r="AG287" s="39">
        <f t="shared" si="176"/>
        <v>0</v>
      </c>
      <c r="AH287" s="37"/>
      <c r="AI287" s="37"/>
      <c r="AJ287" s="37"/>
      <c r="AK287" s="46"/>
      <c r="AL287" s="39">
        <f t="shared" si="177"/>
        <v>0</v>
      </c>
      <c r="AM287" s="37"/>
      <c r="AN287" s="37"/>
      <c r="AO287" s="37"/>
      <c r="AP287" s="46"/>
      <c r="AQ287" s="39">
        <f t="shared" si="178"/>
        <v>0</v>
      </c>
      <c r="AR287" s="37"/>
      <c r="AS287" s="37"/>
      <c r="AT287" s="37"/>
      <c r="AU287" s="46"/>
      <c r="AV287" s="40">
        <f t="shared" si="179"/>
        <v>0</v>
      </c>
    </row>
    <row r="288" spans="1:48" ht="15.75" customHeight="1" x14ac:dyDescent="0.25">
      <c r="A288" s="21">
        <v>20</v>
      </c>
      <c r="B288" s="37" t="s">
        <v>76</v>
      </c>
      <c r="C288" s="41" t="s">
        <v>97</v>
      </c>
      <c r="D288" s="37"/>
      <c r="E288" s="37"/>
      <c r="F288" s="37"/>
      <c r="G288" s="46"/>
      <c r="H288" s="39">
        <f t="shared" si="171"/>
        <v>0</v>
      </c>
      <c r="I288" s="37"/>
      <c r="J288" s="37"/>
      <c r="K288" s="37"/>
      <c r="L288" s="46"/>
      <c r="M288" s="39">
        <f t="shared" si="172"/>
        <v>0</v>
      </c>
      <c r="N288" s="37"/>
      <c r="O288" s="37"/>
      <c r="P288" s="37"/>
      <c r="Q288" s="46"/>
      <c r="R288" s="39">
        <f t="shared" si="173"/>
        <v>0</v>
      </c>
      <c r="S288" s="37"/>
      <c r="T288" s="37"/>
      <c r="U288" s="37"/>
      <c r="V288" s="46"/>
      <c r="W288" s="39">
        <f t="shared" si="174"/>
        <v>0</v>
      </c>
      <c r="X288" s="37"/>
      <c r="Y288" s="37"/>
      <c r="Z288" s="37"/>
      <c r="AA288" s="46"/>
      <c r="AB288" s="39">
        <f t="shared" si="175"/>
        <v>0</v>
      </c>
      <c r="AC288" s="37"/>
      <c r="AD288" s="37"/>
      <c r="AE288" s="37"/>
      <c r="AF288" s="46"/>
      <c r="AG288" s="39">
        <f t="shared" si="176"/>
        <v>0</v>
      </c>
      <c r="AH288" s="37"/>
      <c r="AI288" s="37"/>
      <c r="AJ288" s="37"/>
      <c r="AK288" s="46"/>
      <c r="AL288" s="39">
        <f t="shared" si="177"/>
        <v>0</v>
      </c>
      <c r="AM288" s="37"/>
      <c r="AN288" s="37"/>
      <c r="AO288" s="37"/>
      <c r="AP288" s="46"/>
      <c r="AQ288" s="39">
        <f t="shared" si="178"/>
        <v>0</v>
      </c>
      <c r="AR288" s="37"/>
      <c r="AS288" s="37"/>
      <c r="AT288" s="37"/>
      <c r="AU288" s="46"/>
      <c r="AV288" s="40">
        <f t="shared" si="179"/>
        <v>0</v>
      </c>
    </row>
    <row r="289" spans="1:48" ht="15.75" customHeight="1" x14ac:dyDescent="0.25">
      <c r="A289" s="21">
        <v>20</v>
      </c>
      <c r="B289" s="37" t="s">
        <v>77</v>
      </c>
      <c r="C289" s="41" t="s">
        <v>97</v>
      </c>
      <c r="D289" s="37"/>
      <c r="E289" s="37"/>
      <c r="F289" s="37"/>
      <c r="G289" s="46"/>
      <c r="H289" s="39">
        <f t="shared" si="171"/>
        <v>0</v>
      </c>
      <c r="I289" s="37"/>
      <c r="J289" s="37"/>
      <c r="K289" s="37"/>
      <c r="L289" s="46"/>
      <c r="M289" s="39">
        <f t="shared" si="172"/>
        <v>0</v>
      </c>
      <c r="N289" s="37"/>
      <c r="O289" s="37"/>
      <c r="P289" s="37"/>
      <c r="Q289" s="46"/>
      <c r="R289" s="39">
        <f t="shared" si="173"/>
        <v>0</v>
      </c>
      <c r="S289" s="37"/>
      <c r="T289" s="37"/>
      <c r="U289" s="37"/>
      <c r="V289" s="46"/>
      <c r="W289" s="39">
        <f t="shared" si="174"/>
        <v>0</v>
      </c>
      <c r="X289" s="37"/>
      <c r="Y289" s="37"/>
      <c r="Z289" s="37"/>
      <c r="AA289" s="46"/>
      <c r="AB289" s="39">
        <f t="shared" si="175"/>
        <v>0</v>
      </c>
      <c r="AC289" s="37"/>
      <c r="AD289" s="37"/>
      <c r="AE289" s="37"/>
      <c r="AF289" s="46"/>
      <c r="AG289" s="39">
        <f t="shared" si="176"/>
        <v>0</v>
      </c>
      <c r="AH289" s="37"/>
      <c r="AI289" s="37"/>
      <c r="AJ289" s="37"/>
      <c r="AK289" s="46"/>
      <c r="AL289" s="39">
        <f t="shared" si="177"/>
        <v>0</v>
      </c>
      <c r="AM289" s="37"/>
      <c r="AN289" s="37"/>
      <c r="AO289" s="37"/>
      <c r="AP289" s="46"/>
      <c r="AQ289" s="39">
        <f t="shared" si="178"/>
        <v>0</v>
      </c>
      <c r="AR289" s="37"/>
      <c r="AS289" s="37"/>
      <c r="AT289" s="37"/>
      <c r="AU289" s="46"/>
      <c r="AV289" s="40">
        <f t="shared" si="179"/>
        <v>0</v>
      </c>
    </row>
    <row r="290" spans="1:48" ht="15.75" customHeight="1" x14ac:dyDescent="0.25">
      <c r="A290" s="21">
        <v>20</v>
      </c>
      <c r="B290" s="37" t="s">
        <v>78</v>
      </c>
      <c r="C290" s="41" t="s">
        <v>97</v>
      </c>
      <c r="D290" s="37"/>
      <c r="E290" s="37"/>
      <c r="F290" s="37"/>
      <c r="G290" s="46"/>
      <c r="H290" s="39">
        <f t="shared" si="171"/>
        <v>0</v>
      </c>
      <c r="I290" s="37"/>
      <c r="J290" s="37"/>
      <c r="K290" s="37"/>
      <c r="L290" s="46"/>
      <c r="M290" s="39">
        <f t="shared" si="172"/>
        <v>0</v>
      </c>
      <c r="N290" s="37"/>
      <c r="O290" s="37"/>
      <c r="P290" s="37"/>
      <c r="Q290" s="46"/>
      <c r="R290" s="39">
        <f t="shared" si="173"/>
        <v>0</v>
      </c>
      <c r="S290" s="37"/>
      <c r="T290" s="37"/>
      <c r="U290" s="37"/>
      <c r="V290" s="46"/>
      <c r="W290" s="39">
        <f t="shared" si="174"/>
        <v>0</v>
      </c>
      <c r="X290" s="37"/>
      <c r="Y290" s="37"/>
      <c r="Z290" s="37"/>
      <c r="AA290" s="46"/>
      <c r="AB290" s="39">
        <f t="shared" si="175"/>
        <v>0</v>
      </c>
      <c r="AC290" s="37"/>
      <c r="AD290" s="37"/>
      <c r="AE290" s="37"/>
      <c r="AF290" s="46"/>
      <c r="AG290" s="39">
        <f t="shared" si="176"/>
        <v>0</v>
      </c>
      <c r="AH290" s="37"/>
      <c r="AI290" s="37"/>
      <c r="AJ290" s="37"/>
      <c r="AK290" s="46"/>
      <c r="AL290" s="39">
        <f t="shared" si="177"/>
        <v>0</v>
      </c>
      <c r="AM290" s="37"/>
      <c r="AN290" s="37"/>
      <c r="AO290" s="37"/>
      <c r="AP290" s="46"/>
      <c r="AQ290" s="39">
        <f t="shared" si="178"/>
        <v>0</v>
      </c>
      <c r="AR290" s="37"/>
      <c r="AS290" s="37"/>
      <c r="AT290" s="37"/>
      <c r="AU290" s="46"/>
      <c r="AV290" s="40">
        <f t="shared" si="179"/>
        <v>0</v>
      </c>
    </row>
    <row r="291" spans="1:48" ht="15.75" customHeight="1" x14ac:dyDescent="0.25">
      <c r="A291" s="21">
        <v>20</v>
      </c>
      <c r="B291" s="37" t="s">
        <v>79</v>
      </c>
      <c r="C291" s="41" t="s">
        <v>97</v>
      </c>
      <c r="D291" s="37"/>
      <c r="E291" s="37"/>
      <c r="F291" s="37"/>
      <c r="G291" s="46"/>
      <c r="H291" s="39">
        <f t="shared" si="171"/>
        <v>0</v>
      </c>
      <c r="I291" s="37"/>
      <c r="J291" s="37"/>
      <c r="K291" s="37"/>
      <c r="L291" s="46"/>
      <c r="M291" s="39">
        <f t="shared" si="172"/>
        <v>0</v>
      </c>
      <c r="N291" s="37"/>
      <c r="O291" s="37"/>
      <c r="P291" s="37"/>
      <c r="Q291" s="46"/>
      <c r="R291" s="39">
        <f t="shared" si="173"/>
        <v>0</v>
      </c>
      <c r="S291" s="37"/>
      <c r="T291" s="37"/>
      <c r="U291" s="37"/>
      <c r="V291" s="46"/>
      <c r="W291" s="39">
        <f t="shared" si="174"/>
        <v>0</v>
      </c>
      <c r="X291" s="37"/>
      <c r="Y291" s="37"/>
      <c r="Z291" s="37"/>
      <c r="AA291" s="46"/>
      <c r="AB291" s="39">
        <f t="shared" si="175"/>
        <v>0</v>
      </c>
      <c r="AC291" s="37"/>
      <c r="AD291" s="37"/>
      <c r="AE291" s="37"/>
      <c r="AF291" s="46"/>
      <c r="AG291" s="39">
        <f t="shared" si="176"/>
        <v>0</v>
      </c>
      <c r="AH291" s="37"/>
      <c r="AI291" s="37"/>
      <c r="AJ291" s="37"/>
      <c r="AK291" s="46"/>
      <c r="AL291" s="39">
        <f t="shared" si="177"/>
        <v>0</v>
      </c>
      <c r="AM291" s="37"/>
      <c r="AN291" s="37"/>
      <c r="AO291" s="37"/>
      <c r="AP291" s="46"/>
      <c r="AQ291" s="39">
        <f t="shared" si="178"/>
        <v>0</v>
      </c>
      <c r="AR291" s="37"/>
      <c r="AS291" s="37"/>
      <c r="AT291" s="37"/>
      <c r="AU291" s="46"/>
      <c r="AV291" s="40">
        <f t="shared" si="179"/>
        <v>0</v>
      </c>
    </row>
    <row r="292" spans="1:48" ht="15.75" customHeight="1" x14ac:dyDescent="0.25">
      <c r="A292" s="21">
        <v>20</v>
      </c>
      <c r="B292" s="41" t="s">
        <v>80</v>
      </c>
      <c r="C292" s="41" t="s">
        <v>97</v>
      </c>
      <c r="D292" s="47"/>
      <c r="E292" s="47"/>
      <c r="F292" s="47"/>
      <c r="G292" s="48"/>
      <c r="H292" s="49">
        <f t="shared" si="171"/>
        <v>0</v>
      </c>
      <c r="I292" s="47"/>
      <c r="J292" s="47"/>
      <c r="K292" s="47"/>
      <c r="L292" s="48"/>
      <c r="M292" s="49">
        <f t="shared" si="172"/>
        <v>0</v>
      </c>
      <c r="N292" s="47"/>
      <c r="O292" s="47"/>
      <c r="P292" s="47"/>
      <c r="Q292" s="48"/>
      <c r="R292" s="49">
        <f t="shared" si="173"/>
        <v>0</v>
      </c>
      <c r="S292" s="47"/>
      <c r="T292" s="47"/>
      <c r="U292" s="47"/>
      <c r="V292" s="48"/>
      <c r="W292" s="49">
        <f t="shared" si="174"/>
        <v>0</v>
      </c>
      <c r="X292" s="47"/>
      <c r="Y292" s="47"/>
      <c r="Z292" s="47"/>
      <c r="AA292" s="48"/>
      <c r="AB292" s="49">
        <f t="shared" si="175"/>
        <v>0</v>
      </c>
      <c r="AC292" s="47"/>
      <c r="AD292" s="47"/>
      <c r="AE292" s="47"/>
      <c r="AF292" s="48"/>
      <c r="AG292" s="49">
        <f t="shared" si="176"/>
        <v>0</v>
      </c>
      <c r="AH292" s="47"/>
      <c r="AI292" s="47"/>
      <c r="AJ292" s="47"/>
      <c r="AK292" s="48"/>
      <c r="AL292" s="49">
        <f t="shared" si="177"/>
        <v>0</v>
      </c>
      <c r="AM292" s="47"/>
      <c r="AN292" s="47"/>
      <c r="AO292" s="47"/>
      <c r="AP292" s="48"/>
      <c r="AQ292" s="49">
        <f t="shared" si="178"/>
        <v>0</v>
      </c>
      <c r="AR292" s="47"/>
      <c r="AS292" s="47"/>
      <c r="AT292" s="47"/>
      <c r="AU292" s="48"/>
      <c r="AV292" s="50">
        <f t="shared" si="179"/>
        <v>0</v>
      </c>
    </row>
    <row r="293" spans="1:48" ht="15.75" customHeight="1" x14ac:dyDescent="0.25">
      <c r="A293" s="21">
        <v>20</v>
      </c>
      <c r="B293" s="42"/>
      <c r="C293" s="43"/>
      <c r="D293" s="44"/>
      <c r="E293" s="45"/>
      <c r="F293" s="45"/>
      <c r="G293" s="45"/>
      <c r="H293" s="45">
        <f>SUM(H280:H292)</f>
        <v>0</v>
      </c>
      <c r="I293" s="45"/>
      <c r="J293" s="45"/>
      <c r="K293" s="45"/>
      <c r="L293" s="45"/>
      <c r="M293" s="45">
        <f>SUM(M280:M292)</f>
        <v>0</v>
      </c>
      <c r="N293" s="45"/>
      <c r="O293" s="45"/>
      <c r="P293" s="45"/>
      <c r="Q293" s="45"/>
      <c r="R293" s="45">
        <f>SUM(R280:R292)</f>
        <v>0</v>
      </c>
      <c r="S293" s="45"/>
      <c r="T293" s="45"/>
      <c r="U293" s="45"/>
      <c r="V293" s="45"/>
      <c r="W293" s="45">
        <f>SUM(W280:W292)</f>
        <v>0</v>
      </c>
      <c r="X293" s="45"/>
      <c r="Y293" s="45"/>
      <c r="Z293" s="45"/>
      <c r="AA293" s="45"/>
      <c r="AB293" s="45">
        <f>SUM(AB280:AB292)</f>
        <v>0</v>
      </c>
      <c r="AC293" s="45"/>
      <c r="AD293" s="45"/>
      <c r="AE293" s="45"/>
      <c r="AF293" s="45"/>
      <c r="AG293" s="45">
        <f>SUM(AG280:AG292)</f>
        <v>0</v>
      </c>
      <c r="AH293" s="45"/>
      <c r="AI293" s="45"/>
      <c r="AJ293" s="45"/>
      <c r="AK293" s="45"/>
      <c r="AL293" s="45">
        <f>SUM(AL280:AL292)</f>
        <v>0</v>
      </c>
      <c r="AM293" s="45"/>
      <c r="AN293" s="45"/>
      <c r="AO293" s="45"/>
      <c r="AP293" s="45"/>
      <c r="AQ293" s="45">
        <f>SUM(AQ280:AQ292)</f>
        <v>0</v>
      </c>
      <c r="AR293" s="45"/>
      <c r="AS293" s="45"/>
      <c r="AT293" s="45"/>
      <c r="AU293" s="45"/>
      <c r="AV293" s="45">
        <f>SUM(AV280:AV292)</f>
        <v>0</v>
      </c>
    </row>
    <row r="294" spans="1:48" ht="15.75" customHeight="1" x14ac:dyDescent="0.25">
      <c r="A294" s="21">
        <v>21</v>
      </c>
      <c r="B294" s="81" t="str">
        <f>"Буква (или иное название) класса "&amp;A294&amp;":"</f>
        <v>Буква (или иное название) класса 21:</v>
      </c>
      <c r="C294" s="82"/>
      <c r="D294" s="78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80"/>
    </row>
    <row r="295" spans="1:48" ht="15.75" customHeight="1" x14ac:dyDescent="0.25">
      <c r="A295" s="21">
        <v>21</v>
      </c>
      <c r="B295" s="35" t="s">
        <v>70</v>
      </c>
      <c r="C295" s="36" t="s">
        <v>97</v>
      </c>
      <c r="D295" s="37"/>
      <c r="E295" s="37"/>
      <c r="F295" s="37"/>
      <c r="G295" s="46"/>
      <c r="H295" s="39">
        <f t="shared" ref="H295:H307" si="180">COUNTA(D295:G295)</f>
        <v>0</v>
      </c>
      <c r="I295" s="37"/>
      <c r="J295" s="37"/>
      <c r="K295" s="37"/>
      <c r="L295" s="46"/>
      <c r="M295" s="39">
        <f t="shared" ref="M295:M307" si="181">COUNTA(I295:L295)</f>
        <v>0</v>
      </c>
      <c r="N295" s="37"/>
      <c r="O295" s="37"/>
      <c r="P295" s="37"/>
      <c r="Q295" s="46"/>
      <c r="R295" s="39">
        <f t="shared" ref="R295:R307" si="182">COUNTA(N295:Q295)</f>
        <v>0</v>
      </c>
      <c r="S295" s="37"/>
      <c r="T295" s="37"/>
      <c r="U295" s="37"/>
      <c r="V295" s="46"/>
      <c r="W295" s="39">
        <f t="shared" ref="W295:W307" si="183">COUNTA(S295:V295)</f>
        <v>0</v>
      </c>
      <c r="X295" s="37"/>
      <c r="Y295" s="37"/>
      <c r="Z295" s="37"/>
      <c r="AA295" s="46"/>
      <c r="AB295" s="39">
        <f t="shared" ref="AB295:AB307" si="184">COUNTA(X295:AA295)</f>
        <v>0</v>
      </c>
      <c r="AC295" s="37"/>
      <c r="AD295" s="37"/>
      <c r="AE295" s="37"/>
      <c r="AF295" s="46"/>
      <c r="AG295" s="39">
        <f t="shared" ref="AG295:AG307" si="185">COUNTA(AC295:AF295)</f>
        <v>0</v>
      </c>
      <c r="AH295" s="37"/>
      <c r="AI295" s="37"/>
      <c r="AJ295" s="37"/>
      <c r="AK295" s="46"/>
      <c r="AL295" s="39">
        <f t="shared" ref="AL295:AL307" si="186">COUNTA(AH295:AK295)</f>
        <v>0</v>
      </c>
      <c r="AM295" s="37"/>
      <c r="AN295" s="37"/>
      <c r="AO295" s="37"/>
      <c r="AP295" s="46"/>
      <c r="AQ295" s="39">
        <f t="shared" ref="AQ295:AQ307" si="187">COUNTA(AM295:AP295)</f>
        <v>0</v>
      </c>
      <c r="AR295" s="37"/>
      <c r="AS295" s="37"/>
      <c r="AT295" s="37"/>
      <c r="AU295" s="46"/>
      <c r="AV295" s="40">
        <f t="shared" ref="AV295:AV307" si="188">COUNTA(AR295:AU295)</f>
        <v>0</v>
      </c>
    </row>
    <row r="296" spans="1:48" ht="15.75" customHeight="1" x14ac:dyDescent="0.25">
      <c r="A296" s="21">
        <v>21</v>
      </c>
      <c r="B296" s="37" t="s">
        <v>72</v>
      </c>
      <c r="C296" s="41" t="s">
        <v>97</v>
      </c>
      <c r="D296" s="37"/>
      <c r="E296" s="37"/>
      <c r="F296" s="37"/>
      <c r="G296" s="46"/>
      <c r="H296" s="39">
        <f t="shared" si="180"/>
        <v>0</v>
      </c>
      <c r="I296" s="37"/>
      <c r="J296" s="37"/>
      <c r="K296" s="37"/>
      <c r="L296" s="46"/>
      <c r="M296" s="39">
        <f t="shared" si="181"/>
        <v>0</v>
      </c>
      <c r="N296" s="37"/>
      <c r="O296" s="37"/>
      <c r="P296" s="37"/>
      <c r="Q296" s="46"/>
      <c r="R296" s="39">
        <f t="shared" si="182"/>
        <v>0</v>
      </c>
      <c r="S296" s="37"/>
      <c r="T296" s="37"/>
      <c r="U296" s="37"/>
      <c r="V296" s="46"/>
      <c r="W296" s="39">
        <f t="shared" si="183"/>
        <v>0</v>
      </c>
      <c r="X296" s="37"/>
      <c r="Y296" s="37"/>
      <c r="Z296" s="37"/>
      <c r="AA296" s="46"/>
      <c r="AB296" s="39">
        <f t="shared" si="184"/>
        <v>0</v>
      </c>
      <c r="AC296" s="37"/>
      <c r="AD296" s="37"/>
      <c r="AE296" s="37"/>
      <c r="AF296" s="46"/>
      <c r="AG296" s="39">
        <f t="shared" si="185"/>
        <v>0</v>
      </c>
      <c r="AH296" s="37"/>
      <c r="AI296" s="37"/>
      <c r="AJ296" s="37"/>
      <c r="AK296" s="46"/>
      <c r="AL296" s="39">
        <f t="shared" si="186"/>
        <v>0</v>
      </c>
      <c r="AM296" s="37"/>
      <c r="AN296" s="37"/>
      <c r="AO296" s="37"/>
      <c r="AP296" s="46"/>
      <c r="AQ296" s="39">
        <f t="shared" si="187"/>
        <v>0</v>
      </c>
      <c r="AR296" s="37"/>
      <c r="AS296" s="37"/>
      <c r="AT296" s="37"/>
      <c r="AU296" s="46"/>
      <c r="AV296" s="40">
        <f t="shared" si="188"/>
        <v>0</v>
      </c>
    </row>
    <row r="297" spans="1:48" ht="15.75" customHeight="1" x14ac:dyDescent="0.25">
      <c r="A297" s="21">
        <v>21</v>
      </c>
      <c r="B297" s="37" t="s">
        <v>88</v>
      </c>
      <c r="C297" s="41" t="s">
        <v>97</v>
      </c>
      <c r="D297" s="37"/>
      <c r="E297" s="37"/>
      <c r="F297" s="37"/>
      <c r="G297" s="46"/>
      <c r="H297" s="39">
        <f t="shared" si="180"/>
        <v>0</v>
      </c>
      <c r="I297" s="37"/>
      <c r="J297" s="37"/>
      <c r="K297" s="37"/>
      <c r="L297" s="46"/>
      <c r="M297" s="39">
        <f t="shared" si="181"/>
        <v>0</v>
      </c>
      <c r="N297" s="37"/>
      <c r="O297" s="37"/>
      <c r="P297" s="37"/>
      <c r="Q297" s="46"/>
      <c r="R297" s="39">
        <f t="shared" si="182"/>
        <v>0</v>
      </c>
      <c r="S297" s="37"/>
      <c r="T297" s="37"/>
      <c r="U297" s="37"/>
      <c r="V297" s="46"/>
      <c r="W297" s="39">
        <f t="shared" si="183"/>
        <v>0</v>
      </c>
      <c r="X297" s="37"/>
      <c r="Y297" s="37"/>
      <c r="Z297" s="37"/>
      <c r="AA297" s="46"/>
      <c r="AB297" s="39">
        <f t="shared" si="184"/>
        <v>0</v>
      </c>
      <c r="AC297" s="37"/>
      <c r="AD297" s="37"/>
      <c r="AE297" s="37"/>
      <c r="AF297" s="46"/>
      <c r="AG297" s="39">
        <f t="shared" si="185"/>
        <v>0</v>
      </c>
      <c r="AH297" s="37"/>
      <c r="AI297" s="37"/>
      <c r="AJ297" s="37"/>
      <c r="AK297" s="46"/>
      <c r="AL297" s="39">
        <f t="shared" si="186"/>
        <v>0</v>
      </c>
      <c r="AM297" s="37"/>
      <c r="AN297" s="37"/>
      <c r="AO297" s="37"/>
      <c r="AP297" s="46"/>
      <c r="AQ297" s="39">
        <f t="shared" si="187"/>
        <v>0</v>
      </c>
      <c r="AR297" s="37"/>
      <c r="AS297" s="37"/>
      <c r="AT297" s="37"/>
      <c r="AU297" s="46"/>
      <c r="AV297" s="40">
        <f t="shared" si="188"/>
        <v>0</v>
      </c>
    </row>
    <row r="298" spans="1:48" ht="15.75" customHeight="1" x14ac:dyDescent="0.25">
      <c r="A298" s="21">
        <v>21</v>
      </c>
      <c r="B298" s="37" t="s">
        <v>89</v>
      </c>
      <c r="C298" s="41" t="s">
        <v>97</v>
      </c>
      <c r="D298" s="37"/>
      <c r="E298" s="37"/>
      <c r="F298" s="37"/>
      <c r="G298" s="46"/>
      <c r="H298" s="39">
        <f t="shared" si="180"/>
        <v>0</v>
      </c>
      <c r="I298" s="37"/>
      <c r="J298" s="37"/>
      <c r="K298" s="37"/>
      <c r="L298" s="46"/>
      <c r="M298" s="39">
        <f t="shared" si="181"/>
        <v>0</v>
      </c>
      <c r="N298" s="37"/>
      <c r="O298" s="37"/>
      <c r="P298" s="37"/>
      <c r="Q298" s="46"/>
      <c r="R298" s="39">
        <f t="shared" si="182"/>
        <v>0</v>
      </c>
      <c r="S298" s="37"/>
      <c r="T298" s="37"/>
      <c r="U298" s="37"/>
      <c r="V298" s="46"/>
      <c r="W298" s="39">
        <f t="shared" si="183"/>
        <v>0</v>
      </c>
      <c r="X298" s="37"/>
      <c r="Y298" s="37"/>
      <c r="Z298" s="37"/>
      <c r="AA298" s="46"/>
      <c r="AB298" s="39">
        <f t="shared" si="184"/>
        <v>0</v>
      </c>
      <c r="AC298" s="37"/>
      <c r="AD298" s="37"/>
      <c r="AE298" s="37"/>
      <c r="AF298" s="46"/>
      <c r="AG298" s="39">
        <f t="shared" si="185"/>
        <v>0</v>
      </c>
      <c r="AH298" s="37"/>
      <c r="AI298" s="37"/>
      <c r="AJ298" s="37"/>
      <c r="AK298" s="46"/>
      <c r="AL298" s="39">
        <f t="shared" si="186"/>
        <v>0</v>
      </c>
      <c r="AM298" s="37"/>
      <c r="AN298" s="37"/>
      <c r="AO298" s="37"/>
      <c r="AP298" s="46"/>
      <c r="AQ298" s="39">
        <f t="shared" si="187"/>
        <v>0</v>
      </c>
      <c r="AR298" s="37"/>
      <c r="AS298" s="37"/>
      <c r="AT298" s="37"/>
      <c r="AU298" s="46"/>
      <c r="AV298" s="40">
        <f t="shared" si="188"/>
        <v>0</v>
      </c>
    </row>
    <row r="299" spans="1:48" ht="15.75" customHeight="1" x14ac:dyDescent="0.25">
      <c r="A299" s="21">
        <v>21</v>
      </c>
      <c r="B299" s="37" t="s">
        <v>73</v>
      </c>
      <c r="C299" s="41" t="s">
        <v>97</v>
      </c>
      <c r="D299" s="37"/>
      <c r="E299" s="37"/>
      <c r="F299" s="37"/>
      <c r="G299" s="46"/>
      <c r="H299" s="39">
        <f t="shared" si="180"/>
        <v>0</v>
      </c>
      <c r="I299" s="37"/>
      <c r="J299" s="37"/>
      <c r="K299" s="37"/>
      <c r="L299" s="46"/>
      <c r="M299" s="39">
        <f t="shared" si="181"/>
        <v>0</v>
      </c>
      <c r="N299" s="37"/>
      <c r="O299" s="37"/>
      <c r="P299" s="37"/>
      <c r="Q299" s="46"/>
      <c r="R299" s="39">
        <f t="shared" si="182"/>
        <v>0</v>
      </c>
      <c r="S299" s="37"/>
      <c r="T299" s="37"/>
      <c r="U299" s="37"/>
      <c r="V299" s="46"/>
      <c r="W299" s="39">
        <f t="shared" si="183"/>
        <v>0</v>
      </c>
      <c r="X299" s="37"/>
      <c r="Y299" s="37"/>
      <c r="Z299" s="37"/>
      <c r="AA299" s="46"/>
      <c r="AB299" s="39">
        <f t="shared" si="184"/>
        <v>0</v>
      </c>
      <c r="AC299" s="37"/>
      <c r="AD299" s="37"/>
      <c r="AE299" s="37"/>
      <c r="AF299" s="46"/>
      <c r="AG299" s="39">
        <f t="shared" si="185"/>
        <v>0</v>
      </c>
      <c r="AH299" s="37"/>
      <c r="AI299" s="37"/>
      <c r="AJ299" s="37"/>
      <c r="AK299" s="46"/>
      <c r="AL299" s="39">
        <f t="shared" si="186"/>
        <v>0</v>
      </c>
      <c r="AM299" s="37"/>
      <c r="AN299" s="37"/>
      <c r="AO299" s="37"/>
      <c r="AP299" s="46"/>
      <c r="AQ299" s="39">
        <f t="shared" si="187"/>
        <v>0</v>
      </c>
      <c r="AR299" s="37"/>
      <c r="AS299" s="37"/>
      <c r="AT299" s="37"/>
      <c r="AU299" s="46"/>
      <c r="AV299" s="40">
        <f t="shared" si="188"/>
        <v>0</v>
      </c>
    </row>
    <row r="300" spans="1:48" ht="15.75" customHeight="1" x14ac:dyDescent="0.25">
      <c r="A300" s="21">
        <v>21</v>
      </c>
      <c r="B300" s="37" t="s">
        <v>74</v>
      </c>
      <c r="C300" s="41" t="s">
        <v>97</v>
      </c>
      <c r="D300" s="37"/>
      <c r="E300" s="37"/>
      <c r="F300" s="37"/>
      <c r="G300" s="46"/>
      <c r="H300" s="39">
        <f t="shared" si="180"/>
        <v>0</v>
      </c>
      <c r="I300" s="37"/>
      <c r="J300" s="37"/>
      <c r="K300" s="37"/>
      <c r="L300" s="46"/>
      <c r="M300" s="39">
        <f t="shared" si="181"/>
        <v>0</v>
      </c>
      <c r="N300" s="37"/>
      <c r="O300" s="37"/>
      <c r="P300" s="37"/>
      <c r="Q300" s="46"/>
      <c r="R300" s="39">
        <f t="shared" si="182"/>
        <v>0</v>
      </c>
      <c r="S300" s="37"/>
      <c r="T300" s="37"/>
      <c r="U300" s="37"/>
      <c r="V300" s="46"/>
      <c r="W300" s="39">
        <f t="shared" si="183"/>
        <v>0</v>
      </c>
      <c r="X300" s="37"/>
      <c r="Y300" s="37"/>
      <c r="Z300" s="37"/>
      <c r="AA300" s="46"/>
      <c r="AB300" s="39">
        <f t="shared" si="184"/>
        <v>0</v>
      </c>
      <c r="AC300" s="37"/>
      <c r="AD300" s="37"/>
      <c r="AE300" s="37"/>
      <c r="AF300" s="46"/>
      <c r="AG300" s="39">
        <f t="shared" si="185"/>
        <v>0</v>
      </c>
      <c r="AH300" s="37"/>
      <c r="AI300" s="37"/>
      <c r="AJ300" s="37"/>
      <c r="AK300" s="46"/>
      <c r="AL300" s="39">
        <f t="shared" si="186"/>
        <v>0</v>
      </c>
      <c r="AM300" s="37"/>
      <c r="AN300" s="37"/>
      <c r="AO300" s="37"/>
      <c r="AP300" s="46"/>
      <c r="AQ300" s="39">
        <f t="shared" si="187"/>
        <v>0</v>
      </c>
      <c r="AR300" s="37"/>
      <c r="AS300" s="37"/>
      <c r="AT300" s="37"/>
      <c r="AU300" s="46"/>
      <c r="AV300" s="40">
        <f t="shared" si="188"/>
        <v>0</v>
      </c>
    </row>
    <row r="301" spans="1:48" ht="15.75" customHeight="1" x14ac:dyDescent="0.25">
      <c r="A301" s="21">
        <v>21</v>
      </c>
      <c r="B301" s="37" t="s">
        <v>75</v>
      </c>
      <c r="C301" s="41" t="s">
        <v>97</v>
      </c>
      <c r="D301" s="37"/>
      <c r="E301" s="37"/>
      <c r="F301" s="37"/>
      <c r="G301" s="46"/>
      <c r="H301" s="39">
        <f t="shared" si="180"/>
        <v>0</v>
      </c>
      <c r="I301" s="37"/>
      <c r="J301" s="37"/>
      <c r="K301" s="37"/>
      <c r="L301" s="46"/>
      <c r="M301" s="39">
        <f t="shared" si="181"/>
        <v>0</v>
      </c>
      <c r="N301" s="37"/>
      <c r="O301" s="37"/>
      <c r="P301" s="37"/>
      <c r="Q301" s="46"/>
      <c r="R301" s="39">
        <f t="shared" si="182"/>
        <v>0</v>
      </c>
      <c r="S301" s="37"/>
      <c r="T301" s="37"/>
      <c r="U301" s="37"/>
      <c r="V301" s="46"/>
      <c r="W301" s="39">
        <f t="shared" si="183"/>
        <v>0</v>
      </c>
      <c r="X301" s="37"/>
      <c r="Y301" s="37"/>
      <c r="Z301" s="37"/>
      <c r="AA301" s="46"/>
      <c r="AB301" s="39">
        <f t="shared" si="184"/>
        <v>0</v>
      </c>
      <c r="AC301" s="37"/>
      <c r="AD301" s="37"/>
      <c r="AE301" s="37"/>
      <c r="AF301" s="46"/>
      <c r="AG301" s="39">
        <f t="shared" si="185"/>
        <v>0</v>
      </c>
      <c r="AH301" s="37"/>
      <c r="AI301" s="37"/>
      <c r="AJ301" s="37"/>
      <c r="AK301" s="46"/>
      <c r="AL301" s="39">
        <f t="shared" si="186"/>
        <v>0</v>
      </c>
      <c r="AM301" s="37"/>
      <c r="AN301" s="37"/>
      <c r="AO301" s="37"/>
      <c r="AP301" s="46"/>
      <c r="AQ301" s="39">
        <f t="shared" si="187"/>
        <v>0</v>
      </c>
      <c r="AR301" s="37"/>
      <c r="AS301" s="37"/>
      <c r="AT301" s="37"/>
      <c r="AU301" s="46"/>
      <c r="AV301" s="40">
        <f t="shared" si="188"/>
        <v>0</v>
      </c>
    </row>
    <row r="302" spans="1:48" ht="15.75" customHeight="1" x14ac:dyDescent="0.25">
      <c r="A302" s="21">
        <v>21</v>
      </c>
      <c r="B302" s="37" t="s">
        <v>90</v>
      </c>
      <c r="C302" s="41" t="s">
        <v>97</v>
      </c>
      <c r="D302" s="37"/>
      <c r="E302" s="37"/>
      <c r="F302" s="37"/>
      <c r="G302" s="46"/>
      <c r="H302" s="39">
        <f t="shared" si="180"/>
        <v>0</v>
      </c>
      <c r="I302" s="37"/>
      <c r="J302" s="37"/>
      <c r="K302" s="37"/>
      <c r="L302" s="46"/>
      <c r="M302" s="39">
        <f t="shared" si="181"/>
        <v>0</v>
      </c>
      <c r="N302" s="37"/>
      <c r="O302" s="37"/>
      <c r="P302" s="37"/>
      <c r="Q302" s="46"/>
      <c r="R302" s="39">
        <f t="shared" si="182"/>
        <v>0</v>
      </c>
      <c r="S302" s="37"/>
      <c r="T302" s="37"/>
      <c r="U302" s="37"/>
      <c r="V302" s="46"/>
      <c r="W302" s="39">
        <f t="shared" si="183"/>
        <v>0</v>
      </c>
      <c r="X302" s="37"/>
      <c r="Y302" s="37"/>
      <c r="Z302" s="37"/>
      <c r="AA302" s="46"/>
      <c r="AB302" s="39">
        <f t="shared" si="184"/>
        <v>0</v>
      </c>
      <c r="AC302" s="37"/>
      <c r="AD302" s="37"/>
      <c r="AE302" s="37"/>
      <c r="AF302" s="46"/>
      <c r="AG302" s="39">
        <f t="shared" si="185"/>
        <v>0</v>
      </c>
      <c r="AH302" s="37"/>
      <c r="AI302" s="37"/>
      <c r="AJ302" s="37"/>
      <c r="AK302" s="46"/>
      <c r="AL302" s="39">
        <f t="shared" si="186"/>
        <v>0</v>
      </c>
      <c r="AM302" s="37"/>
      <c r="AN302" s="37"/>
      <c r="AO302" s="37"/>
      <c r="AP302" s="46"/>
      <c r="AQ302" s="39">
        <f t="shared" si="187"/>
        <v>0</v>
      </c>
      <c r="AR302" s="37"/>
      <c r="AS302" s="37"/>
      <c r="AT302" s="37"/>
      <c r="AU302" s="46"/>
      <c r="AV302" s="40">
        <f t="shared" si="188"/>
        <v>0</v>
      </c>
    </row>
    <row r="303" spans="1:48" ht="15.75" customHeight="1" x14ac:dyDescent="0.25">
      <c r="A303" s="21">
        <v>21</v>
      </c>
      <c r="B303" s="37" t="s">
        <v>76</v>
      </c>
      <c r="C303" s="41" t="s">
        <v>97</v>
      </c>
      <c r="D303" s="37"/>
      <c r="E303" s="37"/>
      <c r="F303" s="37"/>
      <c r="G303" s="46"/>
      <c r="H303" s="39">
        <f t="shared" si="180"/>
        <v>0</v>
      </c>
      <c r="I303" s="37"/>
      <c r="J303" s="37"/>
      <c r="K303" s="37"/>
      <c r="L303" s="46"/>
      <c r="M303" s="39">
        <f t="shared" si="181"/>
        <v>0</v>
      </c>
      <c r="N303" s="37"/>
      <c r="O303" s="37"/>
      <c r="P303" s="37"/>
      <c r="Q303" s="46"/>
      <c r="R303" s="39">
        <f t="shared" si="182"/>
        <v>0</v>
      </c>
      <c r="S303" s="37"/>
      <c r="T303" s="37"/>
      <c r="U303" s="37"/>
      <c r="V303" s="46"/>
      <c r="W303" s="39">
        <f t="shared" si="183"/>
        <v>0</v>
      </c>
      <c r="X303" s="37"/>
      <c r="Y303" s="37"/>
      <c r="Z303" s="37"/>
      <c r="AA303" s="46"/>
      <c r="AB303" s="39">
        <f t="shared" si="184"/>
        <v>0</v>
      </c>
      <c r="AC303" s="37"/>
      <c r="AD303" s="37"/>
      <c r="AE303" s="37"/>
      <c r="AF303" s="46"/>
      <c r="AG303" s="39">
        <f t="shared" si="185"/>
        <v>0</v>
      </c>
      <c r="AH303" s="37"/>
      <c r="AI303" s="37"/>
      <c r="AJ303" s="37"/>
      <c r="AK303" s="46"/>
      <c r="AL303" s="39">
        <f t="shared" si="186"/>
        <v>0</v>
      </c>
      <c r="AM303" s="37"/>
      <c r="AN303" s="37"/>
      <c r="AO303" s="37"/>
      <c r="AP303" s="46"/>
      <c r="AQ303" s="39">
        <f t="shared" si="187"/>
        <v>0</v>
      </c>
      <c r="AR303" s="37"/>
      <c r="AS303" s="37"/>
      <c r="AT303" s="37"/>
      <c r="AU303" s="46"/>
      <c r="AV303" s="40">
        <f t="shared" si="188"/>
        <v>0</v>
      </c>
    </row>
    <row r="304" spans="1:48" ht="15.75" customHeight="1" x14ac:dyDescent="0.25">
      <c r="A304" s="21">
        <v>21</v>
      </c>
      <c r="B304" s="37" t="s">
        <v>77</v>
      </c>
      <c r="C304" s="41" t="s">
        <v>97</v>
      </c>
      <c r="D304" s="37"/>
      <c r="E304" s="37"/>
      <c r="F304" s="37"/>
      <c r="G304" s="46"/>
      <c r="H304" s="39">
        <f t="shared" si="180"/>
        <v>0</v>
      </c>
      <c r="I304" s="37"/>
      <c r="J304" s="37"/>
      <c r="K304" s="37"/>
      <c r="L304" s="46"/>
      <c r="M304" s="39">
        <f t="shared" si="181"/>
        <v>0</v>
      </c>
      <c r="N304" s="37"/>
      <c r="O304" s="37"/>
      <c r="P304" s="37"/>
      <c r="Q304" s="46"/>
      <c r="R304" s="39">
        <f t="shared" si="182"/>
        <v>0</v>
      </c>
      <c r="S304" s="37"/>
      <c r="T304" s="37"/>
      <c r="U304" s="37"/>
      <c r="V304" s="46"/>
      <c r="W304" s="39">
        <f t="shared" si="183"/>
        <v>0</v>
      </c>
      <c r="X304" s="37"/>
      <c r="Y304" s="37"/>
      <c r="Z304" s="37"/>
      <c r="AA304" s="46"/>
      <c r="AB304" s="39">
        <f t="shared" si="184"/>
        <v>0</v>
      </c>
      <c r="AC304" s="37"/>
      <c r="AD304" s="37"/>
      <c r="AE304" s="37"/>
      <c r="AF304" s="46"/>
      <c r="AG304" s="39">
        <f t="shared" si="185"/>
        <v>0</v>
      </c>
      <c r="AH304" s="37"/>
      <c r="AI304" s="37"/>
      <c r="AJ304" s="37"/>
      <c r="AK304" s="46"/>
      <c r="AL304" s="39">
        <f t="shared" si="186"/>
        <v>0</v>
      </c>
      <c r="AM304" s="37"/>
      <c r="AN304" s="37"/>
      <c r="AO304" s="37"/>
      <c r="AP304" s="46"/>
      <c r="AQ304" s="39">
        <f t="shared" si="187"/>
        <v>0</v>
      </c>
      <c r="AR304" s="37"/>
      <c r="AS304" s="37"/>
      <c r="AT304" s="37"/>
      <c r="AU304" s="46"/>
      <c r="AV304" s="40">
        <f t="shared" si="188"/>
        <v>0</v>
      </c>
    </row>
    <row r="305" spans="1:48" ht="15.75" customHeight="1" x14ac:dyDescent="0.25">
      <c r="A305" s="21">
        <v>21</v>
      </c>
      <c r="B305" s="37" t="s">
        <v>78</v>
      </c>
      <c r="C305" s="41" t="s">
        <v>97</v>
      </c>
      <c r="D305" s="37"/>
      <c r="E305" s="37"/>
      <c r="F305" s="37"/>
      <c r="G305" s="46"/>
      <c r="H305" s="39">
        <f t="shared" si="180"/>
        <v>0</v>
      </c>
      <c r="I305" s="37"/>
      <c r="J305" s="37"/>
      <c r="K305" s="37"/>
      <c r="L305" s="46"/>
      <c r="M305" s="39">
        <f t="shared" si="181"/>
        <v>0</v>
      </c>
      <c r="N305" s="37"/>
      <c r="O305" s="37"/>
      <c r="P305" s="37"/>
      <c r="Q305" s="46"/>
      <c r="R305" s="39">
        <f t="shared" si="182"/>
        <v>0</v>
      </c>
      <c r="S305" s="37"/>
      <c r="T305" s="37"/>
      <c r="U305" s="37"/>
      <c r="V305" s="46"/>
      <c r="W305" s="39">
        <f t="shared" si="183"/>
        <v>0</v>
      </c>
      <c r="X305" s="37"/>
      <c r="Y305" s="37"/>
      <c r="Z305" s="37"/>
      <c r="AA305" s="46"/>
      <c r="AB305" s="39">
        <f t="shared" si="184"/>
        <v>0</v>
      </c>
      <c r="AC305" s="37"/>
      <c r="AD305" s="37"/>
      <c r="AE305" s="37"/>
      <c r="AF305" s="46"/>
      <c r="AG305" s="39">
        <f t="shared" si="185"/>
        <v>0</v>
      </c>
      <c r="AH305" s="37"/>
      <c r="AI305" s="37"/>
      <c r="AJ305" s="37"/>
      <c r="AK305" s="46"/>
      <c r="AL305" s="39">
        <f t="shared" si="186"/>
        <v>0</v>
      </c>
      <c r="AM305" s="37"/>
      <c r="AN305" s="37"/>
      <c r="AO305" s="37"/>
      <c r="AP305" s="46"/>
      <c r="AQ305" s="39">
        <f t="shared" si="187"/>
        <v>0</v>
      </c>
      <c r="AR305" s="37"/>
      <c r="AS305" s="37"/>
      <c r="AT305" s="37"/>
      <c r="AU305" s="46"/>
      <c r="AV305" s="40">
        <f t="shared" si="188"/>
        <v>0</v>
      </c>
    </row>
    <row r="306" spans="1:48" ht="15.75" customHeight="1" x14ac:dyDescent="0.25">
      <c r="A306" s="21">
        <v>21</v>
      </c>
      <c r="B306" s="37" t="s">
        <v>79</v>
      </c>
      <c r="C306" s="41" t="s">
        <v>97</v>
      </c>
      <c r="D306" s="37"/>
      <c r="E306" s="37"/>
      <c r="F306" s="37"/>
      <c r="G306" s="46"/>
      <c r="H306" s="39">
        <f t="shared" si="180"/>
        <v>0</v>
      </c>
      <c r="I306" s="37"/>
      <c r="J306" s="37"/>
      <c r="K306" s="37"/>
      <c r="L306" s="46"/>
      <c r="M306" s="39">
        <f t="shared" si="181"/>
        <v>0</v>
      </c>
      <c r="N306" s="37"/>
      <c r="O306" s="37"/>
      <c r="P306" s="37"/>
      <c r="Q306" s="46"/>
      <c r="R306" s="39">
        <f t="shared" si="182"/>
        <v>0</v>
      </c>
      <c r="S306" s="37"/>
      <c r="T306" s="37"/>
      <c r="U306" s="37"/>
      <c r="V306" s="46"/>
      <c r="W306" s="39">
        <f t="shared" si="183"/>
        <v>0</v>
      </c>
      <c r="X306" s="37"/>
      <c r="Y306" s="37"/>
      <c r="Z306" s="37"/>
      <c r="AA306" s="46"/>
      <c r="AB306" s="39">
        <f t="shared" si="184"/>
        <v>0</v>
      </c>
      <c r="AC306" s="37"/>
      <c r="AD306" s="37"/>
      <c r="AE306" s="37"/>
      <c r="AF306" s="46"/>
      <c r="AG306" s="39">
        <f t="shared" si="185"/>
        <v>0</v>
      </c>
      <c r="AH306" s="37"/>
      <c r="AI306" s="37"/>
      <c r="AJ306" s="37"/>
      <c r="AK306" s="46"/>
      <c r="AL306" s="39">
        <f t="shared" si="186"/>
        <v>0</v>
      </c>
      <c r="AM306" s="37"/>
      <c r="AN306" s="37"/>
      <c r="AO306" s="37"/>
      <c r="AP306" s="46"/>
      <c r="AQ306" s="39">
        <f t="shared" si="187"/>
        <v>0</v>
      </c>
      <c r="AR306" s="37"/>
      <c r="AS306" s="37"/>
      <c r="AT306" s="37"/>
      <c r="AU306" s="46"/>
      <c r="AV306" s="40">
        <f t="shared" si="188"/>
        <v>0</v>
      </c>
    </row>
    <row r="307" spans="1:48" ht="15.75" customHeight="1" x14ac:dyDescent="0.25">
      <c r="A307" s="21">
        <v>21</v>
      </c>
      <c r="B307" s="41" t="s">
        <v>80</v>
      </c>
      <c r="C307" s="41" t="s">
        <v>97</v>
      </c>
      <c r="D307" s="47"/>
      <c r="E307" s="47"/>
      <c r="F307" s="47"/>
      <c r="G307" s="48"/>
      <c r="H307" s="49">
        <f t="shared" si="180"/>
        <v>0</v>
      </c>
      <c r="I307" s="47"/>
      <c r="J307" s="47"/>
      <c r="K307" s="47"/>
      <c r="L307" s="48"/>
      <c r="M307" s="49">
        <f t="shared" si="181"/>
        <v>0</v>
      </c>
      <c r="N307" s="47"/>
      <c r="O307" s="47"/>
      <c r="P307" s="47"/>
      <c r="Q307" s="48"/>
      <c r="R307" s="49">
        <f t="shared" si="182"/>
        <v>0</v>
      </c>
      <c r="S307" s="47"/>
      <c r="T307" s="47"/>
      <c r="U307" s="47"/>
      <c r="V307" s="48"/>
      <c r="W307" s="49">
        <f t="shared" si="183"/>
        <v>0</v>
      </c>
      <c r="X307" s="47"/>
      <c r="Y307" s="47"/>
      <c r="Z307" s="47"/>
      <c r="AA307" s="48"/>
      <c r="AB307" s="49">
        <f t="shared" si="184"/>
        <v>0</v>
      </c>
      <c r="AC307" s="47"/>
      <c r="AD307" s="47"/>
      <c r="AE307" s="47"/>
      <c r="AF307" s="48"/>
      <c r="AG307" s="49">
        <f t="shared" si="185"/>
        <v>0</v>
      </c>
      <c r="AH307" s="47"/>
      <c r="AI307" s="47"/>
      <c r="AJ307" s="47"/>
      <c r="AK307" s="48"/>
      <c r="AL307" s="49">
        <f t="shared" si="186"/>
        <v>0</v>
      </c>
      <c r="AM307" s="47"/>
      <c r="AN307" s="47"/>
      <c r="AO307" s="47"/>
      <c r="AP307" s="48"/>
      <c r="AQ307" s="49">
        <f t="shared" si="187"/>
        <v>0</v>
      </c>
      <c r="AR307" s="47"/>
      <c r="AS307" s="47"/>
      <c r="AT307" s="47"/>
      <c r="AU307" s="48"/>
      <c r="AV307" s="50">
        <f t="shared" si="188"/>
        <v>0</v>
      </c>
    </row>
    <row r="308" spans="1:48" ht="15.75" customHeight="1" x14ac:dyDescent="0.25">
      <c r="A308" s="21">
        <v>21</v>
      </c>
      <c r="B308" s="42"/>
      <c r="C308" s="43"/>
      <c r="D308" s="44"/>
      <c r="E308" s="45"/>
      <c r="F308" s="45"/>
      <c r="G308" s="45"/>
      <c r="H308" s="45">
        <f>SUM(H295:H307)</f>
        <v>0</v>
      </c>
      <c r="I308" s="45"/>
      <c r="J308" s="45"/>
      <c r="K308" s="45"/>
      <c r="L308" s="45"/>
      <c r="M308" s="45">
        <f>SUM(M295:M307)</f>
        <v>0</v>
      </c>
      <c r="N308" s="45"/>
      <c r="O308" s="45"/>
      <c r="P308" s="45"/>
      <c r="Q308" s="45"/>
      <c r="R308" s="45">
        <f>SUM(R295:R307)</f>
        <v>0</v>
      </c>
      <c r="S308" s="45"/>
      <c r="T308" s="45"/>
      <c r="U308" s="45"/>
      <c r="V308" s="45"/>
      <c r="W308" s="45">
        <f>SUM(W295:W307)</f>
        <v>0</v>
      </c>
      <c r="X308" s="45"/>
      <c r="Y308" s="45"/>
      <c r="Z308" s="45"/>
      <c r="AA308" s="45"/>
      <c r="AB308" s="45">
        <f>SUM(AB295:AB307)</f>
        <v>0</v>
      </c>
      <c r="AC308" s="45"/>
      <c r="AD308" s="45"/>
      <c r="AE308" s="45"/>
      <c r="AF308" s="45"/>
      <c r="AG308" s="45">
        <f>SUM(AG295:AG307)</f>
        <v>0</v>
      </c>
      <c r="AH308" s="45"/>
      <c r="AI308" s="45"/>
      <c r="AJ308" s="45"/>
      <c r="AK308" s="45"/>
      <c r="AL308" s="45">
        <f>SUM(AL295:AL307)</f>
        <v>0</v>
      </c>
      <c r="AM308" s="45"/>
      <c r="AN308" s="45"/>
      <c r="AO308" s="45"/>
      <c r="AP308" s="45"/>
      <c r="AQ308" s="45">
        <f>SUM(AQ295:AQ307)</f>
        <v>0</v>
      </c>
      <c r="AR308" s="45"/>
      <c r="AS308" s="45"/>
      <c r="AT308" s="45"/>
      <c r="AU308" s="45"/>
      <c r="AV308" s="45">
        <f>SUM(AV295:AV307)</f>
        <v>0</v>
      </c>
    </row>
    <row r="309" spans="1:48" ht="15.75" customHeight="1" x14ac:dyDescent="0.25">
      <c r="A309" s="21">
        <v>22</v>
      </c>
      <c r="B309" s="81" t="str">
        <f>"Буква (или иное название) класса "&amp;A309&amp;":"</f>
        <v>Буква (или иное название) класса 22:</v>
      </c>
      <c r="C309" s="82"/>
      <c r="D309" s="78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80"/>
    </row>
    <row r="310" spans="1:48" ht="15.75" customHeight="1" x14ac:dyDescent="0.25">
      <c r="A310" s="21">
        <v>22</v>
      </c>
      <c r="B310" s="35" t="s">
        <v>70</v>
      </c>
      <c r="C310" s="36" t="s">
        <v>97</v>
      </c>
      <c r="D310" s="37"/>
      <c r="E310" s="37"/>
      <c r="F310" s="37"/>
      <c r="G310" s="46"/>
      <c r="H310" s="39">
        <f t="shared" ref="H310:H322" si="189">COUNTA(D310:G310)</f>
        <v>0</v>
      </c>
      <c r="I310" s="37"/>
      <c r="J310" s="37"/>
      <c r="K310" s="37"/>
      <c r="L310" s="46"/>
      <c r="M310" s="39">
        <f t="shared" ref="M310:M322" si="190">COUNTA(I310:L310)</f>
        <v>0</v>
      </c>
      <c r="N310" s="37"/>
      <c r="O310" s="37"/>
      <c r="P310" s="37"/>
      <c r="Q310" s="46"/>
      <c r="R310" s="39">
        <f t="shared" ref="R310:R322" si="191">COUNTA(N310:Q310)</f>
        <v>0</v>
      </c>
      <c r="S310" s="37"/>
      <c r="T310" s="37"/>
      <c r="U310" s="37"/>
      <c r="V310" s="46"/>
      <c r="W310" s="39">
        <f t="shared" ref="W310:W322" si="192">COUNTA(S310:V310)</f>
        <v>0</v>
      </c>
      <c r="X310" s="37"/>
      <c r="Y310" s="37"/>
      <c r="Z310" s="37"/>
      <c r="AA310" s="46"/>
      <c r="AB310" s="39">
        <f t="shared" ref="AB310:AB322" si="193">COUNTA(X310:AA310)</f>
        <v>0</v>
      </c>
      <c r="AC310" s="37"/>
      <c r="AD310" s="37"/>
      <c r="AE310" s="37"/>
      <c r="AF310" s="46"/>
      <c r="AG310" s="39">
        <f t="shared" ref="AG310:AG322" si="194">COUNTA(AC310:AF310)</f>
        <v>0</v>
      </c>
      <c r="AH310" s="37"/>
      <c r="AI310" s="37"/>
      <c r="AJ310" s="37"/>
      <c r="AK310" s="46"/>
      <c r="AL310" s="39">
        <f t="shared" ref="AL310:AL322" si="195">COUNTA(AH310:AK310)</f>
        <v>0</v>
      </c>
      <c r="AM310" s="37"/>
      <c r="AN310" s="37"/>
      <c r="AO310" s="37"/>
      <c r="AP310" s="46"/>
      <c r="AQ310" s="39">
        <f t="shared" ref="AQ310:AQ322" si="196">COUNTA(AM310:AP310)</f>
        <v>0</v>
      </c>
      <c r="AR310" s="37"/>
      <c r="AS310" s="37"/>
      <c r="AT310" s="37"/>
      <c r="AU310" s="46"/>
      <c r="AV310" s="40">
        <f t="shared" ref="AV310:AV322" si="197">COUNTA(AR310:AU310)</f>
        <v>0</v>
      </c>
    </row>
    <row r="311" spans="1:48" ht="15.75" customHeight="1" x14ac:dyDescent="0.25">
      <c r="A311" s="21">
        <v>22</v>
      </c>
      <c r="B311" s="37" t="s">
        <v>72</v>
      </c>
      <c r="C311" s="41" t="s">
        <v>97</v>
      </c>
      <c r="D311" s="37"/>
      <c r="E311" s="37"/>
      <c r="F311" s="37"/>
      <c r="G311" s="46"/>
      <c r="H311" s="39">
        <f t="shared" si="189"/>
        <v>0</v>
      </c>
      <c r="I311" s="37"/>
      <c r="J311" s="37"/>
      <c r="K311" s="37"/>
      <c r="L311" s="46"/>
      <c r="M311" s="39">
        <f t="shared" si="190"/>
        <v>0</v>
      </c>
      <c r="N311" s="37"/>
      <c r="O311" s="37"/>
      <c r="P311" s="37"/>
      <c r="Q311" s="46"/>
      <c r="R311" s="39">
        <f t="shared" si="191"/>
        <v>0</v>
      </c>
      <c r="S311" s="37"/>
      <c r="T311" s="37"/>
      <c r="U311" s="37"/>
      <c r="V311" s="46"/>
      <c r="W311" s="39">
        <f t="shared" si="192"/>
        <v>0</v>
      </c>
      <c r="X311" s="37"/>
      <c r="Y311" s="37"/>
      <c r="Z311" s="37"/>
      <c r="AA311" s="46"/>
      <c r="AB311" s="39">
        <f t="shared" si="193"/>
        <v>0</v>
      </c>
      <c r="AC311" s="37"/>
      <c r="AD311" s="37"/>
      <c r="AE311" s="37"/>
      <c r="AF311" s="46"/>
      <c r="AG311" s="39">
        <f t="shared" si="194"/>
        <v>0</v>
      </c>
      <c r="AH311" s="37"/>
      <c r="AI311" s="37"/>
      <c r="AJ311" s="37"/>
      <c r="AK311" s="46"/>
      <c r="AL311" s="39">
        <f t="shared" si="195"/>
        <v>0</v>
      </c>
      <c r="AM311" s="37"/>
      <c r="AN311" s="37"/>
      <c r="AO311" s="37"/>
      <c r="AP311" s="46"/>
      <c r="AQ311" s="39">
        <f t="shared" si="196"/>
        <v>0</v>
      </c>
      <c r="AR311" s="37"/>
      <c r="AS311" s="37"/>
      <c r="AT311" s="37"/>
      <c r="AU311" s="46"/>
      <c r="AV311" s="40">
        <f t="shared" si="197"/>
        <v>0</v>
      </c>
    </row>
    <row r="312" spans="1:48" ht="15.75" customHeight="1" x14ac:dyDescent="0.25">
      <c r="A312" s="21">
        <v>22</v>
      </c>
      <c r="B312" s="37" t="s">
        <v>88</v>
      </c>
      <c r="C312" s="41" t="s">
        <v>97</v>
      </c>
      <c r="D312" s="37"/>
      <c r="E312" s="37"/>
      <c r="F312" s="37"/>
      <c r="G312" s="46"/>
      <c r="H312" s="39">
        <f t="shared" si="189"/>
        <v>0</v>
      </c>
      <c r="I312" s="37"/>
      <c r="J312" s="37"/>
      <c r="K312" s="37"/>
      <c r="L312" s="46"/>
      <c r="M312" s="39">
        <f t="shared" si="190"/>
        <v>0</v>
      </c>
      <c r="N312" s="37"/>
      <c r="O312" s="37"/>
      <c r="P312" s="37"/>
      <c r="Q312" s="46"/>
      <c r="R312" s="39">
        <f t="shared" si="191"/>
        <v>0</v>
      </c>
      <c r="S312" s="37"/>
      <c r="T312" s="37"/>
      <c r="U312" s="37"/>
      <c r="V312" s="46"/>
      <c r="W312" s="39">
        <f t="shared" si="192"/>
        <v>0</v>
      </c>
      <c r="X312" s="37"/>
      <c r="Y312" s="37"/>
      <c r="Z312" s="37"/>
      <c r="AA312" s="46"/>
      <c r="AB312" s="39">
        <f t="shared" si="193"/>
        <v>0</v>
      </c>
      <c r="AC312" s="37"/>
      <c r="AD312" s="37"/>
      <c r="AE312" s="37"/>
      <c r="AF312" s="46"/>
      <c r="AG312" s="39">
        <f t="shared" si="194"/>
        <v>0</v>
      </c>
      <c r="AH312" s="37"/>
      <c r="AI312" s="37"/>
      <c r="AJ312" s="37"/>
      <c r="AK312" s="46"/>
      <c r="AL312" s="39">
        <f t="shared" si="195"/>
        <v>0</v>
      </c>
      <c r="AM312" s="37"/>
      <c r="AN312" s="37"/>
      <c r="AO312" s="37"/>
      <c r="AP312" s="46"/>
      <c r="AQ312" s="39">
        <f t="shared" si="196"/>
        <v>0</v>
      </c>
      <c r="AR312" s="37"/>
      <c r="AS312" s="37"/>
      <c r="AT312" s="37"/>
      <c r="AU312" s="46"/>
      <c r="AV312" s="40">
        <f t="shared" si="197"/>
        <v>0</v>
      </c>
    </row>
    <row r="313" spans="1:48" ht="15.75" customHeight="1" x14ac:dyDescent="0.25">
      <c r="A313" s="21">
        <v>22</v>
      </c>
      <c r="B313" s="37" t="s">
        <v>89</v>
      </c>
      <c r="C313" s="41" t="s">
        <v>97</v>
      </c>
      <c r="D313" s="37"/>
      <c r="E313" s="37"/>
      <c r="F313" s="37"/>
      <c r="G313" s="46"/>
      <c r="H313" s="39">
        <f t="shared" si="189"/>
        <v>0</v>
      </c>
      <c r="I313" s="37"/>
      <c r="J313" s="37"/>
      <c r="K313" s="37"/>
      <c r="L313" s="46"/>
      <c r="M313" s="39">
        <f t="shared" si="190"/>
        <v>0</v>
      </c>
      <c r="N313" s="37"/>
      <c r="O313" s="37"/>
      <c r="P313" s="37"/>
      <c r="Q313" s="46"/>
      <c r="R313" s="39">
        <f t="shared" si="191"/>
        <v>0</v>
      </c>
      <c r="S313" s="37"/>
      <c r="T313" s="37"/>
      <c r="U313" s="37"/>
      <c r="V313" s="46"/>
      <c r="W313" s="39">
        <f t="shared" si="192"/>
        <v>0</v>
      </c>
      <c r="X313" s="37"/>
      <c r="Y313" s="37"/>
      <c r="Z313" s="37"/>
      <c r="AA313" s="46"/>
      <c r="AB313" s="39">
        <f t="shared" si="193"/>
        <v>0</v>
      </c>
      <c r="AC313" s="37"/>
      <c r="AD313" s="37"/>
      <c r="AE313" s="37"/>
      <c r="AF313" s="46"/>
      <c r="AG313" s="39">
        <f t="shared" si="194"/>
        <v>0</v>
      </c>
      <c r="AH313" s="37"/>
      <c r="AI313" s="37"/>
      <c r="AJ313" s="37"/>
      <c r="AK313" s="46"/>
      <c r="AL313" s="39">
        <f t="shared" si="195"/>
        <v>0</v>
      </c>
      <c r="AM313" s="37"/>
      <c r="AN313" s="37"/>
      <c r="AO313" s="37"/>
      <c r="AP313" s="46"/>
      <c r="AQ313" s="39">
        <f t="shared" si="196"/>
        <v>0</v>
      </c>
      <c r="AR313" s="37"/>
      <c r="AS313" s="37"/>
      <c r="AT313" s="37"/>
      <c r="AU313" s="46"/>
      <c r="AV313" s="40">
        <f t="shared" si="197"/>
        <v>0</v>
      </c>
    </row>
    <row r="314" spans="1:48" ht="15.75" customHeight="1" x14ac:dyDescent="0.25">
      <c r="A314" s="21">
        <v>22</v>
      </c>
      <c r="B314" s="37" t="s">
        <v>73</v>
      </c>
      <c r="C314" s="41" t="s">
        <v>97</v>
      </c>
      <c r="D314" s="37"/>
      <c r="E314" s="37"/>
      <c r="F314" s="37"/>
      <c r="G314" s="46"/>
      <c r="H314" s="39">
        <f t="shared" si="189"/>
        <v>0</v>
      </c>
      <c r="I314" s="37"/>
      <c r="J314" s="37"/>
      <c r="K314" s="37"/>
      <c r="L314" s="46"/>
      <c r="M314" s="39">
        <f t="shared" si="190"/>
        <v>0</v>
      </c>
      <c r="N314" s="37"/>
      <c r="O314" s="37"/>
      <c r="P314" s="37"/>
      <c r="Q314" s="46"/>
      <c r="R314" s="39">
        <f t="shared" si="191"/>
        <v>0</v>
      </c>
      <c r="S314" s="37"/>
      <c r="T314" s="37"/>
      <c r="U314" s="37"/>
      <c r="V314" s="46"/>
      <c r="W314" s="39">
        <f t="shared" si="192"/>
        <v>0</v>
      </c>
      <c r="X314" s="37"/>
      <c r="Y314" s="37"/>
      <c r="Z314" s="37"/>
      <c r="AA314" s="46"/>
      <c r="AB314" s="39">
        <f t="shared" si="193"/>
        <v>0</v>
      </c>
      <c r="AC314" s="37"/>
      <c r="AD314" s="37"/>
      <c r="AE314" s="37"/>
      <c r="AF314" s="46"/>
      <c r="AG314" s="39">
        <f t="shared" si="194"/>
        <v>0</v>
      </c>
      <c r="AH314" s="37"/>
      <c r="AI314" s="37"/>
      <c r="AJ314" s="37"/>
      <c r="AK314" s="46"/>
      <c r="AL314" s="39">
        <f t="shared" si="195"/>
        <v>0</v>
      </c>
      <c r="AM314" s="37"/>
      <c r="AN314" s="37"/>
      <c r="AO314" s="37"/>
      <c r="AP314" s="46"/>
      <c r="AQ314" s="39">
        <f t="shared" si="196"/>
        <v>0</v>
      </c>
      <c r="AR314" s="37"/>
      <c r="AS314" s="37"/>
      <c r="AT314" s="37"/>
      <c r="AU314" s="46"/>
      <c r="AV314" s="40">
        <f t="shared" si="197"/>
        <v>0</v>
      </c>
    </row>
    <row r="315" spans="1:48" ht="15.75" customHeight="1" x14ac:dyDescent="0.25">
      <c r="A315" s="21">
        <v>22</v>
      </c>
      <c r="B315" s="37" t="s">
        <v>74</v>
      </c>
      <c r="C315" s="41" t="s">
        <v>97</v>
      </c>
      <c r="D315" s="37"/>
      <c r="E315" s="37"/>
      <c r="F315" s="37"/>
      <c r="G315" s="46"/>
      <c r="H315" s="39">
        <f t="shared" si="189"/>
        <v>0</v>
      </c>
      <c r="I315" s="37"/>
      <c r="J315" s="37"/>
      <c r="K315" s="37"/>
      <c r="L315" s="46"/>
      <c r="M315" s="39">
        <f t="shared" si="190"/>
        <v>0</v>
      </c>
      <c r="N315" s="37"/>
      <c r="O315" s="37"/>
      <c r="P315" s="37"/>
      <c r="Q315" s="46"/>
      <c r="R315" s="39">
        <f t="shared" si="191"/>
        <v>0</v>
      </c>
      <c r="S315" s="37"/>
      <c r="T315" s="37"/>
      <c r="U315" s="37"/>
      <c r="V315" s="46"/>
      <c r="W315" s="39">
        <f t="shared" si="192"/>
        <v>0</v>
      </c>
      <c r="X315" s="37"/>
      <c r="Y315" s="37"/>
      <c r="Z315" s="37"/>
      <c r="AA315" s="46"/>
      <c r="AB315" s="39">
        <f t="shared" si="193"/>
        <v>0</v>
      </c>
      <c r="AC315" s="37"/>
      <c r="AD315" s="37"/>
      <c r="AE315" s="37"/>
      <c r="AF315" s="46"/>
      <c r="AG315" s="39">
        <f t="shared" si="194"/>
        <v>0</v>
      </c>
      <c r="AH315" s="37"/>
      <c r="AI315" s="37"/>
      <c r="AJ315" s="37"/>
      <c r="AK315" s="46"/>
      <c r="AL315" s="39">
        <f t="shared" si="195"/>
        <v>0</v>
      </c>
      <c r="AM315" s="37"/>
      <c r="AN315" s="37"/>
      <c r="AO315" s="37"/>
      <c r="AP315" s="46"/>
      <c r="AQ315" s="39">
        <f t="shared" si="196"/>
        <v>0</v>
      </c>
      <c r="AR315" s="37"/>
      <c r="AS315" s="37"/>
      <c r="AT315" s="37"/>
      <c r="AU315" s="46"/>
      <c r="AV315" s="40">
        <f t="shared" si="197"/>
        <v>0</v>
      </c>
    </row>
    <row r="316" spans="1:48" ht="15.75" customHeight="1" x14ac:dyDescent="0.25">
      <c r="A316" s="21">
        <v>22</v>
      </c>
      <c r="B316" s="37" t="s">
        <v>75</v>
      </c>
      <c r="C316" s="41" t="s">
        <v>97</v>
      </c>
      <c r="D316" s="37"/>
      <c r="E316" s="37"/>
      <c r="F316" s="37"/>
      <c r="G316" s="46"/>
      <c r="H316" s="39">
        <f t="shared" si="189"/>
        <v>0</v>
      </c>
      <c r="I316" s="37"/>
      <c r="J316" s="37"/>
      <c r="K316" s="37"/>
      <c r="L316" s="46"/>
      <c r="M316" s="39">
        <f t="shared" si="190"/>
        <v>0</v>
      </c>
      <c r="N316" s="37"/>
      <c r="O316" s="37"/>
      <c r="P316" s="37"/>
      <c r="Q316" s="46"/>
      <c r="R316" s="39">
        <f t="shared" si="191"/>
        <v>0</v>
      </c>
      <c r="S316" s="37"/>
      <c r="T316" s="37"/>
      <c r="U316" s="37"/>
      <c r="V316" s="46"/>
      <c r="W316" s="39">
        <f t="shared" si="192"/>
        <v>0</v>
      </c>
      <c r="X316" s="37"/>
      <c r="Y316" s="37"/>
      <c r="Z316" s="37"/>
      <c r="AA316" s="46"/>
      <c r="AB316" s="39">
        <f t="shared" si="193"/>
        <v>0</v>
      </c>
      <c r="AC316" s="37"/>
      <c r="AD316" s="37"/>
      <c r="AE316" s="37"/>
      <c r="AF316" s="46"/>
      <c r="AG316" s="39">
        <f t="shared" si="194"/>
        <v>0</v>
      </c>
      <c r="AH316" s="37"/>
      <c r="AI316" s="37"/>
      <c r="AJ316" s="37"/>
      <c r="AK316" s="46"/>
      <c r="AL316" s="39">
        <f t="shared" si="195"/>
        <v>0</v>
      </c>
      <c r="AM316" s="37"/>
      <c r="AN316" s="37"/>
      <c r="AO316" s="37"/>
      <c r="AP316" s="46"/>
      <c r="AQ316" s="39">
        <f t="shared" si="196"/>
        <v>0</v>
      </c>
      <c r="AR316" s="37"/>
      <c r="AS316" s="37"/>
      <c r="AT316" s="37"/>
      <c r="AU316" s="46"/>
      <c r="AV316" s="40">
        <f t="shared" si="197"/>
        <v>0</v>
      </c>
    </row>
    <row r="317" spans="1:48" ht="15.75" customHeight="1" x14ac:dyDescent="0.25">
      <c r="A317" s="21">
        <v>22</v>
      </c>
      <c r="B317" s="37" t="s">
        <v>90</v>
      </c>
      <c r="C317" s="41" t="s">
        <v>97</v>
      </c>
      <c r="D317" s="37"/>
      <c r="E317" s="37"/>
      <c r="F317" s="37"/>
      <c r="G317" s="46"/>
      <c r="H317" s="39">
        <f t="shared" si="189"/>
        <v>0</v>
      </c>
      <c r="I317" s="37"/>
      <c r="J317" s="37"/>
      <c r="K317" s="37"/>
      <c r="L317" s="46"/>
      <c r="M317" s="39">
        <f t="shared" si="190"/>
        <v>0</v>
      </c>
      <c r="N317" s="37"/>
      <c r="O317" s="37"/>
      <c r="P317" s="37"/>
      <c r="Q317" s="46"/>
      <c r="R317" s="39">
        <f t="shared" si="191"/>
        <v>0</v>
      </c>
      <c r="S317" s="37"/>
      <c r="T317" s="37"/>
      <c r="U317" s="37"/>
      <c r="V317" s="46"/>
      <c r="W317" s="39">
        <f t="shared" si="192"/>
        <v>0</v>
      </c>
      <c r="X317" s="37"/>
      <c r="Y317" s="37"/>
      <c r="Z317" s="37"/>
      <c r="AA317" s="46"/>
      <c r="AB317" s="39">
        <f t="shared" si="193"/>
        <v>0</v>
      </c>
      <c r="AC317" s="37"/>
      <c r="AD317" s="37"/>
      <c r="AE317" s="37"/>
      <c r="AF317" s="46"/>
      <c r="AG317" s="39">
        <f t="shared" si="194"/>
        <v>0</v>
      </c>
      <c r="AH317" s="37"/>
      <c r="AI317" s="37"/>
      <c r="AJ317" s="37"/>
      <c r="AK317" s="46"/>
      <c r="AL317" s="39">
        <f t="shared" si="195"/>
        <v>0</v>
      </c>
      <c r="AM317" s="37"/>
      <c r="AN317" s="37"/>
      <c r="AO317" s="37"/>
      <c r="AP317" s="46"/>
      <c r="AQ317" s="39">
        <f t="shared" si="196"/>
        <v>0</v>
      </c>
      <c r="AR317" s="37"/>
      <c r="AS317" s="37"/>
      <c r="AT317" s="37"/>
      <c r="AU317" s="46"/>
      <c r="AV317" s="40">
        <f t="shared" si="197"/>
        <v>0</v>
      </c>
    </row>
    <row r="318" spans="1:48" ht="15.75" customHeight="1" x14ac:dyDescent="0.25">
      <c r="A318" s="21">
        <v>22</v>
      </c>
      <c r="B318" s="37" t="s">
        <v>76</v>
      </c>
      <c r="C318" s="41" t="s">
        <v>97</v>
      </c>
      <c r="D318" s="37"/>
      <c r="E318" s="37"/>
      <c r="F318" s="37"/>
      <c r="G318" s="46"/>
      <c r="H318" s="39">
        <f t="shared" si="189"/>
        <v>0</v>
      </c>
      <c r="I318" s="37"/>
      <c r="J318" s="37"/>
      <c r="K318" s="37"/>
      <c r="L318" s="46"/>
      <c r="M318" s="39">
        <f t="shared" si="190"/>
        <v>0</v>
      </c>
      <c r="N318" s="37"/>
      <c r="O318" s="37"/>
      <c r="P318" s="37"/>
      <c r="Q318" s="46"/>
      <c r="R318" s="39">
        <f t="shared" si="191"/>
        <v>0</v>
      </c>
      <c r="S318" s="37"/>
      <c r="T318" s="37"/>
      <c r="U318" s="37"/>
      <c r="V318" s="46"/>
      <c r="W318" s="39">
        <f t="shared" si="192"/>
        <v>0</v>
      </c>
      <c r="X318" s="37"/>
      <c r="Y318" s="37"/>
      <c r="Z318" s="37"/>
      <c r="AA318" s="46"/>
      <c r="AB318" s="39">
        <f t="shared" si="193"/>
        <v>0</v>
      </c>
      <c r="AC318" s="37"/>
      <c r="AD318" s="37"/>
      <c r="AE318" s="37"/>
      <c r="AF318" s="46"/>
      <c r="AG318" s="39">
        <f t="shared" si="194"/>
        <v>0</v>
      </c>
      <c r="AH318" s="37"/>
      <c r="AI318" s="37"/>
      <c r="AJ318" s="37"/>
      <c r="AK318" s="46"/>
      <c r="AL318" s="39">
        <f t="shared" si="195"/>
        <v>0</v>
      </c>
      <c r="AM318" s="37"/>
      <c r="AN318" s="37"/>
      <c r="AO318" s="37"/>
      <c r="AP318" s="46"/>
      <c r="AQ318" s="39">
        <f t="shared" si="196"/>
        <v>0</v>
      </c>
      <c r="AR318" s="37"/>
      <c r="AS318" s="37"/>
      <c r="AT318" s="37"/>
      <c r="AU318" s="46"/>
      <c r="AV318" s="40">
        <f t="shared" si="197"/>
        <v>0</v>
      </c>
    </row>
    <row r="319" spans="1:48" ht="15.75" customHeight="1" x14ac:dyDescent="0.25">
      <c r="A319" s="21">
        <v>22</v>
      </c>
      <c r="B319" s="37" t="s">
        <v>77</v>
      </c>
      <c r="C319" s="41" t="s">
        <v>97</v>
      </c>
      <c r="D319" s="37"/>
      <c r="E319" s="37"/>
      <c r="F319" s="37"/>
      <c r="G319" s="46"/>
      <c r="H319" s="39">
        <f t="shared" si="189"/>
        <v>0</v>
      </c>
      <c r="I319" s="37"/>
      <c r="J319" s="37"/>
      <c r="K319" s="37"/>
      <c r="L319" s="46"/>
      <c r="M319" s="39">
        <f t="shared" si="190"/>
        <v>0</v>
      </c>
      <c r="N319" s="37"/>
      <c r="O319" s="37"/>
      <c r="P319" s="37"/>
      <c r="Q319" s="46"/>
      <c r="R319" s="39">
        <f t="shared" si="191"/>
        <v>0</v>
      </c>
      <c r="S319" s="37"/>
      <c r="T319" s="37"/>
      <c r="U319" s="37"/>
      <c r="V319" s="46"/>
      <c r="W319" s="39">
        <f t="shared" si="192"/>
        <v>0</v>
      </c>
      <c r="X319" s="37"/>
      <c r="Y319" s="37"/>
      <c r="Z319" s="37"/>
      <c r="AA319" s="46"/>
      <c r="AB319" s="39">
        <f t="shared" si="193"/>
        <v>0</v>
      </c>
      <c r="AC319" s="37"/>
      <c r="AD319" s="37"/>
      <c r="AE319" s="37"/>
      <c r="AF319" s="46"/>
      <c r="AG319" s="39">
        <f t="shared" si="194"/>
        <v>0</v>
      </c>
      <c r="AH319" s="37"/>
      <c r="AI319" s="37"/>
      <c r="AJ319" s="37"/>
      <c r="AK319" s="46"/>
      <c r="AL319" s="39">
        <f t="shared" si="195"/>
        <v>0</v>
      </c>
      <c r="AM319" s="37"/>
      <c r="AN319" s="37"/>
      <c r="AO319" s="37"/>
      <c r="AP319" s="46"/>
      <c r="AQ319" s="39">
        <f t="shared" si="196"/>
        <v>0</v>
      </c>
      <c r="AR319" s="37"/>
      <c r="AS319" s="37"/>
      <c r="AT319" s="37"/>
      <c r="AU319" s="46"/>
      <c r="AV319" s="40">
        <f t="shared" si="197"/>
        <v>0</v>
      </c>
    </row>
    <row r="320" spans="1:48" ht="15.75" customHeight="1" x14ac:dyDescent="0.25">
      <c r="A320" s="21">
        <v>22</v>
      </c>
      <c r="B320" s="37" t="s">
        <v>78</v>
      </c>
      <c r="C320" s="41" t="s">
        <v>97</v>
      </c>
      <c r="D320" s="37"/>
      <c r="E320" s="37"/>
      <c r="F320" s="37"/>
      <c r="G320" s="46"/>
      <c r="H320" s="39">
        <f t="shared" si="189"/>
        <v>0</v>
      </c>
      <c r="I320" s="37"/>
      <c r="J320" s="37"/>
      <c r="K320" s="37"/>
      <c r="L320" s="46"/>
      <c r="M320" s="39">
        <f t="shared" si="190"/>
        <v>0</v>
      </c>
      <c r="N320" s="37"/>
      <c r="O320" s="37"/>
      <c r="P320" s="37"/>
      <c r="Q320" s="46"/>
      <c r="R320" s="39">
        <f t="shared" si="191"/>
        <v>0</v>
      </c>
      <c r="S320" s="37"/>
      <c r="T320" s="37"/>
      <c r="U320" s="37"/>
      <c r="V320" s="46"/>
      <c r="W320" s="39">
        <f t="shared" si="192"/>
        <v>0</v>
      </c>
      <c r="X320" s="37"/>
      <c r="Y320" s="37"/>
      <c r="Z320" s="37"/>
      <c r="AA320" s="46"/>
      <c r="AB320" s="39">
        <f t="shared" si="193"/>
        <v>0</v>
      </c>
      <c r="AC320" s="37"/>
      <c r="AD320" s="37"/>
      <c r="AE320" s="37"/>
      <c r="AF320" s="46"/>
      <c r="AG320" s="39">
        <f t="shared" si="194"/>
        <v>0</v>
      </c>
      <c r="AH320" s="37"/>
      <c r="AI320" s="37"/>
      <c r="AJ320" s="37"/>
      <c r="AK320" s="46"/>
      <c r="AL320" s="39">
        <f t="shared" si="195"/>
        <v>0</v>
      </c>
      <c r="AM320" s="37"/>
      <c r="AN320" s="37"/>
      <c r="AO320" s="37"/>
      <c r="AP320" s="46"/>
      <c r="AQ320" s="39">
        <f t="shared" si="196"/>
        <v>0</v>
      </c>
      <c r="AR320" s="37"/>
      <c r="AS320" s="37"/>
      <c r="AT320" s="37"/>
      <c r="AU320" s="46"/>
      <c r="AV320" s="40">
        <f t="shared" si="197"/>
        <v>0</v>
      </c>
    </row>
    <row r="321" spans="1:48" ht="15.75" customHeight="1" x14ac:dyDescent="0.25">
      <c r="A321" s="21">
        <v>22</v>
      </c>
      <c r="B321" s="37" t="s">
        <v>79</v>
      </c>
      <c r="C321" s="41" t="s">
        <v>97</v>
      </c>
      <c r="D321" s="37"/>
      <c r="E321" s="37"/>
      <c r="F321" s="37"/>
      <c r="G321" s="46"/>
      <c r="H321" s="39">
        <f t="shared" si="189"/>
        <v>0</v>
      </c>
      <c r="I321" s="37"/>
      <c r="J321" s="37"/>
      <c r="K321" s="37"/>
      <c r="L321" s="46"/>
      <c r="M321" s="39">
        <f t="shared" si="190"/>
        <v>0</v>
      </c>
      <c r="N321" s="37"/>
      <c r="O321" s="37"/>
      <c r="P321" s="37"/>
      <c r="Q321" s="46"/>
      <c r="R321" s="39">
        <f t="shared" si="191"/>
        <v>0</v>
      </c>
      <c r="S321" s="37"/>
      <c r="T321" s="37"/>
      <c r="U321" s="37"/>
      <c r="V321" s="46"/>
      <c r="W321" s="39">
        <f t="shared" si="192"/>
        <v>0</v>
      </c>
      <c r="X321" s="37"/>
      <c r="Y321" s="37"/>
      <c r="Z321" s="37"/>
      <c r="AA321" s="46"/>
      <c r="AB321" s="39">
        <f t="shared" si="193"/>
        <v>0</v>
      </c>
      <c r="AC321" s="37"/>
      <c r="AD321" s="37"/>
      <c r="AE321" s="37"/>
      <c r="AF321" s="46"/>
      <c r="AG321" s="39">
        <f t="shared" si="194"/>
        <v>0</v>
      </c>
      <c r="AH321" s="37"/>
      <c r="AI321" s="37"/>
      <c r="AJ321" s="37"/>
      <c r="AK321" s="46"/>
      <c r="AL321" s="39">
        <f t="shared" si="195"/>
        <v>0</v>
      </c>
      <c r="AM321" s="37"/>
      <c r="AN321" s="37"/>
      <c r="AO321" s="37"/>
      <c r="AP321" s="46"/>
      <c r="AQ321" s="39">
        <f t="shared" si="196"/>
        <v>0</v>
      </c>
      <c r="AR321" s="37"/>
      <c r="AS321" s="37"/>
      <c r="AT321" s="37"/>
      <c r="AU321" s="46"/>
      <c r="AV321" s="40">
        <f t="shared" si="197"/>
        <v>0</v>
      </c>
    </row>
    <row r="322" spans="1:48" ht="15.75" customHeight="1" x14ac:dyDescent="0.25">
      <c r="A322" s="21">
        <v>22</v>
      </c>
      <c r="B322" s="41" t="s">
        <v>80</v>
      </c>
      <c r="C322" s="41" t="s">
        <v>97</v>
      </c>
      <c r="D322" s="47"/>
      <c r="E322" s="47"/>
      <c r="F322" s="47"/>
      <c r="G322" s="48"/>
      <c r="H322" s="49">
        <f t="shared" si="189"/>
        <v>0</v>
      </c>
      <c r="I322" s="47"/>
      <c r="J322" s="47"/>
      <c r="K322" s="47"/>
      <c r="L322" s="48"/>
      <c r="M322" s="49">
        <f t="shared" si="190"/>
        <v>0</v>
      </c>
      <c r="N322" s="47"/>
      <c r="O322" s="47"/>
      <c r="P322" s="47"/>
      <c r="Q322" s="48"/>
      <c r="R322" s="49">
        <f t="shared" si="191"/>
        <v>0</v>
      </c>
      <c r="S322" s="47"/>
      <c r="T322" s="47"/>
      <c r="U322" s="47"/>
      <c r="V322" s="48"/>
      <c r="W322" s="49">
        <f t="shared" si="192"/>
        <v>0</v>
      </c>
      <c r="X322" s="47"/>
      <c r="Y322" s="47"/>
      <c r="Z322" s="47"/>
      <c r="AA322" s="48"/>
      <c r="AB322" s="49">
        <f t="shared" si="193"/>
        <v>0</v>
      </c>
      <c r="AC322" s="47"/>
      <c r="AD322" s="47"/>
      <c r="AE322" s="47"/>
      <c r="AF322" s="48"/>
      <c r="AG322" s="49">
        <f t="shared" si="194"/>
        <v>0</v>
      </c>
      <c r="AH322" s="47"/>
      <c r="AI322" s="47"/>
      <c r="AJ322" s="47"/>
      <c r="AK322" s="48"/>
      <c r="AL322" s="49">
        <f t="shared" si="195"/>
        <v>0</v>
      </c>
      <c r="AM322" s="47"/>
      <c r="AN322" s="47"/>
      <c r="AO322" s="47"/>
      <c r="AP322" s="48"/>
      <c r="AQ322" s="49">
        <f t="shared" si="196"/>
        <v>0</v>
      </c>
      <c r="AR322" s="47"/>
      <c r="AS322" s="47"/>
      <c r="AT322" s="47"/>
      <c r="AU322" s="48"/>
      <c r="AV322" s="50">
        <f t="shared" si="197"/>
        <v>0</v>
      </c>
    </row>
    <row r="323" spans="1:48" ht="15.75" customHeight="1" x14ac:dyDescent="0.25">
      <c r="A323" s="21">
        <v>22</v>
      </c>
      <c r="B323" s="42"/>
      <c r="C323" s="43"/>
      <c r="D323" s="44"/>
      <c r="E323" s="45"/>
      <c r="F323" s="45"/>
      <c r="G323" s="45"/>
      <c r="H323" s="45">
        <f>SUM(H310:H322)</f>
        <v>0</v>
      </c>
      <c r="I323" s="45"/>
      <c r="J323" s="45"/>
      <c r="K323" s="45"/>
      <c r="L323" s="45"/>
      <c r="M323" s="45">
        <f>SUM(M310:M322)</f>
        <v>0</v>
      </c>
      <c r="N323" s="45"/>
      <c r="O323" s="45"/>
      <c r="P323" s="45"/>
      <c r="Q323" s="45"/>
      <c r="R323" s="45">
        <f>SUM(R310:R322)</f>
        <v>0</v>
      </c>
      <c r="S323" s="45"/>
      <c r="T323" s="45"/>
      <c r="U323" s="45"/>
      <c r="V323" s="45"/>
      <c r="W323" s="45">
        <f>SUM(W310:W322)</f>
        <v>0</v>
      </c>
      <c r="X323" s="45"/>
      <c r="Y323" s="45"/>
      <c r="Z323" s="45"/>
      <c r="AA323" s="45"/>
      <c r="AB323" s="45">
        <f>SUM(AB310:AB322)</f>
        <v>0</v>
      </c>
      <c r="AC323" s="45"/>
      <c r="AD323" s="45"/>
      <c r="AE323" s="45"/>
      <c r="AF323" s="45"/>
      <c r="AG323" s="45">
        <f>SUM(AG310:AG322)</f>
        <v>0</v>
      </c>
      <c r="AH323" s="45"/>
      <c r="AI323" s="45"/>
      <c r="AJ323" s="45"/>
      <c r="AK323" s="45"/>
      <c r="AL323" s="45">
        <f>SUM(AL310:AL322)</f>
        <v>0</v>
      </c>
      <c r="AM323" s="45"/>
      <c r="AN323" s="45"/>
      <c r="AO323" s="45"/>
      <c r="AP323" s="45"/>
      <c r="AQ323" s="45">
        <f>SUM(AQ310:AQ322)</f>
        <v>0</v>
      </c>
      <c r="AR323" s="45"/>
      <c r="AS323" s="45"/>
      <c r="AT323" s="45"/>
      <c r="AU323" s="45"/>
      <c r="AV323" s="45">
        <f>SUM(AV310:AV322)</f>
        <v>0</v>
      </c>
    </row>
    <row r="324" spans="1:48" ht="15.75" customHeight="1" x14ac:dyDescent="0.25">
      <c r="A324" s="21">
        <v>23</v>
      </c>
      <c r="B324" s="81" t="str">
        <f>"Буква (или иное название) класса "&amp;A324&amp;":"</f>
        <v>Буква (или иное название) класса 23:</v>
      </c>
      <c r="C324" s="82"/>
      <c r="D324" s="78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80"/>
    </row>
    <row r="325" spans="1:48" ht="15.75" customHeight="1" x14ac:dyDescent="0.25">
      <c r="A325" s="21">
        <v>23</v>
      </c>
      <c r="B325" s="35" t="s">
        <v>70</v>
      </c>
      <c r="C325" s="36" t="s">
        <v>97</v>
      </c>
      <c r="D325" s="37"/>
      <c r="E325" s="37"/>
      <c r="F325" s="37"/>
      <c r="G325" s="46"/>
      <c r="H325" s="39">
        <f t="shared" ref="H325:H337" si="198">COUNTA(D325:G325)</f>
        <v>0</v>
      </c>
      <c r="I325" s="37"/>
      <c r="J325" s="37"/>
      <c r="K325" s="37"/>
      <c r="L325" s="46"/>
      <c r="M325" s="39">
        <f t="shared" ref="M325:M337" si="199">COUNTA(I325:L325)</f>
        <v>0</v>
      </c>
      <c r="N325" s="37"/>
      <c r="O325" s="37"/>
      <c r="P325" s="37"/>
      <c r="Q325" s="46"/>
      <c r="R325" s="39">
        <f t="shared" ref="R325:R337" si="200">COUNTA(N325:Q325)</f>
        <v>0</v>
      </c>
      <c r="S325" s="37"/>
      <c r="T325" s="37"/>
      <c r="U325" s="37"/>
      <c r="V325" s="46"/>
      <c r="W325" s="39">
        <f t="shared" ref="W325:W337" si="201">COUNTA(S325:V325)</f>
        <v>0</v>
      </c>
      <c r="X325" s="37"/>
      <c r="Y325" s="37"/>
      <c r="Z325" s="37"/>
      <c r="AA325" s="46"/>
      <c r="AB325" s="39">
        <f t="shared" ref="AB325:AB337" si="202">COUNTA(X325:AA325)</f>
        <v>0</v>
      </c>
      <c r="AC325" s="37"/>
      <c r="AD325" s="37"/>
      <c r="AE325" s="37"/>
      <c r="AF325" s="46"/>
      <c r="AG325" s="39">
        <f t="shared" ref="AG325:AG337" si="203">COUNTA(AC325:AF325)</f>
        <v>0</v>
      </c>
      <c r="AH325" s="37"/>
      <c r="AI325" s="37"/>
      <c r="AJ325" s="37"/>
      <c r="AK325" s="46"/>
      <c r="AL325" s="39">
        <f t="shared" ref="AL325:AL337" si="204">COUNTA(AH325:AK325)</f>
        <v>0</v>
      </c>
      <c r="AM325" s="37"/>
      <c r="AN325" s="37"/>
      <c r="AO325" s="37"/>
      <c r="AP325" s="46"/>
      <c r="AQ325" s="39">
        <f t="shared" ref="AQ325:AQ337" si="205">COUNTA(AM325:AP325)</f>
        <v>0</v>
      </c>
      <c r="AR325" s="37"/>
      <c r="AS325" s="37"/>
      <c r="AT325" s="37"/>
      <c r="AU325" s="46"/>
      <c r="AV325" s="40">
        <f t="shared" ref="AV325:AV337" si="206">COUNTA(AR325:AU325)</f>
        <v>0</v>
      </c>
    </row>
    <row r="326" spans="1:48" ht="15.75" customHeight="1" x14ac:dyDescent="0.25">
      <c r="A326" s="21">
        <v>23</v>
      </c>
      <c r="B326" s="37" t="s">
        <v>72</v>
      </c>
      <c r="C326" s="41" t="s">
        <v>97</v>
      </c>
      <c r="D326" s="37"/>
      <c r="E326" s="37"/>
      <c r="F326" s="37"/>
      <c r="G326" s="46"/>
      <c r="H326" s="39">
        <f t="shared" si="198"/>
        <v>0</v>
      </c>
      <c r="I326" s="37"/>
      <c r="J326" s="37"/>
      <c r="K326" s="37"/>
      <c r="L326" s="46"/>
      <c r="M326" s="39">
        <f t="shared" si="199"/>
        <v>0</v>
      </c>
      <c r="N326" s="37"/>
      <c r="O326" s="37"/>
      <c r="P326" s="37"/>
      <c r="Q326" s="46"/>
      <c r="R326" s="39">
        <f t="shared" si="200"/>
        <v>0</v>
      </c>
      <c r="S326" s="37"/>
      <c r="T326" s="37"/>
      <c r="U326" s="37"/>
      <c r="V326" s="46"/>
      <c r="W326" s="39">
        <f t="shared" si="201"/>
        <v>0</v>
      </c>
      <c r="X326" s="37"/>
      <c r="Y326" s="37"/>
      <c r="Z326" s="37"/>
      <c r="AA326" s="46"/>
      <c r="AB326" s="39">
        <f t="shared" si="202"/>
        <v>0</v>
      </c>
      <c r="AC326" s="37"/>
      <c r="AD326" s="37"/>
      <c r="AE326" s="37"/>
      <c r="AF326" s="46"/>
      <c r="AG326" s="39">
        <f t="shared" si="203"/>
        <v>0</v>
      </c>
      <c r="AH326" s="37"/>
      <c r="AI326" s="37"/>
      <c r="AJ326" s="37"/>
      <c r="AK326" s="46"/>
      <c r="AL326" s="39">
        <f t="shared" si="204"/>
        <v>0</v>
      </c>
      <c r="AM326" s="37"/>
      <c r="AN326" s="37"/>
      <c r="AO326" s="37"/>
      <c r="AP326" s="46"/>
      <c r="AQ326" s="39">
        <f t="shared" si="205"/>
        <v>0</v>
      </c>
      <c r="AR326" s="37"/>
      <c r="AS326" s="37"/>
      <c r="AT326" s="37"/>
      <c r="AU326" s="46"/>
      <c r="AV326" s="40">
        <f t="shared" si="206"/>
        <v>0</v>
      </c>
    </row>
    <row r="327" spans="1:48" ht="15.75" customHeight="1" x14ac:dyDescent="0.25">
      <c r="A327" s="21">
        <v>23</v>
      </c>
      <c r="B327" s="37" t="s">
        <v>88</v>
      </c>
      <c r="C327" s="41" t="s">
        <v>97</v>
      </c>
      <c r="D327" s="37"/>
      <c r="E327" s="37"/>
      <c r="F327" s="37"/>
      <c r="G327" s="46"/>
      <c r="H327" s="39">
        <f t="shared" si="198"/>
        <v>0</v>
      </c>
      <c r="I327" s="37"/>
      <c r="J327" s="37"/>
      <c r="K327" s="37"/>
      <c r="L327" s="46"/>
      <c r="M327" s="39">
        <f t="shared" si="199"/>
        <v>0</v>
      </c>
      <c r="N327" s="37"/>
      <c r="O327" s="37"/>
      <c r="P327" s="37"/>
      <c r="Q327" s="46"/>
      <c r="R327" s="39">
        <f t="shared" si="200"/>
        <v>0</v>
      </c>
      <c r="S327" s="37"/>
      <c r="T327" s="37"/>
      <c r="U327" s="37"/>
      <c r="V327" s="46"/>
      <c r="W327" s="39">
        <f t="shared" si="201"/>
        <v>0</v>
      </c>
      <c r="X327" s="37"/>
      <c r="Y327" s="37"/>
      <c r="Z327" s="37"/>
      <c r="AA327" s="46"/>
      <c r="AB327" s="39">
        <f t="shared" si="202"/>
        <v>0</v>
      </c>
      <c r="AC327" s="37"/>
      <c r="AD327" s="37"/>
      <c r="AE327" s="37"/>
      <c r="AF327" s="46"/>
      <c r="AG327" s="39">
        <f t="shared" si="203"/>
        <v>0</v>
      </c>
      <c r="AH327" s="37"/>
      <c r="AI327" s="37"/>
      <c r="AJ327" s="37"/>
      <c r="AK327" s="46"/>
      <c r="AL327" s="39">
        <f t="shared" si="204"/>
        <v>0</v>
      </c>
      <c r="AM327" s="37"/>
      <c r="AN327" s="37"/>
      <c r="AO327" s="37"/>
      <c r="AP327" s="46"/>
      <c r="AQ327" s="39">
        <f t="shared" si="205"/>
        <v>0</v>
      </c>
      <c r="AR327" s="37"/>
      <c r="AS327" s="37"/>
      <c r="AT327" s="37"/>
      <c r="AU327" s="46"/>
      <c r="AV327" s="40">
        <f t="shared" si="206"/>
        <v>0</v>
      </c>
    </row>
    <row r="328" spans="1:48" ht="15.75" customHeight="1" x14ac:dyDescent="0.25">
      <c r="A328" s="21">
        <v>23</v>
      </c>
      <c r="B328" s="37" t="s">
        <v>89</v>
      </c>
      <c r="C328" s="41" t="s">
        <v>97</v>
      </c>
      <c r="D328" s="37"/>
      <c r="E328" s="37"/>
      <c r="F328" s="37"/>
      <c r="G328" s="46"/>
      <c r="H328" s="39">
        <f t="shared" si="198"/>
        <v>0</v>
      </c>
      <c r="I328" s="37"/>
      <c r="J328" s="37"/>
      <c r="K328" s="37"/>
      <c r="L328" s="46"/>
      <c r="M328" s="39">
        <f t="shared" si="199"/>
        <v>0</v>
      </c>
      <c r="N328" s="37"/>
      <c r="O328" s="37"/>
      <c r="P328" s="37"/>
      <c r="Q328" s="46"/>
      <c r="R328" s="39">
        <f t="shared" si="200"/>
        <v>0</v>
      </c>
      <c r="S328" s="37"/>
      <c r="T328" s="37"/>
      <c r="U328" s="37"/>
      <c r="V328" s="46"/>
      <c r="W328" s="39">
        <f t="shared" si="201"/>
        <v>0</v>
      </c>
      <c r="X328" s="37"/>
      <c r="Y328" s="37"/>
      <c r="Z328" s="37"/>
      <c r="AA328" s="46"/>
      <c r="AB328" s="39">
        <f t="shared" si="202"/>
        <v>0</v>
      </c>
      <c r="AC328" s="37"/>
      <c r="AD328" s="37"/>
      <c r="AE328" s="37"/>
      <c r="AF328" s="46"/>
      <c r="AG328" s="39">
        <f t="shared" si="203"/>
        <v>0</v>
      </c>
      <c r="AH328" s="37"/>
      <c r="AI328" s="37"/>
      <c r="AJ328" s="37"/>
      <c r="AK328" s="46"/>
      <c r="AL328" s="39">
        <f t="shared" si="204"/>
        <v>0</v>
      </c>
      <c r="AM328" s="37"/>
      <c r="AN328" s="37"/>
      <c r="AO328" s="37"/>
      <c r="AP328" s="46"/>
      <c r="AQ328" s="39">
        <f t="shared" si="205"/>
        <v>0</v>
      </c>
      <c r="AR328" s="37"/>
      <c r="AS328" s="37"/>
      <c r="AT328" s="37"/>
      <c r="AU328" s="46"/>
      <c r="AV328" s="40">
        <f t="shared" si="206"/>
        <v>0</v>
      </c>
    </row>
    <row r="329" spans="1:48" ht="15.75" customHeight="1" x14ac:dyDescent="0.25">
      <c r="A329" s="21">
        <v>23</v>
      </c>
      <c r="B329" s="37" t="s">
        <v>73</v>
      </c>
      <c r="C329" s="41" t="s">
        <v>97</v>
      </c>
      <c r="D329" s="37"/>
      <c r="E329" s="37"/>
      <c r="F329" s="37"/>
      <c r="G329" s="46"/>
      <c r="H329" s="39">
        <f t="shared" si="198"/>
        <v>0</v>
      </c>
      <c r="I329" s="37"/>
      <c r="J329" s="37"/>
      <c r="K329" s="37"/>
      <c r="L329" s="46"/>
      <c r="M329" s="39">
        <f t="shared" si="199"/>
        <v>0</v>
      </c>
      <c r="N329" s="37"/>
      <c r="O329" s="37"/>
      <c r="P329" s="37"/>
      <c r="Q329" s="46"/>
      <c r="R329" s="39">
        <f t="shared" si="200"/>
        <v>0</v>
      </c>
      <c r="S329" s="37"/>
      <c r="T329" s="37"/>
      <c r="U329" s="37"/>
      <c r="V329" s="46"/>
      <c r="W329" s="39">
        <f t="shared" si="201"/>
        <v>0</v>
      </c>
      <c r="X329" s="37"/>
      <c r="Y329" s="37"/>
      <c r="Z329" s="37"/>
      <c r="AA329" s="46"/>
      <c r="AB329" s="39">
        <f t="shared" si="202"/>
        <v>0</v>
      </c>
      <c r="AC329" s="37"/>
      <c r="AD329" s="37"/>
      <c r="AE329" s="37"/>
      <c r="AF329" s="46"/>
      <c r="AG329" s="39">
        <f t="shared" si="203"/>
        <v>0</v>
      </c>
      <c r="AH329" s="37"/>
      <c r="AI329" s="37"/>
      <c r="AJ329" s="37"/>
      <c r="AK329" s="46"/>
      <c r="AL329" s="39">
        <f t="shared" si="204"/>
        <v>0</v>
      </c>
      <c r="AM329" s="37"/>
      <c r="AN329" s="37"/>
      <c r="AO329" s="37"/>
      <c r="AP329" s="46"/>
      <c r="AQ329" s="39">
        <f t="shared" si="205"/>
        <v>0</v>
      </c>
      <c r="AR329" s="37"/>
      <c r="AS329" s="37"/>
      <c r="AT329" s="37"/>
      <c r="AU329" s="46"/>
      <c r="AV329" s="40">
        <f t="shared" si="206"/>
        <v>0</v>
      </c>
    </row>
    <row r="330" spans="1:48" ht="15.75" customHeight="1" x14ac:dyDescent="0.25">
      <c r="A330" s="21">
        <v>23</v>
      </c>
      <c r="B330" s="37" t="s">
        <v>74</v>
      </c>
      <c r="C330" s="41" t="s">
        <v>97</v>
      </c>
      <c r="D330" s="37"/>
      <c r="E330" s="37"/>
      <c r="F330" s="37"/>
      <c r="G330" s="46"/>
      <c r="H330" s="39">
        <f t="shared" si="198"/>
        <v>0</v>
      </c>
      <c r="I330" s="37"/>
      <c r="J330" s="37"/>
      <c r="K330" s="37"/>
      <c r="L330" s="46"/>
      <c r="M330" s="39">
        <f t="shared" si="199"/>
        <v>0</v>
      </c>
      <c r="N330" s="37"/>
      <c r="O330" s="37"/>
      <c r="P330" s="37"/>
      <c r="Q330" s="46"/>
      <c r="R330" s="39">
        <f t="shared" si="200"/>
        <v>0</v>
      </c>
      <c r="S330" s="37"/>
      <c r="T330" s="37"/>
      <c r="U330" s="37"/>
      <c r="V330" s="46"/>
      <c r="W330" s="39">
        <f t="shared" si="201"/>
        <v>0</v>
      </c>
      <c r="X330" s="37"/>
      <c r="Y330" s="37"/>
      <c r="Z330" s="37"/>
      <c r="AA330" s="46"/>
      <c r="AB330" s="39">
        <f t="shared" si="202"/>
        <v>0</v>
      </c>
      <c r="AC330" s="37"/>
      <c r="AD330" s="37"/>
      <c r="AE330" s="37"/>
      <c r="AF330" s="46"/>
      <c r="AG330" s="39">
        <f t="shared" si="203"/>
        <v>0</v>
      </c>
      <c r="AH330" s="37"/>
      <c r="AI330" s="37"/>
      <c r="AJ330" s="37"/>
      <c r="AK330" s="46"/>
      <c r="AL330" s="39">
        <f t="shared" si="204"/>
        <v>0</v>
      </c>
      <c r="AM330" s="37"/>
      <c r="AN330" s="37"/>
      <c r="AO330" s="37"/>
      <c r="AP330" s="46"/>
      <c r="AQ330" s="39">
        <f t="shared" si="205"/>
        <v>0</v>
      </c>
      <c r="AR330" s="37"/>
      <c r="AS330" s="37"/>
      <c r="AT330" s="37"/>
      <c r="AU330" s="46"/>
      <c r="AV330" s="40">
        <f t="shared" si="206"/>
        <v>0</v>
      </c>
    </row>
    <row r="331" spans="1:48" ht="15.75" customHeight="1" x14ac:dyDescent="0.25">
      <c r="A331" s="21">
        <v>23</v>
      </c>
      <c r="B331" s="37" t="s">
        <v>75</v>
      </c>
      <c r="C331" s="41" t="s">
        <v>97</v>
      </c>
      <c r="D331" s="37"/>
      <c r="E331" s="37"/>
      <c r="F331" s="37"/>
      <c r="G331" s="46"/>
      <c r="H331" s="39">
        <f t="shared" si="198"/>
        <v>0</v>
      </c>
      <c r="I331" s="37"/>
      <c r="J331" s="37"/>
      <c r="K331" s="37"/>
      <c r="L331" s="46"/>
      <c r="M331" s="39">
        <f t="shared" si="199"/>
        <v>0</v>
      </c>
      <c r="N331" s="37"/>
      <c r="O331" s="37"/>
      <c r="P331" s="37"/>
      <c r="Q331" s="46"/>
      <c r="R331" s="39">
        <f t="shared" si="200"/>
        <v>0</v>
      </c>
      <c r="S331" s="37"/>
      <c r="T331" s="37"/>
      <c r="U331" s="37"/>
      <c r="V331" s="46"/>
      <c r="W331" s="39">
        <f t="shared" si="201"/>
        <v>0</v>
      </c>
      <c r="X331" s="37"/>
      <c r="Y331" s="37"/>
      <c r="Z331" s="37"/>
      <c r="AA331" s="46"/>
      <c r="AB331" s="39">
        <f t="shared" si="202"/>
        <v>0</v>
      </c>
      <c r="AC331" s="37"/>
      <c r="AD331" s="37"/>
      <c r="AE331" s="37"/>
      <c r="AF331" s="46"/>
      <c r="AG331" s="39">
        <f t="shared" si="203"/>
        <v>0</v>
      </c>
      <c r="AH331" s="37"/>
      <c r="AI331" s="37"/>
      <c r="AJ331" s="37"/>
      <c r="AK331" s="46"/>
      <c r="AL331" s="39">
        <f t="shared" si="204"/>
        <v>0</v>
      </c>
      <c r="AM331" s="37"/>
      <c r="AN331" s="37"/>
      <c r="AO331" s="37"/>
      <c r="AP331" s="46"/>
      <c r="AQ331" s="39">
        <f t="shared" si="205"/>
        <v>0</v>
      </c>
      <c r="AR331" s="37"/>
      <c r="AS331" s="37"/>
      <c r="AT331" s="37"/>
      <c r="AU331" s="46"/>
      <c r="AV331" s="40">
        <f t="shared" si="206"/>
        <v>0</v>
      </c>
    </row>
    <row r="332" spans="1:48" ht="15.75" customHeight="1" x14ac:dyDescent="0.25">
      <c r="A332" s="21">
        <v>23</v>
      </c>
      <c r="B332" s="37" t="s">
        <v>90</v>
      </c>
      <c r="C332" s="41" t="s">
        <v>97</v>
      </c>
      <c r="D332" s="37"/>
      <c r="E332" s="37"/>
      <c r="F332" s="37"/>
      <c r="G332" s="46"/>
      <c r="H332" s="39">
        <f t="shared" si="198"/>
        <v>0</v>
      </c>
      <c r="I332" s="37"/>
      <c r="J332" s="37"/>
      <c r="K332" s="37"/>
      <c r="L332" s="46"/>
      <c r="M332" s="39">
        <f t="shared" si="199"/>
        <v>0</v>
      </c>
      <c r="N332" s="37"/>
      <c r="O332" s="37"/>
      <c r="P332" s="37"/>
      <c r="Q332" s="46"/>
      <c r="R332" s="39">
        <f t="shared" si="200"/>
        <v>0</v>
      </c>
      <c r="S332" s="37"/>
      <c r="T332" s="37"/>
      <c r="U332" s="37"/>
      <c r="V332" s="46"/>
      <c r="W332" s="39">
        <f t="shared" si="201"/>
        <v>0</v>
      </c>
      <c r="X332" s="37"/>
      <c r="Y332" s="37"/>
      <c r="Z332" s="37"/>
      <c r="AA332" s="46"/>
      <c r="AB332" s="39">
        <f t="shared" si="202"/>
        <v>0</v>
      </c>
      <c r="AC332" s="37"/>
      <c r="AD332" s="37"/>
      <c r="AE332" s="37"/>
      <c r="AF332" s="46"/>
      <c r="AG332" s="39">
        <f t="shared" si="203"/>
        <v>0</v>
      </c>
      <c r="AH332" s="37"/>
      <c r="AI332" s="37"/>
      <c r="AJ332" s="37"/>
      <c r="AK332" s="46"/>
      <c r="AL332" s="39">
        <f t="shared" si="204"/>
        <v>0</v>
      </c>
      <c r="AM332" s="37"/>
      <c r="AN332" s="37"/>
      <c r="AO332" s="37"/>
      <c r="AP332" s="46"/>
      <c r="AQ332" s="39">
        <f t="shared" si="205"/>
        <v>0</v>
      </c>
      <c r="AR332" s="37"/>
      <c r="AS332" s="37"/>
      <c r="AT332" s="37"/>
      <c r="AU332" s="46"/>
      <c r="AV332" s="40">
        <f t="shared" si="206"/>
        <v>0</v>
      </c>
    </row>
    <row r="333" spans="1:48" ht="15.75" customHeight="1" x14ac:dyDescent="0.25">
      <c r="A333" s="21">
        <v>23</v>
      </c>
      <c r="B333" s="37" t="s">
        <v>76</v>
      </c>
      <c r="C333" s="41" t="s">
        <v>97</v>
      </c>
      <c r="D333" s="37"/>
      <c r="E333" s="37"/>
      <c r="F333" s="37"/>
      <c r="G333" s="46"/>
      <c r="H333" s="39">
        <f t="shared" si="198"/>
        <v>0</v>
      </c>
      <c r="I333" s="37"/>
      <c r="J333" s="37"/>
      <c r="K333" s="37"/>
      <c r="L333" s="46"/>
      <c r="M333" s="39">
        <f t="shared" si="199"/>
        <v>0</v>
      </c>
      <c r="N333" s="37"/>
      <c r="O333" s="37"/>
      <c r="P333" s="37"/>
      <c r="Q333" s="46"/>
      <c r="R333" s="39">
        <f t="shared" si="200"/>
        <v>0</v>
      </c>
      <c r="S333" s="37"/>
      <c r="T333" s="37"/>
      <c r="U333" s="37"/>
      <c r="V333" s="46"/>
      <c r="W333" s="39">
        <f t="shared" si="201"/>
        <v>0</v>
      </c>
      <c r="X333" s="37"/>
      <c r="Y333" s="37"/>
      <c r="Z333" s="37"/>
      <c r="AA333" s="46"/>
      <c r="AB333" s="39">
        <f t="shared" si="202"/>
        <v>0</v>
      </c>
      <c r="AC333" s="37"/>
      <c r="AD333" s="37"/>
      <c r="AE333" s="37"/>
      <c r="AF333" s="46"/>
      <c r="AG333" s="39">
        <f t="shared" si="203"/>
        <v>0</v>
      </c>
      <c r="AH333" s="37"/>
      <c r="AI333" s="37"/>
      <c r="AJ333" s="37"/>
      <c r="AK333" s="46"/>
      <c r="AL333" s="39">
        <f t="shared" si="204"/>
        <v>0</v>
      </c>
      <c r="AM333" s="37"/>
      <c r="AN333" s="37"/>
      <c r="AO333" s="37"/>
      <c r="AP333" s="46"/>
      <c r="AQ333" s="39">
        <f t="shared" si="205"/>
        <v>0</v>
      </c>
      <c r="AR333" s="37"/>
      <c r="AS333" s="37"/>
      <c r="AT333" s="37"/>
      <c r="AU333" s="46"/>
      <c r="AV333" s="40">
        <f t="shared" si="206"/>
        <v>0</v>
      </c>
    </row>
    <row r="334" spans="1:48" ht="15.75" customHeight="1" x14ac:dyDescent="0.25">
      <c r="A334" s="21">
        <v>23</v>
      </c>
      <c r="B334" s="37" t="s">
        <v>77</v>
      </c>
      <c r="C334" s="41" t="s">
        <v>97</v>
      </c>
      <c r="D334" s="37"/>
      <c r="E334" s="37"/>
      <c r="F334" s="37"/>
      <c r="G334" s="46"/>
      <c r="H334" s="39">
        <f t="shared" si="198"/>
        <v>0</v>
      </c>
      <c r="I334" s="37"/>
      <c r="J334" s="37"/>
      <c r="K334" s="37"/>
      <c r="L334" s="46"/>
      <c r="M334" s="39">
        <f t="shared" si="199"/>
        <v>0</v>
      </c>
      <c r="N334" s="37"/>
      <c r="O334" s="37"/>
      <c r="P334" s="37"/>
      <c r="Q334" s="46"/>
      <c r="R334" s="39">
        <f t="shared" si="200"/>
        <v>0</v>
      </c>
      <c r="S334" s="37"/>
      <c r="T334" s="37"/>
      <c r="U334" s="37"/>
      <c r="V334" s="46"/>
      <c r="W334" s="39">
        <f t="shared" si="201"/>
        <v>0</v>
      </c>
      <c r="X334" s="37"/>
      <c r="Y334" s="37"/>
      <c r="Z334" s="37"/>
      <c r="AA334" s="46"/>
      <c r="AB334" s="39">
        <f t="shared" si="202"/>
        <v>0</v>
      </c>
      <c r="AC334" s="37"/>
      <c r="AD334" s="37"/>
      <c r="AE334" s="37"/>
      <c r="AF334" s="46"/>
      <c r="AG334" s="39">
        <f t="shared" si="203"/>
        <v>0</v>
      </c>
      <c r="AH334" s="37"/>
      <c r="AI334" s="37"/>
      <c r="AJ334" s="37"/>
      <c r="AK334" s="46"/>
      <c r="AL334" s="39">
        <f t="shared" si="204"/>
        <v>0</v>
      </c>
      <c r="AM334" s="37"/>
      <c r="AN334" s="37"/>
      <c r="AO334" s="37"/>
      <c r="AP334" s="46"/>
      <c r="AQ334" s="39">
        <f t="shared" si="205"/>
        <v>0</v>
      </c>
      <c r="AR334" s="37"/>
      <c r="AS334" s="37"/>
      <c r="AT334" s="37"/>
      <c r="AU334" s="46"/>
      <c r="AV334" s="40">
        <f t="shared" si="206"/>
        <v>0</v>
      </c>
    </row>
    <row r="335" spans="1:48" ht="15.75" customHeight="1" x14ac:dyDescent="0.25">
      <c r="A335" s="21">
        <v>23</v>
      </c>
      <c r="B335" s="37" t="s">
        <v>78</v>
      </c>
      <c r="C335" s="41" t="s">
        <v>97</v>
      </c>
      <c r="D335" s="37"/>
      <c r="E335" s="37"/>
      <c r="F335" s="37"/>
      <c r="G335" s="46"/>
      <c r="H335" s="39">
        <f t="shared" si="198"/>
        <v>0</v>
      </c>
      <c r="I335" s="37"/>
      <c r="J335" s="37"/>
      <c r="K335" s="37"/>
      <c r="L335" s="46"/>
      <c r="M335" s="39">
        <f t="shared" si="199"/>
        <v>0</v>
      </c>
      <c r="N335" s="37"/>
      <c r="O335" s="37"/>
      <c r="P335" s="37"/>
      <c r="Q335" s="46"/>
      <c r="R335" s="39">
        <f t="shared" si="200"/>
        <v>0</v>
      </c>
      <c r="S335" s="37"/>
      <c r="T335" s="37"/>
      <c r="U335" s="37"/>
      <c r="V335" s="46"/>
      <c r="W335" s="39">
        <f t="shared" si="201"/>
        <v>0</v>
      </c>
      <c r="X335" s="37"/>
      <c r="Y335" s="37"/>
      <c r="Z335" s="37"/>
      <c r="AA335" s="46"/>
      <c r="AB335" s="39">
        <f t="shared" si="202"/>
        <v>0</v>
      </c>
      <c r="AC335" s="37"/>
      <c r="AD335" s="37"/>
      <c r="AE335" s="37"/>
      <c r="AF335" s="46"/>
      <c r="AG335" s="39">
        <f t="shared" si="203"/>
        <v>0</v>
      </c>
      <c r="AH335" s="37"/>
      <c r="AI335" s="37"/>
      <c r="AJ335" s="37"/>
      <c r="AK335" s="46"/>
      <c r="AL335" s="39">
        <f t="shared" si="204"/>
        <v>0</v>
      </c>
      <c r="AM335" s="37"/>
      <c r="AN335" s="37"/>
      <c r="AO335" s="37"/>
      <c r="AP335" s="46"/>
      <c r="AQ335" s="39">
        <f t="shared" si="205"/>
        <v>0</v>
      </c>
      <c r="AR335" s="37"/>
      <c r="AS335" s="37"/>
      <c r="AT335" s="37"/>
      <c r="AU335" s="46"/>
      <c r="AV335" s="40">
        <f t="shared" si="206"/>
        <v>0</v>
      </c>
    </row>
    <row r="336" spans="1:48" ht="15.75" customHeight="1" x14ac:dyDescent="0.25">
      <c r="A336" s="21">
        <v>23</v>
      </c>
      <c r="B336" s="37" t="s">
        <v>79</v>
      </c>
      <c r="C336" s="41" t="s">
        <v>97</v>
      </c>
      <c r="D336" s="37"/>
      <c r="E336" s="37"/>
      <c r="F336" s="37"/>
      <c r="G336" s="46"/>
      <c r="H336" s="39">
        <f t="shared" si="198"/>
        <v>0</v>
      </c>
      <c r="I336" s="37"/>
      <c r="J336" s="37"/>
      <c r="K336" s="37"/>
      <c r="L336" s="46"/>
      <c r="M336" s="39">
        <f t="shared" si="199"/>
        <v>0</v>
      </c>
      <c r="N336" s="37"/>
      <c r="O336" s="37"/>
      <c r="P336" s="37"/>
      <c r="Q336" s="46"/>
      <c r="R336" s="39">
        <f t="shared" si="200"/>
        <v>0</v>
      </c>
      <c r="S336" s="37"/>
      <c r="T336" s="37"/>
      <c r="U336" s="37"/>
      <c r="V336" s="46"/>
      <c r="W336" s="39">
        <f t="shared" si="201"/>
        <v>0</v>
      </c>
      <c r="X336" s="37"/>
      <c r="Y336" s="37"/>
      <c r="Z336" s="37"/>
      <c r="AA336" s="46"/>
      <c r="AB336" s="39">
        <f t="shared" si="202"/>
        <v>0</v>
      </c>
      <c r="AC336" s="37"/>
      <c r="AD336" s="37"/>
      <c r="AE336" s="37"/>
      <c r="AF336" s="46"/>
      <c r="AG336" s="39">
        <f t="shared" si="203"/>
        <v>0</v>
      </c>
      <c r="AH336" s="37"/>
      <c r="AI336" s="37"/>
      <c r="AJ336" s="37"/>
      <c r="AK336" s="46"/>
      <c r="AL336" s="39">
        <f t="shared" si="204"/>
        <v>0</v>
      </c>
      <c r="AM336" s="37"/>
      <c r="AN336" s="37"/>
      <c r="AO336" s="37"/>
      <c r="AP336" s="46"/>
      <c r="AQ336" s="39">
        <f t="shared" si="205"/>
        <v>0</v>
      </c>
      <c r="AR336" s="37"/>
      <c r="AS336" s="37"/>
      <c r="AT336" s="37"/>
      <c r="AU336" s="46"/>
      <c r="AV336" s="40">
        <f t="shared" si="206"/>
        <v>0</v>
      </c>
    </row>
    <row r="337" spans="1:48" ht="15.75" customHeight="1" x14ac:dyDescent="0.25">
      <c r="A337" s="21">
        <v>23</v>
      </c>
      <c r="B337" s="41" t="s">
        <v>80</v>
      </c>
      <c r="C337" s="41" t="s">
        <v>97</v>
      </c>
      <c r="D337" s="47"/>
      <c r="E337" s="47"/>
      <c r="F337" s="47"/>
      <c r="G337" s="48"/>
      <c r="H337" s="49">
        <f t="shared" si="198"/>
        <v>0</v>
      </c>
      <c r="I337" s="47"/>
      <c r="J337" s="47"/>
      <c r="K337" s="47"/>
      <c r="L337" s="48"/>
      <c r="M337" s="49">
        <f t="shared" si="199"/>
        <v>0</v>
      </c>
      <c r="N337" s="47"/>
      <c r="O337" s="47"/>
      <c r="P337" s="47"/>
      <c r="Q337" s="48"/>
      <c r="R337" s="49">
        <f t="shared" si="200"/>
        <v>0</v>
      </c>
      <c r="S337" s="47"/>
      <c r="T337" s="47"/>
      <c r="U337" s="47"/>
      <c r="V337" s="48"/>
      <c r="W337" s="49">
        <f t="shared" si="201"/>
        <v>0</v>
      </c>
      <c r="X337" s="47"/>
      <c r="Y337" s="47"/>
      <c r="Z337" s="47"/>
      <c r="AA337" s="48"/>
      <c r="AB337" s="49">
        <f t="shared" si="202"/>
        <v>0</v>
      </c>
      <c r="AC337" s="47"/>
      <c r="AD337" s="47"/>
      <c r="AE337" s="47"/>
      <c r="AF337" s="48"/>
      <c r="AG337" s="49">
        <f t="shared" si="203"/>
        <v>0</v>
      </c>
      <c r="AH337" s="47"/>
      <c r="AI337" s="47"/>
      <c r="AJ337" s="47"/>
      <c r="AK337" s="48"/>
      <c r="AL337" s="49">
        <f t="shared" si="204"/>
        <v>0</v>
      </c>
      <c r="AM337" s="47"/>
      <c r="AN337" s="47"/>
      <c r="AO337" s="47"/>
      <c r="AP337" s="48"/>
      <c r="AQ337" s="49">
        <f t="shared" si="205"/>
        <v>0</v>
      </c>
      <c r="AR337" s="47"/>
      <c r="AS337" s="47"/>
      <c r="AT337" s="47"/>
      <c r="AU337" s="48"/>
      <c r="AV337" s="50">
        <f t="shared" si="206"/>
        <v>0</v>
      </c>
    </row>
    <row r="338" spans="1:48" ht="15.75" customHeight="1" x14ac:dyDescent="0.25">
      <c r="A338" s="21">
        <v>23</v>
      </c>
      <c r="B338" s="42"/>
      <c r="C338" s="43"/>
      <c r="D338" s="44"/>
      <c r="E338" s="45"/>
      <c r="F338" s="45"/>
      <c r="G338" s="45"/>
      <c r="H338" s="45">
        <f>SUM(H325:H337)</f>
        <v>0</v>
      </c>
      <c r="I338" s="45"/>
      <c r="J338" s="45"/>
      <c r="K338" s="45"/>
      <c r="L338" s="45"/>
      <c r="M338" s="45">
        <f>SUM(M325:M337)</f>
        <v>0</v>
      </c>
      <c r="N338" s="45"/>
      <c r="O338" s="45"/>
      <c r="P338" s="45"/>
      <c r="Q338" s="45"/>
      <c r="R338" s="45">
        <f>SUM(R325:R337)</f>
        <v>0</v>
      </c>
      <c r="S338" s="45"/>
      <c r="T338" s="45"/>
      <c r="U338" s="45"/>
      <c r="V338" s="45"/>
      <c r="W338" s="45">
        <f>SUM(W325:W337)</f>
        <v>0</v>
      </c>
      <c r="X338" s="45"/>
      <c r="Y338" s="45"/>
      <c r="Z338" s="45"/>
      <c r="AA338" s="45"/>
      <c r="AB338" s="45">
        <f>SUM(AB325:AB337)</f>
        <v>0</v>
      </c>
      <c r="AC338" s="45"/>
      <c r="AD338" s="45"/>
      <c r="AE338" s="45"/>
      <c r="AF338" s="45"/>
      <c r="AG338" s="45">
        <f>SUM(AG325:AG337)</f>
        <v>0</v>
      </c>
      <c r="AH338" s="45"/>
      <c r="AI338" s="45"/>
      <c r="AJ338" s="45"/>
      <c r="AK338" s="45"/>
      <c r="AL338" s="45">
        <f>SUM(AL325:AL337)</f>
        <v>0</v>
      </c>
      <c r="AM338" s="45"/>
      <c r="AN338" s="45"/>
      <c r="AO338" s="45"/>
      <c r="AP338" s="45"/>
      <c r="AQ338" s="45">
        <f>SUM(AQ325:AQ337)</f>
        <v>0</v>
      </c>
      <c r="AR338" s="45"/>
      <c r="AS338" s="45"/>
      <c r="AT338" s="45"/>
      <c r="AU338" s="45"/>
      <c r="AV338" s="45">
        <f>SUM(AV325:AV337)</f>
        <v>0</v>
      </c>
    </row>
    <row r="339" spans="1:48" ht="15.75" customHeight="1" x14ac:dyDescent="0.25">
      <c r="A339" s="21">
        <v>24</v>
      </c>
      <c r="B339" s="81" t="str">
        <f>"Буква (или иное название) класса "&amp;A339&amp;":"</f>
        <v>Буква (или иное название) класса 24:</v>
      </c>
      <c r="C339" s="82"/>
      <c r="D339" s="78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  <c r="AR339" s="79"/>
      <c r="AS339" s="79"/>
      <c r="AT339" s="79"/>
      <c r="AU339" s="79"/>
      <c r="AV339" s="80"/>
    </row>
    <row r="340" spans="1:48" ht="15.75" customHeight="1" x14ac:dyDescent="0.25">
      <c r="A340" s="21">
        <v>24</v>
      </c>
      <c r="B340" s="35" t="s">
        <v>70</v>
      </c>
      <c r="C340" s="36" t="s">
        <v>97</v>
      </c>
      <c r="D340" s="37"/>
      <c r="E340" s="37"/>
      <c r="F340" s="37"/>
      <c r="G340" s="46"/>
      <c r="H340" s="39">
        <f t="shared" ref="H340:H352" si="207">COUNTA(D340:G340)</f>
        <v>0</v>
      </c>
      <c r="I340" s="37"/>
      <c r="J340" s="37"/>
      <c r="K340" s="37"/>
      <c r="L340" s="46"/>
      <c r="M340" s="39">
        <f t="shared" ref="M340:M352" si="208">COUNTA(I340:L340)</f>
        <v>0</v>
      </c>
      <c r="N340" s="37"/>
      <c r="O340" s="37"/>
      <c r="P340" s="37"/>
      <c r="Q340" s="46"/>
      <c r="R340" s="39">
        <f t="shared" ref="R340:R352" si="209">COUNTA(N340:Q340)</f>
        <v>0</v>
      </c>
      <c r="S340" s="37"/>
      <c r="T340" s="37"/>
      <c r="U340" s="37"/>
      <c r="V340" s="46"/>
      <c r="W340" s="39">
        <f t="shared" ref="W340:W352" si="210">COUNTA(S340:V340)</f>
        <v>0</v>
      </c>
      <c r="X340" s="37"/>
      <c r="Y340" s="37"/>
      <c r="Z340" s="37"/>
      <c r="AA340" s="46"/>
      <c r="AB340" s="39">
        <f t="shared" ref="AB340:AB352" si="211">COUNTA(X340:AA340)</f>
        <v>0</v>
      </c>
      <c r="AC340" s="37"/>
      <c r="AD340" s="37"/>
      <c r="AE340" s="37"/>
      <c r="AF340" s="46"/>
      <c r="AG340" s="39">
        <f t="shared" ref="AG340:AG352" si="212">COUNTA(AC340:AF340)</f>
        <v>0</v>
      </c>
      <c r="AH340" s="37"/>
      <c r="AI340" s="37"/>
      <c r="AJ340" s="37"/>
      <c r="AK340" s="46"/>
      <c r="AL340" s="39">
        <f t="shared" ref="AL340:AL352" si="213">COUNTA(AH340:AK340)</f>
        <v>0</v>
      </c>
      <c r="AM340" s="37"/>
      <c r="AN340" s="37"/>
      <c r="AO340" s="37"/>
      <c r="AP340" s="46"/>
      <c r="AQ340" s="39">
        <f t="shared" ref="AQ340:AQ352" si="214">COUNTA(AM340:AP340)</f>
        <v>0</v>
      </c>
      <c r="AR340" s="37"/>
      <c r="AS340" s="37"/>
      <c r="AT340" s="37"/>
      <c r="AU340" s="46"/>
      <c r="AV340" s="40">
        <f t="shared" ref="AV340:AV352" si="215">COUNTA(AR340:AU340)</f>
        <v>0</v>
      </c>
    </row>
    <row r="341" spans="1:48" ht="15.75" customHeight="1" x14ac:dyDescent="0.25">
      <c r="A341" s="21">
        <v>24</v>
      </c>
      <c r="B341" s="37" t="s">
        <v>72</v>
      </c>
      <c r="C341" s="41" t="s">
        <v>97</v>
      </c>
      <c r="D341" s="37"/>
      <c r="E341" s="37"/>
      <c r="F341" s="37"/>
      <c r="G341" s="46"/>
      <c r="H341" s="39">
        <f t="shared" si="207"/>
        <v>0</v>
      </c>
      <c r="I341" s="37"/>
      <c r="J341" s="37"/>
      <c r="K341" s="37"/>
      <c r="L341" s="46"/>
      <c r="M341" s="39">
        <f t="shared" si="208"/>
        <v>0</v>
      </c>
      <c r="N341" s="37"/>
      <c r="O341" s="37"/>
      <c r="P341" s="37"/>
      <c r="Q341" s="46"/>
      <c r="R341" s="39">
        <f t="shared" si="209"/>
        <v>0</v>
      </c>
      <c r="S341" s="37"/>
      <c r="T341" s="37"/>
      <c r="U341" s="37"/>
      <c r="V341" s="46"/>
      <c r="W341" s="39">
        <f t="shared" si="210"/>
        <v>0</v>
      </c>
      <c r="X341" s="37"/>
      <c r="Y341" s="37"/>
      <c r="Z341" s="37"/>
      <c r="AA341" s="46"/>
      <c r="AB341" s="39">
        <f t="shared" si="211"/>
        <v>0</v>
      </c>
      <c r="AC341" s="37"/>
      <c r="AD341" s="37"/>
      <c r="AE341" s="37"/>
      <c r="AF341" s="46"/>
      <c r="AG341" s="39">
        <f t="shared" si="212"/>
        <v>0</v>
      </c>
      <c r="AH341" s="37"/>
      <c r="AI341" s="37"/>
      <c r="AJ341" s="37"/>
      <c r="AK341" s="46"/>
      <c r="AL341" s="39">
        <f t="shared" si="213"/>
        <v>0</v>
      </c>
      <c r="AM341" s="37"/>
      <c r="AN341" s="37"/>
      <c r="AO341" s="37"/>
      <c r="AP341" s="46"/>
      <c r="AQ341" s="39">
        <f t="shared" si="214"/>
        <v>0</v>
      </c>
      <c r="AR341" s="37"/>
      <c r="AS341" s="37"/>
      <c r="AT341" s="37"/>
      <c r="AU341" s="46"/>
      <c r="AV341" s="40">
        <f t="shared" si="215"/>
        <v>0</v>
      </c>
    </row>
    <row r="342" spans="1:48" ht="15.75" customHeight="1" x14ac:dyDescent="0.25">
      <c r="A342" s="21">
        <v>24</v>
      </c>
      <c r="B342" s="37" t="s">
        <v>88</v>
      </c>
      <c r="C342" s="41" t="s">
        <v>97</v>
      </c>
      <c r="D342" s="37"/>
      <c r="E342" s="37"/>
      <c r="F342" s="37"/>
      <c r="G342" s="46"/>
      <c r="H342" s="39">
        <f t="shared" si="207"/>
        <v>0</v>
      </c>
      <c r="I342" s="37"/>
      <c r="J342" s="37"/>
      <c r="K342" s="37"/>
      <c r="L342" s="46"/>
      <c r="M342" s="39">
        <f t="shared" si="208"/>
        <v>0</v>
      </c>
      <c r="N342" s="37"/>
      <c r="O342" s="37"/>
      <c r="P342" s="37"/>
      <c r="Q342" s="46"/>
      <c r="R342" s="39">
        <f t="shared" si="209"/>
        <v>0</v>
      </c>
      <c r="S342" s="37"/>
      <c r="T342" s="37"/>
      <c r="U342" s="37"/>
      <c r="V342" s="46"/>
      <c r="W342" s="39">
        <f t="shared" si="210"/>
        <v>0</v>
      </c>
      <c r="X342" s="37"/>
      <c r="Y342" s="37"/>
      <c r="Z342" s="37"/>
      <c r="AA342" s="46"/>
      <c r="AB342" s="39">
        <f t="shared" si="211"/>
        <v>0</v>
      </c>
      <c r="AC342" s="37"/>
      <c r="AD342" s="37"/>
      <c r="AE342" s="37"/>
      <c r="AF342" s="46"/>
      <c r="AG342" s="39">
        <f t="shared" si="212"/>
        <v>0</v>
      </c>
      <c r="AH342" s="37"/>
      <c r="AI342" s="37"/>
      <c r="AJ342" s="37"/>
      <c r="AK342" s="46"/>
      <c r="AL342" s="39">
        <f t="shared" si="213"/>
        <v>0</v>
      </c>
      <c r="AM342" s="37"/>
      <c r="AN342" s="37"/>
      <c r="AO342" s="37"/>
      <c r="AP342" s="46"/>
      <c r="AQ342" s="39">
        <f t="shared" si="214"/>
        <v>0</v>
      </c>
      <c r="AR342" s="37"/>
      <c r="AS342" s="37"/>
      <c r="AT342" s="37"/>
      <c r="AU342" s="46"/>
      <c r="AV342" s="40">
        <f t="shared" si="215"/>
        <v>0</v>
      </c>
    </row>
    <row r="343" spans="1:48" ht="15.75" customHeight="1" x14ac:dyDescent="0.25">
      <c r="A343" s="21">
        <v>24</v>
      </c>
      <c r="B343" s="37" t="s">
        <v>89</v>
      </c>
      <c r="C343" s="41" t="s">
        <v>97</v>
      </c>
      <c r="D343" s="37"/>
      <c r="E343" s="37"/>
      <c r="F343" s="37"/>
      <c r="G343" s="46"/>
      <c r="H343" s="39">
        <f t="shared" si="207"/>
        <v>0</v>
      </c>
      <c r="I343" s="37"/>
      <c r="J343" s="37"/>
      <c r="K343" s="37"/>
      <c r="L343" s="46"/>
      <c r="M343" s="39">
        <f t="shared" si="208"/>
        <v>0</v>
      </c>
      <c r="N343" s="37"/>
      <c r="O343" s="37"/>
      <c r="P343" s="37"/>
      <c r="Q343" s="46"/>
      <c r="R343" s="39">
        <f t="shared" si="209"/>
        <v>0</v>
      </c>
      <c r="S343" s="37"/>
      <c r="T343" s="37"/>
      <c r="U343" s="37"/>
      <c r="V343" s="46"/>
      <c r="W343" s="39">
        <f t="shared" si="210"/>
        <v>0</v>
      </c>
      <c r="X343" s="37"/>
      <c r="Y343" s="37"/>
      <c r="Z343" s="37"/>
      <c r="AA343" s="46"/>
      <c r="AB343" s="39">
        <f t="shared" si="211"/>
        <v>0</v>
      </c>
      <c r="AC343" s="37"/>
      <c r="AD343" s="37"/>
      <c r="AE343" s="37"/>
      <c r="AF343" s="46"/>
      <c r="AG343" s="39">
        <f t="shared" si="212"/>
        <v>0</v>
      </c>
      <c r="AH343" s="37"/>
      <c r="AI343" s="37"/>
      <c r="AJ343" s="37"/>
      <c r="AK343" s="46"/>
      <c r="AL343" s="39">
        <f t="shared" si="213"/>
        <v>0</v>
      </c>
      <c r="AM343" s="37"/>
      <c r="AN343" s="37"/>
      <c r="AO343" s="37"/>
      <c r="AP343" s="46"/>
      <c r="AQ343" s="39">
        <f t="shared" si="214"/>
        <v>0</v>
      </c>
      <c r="AR343" s="37"/>
      <c r="AS343" s="37"/>
      <c r="AT343" s="37"/>
      <c r="AU343" s="46"/>
      <c r="AV343" s="40">
        <f t="shared" si="215"/>
        <v>0</v>
      </c>
    </row>
    <row r="344" spans="1:48" ht="15.75" customHeight="1" x14ac:dyDescent="0.25">
      <c r="A344" s="21">
        <v>24</v>
      </c>
      <c r="B344" s="37" t="s">
        <v>73</v>
      </c>
      <c r="C344" s="41" t="s">
        <v>97</v>
      </c>
      <c r="D344" s="37"/>
      <c r="E344" s="37"/>
      <c r="F344" s="37"/>
      <c r="G344" s="46"/>
      <c r="H344" s="39">
        <f t="shared" si="207"/>
        <v>0</v>
      </c>
      <c r="I344" s="37"/>
      <c r="J344" s="37"/>
      <c r="K344" s="37"/>
      <c r="L344" s="46"/>
      <c r="M344" s="39">
        <f t="shared" si="208"/>
        <v>0</v>
      </c>
      <c r="N344" s="37"/>
      <c r="O344" s="37"/>
      <c r="P344" s="37"/>
      <c r="Q344" s="46"/>
      <c r="R344" s="39">
        <f t="shared" si="209"/>
        <v>0</v>
      </c>
      <c r="S344" s="37"/>
      <c r="T344" s="37"/>
      <c r="U344" s="37"/>
      <c r="V344" s="46"/>
      <c r="W344" s="39">
        <f t="shared" si="210"/>
        <v>0</v>
      </c>
      <c r="X344" s="37"/>
      <c r="Y344" s="37"/>
      <c r="Z344" s="37"/>
      <c r="AA344" s="46"/>
      <c r="AB344" s="39">
        <f t="shared" si="211"/>
        <v>0</v>
      </c>
      <c r="AC344" s="37"/>
      <c r="AD344" s="37"/>
      <c r="AE344" s="37"/>
      <c r="AF344" s="46"/>
      <c r="AG344" s="39">
        <f t="shared" si="212"/>
        <v>0</v>
      </c>
      <c r="AH344" s="37"/>
      <c r="AI344" s="37"/>
      <c r="AJ344" s="37"/>
      <c r="AK344" s="46"/>
      <c r="AL344" s="39">
        <f t="shared" si="213"/>
        <v>0</v>
      </c>
      <c r="AM344" s="37"/>
      <c r="AN344" s="37"/>
      <c r="AO344" s="37"/>
      <c r="AP344" s="46"/>
      <c r="AQ344" s="39">
        <f t="shared" si="214"/>
        <v>0</v>
      </c>
      <c r="AR344" s="37"/>
      <c r="AS344" s="37"/>
      <c r="AT344" s="37"/>
      <c r="AU344" s="46"/>
      <c r="AV344" s="40">
        <f t="shared" si="215"/>
        <v>0</v>
      </c>
    </row>
    <row r="345" spans="1:48" ht="15.75" customHeight="1" x14ac:dyDescent="0.25">
      <c r="A345" s="21">
        <v>24</v>
      </c>
      <c r="B345" s="37" t="s">
        <v>74</v>
      </c>
      <c r="C345" s="41" t="s">
        <v>97</v>
      </c>
      <c r="D345" s="37"/>
      <c r="E345" s="37"/>
      <c r="F345" s="37"/>
      <c r="G345" s="46"/>
      <c r="H345" s="39">
        <f t="shared" si="207"/>
        <v>0</v>
      </c>
      <c r="I345" s="37"/>
      <c r="J345" s="37"/>
      <c r="K345" s="37"/>
      <c r="L345" s="46"/>
      <c r="M345" s="39">
        <f t="shared" si="208"/>
        <v>0</v>
      </c>
      <c r="N345" s="37"/>
      <c r="O345" s="37"/>
      <c r="P345" s="37"/>
      <c r="Q345" s="46"/>
      <c r="R345" s="39">
        <f t="shared" si="209"/>
        <v>0</v>
      </c>
      <c r="S345" s="37"/>
      <c r="T345" s="37"/>
      <c r="U345" s="37"/>
      <c r="V345" s="46"/>
      <c r="W345" s="39">
        <f t="shared" si="210"/>
        <v>0</v>
      </c>
      <c r="X345" s="37"/>
      <c r="Y345" s="37"/>
      <c r="Z345" s="37"/>
      <c r="AA345" s="46"/>
      <c r="AB345" s="39">
        <f t="shared" si="211"/>
        <v>0</v>
      </c>
      <c r="AC345" s="37"/>
      <c r="AD345" s="37"/>
      <c r="AE345" s="37"/>
      <c r="AF345" s="46"/>
      <c r="AG345" s="39">
        <f t="shared" si="212"/>
        <v>0</v>
      </c>
      <c r="AH345" s="37"/>
      <c r="AI345" s="37"/>
      <c r="AJ345" s="37"/>
      <c r="AK345" s="46"/>
      <c r="AL345" s="39">
        <f t="shared" si="213"/>
        <v>0</v>
      </c>
      <c r="AM345" s="37"/>
      <c r="AN345" s="37"/>
      <c r="AO345" s="37"/>
      <c r="AP345" s="46"/>
      <c r="AQ345" s="39">
        <f t="shared" si="214"/>
        <v>0</v>
      </c>
      <c r="AR345" s="37"/>
      <c r="AS345" s="37"/>
      <c r="AT345" s="37"/>
      <c r="AU345" s="46"/>
      <c r="AV345" s="40">
        <f t="shared" si="215"/>
        <v>0</v>
      </c>
    </row>
    <row r="346" spans="1:48" ht="15.75" customHeight="1" x14ac:dyDescent="0.25">
      <c r="A346" s="21">
        <v>24</v>
      </c>
      <c r="B346" s="37" t="s">
        <v>75</v>
      </c>
      <c r="C346" s="41" t="s">
        <v>97</v>
      </c>
      <c r="D346" s="37"/>
      <c r="E346" s="37"/>
      <c r="F346" s="37"/>
      <c r="G346" s="46"/>
      <c r="H346" s="39">
        <f t="shared" si="207"/>
        <v>0</v>
      </c>
      <c r="I346" s="37"/>
      <c r="J346" s="37"/>
      <c r="K346" s="37"/>
      <c r="L346" s="46"/>
      <c r="M346" s="39">
        <f t="shared" si="208"/>
        <v>0</v>
      </c>
      <c r="N346" s="37"/>
      <c r="O346" s="37"/>
      <c r="P346" s="37"/>
      <c r="Q346" s="46"/>
      <c r="R346" s="39">
        <f t="shared" si="209"/>
        <v>0</v>
      </c>
      <c r="S346" s="37"/>
      <c r="T346" s="37"/>
      <c r="U346" s="37"/>
      <c r="V346" s="46"/>
      <c r="W346" s="39">
        <f t="shared" si="210"/>
        <v>0</v>
      </c>
      <c r="X346" s="37"/>
      <c r="Y346" s="37"/>
      <c r="Z346" s="37"/>
      <c r="AA346" s="46"/>
      <c r="AB346" s="39">
        <f t="shared" si="211"/>
        <v>0</v>
      </c>
      <c r="AC346" s="37"/>
      <c r="AD346" s="37"/>
      <c r="AE346" s="37"/>
      <c r="AF346" s="46"/>
      <c r="AG346" s="39">
        <f t="shared" si="212"/>
        <v>0</v>
      </c>
      <c r="AH346" s="37"/>
      <c r="AI346" s="37"/>
      <c r="AJ346" s="37"/>
      <c r="AK346" s="46"/>
      <c r="AL346" s="39">
        <f t="shared" si="213"/>
        <v>0</v>
      </c>
      <c r="AM346" s="37"/>
      <c r="AN346" s="37"/>
      <c r="AO346" s="37"/>
      <c r="AP346" s="46"/>
      <c r="AQ346" s="39">
        <f t="shared" si="214"/>
        <v>0</v>
      </c>
      <c r="AR346" s="37"/>
      <c r="AS346" s="37"/>
      <c r="AT346" s="37"/>
      <c r="AU346" s="46"/>
      <c r="AV346" s="40">
        <f t="shared" si="215"/>
        <v>0</v>
      </c>
    </row>
    <row r="347" spans="1:48" ht="15.75" customHeight="1" x14ac:dyDescent="0.25">
      <c r="A347" s="21">
        <v>24</v>
      </c>
      <c r="B347" s="37" t="s">
        <v>90</v>
      </c>
      <c r="C347" s="41" t="s">
        <v>97</v>
      </c>
      <c r="D347" s="37"/>
      <c r="E347" s="37"/>
      <c r="F347" s="37"/>
      <c r="G347" s="46"/>
      <c r="H347" s="39">
        <f t="shared" si="207"/>
        <v>0</v>
      </c>
      <c r="I347" s="37"/>
      <c r="J347" s="37"/>
      <c r="K347" s="37"/>
      <c r="L347" s="46"/>
      <c r="M347" s="39">
        <f t="shared" si="208"/>
        <v>0</v>
      </c>
      <c r="N347" s="37"/>
      <c r="O347" s="37"/>
      <c r="P347" s="37"/>
      <c r="Q347" s="46"/>
      <c r="R347" s="39">
        <f t="shared" si="209"/>
        <v>0</v>
      </c>
      <c r="S347" s="37"/>
      <c r="T347" s="37"/>
      <c r="U347" s="37"/>
      <c r="V347" s="46"/>
      <c r="W347" s="39">
        <f t="shared" si="210"/>
        <v>0</v>
      </c>
      <c r="X347" s="37"/>
      <c r="Y347" s="37"/>
      <c r="Z347" s="37"/>
      <c r="AA347" s="46"/>
      <c r="AB347" s="39">
        <f t="shared" si="211"/>
        <v>0</v>
      </c>
      <c r="AC347" s="37"/>
      <c r="AD347" s="37"/>
      <c r="AE347" s="37"/>
      <c r="AF347" s="46"/>
      <c r="AG347" s="39">
        <f t="shared" si="212"/>
        <v>0</v>
      </c>
      <c r="AH347" s="37"/>
      <c r="AI347" s="37"/>
      <c r="AJ347" s="37"/>
      <c r="AK347" s="46"/>
      <c r="AL347" s="39">
        <f t="shared" si="213"/>
        <v>0</v>
      </c>
      <c r="AM347" s="37"/>
      <c r="AN347" s="37"/>
      <c r="AO347" s="37"/>
      <c r="AP347" s="46"/>
      <c r="AQ347" s="39">
        <f t="shared" si="214"/>
        <v>0</v>
      </c>
      <c r="AR347" s="37"/>
      <c r="AS347" s="37"/>
      <c r="AT347" s="37"/>
      <c r="AU347" s="46"/>
      <c r="AV347" s="40">
        <f t="shared" si="215"/>
        <v>0</v>
      </c>
    </row>
    <row r="348" spans="1:48" ht="15.75" customHeight="1" x14ac:dyDescent="0.25">
      <c r="A348" s="21">
        <v>24</v>
      </c>
      <c r="B348" s="37" t="s">
        <v>76</v>
      </c>
      <c r="C348" s="41" t="s">
        <v>97</v>
      </c>
      <c r="D348" s="37"/>
      <c r="E348" s="37"/>
      <c r="F348" s="37"/>
      <c r="G348" s="46"/>
      <c r="H348" s="39">
        <f t="shared" si="207"/>
        <v>0</v>
      </c>
      <c r="I348" s="37"/>
      <c r="J348" s="37"/>
      <c r="K348" s="37"/>
      <c r="L348" s="46"/>
      <c r="M348" s="39">
        <f t="shared" si="208"/>
        <v>0</v>
      </c>
      <c r="N348" s="37"/>
      <c r="O348" s="37"/>
      <c r="P348" s="37"/>
      <c r="Q348" s="46"/>
      <c r="R348" s="39">
        <f t="shared" si="209"/>
        <v>0</v>
      </c>
      <c r="S348" s="37"/>
      <c r="T348" s="37"/>
      <c r="U348" s="37"/>
      <c r="V348" s="46"/>
      <c r="W348" s="39">
        <f t="shared" si="210"/>
        <v>0</v>
      </c>
      <c r="X348" s="37"/>
      <c r="Y348" s="37"/>
      <c r="Z348" s="37"/>
      <c r="AA348" s="46"/>
      <c r="AB348" s="39">
        <f t="shared" si="211"/>
        <v>0</v>
      </c>
      <c r="AC348" s="37"/>
      <c r="AD348" s="37"/>
      <c r="AE348" s="37"/>
      <c r="AF348" s="46"/>
      <c r="AG348" s="39">
        <f t="shared" si="212"/>
        <v>0</v>
      </c>
      <c r="AH348" s="37"/>
      <c r="AI348" s="37"/>
      <c r="AJ348" s="37"/>
      <c r="AK348" s="46"/>
      <c r="AL348" s="39">
        <f t="shared" si="213"/>
        <v>0</v>
      </c>
      <c r="AM348" s="37"/>
      <c r="AN348" s="37"/>
      <c r="AO348" s="37"/>
      <c r="AP348" s="46"/>
      <c r="AQ348" s="39">
        <f t="shared" si="214"/>
        <v>0</v>
      </c>
      <c r="AR348" s="37"/>
      <c r="AS348" s="37"/>
      <c r="AT348" s="37"/>
      <c r="AU348" s="46"/>
      <c r="AV348" s="40">
        <f t="shared" si="215"/>
        <v>0</v>
      </c>
    </row>
    <row r="349" spans="1:48" ht="15.75" customHeight="1" x14ac:dyDescent="0.25">
      <c r="A349" s="21">
        <v>24</v>
      </c>
      <c r="B349" s="37" t="s">
        <v>77</v>
      </c>
      <c r="C349" s="41" t="s">
        <v>97</v>
      </c>
      <c r="D349" s="37"/>
      <c r="E349" s="37"/>
      <c r="F349" s="37"/>
      <c r="G349" s="46"/>
      <c r="H349" s="39">
        <f t="shared" si="207"/>
        <v>0</v>
      </c>
      <c r="I349" s="37"/>
      <c r="J349" s="37"/>
      <c r="K349" s="37"/>
      <c r="L349" s="46"/>
      <c r="M349" s="39">
        <f t="shared" si="208"/>
        <v>0</v>
      </c>
      <c r="N349" s="37"/>
      <c r="O349" s="37"/>
      <c r="P349" s="37"/>
      <c r="Q349" s="46"/>
      <c r="R349" s="39">
        <f t="shared" si="209"/>
        <v>0</v>
      </c>
      <c r="S349" s="37"/>
      <c r="T349" s="37"/>
      <c r="U349" s="37"/>
      <c r="V349" s="46"/>
      <c r="W349" s="39">
        <f t="shared" si="210"/>
        <v>0</v>
      </c>
      <c r="X349" s="37"/>
      <c r="Y349" s="37"/>
      <c r="Z349" s="37"/>
      <c r="AA349" s="46"/>
      <c r="AB349" s="39">
        <f t="shared" si="211"/>
        <v>0</v>
      </c>
      <c r="AC349" s="37"/>
      <c r="AD349" s="37"/>
      <c r="AE349" s="37"/>
      <c r="AF349" s="46"/>
      <c r="AG349" s="39">
        <f t="shared" si="212"/>
        <v>0</v>
      </c>
      <c r="AH349" s="37"/>
      <c r="AI349" s="37"/>
      <c r="AJ349" s="37"/>
      <c r="AK349" s="46"/>
      <c r="AL349" s="39">
        <f t="shared" si="213"/>
        <v>0</v>
      </c>
      <c r="AM349" s="37"/>
      <c r="AN349" s="37"/>
      <c r="AO349" s="37"/>
      <c r="AP349" s="46"/>
      <c r="AQ349" s="39">
        <f t="shared" si="214"/>
        <v>0</v>
      </c>
      <c r="AR349" s="37"/>
      <c r="AS349" s="37"/>
      <c r="AT349" s="37"/>
      <c r="AU349" s="46"/>
      <c r="AV349" s="40">
        <f t="shared" si="215"/>
        <v>0</v>
      </c>
    </row>
    <row r="350" spans="1:48" ht="15.75" customHeight="1" x14ac:dyDescent="0.25">
      <c r="A350" s="21">
        <v>24</v>
      </c>
      <c r="B350" s="37" t="s">
        <v>78</v>
      </c>
      <c r="C350" s="41" t="s">
        <v>97</v>
      </c>
      <c r="D350" s="37"/>
      <c r="E350" s="37"/>
      <c r="F350" s="37"/>
      <c r="G350" s="46"/>
      <c r="H350" s="39">
        <f t="shared" si="207"/>
        <v>0</v>
      </c>
      <c r="I350" s="37"/>
      <c r="J350" s="37"/>
      <c r="K350" s="37"/>
      <c r="L350" s="46"/>
      <c r="M350" s="39">
        <f t="shared" si="208"/>
        <v>0</v>
      </c>
      <c r="N350" s="37"/>
      <c r="O350" s="37"/>
      <c r="P350" s="37"/>
      <c r="Q350" s="46"/>
      <c r="R350" s="39">
        <f t="shared" si="209"/>
        <v>0</v>
      </c>
      <c r="S350" s="37"/>
      <c r="T350" s="37"/>
      <c r="U350" s="37"/>
      <c r="V350" s="46"/>
      <c r="W350" s="39">
        <f t="shared" si="210"/>
        <v>0</v>
      </c>
      <c r="X350" s="37"/>
      <c r="Y350" s="37"/>
      <c r="Z350" s="37"/>
      <c r="AA350" s="46"/>
      <c r="AB350" s="39">
        <f t="shared" si="211"/>
        <v>0</v>
      </c>
      <c r="AC350" s="37"/>
      <c r="AD350" s="37"/>
      <c r="AE350" s="37"/>
      <c r="AF350" s="46"/>
      <c r="AG350" s="39">
        <f t="shared" si="212"/>
        <v>0</v>
      </c>
      <c r="AH350" s="37"/>
      <c r="AI350" s="37"/>
      <c r="AJ350" s="37"/>
      <c r="AK350" s="46"/>
      <c r="AL350" s="39">
        <f t="shared" si="213"/>
        <v>0</v>
      </c>
      <c r="AM350" s="37"/>
      <c r="AN350" s="37"/>
      <c r="AO350" s="37"/>
      <c r="AP350" s="46"/>
      <c r="AQ350" s="39">
        <f t="shared" si="214"/>
        <v>0</v>
      </c>
      <c r="AR350" s="37"/>
      <c r="AS350" s="37"/>
      <c r="AT350" s="37"/>
      <c r="AU350" s="46"/>
      <c r="AV350" s="40">
        <f t="shared" si="215"/>
        <v>0</v>
      </c>
    </row>
    <row r="351" spans="1:48" ht="15.75" customHeight="1" x14ac:dyDescent="0.25">
      <c r="A351" s="21">
        <v>24</v>
      </c>
      <c r="B351" s="37" t="s">
        <v>79</v>
      </c>
      <c r="C351" s="41" t="s">
        <v>97</v>
      </c>
      <c r="D351" s="37"/>
      <c r="E351" s="37"/>
      <c r="F351" s="37"/>
      <c r="G351" s="46"/>
      <c r="H351" s="39">
        <f t="shared" si="207"/>
        <v>0</v>
      </c>
      <c r="I351" s="37"/>
      <c r="J351" s="37"/>
      <c r="K351" s="37"/>
      <c r="L351" s="46"/>
      <c r="M351" s="39">
        <f t="shared" si="208"/>
        <v>0</v>
      </c>
      <c r="N351" s="37"/>
      <c r="O351" s="37"/>
      <c r="P351" s="37"/>
      <c r="Q351" s="46"/>
      <c r="R351" s="39">
        <f t="shared" si="209"/>
        <v>0</v>
      </c>
      <c r="S351" s="37"/>
      <c r="T351" s="37"/>
      <c r="U351" s="37"/>
      <c r="V351" s="46"/>
      <c r="W351" s="39">
        <f t="shared" si="210"/>
        <v>0</v>
      </c>
      <c r="X351" s="37"/>
      <c r="Y351" s="37"/>
      <c r="Z351" s="37"/>
      <c r="AA351" s="46"/>
      <c r="AB351" s="39">
        <f t="shared" si="211"/>
        <v>0</v>
      </c>
      <c r="AC351" s="37"/>
      <c r="AD351" s="37"/>
      <c r="AE351" s="37"/>
      <c r="AF351" s="46"/>
      <c r="AG351" s="39">
        <f t="shared" si="212"/>
        <v>0</v>
      </c>
      <c r="AH351" s="37"/>
      <c r="AI351" s="37"/>
      <c r="AJ351" s="37"/>
      <c r="AK351" s="46"/>
      <c r="AL351" s="39">
        <f t="shared" si="213"/>
        <v>0</v>
      </c>
      <c r="AM351" s="37"/>
      <c r="AN351" s="37"/>
      <c r="AO351" s="37"/>
      <c r="AP351" s="46"/>
      <c r="AQ351" s="39">
        <f t="shared" si="214"/>
        <v>0</v>
      </c>
      <c r="AR351" s="37"/>
      <c r="AS351" s="37"/>
      <c r="AT351" s="37"/>
      <c r="AU351" s="46"/>
      <c r="AV351" s="40">
        <f t="shared" si="215"/>
        <v>0</v>
      </c>
    </row>
    <row r="352" spans="1:48" ht="15.75" customHeight="1" x14ac:dyDescent="0.25">
      <c r="A352" s="21">
        <v>24</v>
      </c>
      <c r="B352" s="41" t="s">
        <v>80</v>
      </c>
      <c r="C352" s="41" t="s">
        <v>97</v>
      </c>
      <c r="D352" s="47"/>
      <c r="E352" s="47"/>
      <c r="F352" s="47"/>
      <c r="G352" s="48"/>
      <c r="H352" s="49">
        <f t="shared" si="207"/>
        <v>0</v>
      </c>
      <c r="I352" s="47"/>
      <c r="J352" s="47"/>
      <c r="K352" s="47"/>
      <c r="L352" s="48"/>
      <c r="M352" s="49">
        <f t="shared" si="208"/>
        <v>0</v>
      </c>
      <c r="N352" s="47"/>
      <c r="O352" s="47"/>
      <c r="P352" s="47"/>
      <c r="Q352" s="48"/>
      <c r="R352" s="49">
        <f t="shared" si="209"/>
        <v>0</v>
      </c>
      <c r="S352" s="47"/>
      <c r="T352" s="47"/>
      <c r="U352" s="47"/>
      <c r="V352" s="48"/>
      <c r="W352" s="49">
        <f t="shared" si="210"/>
        <v>0</v>
      </c>
      <c r="X352" s="47"/>
      <c r="Y352" s="47"/>
      <c r="Z352" s="47"/>
      <c r="AA352" s="48"/>
      <c r="AB352" s="49">
        <f t="shared" si="211"/>
        <v>0</v>
      </c>
      <c r="AC352" s="47"/>
      <c r="AD352" s="47"/>
      <c r="AE352" s="47"/>
      <c r="AF352" s="48"/>
      <c r="AG352" s="49">
        <f t="shared" si="212"/>
        <v>0</v>
      </c>
      <c r="AH352" s="47"/>
      <c r="AI352" s="47"/>
      <c r="AJ352" s="47"/>
      <c r="AK352" s="48"/>
      <c r="AL352" s="49">
        <f t="shared" si="213"/>
        <v>0</v>
      </c>
      <c r="AM352" s="47"/>
      <c r="AN352" s="47"/>
      <c r="AO352" s="47"/>
      <c r="AP352" s="48"/>
      <c r="AQ352" s="49">
        <f t="shared" si="214"/>
        <v>0</v>
      </c>
      <c r="AR352" s="47"/>
      <c r="AS352" s="47"/>
      <c r="AT352" s="47"/>
      <c r="AU352" s="48"/>
      <c r="AV352" s="50">
        <f t="shared" si="215"/>
        <v>0</v>
      </c>
    </row>
    <row r="353" spans="1:48" ht="15.75" customHeight="1" x14ac:dyDescent="0.25">
      <c r="A353" s="21">
        <v>24</v>
      </c>
      <c r="B353" s="42"/>
      <c r="C353" s="43"/>
      <c r="D353" s="44"/>
      <c r="E353" s="45"/>
      <c r="F353" s="45"/>
      <c r="G353" s="45"/>
      <c r="H353" s="45">
        <f>SUM(H340:H352)</f>
        <v>0</v>
      </c>
      <c r="I353" s="45"/>
      <c r="J353" s="45"/>
      <c r="K353" s="45"/>
      <c r="L353" s="45"/>
      <c r="M353" s="45">
        <f>SUM(M340:M352)</f>
        <v>0</v>
      </c>
      <c r="N353" s="45"/>
      <c r="O353" s="45"/>
      <c r="P353" s="45"/>
      <c r="Q353" s="45"/>
      <c r="R353" s="45">
        <f>SUM(R340:R352)</f>
        <v>0</v>
      </c>
      <c r="S353" s="45"/>
      <c r="T353" s="45"/>
      <c r="U353" s="45"/>
      <c r="V353" s="45"/>
      <c r="W353" s="45">
        <f>SUM(W340:W352)</f>
        <v>0</v>
      </c>
      <c r="X353" s="45"/>
      <c r="Y353" s="45"/>
      <c r="Z353" s="45"/>
      <c r="AA353" s="45"/>
      <c r="AB353" s="45">
        <f>SUM(AB340:AB352)</f>
        <v>0</v>
      </c>
      <c r="AC353" s="45"/>
      <c r="AD353" s="45"/>
      <c r="AE353" s="45"/>
      <c r="AF353" s="45"/>
      <c r="AG353" s="45">
        <f>SUM(AG340:AG352)</f>
        <v>0</v>
      </c>
      <c r="AH353" s="45"/>
      <c r="AI353" s="45"/>
      <c r="AJ353" s="45"/>
      <c r="AK353" s="45"/>
      <c r="AL353" s="45">
        <f>SUM(AL340:AL352)</f>
        <v>0</v>
      </c>
      <c r="AM353" s="45"/>
      <c r="AN353" s="45"/>
      <c r="AO353" s="45"/>
      <c r="AP353" s="45"/>
      <c r="AQ353" s="45">
        <f>SUM(AQ340:AQ352)</f>
        <v>0</v>
      </c>
      <c r="AR353" s="45"/>
      <c r="AS353" s="45"/>
      <c r="AT353" s="45"/>
      <c r="AU353" s="45"/>
      <c r="AV353" s="45">
        <f>SUM(AV340:AV352)</f>
        <v>0</v>
      </c>
    </row>
    <row r="354" spans="1:48" ht="15.75" customHeight="1" x14ac:dyDescent="0.25">
      <c r="A354" s="21">
        <v>25</v>
      </c>
      <c r="B354" s="81" t="str">
        <f>"Буква (или иное название) класса "&amp;A354&amp;":"</f>
        <v>Буква (или иное название) класса 25:</v>
      </c>
      <c r="C354" s="82"/>
      <c r="D354" s="78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80"/>
    </row>
    <row r="355" spans="1:48" ht="15.75" customHeight="1" x14ac:dyDescent="0.25">
      <c r="A355" s="21">
        <v>25</v>
      </c>
      <c r="B355" s="35" t="s">
        <v>70</v>
      </c>
      <c r="C355" s="36" t="s">
        <v>97</v>
      </c>
      <c r="D355" s="37"/>
      <c r="E355" s="37"/>
      <c r="F355" s="37"/>
      <c r="G355" s="46"/>
      <c r="H355" s="39">
        <f t="shared" ref="H355:H367" si="216">COUNTA(D355:G355)</f>
        <v>0</v>
      </c>
      <c r="I355" s="37"/>
      <c r="J355" s="37"/>
      <c r="K355" s="37"/>
      <c r="L355" s="46"/>
      <c r="M355" s="39">
        <f t="shared" ref="M355:M367" si="217">COUNTA(I355:L355)</f>
        <v>0</v>
      </c>
      <c r="N355" s="37"/>
      <c r="O355" s="37"/>
      <c r="P355" s="37"/>
      <c r="Q355" s="46"/>
      <c r="R355" s="39">
        <f t="shared" ref="R355:R367" si="218">COUNTA(N355:Q355)</f>
        <v>0</v>
      </c>
      <c r="S355" s="37"/>
      <c r="T355" s="37"/>
      <c r="U355" s="37"/>
      <c r="V355" s="46"/>
      <c r="W355" s="39">
        <f t="shared" ref="W355:W367" si="219">COUNTA(S355:V355)</f>
        <v>0</v>
      </c>
      <c r="X355" s="37"/>
      <c r="Y355" s="37"/>
      <c r="Z355" s="37"/>
      <c r="AA355" s="46"/>
      <c r="AB355" s="39">
        <f t="shared" ref="AB355:AB367" si="220">COUNTA(X355:AA355)</f>
        <v>0</v>
      </c>
      <c r="AC355" s="37"/>
      <c r="AD355" s="37"/>
      <c r="AE355" s="37"/>
      <c r="AF355" s="46"/>
      <c r="AG355" s="39">
        <f t="shared" ref="AG355:AG367" si="221">COUNTA(AC355:AF355)</f>
        <v>0</v>
      </c>
      <c r="AH355" s="37"/>
      <c r="AI355" s="37"/>
      <c r="AJ355" s="37"/>
      <c r="AK355" s="46"/>
      <c r="AL355" s="39">
        <f t="shared" ref="AL355:AL367" si="222">COUNTA(AH355:AK355)</f>
        <v>0</v>
      </c>
      <c r="AM355" s="37"/>
      <c r="AN355" s="37"/>
      <c r="AO355" s="37"/>
      <c r="AP355" s="46"/>
      <c r="AQ355" s="39">
        <f t="shared" ref="AQ355:AQ367" si="223">COUNTA(AM355:AP355)</f>
        <v>0</v>
      </c>
      <c r="AR355" s="37"/>
      <c r="AS355" s="37"/>
      <c r="AT355" s="37"/>
      <c r="AU355" s="46"/>
      <c r="AV355" s="40">
        <f t="shared" ref="AV355:AV367" si="224">COUNTA(AR355:AU355)</f>
        <v>0</v>
      </c>
    </row>
    <row r="356" spans="1:48" ht="15.75" customHeight="1" x14ac:dyDescent="0.25">
      <c r="A356" s="21">
        <v>25</v>
      </c>
      <c r="B356" s="37" t="s">
        <v>72</v>
      </c>
      <c r="C356" s="41" t="s">
        <v>97</v>
      </c>
      <c r="D356" s="37"/>
      <c r="E356" s="37"/>
      <c r="F356" s="37"/>
      <c r="G356" s="46"/>
      <c r="H356" s="39">
        <f t="shared" si="216"/>
        <v>0</v>
      </c>
      <c r="I356" s="37"/>
      <c r="J356" s="37"/>
      <c r="K356" s="37"/>
      <c r="L356" s="46"/>
      <c r="M356" s="39">
        <f t="shared" si="217"/>
        <v>0</v>
      </c>
      <c r="N356" s="37"/>
      <c r="O356" s="37"/>
      <c r="P356" s="37"/>
      <c r="Q356" s="46"/>
      <c r="R356" s="39">
        <f t="shared" si="218"/>
        <v>0</v>
      </c>
      <c r="S356" s="37"/>
      <c r="T356" s="37"/>
      <c r="U356" s="37"/>
      <c r="V356" s="46"/>
      <c r="W356" s="39">
        <f t="shared" si="219"/>
        <v>0</v>
      </c>
      <c r="X356" s="37"/>
      <c r="Y356" s="37"/>
      <c r="Z356" s="37"/>
      <c r="AA356" s="46"/>
      <c r="AB356" s="39">
        <f t="shared" si="220"/>
        <v>0</v>
      </c>
      <c r="AC356" s="37"/>
      <c r="AD356" s="37"/>
      <c r="AE356" s="37"/>
      <c r="AF356" s="46"/>
      <c r="AG356" s="39">
        <f t="shared" si="221"/>
        <v>0</v>
      </c>
      <c r="AH356" s="37"/>
      <c r="AI356" s="37"/>
      <c r="AJ356" s="37"/>
      <c r="AK356" s="46"/>
      <c r="AL356" s="39">
        <f t="shared" si="222"/>
        <v>0</v>
      </c>
      <c r="AM356" s="37"/>
      <c r="AN356" s="37"/>
      <c r="AO356" s="37"/>
      <c r="AP356" s="46"/>
      <c r="AQ356" s="39">
        <f t="shared" si="223"/>
        <v>0</v>
      </c>
      <c r="AR356" s="37"/>
      <c r="AS356" s="37"/>
      <c r="AT356" s="37"/>
      <c r="AU356" s="46"/>
      <c r="AV356" s="40">
        <f t="shared" si="224"/>
        <v>0</v>
      </c>
    </row>
    <row r="357" spans="1:48" ht="15.75" customHeight="1" x14ac:dyDescent="0.25">
      <c r="A357" s="21">
        <v>25</v>
      </c>
      <c r="B357" s="37" t="s">
        <v>88</v>
      </c>
      <c r="C357" s="41" t="s">
        <v>97</v>
      </c>
      <c r="D357" s="37"/>
      <c r="E357" s="37"/>
      <c r="F357" s="37"/>
      <c r="G357" s="46"/>
      <c r="H357" s="39">
        <f t="shared" si="216"/>
        <v>0</v>
      </c>
      <c r="I357" s="37"/>
      <c r="J357" s="37"/>
      <c r="K357" s="37"/>
      <c r="L357" s="46"/>
      <c r="M357" s="39">
        <f t="shared" si="217"/>
        <v>0</v>
      </c>
      <c r="N357" s="37"/>
      <c r="O357" s="37"/>
      <c r="P357" s="37"/>
      <c r="Q357" s="46"/>
      <c r="R357" s="39">
        <f t="shared" si="218"/>
        <v>0</v>
      </c>
      <c r="S357" s="37"/>
      <c r="T357" s="37"/>
      <c r="U357" s="37"/>
      <c r="V357" s="46"/>
      <c r="W357" s="39">
        <f t="shared" si="219"/>
        <v>0</v>
      </c>
      <c r="X357" s="37"/>
      <c r="Y357" s="37"/>
      <c r="Z357" s="37"/>
      <c r="AA357" s="46"/>
      <c r="AB357" s="39">
        <f t="shared" si="220"/>
        <v>0</v>
      </c>
      <c r="AC357" s="37"/>
      <c r="AD357" s="37"/>
      <c r="AE357" s="37"/>
      <c r="AF357" s="46"/>
      <c r="AG357" s="39">
        <f t="shared" si="221"/>
        <v>0</v>
      </c>
      <c r="AH357" s="37"/>
      <c r="AI357" s="37"/>
      <c r="AJ357" s="37"/>
      <c r="AK357" s="46"/>
      <c r="AL357" s="39">
        <f t="shared" si="222"/>
        <v>0</v>
      </c>
      <c r="AM357" s="37"/>
      <c r="AN357" s="37"/>
      <c r="AO357" s="37"/>
      <c r="AP357" s="46"/>
      <c r="AQ357" s="39">
        <f t="shared" si="223"/>
        <v>0</v>
      </c>
      <c r="AR357" s="37"/>
      <c r="AS357" s="37"/>
      <c r="AT357" s="37"/>
      <c r="AU357" s="46"/>
      <c r="AV357" s="40">
        <f t="shared" si="224"/>
        <v>0</v>
      </c>
    </row>
    <row r="358" spans="1:48" ht="15.75" customHeight="1" x14ac:dyDescent="0.25">
      <c r="A358" s="21">
        <v>25</v>
      </c>
      <c r="B358" s="37" t="s">
        <v>89</v>
      </c>
      <c r="C358" s="41" t="s">
        <v>97</v>
      </c>
      <c r="D358" s="37"/>
      <c r="E358" s="37"/>
      <c r="F358" s="37"/>
      <c r="G358" s="46"/>
      <c r="H358" s="39">
        <f t="shared" si="216"/>
        <v>0</v>
      </c>
      <c r="I358" s="37"/>
      <c r="J358" s="37"/>
      <c r="K358" s="37"/>
      <c r="L358" s="46"/>
      <c r="M358" s="39">
        <f t="shared" si="217"/>
        <v>0</v>
      </c>
      <c r="N358" s="37"/>
      <c r="O358" s="37"/>
      <c r="P358" s="37"/>
      <c r="Q358" s="46"/>
      <c r="R358" s="39">
        <f t="shared" si="218"/>
        <v>0</v>
      </c>
      <c r="S358" s="37"/>
      <c r="T358" s="37"/>
      <c r="U358" s="37"/>
      <c r="V358" s="46"/>
      <c r="W358" s="39">
        <f t="shared" si="219"/>
        <v>0</v>
      </c>
      <c r="X358" s="37"/>
      <c r="Y358" s="37"/>
      <c r="Z358" s="37"/>
      <c r="AA358" s="46"/>
      <c r="AB358" s="39">
        <f t="shared" si="220"/>
        <v>0</v>
      </c>
      <c r="AC358" s="37"/>
      <c r="AD358" s="37"/>
      <c r="AE358" s="37"/>
      <c r="AF358" s="46"/>
      <c r="AG358" s="39">
        <f t="shared" si="221"/>
        <v>0</v>
      </c>
      <c r="AH358" s="37"/>
      <c r="AI358" s="37"/>
      <c r="AJ358" s="37"/>
      <c r="AK358" s="46"/>
      <c r="AL358" s="39">
        <f t="shared" si="222"/>
        <v>0</v>
      </c>
      <c r="AM358" s="37"/>
      <c r="AN358" s="37"/>
      <c r="AO358" s="37"/>
      <c r="AP358" s="46"/>
      <c r="AQ358" s="39">
        <f t="shared" si="223"/>
        <v>0</v>
      </c>
      <c r="AR358" s="37"/>
      <c r="AS358" s="37"/>
      <c r="AT358" s="37"/>
      <c r="AU358" s="46"/>
      <c r="AV358" s="40">
        <f t="shared" si="224"/>
        <v>0</v>
      </c>
    </row>
    <row r="359" spans="1:48" ht="15.75" customHeight="1" x14ac:dyDescent="0.25">
      <c r="A359" s="21">
        <v>25</v>
      </c>
      <c r="B359" s="37" t="s">
        <v>73</v>
      </c>
      <c r="C359" s="41" t="s">
        <v>97</v>
      </c>
      <c r="D359" s="37"/>
      <c r="E359" s="37"/>
      <c r="F359" s="37"/>
      <c r="G359" s="46"/>
      <c r="H359" s="39">
        <f t="shared" si="216"/>
        <v>0</v>
      </c>
      <c r="I359" s="37"/>
      <c r="J359" s="37"/>
      <c r="K359" s="37"/>
      <c r="L359" s="46"/>
      <c r="M359" s="39">
        <f t="shared" si="217"/>
        <v>0</v>
      </c>
      <c r="N359" s="37"/>
      <c r="O359" s="37"/>
      <c r="P359" s="37"/>
      <c r="Q359" s="46"/>
      <c r="R359" s="39">
        <f t="shared" si="218"/>
        <v>0</v>
      </c>
      <c r="S359" s="37"/>
      <c r="T359" s="37"/>
      <c r="U359" s="37"/>
      <c r="V359" s="46"/>
      <c r="W359" s="39">
        <f t="shared" si="219"/>
        <v>0</v>
      </c>
      <c r="X359" s="37"/>
      <c r="Y359" s="37"/>
      <c r="Z359" s="37"/>
      <c r="AA359" s="46"/>
      <c r="AB359" s="39">
        <f t="shared" si="220"/>
        <v>0</v>
      </c>
      <c r="AC359" s="37"/>
      <c r="AD359" s="37"/>
      <c r="AE359" s="37"/>
      <c r="AF359" s="46"/>
      <c r="AG359" s="39">
        <f t="shared" si="221"/>
        <v>0</v>
      </c>
      <c r="AH359" s="37"/>
      <c r="AI359" s="37"/>
      <c r="AJ359" s="37"/>
      <c r="AK359" s="46"/>
      <c r="AL359" s="39">
        <f t="shared" si="222"/>
        <v>0</v>
      </c>
      <c r="AM359" s="37"/>
      <c r="AN359" s="37"/>
      <c r="AO359" s="37"/>
      <c r="AP359" s="46"/>
      <c r="AQ359" s="39">
        <f t="shared" si="223"/>
        <v>0</v>
      </c>
      <c r="AR359" s="37"/>
      <c r="AS359" s="37"/>
      <c r="AT359" s="37"/>
      <c r="AU359" s="46"/>
      <c r="AV359" s="40">
        <f t="shared" si="224"/>
        <v>0</v>
      </c>
    </row>
    <row r="360" spans="1:48" ht="15.75" customHeight="1" x14ac:dyDescent="0.25">
      <c r="A360" s="21">
        <v>25</v>
      </c>
      <c r="B360" s="37" t="s">
        <v>74</v>
      </c>
      <c r="C360" s="41" t="s">
        <v>97</v>
      </c>
      <c r="D360" s="37"/>
      <c r="E360" s="37"/>
      <c r="F360" s="37"/>
      <c r="G360" s="46"/>
      <c r="H360" s="39">
        <f t="shared" si="216"/>
        <v>0</v>
      </c>
      <c r="I360" s="37"/>
      <c r="J360" s="37"/>
      <c r="K360" s="37"/>
      <c r="L360" s="46"/>
      <c r="M360" s="39">
        <f t="shared" si="217"/>
        <v>0</v>
      </c>
      <c r="N360" s="37"/>
      <c r="O360" s="37"/>
      <c r="P360" s="37"/>
      <c r="Q360" s="46"/>
      <c r="R360" s="39">
        <f t="shared" si="218"/>
        <v>0</v>
      </c>
      <c r="S360" s="37"/>
      <c r="T360" s="37"/>
      <c r="U360" s="37"/>
      <c r="V360" s="46"/>
      <c r="W360" s="39">
        <f t="shared" si="219"/>
        <v>0</v>
      </c>
      <c r="X360" s="37"/>
      <c r="Y360" s="37"/>
      <c r="Z360" s="37"/>
      <c r="AA360" s="46"/>
      <c r="AB360" s="39">
        <f t="shared" si="220"/>
        <v>0</v>
      </c>
      <c r="AC360" s="37"/>
      <c r="AD360" s="37"/>
      <c r="AE360" s="37"/>
      <c r="AF360" s="46"/>
      <c r="AG360" s="39">
        <f t="shared" si="221"/>
        <v>0</v>
      </c>
      <c r="AH360" s="37"/>
      <c r="AI360" s="37"/>
      <c r="AJ360" s="37"/>
      <c r="AK360" s="46"/>
      <c r="AL360" s="39">
        <f t="shared" si="222"/>
        <v>0</v>
      </c>
      <c r="AM360" s="37"/>
      <c r="AN360" s="37"/>
      <c r="AO360" s="37"/>
      <c r="AP360" s="46"/>
      <c r="AQ360" s="39">
        <f t="shared" si="223"/>
        <v>0</v>
      </c>
      <c r="AR360" s="37"/>
      <c r="AS360" s="37"/>
      <c r="AT360" s="37"/>
      <c r="AU360" s="46"/>
      <c r="AV360" s="40">
        <f t="shared" si="224"/>
        <v>0</v>
      </c>
    </row>
    <row r="361" spans="1:48" ht="15.75" customHeight="1" x14ac:dyDescent="0.25">
      <c r="A361" s="21">
        <v>25</v>
      </c>
      <c r="B361" s="37" t="s">
        <v>75</v>
      </c>
      <c r="C361" s="41" t="s">
        <v>97</v>
      </c>
      <c r="D361" s="37"/>
      <c r="E361" s="37"/>
      <c r="F361" s="37"/>
      <c r="G361" s="46"/>
      <c r="H361" s="39">
        <f t="shared" si="216"/>
        <v>0</v>
      </c>
      <c r="I361" s="37"/>
      <c r="J361" s="37"/>
      <c r="K361" s="37"/>
      <c r="L361" s="46"/>
      <c r="M361" s="39">
        <f t="shared" si="217"/>
        <v>0</v>
      </c>
      <c r="N361" s="37"/>
      <c r="O361" s="37"/>
      <c r="P361" s="37"/>
      <c r="Q361" s="46"/>
      <c r="R361" s="39">
        <f t="shared" si="218"/>
        <v>0</v>
      </c>
      <c r="S361" s="37"/>
      <c r="T361" s="37"/>
      <c r="U361" s="37"/>
      <c r="V361" s="46"/>
      <c r="W361" s="39">
        <f t="shared" si="219"/>
        <v>0</v>
      </c>
      <c r="X361" s="37"/>
      <c r="Y361" s="37"/>
      <c r="Z361" s="37"/>
      <c r="AA361" s="46"/>
      <c r="AB361" s="39">
        <f t="shared" si="220"/>
        <v>0</v>
      </c>
      <c r="AC361" s="37"/>
      <c r="AD361" s="37"/>
      <c r="AE361" s="37"/>
      <c r="AF361" s="46"/>
      <c r="AG361" s="39">
        <f t="shared" si="221"/>
        <v>0</v>
      </c>
      <c r="AH361" s="37"/>
      <c r="AI361" s="37"/>
      <c r="AJ361" s="37"/>
      <c r="AK361" s="46"/>
      <c r="AL361" s="39">
        <f t="shared" si="222"/>
        <v>0</v>
      </c>
      <c r="AM361" s="37"/>
      <c r="AN361" s="37"/>
      <c r="AO361" s="37"/>
      <c r="AP361" s="46"/>
      <c r="AQ361" s="39">
        <f t="shared" si="223"/>
        <v>0</v>
      </c>
      <c r="AR361" s="37"/>
      <c r="AS361" s="37"/>
      <c r="AT361" s="37"/>
      <c r="AU361" s="46"/>
      <c r="AV361" s="40">
        <f t="shared" si="224"/>
        <v>0</v>
      </c>
    </row>
    <row r="362" spans="1:48" ht="15.75" customHeight="1" x14ac:dyDescent="0.25">
      <c r="A362" s="21">
        <v>25</v>
      </c>
      <c r="B362" s="37" t="s">
        <v>90</v>
      </c>
      <c r="C362" s="41" t="s">
        <v>97</v>
      </c>
      <c r="D362" s="37"/>
      <c r="E362" s="37"/>
      <c r="F362" s="37"/>
      <c r="G362" s="46"/>
      <c r="H362" s="39">
        <f t="shared" si="216"/>
        <v>0</v>
      </c>
      <c r="I362" s="37"/>
      <c r="J362" s="37"/>
      <c r="K362" s="37"/>
      <c r="L362" s="46"/>
      <c r="M362" s="39">
        <f t="shared" si="217"/>
        <v>0</v>
      </c>
      <c r="N362" s="37"/>
      <c r="O362" s="37"/>
      <c r="P362" s="37"/>
      <c r="Q362" s="46"/>
      <c r="R362" s="39">
        <f t="shared" si="218"/>
        <v>0</v>
      </c>
      <c r="S362" s="37"/>
      <c r="T362" s="37"/>
      <c r="U362" s="37"/>
      <c r="V362" s="46"/>
      <c r="W362" s="39">
        <f t="shared" si="219"/>
        <v>0</v>
      </c>
      <c r="X362" s="37"/>
      <c r="Y362" s="37"/>
      <c r="Z362" s="37"/>
      <c r="AA362" s="46"/>
      <c r="AB362" s="39">
        <f t="shared" si="220"/>
        <v>0</v>
      </c>
      <c r="AC362" s="37"/>
      <c r="AD362" s="37"/>
      <c r="AE362" s="37"/>
      <c r="AF362" s="46"/>
      <c r="AG362" s="39">
        <f t="shared" si="221"/>
        <v>0</v>
      </c>
      <c r="AH362" s="37"/>
      <c r="AI362" s="37"/>
      <c r="AJ362" s="37"/>
      <c r="AK362" s="46"/>
      <c r="AL362" s="39">
        <f t="shared" si="222"/>
        <v>0</v>
      </c>
      <c r="AM362" s="37"/>
      <c r="AN362" s="37"/>
      <c r="AO362" s="37"/>
      <c r="AP362" s="46"/>
      <c r="AQ362" s="39">
        <f t="shared" si="223"/>
        <v>0</v>
      </c>
      <c r="AR362" s="37"/>
      <c r="AS362" s="37"/>
      <c r="AT362" s="37"/>
      <c r="AU362" s="46"/>
      <c r="AV362" s="40">
        <f t="shared" si="224"/>
        <v>0</v>
      </c>
    </row>
    <row r="363" spans="1:48" ht="15.75" customHeight="1" x14ac:dyDescent="0.25">
      <c r="A363" s="21">
        <v>25</v>
      </c>
      <c r="B363" s="37" t="s">
        <v>76</v>
      </c>
      <c r="C363" s="41" t="s">
        <v>97</v>
      </c>
      <c r="D363" s="37"/>
      <c r="E363" s="37"/>
      <c r="F363" s="37"/>
      <c r="G363" s="46"/>
      <c r="H363" s="39">
        <f t="shared" si="216"/>
        <v>0</v>
      </c>
      <c r="I363" s="37"/>
      <c r="J363" s="37"/>
      <c r="K363" s="37"/>
      <c r="L363" s="46"/>
      <c r="M363" s="39">
        <f t="shared" si="217"/>
        <v>0</v>
      </c>
      <c r="N363" s="37"/>
      <c r="O363" s="37"/>
      <c r="P363" s="37"/>
      <c r="Q363" s="46"/>
      <c r="R363" s="39">
        <f t="shared" si="218"/>
        <v>0</v>
      </c>
      <c r="S363" s="37"/>
      <c r="T363" s="37"/>
      <c r="U363" s="37"/>
      <c r="V363" s="46"/>
      <c r="W363" s="39">
        <f t="shared" si="219"/>
        <v>0</v>
      </c>
      <c r="X363" s="37"/>
      <c r="Y363" s="37"/>
      <c r="Z363" s="37"/>
      <c r="AA363" s="46"/>
      <c r="AB363" s="39">
        <f t="shared" si="220"/>
        <v>0</v>
      </c>
      <c r="AC363" s="37"/>
      <c r="AD363" s="37"/>
      <c r="AE363" s="37"/>
      <c r="AF363" s="46"/>
      <c r="AG363" s="39">
        <f t="shared" si="221"/>
        <v>0</v>
      </c>
      <c r="AH363" s="37"/>
      <c r="AI363" s="37"/>
      <c r="AJ363" s="37"/>
      <c r="AK363" s="46"/>
      <c r="AL363" s="39">
        <f t="shared" si="222"/>
        <v>0</v>
      </c>
      <c r="AM363" s="37"/>
      <c r="AN363" s="37"/>
      <c r="AO363" s="37"/>
      <c r="AP363" s="46"/>
      <c r="AQ363" s="39">
        <f t="shared" si="223"/>
        <v>0</v>
      </c>
      <c r="AR363" s="37"/>
      <c r="AS363" s="37"/>
      <c r="AT363" s="37"/>
      <c r="AU363" s="46"/>
      <c r="AV363" s="40">
        <f t="shared" si="224"/>
        <v>0</v>
      </c>
    </row>
    <row r="364" spans="1:48" ht="15.75" customHeight="1" x14ac:dyDescent="0.25">
      <c r="A364" s="21">
        <v>25</v>
      </c>
      <c r="B364" s="37" t="s">
        <v>77</v>
      </c>
      <c r="C364" s="41" t="s">
        <v>97</v>
      </c>
      <c r="D364" s="37"/>
      <c r="E364" s="37"/>
      <c r="F364" s="37"/>
      <c r="G364" s="46"/>
      <c r="H364" s="39">
        <f t="shared" si="216"/>
        <v>0</v>
      </c>
      <c r="I364" s="37"/>
      <c r="J364" s="37"/>
      <c r="K364" s="37"/>
      <c r="L364" s="46"/>
      <c r="M364" s="39">
        <f t="shared" si="217"/>
        <v>0</v>
      </c>
      <c r="N364" s="37"/>
      <c r="O364" s="37"/>
      <c r="P364" s="37"/>
      <c r="Q364" s="46"/>
      <c r="R364" s="39">
        <f t="shared" si="218"/>
        <v>0</v>
      </c>
      <c r="S364" s="37"/>
      <c r="T364" s="37"/>
      <c r="U364" s="37"/>
      <c r="V364" s="46"/>
      <c r="W364" s="39">
        <f t="shared" si="219"/>
        <v>0</v>
      </c>
      <c r="X364" s="37"/>
      <c r="Y364" s="37"/>
      <c r="Z364" s="37"/>
      <c r="AA364" s="46"/>
      <c r="AB364" s="39">
        <f t="shared" si="220"/>
        <v>0</v>
      </c>
      <c r="AC364" s="37"/>
      <c r="AD364" s="37"/>
      <c r="AE364" s="37"/>
      <c r="AF364" s="46"/>
      <c r="AG364" s="39">
        <f t="shared" si="221"/>
        <v>0</v>
      </c>
      <c r="AH364" s="37"/>
      <c r="AI364" s="37"/>
      <c r="AJ364" s="37"/>
      <c r="AK364" s="46"/>
      <c r="AL364" s="39">
        <f t="shared" si="222"/>
        <v>0</v>
      </c>
      <c r="AM364" s="37"/>
      <c r="AN364" s="37"/>
      <c r="AO364" s="37"/>
      <c r="AP364" s="46"/>
      <c r="AQ364" s="39">
        <f t="shared" si="223"/>
        <v>0</v>
      </c>
      <c r="AR364" s="37"/>
      <c r="AS364" s="37"/>
      <c r="AT364" s="37"/>
      <c r="AU364" s="46"/>
      <c r="AV364" s="40">
        <f t="shared" si="224"/>
        <v>0</v>
      </c>
    </row>
    <row r="365" spans="1:48" ht="15.75" customHeight="1" x14ac:dyDescent="0.25">
      <c r="A365" s="21">
        <v>25</v>
      </c>
      <c r="B365" s="37" t="s">
        <v>78</v>
      </c>
      <c r="C365" s="41" t="s">
        <v>97</v>
      </c>
      <c r="D365" s="37"/>
      <c r="E365" s="37"/>
      <c r="F365" s="37"/>
      <c r="G365" s="46"/>
      <c r="H365" s="39">
        <f t="shared" si="216"/>
        <v>0</v>
      </c>
      <c r="I365" s="37"/>
      <c r="J365" s="37"/>
      <c r="K365" s="37"/>
      <c r="L365" s="46"/>
      <c r="M365" s="39">
        <f t="shared" si="217"/>
        <v>0</v>
      </c>
      <c r="N365" s="37"/>
      <c r="O365" s="37"/>
      <c r="P365" s="37"/>
      <c r="Q365" s="46"/>
      <c r="R365" s="39">
        <f t="shared" si="218"/>
        <v>0</v>
      </c>
      <c r="S365" s="37"/>
      <c r="T365" s="37"/>
      <c r="U365" s="37"/>
      <c r="V365" s="46"/>
      <c r="W365" s="39">
        <f t="shared" si="219"/>
        <v>0</v>
      </c>
      <c r="X365" s="37"/>
      <c r="Y365" s="37"/>
      <c r="Z365" s="37"/>
      <c r="AA365" s="46"/>
      <c r="AB365" s="39">
        <f t="shared" si="220"/>
        <v>0</v>
      </c>
      <c r="AC365" s="37"/>
      <c r="AD365" s="37"/>
      <c r="AE365" s="37"/>
      <c r="AF365" s="46"/>
      <c r="AG365" s="39">
        <f t="shared" si="221"/>
        <v>0</v>
      </c>
      <c r="AH365" s="37"/>
      <c r="AI365" s="37"/>
      <c r="AJ365" s="37"/>
      <c r="AK365" s="46"/>
      <c r="AL365" s="39">
        <f t="shared" si="222"/>
        <v>0</v>
      </c>
      <c r="AM365" s="37"/>
      <c r="AN365" s="37"/>
      <c r="AO365" s="37"/>
      <c r="AP365" s="46"/>
      <c r="AQ365" s="39">
        <f t="shared" si="223"/>
        <v>0</v>
      </c>
      <c r="AR365" s="37"/>
      <c r="AS365" s="37"/>
      <c r="AT365" s="37"/>
      <c r="AU365" s="46"/>
      <c r="AV365" s="40">
        <f t="shared" si="224"/>
        <v>0</v>
      </c>
    </row>
    <row r="366" spans="1:48" ht="15.75" customHeight="1" x14ac:dyDescent="0.25">
      <c r="A366" s="21">
        <v>25</v>
      </c>
      <c r="B366" s="37" t="s">
        <v>79</v>
      </c>
      <c r="C366" s="41" t="s">
        <v>97</v>
      </c>
      <c r="D366" s="37"/>
      <c r="E366" s="37"/>
      <c r="F366" s="37"/>
      <c r="G366" s="46"/>
      <c r="H366" s="39">
        <f t="shared" si="216"/>
        <v>0</v>
      </c>
      <c r="I366" s="37"/>
      <c r="J366" s="37"/>
      <c r="K366" s="37"/>
      <c r="L366" s="46"/>
      <c r="M366" s="39">
        <f t="shared" si="217"/>
        <v>0</v>
      </c>
      <c r="N366" s="37"/>
      <c r="O366" s="37"/>
      <c r="P366" s="37"/>
      <c r="Q366" s="46"/>
      <c r="R366" s="39">
        <f t="shared" si="218"/>
        <v>0</v>
      </c>
      <c r="S366" s="37"/>
      <c r="T366" s="37"/>
      <c r="U366" s="37"/>
      <c r="V366" s="46"/>
      <c r="W366" s="39">
        <f t="shared" si="219"/>
        <v>0</v>
      </c>
      <c r="X366" s="37"/>
      <c r="Y366" s="37"/>
      <c r="Z366" s="37"/>
      <c r="AA366" s="46"/>
      <c r="AB366" s="39">
        <f t="shared" si="220"/>
        <v>0</v>
      </c>
      <c r="AC366" s="37"/>
      <c r="AD366" s="37"/>
      <c r="AE366" s="37"/>
      <c r="AF366" s="46"/>
      <c r="AG366" s="39">
        <f t="shared" si="221"/>
        <v>0</v>
      </c>
      <c r="AH366" s="37"/>
      <c r="AI366" s="37"/>
      <c r="AJ366" s="37"/>
      <c r="AK366" s="46"/>
      <c r="AL366" s="39">
        <f t="shared" si="222"/>
        <v>0</v>
      </c>
      <c r="AM366" s="37"/>
      <c r="AN366" s="37"/>
      <c r="AO366" s="37"/>
      <c r="AP366" s="46"/>
      <c r="AQ366" s="39">
        <f t="shared" si="223"/>
        <v>0</v>
      </c>
      <c r="AR366" s="37"/>
      <c r="AS366" s="37"/>
      <c r="AT366" s="37"/>
      <c r="AU366" s="46"/>
      <c r="AV366" s="40">
        <f t="shared" si="224"/>
        <v>0</v>
      </c>
    </row>
    <row r="367" spans="1:48" ht="15.75" customHeight="1" x14ac:dyDescent="0.25">
      <c r="A367" s="21">
        <v>25</v>
      </c>
      <c r="B367" s="41" t="s">
        <v>80</v>
      </c>
      <c r="C367" s="41" t="s">
        <v>97</v>
      </c>
      <c r="D367" s="47"/>
      <c r="E367" s="47"/>
      <c r="F367" s="47"/>
      <c r="G367" s="48"/>
      <c r="H367" s="49">
        <f t="shared" si="216"/>
        <v>0</v>
      </c>
      <c r="I367" s="47"/>
      <c r="J367" s="47"/>
      <c r="K367" s="47"/>
      <c r="L367" s="48"/>
      <c r="M367" s="49">
        <f t="shared" si="217"/>
        <v>0</v>
      </c>
      <c r="N367" s="47"/>
      <c r="O367" s="47"/>
      <c r="P367" s="47"/>
      <c r="Q367" s="48"/>
      <c r="R367" s="49">
        <f t="shared" si="218"/>
        <v>0</v>
      </c>
      <c r="S367" s="47"/>
      <c r="T367" s="47"/>
      <c r="U367" s="47"/>
      <c r="V367" s="48"/>
      <c r="W367" s="49">
        <f t="shared" si="219"/>
        <v>0</v>
      </c>
      <c r="X367" s="47"/>
      <c r="Y367" s="47"/>
      <c r="Z367" s="47"/>
      <c r="AA367" s="48"/>
      <c r="AB367" s="49">
        <f t="shared" si="220"/>
        <v>0</v>
      </c>
      <c r="AC367" s="47"/>
      <c r="AD367" s="47"/>
      <c r="AE367" s="47"/>
      <c r="AF367" s="48"/>
      <c r="AG367" s="49">
        <f t="shared" si="221"/>
        <v>0</v>
      </c>
      <c r="AH367" s="47"/>
      <c r="AI367" s="47"/>
      <c r="AJ367" s="47"/>
      <c r="AK367" s="48"/>
      <c r="AL367" s="49">
        <f t="shared" si="222"/>
        <v>0</v>
      </c>
      <c r="AM367" s="47"/>
      <c r="AN367" s="47"/>
      <c r="AO367" s="47"/>
      <c r="AP367" s="48"/>
      <c r="AQ367" s="49">
        <f t="shared" si="223"/>
        <v>0</v>
      </c>
      <c r="AR367" s="47"/>
      <c r="AS367" s="47"/>
      <c r="AT367" s="47"/>
      <c r="AU367" s="48"/>
      <c r="AV367" s="50">
        <f t="shared" si="224"/>
        <v>0</v>
      </c>
    </row>
    <row r="368" spans="1:48" ht="15.75" customHeight="1" x14ac:dyDescent="0.25">
      <c r="A368" s="21">
        <v>25</v>
      </c>
      <c r="B368" s="42"/>
      <c r="C368" s="43"/>
      <c r="D368" s="44"/>
      <c r="E368" s="45"/>
      <c r="F368" s="45"/>
      <c r="G368" s="45"/>
      <c r="H368" s="45">
        <f>SUM(H355:H367)</f>
        <v>0</v>
      </c>
      <c r="I368" s="45"/>
      <c r="J368" s="45"/>
      <c r="K368" s="45"/>
      <c r="L368" s="45"/>
      <c r="M368" s="45">
        <f>SUM(M355:M367)</f>
        <v>0</v>
      </c>
      <c r="N368" s="45"/>
      <c r="O368" s="45"/>
      <c r="P368" s="45"/>
      <c r="Q368" s="45"/>
      <c r="R368" s="45">
        <f>SUM(R355:R367)</f>
        <v>0</v>
      </c>
      <c r="S368" s="45"/>
      <c r="T368" s="45"/>
      <c r="U368" s="45"/>
      <c r="V368" s="45"/>
      <c r="W368" s="45">
        <f>SUM(W355:W367)</f>
        <v>0</v>
      </c>
      <c r="X368" s="45"/>
      <c r="Y368" s="45"/>
      <c r="Z368" s="45"/>
      <c r="AA368" s="45"/>
      <c r="AB368" s="45">
        <f>SUM(AB355:AB367)</f>
        <v>0</v>
      </c>
      <c r="AC368" s="45"/>
      <c r="AD368" s="45"/>
      <c r="AE368" s="45"/>
      <c r="AF368" s="45"/>
      <c r="AG368" s="45">
        <f>SUM(AG355:AG367)</f>
        <v>0</v>
      </c>
      <c r="AH368" s="45"/>
      <c r="AI368" s="45"/>
      <c r="AJ368" s="45"/>
      <c r="AK368" s="45"/>
      <c r="AL368" s="45">
        <f>SUM(AL355:AL367)</f>
        <v>0</v>
      </c>
      <c r="AM368" s="45"/>
      <c r="AN368" s="45"/>
      <c r="AO368" s="45"/>
      <c r="AP368" s="45"/>
      <c r="AQ368" s="45">
        <f>SUM(AQ355:AQ367)</f>
        <v>0</v>
      </c>
      <c r="AR368" s="45"/>
      <c r="AS368" s="45"/>
      <c r="AT368" s="45"/>
      <c r="AU368" s="45"/>
      <c r="AV368" s="45">
        <f>SUM(AV355:AV367)</f>
        <v>0</v>
      </c>
    </row>
    <row r="369" spans="1:48" ht="15.75" customHeight="1" x14ac:dyDescent="0.25">
      <c r="A369" s="21">
        <v>26</v>
      </c>
      <c r="B369" s="81" t="str">
        <f>"Буква (или иное название) класса "&amp;A369&amp;":"</f>
        <v>Буква (или иное название) класса 26:</v>
      </c>
      <c r="C369" s="82"/>
      <c r="D369" s="78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80"/>
    </row>
    <row r="370" spans="1:48" ht="15.75" customHeight="1" x14ac:dyDescent="0.25">
      <c r="A370" s="21">
        <v>26</v>
      </c>
      <c r="B370" s="35" t="s">
        <v>70</v>
      </c>
      <c r="C370" s="36" t="s">
        <v>97</v>
      </c>
      <c r="D370" s="37"/>
      <c r="E370" s="37"/>
      <c r="F370" s="37"/>
      <c r="G370" s="46"/>
      <c r="H370" s="39">
        <f t="shared" ref="H370:H382" si="225">COUNTA(D370:G370)</f>
        <v>0</v>
      </c>
      <c r="I370" s="37"/>
      <c r="J370" s="37"/>
      <c r="K370" s="37"/>
      <c r="L370" s="46"/>
      <c r="M370" s="39">
        <f t="shared" ref="M370:M382" si="226">COUNTA(I370:L370)</f>
        <v>0</v>
      </c>
      <c r="N370" s="37"/>
      <c r="O370" s="37"/>
      <c r="P370" s="37"/>
      <c r="Q370" s="46"/>
      <c r="R370" s="39">
        <f t="shared" ref="R370:R382" si="227">COUNTA(N370:Q370)</f>
        <v>0</v>
      </c>
      <c r="S370" s="37"/>
      <c r="T370" s="37"/>
      <c r="U370" s="37"/>
      <c r="V370" s="46"/>
      <c r="W370" s="39">
        <f t="shared" ref="W370:W382" si="228">COUNTA(S370:V370)</f>
        <v>0</v>
      </c>
      <c r="X370" s="37"/>
      <c r="Y370" s="37"/>
      <c r="Z370" s="37"/>
      <c r="AA370" s="46"/>
      <c r="AB370" s="39">
        <f t="shared" ref="AB370:AB382" si="229">COUNTA(X370:AA370)</f>
        <v>0</v>
      </c>
      <c r="AC370" s="37"/>
      <c r="AD370" s="37"/>
      <c r="AE370" s="37"/>
      <c r="AF370" s="46"/>
      <c r="AG370" s="39">
        <f t="shared" ref="AG370:AG382" si="230">COUNTA(AC370:AF370)</f>
        <v>0</v>
      </c>
      <c r="AH370" s="37"/>
      <c r="AI370" s="37"/>
      <c r="AJ370" s="37"/>
      <c r="AK370" s="46"/>
      <c r="AL370" s="39">
        <f t="shared" ref="AL370:AL382" si="231">COUNTA(AH370:AK370)</f>
        <v>0</v>
      </c>
      <c r="AM370" s="37"/>
      <c r="AN370" s="37"/>
      <c r="AO370" s="37"/>
      <c r="AP370" s="46"/>
      <c r="AQ370" s="39">
        <f t="shared" ref="AQ370:AQ382" si="232">COUNTA(AM370:AP370)</f>
        <v>0</v>
      </c>
      <c r="AR370" s="37"/>
      <c r="AS370" s="37"/>
      <c r="AT370" s="37"/>
      <c r="AU370" s="46"/>
      <c r="AV370" s="40">
        <f t="shared" ref="AV370:AV382" si="233">COUNTA(AR370:AU370)</f>
        <v>0</v>
      </c>
    </row>
    <row r="371" spans="1:48" ht="15.75" customHeight="1" x14ac:dyDescent="0.25">
      <c r="A371" s="21">
        <v>26</v>
      </c>
      <c r="B371" s="37" t="s">
        <v>72</v>
      </c>
      <c r="C371" s="41" t="s">
        <v>97</v>
      </c>
      <c r="D371" s="37"/>
      <c r="E371" s="37"/>
      <c r="F371" s="37"/>
      <c r="G371" s="46"/>
      <c r="H371" s="39">
        <f t="shared" si="225"/>
        <v>0</v>
      </c>
      <c r="I371" s="37"/>
      <c r="J371" s="37"/>
      <c r="K371" s="37"/>
      <c r="L371" s="46"/>
      <c r="M371" s="39">
        <f t="shared" si="226"/>
        <v>0</v>
      </c>
      <c r="N371" s="37"/>
      <c r="O371" s="37"/>
      <c r="P371" s="37"/>
      <c r="Q371" s="46"/>
      <c r="R371" s="39">
        <f t="shared" si="227"/>
        <v>0</v>
      </c>
      <c r="S371" s="37"/>
      <c r="T371" s="37"/>
      <c r="U371" s="37"/>
      <c r="V371" s="46"/>
      <c r="W371" s="39">
        <f t="shared" si="228"/>
        <v>0</v>
      </c>
      <c r="X371" s="37"/>
      <c r="Y371" s="37"/>
      <c r="Z371" s="37"/>
      <c r="AA371" s="46"/>
      <c r="AB371" s="39">
        <f t="shared" si="229"/>
        <v>0</v>
      </c>
      <c r="AC371" s="37"/>
      <c r="AD371" s="37"/>
      <c r="AE371" s="37"/>
      <c r="AF371" s="46"/>
      <c r="AG371" s="39">
        <f t="shared" si="230"/>
        <v>0</v>
      </c>
      <c r="AH371" s="37"/>
      <c r="AI371" s="37"/>
      <c r="AJ371" s="37"/>
      <c r="AK371" s="46"/>
      <c r="AL371" s="39">
        <f t="shared" si="231"/>
        <v>0</v>
      </c>
      <c r="AM371" s="37"/>
      <c r="AN371" s="37"/>
      <c r="AO371" s="37"/>
      <c r="AP371" s="46"/>
      <c r="AQ371" s="39">
        <f t="shared" si="232"/>
        <v>0</v>
      </c>
      <c r="AR371" s="37"/>
      <c r="AS371" s="37"/>
      <c r="AT371" s="37"/>
      <c r="AU371" s="46"/>
      <c r="AV371" s="40">
        <f t="shared" si="233"/>
        <v>0</v>
      </c>
    </row>
    <row r="372" spans="1:48" ht="15.75" customHeight="1" x14ac:dyDescent="0.25">
      <c r="A372" s="21">
        <v>26</v>
      </c>
      <c r="B372" s="37" t="s">
        <v>88</v>
      </c>
      <c r="C372" s="41" t="s">
        <v>97</v>
      </c>
      <c r="D372" s="37"/>
      <c r="E372" s="37"/>
      <c r="F372" s="37"/>
      <c r="G372" s="46"/>
      <c r="H372" s="39">
        <f t="shared" si="225"/>
        <v>0</v>
      </c>
      <c r="I372" s="37"/>
      <c r="J372" s="37"/>
      <c r="K372" s="37"/>
      <c r="L372" s="46"/>
      <c r="M372" s="39">
        <f t="shared" si="226"/>
        <v>0</v>
      </c>
      <c r="N372" s="37"/>
      <c r="O372" s="37"/>
      <c r="P372" s="37"/>
      <c r="Q372" s="46"/>
      <c r="R372" s="39">
        <f t="shared" si="227"/>
        <v>0</v>
      </c>
      <c r="S372" s="37"/>
      <c r="T372" s="37"/>
      <c r="U372" s="37"/>
      <c r="V372" s="46"/>
      <c r="W372" s="39">
        <f t="shared" si="228"/>
        <v>0</v>
      </c>
      <c r="X372" s="37"/>
      <c r="Y372" s="37"/>
      <c r="Z372" s="37"/>
      <c r="AA372" s="46"/>
      <c r="AB372" s="39">
        <f t="shared" si="229"/>
        <v>0</v>
      </c>
      <c r="AC372" s="37"/>
      <c r="AD372" s="37"/>
      <c r="AE372" s="37"/>
      <c r="AF372" s="46"/>
      <c r="AG372" s="39">
        <f t="shared" si="230"/>
        <v>0</v>
      </c>
      <c r="AH372" s="37"/>
      <c r="AI372" s="37"/>
      <c r="AJ372" s="37"/>
      <c r="AK372" s="46"/>
      <c r="AL372" s="39">
        <f t="shared" si="231"/>
        <v>0</v>
      </c>
      <c r="AM372" s="37"/>
      <c r="AN372" s="37"/>
      <c r="AO372" s="37"/>
      <c r="AP372" s="46"/>
      <c r="AQ372" s="39">
        <f t="shared" si="232"/>
        <v>0</v>
      </c>
      <c r="AR372" s="37"/>
      <c r="AS372" s="37"/>
      <c r="AT372" s="37"/>
      <c r="AU372" s="46"/>
      <c r="AV372" s="40">
        <f t="shared" si="233"/>
        <v>0</v>
      </c>
    </row>
    <row r="373" spans="1:48" ht="15.75" customHeight="1" x14ac:dyDescent="0.25">
      <c r="A373" s="21">
        <v>26</v>
      </c>
      <c r="B373" s="37" t="s">
        <v>89</v>
      </c>
      <c r="C373" s="41" t="s">
        <v>97</v>
      </c>
      <c r="D373" s="37"/>
      <c r="E373" s="37"/>
      <c r="F373" s="37"/>
      <c r="G373" s="46"/>
      <c r="H373" s="39">
        <f t="shared" si="225"/>
        <v>0</v>
      </c>
      <c r="I373" s="37"/>
      <c r="J373" s="37"/>
      <c r="K373" s="37"/>
      <c r="L373" s="46"/>
      <c r="M373" s="39">
        <f t="shared" si="226"/>
        <v>0</v>
      </c>
      <c r="N373" s="37"/>
      <c r="O373" s="37"/>
      <c r="P373" s="37"/>
      <c r="Q373" s="46"/>
      <c r="R373" s="39">
        <f t="shared" si="227"/>
        <v>0</v>
      </c>
      <c r="S373" s="37"/>
      <c r="T373" s="37"/>
      <c r="U373" s="37"/>
      <c r="V373" s="46"/>
      <c r="W373" s="39">
        <f t="shared" si="228"/>
        <v>0</v>
      </c>
      <c r="X373" s="37"/>
      <c r="Y373" s="37"/>
      <c r="Z373" s="37"/>
      <c r="AA373" s="46"/>
      <c r="AB373" s="39">
        <f t="shared" si="229"/>
        <v>0</v>
      </c>
      <c r="AC373" s="37"/>
      <c r="AD373" s="37"/>
      <c r="AE373" s="37"/>
      <c r="AF373" s="46"/>
      <c r="AG373" s="39">
        <f t="shared" si="230"/>
        <v>0</v>
      </c>
      <c r="AH373" s="37"/>
      <c r="AI373" s="37"/>
      <c r="AJ373" s="37"/>
      <c r="AK373" s="46"/>
      <c r="AL373" s="39">
        <f t="shared" si="231"/>
        <v>0</v>
      </c>
      <c r="AM373" s="37"/>
      <c r="AN373" s="37"/>
      <c r="AO373" s="37"/>
      <c r="AP373" s="46"/>
      <c r="AQ373" s="39">
        <f t="shared" si="232"/>
        <v>0</v>
      </c>
      <c r="AR373" s="37"/>
      <c r="AS373" s="37"/>
      <c r="AT373" s="37"/>
      <c r="AU373" s="46"/>
      <c r="AV373" s="40">
        <f t="shared" si="233"/>
        <v>0</v>
      </c>
    </row>
    <row r="374" spans="1:48" ht="15.75" customHeight="1" x14ac:dyDescent="0.25">
      <c r="A374" s="21">
        <v>26</v>
      </c>
      <c r="B374" s="37" t="s">
        <v>73</v>
      </c>
      <c r="C374" s="41" t="s">
        <v>97</v>
      </c>
      <c r="D374" s="37"/>
      <c r="E374" s="37"/>
      <c r="F374" s="37"/>
      <c r="G374" s="46"/>
      <c r="H374" s="39">
        <f t="shared" si="225"/>
        <v>0</v>
      </c>
      <c r="I374" s="37"/>
      <c r="J374" s="37"/>
      <c r="K374" s="37"/>
      <c r="L374" s="46"/>
      <c r="M374" s="39">
        <f t="shared" si="226"/>
        <v>0</v>
      </c>
      <c r="N374" s="37"/>
      <c r="O374" s="37"/>
      <c r="P374" s="37"/>
      <c r="Q374" s="46"/>
      <c r="R374" s="39">
        <f t="shared" si="227"/>
        <v>0</v>
      </c>
      <c r="S374" s="37"/>
      <c r="T374" s="37"/>
      <c r="U374" s="37"/>
      <c r="V374" s="46"/>
      <c r="W374" s="39">
        <f t="shared" si="228"/>
        <v>0</v>
      </c>
      <c r="X374" s="37"/>
      <c r="Y374" s="37"/>
      <c r="Z374" s="37"/>
      <c r="AA374" s="46"/>
      <c r="AB374" s="39">
        <f t="shared" si="229"/>
        <v>0</v>
      </c>
      <c r="AC374" s="37"/>
      <c r="AD374" s="37"/>
      <c r="AE374" s="37"/>
      <c r="AF374" s="46"/>
      <c r="AG374" s="39">
        <f t="shared" si="230"/>
        <v>0</v>
      </c>
      <c r="AH374" s="37"/>
      <c r="AI374" s="37"/>
      <c r="AJ374" s="37"/>
      <c r="AK374" s="46"/>
      <c r="AL374" s="39">
        <f t="shared" si="231"/>
        <v>0</v>
      </c>
      <c r="AM374" s="37"/>
      <c r="AN374" s="37"/>
      <c r="AO374" s="37"/>
      <c r="AP374" s="46"/>
      <c r="AQ374" s="39">
        <f t="shared" si="232"/>
        <v>0</v>
      </c>
      <c r="AR374" s="37"/>
      <c r="AS374" s="37"/>
      <c r="AT374" s="37"/>
      <c r="AU374" s="46"/>
      <c r="AV374" s="40">
        <f t="shared" si="233"/>
        <v>0</v>
      </c>
    </row>
    <row r="375" spans="1:48" ht="15.75" customHeight="1" x14ac:dyDescent="0.25">
      <c r="A375" s="21">
        <v>26</v>
      </c>
      <c r="B375" s="37" t="s">
        <v>74</v>
      </c>
      <c r="C375" s="41" t="s">
        <v>97</v>
      </c>
      <c r="D375" s="37"/>
      <c r="E375" s="37"/>
      <c r="F375" s="37"/>
      <c r="G375" s="46"/>
      <c r="H375" s="39">
        <f t="shared" si="225"/>
        <v>0</v>
      </c>
      <c r="I375" s="37"/>
      <c r="J375" s="37"/>
      <c r="K375" s="37"/>
      <c r="L375" s="46"/>
      <c r="M375" s="39">
        <f t="shared" si="226"/>
        <v>0</v>
      </c>
      <c r="N375" s="37"/>
      <c r="O375" s="37"/>
      <c r="P375" s="37"/>
      <c r="Q375" s="46"/>
      <c r="R375" s="39">
        <f t="shared" si="227"/>
        <v>0</v>
      </c>
      <c r="S375" s="37"/>
      <c r="T375" s="37"/>
      <c r="U375" s="37"/>
      <c r="V375" s="46"/>
      <c r="W375" s="39">
        <f t="shared" si="228"/>
        <v>0</v>
      </c>
      <c r="X375" s="37"/>
      <c r="Y375" s="37"/>
      <c r="Z375" s="37"/>
      <c r="AA375" s="46"/>
      <c r="AB375" s="39">
        <f t="shared" si="229"/>
        <v>0</v>
      </c>
      <c r="AC375" s="37"/>
      <c r="AD375" s="37"/>
      <c r="AE375" s="37"/>
      <c r="AF375" s="46"/>
      <c r="AG375" s="39">
        <f t="shared" si="230"/>
        <v>0</v>
      </c>
      <c r="AH375" s="37"/>
      <c r="AI375" s="37"/>
      <c r="AJ375" s="37"/>
      <c r="AK375" s="46"/>
      <c r="AL375" s="39">
        <f t="shared" si="231"/>
        <v>0</v>
      </c>
      <c r="AM375" s="37"/>
      <c r="AN375" s="37"/>
      <c r="AO375" s="37"/>
      <c r="AP375" s="46"/>
      <c r="AQ375" s="39">
        <f t="shared" si="232"/>
        <v>0</v>
      </c>
      <c r="AR375" s="37"/>
      <c r="AS375" s="37"/>
      <c r="AT375" s="37"/>
      <c r="AU375" s="46"/>
      <c r="AV375" s="40">
        <f t="shared" si="233"/>
        <v>0</v>
      </c>
    </row>
    <row r="376" spans="1:48" ht="15.75" customHeight="1" x14ac:dyDescent="0.25">
      <c r="A376" s="21">
        <v>26</v>
      </c>
      <c r="B376" s="37" t="s">
        <v>75</v>
      </c>
      <c r="C376" s="41" t="s">
        <v>97</v>
      </c>
      <c r="D376" s="37"/>
      <c r="E376" s="37"/>
      <c r="F376" s="37"/>
      <c r="G376" s="46"/>
      <c r="H376" s="39">
        <f t="shared" si="225"/>
        <v>0</v>
      </c>
      <c r="I376" s="37"/>
      <c r="J376" s="37"/>
      <c r="K376" s="37"/>
      <c r="L376" s="46"/>
      <c r="M376" s="39">
        <f t="shared" si="226"/>
        <v>0</v>
      </c>
      <c r="N376" s="37"/>
      <c r="O376" s="37"/>
      <c r="P376" s="37"/>
      <c r="Q376" s="46"/>
      <c r="R376" s="39">
        <f t="shared" si="227"/>
        <v>0</v>
      </c>
      <c r="S376" s="37"/>
      <c r="T376" s="37"/>
      <c r="U376" s="37"/>
      <c r="V376" s="46"/>
      <c r="W376" s="39">
        <f t="shared" si="228"/>
        <v>0</v>
      </c>
      <c r="X376" s="37"/>
      <c r="Y376" s="37"/>
      <c r="Z376" s="37"/>
      <c r="AA376" s="46"/>
      <c r="AB376" s="39">
        <f t="shared" si="229"/>
        <v>0</v>
      </c>
      <c r="AC376" s="37"/>
      <c r="AD376" s="37"/>
      <c r="AE376" s="37"/>
      <c r="AF376" s="46"/>
      <c r="AG376" s="39">
        <f t="shared" si="230"/>
        <v>0</v>
      </c>
      <c r="AH376" s="37"/>
      <c r="AI376" s="37"/>
      <c r="AJ376" s="37"/>
      <c r="AK376" s="46"/>
      <c r="AL376" s="39">
        <f t="shared" si="231"/>
        <v>0</v>
      </c>
      <c r="AM376" s="37"/>
      <c r="AN376" s="37"/>
      <c r="AO376" s="37"/>
      <c r="AP376" s="46"/>
      <c r="AQ376" s="39">
        <f t="shared" si="232"/>
        <v>0</v>
      </c>
      <c r="AR376" s="37"/>
      <c r="AS376" s="37"/>
      <c r="AT376" s="37"/>
      <c r="AU376" s="46"/>
      <c r="AV376" s="40">
        <f t="shared" si="233"/>
        <v>0</v>
      </c>
    </row>
    <row r="377" spans="1:48" ht="15.75" customHeight="1" x14ac:dyDescent="0.25">
      <c r="A377" s="21">
        <v>26</v>
      </c>
      <c r="B377" s="37" t="s">
        <v>90</v>
      </c>
      <c r="C377" s="41" t="s">
        <v>97</v>
      </c>
      <c r="D377" s="37"/>
      <c r="E377" s="37"/>
      <c r="F377" s="37"/>
      <c r="G377" s="46"/>
      <c r="H377" s="39">
        <f t="shared" si="225"/>
        <v>0</v>
      </c>
      <c r="I377" s="37"/>
      <c r="J377" s="37"/>
      <c r="K377" s="37"/>
      <c r="L377" s="46"/>
      <c r="M377" s="39">
        <f t="shared" si="226"/>
        <v>0</v>
      </c>
      <c r="N377" s="37"/>
      <c r="O377" s="37"/>
      <c r="P377" s="37"/>
      <c r="Q377" s="46"/>
      <c r="R377" s="39">
        <f t="shared" si="227"/>
        <v>0</v>
      </c>
      <c r="S377" s="37"/>
      <c r="T377" s="37"/>
      <c r="U377" s="37"/>
      <c r="V377" s="46"/>
      <c r="W377" s="39">
        <f t="shared" si="228"/>
        <v>0</v>
      </c>
      <c r="X377" s="37"/>
      <c r="Y377" s="37"/>
      <c r="Z377" s="37"/>
      <c r="AA377" s="46"/>
      <c r="AB377" s="39">
        <f t="shared" si="229"/>
        <v>0</v>
      </c>
      <c r="AC377" s="37"/>
      <c r="AD377" s="37"/>
      <c r="AE377" s="37"/>
      <c r="AF377" s="46"/>
      <c r="AG377" s="39">
        <f t="shared" si="230"/>
        <v>0</v>
      </c>
      <c r="AH377" s="37"/>
      <c r="AI377" s="37"/>
      <c r="AJ377" s="37"/>
      <c r="AK377" s="46"/>
      <c r="AL377" s="39">
        <f t="shared" si="231"/>
        <v>0</v>
      </c>
      <c r="AM377" s="37"/>
      <c r="AN377" s="37"/>
      <c r="AO377" s="37"/>
      <c r="AP377" s="46"/>
      <c r="AQ377" s="39">
        <f t="shared" si="232"/>
        <v>0</v>
      </c>
      <c r="AR377" s="37"/>
      <c r="AS377" s="37"/>
      <c r="AT377" s="37"/>
      <c r="AU377" s="46"/>
      <c r="AV377" s="40">
        <f t="shared" si="233"/>
        <v>0</v>
      </c>
    </row>
    <row r="378" spans="1:48" ht="15.75" customHeight="1" x14ac:dyDescent="0.25">
      <c r="A378" s="21">
        <v>26</v>
      </c>
      <c r="B378" s="37" t="s">
        <v>76</v>
      </c>
      <c r="C378" s="41" t="s">
        <v>97</v>
      </c>
      <c r="D378" s="37"/>
      <c r="E378" s="37"/>
      <c r="F378" s="37"/>
      <c r="G378" s="46"/>
      <c r="H378" s="39">
        <f t="shared" si="225"/>
        <v>0</v>
      </c>
      <c r="I378" s="37"/>
      <c r="J378" s="37"/>
      <c r="K378" s="37"/>
      <c r="L378" s="46"/>
      <c r="M378" s="39">
        <f t="shared" si="226"/>
        <v>0</v>
      </c>
      <c r="N378" s="37"/>
      <c r="O378" s="37"/>
      <c r="P378" s="37"/>
      <c r="Q378" s="46"/>
      <c r="R378" s="39">
        <f t="shared" si="227"/>
        <v>0</v>
      </c>
      <c r="S378" s="37"/>
      <c r="T378" s="37"/>
      <c r="U378" s="37"/>
      <c r="V378" s="46"/>
      <c r="W378" s="39">
        <f t="shared" si="228"/>
        <v>0</v>
      </c>
      <c r="X378" s="37"/>
      <c r="Y378" s="37"/>
      <c r="Z378" s="37"/>
      <c r="AA378" s="46"/>
      <c r="AB378" s="39">
        <f t="shared" si="229"/>
        <v>0</v>
      </c>
      <c r="AC378" s="37"/>
      <c r="AD378" s="37"/>
      <c r="AE378" s="37"/>
      <c r="AF378" s="46"/>
      <c r="AG378" s="39">
        <f t="shared" si="230"/>
        <v>0</v>
      </c>
      <c r="AH378" s="37"/>
      <c r="AI378" s="37"/>
      <c r="AJ378" s="37"/>
      <c r="AK378" s="46"/>
      <c r="AL378" s="39">
        <f t="shared" si="231"/>
        <v>0</v>
      </c>
      <c r="AM378" s="37"/>
      <c r="AN378" s="37"/>
      <c r="AO378" s="37"/>
      <c r="AP378" s="46"/>
      <c r="AQ378" s="39">
        <f t="shared" si="232"/>
        <v>0</v>
      </c>
      <c r="AR378" s="37"/>
      <c r="AS378" s="37"/>
      <c r="AT378" s="37"/>
      <c r="AU378" s="46"/>
      <c r="AV378" s="40">
        <f t="shared" si="233"/>
        <v>0</v>
      </c>
    </row>
    <row r="379" spans="1:48" ht="15.75" customHeight="1" x14ac:dyDescent="0.25">
      <c r="A379" s="21">
        <v>26</v>
      </c>
      <c r="B379" s="37" t="s">
        <v>77</v>
      </c>
      <c r="C379" s="41" t="s">
        <v>97</v>
      </c>
      <c r="D379" s="37"/>
      <c r="E379" s="37"/>
      <c r="F379" s="37"/>
      <c r="G379" s="46"/>
      <c r="H379" s="39">
        <f t="shared" si="225"/>
        <v>0</v>
      </c>
      <c r="I379" s="37"/>
      <c r="J379" s="37"/>
      <c r="K379" s="37"/>
      <c r="L379" s="46"/>
      <c r="M379" s="39">
        <f t="shared" si="226"/>
        <v>0</v>
      </c>
      <c r="N379" s="37"/>
      <c r="O379" s="37"/>
      <c r="P379" s="37"/>
      <c r="Q379" s="46"/>
      <c r="R379" s="39">
        <f t="shared" si="227"/>
        <v>0</v>
      </c>
      <c r="S379" s="37"/>
      <c r="T379" s="37"/>
      <c r="U379" s="37"/>
      <c r="V379" s="46"/>
      <c r="W379" s="39">
        <f t="shared" si="228"/>
        <v>0</v>
      </c>
      <c r="X379" s="37"/>
      <c r="Y379" s="37"/>
      <c r="Z379" s="37"/>
      <c r="AA379" s="46"/>
      <c r="AB379" s="39">
        <f t="shared" si="229"/>
        <v>0</v>
      </c>
      <c r="AC379" s="37"/>
      <c r="AD379" s="37"/>
      <c r="AE379" s="37"/>
      <c r="AF379" s="46"/>
      <c r="AG379" s="39">
        <f t="shared" si="230"/>
        <v>0</v>
      </c>
      <c r="AH379" s="37"/>
      <c r="AI379" s="37"/>
      <c r="AJ379" s="37"/>
      <c r="AK379" s="46"/>
      <c r="AL379" s="39">
        <f t="shared" si="231"/>
        <v>0</v>
      </c>
      <c r="AM379" s="37"/>
      <c r="AN379" s="37"/>
      <c r="AO379" s="37"/>
      <c r="AP379" s="46"/>
      <c r="AQ379" s="39">
        <f t="shared" si="232"/>
        <v>0</v>
      </c>
      <c r="AR379" s="37"/>
      <c r="AS379" s="37"/>
      <c r="AT379" s="37"/>
      <c r="AU379" s="46"/>
      <c r="AV379" s="40">
        <f t="shared" si="233"/>
        <v>0</v>
      </c>
    </row>
    <row r="380" spans="1:48" ht="15.75" customHeight="1" x14ac:dyDescent="0.25">
      <c r="A380" s="21">
        <v>26</v>
      </c>
      <c r="B380" s="37" t="s">
        <v>78</v>
      </c>
      <c r="C380" s="41" t="s">
        <v>97</v>
      </c>
      <c r="D380" s="37"/>
      <c r="E380" s="37"/>
      <c r="F380" s="37"/>
      <c r="G380" s="46"/>
      <c r="H380" s="39">
        <f t="shared" si="225"/>
        <v>0</v>
      </c>
      <c r="I380" s="37"/>
      <c r="J380" s="37"/>
      <c r="K380" s="37"/>
      <c r="L380" s="46"/>
      <c r="M380" s="39">
        <f t="shared" si="226"/>
        <v>0</v>
      </c>
      <c r="N380" s="37"/>
      <c r="O380" s="37"/>
      <c r="P380" s="37"/>
      <c r="Q380" s="46"/>
      <c r="R380" s="39">
        <f t="shared" si="227"/>
        <v>0</v>
      </c>
      <c r="S380" s="37"/>
      <c r="T380" s="37"/>
      <c r="U380" s="37"/>
      <c r="V380" s="46"/>
      <c r="W380" s="39">
        <f t="shared" si="228"/>
        <v>0</v>
      </c>
      <c r="X380" s="37"/>
      <c r="Y380" s="37"/>
      <c r="Z380" s="37"/>
      <c r="AA380" s="46"/>
      <c r="AB380" s="39">
        <f t="shared" si="229"/>
        <v>0</v>
      </c>
      <c r="AC380" s="37"/>
      <c r="AD380" s="37"/>
      <c r="AE380" s="37"/>
      <c r="AF380" s="46"/>
      <c r="AG380" s="39">
        <f t="shared" si="230"/>
        <v>0</v>
      </c>
      <c r="AH380" s="37"/>
      <c r="AI380" s="37"/>
      <c r="AJ380" s="37"/>
      <c r="AK380" s="46"/>
      <c r="AL380" s="39">
        <f t="shared" si="231"/>
        <v>0</v>
      </c>
      <c r="AM380" s="37"/>
      <c r="AN380" s="37"/>
      <c r="AO380" s="37"/>
      <c r="AP380" s="46"/>
      <c r="AQ380" s="39">
        <f t="shared" si="232"/>
        <v>0</v>
      </c>
      <c r="AR380" s="37"/>
      <c r="AS380" s="37"/>
      <c r="AT380" s="37"/>
      <c r="AU380" s="46"/>
      <c r="AV380" s="40">
        <f t="shared" si="233"/>
        <v>0</v>
      </c>
    </row>
    <row r="381" spans="1:48" ht="15.75" customHeight="1" x14ac:dyDescent="0.25">
      <c r="A381" s="21">
        <v>26</v>
      </c>
      <c r="B381" s="37" t="s">
        <v>79</v>
      </c>
      <c r="C381" s="41" t="s">
        <v>97</v>
      </c>
      <c r="D381" s="37"/>
      <c r="E381" s="37"/>
      <c r="F381" s="37"/>
      <c r="G381" s="46"/>
      <c r="H381" s="39">
        <f t="shared" si="225"/>
        <v>0</v>
      </c>
      <c r="I381" s="37"/>
      <c r="J381" s="37"/>
      <c r="K381" s="37"/>
      <c r="L381" s="46"/>
      <c r="M381" s="39">
        <f t="shared" si="226"/>
        <v>0</v>
      </c>
      <c r="N381" s="37"/>
      <c r="O381" s="37"/>
      <c r="P381" s="37"/>
      <c r="Q381" s="46"/>
      <c r="R381" s="39">
        <f t="shared" si="227"/>
        <v>0</v>
      </c>
      <c r="S381" s="37"/>
      <c r="T381" s="37"/>
      <c r="U381" s="37"/>
      <c r="V381" s="46"/>
      <c r="W381" s="39">
        <f t="shared" si="228"/>
        <v>0</v>
      </c>
      <c r="X381" s="37"/>
      <c r="Y381" s="37"/>
      <c r="Z381" s="37"/>
      <c r="AA381" s="46"/>
      <c r="AB381" s="39">
        <f t="shared" si="229"/>
        <v>0</v>
      </c>
      <c r="AC381" s="37"/>
      <c r="AD381" s="37"/>
      <c r="AE381" s="37"/>
      <c r="AF381" s="46"/>
      <c r="AG381" s="39">
        <f t="shared" si="230"/>
        <v>0</v>
      </c>
      <c r="AH381" s="37"/>
      <c r="AI381" s="37"/>
      <c r="AJ381" s="37"/>
      <c r="AK381" s="46"/>
      <c r="AL381" s="39">
        <f t="shared" si="231"/>
        <v>0</v>
      </c>
      <c r="AM381" s="37"/>
      <c r="AN381" s="37"/>
      <c r="AO381" s="37"/>
      <c r="AP381" s="46"/>
      <c r="AQ381" s="39">
        <f t="shared" si="232"/>
        <v>0</v>
      </c>
      <c r="AR381" s="37"/>
      <c r="AS381" s="37"/>
      <c r="AT381" s="37"/>
      <c r="AU381" s="46"/>
      <c r="AV381" s="40">
        <f t="shared" si="233"/>
        <v>0</v>
      </c>
    </row>
    <row r="382" spans="1:48" ht="15.75" customHeight="1" x14ac:dyDescent="0.25">
      <c r="A382" s="21">
        <v>26</v>
      </c>
      <c r="B382" s="41" t="s">
        <v>80</v>
      </c>
      <c r="C382" s="41" t="s">
        <v>97</v>
      </c>
      <c r="D382" s="47"/>
      <c r="E382" s="47"/>
      <c r="F382" s="47"/>
      <c r="G382" s="48"/>
      <c r="H382" s="49">
        <f t="shared" si="225"/>
        <v>0</v>
      </c>
      <c r="I382" s="47"/>
      <c r="J382" s="47"/>
      <c r="K382" s="47"/>
      <c r="L382" s="48"/>
      <c r="M382" s="49">
        <f t="shared" si="226"/>
        <v>0</v>
      </c>
      <c r="N382" s="47"/>
      <c r="O382" s="47"/>
      <c r="P382" s="47"/>
      <c r="Q382" s="48"/>
      <c r="R382" s="49">
        <f t="shared" si="227"/>
        <v>0</v>
      </c>
      <c r="S382" s="47"/>
      <c r="T382" s="47"/>
      <c r="U382" s="47"/>
      <c r="V382" s="48"/>
      <c r="W382" s="49">
        <f t="shared" si="228"/>
        <v>0</v>
      </c>
      <c r="X382" s="47"/>
      <c r="Y382" s="47"/>
      <c r="Z382" s="47"/>
      <c r="AA382" s="48"/>
      <c r="AB382" s="49">
        <f t="shared" si="229"/>
        <v>0</v>
      </c>
      <c r="AC382" s="47"/>
      <c r="AD382" s="47"/>
      <c r="AE382" s="47"/>
      <c r="AF382" s="48"/>
      <c r="AG382" s="49">
        <f t="shared" si="230"/>
        <v>0</v>
      </c>
      <c r="AH382" s="47"/>
      <c r="AI382" s="47"/>
      <c r="AJ382" s="47"/>
      <c r="AK382" s="48"/>
      <c r="AL382" s="49">
        <f t="shared" si="231"/>
        <v>0</v>
      </c>
      <c r="AM382" s="47"/>
      <c r="AN382" s="47"/>
      <c r="AO382" s="47"/>
      <c r="AP382" s="48"/>
      <c r="AQ382" s="49">
        <f t="shared" si="232"/>
        <v>0</v>
      </c>
      <c r="AR382" s="47"/>
      <c r="AS382" s="47"/>
      <c r="AT382" s="47"/>
      <c r="AU382" s="48"/>
      <c r="AV382" s="50">
        <f t="shared" si="233"/>
        <v>0</v>
      </c>
    </row>
    <row r="383" spans="1:48" ht="15.75" customHeight="1" x14ac:dyDescent="0.25">
      <c r="A383" s="21">
        <v>26</v>
      </c>
      <c r="B383" s="42"/>
      <c r="C383" s="43"/>
      <c r="D383" s="44"/>
      <c r="E383" s="45"/>
      <c r="F383" s="45"/>
      <c r="G383" s="45"/>
      <c r="H383" s="45">
        <f>SUM(H370:H382)</f>
        <v>0</v>
      </c>
      <c r="I383" s="45"/>
      <c r="J383" s="45"/>
      <c r="K383" s="45"/>
      <c r="L383" s="45"/>
      <c r="M383" s="45">
        <f>SUM(M370:M382)</f>
        <v>0</v>
      </c>
      <c r="N383" s="45"/>
      <c r="O383" s="45"/>
      <c r="P383" s="45"/>
      <c r="Q383" s="45"/>
      <c r="R383" s="45">
        <f>SUM(R370:R382)</f>
        <v>0</v>
      </c>
      <c r="S383" s="45"/>
      <c r="T383" s="45"/>
      <c r="U383" s="45"/>
      <c r="V383" s="45"/>
      <c r="W383" s="45">
        <f>SUM(W370:W382)</f>
        <v>0</v>
      </c>
      <c r="X383" s="45"/>
      <c r="Y383" s="45"/>
      <c r="Z383" s="45"/>
      <c r="AA383" s="45"/>
      <c r="AB383" s="45">
        <f>SUM(AB370:AB382)</f>
        <v>0</v>
      </c>
      <c r="AC383" s="45"/>
      <c r="AD383" s="45"/>
      <c r="AE383" s="45"/>
      <c r="AF383" s="45"/>
      <c r="AG383" s="45">
        <f>SUM(AG370:AG382)</f>
        <v>0</v>
      </c>
      <c r="AH383" s="45"/>
      <c r="AI383" s="45"/>
      <c r="AJ383" s="45"/>
      <c r="AK383" s="45"/>
      <c r="AL383" s="45">
        <f>SUM(AL370:AL382)</f>
        <v>0</v>
      </c>
      <c r="AM383" s="45"/>
      <c r="AN383" s="45"/>
      <c r="AO383" s="45"/>
      <c r="AP383" s="45"/>
      <c r="AQ383" s="45">
        <f>SUM(AQ370:AQ382)</f>
        <v>0</v>
      </c>
      <c r="AR383" s="45"/>
      <c r="AS383" s="45"/>
      <c r="AT383" s="45"/>
      <c r="AU383" s="45"/>
      <c r="AV383" s="45">
        <f>SUM(AV370:AV382)</f>
        <v>0</v>
      </c>
    </row>
    <row r="384" spans="1:48" ht="15.75" customHeight="1" x14ac:dyDescent="0.25">
      <c r="A384" s="21">
        <v>27</v>
      </c>
      <c r="B384" s="81" t="str">
        <f>"Буква (или иное название) класса "&amp;A384&amp;":"</f>
        <v>Буква (или иное название) класса 27:</v>
      </c>
      <c r="C384" s="82"/>
      <c r="D384" s="78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80"/>
    </row>
    <row r="385" spans="1:48" ht="15.75" customHeight="1" x14ac:dyDescent="0.25">
      <c r="A385" s="21">
        <v>27</v>
      </c>
      <c r="B385" s="35" t="s">
        <v>70</v>
      </c>
      <c r="C385" s="36" t="s">
        <v>97</v>
      </c>
      <c r="D385" s="37"/>
      <c r="E385" s="37"/>
      <c r="F385" s="37"/>
      <c r="G385" s="46"/>
      <c r="H385" s="39">
        <f t="shared" ref="H385:H397" si="234">COUNTA(D385:G385)</f>
        <v>0</v>
      </c>
      <c r="I385" s="37"/>
      <c r="J385" s="37"/>
      <c r="K385" s="37"/>
      <c r="L385" s="46"/>
      <c r="M385" s="39">
        <f t="shared" ref="M385:M397" si="235">COUNTA(I385:L385)</f>
        <v>0</v>
      </c>
      <c r="N385" s="37"/>
      <c r="O385" s="37"/>
      <c r="P385" s="37"/>
      <c r="Q385" s="46"/>
      <c r="R385" s="39">
        <f t="shared" ref="R385:R397" si="236">COUNTA(N385:Q385)</f>
        <v>0</v>
      </c>
      <c r="S385" s="37"/>
      <c r="T385" s="37"/>
      <c r="U385" s="37"/>
      <c r="V385" s="46"/>
      <c r="W385" s="39">
        <f t="shared" ref="W385:W397" si="237">COUNTA(S385:V385)</f>
        <v>0</v>
      </c>
      <c r="X385" s="37"/>
      <c r="Y385" s="37"/>
      <c r="Z385" s="37"/>
      <c r="AA385" s="46"/>
      <c r="AB385" s="39">
        <f t="shared" ref="AB385:AB397" si="238">COUNTA(X385:AA385)</f>
        <v>0</v>
      </c>
      <c r="AC385" s="37"/>
      <c r="AD385" s="37"/>
      <c r="AE385" s="37"/>
      <c r="AF385" s="46"/>
      <c r="AG385" s="39">
        <f t="shared" ref="AG385:AG397" si="239">COUNTA(AC385:AF385)</f>
        <v>0</v>
      </c>
      <c r="AH385" s="37"/>
      <c r="AI385" s="37"/>
      <c r="AJ385" s="37"/>
      <c r="AK385" s="46"/>
      <c r="AL385" s="39">
        <f t="shared" ref="AL385:AL397" si="240">COUNTA(AH385:AK385)</f>
        <v>0</v>
      </c>
      <c r="AM385" s="37"/>
      <c r="AN385" s="37"/>
      <c r="AO385" s="37"/>
      <c r="AP385" s="46"/>
      <c r="AQ385" s="39">
        <f t="shared" ref="AQ385:AQ397" si="241">COUNTA(AM385:AP385)</f>
        <v>0</v>
      </c>
      <c r="AR385" s="37"/>
      <c r="AS385" s="37"/>
      <c r="AT385" s="37"/>
      <c r="AU385" s="46"/>
      <c r="AV385" s="40">
        <f t="shared" ref="AV385:AV397" si="242">COUNTA(AR385:AU385)</f>
        <v>0</v>
      </c>
    </row>
    <row r="386" spans="1:48" ht="15.75" customHeight="1" x14ac:dyDescent="0.25">
      <c r="A386" s="21">
        <v>27</v>
      </c>
      <c r="B386" s="37" t="s">
        <v>72</v>
      </c>
      <c r="C386" s="41" t="s">
        <v>97</v>
      </c>
      <c r="D386" s="37"/>
      <c r="E386" s="37"/>
      <c r="F386" s="37"/>
      <c r="G386" s="46"/>
      <c r="H386" s="39">
        <f t="shared" si="234"/>
        <v>0</v>
      </c>
      <c r="I386" s="37"/>
      <c r="J386" s="37"/>
      <c r="K386" s="37"/>
      <c r="L386" s="46"/>
      <c r="M386" s="39">
        <f t="shared" si="235"/>
        <v>0</v>
      </c>
      <c r="N386" s="37"/>
      <c r="O386" s="37"/>
      <c r="P386" s="37"/>
      <c r="Q386" s="46"/>
      <c r="R386" s="39">
        <f t="shared" si="236"/>
        <v>0</v>
      </c>
      <c r="S386" s="37"/>
      <c r="T386" s="37"/>
      <c r="U386" s="37"/>
      <c r="V386" s="46"/>
      <c r="W386" s="39">
        <f t="shared" si="237"/>
        <v>0</v>
      </c>
      <c r="X386" s="37"/>
      <c r="Y386" s="37"/>
      <c r="Z386" s="37"/>
      <c r="AA386" s="46"/>
      <c r="AB386" s="39">
        <f t="shared" si="238"/>
        <v>0</v>
      </c>
      <c r="AC386" s="37"/>
      <c r="AD386" s="37"/>
      <c r="AE386" s="37"/>
      <c r="AF386" s="46"/>
      <c r="AG386" s="39">
        <f t="shared" si="239"/>
        <v>0</v>
      </c>
      <c r="AH386" s="37"/>
      <c r="AI386" s="37"/>
      <c r="AJ386" s="37"/>
      <c r="AK386" s="46"/>
      <c r="AL386" s="39">
        <f t="shared" si="240"/>
        <v>0</v>
      </c>
      <c r="AM386" s="37"/>
      <c r="AN386" s="37"/>
      <c r="AO386" s="37"/>
      <c r="AP386" s="46"/>
      <c r="AQ386" s="39">
        <f t="shared" si="241"/>
        <v>0</v>
      </c>
      <c r="AR386" s="37"/>
      <c r="AS386" s="37"/>
      <c r="AT386" s="37"/>
      <c r="AU386" s="46"/>
      <c r="AV386" s="40">
        <f t="shared" si="242"/>
        <v>0</v>
      </c>
    </row>
    <row r="387" spans="1:48" ht="15.75" customHeight="1" x14ac:dyDescent="0.25">
      <c r="A387" s="21">
        <v>27</v>
      </c>
      <c r="B387" s="37" t="s">
        <v>88</v>
      </c>
      <c r="C387" s="41" t="s">
        <v>97</v>
      </c>
      <c r="D387" s="37"/>
      <c r="E387" s="37"/>
      <c r="F387" s="37"/>
      <c r="G387" s="46"/>
      <c r="H387" s="39">
        <f t="shared" si="234"/>
        <v>0</v>
      </c>
      <c r="I387" s="37"/>
      <c r="J387" s="37"/>
      <c r="K387" s="37"/>
      <c r="L387" s="46"/>
      <c r="M387" s="39">
        <f t="shared" si="235"/>
        <v>0</v>
      </c>
      <c r="N387" s="37"/>
      <c r="O387" s="37"/>
      <c r="P387" s="37"/>
      <c r="Q387" s="46"/>
      <c r="R387" s="39">
        <f t="shared" si="236"/>
        <v>0</v>
      </c>
      <c r="S387" s="37"/>
      <c r="T387" s="37"/>
      <c r="U387" s="37"/>
      <c r="V387" s="46"/>
      <c r="W387" s="39">
        <f t="shared" si="237"/>
        <v>0</v>
      </c>
      <c r="X387" s="37"/>
      <c r="Y387" s="37"/>
      <c r="Z387" s="37"/>
      <c r="AA387" s="46"/>
      <c r="AB387" s="39">
        <f t="shared" si="238"/>
        <v>0</v>
      </c>
      <c r="AC387" s="37"/>
      <c r="AD387" s="37"/>
      <c r="AE387" s="37"/>
      <c r="AF387" s="46"/>
      <c r="AG387" s="39">
        <f t="shared" si="239"/>
        <v>0</v>
      </c>
      <c r="AH387" s="37"/>
      <c r="AI387" s="37"/>
      <c r="AJ387" s="37"/>
      <c r="AK387" s="46"/>
      <c r="AL387" s="39">
        <f t="shared" si="240"/>
        <v>0</v>
      </c>
      <c r="AM387" s="37"/>
      <c r="AN387" s="37"/>
      <c r="AO387" s="37"/>
      <c r="AP387" s="46"/>
      <c r="AQ387" s="39">
        <f t="shared" si="241"/>
        <v>0</v>
      </c>
      <c r="AR387" s="37"/>
      <c r="AS387" s="37"/>
      <c r="AT387" s="37"/>
      <c r="AU387" s="46"/>
      <c r="AV387" s="40">
        <f t="shared" si="242"/>
        <v>0</v>
      </c>
    </row>
    <row r="388" spans="1:48" ht="15.75" customHeight="1" x14ac:dyDescent="0.25">
      <c r="A388" s="21">
        <v>27</v>
      </c>
      <c r="B388" s="37" t="s">
        <v>89</v>
      </c>
      <c r="C388" s="41" t="s">
        <v>97</v>
      </c>
      <c r="D388" s="37"/>
      <c r="E388" s="37"/>
      <c r="F388" s="37"/>
      <c r="G388" s="46"/>
      <c r="H388" s="39">
        <f t="shared" si="234"/>
        <v>0</v>
      </c>
      <c r="I388" s="37"/>
      <c r="J388" s="37"/>
      <c r="K388" s="37"/>
      <c r="L388" s="46"/>
      <c r="M388" s="39">
        <f t="shared" si="235"/>
        <v>0</v>
      </c>
      <c r="N388" s="37"/>
      <c r="O388" s="37"/>
      <c r="P388" s="37"/>
      <c r="Q388" s="46"/>
      <c r="R388" s="39">
        <f t="shared" si="236"/>
        <v>0</v>
      </c>
      <c r="S388" s="37"/>
      <c r="T388" s="37"/>
      <c r="U388" s="37"/>
      <c r="V388" s="46"/>
      <c r="W388" s="39">
        <f t="shared" si="237"/>
        <v>0</v>
      </c>
      <c r="X388" s="37"/>
      <c r="Y388" s="37"/>
      <c r="Z388" s="37"/>
      <c r="AA388" s="46"/>
      <c r="AB388" s="39">
        <f t="shared" si="238"/>
        <v>0</v>
      </c>
      <c r="AC388" s="37"/>
      <c r="AD388" s="37"/>
      <c r="AE388" s="37"/>
      <c r="AF388" s="46"/>
      <c r="AG388" s="39">
        <f t="shared" si="239"/>
        <v>0</v>
      </c>
      <c r="AH388" s="37"/>
      <c r="AI388" s="37"/>
      <c r="AJ388" s="37"/>
      <c r="AK388" s="46"/>
      <c r="AL388" s="39">
        <f t="shared" si="240"/>
        <v>0</v>
      </c>
      <c r="AM388" s="37"/>
      <c r="AN388" s="37"/>
      <c r="AO388" s="37"/>
      <c r="AP388" s="46"/>
      <c r="AQ388" s="39">
        <f t="shared" si="241"/>
        <v>0</v>
      </c>
      <c r="AR388" s="37"/>
      <c r="AS388" s="37"/>
      <c r="AT388" s="37"/>
      <c r="AU388" s="46"/>
      <c r="AV388" s="40">
        <f t="shared" si="242"/>
        <v>0</v>
      </c>
    </row>
    <row r="389" spans="1:48" ht="15.75" customHeight="1" x14ac:dyDescent="0.25">
      <c r="A389" s="21">
        <v>27</v>
      </c>
      <c r="B389" s="37" t="s">
        <v>73</v>
      </c>
      <c r="C389" s="41" t="s">
        <v>97</v>
      </c>
      <c r="D389" s="37"/>
      <c r="E389" s="37"/>
      <c r="F389" s="37"/>
      <c r="G389" s="46"/>
      <c r="H389" s="39">
        <f t="shared" si="234"/>
        <v>0</v>
      </c>
      <c r="I389" s="37"/>
      <c r="J389" s="37"/>
      <c r="K389" s="37"/>
      <c r="L389" s="46"/>
      <c r="M389" s="39">
        <f t="shared" si="235"/>
        <v>0</v>
      </c>
      <c r="N389" s="37"/>
      <c r="O389" s="37"/>
      <c r="P389" s="37"/>
      <c r="Q389" s="46"/>
      <c r="R389" s="39">
        <f t="shared" si="236"/>
        <v>0</v>
      </c>
      <c r="S389" s="37"/>
      <c r="T389" s="37"/>
      <c r="U389" s="37"/>
      <c r="V389" s="46"/>
      <c r="W389" s="39">
        <f t="shared" si="237"/>
        <v>0</v>
      </c>
      <c r="X389" s="37"/>
      <c r="Y389" s="37"/>
      <c r="Z389" s="37"/>
      <c r="AA389" s="46"/>
      <c r="AB389" s="39">
        <f t="shared" si="238"/>
        <v>0</v>
      </c>
      <c r="AC389" s="37"/>
      <c r="AD389" s="37"/>
      <c r="AE389" s="37"/>
      <c r="AF389" s="46"/>
      <c r="AG389" s="39">
        <f t="shared" si="239"/>
        <v>0</v>
      </c>
      <c r="AH389" s="37"/>
      <c r="AI389" s="37"/>
      <c r="AJ389" s="37"/>
      <c r="AK389" s="46"/>
      <c r="AL389" s="39">
        <f t="shared" si="240"/>
        <v>0</v>
      </c>
      <c r="AM389" s="37"/>
      <c r="AN389" s="37"/>
      <c r="AO389" s="37"/>
      <c r="AP389" s="46"/>
      <c r="AQ389" s="39">
        <f t="shared" si="241"/>
        <v>0</v>
      </c>
      <c r="AR389" s="37"/>
      <c r="AS389" s="37"/>
      <c r="AT389" s="37"/>
      <c r="AU389" s="46"/>
      <c r="AV389" s="40">
        <f t="shared" si="242"/>
        <v>0</v>
      </c>
    </row>
    <row r="390" spans="1:48" ht="15.75" customHeight="1" x14ac:dyDescent="0.25">
      <c r="A390" s="21">
        <v>27</v>
      </c>
      <c r="B390" s="37" t="s">
        <v>74</v>
      </c>
      <c r="C390" s="41" t="s">
        <v>97</v>
      </c>
      <c r="D390" s="37"/>
      <c r="E390" s="37"/>
      <c r="F390" s="37"/>
      <c r="G390" s="46"/>
      <c r="H390" s="39">
        <f t="shared" si="234"/>
        <v>0</v>
      </c>
      <c r="I390" s="37"/>
      <c r="J390" s="37"/>
      <c r="K390" s="37"/>
      <c r="L390" s="46"/>
      <c r="M390" s="39">
        <f t="shared" si="235"/>
        <v>0</v>
      </c>
      <c r="N390" s="37"/>
      <c r="O390" s="37"/>
      <c r="P390" s="37"/>
      <c r="Q390" s="46"/>
      <c r="R390" s="39">
        <f t="shared" si="236"/>
        <v>0</v>
      </c>
      <c r="S390" s="37"/>
      <c r="T390" s="37"/>
      <c r="U390" s="37"/>
      <c r="V390" s="46"/>
      <c r="W390" s="39">
        <f t="shared" si="237"/>
        <v>0</v>
      </c>
      <c r="X390" s="37"/>
      <c r="Y390" s="37"/>
      <c r="Z390" s="37"/>
      <c r="AA390" s="46"/>
      <c r="AB390" s="39">
        <f t="shared" si="238"/>
        <v>0</v>
      </c>
      <c r="AC390" s="37"/>
      <c r="AD390" s="37"/>
      <c r="AE390" s="37"/>
      <c r="AF390" s="46"/>
      <c r="AG390" s="39">
        <f t="shared" si="239"/>
        <v>0</v>
      </c>
      <c r="AH390" s="37"/>
      <c r="AI390" s="37"/>
      <c r="AJ390" s="37"/>
      <c r="AK390" s="46"/>
      <c r="AL390" s="39">
        <f t="shared" si="240"/>
        <v>0</v>
      </c>
      <c r="AM390" s="37"/>
      <c r="AN390" s="37"/>
      <c r="AO390" s="37"/>
      <c r="AP390" s="46"/>
      <c r="AQ390" s="39">
        <f t="shared" si="241"/>
        <v>0</v>
      </c>
      <c r="AR390" s="37"/>
      <c r="AS390" s="37"/>
      <c r="AT390" s="37"/>
      <c r="AU390" s="46"/>
      <c r="AV390" s="40">
        <f t="shared" si="242"/>
        <v>0</v>
      </c>
    </row>
    <row r="391" spans="1:48" ht="15.75" customHeight="1" x14ac:dyDescent="0.25">
      <c r="A391" s="21">
        <v>27</v>
      </c>
      <c r="B391" s="37" t="s">
        <v>75</v>
      </c>
      <c r="C391" s="41" t="s">
        <v>97</v>
      </c>
      <c r="D391" s="37"/>
      <c r="E391" s="37"/>
      <c r="F391" s="37"/>
      <c r="G391" s="46"/>
      <c r="H391" s="39">
        <f t="shared" si="234"/>
        <v>0</v>
      </c>
      <c r="I391" s="37"/>
      <c r="J391" s="37"/>
      <c r="K391" s="37"/>
      <c r="L391" s="46"/>
      <c r="M391" s="39">
        <f t="shared" si="235"/>
        <v>0</v>
      </c>
      <c r="N391" s="37"/>
      <c r="O391" s="37"/>
      <c r="P391" s="37"/>
      <c r="Q391" s="46"/>
      <c r="R391" s="39">
        <f t="shared" si="236"/>
        <v>0</v>
      </c>
      <c r="S391" s="37"/>
      <c r="T391" s="37"/>
      <c r="U391" s="37"/>
      <c r="V391" s="46"/>
      <c r="W391" s="39">
        <f t="shared" si="237"/>
        <v>0</v>
      </c>
      <c r="X391" s="37"/>
      <c r="Y391" s="37"/>
      <c r="Z391" s="37"/>
      <c r="AA391" s="46"/>
      <c r="AB391" s="39">
        <f t="shared" si="238"/>
        <v>0</v>
      </c>
      <c r="AC391" s="37"/>
      <c r="AD391" s="37"/>
      <c r="AE391" s="37"/>
      <c r="AF391" s="46"/>
      <c r="AG391" s="39">
        <f t="shared" si="239"/>
        <v>0</v>
      </c>
      <c r="AH391" s="37"/>
      <c r="AI391" s="37"/>
      <c r="AJ391" s="37"/>
      <c r="AK391" s="46"/>
      <c r="AL391" s="39">
        <f t="shared" si="240"/>
        <v>0</v>
      </c>
      <c r="AM391" s="37"/>
      <c r="AN391" s="37"/>
      <c r="AO391" s="37"/>
      <c r="AP391" s="46"/>
      <c r="AQ391" s="39">
        <f t="shared" si="241"/>
        <v>0</v>
      </c>
      <c r="AR391" s="37"/>
      <c r="AS391" s="37"/>
      <c r="AT391" s="37"/>
      <c r="AU391" s="46"/>
      <c r="AV391" s="40">
        <f t="shared" si="242"/>
        <v>0</v>
      </c>
    </row>
    <row r="392" spans="1:48" ht="15.75" customHeight="1" x14ac:dyDescent="0.25">
      <c r="A392" s="21">
        <v>27</v>
      </c>
      <c r="B392" s="37" t="s">
        <v>90</v>
      </c>
      <c r="C392" s="41" t="s">
        <v>97</v>
      </c>
      <c r="D392" s="37"/>
      <c r="E392" s="37"/>
      <c r="F392" s="37"/>
      <c r="G392" s="46"/>
      <c r="H392" s="39">
        <f t="shared" si="234"/>
        <v>0</v>
      </c>
      <c r="I392" s="37"/>
      <c r="J392" s="37"/>
      <c r="K392" s="37"/>
      <c r="L392" s="46"/>
      <c r="M392" s="39">
        <f t="shared" si="235"/>
        <v>0</v>
      </c>
      <c r="N392" s="37"/>
      <c r="O392" s="37"/>
      <c r="P392" s="37"/>
      <c r="Q392" s="46"/>
      <c r="R392" s="39">
        <f t="shared" si="236"/>
        <v>0</v>
      </c>
      <c r="S392" s="37"/>
      <c r="T392" s="37"/>
      <c r="U392" s="37"/>
      <c r="V392" s="46"/>
      <c r="W392" s="39">
        <f t="shared" si="237"/>
        <v>0</v>
      </c>
      <c r="X392" s="37"/>
      <c r="Y392" s="37"/>
      <c r="Z392" s="37"/>
      <c r="AA392" s="46"/>
      <c r="AB392" s="39">
        <f t="shared" si="238"/>
        <v>0</v>
      </c>
      <c r="AC392" s="37"/>
      <c r="AD392" s="37"/>
      <c r="AE392" s="37"/>
      <c r="AF392" s="46"/>
      <c r="AG392" s="39">
        <f t="shared" si="239"/>
        <v>0</v>
      </c>
      <c r="AH392" s="37"/>
      <c r="AI392" s="37"/>
      <c r="AJ392" s="37"/>
      <c r="AK392" s="46"/>
      <c r="AL392" s="39">
        <f t="shared" si="240"/>
        <v>0</v>
      </c>
      <c r="AM392" s="37"/>
      <c r="AN392" s="37"/>
      <c r="AO392" s="37"/>
      <c r="AP392" s="46"/>
      <c r="AQ392" s="39">
        <f t="shared" si="241"/>
        <v>0</v>
      </c>
      <c r="AR392" s="37"/>
      <c r="AS392" s="37"/>
      <c r="AT392" s="37"/>
      <c r="AU392" s="46"/>
      <c r="AV392" s="40">
        <f t="shared" si="242"/>
        <v>0</v>
      </c>
    </row>
    <row r="393" spans="1:48" ht="15.75" customHeight="1" x14ac:dyDescent="0.25">
      <c r="A393" s="21">
        <v>27</v>
      </c>
      <c r="B393" s="37" t="s">
        <v>76</v>
      </c>
      <c r="C393" s="41" t="s">
        <v>97</v>
      </c>
      <c r="D393" s="37"/>
      <c r="E393" s="37"/>
      <c r="F393" s="37"/>
      <c r="G393" s="46"/>
      <c r="H393" s="39">
        <f t="shared" si="234"/>
        <v>0</v>
      </c>
      <c r="I393" s="37"/>
      <c r="J393" s="37"/>
      <c r="K393" s="37"/>
      <c r="L393" s="46"/>
      <c r="M393" s="39">
        <f t="shared" si="235"/>
        <v>0</v>
      </c>
      <c r="N393" s="37"/>
      <c r="O393" s="37"/>
      <c r="P393" s="37"/>
      <c r="Q393" s="46"/>
      <c r="R393" s="39">
        <f t="shared" si="236"/>
        <v>0</v>
      </c>
      <c r="S393" s="37"/>
      <c r="T393" s="37"/>
      <c r="U393" s="37"/>
      <c r="V393" s="46"/>
      <c r="W393" s="39">
        <f t="shared" si="237"/>
        <v>0</v>
      </c>
      <c r="X393" s="37"/>
      <c r="Y393" s="37"/>
      <c r="Z393" s="37"/>
      <c r="AA393" s="46"/>
      <c r="AB393" s="39">
        <f t="shared" si="238"/>
        <v>0</v>
      </c>
      <c r="AC393" s="37"/>
      <c r="AD393" s="37"/>
      <c r="AE393" s="37"/>
      <c r="AF393" s="46"/>
      <c r="AG393" s="39">
        <f t="shared" si="239"/>
        <v>0</v>
      </c>
      <c r="AH393" s="37"/>
      <c r="AI393" s="37"/>
      <c r="AJ393" s="37"/>
      <c r="AK393" s="46"/>
      <c r="AL393" s="39">
        <f t="shared" si="240"/>
        <v>0</v>
      </c>
      <c r="AM393" s="37"/>
      <c r="AN393" s="37"/>
      <c r="AO393" s="37"/>
      <c r="AP393" s="46"/>
      <c r="AQ393" s="39">
        <f t="shared" si="241"/>
        <v>0</v>
      </c>
      <c r="AR393" s="37"/>
      <c r="AS393" s="37"/>
      <c r="AT393" s="37"/>
      <c r="AU393" s="46"/>
      <c r="AV393" s="40">
        <f t="shared" si="242"/>
        <v>0</v>
      </c>
    </row>
    <row r="394" spans="1:48" ht="15.75" customHeight="1" x14ac:dyDescent="0.25">
      <c r="A394" s="21">
        <v>27</v>
      </c>
      <c r="B394" s="37" t="s">
        <v>77</v>
      </c>
      <c r="C394" s="41" t="s">
        <v>97</v>
      </c>
      <c r="D394" s="37"/>
      <c r="E394" s="37"/>
      <c r="F394" s="37"/>
      <c r="G394" s="46"/>
      <c r="H394" s="39">
        <f t="shared" si="234"/>
        <v>0</v>
      </c>
      <c r="I394" s="37"/>
      <c r="J394" s="37"/>
      <c r="K394" s="37"/>
      <c r="L394" s="46"/>
      <c r="M394" s="39">
        <f t="shared" si="235"/>
        <v>0</v>
      </c>
      <c r="N394" s="37"/>
      <c r="O394" s="37"/>
      <c r="P394" s="37"/>
      <c r="Q394" s="46"/>
      <c r="R394" s="39">
        <f t="shared" si="236"/>
        <v>0</v>
      </c>
      <c r="S394" s="37"/>
      <c r="T394" s="37"/>
      <c r="U394" s="37"/>
      <c r="V394" s="46"/>
      <c r="W394" s="39">
        <f t="shared" si="237"/>
        <v>0</v>
      </c>
      <c r="X394" s="37"/>
      <c r="Y394" s="37"/>
      <c r="Z394" s="37"/>
      <c r="AA394" s="46"/>
      <c r="AB394" s="39">
        <f t="shared" si="238"/>
        <v>0</v>
      </c>
      <c r="AC394" s="37"/>
      <c r="AD394" s="37"/>
      <c r="AE394" s="37"/>
      <c r="AF394" s="46"/>
      <c r="AG394" s="39">
        <f t="shared" si="239"/>
        <v>0</v>
      </c>
      <c r="AH394" s="37"/>
      <c r="AI394" s="37"/>
      <c r="AJ394" s="37"/>
      <c r="AK394" s="46"/>
      <c r="AL394" s="39">
        <f t="shared" si="240"/>
        <v>0</v>
      </c>
      <c r="AM394" s="37"/>
      <c r="AN394" s="37"/>
      <c r="AO394" s="37"/>
      <c r="AP394" s="46"/>
      <c r="AQ394" s="39">
        <f t="shared" si="241"/>
        <v>0</v>
      </c>
      <c r="AR394" s="37"/>
      <c r="AS394" s="37"/>
      <c r="AT394" s="37"/>
      <c r="AU394" s="46"/>
      <c r="AV394" s="40">
        <f t="shared" si="242"/>
        <v>0</v>
      </c>
    </row>
    <row r="395" spans="1:48" ht="15.75" customHeight="1" x14ac:dyDescent="0.25">
      <c r="A395" s="21">
        <v>27</v>
      </c>
      <c r="B395" s="37" t="s">
        <v>78</v>
      </c>
      <c r="C395" s="41" t="s">
        <v>97</v>
      </c>
      <c r="D395" s="37"/>
      <c r="E395" s="37"/>
      <c r="F395" s="37"/>
      <c r="G395" s="46"/>
      <c r="H395" s="39">
        <f t="shared" si="234"/>
        <v>0</v>
      </c>
      <c r="I395" s="37"/>
      <c r="J395" s="37"/>
      <c r="K395" s="37"/>
      <c r="L395" s="46"/>
      <c r="M395" s="39">
        <f t="shared" si="235"/>
        <v>0</v>
      </c>
      <c r="N395" s="37"/>
      <c r="O395" s="37"/>
      <c r="P395" s="37"/>
      <c r="Q395" s="46"/>
      <c r="R395" s="39">
        <f t="shared" si="236"/>
        <v>0</v>
      </c>
      <c r="S395" s="37"/>
      <c r="T395" s="37"/>
      <c r="U395" s="37"/>
      <c r="V395" s="46"/>
      <c r="W395" s="39">
        <f t="shared" si="237"/>
        <v>0</v>
      </c>
      <c r="X395" s="37"/>
      <c r="Y395" s="37"/>
      <c r="Z395" s="37"/>
      <c r="AA395" s="46"/>
      <c r="AB395" s="39">
        <f t="shared" si="238"/>
        <v>0</v>
      </c>
      <c r="AC395" s="37"/>
      <c r="AD395" s="37"/>
      <c r="AE395" s="37"/>
      <c r="AF395" s="46"/>
      <c r="AG395" s="39">
        <f t="shared" si="239"/>
        <v>0</v>
      </c>
      <c r="AH395" s="37"/>
      <c r="AI395" s="37"/>
      <c r="AJ395" s="37"/>
      <c r="AK395" s="46"/>
      <c r="AL395" s="39">
        <f t="shared" si="240"/>
        <v>0</v>
      </c>
      <c r="AM395" s="37"/>
      <c r="AN395" s="37"/>
      <c r="AO395" s="37"/>
      <c r="AP395" s="46"/>
      <c r="AQ395" s="39">
        <f t="shared" si="241"/>
        <v>0</v>
      </c>
      <c r="AR395" s="37"/>
      <c r="AS395" s="37"/>
      <c r="AT395" s="37"/>
      <c r="AU395" s="46"/>
      <c r="AV395" s="40">
        <f t="shared" si="242"/>
        <v>0</v>
      </c>
    </row>
    <row r="396" spans="1:48" ht="15.75" customHeight="1" x14ac:dyDescent="0.25">
      <c r="A396" s="21">
        <v>27</v>
      </c>
      <c r="B396" s="37" t="s">
        <v>79</v>
      </c>
      <c r="C396" s="41" t="s">
        <v>97</v>
      </c>
      <c r="D396" s="37"/>
      <c r="E396" s="37"/>
      <c r="F396" s="37"/>
      <c r="G396" s="46"/>
      <c r="H396" s="39">
        <f t="shared" si="234"/>
        <v>0</v>
      </c>
      <c r="I396" s="37"/>
      <c r="J396" s="37"/>
      <c r="K396" s="37"/>
      <c r="L396" s="46"/>
      <c r="M396" s="39">
        <f t="shared" si="235"/>
        <v>0</v>
      </c>
      <c r="N396" s="37"/>
      <c r="O396" s="37"/>
      <c r="P396" s="37"/>
      <c r="Q396" s="46"/>
      <c r="R396" s="39">
        <f t="shared" si="236"/>
        <v>0</v>
      </c>
      <c r="S396" s="37"/>
      <c r="T396" s="37"/>
      <c r="U396" s="37"/>
      <c r="V396" s="46"/>
      <c r="W396" s="39">
        <f t="shared" si="237"/>
        <v>0</v>
      </c>
      <c r="X396" s="37"/>
      <c r="Y396" s="37"/>
      <c r="Z396" s="37"/>
      <c r="AA396" s="46"/>
      <c r="AB396" s="39">
        <f t="shared" si="238"/>
        <v>0</v>
      </c>
      <c r="AC396" s="37"/>
      <c r="AD396" s="37"/>
      <c r="AE396" s="37"/>
      <c r="AF396" s="46"/>
      <c r="AG396" s="39">
        <f t="shared" si="239"/>
        <v>0</v>
      </c>
      <c r="AH396" s="37"/>
      <c r="AI396" s="37"/>
      <c r="AJ396" s="37"/>
      <c r="AK396" s="46"/>
      <c r="AL396" s="39">
        <f t="shared" si="240"/>
        <v>0</v>
      </c>
      <c r="AM396" s="37"/>
      <c r="AN396" s="37"/>
      <c r="AO396" s="37"/>
      <c r="AP396" s="46"/>
      <c r="AQ396" s="39">
        <f t="shared" si="241"/>
        <v>0</v>
      </c>
      <c r="AR396" s="37"/>
      <c r="AS396" s="37"/>
      <c r="AT396" s="37"/>
      <c r="AU396" s="46"/>
      <c r="AV396" s="40">
        <f t="shared" si="242"/>
        <v>0</v>
      </c>
    </row>
    <row r="397" spans="1:48" ht="15.75" customHeight="1" x14ac:dyDescent="0.25">
      <c r="A397" s="21">
        <v>27</v>
      </c>
      <c r="B397" s="41" t="s">
        <v>80</v>
      </c>
      <c r="C397" s="41" t="s">
        <v>97</v>
      </c>
      <c r="D397" s="47"/>
      <c r="E397" s="47"/>
      <c r="F397" s="47"/>
      <c r="G397" s="48"/>
      <c r="H397" s="49">
        <f t="shared" si="234"/>
        <v>0</v>
      </c>
      <c r="I397" s="47"/>
      <c r="J397" s="47"/>
      <c r="K397" s="47"/>
      <c r="L397" s="48"/>
      <c r="M397" s="49">
        <f t="shared" si="235"/>
        <v>0</v>
      </c>
      <c r="N397" s="47"/>
      <c r="O397" s="47"/>
      <c r="P397" s="47"/>
      <c r="Q397" s="48"/>
      <c r="R397" s="49">
        <f t="shared" si="236"/>
        <v>0</v>
      </c>
      <c r="S397" s="47"/>
      <c r="T397" s="47"/>
      <c r="U397" s="47"/>
      <c r="V397" s="48"/>
      <c r="W397" s="49">
        <f t="shared" si="237"/>
        <v>0</v>
      </c>
      <c r="X397" s="47"/>
      <c r="Y397" s="47"/>
      <c r="Z397" s="47"/>
      <c r="AA397" s="48"/>
      <c r="AB397" s="49">
        <f t="shared" si="238"/>
        <v>0</v>
      </c>
      <c r="AC397" s="47"/>
      <c r="AD397" s="47"/>
      <c r="AE397" s="47"/>
      <c r="AF397" s="48"/>
      <c r="AG397" s="49">
        <f t="shared" si="239"/>
        <v>0</v>
      </c>
      <c r="AH397" s="47"/>
      <c r="AI397" s="47"/>
      <c r="AJ397" s="47"/>
      <c r="AK397" s="48"/>
      <c r="AL397" s="49">
        <f t="shared" si="240"/>
        <v>0</v>
      </c>
      <c r="AM397" s="47"/>
      <c r="AN397" s="47"/>
      <c r="AO397" s="47"/>
      <c r="AP397" s="48"/>
      <c r="AQ397" s="49">
        <f t="shared" si="241"/>
        <v>0</v>
      </c>
      <c r="AR397" s="47"/>
      <c r="AS397" s="47"/>
      <c r="AT397" s="47"/>
      <c r="AU397" s="48"/>
      <c r="AV397" s="50">
        <f t="shared" si="242"/>
        <v>0</v>
      </c>
    </row>
    <row r="398" spans="1:48" ht="15.75" customHeight="1" x14ac:dyDescent="0.25">
      <c r="A398" s="21">
        <v>27</v>
      </c>
      <c r="B398" s="42"/>
      <c r="C398" s="43"/>
      <c r="D398" s="44"/>
      <c r="E398" s="45"/>
      <c r="F398" s="45"/>
      <c r="G398" s="45"/>
      <c r="H398" s="45">
        <f>SUM(H385:H397)</f>
        <v>0</v>
      </c>
      <c r="I398" s="45"/>
      <c r="J398" s="45"/>
      <c r="K398" s="45"/>
      <c r="L398" s="45"/>
      <c r="M398" s="45">
        <f>SUM(M385:M397)</f>
        <v>0</v>
      </c>
      <c r="N398" s="45"/>
      <c r="O398" s="45"/>
      <c r="P398" s="45"/>
      <c r="Q398" s="45"/>
      <c r="R398" s="45">
        <f>SUM(R385:R397)</f>
        <v>0</v>
      </c>
      <c r="S398" s="45"/>
      <c r="T398" s="45"/>
      <c r="U398" s="45"/>
      <c r="V398" s="45"/>
      <c r="W398" s="45">
        <f>SUM(W385:W397)</f>
        <v>0</v>
      </c>
      <c r="X398" s="45"/>
      <c r="Y398" s="45"/>
      <c r="Z398" s="45"/>
      <c r="AA398" s="45"/>
      <c r="AB398" s="45">
        <f>SUM(AB385:AB397)</f>
        <v>0</v>
      </c>
      <c r="AC398" s="45"/>
      <c r="AD398" s="45"/>
      <c r="AE398" s="45"/>
      <c r="AF398" s="45"/>
      <c r="AG398" s="45">
        <f>SUM(AG385:AG397)</f>
        <v>0</v>
      </c>
      <c r="AH398" s="45"/>
      <c r="AI398" s="45"/>
      <c r="AJ398" s="45"/>
      <c r="AK398" s="45"/>
      <c r="AL398" s="45">
        <f>SUM(AL385:AL397)</f>
        <v>0</v>
      </c>
      <c r="AM398" s="45"/>
      <c r="AN398" s="45"/>
      <c r="AO398" s="45"/>
      <c r="AP398" s="45"/>
      <c r="AQ398" s="45">
        <f>SUM(AQ385:AQ397)</f>
        <v>0</v>
      </c>
      <c r="AR398" s="45"/>
      <c r="AS398" s="45"/>
      <c r="AT398" s="45"/>
      <c r="AU398" s="45"/>
      <c r="AV398" s="45">
        <f>SUM(AV385:AV397)</f>
        <v>0</v>
      </c>
    </row>
    <row r="399" spans="1:48" ht="15.75" customHeight="1" x14ac:dyDescent="0.25">
      <c r="A399" s="21">
        <v>28</v>
      </c>
      <c r="B399" s="81" t="str">
        <f>"Буква (или иное название) класса "&amp;A399&amp;":"</f>
        <v>Буква (или иное название) класса 28:</v>
      </c>
      <c r="C399" s="82"/>
      <c r="D399" s="78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79"/>
      <c r="AU399" s="79"/>
      <c r="AV399" s="80"/>
    </row>
    <row r="400" spans="1:48" ht="15.75" customHeight="1" x14ac:dyDescent="0.25">
      <c r="A400" s="21">
        <v>28</v>
      </c>
      <c r="B400" s="35" t="s">
        <v>70</v>
      </c>
      <c r="C400" s="36" t="s">
        <v>97</v>
      </c>
      <c r="D400" s="37"/>
      <c r="E400" s="37"/>
      <c r="F400" s="37"/>
      <c r="G400" s="46"/>
      <c r="H400" s="39">
        <f t="shared" ref="H400:H412" si="243">COUNTA(D400:G400)</f>
        <v>0</v>
      </c>
      <c r="I400" s="37"/>
      <c r="J400" s="37"/>
      <c r="K400" s="37"/>
      <c r="L400" s="46"/>
      <c r="M400" s="39">
        <f t="shared" ref="M400:M412" si="244">COUNTA(I400:L400)</f>
        <v>0</v>
      </c>
      <c r="N400" s="37"/>
      <c r="O400" s="37"/>
      <c r="P400" s="37"/>
      <c r="Q400" s="46"/>
      <c r="R400" s="39">
        <f t="shared" ref="R400:R412" si="245">COUNTA(N400:Q400)</f>
        <v>0</v>
      </c>
      <c r="S400" s="37"/>
      <c r="T400" s="37"/>
      <c r="U400" s="37"/>
      <c r="V400" s="46"/>
      <c r="W400" s="39">
        <f t="shared" ref="W400:W412" si="246">COUNTA(S400:V400)</f>
        <v>0</v>
      </c>
      <c r="X400" s="37"/>
      <c r="Y400" s="37"/>
      <c r="Z400" s="37"/>
      <c r="AA400" s="46"/>
      <c r="AB400" s="39">
        <f t="shared" ref="AB400:AB412" si="247">COUNTA(X400:AA400)</f>
        <v>0</v>
      </c>
      <c r="AC400" s="37"/>
      <c r="AD400" s="37"/>
      <c r="AE400" s="37"/>
      <c r="AF400" s="46"/>
      <c r="AG400" s="39">
        <f t="shared" ref="AG400:AG412" si="248">COUNTA(AC400:AF400)</f>
        <v>0</v>
      </c>
      <c r="AH400" s="37"/>
      <c r="AI400" s="37"/>
      <c r="AJ400" s="37"/>
      <c r="AK400" s="46"/>
      <c r="AL400" s="39">
        <f t="shared" ref="AL400:AL412" si="249">COUNTA(AH400:AK400)</f>
        <v>0</v>
      </c>
      <c r="AM400" s="37"/>
      <c r="AN400" s="37"/>
      <c r="AO400" s="37"/>
      <c r="AP400" s="46"/>
      <c r="AQ400" s="39">
        <f t="shared" ref="AQ400:AQ412" si="250">COUNTA(AM400:AP400)</f>
        <v>0</v>
      </c>
      <c r="AR400" s="37"/>
      <c r="AS400" s="37"/>
      <c r="AT400" s="37"/>
      <c r="AU400" s="46"/>
      <c r="AV400" s="40">
        <f t="shared" ref="AV400:AV412" si="251">COUNTA(AR400:AU400)</f>
        <v>0</v>
      </c>
    </row>
    <row r="401" spans="1:48" ht="15.75" customHeight="1" x14ac:dyDescent="0.25">
      <c r="A401" s="21">
        <v>28</v>
      </c>
      <c r="B401" s="37" t="s">
        <v>72</v>
      </c>
      <c r="C401" s="41" t="s">
        <v>97</v>
      </c>
      <c r="D401" s="37"/>
      <c r="E401" s="37"/>
      <c r="F401" s="37"/>
      <c r="G401" s="46"/>
      <c r="H401" s="39">
        <f t="shared" si="243"/>
        <v>0</v>
      </c>
      <c r="I401" s="37"/>
      <c r="J401" s="37"/>
      <c r="K401" s="37"/>
      <c r="L401" s="46"/>
      <c r="M401" s="39">
        <f t="shared" si="244"/>
        <v>0</v>
      </c>
      <c r="N401" s="37"/>
      <c r="O401" s="37"/>
      <c r="P401" s="37"/>
      <c r="Q401" s="46"/>
      <c r="R401" s="39">
        <f t="shared" si="245"/>
        <v>0</v>
      </c>
      <c r="S401" s="37"/>
      <c r="T401" s="37"/>
      <c r="U401" s="37"/>
      <c r="V401" s="46"/>
      <c r="W401" s="39">
        <f t="shared" si="246"/>
        <v>0</v>
      </c>
      <c r="X401" s="37"/>
      <c r="Y401" s="37"/>
      <c r="Z401" s="37"/>
      <c r="AA401" s="46"/>
      <c r="AB401" s="39">
        <f t="shared" si="247"/>
        <v>0</v>
      </c>
      <c r="AC401" s="37"/>
      <c r="AD401" s="37"/>
      <c r="AE401" s="37"/>
      <c r="AF401" s="46"/>
      <c r="AG401" s="39">
        <f t="shared" si="248"/>
        <v>0</v>
      </c>
      <c r="AH401" s="37"/>
      <c r="AI401" s="37"/>
      <c r="AJ401" s="37"/>
      <c r="AK401" s="46"/>
      <c r="AL401" s="39">
        <f t="shared" si="249"/>
        <v>0</v>
      </c>
      <c r="AM401" s="37"/>
      <c r="AN401" s="37"/>
      <c r="AO401" s="37"/>
      <c r="AP401" s="46"/>
      <c r="AQ401" s="39">
        <f t="shared" si="250"/>
        <v>0</v>
      </c>
      <c r="AR401" s="37"/>
      <c r="AS401" s="37"/>
      <c r="AT401" s="37"/>
      <c r="AU401" s="46"/>
      <c r="AV401" s="40">
        <f t="shared" si="251"/>
        <v>0</v>
      </c>
    </row>
    <row r="402" spans="1:48" ht="15.75" customHeight="1" x14ac:dyDescent="0.25">
      <c r="A402" s="21">
        <v>28</v>
      </c>
      <c r="B402" s="37" t="s">
        <v>88</v>
      </c>
      <c r="C402" s="41" t="s">
        <v>97</v>
      </c>
      <c r="D402" s="37"/>
      <c r="E402" s="37"/>
      <c r="F402" s="37"/>
      <c r="G402" s="46"/>
      <c r="H402" s="39">
        <f t="shared" si="243"/>
        <v>0</v>
      </c>
      <c r="I402" s="37"/>
      <c r="J402" s="37"/>
      <c r="K402" s="37"/>
      <c r="L402" s="46"/>
      <c r="M402" s="39">
        <f t="shared" si="244"/>
        <v>0</v>
      </c>
      <c r="N402" s="37"/>
      <c r="O402" s="37"/>
      <c r="P402" s="37"/>
      <c r="Q402" s="46"/>
      <c r="R402" s="39">
        <f t="shared" si="245"/>
        <v>0</v>
      </c>
      <c r="S402" s="37"/>
      <c r="T402" s="37"/>
      <c r="U402" s="37"/>
      <c r="V402" s="46"/>
      <c r="W402" s="39">
        <f t="shared" si="246"/>
        <v>0</v>
      </c>
      <c r="X402" s="37"/>
      <c r="Y402" s="37"/>
      <c r="Z402" s="37"/>
      <c r="AA402" s="46"/>
      <c r="AB402" s="39">
        <f t="shared" si="247"/>
        <v>0</v>
      </c>
      <c r="AC402" s="37"/>
      <c r="AD402" s="37"/>
      <c r="AE402" s="37"/>
      <c r="AF402" s="46"/>
      <c r="AG402" s="39">
        <f t="shared" si="248"/>
        <v>0</v>
      </c>
      <c r="AH402" s="37"/>
      <c r="AI402" s="37"/>
      <c r="AJ402" s="37"/>
      <c r="AK402" s="46"/>
      <c r="AL402" s="39">
        <f t="shared" si="249"/>
        <v>0</v>
      </c>
      <c r="AM402" s="37"/>
      <c r="AN402" s="37"/>
      <c r="AO402" s="37"/>
      <c r="AP402" s="46"/>
      <c r="AQ402" s="39">
        <f t="shared" si="250"/>
        <v>0</v>
      </c>
      <c r="AR402" s="37"/>
      <c r="AS402" s="37"/>
      <c r="AT402" s="37"/>
      <c r="AU402" s="46"/>
      <c r="AV402" s="40">
        <f t="shared" si="251"/>
        <v>0</v>
      </c>
    </row>
    <row r="403" spans="1:48" ht="15.75" customHeight="1" x14ac:dyDescent="0.25">
      <c r="A403" s="21">
        <v>28</v>
      </c>
      <c r="B403" s="37" t="s">
        <v>89</v>
      </c>
      <c r="C403" s="41" t="s">
        <v>97</v>
      </c>
      <c r="D403" s="37"/>
      <c r="E403" s="37"/>
      <c r="F403" s="37"/>
      <c r="G403" s="46"/>
      <c r="H403" s="39">
        <f t="shared" si="243"/>
        <v>0</v>
      </c>
      <c r="I403" s="37"/>
      <c r="J403" s="37"/>
      <c r="K403" s="37"/>
      <c r="L403" s="46"/>
      <c r="M403" s="39">
        <f t="shared" si="244"/>
        <v>0</v>
      </c>
      <c r="N403" s="37"/>
      <c r="O403" s="37"/>
      <c r="P403" s="37"/>
      <c r="Q403" s="46"/>
      <c r="R403" s="39">
        <f t="shared" si="245"/>
        <v>0</v>
      </c>
      <c r="S403" s="37"/>
      <c r="T403" s="37"/>
      <c r="U403" s="37"/>
      <c r="V403" s="46"/>
      <c r="W403" s="39">
        <f t="shared" si="246"/>
        <v>0</v>
      </c>
      <c r="X403" s="37"/>
      <c r="Y403" s="37"/>
      <c r="Z403" s="37"/>
      <c r="AA403" s="46"/>
      <c r="AB403" s="39">
        <f t="shared" si="247"/>
        <v>0</v>
      </c>
      <c r="AC403" s="37"/>
      <c r="AD403" s="37"/>
      <c r="AE403" s="37"/>
      <c r="AF403" s="46"/>
      <c r="AG403" s="39">
        <f t="shared" si="248"/>
        <v>0</v>
      </c>
      <c r="AH403" s="37"/>
      <c r="AI403" s="37"/>
      <c r="AJ403" s="37"/>
      <c r="AK403" s="46"/>
      <c r="AL403" s="39">
        <f t="shared" si="249"/>
        <v>0</v>
      </c>
      <c r="AM403" s="37"/>
      <c r="AN403" s="37"/>
      <c r="AO403" s="37"/>
      <c r="AP403" s="46"/>
      <c r="AQ403" s="39">
        <f t="shared" si="250"/>
        <v>0</v>
      </c>
      <c r="AR403" s="37"/>
      <c r="AS403" s="37"/>
      <c r="AT403" s="37"/>
      <c r="AU403" s="46"/>
      <c r="AV403" s="40">
        <f t="shared" si="251"/>
        <v>0</v>
      </c>
    </row>
    <row r="404" spans="1:48" ht="15.75" customHeight="1" x14ac:dyDescent="0.25">
      <c r="A404" s="21">
        <v>28</v>
      </c>
      <c r="B404" s="37" t="s">
        <v>73</v>
      </c>
      <c r="C404" s="41" t="s">
        <v>97</v>
      </c>
      <c r="D404" s="37"/>
      <c r="E404" s="37"/>
      <c r="F404" s="37"/>
      <c r="G404" s="46"/>
      <c r="H404" s="39">
        <f t="shared" si="243"/>
        <v>0</v>
      </c>
      <c r="I404" s="37"/>
      <c r="J404" s="37"/>
      <c r="K404" s="37"/>
      <c r="L404" s="46"/>
      <c r="M404" s="39">
        <f t="shared" si="244"/>
        <v>0</v>
      </c>
      <c r="N404" s="37"/>
      <c r="O404" s="37"/>
      <c r="P404" s="37"/>
      <c r="Q404" s="46"/>
      <c r="R404" s="39">
        <f t="shared" si="245"/>
        <v>0</v>
      </c>
      <c r="S404" s="37"/>
      <c r="T404" s="37"/>
      <c r="U404" s="37"/>
      <c r="V404" s="46"/>
      <c r="W404" s="39">
        <f t="shared" si="246"/>
        <v>0</v>
      </c>
      <c r="X404" s="37"/>
      <c r="Y404" s="37"/>
      <c r="Z404" s="37"/>
      <c r="AA404" s="46"/>
      <c r="AB404" s="39">
        <f t="shared" si="247"/>
        <v>0</v>
      </c>
      <c r="AC404" s="37"/>
      <c r="AD404" s="37"/>
      <c r="AE404" s="37"/>
      <c r="AF404" s="46"/>
      <c r="AG404" s="39">
        <f t="shared" si="248"/>
        <v>0</v>
      </c>
      <c r="AH404" s="37"/>
      <c r="AI404" s="37"/>
      <c r="AJ404" s="37"/>
      <c r="AK404" s="46"/>
      <c r="AL404" s="39">
        <f t="shared" si="249"/>
        <v>0</v>
      </c>
      <c r="AM404" s="37"/>
      <c r="AN404" s="37"/>
      <c r="AO404" s="37"/>
      <c r="AP404" s="46"/>
      <c r="AQ404" s="39">
        <f t="shared" si="250"/>
        <v>0</v>
      </c>
      <c r="AR404" s="37"/>
      <c r="AS404" s="37"/>
      <c r="AT404" s="37"/>
      <c r="AU404" s="46"/>
      <c r="AV404" s="40">
        <f t="shared" si="251"/>
        <v>0</v>
      </c>
    </row>
    <row r="405" spans="1:48" ht="15.75" customHeight="1" x14ac:dyDescent="0.25">
      <c r="A405" s="21">
        <v>28</v>
      </c>
      <c r="B405" s="37" t="s">
        <v>74</v>
      </c>
      <c r="C405" s="41" t="s">
        <v>97</v>
      </c>
      <c r="D405" s="37"/>
      <c r="E405" s="37"/>
      <c r="F405" s="37"/>
      <c r="G405" s="46"/>
      <c r="H405" s="39">
        <f t="shared" si="243"/>
        <v>0</v>
      </c>
      <c r="I405" s="37"/>
      <c r="J405" s="37"/>
      <c r="K405" s="37"/>
      <c r="L405" s="46"/>
      <c r="M405" s="39">
        <f t="shared" si="244"/>
        <v>0</v>
      </c>
      <c r="N405" s="37"/>
      <c r="O405" s="37"/>
      <c r="P405" s="37"/>
      <c r="Q405" s="46"/>
      <c r="R405" s="39">
        <f t="shared" si="245"/>
        <v>0</v>
      </c>
      <c r="S405" s="37"/>
      <c r="T405" s="37"/>
      <c r="U405" s="37"/>
      <c r="V405" s="46"/>
      <c r="W405" s="39">
        <f t="shared" si="246"/>
        <v>0</v>
      </c>
      <c r="X405" s="37"/>
      <c r="Y405" s="37"/>
      <c r="Z405" s="37"/>
      <c r="AA405" s="46"/>
      <c r="AB405" s="39">
        <f t="shared" si="247"/>
        <v>0</v>
      </c>
      <c r="AC405" s="37"/>
      <c r="AD405" s="37"/>
      <c r="AE405" s="37"/>
      <c r="AF405" s="46"/>
      <c r="AG405" s="39">
        <f t="shared" si="248"/>
        <v>0</v>
      </c>
      <c r="AH405" s="37"/>
      <c r="AI405" s="37"/>
      <c r="AJ405" s="37"/>
      <c r="AK405" s="46"/>
      <c r="AL405" s="39">
        <f t="shared" si="249"/>
        <v>0</v>
      </c>
      <c r="AM405" s="37"/>
      <c r="AN405" s="37"/>
      <c r="AO405" s="37"/>
      <c r="AP405" s="46"/>
      <c r="AQ405" s="39">
        <f t="shared" si="250"/>
        <v>0</v>
      </c>
      <c r="AR405" s="37"/>
      <c r="AS405" s="37"/>
      <c r="AT405" s="37"/>
      <c r="AU405" s="46"/>
      <c r="AV405" s="40">
        <f t="shared" si="251"/>
        <v>0</v>
      </c>
    </row>
    <row r="406" spans="1:48" ht="15.75" customHeight="1" x14ac:dyDescent="0.25">
      <c r="A406" s="21">
        <v>28</v>
      </c>
      <c r="B406" s="37" t="s">
        <v>75</v>
      </c>
      <c r="C406" s="41" t="s">
        <v>97</v>
      </c>
      <c r="D406" s="37"/>
      <c r="E406" s="37"/>
      <c r="F406" s="37"/>
      <c r="G406" s="46"/>
      <c r="H406" s="39">
        <f t="shared" si="243"/>
        <v>0</v>
      </c>
      <c r="I406" s="37"/>
      <c r="J406" s="37"/>
      <c r="K406" s="37"/>
      <c r="L406" s="46"/>
      <c r="M406" s="39">
        <f t="shared" si="244"/>
        <v>0</v>
      </c>
      <c r="N406" s="37"/>
      <c r="O406" s="37"/>
      <c r="P406" s="37"/>
      <c r="Q406" s="46"/>
      <c r="R406" s="39">
        <f t="shared" si="245"/>
        <v>0</v>
      </c>
      <c r="S406" s="37"/>
      <c r="T406" s="37"/>
      <c r="U406" s="37"/>
      <c r="V406" s="46"/>
      <c r="W406" s="39">
        <f t="shared" si="246"/>
        <v>0</v>
      </c>
      <c r="X406" s="37"/>
      <c r="Y406" s="37"/>
      <c r="Z406" s="37"/>
      <c r="AA406" s="46"/>
      <c r="AB406" s="39">
        <f t="shared" si="247"/>
        <v>0</v>
      </c>
      <c r="AC406" s="37"/>
      <c r="AD406" s="37"/>
      <c r="AE406" s="37"/>
      <c r="AF406" s="46"/>
      <c r="AG406" s="39">
        <f t="shared" si="248"/>
        <v>0</v>
      </c>
      <c r="AH406" s="37"/>
      <c r="AI406" s="37"/>
      <c r="AJ406" s="37"/>
      <c r="AK406" s="46"/>
      <c r="AL406" s="39">
        <f t="shared" si="249"/>
        <v>0</v>
      </c>
      <c r="AM406" s="37"/>
      <c r="AN406" s="37"/>
      <c r="AO406" s="37"/>
      <c r="AP406" s="46"/>
      <c r="AQ406" s="39">
        <f t="shared" si="250"/>
        <v>0</v>
      </c>
      <c r="AR406" s="37"/>
      <c r="AS406" s="37"/>
      <c r="AT406" s="37"/>
      <c r="AU406" s="46"/>
      <c r="AV406" s="40">
        <f t="shared" si="251"/>
        <v>0</v>
      </c>
    </row>
    <row r="407" spans="1:48" ht="15.75" customHeight="1" x14ac:dyDescent="0.25">
      <c r="A407" s="21">
        <v>28</v>
      </c>
      <c r="B407" s="37" t="s">
        <v>90</v>
      </c>
      <c r="C407" s="41" t="s">
        <v>97</v>
      </c>
      <c r="D407" s="37"/>
      <c r="E407" s="37"/>
      <c r="F407" s="37"/>
      <c r="G407" s="46"/>
      <c r="H407" s="39">
        <f t="shared" si="243"/>
        <v>0</v>
      </c>
      <c r="I407" s="37"/>
      <c r="J407" s="37"/>
      <c r="K407" s="37"/>
      <c r="L407" s="46"/>
      <c r="M407" s="39">
        <f t="shared" si="244"/>
        <v>0</v>
      </c>
      <c r="N407" s="37"/>
      <c r="O407" s="37"/>
      <c r="P407" s="37"/>
      <c r="Q407" s="46"/>
      <c r="R407" s="39">
        <f t="shared" si="245"/>
        <v>0</v>
      </c>
      <c r="S407" s="37"/>
      <c r="T407" s="37"/>
      <c r="U407" s="37"/>
      <c r="V407" s="46"/>
      <c r="W407" s="39">
        <f t="shared" si="246"/>
        <v>0</v>
      </c>
      <c r="X407" s="37"/>
      <c r="Y407" s="37"/>
      <c r="Z407" s="37"/>
      <c r="AA407" s="46"/>
      <c r="AB407" s="39">
        <f t="shared" si="247"/>
        <v>0</v>
      </c>
      <c r="AC407" s="37"/>
      <c r="AD407" s="37"/>
      <c r="AE407" s="37"/>
      <c r="AF407" s="46"/>
      <c r="AG407" s="39">
        <f t="shared" si="248"/>
        <v>0</v>
      </c>
      <c r="AH407" s="37"/>
      <c r="AI407" s="37"/>
      <c r="AJ407" s="37"/>
      <c r="AK407" s="46"/>
      <c r="AL407" s="39">
        <f t="shared" si="249"/>
        <v>0</v>
      </c>
      <c r="AM407" s="37"/>
      <c r="AN407" s="37"/>
      <c r="AO407" s="37"/>
      <c r="AP407" s="46"/>
      <c r="AQ407" s="39">
        <f t="shared" si="250"/>
        <v>0</v>
      </c>
      <c r="AR407" s="37"/>
      <c r="AS407" s="37"/>
      <c r="AT407" s="37"/>
      <c r="AU407" s="46"/>
      <c r="AV407" s="40">
        <f t="shared" si="251"/>
        <v>0</v>
      </c>
    </row>
    <row r="408" spans="1:48" ht="15.75" customHeight="1" x14ac:dyDescent="0.25">
      <c r="A408" s="21">
        <v>28</v>
      </c>
      <c r="B408" s="37" t="s">
        <v>76</v>
      </c>
      <c r="C408" s="41" t="s">
        <v>97</v>
      </c>
      <c r="D408" s="37"/>
      <c r="E408" s="37"/>
      <c r="F408" s="37"/>
      <c r="G408" s="46"/>
      <c r="H408" s="39">
        <f t="shared" si="243"/>
        <v>0</v>
      </c>
      <c r="I408" s="37"/>
      <c r="J408" s="37"/>
      <c r="K408" s="37"/>
      <c r="L408" s="46"/>
      <c r="M408" s="39">
        <f t="shared" si="244"/>
        <v>0</v>
      </c>
      <c r="N408" s="37"/>
      <c r="O408" s="37"/>
      <c r="P408" s="37"/>
      <c r="Q408" s="46"/>
      <c r="R408" s="39">
        <f t="shared" si="245"/>
        <v>0</v>
      </c>
      <c r="S408" s="37"/>
      <c r="T408" s="37"/>
      <c r="U408" s="37"/>
      <c r="V408" s="46"/>
      <c r="W408" s="39">
        <f t="shared" si="246"/>
        <v>0</v>
      </c>
      <c r="X408" s="37"/>
      <c r="Y408" s="37"/>
      <c r="Z408" s="37"/>
      <c r="AA408" s="46"/>
      <c r="AB408" s="39">
        <f t="shared" si="247"/>
        <v>0</v>
      </c>
      <c r="AC408" s="37"/>
      <c r="AD408" s="37"/>
      <c r="AE408" s="37"/>
      <c r="AF408" s="46"/>
      <c r="AG408" s="39">
        <f t="shared" si="248"/>
        <v>0</v>
      </c>
      <c r="AH408" s="37"/>
      <c r="AI408" s="37"/>
      <c r="AJ408" s="37"/>
      <c r="AK408" s="46"/>
      <c r="AL408" s="39">
        <f t="shared" si="249"/>
        <v>0</v>
      </c>
      <c r="AM408" s="37"/>
      <c r="AN408" s="37"/>
      <c r="AO408" s="37"/>
      <c r="AP408" s="46"/>
      <c r="AQ408" s="39">
        <f t="shared" si="250"/>
        <v>0</v>
      </c>
      <c r="AR408" s="37"/>
      <c r="AS408" s="37"/>
      <c r="AT408" s="37"/>
      <c r="AU408" s="46"/>
      <c r="AV408" s="40">
        <f t="shared" si="251"/>
        <v>0</v>
      </c>
    </row>
    <row r="409" spans="1:48" ht="15.75" customHeight="1" x14ac:dyDescent="0.25">
      <c r="A409" s="21">
        <v>28</v>
      </c>
      <c r="B409" s="37" t="s">
        <v>77</v>
      </c>
      <c r="C409" s="41" t="s">
        <v>97</v>
      </c>
      <c r="D409" s="37"/>
      <c r="E409" s="37"/>
      <c r="F409" s="37"/>
      <c r="G409" s="46"/>
      <c r="H409" s="39">
        <f t="shared" si="243"/>
        <v>0</v>
      </c>
      <c r="I409" s="37"/>
      <c r="J409" s="37"/>
      <c r="K409" s="37"/>
      <c r="L409" s="46"/>
      <c r="M409" s="39">
        <f t="shared" si="244"/>
        <v>0</v>
      </c>
      <c r="N409" s="37"/>
      <c r="O409" s="37"/>
      <c r="P409" s="37"/>
      <c r="Q409" s="46"/>
      <c r="R409" s="39">
        <f t="shared" si="245"/>
        <v>0</v>
      </c>
      <c r="S409" s="37"/>
      <c r="T409" s="37"/>
      <c r="U409" s="37"/>
      <c r="V409" s="46"/>
      <c r="W409" s="39">
        <f t="shared" si="246"/>
        <v>0</v>
      </c>
      <c r="X409" s="37"/>
      <c r="Y409" s="37"/>
      <c r="Z409" s="37"/>
      <c r="AA409" s="46"/>
      <c r="AB409" s="39">
        <f t="shared" si="247"/>
        <v>0</v>
      </c>
      <c r="AC409" s="37"/>
      <c r="AD409" s="37"/>
      <c r="AE409" s="37"/>
      <c r="AF409" s="46"/>
      <c r="AG409" s="39">
        <f t="shared" si="248"/>
        <v>0</v>
      </c>
      <c r="AH409" s="37"/>
      <c r="AI409" s="37"/>
      <c r="AJ409" s="37"/>
      <c r="AK409" s="46"/>
      <c r="AL409" s="39">
        <f t="shared" si="249"/>
        <v>0</v>
      </c>
      <c r="AM409" s="37"/>
      <c r="AN409" s="37"/>
      <c r="AO409" s="37"/>
      <c r="AP409" s="46"/>
      <c r="AQ409" s="39">
        <f t="shared" si="250"/>
        <v>0</v>
      </c>
      <c r="AR409" s="37"/>
      <c r="AS409" s="37"/>
      <c r="AT409" s="37"/>
      <c r="AU409" s="46"/>
      <c r="AV409" s="40">
        <f t="shared" si="251"/>
        <v>0</v>
      </c>
    </row>
    <row r="410" spans="1:48" ht="15.75" customHeight="1" x14ac:dyDescent="0.25">
      <c r="A410" s="21">
        <v>28</v>
      </c>
      <c r="B410" s="37" t="s">
        <v>78</v>
      </c>
      <c r="C410" s="41" t="s">
        <v>97</v>
      </c>
      <c r="D410" s="37"/>
      <c r="E410" s="37"/>
      <c r="F410" s="37"/>
      <c r="G410" s="46"/>
      <c r="H410" s="39">
        <f t="shared" si="243"/>
        <v>0</v>
      </c>
      <c r="I410" s="37"/>
      <c r="J410" s="37"/>
      <c r="K410" s="37"/>
      <c r="L410" s="46"/>
      <c r="M410" s="39">
        <f t="shared" si="244"/>
        <v>0</v>
      </c>
      <c r="N410" s="37"/>
      <c r="O410" s="37"/>
      <c r="P410" s="37"/>
      <c r="Q410" s="46"/>
      <c r="R410" s="39">
        <f t="shared" si="245"/>
        <v>0</v>
      </c>
      <c r="S410" s="37"/>
      <c r="T410" s="37"/>
      <c r="U410" s="37"/>
      <c r="V410" s="46"/>
      <c r="W410" s="39">
        <f t="shared" si="246"/>
        <v>0</v>
      </c>
      <c r="X410" s="37"/>
      <c r="Y410" s="37"/>
      <c r="Z410" s="37"/>
      <c r="AA410" s="46"/>
      <c r="AB410" s="39">
        <f t="shared" si="247"/>
        <v>0</v>
      </c>
      <c r="AC410" s="37"/>
      <c r="AD410" s="37"/>
      <c r="AE410" s="37"/>
      <c r="AF410" s="46"/>
      <c r="AG410" s="39">
        <f t="shared" si="248"/>
        <v>0</v>
      </c>
      <c r="AH410" s="37"/>
      <c r="AI410" s="37"/>
      <c r="AJ410" s="37"/>
      <c r="AK410" s="46"/>
      <c r="AL410" s="39">
        <f t="shared" si="249"/>
        <v>0</v>
      </c>
      <c r="AM410" s="37"/>
      <c r="AN410" s="37"/>
      <c r="AO410" s="37"/>
      <c r="AP410" s="46"/>
      <c r="AQ410" s="39">
        <f t="shared" si="250"/>
        <v>0</v>
      </c>
      <c r="AR410" s="37"/>
      <c r="AS410" s="37"/>
      <c r="AT410" s="37"/>
      <c r="AU410" s="46"/>
      <c r="AV410" s="40">
        <f t="shared" si="251"/>
        <v>0</v>
      </c>
    </row>
    <row r="411" spans="1:48" ht="15.75" customHeight="1" x14ac:dyDescent="0.25">
      <c r="A411" s="21">
        <v>28</v>
      </c>
      <c r="B411" s="37" t="s">
        <v>79</v>
      </c>
      <c r="C411" s="41" t="s">
        <v>97</v>
      </c>
      <c r="D411" s="37"/>
      <c r="E411" s="37"/>
      <c r="F411" s="37"/>
      <c r="G411" s="46"/>
      <c r="H411" s="39">
        <f t="shared" si="243"/>
        <v>0</v>
      </c>
      <c r="I411" s="37"/>
      <c r="J411" s="37"/>
      <c r="K411" s="37"/>
      <c r="L411" s="46"/>
      <c r="M411" s="39">
        <f t="shared" si="244"/>
        <v>0</v>
      </c>
      <c r="N411" s="37"/>
      <c r="O411" s="37"/>
      <c r="P411" s="37"/>
      <c r="Q411" s="46"/>
      <c r="R411" s="39">
        <f t="shared" si="245"/>
        <v>0</v>
      </c>
      <c r="S411" s="37"/>
      <c r="T411" s="37"/>
      <c r="U411" s="37"/>
      <c r="V411" s="46"/>
      <c r="W411" s="39">
        <f t="shared" si="246"/>
        <v>0</v>
      </c>
      <c r="X411" s="37"/>
      <c r="Y411" s="37"/>
      <c r="Z411" s="37"/>
      <c r="AA411" s="46"/>
      <c r="AB411" s="39">
        <f t="shared" si="247"/>
        <v>0</v>
      </c>
      <c r="AC411" s="37"/>
      <c r="AD411" s="37"/>
      <c r="AE411" s="37"/>
      <c r="AF411" s="46"/>
      <c r="AG411" s="39">
        <f t="shared" si="248"/>
        <v>0</v>
      </c>
      <c r="AH411" s="37"/>
      <c r="AI411" s="37"/>
      <c r="AJ411" s="37"/>
      <c r="AK411" s="46"/>
      <c r="AL411" s="39">
        <f t="shared" si="249"/>
        <v>0</v>
      </c>
      <c r="AM411" s="37"/>
      <c r="AN411" s="37"/>
      <c r="AO411" s="37"/>
      <c r="AP411" s="46"/>
      <c r="AQ411" s="39">
        <f t="shared" si="250"/>
        <v>0</v>
      </c>
      <c r="AR411" s="37"/>
      <c r="AS411" s="37"/>
      <c r="AT411" s="37"/>
      <c r="AU411" s="46"/>
      <c r="AV411" s="40">
        <f t="shared" si="251"/>
        <v>0</v>
      </c>
    </row>
    <row r="412" spans="1:48" ht="15.75" customHeight="1" x14ac:dyDescent="0.25">
      <c r="A412" s="21">
        <v>28</v>
      </c>
      <c r="B412" s="41" t="s">
        <v>80</v>
      </c>
      <c r="C412" s="41" t="s">
        <v>97</v>
      </c>
      <c r="D412" s="47"/>
      <c r="E412" s="47"/>
      <c r="F412" s="47"/>
      <c r="G412" s="48"/>
      <c r="H412" s="49">
        <f t="shared" si="243"/>
        <v>0</v>
      </c>
      <c r="I412" s="47"/>
      <c r="J412" s="47"/>
      <c r="K412" s="47"/>
      <c r="L412" s="48"/>
      <c r="M412" s="49">
        <f t="shared" si="244"/>
        <v>0</v>
      </c>
      <c r="N412" s="47"/>
      <c r="O412" s="47"/>
      <c r="P412" s="47"/>
      <c r="Q412" s="48"/>
      <c r="R412" s="49">
        <f t="shared" si="245"/>
        <v>0</v>
      </c>
      <c r="S412" s="47"/>
      <c r="T412" s="47"/>
      <c r="U412" s="47"/>
      <c r="V412" s="48"/>
      <c r="W412" s="49">
        <f t="shared" si="246"/>
        <v>0</v>
      </c>
      <c r="X412" s="47"/>
      <c r="Y412" s="47"/>
      <c r="Z412" s="47"/>
      <c r="AA412" s="48"/>
      <c r="AB412" s="49">
        <f t="shared" si="247"/>
        <v>0</v>
      </c>
      <c r="AC412" s="47"/>
      <c r="AD412" s="47"/>
      <c r="AE412" s="47"/>
      <c r="AF412" s="48"/>
      <c r="AG412" s="49">
        <f t="shared" si="248"/>
        <v>0</v>
      </c>
      <c r="AH412" s="47"/>
      <c r="AI412" s="47"/>
      <c r="AJ412" s="47"/>
      <c r="AK412" s="48"/>
      <c r="AL412" s="49">
        <f t="shared" si="249"/>
        <v>0</v>
      </c>
      <c r="AM412" s="47"/>
      <c r="AN412" s="47"/>
      <c r="AO412" s="47"/>
      <c r="AP412" s="48"/>
      <c r="AQ412" s="49">
        <f t="shared" si="250"/>
        <v>0</v>
      </c>
      <c r="AR412" s="47"/>
      <c r="AS412" s="47"/>
      <c r="AT412" s="47"/>
      <c r="AU412" s="48"/>
      <c r="AV412" s="50">
        <f t="shared" si="251"/>
        <v>0</v>
      </c>
    </row>
    <row r="413" spans="1:48" ht="15.75" customHeight="1" x14ac:dyDescent="0.25">
      <c r="A413" s="21">
        <v>28</v>
      </c>
      <c r="B413" s="42"/>
      <c r="C413" s="43"/>
      <c r="D413" s="44"/>
      <c r="E413" s="45"/>
      <c r="F413" s="45"/>
      <c r="G413" s="45"/>
      <c r="H413" s="45">
        <f>SUM(H400:H412)</f>
        <v>0</v>
      </c>
      <c r="I413" s="45"/>
      <c r="J413" s="45"/>
      <c r="K413" s="45"/>
      <c r="L413" s="45"/>
      <c r="M413" s="45">
        <f>SUM(M400:M412)</f>
        <v>0</v>
      </c>
      <c r="N413" s="45"/>
      <c r="O413" s="45"/>
      <c r="P413" s="45"/>
      <c r="Q413" s="45"/>
      <c r="R413" s="45">
        <f>SUM(R400:R412)</f>
        <v>0</v>
      </c>
      <c r="S413" s="45"/>
      <c r="T413" s="45"/>
      <c r="U413" s="45"/>
      <c r="V413" s="45"/>
      <c r="W413" s="45">
        <f>SUM(W400:W412)</f>
        <v>0</v>
      </c>
      <c r="X413" s="45"/>
      <c r="Y413" s="45"/>
      <c r="Z413" s="45"/>
      <c r="AA413" s="45"/>
      <c r="AB413" s="45">
        <f>SUM(AB400:AB412)</f>
        <v>0</v>
      </c>
      <c r="AC413" s="45"/>
      <c r="AD413" s="45"/>
      <c r="AE413" s="45"/>
      <c r="AF413" s="45"/>
      <c r="AG413" s="45">
        <f>SUM(AG400:AG412)</f>
        <v>0</v>
      </c>
      <c r="AH413" s="45"/>
      <c r="AI413" s="45"/>
      <c r="AJ413" s="45"/>
      <c r="AK413" s="45"/>
      <c r="AL413" s="45">
        <f>SUM(AL400:AL412)</f>
        <v>0</v>
      </c>
      <c r="AM413" s="45"/>
      <c r="AN413" s="45"/>
      <c r="AO413" s="45"/>
      <c r="AP413" s="45"/>
      <c r="AQ413" s="45">
        <f>SUM(AQ400:AQ412)</f>
        <v>0</v>
      </c>
      <c r="AR413" s="45"/>
      <c r="AS413" s="45"/>
      <c r="AT413" s="45"/>
      <c r="AU413" s="45"/>
      <c r="AV413" s="45">
        <f>SUM(AV400:AV412)</f>
        <v>0</v>
      </c>
    </row>
    <row r="414" spans="1:48" ht="15.75" customHeight="1" x14ac:dyDescent="0.25">
      <c r="A414" s="21">
        <v>29</v>
      </c>
      <c r="B414" s="81" t="str">
        <f>"Буква (или иное название) класса "&amp;A414&amp;":"</f>
        <v>Буква (или иное название) класса 29:</v>
      </c>
      <c r="C414" s="82"/>
      <c r="D414" s="78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  <c r="AV414" s="80"/>
    </row>
    <row r="415" spans="1:48" ht="15.75" customHeight="1" x14ac:dyDescent="0.25">
      <c r="A415" s="21">
        <v>29</v>
      </c>
      <c r="B415" s="35" t="s">
        <v>70</v>
      </c>
      <c r="C415" s="36" t="s">
        <v>97</v>
      </c>
      <c r="D415" s="37"/>
      <c r="E415" s="37"/>
      <c r="F415" s="37"/>
      <c r="G415" s="46"/>
      <c r="H415" s="39">
        <f t="shared" ref="H415:H427" si="252">COUNTA(D415:G415)</f>
        <v>0</v>
      </c>
      <c r="I415" s="37"/>
      <c r="J415" s="37"/>
      <c r="K415" s="37"/>
      <c r="L415" s="46"/>
      <c r="M415" s="39">
        <f t="shared" ref="M415:M427" si="253">COUNTA(I415:L415)</f>
        <v>0</v>
      </c>
      <c r="N415" s="37"/>
      <c r="O415" s="37"/>
      <c r="P415" s="37"/>
      <c r="Q415" s="46"/>
      <c r="R415" s="39">
        <f t="shared" ref="R415:R427" si="254">COUNTA(N415:Q415)</f>
        <v>0</v>
      </c>
      <c r="S415" s="37"/>
      <c r="T415" s="37"/>
      <c r="U415" s="37"/>
      <c r="V415" s="46"/>
      <c r="W415" s="39">
        <f t="shared" ref="W415:W427" si="255">COUNTA(S415:V415)</f>
        <v>0</v>
      </c>
      <c r="X415" s="37"/>
      <c r="Y415" s="37"/>
      <c r="Z415" s="37"/>
      <c r="AA415" s="46"/>
      <c r="AB415" s="39">
        <f t="shared" ref="AB415:AB427" si="256">COUNTA(X415:AA415)</f>
        <v>0</v>
      </c>
      <c r="AC415" s="37"/>
      <c r="AD415" s="37"/>
      <c r="AE415" s="37"/>
      <c r="AF415" s="46"/>
      <c r="AG415" s="39">
        <f t="shared" ref="AG415:AG427" si="257">COUNTA(AC415:AF415)</f>
        <v>0</v>
      </c>
      <c r="AH415" s="37"/>
      <c r="AI415" s="37"/>
      <c r="AJ415" s="37"/>
      <c r="AK415" s="46"/>
      <c r="AL415" s="39">
        <f t="shared" ref="AL415:AL427" si="258">COUNTA(AH415:AK415)</f>
        <v>0</v>
      </c>
      <c r="AM415" s="37"/>
      <c r="AN415" s="37"/>
      <c r="AO415" s="37"/>
      <c r="AP415" s="46"/>
      <c r="AQ415" s="39">
        <f t="shared" ref="AQ415:AQ427" si="259">COUNTA(AM415:AP415)</f>
        <v>0</v>
      </c>
      <c r="AR415" s="37"/>
      <c r="AS415" s="37"/>
      <c r="AT415" s="37"/>
      <c r="AU415" s="46"/>
      <c r="AV415" s="40">
        <f t="shared" ref="AV415:AV427" si="260">COUNTA(AR415:AU415)</f>
        <v>0</v>
      </c>
    </row>
    <row r="416" spans="1:48" ht="15.75" customHeight="1" x14ac:dyDescent="0.25">
      <c r="A416" s="21">
        <v>29</v>
      </c>
      <c r="B416" s="37" t="s">
        <v>72</v>
      </c>
      <c r="C416" s="41" t="s">
        <v>97</v>
      </c>
      <c r="D416" s="37"/>
      <c r="E416" s="37"/>
      <c r="F416" s="37"/>
      <c r="G416" s="46"/>
      <c r="H416" s="39">
        <f t="shared" si="252"/>
        <v>0</v>
      </c>
      <c r="I416" s="37"/>
      <c r="J416" s="37"/>
      <c r="K416" s="37"/>
      <c r="L416" s="46"/>
      <c r="M416" s="39">
        <f t="shared" si="253"/>
        <v>0</v>
      </c>
      <c r="N416" s="37"/>
      <c r="O416" s="37"/>
      <c r="P416" s="37"/>
      <c r="Q416" s="46"/>
      <c r="R416" s="39">
        <f t="shared" si="254"/>
        <v>0</v>
      </c>
      <c r="S416" s="37"/>
      <c r="T416" s="37"/>
      <c r="U416" s="37"/>
      <c r="V416" s="46"/>
      <c r="W416" s="39">
        <f t="shared" si="255"/>
        <v>0</v>
      </c>
      <c r="X416" s="37"/>
      <c r="Y416" s="37"/>
      <c r="Z416" s="37"/>
      <c r="AA416" s="46"/>
      <c r="AB416" s="39">
        <f t="shared" si="256"/>
        <v>0</v>
      </c>
      <c r="AC416" s="37"/>
      <c r="AD416" s="37"/>
      <c r="AE416" s="37"/>
      <c r="AF416" s="46"/>
      <c r="AG416" s="39">
        <f t="shared" si="257"/>
        <v>0</v>
      </c>
      <c r="AH416" s="37"/>
      <c r="AI416" s="37"/>
      <c r="AJ416" s="37"/>
      <c r="AK416" s="46"/>
      <c r="AL416" s="39">
        <f t="shared" si="258"/>
        <v>0</v>
      </c>
      <c r="AM416" s="37"/>
      <c r="AN416" s="37"/>
      <c r="AO416" s="37"/>
      <c r="AP416" s="46"/>
      <c r="AQ416" s="39">
        <f t="shared" si="259"/>
        <v>0</v>
      </c>
      <c r="AR416" s="37"/>
      <c r="AS416" s="37"/>
      <c r="AT416" s="37"/>
      <c r="AU416" s="46"/>
      <c r="AV416" s="40">
        <f t="shared" si="260"/>
        <v>0</v>
      </c>
    </row>
    <row r="417" spans="1:48" ht="15.75" customHeight="1" x14ac:dyDescent="0.25">
      <c r="A417" s="21">
        <v>29</v>
      </c>
      <c r="B417" s="37" t="s">
        <v>88</v>
      </c>
      <c r="C417" s="41" t="s">
        <v>97</v>
      </c>
      <c r="D417" s="37"/>
      <c r="E417" s="37"/>
      <c r="F417" s="37"/>
      <c r="G417" s="46"/>
      <c r="H417" s="39">
        <f t="shared" si="252"/>
        <v>0</v>
      </c>
      <c r="I417" s="37"/>
      <c r="J417" s="37"/>
      <c r="K417" s="37"/>
      <c r="L417" s="46"/>
      <c r="M417" s="39">
        <f t="shared" si="253"/>
        <v>0</v>
      </c>
      <c r="N417" s="37"/>
      <c r="O417" s="37"/>
      <c r="P417" s="37"/>
      <c r="Q417" s="46"/>
      <c r="R417" s="39">
        <f t="shared" si="254"/>
        <v>0</v>
      </c>
      <c r="S417" s="37"/>
      <c r="T417" s="37"/>
      <c r="U417" s="37"/>
      <c r="V417" s="46"/>
      <c r="W417" s="39">
        <f t="shared" si="255"/>
        <v>0</v>
      </c>
      <c r="X417" s="37"/>
      <c r="Y417" s="37"/>
      <c r="Z417" s="37"/>
      <c r="AA417" s="46"/>
      <c r="AB417" s="39">
        <f t="shared" si="256"/>
        <v>0</v>
      </c>
      <c r="AC417" s="37"/>
      <c r="AD417" s="37"/>
      <c r="AE417" s="37"/>
      <c r="AF417" s="46"/>
      <c r="AG417" s="39">
        <f t="shared" si="257"/>
        <v>0</v>
      </c>
      <c r="AH417" s="37"/>
      <c r="AI417" s="37"/>
      <c r="AJ417" s="37"/>
      <c r="AK417" s="46"/>
      <c r="AL417" s="39">
        <f t="shared" si="258"/>
        <v>0</v>
      </c>
      <c r="AM417" s="37"/>
      <c r="AN417" s="37"/>
      <c r="AO417" s="37"/>
      <c r="AP417" s="46"/>
      <c r="AQ417" s="39">
        <f t="shared" si="259"/>
        <v>0</v>
      </c>
      <c r="AR417" s="37"/>
      <c r="AS417" s="37"/>
      <c r="AT417" s="37"/>
      <c r="AU417" s="46"/>
      <c r="AV417" s="40">
        <f t="shared" si="260"/>
        <v>0</v>
      </c>
    </row>
    <row r="418" spans="1:48" ht="15.75" customHeight="1" x14ac:dyDescent="0.25">
      <c r="A418" s="21">
        <v>29</v>
      </c>
      <c r="B418" s="37" t="s">
        <v>89</v>
      </c>
      <c r="C418" s="41" t="s">
        <v>97</v>
      </c>
      <c r="D418" s="37"/>
      <c r="E418" s="37"/>
      <c r="F418" s="37"/>
      <c r="G418" s="46"/>
      <c r="H418" s="39">
        <f t="shared" si="252"/>
        <v>0</v>
      </c>
      <c r="I418" s="37"/>
      <c r="J418" s="37"/>
      <c r="K418" s="37"/>
      <c r="L418" s="46"/>
      <c r="M418" s="39">
        <f t="shared" si="253"/>
        <v>0</v>
      </c>
      <c r="N418" s="37"/>
      <c r="O418" s="37"/>
      <c r="P418" s="37"/>
      <c r="Q418" s="46"/>
      <c r="R418" s="39">
        <f t="shared" si="254"/>
        <v>0</v>
      </c>
      <c r="S418" s="37"/>
      <c r="T418" s="37"/>
      <c r="U418" s="37"/>
      <c r="V418" s="46"/>
      <c r="W418" s="39">
        <f t="shared" si="255"/>
        <v>0</v>
      </c>
      <c r="X418" s="37"/>
      <c r="Y418" s="37"/>
      <c r="Z418" s="37"/>
      <c r="AA418" s="46"/>
      <c r="AB418" s="39">
        <f t="shared" si="256"/>
        <v>0</v>
      </c>
      <c r="AC418" s="37"/>
      <c r="AD418" s="37"/>
      <c r="AE418" s="37"/>
      <c r="AF418" s="46"/>
      <c r="AG418" s="39">
        <f t="shared" si="257"/>
        <v>0</v>
      </c>
      <c r="AH418" s="37"/>
      <c r="AI418" s="37"/>
      <c r="AJ418" s="37"/>
      <c r="AK418" s="46"/>
      <c r="AL418" s="39">
        <f t="shared" si="258"/>
        <v>0</v>
      </c>
      <c r="AM418" s="37"/>
      <c r="AN418" s="37"/>
      <c r="AO418" s="37"/>
      <c r="AP418" s="46"/>
      <c r="AQ418" s="39">
        <f t="shared" si="259"/>
        <v>0</v>
      </c>
      <c r="AR418" s="37"/>
      <c r="AS418" s="37"/>
      <c r="AT418" s="37"/>
      <c r="AU418" s="46"/>
      <c r="AV418" s="40">
        <f t="shared" si="260"/>
        <v>0</v>
      </c>
    </row>
    <row r="419" spans="1:48" ht="15.75" customHeight="1" x14ac:dyDescent="0.25">
      <c r="A419" s="21">
        <v>29</v>
      </c>
      <c r="B419" s="37" t="s">
        <v>73</v>
      </c>
      <c r="C419" s="41" t="s">
        <v>97</v>
      </c>
      <c r="D419" s="37"/>
      <c r="E419" s="37"/>
      <c r="F419" s="37"/>
      <c r="G419" s="46"/>
      <c r="H419" s="39">
        <f t="shared" si="252"/>
        <v>0</v>
      </c>
      <c r="I419" s="37"/>
      <c r="J419" s="37"/>
      <c r="K419" s="37"/>
      <c r="L419" s="46"/>
      <c r="M419" s="39">
        <f t="shared" si="253"/>
        <v>0</v>
      </c>
      <c r="N419" s="37"/>
      <c r="O419" s="37"/>
      <c r="P419" s="37"/>
      <c r="Q419" s="46"/>
      <c r="R419" s="39">
        <f t="shared" si="254"/>
        <v>0</v>
      </c>
      <c r="S419" s="37"/>
      <c r="T419" s="37"/>
      <c r="U419" s="37"/>
      <c r="V419" s="46"/>
      <c r="W419" s="39">
        <f t="shared" si="255"/>
        <v>0</v>
      </c>
      <c r="X419" s="37"/>
      <c r="Y419" s="37"/>
      <c r="Z419" s="37"/>
      <c r="AA419" s="46"/>
      <c r="AB419" s="39">
        <f t="shared" si="256"/>
        <v>0</v>
      </c>
      <c r="AC419" s="37"/>
      <c r="AD419" s="37"/>
      <c r="AE419" s="37"/>
      <c r="AF419" s="46"/>
      <c r="AG419" s="39">
        <f t="shared" si="257"/>
        <v>0</v>
      </c>
      <c r="AH419" s="37"/>
      <c r="AI419" s="37"/>
      <c r="AJ419" s="37"/>
      <c r="AK419" s="46"/>
      <c r="AL419" s="39">
        <f t="shared" si="258"/>
        <v>0</v>
      </c>
      <c r="AM419" s="37"/>
      <c r="AN419" s="37"/>
      <c r="AO419" s="37"/>
      <c r="AP419" s="46"/>
      <c r="AQ419" s="39">
        <f t="shared" si="259"/>
        <v>0</v>
      </c>
      <c r="AR419" s="37"/>
      <c r="AS419" s="37"/>
      <c r="AT419" s="37"/>
      <c r="AU419" s="46"/>
      <c r="AV419" s="40">
        <f t="shared" si="260"/>
        <v>0</v>
      </c>
    </row>
    <row r="420" spans="1:48" ht="15.75" customHeight="1" x14ac:dyDescent="0.25">
      <c r="A420" s="21">
        <v>29</v>
      </c>
      <c r="B420" s="37" t="s">
        <v>74</v>
      </c>
      <c r="C420" s="41" t="s">
        <v>97</v>
      </c>
      <c r="D420" s="37"/>
      <c r="E420" s="37"/>
      <c r="F420" s="37"/>
      <c r="G420" s="46"/>
      <c r="H420" s="39">
        <f t="shared" si="252"/>
        <v>0</v>
      </c>
      <c r="I420" s="37"/>
      <c r="J420" s="37"/>
      <c r="K420" s="37"/>
      <c r="L420" s="46"/>
      <c r="M420" s="39">
        <f t="shared" si="253"/>
        <v>0</v>
      </c>
      <c r="N420" s="37"/>
      <c r="O420" s="37"/>
      <c r="P420" s="37"/>
      <c r="Q420" s="46"/>
      <c r="R420" s="39">
        <f t="shared" si="254"/>
        <v>0</v>
      </c>
      <c r="S420" s="37"/>
      <c r="T420" s="37"/>
      <c r="U420" s="37"/>
      <c r="V420" s="46"/>
      <c r="W420" s="39">
        <f t="shared" si="255"/>
        <v>0</v>
      </c>
      <c r="X420" s="37"/>
      <c r="Y420" s="37"/>
      <c r="Z420" s="37"/>
      <c r="AA420" s="46"/>
      <c r="AB420" s="39">
        <f t="shared" si="256"/>
        <v>0</v>
      </c>
      <c r="AC420" s="37"/>
      <c r="AD420" s="37"/>
      <c r="AE420" s="37"/>
      <c r="AF420" s="46"/>
      <c r="AG420" s="39">
        <f t="shared" si="257"/>
        <v>0</v>
      </c>
      <c r="AH420" s="37"/>
      <c r="AI420" s="37"/>
      <c r="AJ420" s="37"/>
      <c r="AK420" s="46"/>
      <c r="AL420" s="39">
        <f t="shared" si="258"/>
        <v>0</v>
      </c>
      <c r="AM420" s="37"/>
      <c r="AN420" s="37"/>
      <c r="AO420" s="37"/>
      <c r="AP420" s="46"/>
      <c r="AQ420" s="39">
        <f t="shared" si="259"/>
        <v>0</v>
      </c>
      <c r="AR420" s="37"/>
      <c r="AS420" s="37"/>
      <c r="AT420" s="37"/>
      <c r="AU420" s="46"/>
      <c r="AV420" s="40">
        <f t="shared" si="260"/>
        <v>0</v>
      </c>
    </row>
    <row r="421" spans="1:48" ht="15.75" customHeight="1" x14ac:dyDescent="0.25">
      <c r="A421" s="21">
        <v>29</v>
      </c>
      <c r="B421" s="37" t="s">
        <v>75</v>
      </c>
      <c r="C421" s="41" t="s">
        <v>97</v>
      </c>
      <c r="D421" s="37"/>
      <c r="E421" s="37"/>
      <c r="F421" s="37"/>
      <c r="G421" s="46"/>
      <c r="H421" s="39">
        <f t="shared" si="252"/>
        <v>0</v>
      </c>
      <c r="I421" s="37"/>
      <c r="J421" s="37"/>
      <c r="K421" s="37"/>
      <c r="L421" s="46"/>
      <c r="M421" s="39">
        <f t="shared" si="253"/>
        <v>0</v>
      </c>
      <c r="N421" s="37"/>
      <c r="O421" s="37"/>
      <c r="P421" s="37"/>
      <c r="Q421" s="46"/>
      <c r="R421" s="39">
        <f t="shared" si="254"/>
        <v>0</v>
      </c>
      <c r="S421" s="37"/>
      <c r="T421" s="37"/>
      <c r="U421" s="37"/>
      <c r="V421" s="46"/>
      <c r="W421" s="39">
        <f t="shared" si="255"/>
        <v>0</v>
      </c>
      <c r="X421" s="37"/>
      <c r="Y421" s="37"/>
      <c r="Z421" s="37"/>
      <c r="AA421" s="46"/>
      <c r="AB421" s="39">
        <f t="shared" si="256"/>
        <v>0</v>
      </c>
      <c r="AC421" s="37"/>
      <c r="AD421" s="37"/>
      <c r="AE421" s="37"/>
      <c r="AF421" s="46"/>
      <c r="AG421" s="39">
        <f t="shared" si="257"/>
        <v>0</v>
      </c>
      <c r="AH421" s="37"/>
      <c r="AI421" s="37"/>
      <c r="AJ421" s="37"/>
      <c r="AK421" s="46"/>
      <c r="AL421" s="39">
        <f t="shared" si="258"/>
        <v>0</v>
      </c>
      <c r="AM421" s="37"/>
      <c r="AN421" s="37"/>
      <c r="AO421" s="37"/>
      <c r="AP421" s="46"/>
      <c r="AQ421" s="39">
        <f t="shared" si="259"/>
        <v>0</v>
      </c>
      <c r="AR421" s="37"/>
      <c r="AS421" s="37"/>
      <c r="AT421" s="37"/>
      <c r="AU421" s="46"/>
      <c r="AV421" s="40">
        <f t="shared" si="260"/>
        <v>0</v>
      </c>
    </row>
    <row r="422" spans="1:48" ht="15.75" customHeight="1" x14ac:dyDescent="0.25">
      <c r="A422" s="21">
        <v>29</v>
      </c>
      <c r="B422" s="37" t="s">
        <v>90</v>
      </c>
      <c r="C422" s="41" t="s">
        <v>97</v>
      </c>
      <c r="D422" s="37"/>
      <c r="E422" s="37"/>
      <c r="F422" s="37"/>
      <c r="G422" s="46"/>
      <c r="H422" s="39">
        <f t="shared" si="252"/>
        <v>0</v>
      </c>
      <c r="I422" s="37"/>
      <c r="J422" s="37"/>
      <c r="K422" s="37"/>
      <c r="L422" s="46"/>
      <c r="M422" s="39">
        <f t="shared" si="253"/>
        <v>0</v>
      </c>
      <c r="N422" s="37"/>
      <c r="O422" s="37"/>
      <c r="P422" s="37"/>
      <c r="Q422" s="46"/>
      <c r="R422" s="39">
        <f t="shared" si="254"/>
        <v>0</v>
      </c>
      <c r="S422" s="37"/>
      <c r="T422" s="37"/>
      <c r="U422" s="37"/>
      <c r="V422" s="46"/>
      <c r="W422" s="39">
        <f t="shared" si="255"/>
        <v>0</v>
      </c>
      <c r="X422" s="37"/>
      <c r="Y422" s="37"/>
      <c r="Z422" s="37"/>
      <c r="AA422" s="46"/>
      <c r="AB422" s="39">
        <f t="shared" si="256"/>
        <v>0</v>
      </c>
      <c r="AC422" s="37"/>
      <c r="AD422" s="37"/>
      <c r="AE422" s="37"/>
      <c r="AF422" s="46"/>
      <c r="AG422" s="39">
        <f t="shared" si="257"/>
        <v>0</v>
      </c>
      <c r="AH422" s="37"/>
      <c r="AI422" s="37"/>
      <c r="AJ422" s="37"/>
      <c r="AK422" s="46"/>
      <c r="AL422" s="39">
        <f t="shared" si="258"/>
        <v>0</v>
      </c>
      <c r="AM422" s="37"/>
      <c r="AN422" s="37"/>
      <c r="AO422" s="37"/>
      <c r="AP422" s="46"/>
      <c r="AQ422" s="39">
        <f t="shared" si="259"/>
        <v>0</v>
      </c>
      <c r="AR422" s="37"/>
      <c r="AS422" s="37"/>
      <c r="AT422" s="37"/>
      <c r="AU422" s="46"/>
      <c r="AV422" s="40">
        <f t="shared" si="260"/>
        <v>0</v>
      </c>
    </row>
    <row r="423" spans="1:48" ht="15.75" customHeight="1" x14ac:dyDescent="0.25">
      <c r="A423" s="21">
        <v>29</v>
      </c>
      <c r="B423" s="37" t="s">
        <v>76</v>
      </c>
      <c r="C423" s="41" t="s">
        <v>97</v>
      </c>
      <c r="D423" s="37"/>
      <c r="E423" s="37"/>
      <c r="F423" s="37"/>
      <c r="G423" s="46"/>
      <c r="H423" s="39">
        <f t="shared" si="252"/>
        <v>0</v>
      </c>
      <c r="I423" s="37"/>
      <c r="J423" s="37"/>
      <c r="K423" s="37"/>
      <c r="L423" s="46"/>
      <c r="M423" s="39">
        <f t="shared" si="253"/>
        <v>0</v>
      </c>
      <c r="N423" s="37"/>
      <c r="O423" s="37"/>
      <c r="P423" s="37"/>
      <c r="Q423" s="46"/>
      <c r="R423" s="39">
        <f t="shared" si="254"/>
        <v>0</v>
      </c>
      <c r="S423" s="37"/>
      <c r="T423" s="37"/>
      <c r="U423" s="37"/>
      <c r="V423" s="46"/>
      <c r="W423" s="39">
        <f t="shared" si="255"/>
        <v>0</v>
      </c>
      <c r="X423" s="37"/>
      <c r="Y423" s="37"/>
      <c r="Z423" s="37"/>
      <c r="AA423" s="46"/>
      <c r="AB423" s="39">
        <f t="shared" si="256"/>
        <v>0</v>
      </c>
      <c r="AC423" s="37"/>
      <c r="AD423" s="37"/>
      <c r="AE423" s="37"/>
      <c r="AF423" s="46"/>
      <c r="AG423" s="39">
        <f t="shared" si="257"/>
        <v>0</v>
      </c>
      <c r="AH423" s="37"/>
      <c r="AI423" s="37"/>
      <c r="AJ423" s="37"/>
      <c r="AK423" s="46"/>
      <c r="AL423" s="39">
        <f t="shared" si="258"/>
        <v>0</v>
      </c>
      <c r="AM423" s="37"/>
      <c r="AN423" s="37"/>
      <c r="AO423" s="37"/>
      <c r="AP423" s="46"/>
      <c r="AQ423" s="39">
        <f t="shared" si="259"/>
        <v>0</v>
      </c>
      <c r="AR423" s="37"/>
      <c r="AS423" s="37"/>
      <c r="AT423" s="37"/>
      <c r="AU423" s="46"/>
      <c r="AV423" s="40">
        <f t="shared" si="260"/>
        <v>0</v>
      </c>
    </row>
    <row r="424" spans="1:48" ht="15.75" customHeight="1" x14ac:dyDescent="0.25">
      <c r="A424" s="21">
        <v>29</v>
      </c>
      <c r="B424" s="37" t="s">
        <v>77</v>
      </c>
      <c r="C424" s="41" t="s">
        <v>97</v>
      </c>
      <c r="D424" s="37"/>
      <c r="E424" s="37"/>
      <c r="F424" s="37"/>
      <c r="G424" s="46"/>
      <c r="H424" s="39">
        <f t="shared" si="252"/>
        <v>0</v>
      </c>
      <c r="I424" s="37"/>
      <c r="J424" s="37"/>
      <c r="K424" s="37"/>
      <c r="L424" s="46"/>
      <c r="M424" s="39">
        <f t="shared" si="253"/>
        <v>0</v>
      </c>
      <c r="N424" s="37"/>
      <c r="O424" s="37"/>
      <c r="P424" s="37"/>
      <c r="Q424" s="46"/>
      <c r="R424" s="39">
        <f t="shared" si="254"/>
        <v>0</v>
      </c>
      <c r="S424" s="37"/>
      <c r="T424" s="37"/>
      <c r="U424" s="37"/>
      <c r="V424" s="46"/>
      <c r="W424" s="39">
        <f t="shared" si="255"/>
        <v>0</v>
      </c>
      <c r="X424" s="37"/>
      <c r="Y424" s="37"/>
      <c r="Z424" s="37"/>
      <c r="AA424" s="46"/>
      <c r="AB424" s="39">
        <f t="shared" si="256"/>
        <v>0</v>
      </c>
      <c r="AC424" s="37"/>
      <c r="AD424" s="37"/>
      <c r="AE424" s="37"/>
      <c r="AF424" s="46"/>
      <c r="AG424" s="39">
        <f t="shared" si="257"/>
        <v>0</v>
      </c>
      <c r="AH424" s="37"/>
      <c r="AI424" s="37"/>
      <c r="AJ424" s="37"/>
      <c r="AK424" s="46"/>
      <c r="AL424" s="39">
        <f t="shared" si="258"/>
        <v>0</v>
      </c>
      <c r="AM424" s="37"/>
      <c r="AN424" s="37"/>
      <c r="AO424" s="37"/>
      <c r="AP424" s="46"/>
      <c r="AQ424" s="39">
        <f t="shared" si="259"/>
        <v>0</v>
      </c>
      <c r="AR424" s="37"/>
      <c r="AS424" s="37"/>
      <c r="AT424" s="37"/>
      <c r="AU424" s="46"/>
      <c r="AV424" s="40">
        <f t="shared" si="260"/>
        <v>0</v>
      </c>
    </row>
    <row r="425" spans="1:48" ht="15.75" customHeight="1" x14ac:dyDescent="0.25">
      <c r="A425" s="21">
        <v>29</v>
      </c>
      <c r="B425" s="37" t="s">
        <v>78</v>
      </c>
      <c r="C425" s="41" t="s">
        <v>97</v>
      </c>
      <c r="D425" s="37"/>
      <c r="E425" s="37"/>
      <c r="F425" s="37"/>
      <c r="G425" s="46"/>
      <c r="H425" s="39">
        <f t="shared" si="252"/>
        <v>0</v>
      </c>
      <c r="I425" s="37"/>
      <c r="J425" s="37"/>
      <c r="K425" s="37"/>
      <c r="L425" s="46"/>
      <c r="M425" s="39">
        <f t="shared" si="253"/>
        <v>0</v>
      </c>
      <c r="N425" s="37"/>
      <c r="O425" s="37"/>
      <c r="P425" s="37"/>
      <c r="Q425" s="46"/>
      <c r="R425" s="39">
        <f t="shared" si="254"/>
        <v>0</v>
      </c>
      <c r="S425" s="37"/>
      <c r="T425" s="37"/>
      <c r="U425" s="37"/>
      <c r="V425" s="46"/>
      <c r="W425" s="39">
        <f t="shared" si="255"/>
        <v>0</v>
      </c>
      <c r="X425" s="37"/>
      <c r="Y425" s="37"/>
      <c r="Z425" s="37"/>
      <c r="AA425" s="46"/>
      <c r="AB425" s="39">
        <f t="shared" si="256"/>
        <v>0</v>
      </c>
      <c r="AC425" s="37"/>
      <c r="AD425" s="37"/>
      <c r="AE425" s="37"/>
      <c r="AF425" s="46"/>
      <c r="AG425" s="39">
        <f t="shared" si="257"/>
        <v>0</v>
      </c>
      <c r="AH425" s="37"/>
      <c r="AI425" s="37"/>
      <c r="AJ425" s="37"/>
      <c r="AK425" s="46"/>
      <c r="AL425" s="39">
        <f t="shared" si="258"/>
        <v>0</v>
      </c>
      <c r="AM425" s="37"/>
      <c r="AN425" s="37"/>
      <c r="AO425" s="37"/>
      <c r="AP425" s="46"/>
      <c r="AQ425" s="39">
        <f t="shared" si="259"/>
        <v>0</v>
      </c>
      <c r="AR425" s="37"/>
      <c r="AS425" s="37"/>
      <c r="AT425" s="37"/>
      <c r="AU425" s="46"/>
      <c r="AV425" s="40">
        <f t="shared" si="260"/>
        <v>0</v>
      </c>
    </row>
    <row r="426" spans="1:48" ht="15.75" customHeight="1" x14ac:dyDescent="0.25">
      <c r="A426" s="21">
        <v>29</v>
      </c>
      <c r="B426" s="37" t="s">
        <v>79</v>
      </c>
      <c r="C426" s="41" t="s">
        <v>97</v>
      </c>
      <c r="D426" s="37"/>
      <c r="E426" s="37"/>
      <c r="F426" s="37"/>
      <c r="G426" s="46"/>
      <c r="H426" s="39">
        <f t="shared" si="252"/>
        <v>0</v>
      </c>
      <c r="I426" s="37"/>
      <c r="J426" s="37"/>
      <c r="K426" s="37"/>
      <c r="L426" s="46"/>
      <c r="M426" s="39">
        <f t="shared" si="253"/>
        <v>0</v>
      </c>
      <c r="N426" s="37"/>
      <c r="O426" s="37"/>
      <c r="P426" s="37"/>
      <c r="Q426" s="46"/>
      <c r="R426" s="39">
        <f t="shared" si="254"/>
        <v>0</v>
      </c>
      <c r="S426" s="37"/>
      <c r="T426" s="37"/>
      <c r="U426" s="37"/>
      <c r="V426" s="46"/>
      <c r="W426" s="39">
        <f t="shared" si="255"/>
        <v>0</v>
      </c>
      <c r="X426" s="37"/>
      <c r="Y426" s="37"/>
      <c r="Z426" s="37"/>
      <c r="AA426" s="46"/>
      <c r="AB426" s="39">
        <f t="shared" si="256"/>
        <v>0</v>
      </c>
      <c r="AC426" s="37"/>
      <c r="AD426" s="37"/>
      <c r="AE426" s="37"/>
      <c r="AF426" s="46"/>
      <c r="AG426" s="39">
        <f t="shared" si="257"/>
        <v>0</v>
      </c>
      <c r="AH426" s="37"/>
      <c r="AI426" s="37"/>
      <c r="AJ426" s="37"/>
      <c r="AK426" s="46"/>
      <c r="AL426" s="39">
        <f t="shared" si="258"/>
        <v>0</v>
      </c>
      <c r="AM426" s="37"/>
      <c r="AN426" s="37"/>
      <c r="AO426" s="37"/>
      <c r="AP426" s="46"/>
      <c r="AQ426" s="39">
        <f t="shared" si="259"/>
        <v>0</v>
      </c>
      <c r="AR426" s="37"/>
      <c r="AS426" s="37"/>
      <c r="AT426" s="37"/>
      <c r="AU426" s="46"/>
      <c r="AV426" s="40">
        <f t="shared" si="260"/>
        <v>0</v>
      </c>
    </row>
    <row r="427" spans="1:48" ht="15.75" customHeight="1" x14ac:dyDescent="0.25">
      <c r="A427" s="21">
        <v>29</v>
      </c>
      <c r="B427" s="41" t="s">
        <v>80</v>
      </c>
      <c r="C427" s="41" t="s">
        <v>97</v>
      </c>
      <c r="D427" s="47"/>
      <c r="E427" s="47"/>
      <c r="F427" s="47"/>
      <c r="G427" s="48"/>
      <c r="H427" s="49">
        <f t="shared" si="252"/>
        <v>0</v>
      </c>
      <c r="I427" s="47"/>
      <c r="J427" s="47"/>
      <c r="K427" s="47"/>
      <c r="L427" s="48"/>
      <c r="M427" s="49">
        <f t="shared" si="253"/>
        <v>0</v>
      </c>
      <c r="N427" s="47"/>
      <c r="O427" s="47"/>
      <c r="P427" s="47"/>
      <c r="Q427" s="48"/>
      <c r="R427" s="49">
        <f t="shared" si="254"/>
        <v>0</v>
      </c>
      <c r="S427" s="47"/>
      <c r="T427" s="47"/>
      <c r="U427" s="47"/>
      <c r="V427" s="48"/>
      <c r="W427" s="49">
        <f t="shared" si="255"/>
        <v>0</v>
      </c>
      <c r="X427" s="47"/>
      <c r="Y427" s="47"/>
      <c r="Z427" s="47"/>
      <c r="AA427" s="48"/>
      <c r="AB427" s="49">
        <f t="shared" si="256"/>
        <v>0</v>
      </c>
      <c r="AC427" s="47"/>
      <c r="AD427" s="47"/>
      <c r="AE427" s="47"/>
      <c r="AF427" s="48"/>
      <c r="AG427" s="49">
        <f t="shared" si="257"/>
        <v>0</v>
      </c>
      <c r="AH427" s="47"/>
      <c r="AI427" s="47"/>
      <c r="AJ427" s="47"/>
      <c r="AK427" s="48"/>
      <c r="AL427" s="49">
        <f t="shared" si="258"/>
        <v>0</v>
      </c>
      <c r="AM427" s="47"/>
      <c r="AN427" s="47"/>
      <c r="AO427" s="47"/>
      <c r="AP427" s="48"/>
      <c r="AQ427" s="49">
        <f t="shared" si="259"/>
        <v>0</v>
      </c>
      <c r="AR427" s="47"/>
      <c r="AS427" s="47"/>
      <c r="AT427" s="47"/>
      <c r="AU427" s="48"/>
      <c r="AV427" s="50">
        <f t="shared" si="260"/>
        <v>0</v>
      </c>
    </row>
    <row r="428" spans="1:48" ht="15.75" customHeight="1" x14ac:dyDescent="0.25">
      <c r="A428" s="21">
        <v>29</v>
      </c>
      <c r="B428" s="42"/>
      <c r="C428" s="43"/>
      <c r="D428" s="44"/>
      <c r="E428" s="45"/>
      <c r="F428" s="45"/>
      <c r="G428" s="45"/>
      <c r="H428" s="45">
        <f>SUM(H415:H427)</f>
        <v>0</v>
      </c>
      <c r="I428" s="45"/>
      <c r="J428" s="45"/>
      <c r="K428" s="45"/>
      <c r="L428" s="45"/>
      <c r="M428" s="45">
        <f>SUM(M415:M427)</f>
        <v>0</v>
      </c>
      <c r="N428" s="45"/>
      <c r="O428" s="45"/>
      <c r="P428" s="45"/>
      <c r="Q428" s="45"/>
      <c r="R428" s="45">
        <f>SUM(R415:R427)</f>
        <v>0</v>
      </c>
      <c r="S428" s="45"/>
      <c r="T428" s="45"/>
      <c r="U428" s="45"/>
      <c r="V428" s="45"/>
      <c r="W428" s="45">
        <f>SUM(W415:W427)</f>
        <v>0</v>
      </c>
      <c r="X428" s="45"/>
      <c r="Y428" s="45"/>
      <c r="Z428" s="45"/>
      <c r="AA428" s="45"/>
      <c r="AB428" s="45">
        <f>SUM(AB415:AB427)</f>
        <v>0</v>
      </c>
      <c r="AC428" s="45"/>
      <c r="AD428" s="45"/>
      <c r="AE428" s="45"/>
      <c r="AF428" s="45"/>
      <c r="AG428" s="45">
        <f>SUM(AG415:AG427)</f>
        <v>0</v>
      </c>
      <c r="AH428" s="45"/>
      <c r="AI428" s="45"/>
      <c r="AJ428" s="45"/>
      <c r="AK428" s="45"/>
      <c r="AL428" s="45">
        <f>SUM(AL415:AL427)</f>
        <v>0</v>
      </c>
      <c r="AM428" s="45"/>
      <c r="AN428" s="45"/>
      <c r="AO428" s="45"/>
      <c r="AP428" s="45"/>
      <c r="AQ428" s="45">
        <f>SUM(AQ415:AQ427)</f>
        <v>0</v>
      </c>
      <c r="AR428" s="45"/>
      <c r="AS428" s="45"/>
      <c r="AT428" s="45"/>
      <c r="AU428" s="45"/>
      <c r="AV428" s="45">
        <f>SUM(AV415:AV427)</f>
        <v>0</v>
      </c>
    </row>
    <row r="429" spans="1:48" ht="15.75" customHeight="1" x14ac:dyDescent="0.25">
      <c r="A429" s="21">
        <v>30</v>
      </c>
      <c r="B429" s="81" t="str">
        <f>"Буква (или иное название) класса "&amp;A429&amp;":"</f>
        <v>Буква (или иное название) класса 30:</v>
      </c>
      <c r="C429" s="82"/>
      <c r="D429" s="78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  <c r="AR429" s="79"/>
      <c r="AS429" s="79"/>
      <c r="AT429" s="79"/>
      <c r="AU429" s="79"/>
      <c r="AV429" s="80"/>
    </row>
    <row r="430" spans="1:48" ht="15.75" customHeight="1" x14ac:dyDescent="0.25">
      <c r="A430" s="21">
        <v>30</v>
      </c>
      <c r="B430" s="35" t="s">
        <v>70</v>
      </c>
      <c r="C430" s="36" t="s">
        <v>97</v>
      </c>
      <c r="D430" s="37"/>
      <c r="E430" s="37"/>
      <c r="F430" s="37"/>
      <c r="G430" s="46"/>
      <c r="H430" s="39">
        <f t="shared" ref="H430:H442" si="261">COUNTA(D430:G430)</f>
        <v>0</v>
      </c>
      <c r="I430" s="37"/>
      <c r="J430" s="37"/>
      <c r="K430" s="37"/>
      <c r="L430" s="46"/>
      <c r="M430" s="39">
        <f t="shared" ref="M430:M442" si="262">COUNTA(I430:L430)</f>
        <v>0</v>
      </c>
      <c r="N430" s="37"/>
      <c r="O430" s="37"/>
      <c r="P430" s="37"/>
      <c r="Q430" s="46"/>
      <c r="R430" s="39">
        <f t="shared" ref="R430:R442" si="263">COUNTA(N430:Q430)</f>
        <v>0</v>
      </c>
      <c r="S430" s="37"/>
      <c r="T430" s="37"/>
      <c r="U430" s="37"/>
      <c r="V430" s="46"/>
      <c r="W430" s="39">
        <f t="shared" ref="W430:W442" si="264">COUNTA(S430:V430)</f>
        <v>0</v>
      </c>
      <c r="X430" s="37"/>
      <c r="Y430" s="37"/>
      <c r="Z430" s="37"/>
      <c r="AA430" s="46"/>
      <c r="AB430" s="39">
        <f t="shared" ref="AB430:AB442" si="265">COUNTA(X430:AA430)</f>
        <v>0</v>
      </c>
      <c r="AC430" s="37"/>
      <c r="AD430" s="37"/>
      <c r="AE430" s="37"/>
      <c r="AF430" s="46"/>
      <c r="AG430" s="39">
        <f t="shared" ref="AG430:AG442" si="266">COUNTA(AC430:AF430)</f>
        <v>0</v>
      </c>
      <c r="AH430" s="37"/>
      <c r="AI430" s="37"/>
      <c r="AJ430" s="37"/>
      <c r="AK430" s="46"/>
      <c r="AL430" s="39">
        <f t="shared" ref="AL430:AL442" si="267">COUNTA(AH430:AK430)</f>
        <v>0</v>
      </c>
      <c r="AM430" s="37"/>
      <c r="AN430" s="37"/>
      <c r="AO430" s="37"/>
      <c r="AP430" s="46"/>
      <c r="AQ430" s="39">
        <f t="shared" ref="AQ430:AQ442" si="268">COUNTA(AM430:AP430)</f>
        <v>0</v>
      </c>
      <c r="AR430" s="37"/>
      <c r="AS430" s="37"/>
      <c r="AT430" s="37"/>
      <c r="AU430" s="46"/>
      <c r="AV430" s="40">
        <f t="shared" ref="AV430:AV442" si="269">COUNTA(AR430:AU430)</f>
        <v>0</v>
      </c>
    </row>
    <row r="431" spans="1:48" ht="15.75" customHeight="1" x14ac:dyDescent="0.25">
      <c r="A431" s="21">
        <v>30</v>
      </c>
      <c r="B431" s="37" t="s">
        <v>72</v>
      </c>
      <c r="C431" s="41" t="s">
        <v>97</v>
      </c>
      <c r="D431" s="37"/>
      <c r="E431" s="37"/>
      <c r="F431" s="37"/>
      <c r="G431" s="46"/>
      <c r="H431" s="39">
        <f t="shared" si="261"/>
        <v>0</v>
      </c>
      <c r="I431" s="37"/>
      <c r="J431" s="37"/>
      <c r="K431" s="37"/>
      <c r="L431" s="46"/>
      <c r="M431" s="39">
        <f t="shared" si="262"/>
        <v>0</v>
      </c>
      <c r="N431" s="37"/>
      <c r="O431" s="37"/>
      <c r="P431" s="37"/>
      <c r="Q431" s="46"/>
      <c r="R431" s="39">
        <f t="shared" si="263"/>
        <v>0</v>
      </c>
      <c r="S431" s="37"/>
      <c r="T431" s="37"/>
      <c r="U431" s="37"/>
      <c r="V431" s="46"/>
      <c r="W431" s="39">
        <f t="shared" si="264"/>
        <v>0</v>
      </c>
      <c r="X431" s="37"/>
      <c r="Y431" s="37"/>
      <c r="Z431" s="37"/>
      <c r="AA431" s="46"/>
      <c r="AB431" s="39">
        <f t="shared" si="265"/>
        <v>0</v>
      </c>
      <c r="AC431" s="37"/>
      <c r="AD431" s="37"/>
      <c r="AE431" s="37"/>
      <c r="AF431" s="46"/>
      <c r="AG431" s="39">
        <f t="shared" si="266"/>
        <v>0</v>
      </c>
      <c r="AH431" s="37"/>
      <c r="AI431" s="37"/>
      <c r="AJ431" s="37"/>
      <c r="AK431" s="46"/>
      <c r="AL431" s="39">
        <f t="shared" si="267"/>
        <v>0</v>
      </c>
      <c r="AM431" s="37"/>
      <c r="AN431" s="37"/>
      <c r="AO431" s="37"/>
      <c r="AP431" s="46"/>
      <c r="AQ431" s="39">
        <f t="shared" si="268"/>
        <v>0</v>
      </c>
      <c r="AR431" s="37"/>
      <c r="AS431" s="37"/>
      <c r="AT431" s="37"/>
      <c r="AU431" s="46"/>
      <c r="AV431" s="40">
        <f t="shared" si="269"/>
        <v>0</v>
      </c>
    </row>
    <row r="432" spans="1:48" ht="15.75" customHeight="1" x14ac:dyDescent="0.25">
      <c r="A432" s="21">
        <v>30</v>
      </c>
      <c r="B432" s="37" t="s">
        <v>88</v>
      </c>
      <c r="C432" s="41" t="s">
        <v>97</v>
      </c>
      <c r="D432" s="37"/>
      <c r="E432" s="37"/>
      <c r="F432" s="37"/>
      <c r="G432" s="46"/>
      <c r="H432" s="39">
        <f t="shared" si="261"/>
        <v>0</v>
      </c>
      <c r="I432" s="37"/>
      <c r="J432" s="37"/>
      <c r="K432" s="37"/>
      <c r="L432" s="46"/>
      <c r="M432" s="39">
        <f t="shared" si="262"/>
        <v>0</v>
      </c>
      <c r="N432" s="37"/>
      <c r="O432" s="37"/>
      <c r="P432" s="37"/>
      <c r="Q432" s="46"/>
      <c r="R432" s="39">
        <f t="shared" si="263"/>
        <v>0</v>
      </c>
      <c r="S432" s="37"/>
      <c r="T432" s="37"/>
      <c r="U432" s="37"/>
      <c r="V432" s="46"/>
      <c r="W432" s="39">
        <f t="shared" si="264"/>
        <v>0</v>
      </c>
      <c r="X432" s="37"/>
      <c r="Y432" s="37"/>
      <c r="Z432" s="37"/>
      <c r="AA432" s="46"/>
      <c r="AB432" s="39">
        <f t="shared" si="265"/>
        <v>0</v>
      </c>
      <c r="AC432" s="37"/>
      <c r="AD432" s="37"/>
      <c r="AE432" s="37"/>
      <c r="AF432" s="46"/>
      <c r="AG432" s="39">
        <f t="shared" si="266"/>
        <v>0</v>
      </c>
      <c r="AH432" s="37"/>
      <c r="AI432" s="37"/>
      <c r="AJ432" s="37"/>
      <c r="AK432" s="46"/>
      <c r="AL432" s="39">
        <f t="shared" si="267"/>
        <v>0</v>
      </c>
      <c r="AM432" s="37"/>
      <c r="AN432" s="37"/>
      <c r="AO432" s="37"/>
      <c r="AP432" s="46"/>
      <c r="AQ432" s="39">
        <f t="shared" si="268"/>
        <v>0</v>
      </c>
      <c r="AR432" s="37"/>
      <c r="AS432" s="37"/>
      <c r="AT432" s="37"/>
      <c r="AU432" s="46"/>
      <c r="AV432" s="40">
        <f t="shared" si="269"/>
        <v>0</v>
      </c>
    </row>
    <row r="433" spans="1:48" ht="15.75" customHeight="1" x14ac:dyDescent="0.25">
      <c r="A433" s="21">
        <v>30</v>
      </c>
      <c r="B433" s="37" t="s">
        <v>89</v>
      </c>
      <c r="C433" s="41" t="s">
        <v>97</v>
      </c>
      <c r="D433" s="37"/>
      <c r="E433" s="37"/>
      <c r="F433" s="37"/>
      <c r="G433" s="46"/>
      <c r="H433" s="39">
        <f t="shared" si="261"/>
        <v>0</v>
      </c>
      <c r="I433" s="37"/>
      <c r="J433" s="37"/>
      <c r="K433" s="37"/>
      <c r="L433" s="46"/>
      <c r="M433" s="39">
        <f t="shared" si="262"/>
        <v>0</v>
      </c>
      <c r="N433" s="37"/>
      <c r="O433" s="37"/>
      <c r="P433" s="37"/>
      <c r="Q433" s="46"/>
      <c r="R433" s="39">
        <f t="shared" si="263"/>
        <v>0</v>
      </c>
      <c r="S433" s="37"/>
      <c r="T433" s="37"/>
      <c r="U433" s="37"/>
      <c r="V433" s="46"/>
      <c r="W433" s="39">
        <f t="shared" si="264"/>
        <v>0</v>
      </c>
      <c r="X433" s="37"/>
      <c r="Y433" s="37"/>
      <c r="Z433" s="37"/>
      <c r="AA433" s="46"/>
      <c r="AB433" s="39">
        <f t="shared" si="265"/>
        <v>0</v>
      </c>
      <c r="AC433" s="37"/>
      <c r="AD433" s="37"/>
      <c r="AE433" s="37"/>
      <c r="AF433" s="46"/>
      <c r="AG433" s="39">
        <f t="shared" si="266"/>
        <v>0</v>
      </c>
      <c r="AH433" s="37"/>
      <c r="AI433" s="37"/>
      <c r="AJ433" s="37"/>
      <c r="AK433" s="46"/>
      <c r="AL433" s="39">
        <f t="shared" si="267"/>
        <v>0</v>
      </c>
      <c r="AM433" s="37"/>
      <c r="AN433" s="37"/>
      <c r="AO433" s="37"/>
      <c r="AP433" s="46"/>
      <c r="AQ433" s="39">
        <f t="shared" si="268"/>
        <v>0</v>
      </c>
      <c r="AR433" s="37"/>
      <c r="AS433" s="37"/>
      <c r="AT433" s="37"/>
      <c r="AU433" s="46"/>
      <c r="AV433" s="40">
        <f t="shared" si="269"/>
        <v>0</v>
      </c>
    </row>
    <row r="434" spans="1:48" ht="15.75" customHeight="1" x14ac:dyDescent="0.25">
      <c r="A434" s="21">
        <v>30</v>
      </c>
      <c r="B434" s="37" t="s">
        <v>73</v>
      </c>
      <c r="C434" s="41" t="s">
        <v>97</v>
      </c>
      <c r="D434" s="37"/>
      <c r="E434" s="37"/>
      <c r="F434" s="37"/>
      <c r="G434" s="46"/>
      <c r="H434" s="39">
        <f t="shared" si="261"/>
        <v>0</v>
      </c>
      <c r="I434" s="37"/>
      <c r="J434" s="37"/>
      <c r="K434" s="37"/>
      <c r="L434" s="46"/>
      <c r="M434" s="39">
        <f t="shared" si="262"/>
        <v>0</v>
      </c>
      <c r="N434" s="37"/>
      <c r="O434" s="37"/>
      <c r="P434" s="37"/>
      <c r="Q434" s="46"/>
      <c r="R434" s="39">
        <f t="shared" si="263"/>
        <v>0</v>
      </c>
      <c r="S434" s="37"/>
      <c r="T434" s="37"/>
      <c r="U434" s="37"/>
      <c r="V434" s="46"/>
      <c r="W434" s="39">
        <f t="shared" si="264"/>
        <v>0</v>
      </c>
      <c r="X434" s="37"/>
      <c r="Y434" s="37"/>
      <c r="Z434" s="37"/>
      <c r="AA434" s="46"/>
      <c r="AB434" s="39">
        <f t="shared" si="265"/>
        <v>0</v>
      </c>
      <c r="AC434" s="37"/>
      <c r="AD434" s="37"/>
      <c r="AE434" s="37"/>
      <c r="AF434" s="46"/>
      <c r="AG434" s="39">
        <f t="shared" si="266"/>
        <v>0</v>
      </c>
      <c r="AH434" s="37"/>
      <c r="AI434" s="37"/>
      <c r="AJ434" s="37"/>
      <c r="AK434" s="46"/>
      <c r="AL434" s="39">
        <f t="shared" si="267"/>
        <v>0</v>
      </c>
      <c r="AM434" s="37"/>
      <c r="AN434" s="37"/>
      <c r="AO434" s="37"/>
      <c r="AP434" s="46"/>
      <c r="AQ434" s="39">
        <f t="shared" si="268"/>
        <v>0</v>
      </c>
      <c r="AR434" s="37"/>
      <c r="AS434" s="37"/>
      <c r="AT434" s="37"/>
      <c r="AU434" s="46"/>
      <c r="AV434" s="40">
        <f t="shared" si="269"/>
        <v>0</v>
      </c>
    </row>
    <row r="435" spans="1:48" ht="15.75" customHeight="1" x14ac:dyDescent="0.25">
      <c r="A435" s="21">
        <v>30</v>
      </c>
      <c r="B435" s="37" t="s">
        <v>74</v>
      </c>
      <c r="C435" s="41" t="s">
        <v>97</v>
      </c>
      <c r="D435" s="37"/>
      <c r="E435" s="37"/>
      <c r="F435" s="37"/>
      <c r="G435" s="46"/>
      <c r="H435" s="39">
        <f t="shared" si="261"/>
        <v>0</v>
      </c>
      <c r="I435" s="37"/>
      <c r="J435" s="37"/>
      <c r="K435" s="37"/>
      <c r="L435" s="46"/>
      <c r="M435" s="39">
        <f t="shared" si="262"/>
        <v>0</v>
      </c>
      <c r="N435" s="37"/>
      <c r="O435" s="37"/>
      <c r="P435" s="37"/>
      <c r="Q435" s="46"/>
      <c r="R435" s="39">
        <f t="shared" si="263"/>
        <v>0</v>
      </c>
      <c r="S435" s="37"/>
      <c r="T435" s="37"/>
      <c r="U435" s="37"/>
      <c r="V435" s="46"/>
      <c r="W435" s="39">
        <f t="shared" si="264"/>
        <v>0</v>
      </c>
      <c r="X435" s="37"/>
      <c r="Y435" s="37"/>
      <c r="Z435" s="37"/>
      <c r="AA435" s="46"/>
      <c r="AB435" s="39">
        <f t="shared" si="265"/>
        <v>0</v>
      </c>
      <c r="AC435" s="37"/>
      <c r="AD435" s="37"/>
      <c r="AE435" s="37"/>
      <c r="AF435" s="46"/>
      <c r="AG435" s="39">
        <f t="shared" si="266"/>
        <v>0</v>
      </c>
      <c r="AH435" s="37"/>
      <c r="AI435" s="37"/>
      <c r="AJ435" s="37"/>
      <c r="AK435" s="46"/>
      <c r="AL435" s="39">
        <f t="shared" si="267"/>
        <v>0</v>
      </c>
      <c r="AM435" s="37"/>
      <c r="AN435" s="37"/>
      <c r="AO435" s="37"/>
      <c r="AP435" s="46"/>
      <c r="AQ435" s="39">
        <f t="shared" si="268"/>
        <v>0</v>
      </c>
      <c r="AR435" s="37"/>
      <c r="AS435" s="37"/>
      <c r="AT435" s="37"/>
      <c r="AU435" s="46"/>
      <c r="AV435" s="40">
        <f t="shared" si="269"/>
        <v>0</v>
      </c>
    </row>
    <row r="436" spans="1:48" ht="15.75" customHeight="1" x14ac:dyDescent="0.25">
      <c r="A436" s="21">
        <v>30</v>
      </c>
      <c r="B436" s="37" t="s">
        <v>75</v>
      </c>
      <c r="C436" s="41" t="s">
        <v>97</v>
      </c>
      <c r="D436" s="37"/>
      <c r="E436" s="37"/>
      <c r="F436" s="37"/>
      <c r="G436" s="46"/>
      <c r="H436" s="39">
        <f t="shared" si="261"/>
        <v>0</v>
      </c>
      <c r="I436" s="37"/>
      <c r="J436" s="37"/>
      <c r="K436" s="37"/>
      <c r="L436" s="46"/>
      <c r="M436" s="39">
        <f t="shared" si="262"/>
        <v>0</v>
      </c>
      <c r="N436" s="37"/>
      <c r="O436" s="37"/>
      <c r="P436" s="37"/>
      <c r="Q436" s="46"/>
      <c r="R436" s="39">
        <f t="shared" si="263"/>
        <v>0</v>
      </c>
      <c r="S436" s="37"/>
      <c r="T436" s="37"/>
      <c r="U436" s="37"/>
      <c r="V436" s="46"/>
      <c r="W436" s="39">
        <f t="shared" si="264"/>
        <v>0</v>
      </c>
      <c r="X436" s="37"/>
      <c r="Y436" s="37"/>
      <c r="Z436" s="37"/>
      <c r="AA436" s="46"/>
      <c r="AB436" s="39">
        <f t="shared" si="265"/>
        <v>0</v>
      </c>
      <c r="AC436" s="37"/>
      <c r="AD436" s="37"/>
      <c r="AE436" s="37"/>
      <c r="AF436" s="46"/>
      <c r="AG436" s="39">
        <f t="shared" si="266"/>
        <v>0</v>
      </c>
      <c r="AH436" s="37"/>
      <c r="AI436" s="37"/>
      <c r="AJ436" s="37"/>
      <c r="AK436" s="46"/>
      <c r="AL436" s="39">
        <f t="shared" si="267"/>
        <v>0</v>
      </c>
      <c r="AM436" s="37"/>
      <c r="AN436" s="37"/>
      <c r="AO436" s="37"/>
      <c r="AP436" s="46"/>
      <c r="AQ436" s="39">
        <f t="shared" si="268"/>
        <v>0</v>
      </c>
      <c r="AR436" s="37"/>
      <c r="AS436" s="37"/>
      <c r="AT436" s="37"/>
      <c r="AU436" s="46"/>
      <c r="AV436" s="40">
        <f t="shared" si="269"/>
        <v>0</v>
      </c>
    </row>
    <row r="437" spans="1:48" ht="15.75" customHeight="1" x14ac:dyDescent="0.25">
      <c r="A437" s="21">
        <v>30</v>
      </c>
      <c r="B437" s="37" t="s">
        <v>90</v>
      </c>
      <c r="C437" s="41" t="s">
        <v>97</v>
      </c>
      <c r="D437" s="37"/>
      <c r="E437" s="37"/>
      <c r="F437" s="37"/>
      <c r="G437" s="46"/>
      <c r="H437" s="39">
        <f t="shared" si="261"/>
        <v>0</v>
      </c>
      <c r="I437" s="37"/>
      <c r="J437" s="37"/>
      <c r="K437" s="37"/>
      <c r="L437" s="46"/>
      <c r="M437" s="39">
        <f t="shared" si="262"/>
        <v>0</v>
      </c>
      <c r="N437" s="37"/>
      <c r="O437" s="37"/>
      <c r="P437" s="37"/>
      <c r="Q437" s="46"/>
      <c r="R437" s="39">
        <f t="shared" si="263"/>
        <v>0</v>
      </c>
      <c r="S437" s="37"/>
      <c r="T437" s="37"/>
      <c r="U437" s="37"/>
      <c r="V437" s="46"/>
      <c r="W437" s="39">
        <f t="shared" si="264"/>
        <v>0</v>
      </c>
      <c r="X437" s="37"/>
      <c r="Y437" s="37"/>
      <c r="Z437" s="37"/>
      <c r="AA437" s="46"/>
      <c r="AB437" s="39">
        <f t="shared" si="265"/>
        <v>0</v>
      </c>
      <c r="AC437" s="37"/>
      <c r="AD437" s="37"/>
      <c r="AE437" s="37"/>
      <c r="AF437" s="46"/>
      <c r="AG437" s="39">
        <f t="shared" si="266"/>
        <v>0</v>
      </c>
      <c r="AH437" s="37"/>
      <c r="AI437" s="37"/>
      <c r="AJ437" s="37"/>
      <c r="AK437" s="46"/>
      <c r="AL437" s="39">
        <f t="shared" si="267"/>
        <v>0</v>
      </c>
      <c r="AM437" s="37"/>
      <c r="AN437" s="37"/>
      <c r="AO437" s="37"/>
      <c r="AP437" s="46"/>
      <c r="AQ437" s="39">
        <f t="shared" si="268"/>
        <v>0</v>
      </c>
      <c r="AR437" s="37"/>
      <c r="AS437" s="37"/>
      <c r="AT437" s="37"/>
      <c r="AU437" s="46"/>
      <c r="AV437" s="40">
        <f t="shared" si="269"/>
        <v>0</v>
      </c>
    </row>
    <row r="438" spans="1:48" ht="15.75" customHeight="1" x14ac:dyDescent="0.25">
      <c r="A438" s="21">
        <v>30</v>
      </c>
      <c r="B438" s="37" t="s">
        <v>76</v>
      </c>
      <c r="C438" s="41" t="s">
        <v>97</v>
      </c>
      <c r="D438" s="37"/>
      <c r="E438" s="37"/>
      <c r="F438" s="37"/>
      <c r="G438" s="46"/>
      <c r="H438" s="39">
        <f t="shared" si="261"/>
        <v>0</v>
      </c>
      <c r="I438" s="37"/>
      <c r="J438" s="37"/>
      <c r="K438" s="37"/>
      <c r="L438" s="46"/>
      <c r="M438" s="39">
        <f t="shared" si="262"/>
        <v>0</v>
      </c>
      <c r="N438" s="37"/>
      <c r="O438" s="37"/>
      <c r="P438" s="37"/>
      <c r="Q438" s="46"/>
      <c r="R438" s="39">
        <f t="shared" si="263"/>
        <v>0</v>
      </c>
      <c r="S438" s="37"/>
      <c r="T438" s="37"/>
      <c r="U438" s="37"/>
      <c r="V438" s="46"/>
      <c r="W438" s="39">
        <f t="shared" si="264"/>
        <v>0</v>
      </c>
      <c r="X438" s="37"/>
      <c r="Y438" s="37"/>
      <c r="Z438" s="37"/>
      <c r="AA438" s="46"/>
      <c r="AB438" s="39">
        <f t="shared" si="265"/>
        <v>0</v>
      </c>
      <c r="AC438" s="37"/>
      <c r="AD438" s="37"/>
      <c r="AE438" s="37"/>
      <c r="AF438" s="46"/>
      <c r="AG438" s="39">
        <f t="shared" si="266"/>
        <v>0</v>
      </c>
      <c r="AH438" s="37"/>
      <c r="AI438" s="37"/>
      <c r="AJ438" s="37"/>
      <c r="AK438" s="46"/>
      <c r="AL438" s="39">
        <f t="shared" si="267"/>
        <v>0</v>
      </c>
      <c r="AM438" s="37"/>
      <c r="AN438" s="37"/>
      <c r="AO438" s="37"/>
      <c r="AP438" s="46"/>
      <c r="AQ438" s="39">
        <f t="shared" si="268"/>
        <v>0</v>
      </c>
      <c r="AR438" s="37"/>
      <c r="AS438" s="37"/>
      <c r="AT438" s="37"/>
      <c r="AU438" s="46"/>
      <c r="AV438" s="40">
        <f t="shared" si="269"/>
        <v>0</v>
      </c>
    </row>
    <row r="439" spans="1:48" ht="15.75" customHeight="1" x14ac:dyDescent="0.25">
      <c r="A439" s="21">
        <v>30</v>
      </c>
      <c r="B439" s="37" t="s">
        <v>77</v>
      </c>
      <c r="C439" s="41" t="s">
        <v>97</v>
      </c>
      <c r="D439" s="37"/>
      <c r="E439" s="37"/>
      <c r="F439" s="37"/>
      <c r="G439" s="46"/>
      <c r="H439" s="39">
        <f t="shared" si="261"/>
        <v>0</v>
      </c>
      <c r="I439" s="37"/>
      <c r="J439" s="37"/>
      <c r="K439" s="37"/>
      <c r="L439" s="46"/>
      <c r="M439" s="39">
        <f t="shared" si="262"/>
        <v>0</v>
      </c>
      <c r="N439" s="37"/>
      <c r="O439" s="37"/>
      <c r="P439" s="37"/>
      <c r="Q439" s="46"/>
      <c r="R439" s="39">
        <f t="shared" si="263"/>
        <v>0</v>
      </c>
      <c r="S439" s="37"/>
      <c r="T439" s="37"/>
      <c r="U439" s="37"/>
      <c r="V439" s="46"/>
      <c r="W439" s="39">
        <f t="shared" si="264"/>
        <v>0</v>
      </c>
      <c r="X439" s="37"/>
      <c r="Y439" s="37"/>
      <c r="Z439" s="37"/>
      <c r="AA439" s="46"/>
      <c r="AB439" s="39">
        <f t="shared" si="265"/>
        <v>0</v>
      </c>
      <c r="AC439" s="37"/>
      <c r="AD439" s="37"/>
      <c r="AE439" s="37"/>
      <c r="AF439" s="46"/>
      <c r="AG439" s="39">
        <f t="shared" si="266"/>
        <v>0</v>
      </c>
      <c r="AH439" s="37"/>
      <c r="AI439" s="37"/>
      <c r="AJ439" s="37"/>
      <c r="AK439" s="46"/>
      <c r="AL439" s="39">
        <f t="shared" si="267"/>
        <v>0</v>
      </c>
      <c r="AM439" s="37"/>
      <c r="AN439" s="37"/>
      <c r="AO439" s="37"/>
      <c r="AP439" s="46"/>
      <c r="AQ439" s="39">
        <f t="shared" si="268"/>
        <v>0</v>
      </c>
      <c r="AR439" s="37"/>
      <c r="AS439" s="37"/>
      <c r="AT439" s="37"/>
      <c r="AU439" s="46"/>
      <c r="AV439" s="40">
        <f t="shared" si="269"/>
        <v>0</v>
      </c>
    </row>
    <row r="440" spans="1:48" ht="15.75" customHeight="1" x14ac:dyDescent="0.25">
      <c r="A440" s="21">
        <v>30</v>
      </c>
      <c r="B440" s="37" t="s">
        <v>78</v>
      </c>
      <c r="C440" s="41" t="s">
        <v>97</v>
      </c>
      <c r="D440" s="37"/>
      <c r="E440" s="37"/>
      <c r="F440" s="37"/>
      <c r="G440" s="46"/>
      <c r="H440" s="39">
        <f t="shared" si="261"/>
        <v>0</v>
      </c>
      <c r="I440" s="37"/>
      <c r="J440" s="37"/>
      <c r="K440" s="37"/>
      <c r="L440" s="46"/>
      <c r="M440" s="39">
        <f t="shared" si="262"/>
        <v>0</v>
      </c>
      <c r="N440" s="37"/>
      <c r="O440" s="37"/>
      <c r="P440" s="37"/>
      <c r="Q440" s="46"/>
      <c r="R440" s="39">
        <f t="shared" si="263"/>
        <v>0</v>
      </c>
      <c r="S440" s="37"/>
      <c r="T440" s="37"/>
      <c r="U440" s="37"/>
      <c r="V440" s="46"/>
      <c r="W440" s="39">
        <f t="shared" si="264"/>
        <v>0</v>
      </c>
      <c r="X440" s="37"/>
      <c r="Y440" s="37"/>
      <c r="Z440" s="37"/>
      <c r="AA440" s="46"/>
      <c r="AB440" s="39">
        <f t="shared" si="265"/>
        <v>0</v>
      </c>
      <c r="AC440" s="37"/>
      <c r="AD440" s="37"/>
      <c r="AE440" s="37"/>
      <c r="AF440" s="46"/>
      <c r="AG440" s="39">
        <f t="shared" si="266"/>
        <v>0</v>
      </c>
      <c r="AH440" s="37"/>
      <c r="AI440" s="37"/>
      <c r="AJ440" s="37"/>
      <c r="AK440" s="46"/>
      <c r="AL440" s="39">
        <f t="shared" si="267"/>
        <v>0</v>
      </c>
      <c r="AM440" s="37"/>
      <c r="AN440" s="37"/>
      <c r="AO440" s="37"/>
      <c r="AP440" s="46"/>
      <c r="AQ440" s="39">
        <f t="shared" si="268"/>
        <v>0</v>
      </c>
      <c r="AR440" s="37"/>
      <c r="AS440" s="37"/>
      <c r="AT440" s="37"/>
      <c r="AU440" s="46"/>
      <c r="AV440" s="40">
        <f t="shared" si="269"/>
        <v>0</v>
      </c>
    </row>
    <row r="441" spans="1:48" ht="15.75" customHeight="1" x14ac:dyDescent="0.25">
      <c r="A441" s="21">
        <v>30</v>
      </c>
      <c r="B441" s="37" t="s">
        <v>79</v>
      </c>
      <c r="C441" s="41" t="s">
        <v>97</v>
      </c>
      <c r="D441" s="37"/>
      <c r="E441" s="37"/>
      <c r="F441" s="37"/>
      <c r="G441" s="46"/>
      <c r="H441" s="39">
        <f t="shared" si="261"/>
        <v>0</v>
      </c>
      <c r="I441" s="37"/>
      <c r="J441" s="37"/>
      <c r="K441" s="37"/>
      <c r="L441" s="46"/>
      <c r="M441" s="39">
        <f t="shared" si="262"/>
        <v>0</v>
      </c>
      <c r="N441" s="37"/>
      <c r="O441" s="37"/>
      <c r="P441" s="37"/>
      <c r="Q441" s="46"/>
      <c r="R441" s="39">
        <f t="shared" si="263"/>
        <v>0</v>
      </c>
      <c r="S441" s="37"/>
      <c r="T441" s="37"/>
      <c r="U441" s="37"/>
      <c r="V441" s="46"/>
      <c r="W441" s="39">
        <f t="shared" si="264"/>
        <v>0</v>
      </c>
      <c r="X441" s="37"/>
      <c r="Y441" s="37"/>
      <c r="Z441" s="37"/>
      <c r="AA441" s="46"/>
      <c r="AB441" s="39">
        <f t="shared" si="265"/>
        <v>0</v>
      </c>
      <c r="AC441" s="37"/>
      <c r="AD441" s="37"/>
      <c r="AE441" s="37"/>
      <c r="AF441" s="46"/>
      <c r="AG441" s="39">
        <f t="shared" si="266"/>
        <v>0</v>
      </c>
      <c r="AH441" s="37"/>
      <c r="AI441" s="37"/>
      <c r="AJ441" s="37"/>
      <c r="AK441" s="46"/>
      <c r="AL441" s="39">
        <f t="shared" si="267"/>
        <v>0</v>
      </c>
      <c r="AM441" s="37"/>
      <c r="AN441" s="37"/>
      <c r="AO441" s="37"/>
      <c r="AP441" s="46"/>
      <c r="AQ441" s="39">
        <f t="shared" si="268"/>
        <v>0</v>
      </c>
      <c r="AR441" s="37"/>
      <c r="AS441" s="37"/>
      <c r="AT441" s="37"/>
      <c r="AU441" s="46"/>
      <c r="AV441" s="40">
        <f t="shared" si="269"/>
        <v>0</v>
      </c>
    </row>
    <row r="442" spans="1:48" ht="15.75" customHeight="1" x14ac:dyDescent="0.25">
      <c r="A442" s="21">
        <v>30</v>
      </c>
      <c r="B442" s="41" t="s">
        <v>80</v>
      </c>
      <c r="C442" s="41" t="s">
        <v>97</v>
      </c>
      <c r="D442" s="47"/>
      <c r="E442" s="47"/>
      <c r="F442" s="47"/>
      <c r="G442" s="48"/>
      <c r="H442" s="49">
        <f t="shared" si="261"/>
        <v>0</v>
      </c>
      <c r="I442" s="47"/>
      <c r="J442" s="47"/>
      <c r="K442" s="47"/>
      <c r="L442" s="48"/>
      <c r="M442" s="49">
        <f t="shared" si="262"/>
        <v>0</v>
      </c>
      <c r="N442" s="47"/>
      <c r="O442" s="47"/>
      <c r="P442" s="47"/>
      <c r="Q442" s="48"/>
      <c r="R442" s="49">
        <f t="shared" si="263"/>
        <v>0</v>
      </c>
      <c r="S442" s="47"/>
      <c r="T442" s="47"/>
      <c r="U442" s="47"/>
      <c r="V442" s="48"/>
      <c r="W442" s="49">
        <f t="shared" si="264"/>
        <v>0</v>
      </c>
      <c r="X442" s="47"/>
      <c r="Y442" s="47"/>
      <c r="Z442" s="47"/>
      <c r="AA442" s="48"/>
      <c r="AB442" s="49">
        <f t="shared" si="265"/>
        <v>0</v>
      </c>
      <c r="AC442" s="47"/>
      <c r="AD442" s="47"/>
      <c r="AE442" s="47"/>
      <c r="AF442" s="48"/>
      <c r="AG442" s="49">
        <f t="shared" si="266"/>
        <v>0</v>
      </c>
      <c r="AH442" s="47"/>
      <c r="AI442" s="47"/>
      <c r="AJ442" s="47"/>
      <c r="AK442" s="48"/>
      <c r="AL442" s="49">
        <f t="shared" si="267"/>
        <v>0</v>
      </c>
      <c r="AM442" s="47"/>
      <c r="AN442" s="47"/>
      <c r="AO442" s="47"/>
      <c r="AP442" s="48"/>
      <c r="AQ442" s="49">
        <f t="shared" si="268"/>
        <v>0</v>
      </c>
      <c r="AR442" s="47"/>
      <c r="AS442" s="47"/>
      <c r="AT442" s="47"/>
      <c r="AU442" s="48"/>
      <c r="AV442" s="50">
        <f t="shared" si="269"/>
        <v>0</v>
      </c>
    </row>
    <row r="443" spans="1:48" ht="15.75" customHeight="1" x14ac:dyDescent="0.25">
      <c r="A443" s="21">
        <v>30</v>
      </c>
      <c r="B443" s="42"/>
      <c r="C443" s="43"/>
      <c r="D443" s="44"/>
      <c r="E443" s="45"/>
      <c r="F443" s="45"/>
      <c r="G443" s="45"/>
      <c r="H443" s="45">
        <f>SUM(H430:H442)</f>
        <v>0</v>
      </c>
      <c r="I443" s="45"/>
      <c r="J443" s="45"/>
      <c r="K443" s="45"/>
      <c r="L443" s="45"/>
      <c r="M443" s="45">
        <f>SUM(M430:M442)</f>
        <v>0</v>
      </c>
      <c r="N443" s="45"/>
      <c r="O443" s="45"/>
      <c r="P443" s="45"/>
      <c r="Q443" s="45"/>
      <c r="R443" s="45">
        <f>SUM(R430:R442)</f>
        <v>0</v>
      </c>
      <c r="S443" s="45"/>
      <c r="T443" s="45"/>
      <c r="U443" s="45"/>
      <c r="V443" s="45"/>
      <c r="W443" s="45">
        <f>SUM(W430:W442)</f>
        <v>0</v>
      </c>
      <c r="X443" s="45"/>
      <c r="Y443" s="45"/>
      <c r="Z443" s="45"/>
      <c r="AA443" s="45"/>
      <c r="AB443" s="45">
        <f>SUM(AB430:AB442)</f>
        <v>0</v>
      </c>
      <c r="AC443" s="45"/>
      <c r="AD443" s="45"/>
      <c r="AE443" s="45"/>
      <c r="AF443" s="45"/>
      <c r="AG443" s="45">
        <f>SUM(AG430:AG442)</f>
        <v>0</v>
      </c>
      <c r="AH443" s="45"/>
      <c r="AI443" s="45"/>
      <c r="AJ443" s="45"/>
      <c r="AK443" s="45"/>
      <c r="AL443" s="45">
        <f>SUM(AL430:AL442)</f>
        <v>0</v>
      </c>
      <c r="AM443" s="45"/>
      <c r="AN443" s="45"/>
      <c r="AO443" s="45"/>
      <c r="AP443" s="45"/>
      <c r="AQ443" s="45">
        <f>SUM(AQ430:AQ442)</f>
        <v>0</v>
      </c>
      <c r="AR443" s="45"/>
      <c r="AS443" s="45"/>
      <c r="AT443" s="45"/>
      <c r="AU443" s="45"/>
      <c r="AV443" s="45">
        <f>SUM(AV430:AV442)</f>
        <v>0</v>
      </c>
    </row>
    <row r="444" spans="1:48" ht="15.75" customHeight="1" x14ac:dyDescent="0.25">
      <c r="A444" s="21">
        <v>31</v>
      </c>
      <c r="B444" s="81" t="str">
        <f>"Буква (или иное название) класса "&amp;A444&amp;":"</f>
        <v>Буква (или иное название) класса 31:</v>
      </c>
      <c r="C444" s="82"/>
      <c r="D444" s="78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79"/>
      <c r="AU444" s="79"/>
      <c r="AV444" s="80"/>
    </row>
    <row r="445" spans="1:48" ht="15.75" customHeight="1" x14ac:dyDescent="0.25">
      <c r="A445" s="21">
        <v>31</v>
      </c>
      <c r="B445" s="35" t="s">
        <v>70</v>
      </c>
      <c r="C445" s="36" t="s">
        <v>97</v>
      </c>
      <c r="D445" s="37"/>
      <c r="E445" s="37"/>
      <c r="F445" s="37"/>
      <c r="G445" s="46"/>
      <c r="H445" s="39">
        <f t="shared" ref="H445:H457" si="270">COUNTA(D445:G445)</f>
        <v>0</v>
      </c>
      <c r="I445" s="37"/>
      <c r="J445" s="37"/>
      <c r="K445" s="37"/>
      <c r="L445" s="46"/>
      <c r="M445" s="39">
        <f t="shared" ref="M445:M457" si="271">COUNTA(I445:L445)</f>
        <v>0</v>
      </c>
      <c r="N445" s="37"/>
      <c r="O445" s="37"/>
      <c r="P445" s="37"/>
      <c r="Q445" s="46"/>
      <c r="R445" s="39">
        <f t="shared" ref="R445:R457" si="272">COUNTA(N445:Q445)</f>
        <v>0</v>
      </c>
      <c r="S445" s="37"/>
      <c r="T445" s="37"/>
      <c r="U445" s="37"/>
      <c r="V445" s="46"/>
      <c r="W445" s="39">
        <f t="shared" ref="W445:W457" si="273">COUNTA(S445:V445)</f>
        <v>0</v>
      </c>
      <c r="X445" s="37"/>
      <c r="Y445" s="37"/>
      <c r="Z445" s="37"/>
      <c r="AA445" s="46"/>
      <c r="AB445" s="39">
        <f t="shared" ref="AB445:AB457" si="274">COUNTA(X445:AA445)</f>
        <v>0</v>
      </c>
      <c r="AC445" s="37"/>
      <c r="AD445" s="37"/>
      <c r="AE445" s="37"/>
      <c r="AF445" s="46"/>
      <c r="AG445" s="39">
        <f t="shared" ref="AG445:AG457" si="275">COUNTA(AC445:AF445)</f>
        <v>0</v>
      </c>
      <c r="AH445" s="37"/>
      <c r="AI445" s="37"/>
      <c r="AJ445" s="37"/>
      <c r="AK445" s="46"/>
      <c r="AL445" s="39">
        <f t="shared" ref="AL445:AL457" si="276">COUNTA(AH445:AK445)</f>
        <v>0</v>
      </c>
      <c r="AM445" s="37"/>
      <c r="AN445" s="37"/>
      <c r="AO445" s="37"/>
      <c r="AP445" s="46"/>
      <c r="AQ445" s="39">
        <f t="shared" ref="AQ445:AQ457" si="277">COUNTA(AM445:AP445)</f>
        <v>0</v>
      </c>
      <c r="AR445" s="37"/>
      <c r="AS445" s="37"/>
      <c r="AT445" s="37"/>
      <c r="AU445" s="46"/>
      <c r="AV445" s="40">
        <f t="shared" ref="AV445:AV457" si="278">COUNTA(AR445:AU445)</f>
        <v>0</v>
      </c>
    </row>
    <row r="446" spans="1:48" ht="15.75" customHeight="1" x14ac:dyDescent="0.25">
      <c r="A446" s="21">
        <v>31</v>
      </c>
      <c r="B446" s="37" t="s">
        <v>72</v>
      </c>
      <c r="C446" s="41" t="s">
        <v>97</v>
      </c>
      <c r="D446" s="37"/>
      <c r="E446" s="37"/>
      <c r="F446" s="37"/>
      <c r="G446" s="46"/>
      <c r="H446" s="39">
        <f t="shared" si="270"/>
        <v>0</v>
      </c>
      <c r="I446" s="37"/>
      <c r="J446" s="37"/>
      <c r="K446" s="37"/>
      <c r="L446" s="46"/>
      <c r="M446" s="39">
        <f t="shared" si="271"/>
        <v>0</v>
      </c>
      <c r="N446" s="37"/>
      <c r="O446" s="37"/>
      <c r="P446" s="37"/>
      <c r="Q446" s="46"/>
      <c r="R446" s="39">
        <f t="shared" si="272"/>
        <v>0</v>
      </c>
      <c r="S446" s="37"/>
      <c r="T446" s="37"/>
      <c r="U446" s="37"/>
      <c r="V446" s="46"/>
      <c r="W446" s="39">
        <f t="shared" si="273"/>
        <v>0</v>
      </c>
      <c r="X446" s="37"/>
      <c r="Y446" s="37"/>
      <c r="Z446" s="37"/>
      <c r="AA446" s="46"/>
      <c r="AB446" s="39">
        <f t="shared" si="274"/>
        <v>0</v>
      </c>
      <c r="AC446" s="37"/>
      <c r="AD446" s="37"/>
      <c r="AE446" s="37"/>
      <c r="AF446" s="46"/>
      <c r="AG446" s="39">
        <f t="shared" si="275"/>
        <v>0</v>
      </c>
      <c r="AH446" s="37"/>
      <c r="AI446" s="37"/>
      <c r="AJ446" s="37"/>
      <c r="AK446" s="46"/>
      <c r="AL446" s="39">
        <f t="shared" si="276"/>
        <v>0</v>
      </c>
      <c r="AM446" s="37"/>
      <c r="AN446" s="37"/>
      <c r="AO446" s="37"/>
      <c r="AP446" s="46"/>
      <c r="AQ446" s="39">
        <f t="shared" si="277"/>
        <v>0</v>
      </c>
      <c r="AR446" s="37"/>
      <c r="AS446" s="37"/>
      <c r="AT446" s="37"/>
      <c r="AU446" s="46"/>
      <c r="AV446" s="40">
        <f t="shared" si="278"/>
        <v>0</v>
      </c>
    </row>
    <row r="447" spans="1:48" ht="15.75" customHeight="1" x14ac:dyDescent="0.25">
      <c r="A447" s="21">
        <v>31</v>
      </c>
      <c r="B447" s="37" t="s">
        <v>88</v>
      </c>
      <c r="C447" s="41" t="s">
        <v>97</v>
      </c>
      <c r="D447" s="37"/>
      <c r="E447" s="37"/>
      <c r="F447" s="37"/>
      <c r="G447" s="46"/>
      <c r="H447" s="39">
        <f t="shared" si="270"/>
        <v>0</v>
      </c>
      <c r="I447" s="37"/>
      <c r="J447" s="37"/>
      <c r="K447" s="37"/>
      <c r="L447" s="46"/>
      <c r="M447" s="39">
        <f t="shared" si="271"/>
        <v>0</v>
      </c>
      <c r="N447" s="37"/>
      <c r="O447" s="37"/>
      <c r="P447" s="37"/>
      <c r="Q447" s="46"/>
      <c r="R447" s="39">
        <f t="shared" si="272"/>
        <v>0</v>
      </c>
      <c r="S447" s="37"/>
      <c r="T447" s="37"/>
      <c r="U447" s="37"/>
      <c r="V447" s="46"/>
      <c r="W447" s="39">
        <f t="shared" si="273"/>
        <v>0</v>
      </c>
      <c r="X447" s="37"/>
      <c r="Y447" s="37"/>
      <c r="Z447" s="37"/>
      <c r="AA447" s="46"/>
      <c r="AB447" s="39">
        <f t="shared" si="274"/>
        <v>0</v>
      </c>
      <c r="AC447" s="37"/>
      <c r="AD447" s="37"/>
      <c r="AE447" s="37"/>
      <c r="AF447" s="46"/>
      <c r="AG447" s="39">
        <f t="shared" si="275"/>
        <v>0</v>
      </c>
      <c r="AH447" s="37"/>
      <c r="AI447" s="37"/>
      <c r="AJ447" s="37"/>
      <c r="AK447" s="46"/>
      <c r="AL447" s="39">
        <f t="shared" si="276"/>
        <v>0</v>
      </c>
      <c r="AM447" s="37"/>
      <c r="AN447" s="37"/>
      <c r="AO447" s="37"/>
      <c r="AP447" s="46"/>
      <c r="AQ447" s="39">
        <f t="shared" si="277"/>
        <v>0</v>
      </c>
      <c r="AR447" s="37"/>
      <c r="AS447" s="37"/>
      <c r="AT447" s="37"/>
      <c r="AU447" s="46"/>
      <c r="AV447" s="40">
        <f t="shared" si="278"/>
        <v>0</v>
      </c>
    </row>
    <row r="448" spans="1:48" ht="15.75" customHeight="1" x14ac:dyDescent="0.25">
      <c r="A448" s="21">
        <v>31</v>
      </c>
      <c r="B448" s="37" t="s">
        <v>89</v>
      </c>
      <c r="C448" s="41" t="s">
        <v>97</v>
      </c>
      <c r="D448" s="37"/>
      <c r="E448" s="37"/>
      <c r="F448" s="37"/>
      <c r="G448" s="46"/>
      <c r="H448" s="39">
        <f t="shared" si="270"/>
        <v>0</v>
      </c>
      <c r="I448" s="37"/>
      <c r="J448" s="37"/>
      <c r="K448" s="37"/>
      <c r="L448" s="46"/>
      <c r="M448" s="39">
        <f t="shared" si="271"/>
        <v>0</v>
      </c>
      <c r="N448" s="37"/>
      <c r="O448" s="37"/>
      <c r="P448" s="37"/>
      <c r="Q448" s="46"/>
      <c r="R448" s="39">
        <f t="shared" si="272"/>
        <v>0</v>
      </c>
      <c r="S448" s="37"/>
      <c r="T448" s="37"/>
      <c r="U448" s="37"/>
      <c r="V448" s="46"/>
      <c r="W448" s="39">
        <f t="shared" si="273"/>
        <v>0</v>
      </c>
      <c r="X448" s="37"/>
      <c r="Y448" s="37"/>
      <c r="Z448" s="37"/>
      <c r="AA448" s="46"/>
      <c r="AB448" s="39">
        <f t="shared" si="274"/>
        <v>0</v>
      </c>
      <c r="AC448" s="37"/>
      <c r="AD448" s="37"/>
      <c r="AE448" s="37"/>
      <c r="AF448" s="46"/>
      <c r="AG448" s="39">
        <f t="shared" si="275"/>
        <v>0</v>
      </c>
      <c r="AH448" s="37"/>
      <c r="AI448" s="37"/>
      <c r="AJ448" s="37"/>
      <c r="AK448" s="46"/>
      <c r="AL448" s="39">
        <f t="shared" si="276"/>
        <v>0</v>
      </c>
      <c r="AM448" s="37"/>
      <c r="AN448" s="37"/>
      <c r="AO448" s="37"/>
      <c r="AP448" s="46"/>
      <c r="AQ448" s="39">
        <f t="shared" si="277"/>
        <v>0</v>
      </c>
      <c r="AR448" s="37"/>
      <c r="AS448" s="37"/>
      <c r="AT448" s="37"/>
      <c r="AU448" s="46"/>
      <c r="AV448" s="40">
        <f t="shared" si="278"/>
        <v>0</v>
      </c>
    </row>
    <row r="449" spans="1:48" ht="15.75" customHeight="1" x14ac:dyDescent="0.25">
      <c r="A449" s="21">
        <v>31</v>
      </c>
      <c r="B449" s="37" t="s">
        <v>73</v>
      </c>
      <c r="C449" s="41" t="s">
        <v>97</v>
      </c>
      <c r="D449" s="37"/>
      <c r="E449" s="37"/>
      <c r="F449" s="37"/>
      <c r="G449" s="46"/>
      <c r="H449" s="39">
        <f t="shared" si="270"/>
        <v>0</v>
      </c>
      <c r="I449" s="37"/>
      <c r="J449" s="37"/>
      <c r="K449" s="37"/>
      <c r="L449" s="46"/>
      <c r="M449" s="39">
        <f t="shared" si="271"/>
        <v>0</v>
      </c>
      <c r="N449" s="37"/>
      <c r="O449" s="37"/>
      <c r="P449" s="37"/>
      <c r="Q449" s="46"/>
      <c r="R449" s="39">
        <f t="shared" si="272"/>
        <v>0</v>
      </c>
      <c r="S449" s="37"/>
      <c r="T449" s="37"/>
      <c r="U449" s="37"/>
      <c r="V449" s="46"/>
      <c r="W449" s="39">
        <f t="shared" si="273"/>
        <v>0</v>
      </c>
      <c r="X449" s="37"/>
      <c r="Y449" s="37"/>
      <c r="Z449" s="37"/>
      <c r="AA449" s="46"/>
      <c r="AB449" s="39">
        <f t="shared" si="274"/>
        <v>0</v>
      </c>
      <c r="AC449" s="37"/>
      <c r="AD449" s="37"/>
      <c r="AE449" s="37"/>
      <c r="AF449" s="46"/>
      <c r="AG449" s="39">
        <f t="shared" si="275"/>
        <v>0</v>
      </c>
      <c r="AH449" s="37"/>
      <c r="AI449" s="37"/>
      <c r="AJ449" s="37"/>
      <c r="AK449" s="46"/>
      <c r="AL449" s="39">
        <f t="shared" si="276"/>
        <v>0</v>
      </c>
      <c r="AM449" s="37"/>
      <c r="AN449" s="37"/>
      <c r="AO449" s="37"/>
      <c r="AP449" s="46"/>
      <c r="AQ449" s="39">
        <f t="shared" si="277"/>
        <v>0</v>
      </c>
      <c r="AR449" s="37"/>
      <c r="AS449" s="37"/>
      <c r="AT449" s="37"/>
      <c r="AU449" s="46"/>
      <c r="AV449" s="40">
        <f t="shared" si="278"/>
        <v>0</v>
      </c>
    </row>
    <row r="450" spans="1:48" ht="15.75" customHeight="1" x14ac:dyDescent="0.25">
      <c r="A450" s="21">
        <v>31</v>
      </c>
      <c r="B450" s="37" t="s">
        <v>74</v>
      </c>
      <c r="C450" s="41" t="s">
        <v>97</v>
      </c>
      <c r="D450" s="37"/>
      <c r="E450" s="37"/>
      <c r="F450" s="37"/>
      <c r="G450" s="46"/>
      <c r="H450" s="39">
        <f t="shared" si="270"/>
        <v>0</v>
      </c>
      <c r="I450" s="37"/>
      <c r="J450" s="37"/>
      <c r="K450" s="37"/>
      <c r="L450" s="46"/>
      <c r="M450" s="39">
        <f t="shared" si="271"/>
        <v>0</v>
      </c>
      <c r="N450" s="37"/>
      <c r="O450" s="37"/>
      <c r="P450" s="37"/>
      <c r="Q450" s="46"/>
      <c r="R450" s="39">
        <f t="shared" si="272"/>
        <v>0</v>
      </c>
      <c r="S450" s="37"/>
      <c r="T450" s="37"/>
      <c r="U450" s="37"/>
      <c r="V450" s="46"/>
      <c r="W450" s="39">
        <f t="shared" si="273"/>
        <v>0</v>
      </c>
      <c r="X450" s="37"/>
      <c r="Y450" s="37"/>
      <c r="Z450" s="37"/>
      <c r="AA450" s="46"/>
      <c r="AB450" s="39">
        <f t="shared" si="274"/>
        <v>0</v>
      </c>
      <c r="AC450" s="37"/>
      <c r="AD450" s="37"/>
      <c r="AE450" s="37"/>
      <c r="AF450" s="46"/>
      <c r="AG450" s="39">
        <f t="shared" si="275"/>
        <v>0</v>
      </c>
      <c r="AH450" s="37"/>
      <c r="AI450" s="37"/>
      <c r="AJ450" s="37"/>
      <c r="AK450" s="46"/>
      <c r="AL450" s="39">
        <f t="shared" si="276"/>
        <v>0</v>
      </c>
      <c r="AM450" s="37"/>
      <c r="AN450" s="37"/>
      <c r="AO450" s="37"/>
      <c r="AP450" s="46"/>
      <c r="AQ450" s="39">
        <f t="shared" si="277"/>
        <v>0</v>
      </c>
      <c r="AR450" s="37"/>
      <c r="AS450" s="37"/>
      <c r="AT450" s="37"/>
      <c r="AU450" s="46"/>
      <c r="AV450" s="40">
        <f t="shared" si="278"/>
        <v>0</v>
      </c>
    </row>
    <row r="451" spans="1:48" ht="15.75" customHeight="1" x14ac:dyDescent="0.25">
      <c r="A451" s="21">
        <v>31</v>
      </c>
      <c r="B451" s="37" t="s">
        <v>75</v>
      </c>
      <c r="C451" s="41" t="s">
        <v>97</v>
      </c>
      <c r="D451" s="37"/>
      <c r="E451" s="37"/>
      <c r="F451" s="37"/>
      <c r="G451" s="46"/>
      <c r="H451" s="39">
        <f t="shared" si="270"/>
        <v>0</v>
      </c>
      <c r="I451" s="37"/>
      <c r="J451" s="37"/>
      <c r="K451" s="37"/>
      <c r="L451" s="46"/>
      <c r="M451" s="39">
        <f t="shared" si="271"/>
        <v>0</v>
      </c>
      <c r="N451" s="37"/>
      <c r="O451" s="37"/>
      <c r="P451" s="37"/>
      <c r="Q451" s="46"/>
      <c r="R451" s="39">
        <f t="shared" si="272"/>
        <v>0</v>
      </c>
      <c r="S451" s="37"/>
      <c r="T451" s="37"/>
      <c r="U451" s="37"/>
      <c r="V451" s="46"/>
      <c r="W451" s="39">
        <f t="shared" si="273"/>
        <v>0</v>
      </c>
      <c r="X451" s="37"/>
      <c r="Y451" s="37"/>
      <c r="Z451" s="37"/>
      <c r="AA451" s="46"/>
      <c r="AB451" s="39">
        <f t="shared" si="274"/>
        <v>0</v>
      </c>
      <c r="AC451" s="37"/>
      <c r="AD451" s="37"/>
      <c r="AE451" s="37"/>
      <c r="AF451" s="46"/>
      <c r="AG451" s="39">
        <f t="shared" si="275"/>
        <v>0</v>
      </c>
      <c r="AH451" s="37"/>
      <c r="AI451" s="37"/>
      <c r="AJ451" s="37"/>
      <c r="AK451" s="46"/>
      <c r="AL451" s="39">
        <f t="shared" si="276"/>
        <v>0</v>
      </c>
      <c r="AM451" s="37"/>
      <c r="AN451" s="37"/>
      <c r="AO451" s="37"/>
      <c r="AP451" s="46"/>
      <c r="AQ451" s="39">
        <f t="shared" si="277"/>
        <v>0</v>
      </c>
      <c r="AR451" s="37"/>
      <c r="AS451" s="37"/>
      <c r="AT451" s="37"/>
      <c r="AU451" s="46"/>
      <c r="AV451" s="40">
        <f t="shared" si="278"/>
        <v>0</v>
      </c>
    </row>
    <row r="452" spans="1:48" ht="15.75" customHeight="1" x14ac:dyDescent="0.25">
      <c r="A452" s="21">
        <v>31</v>
      </c>
      <c r="B452" s="37" t="s">
        <v>90</v>
      </c>
      <c r="C452" s="41" t="s">
        <v>97</v>
      </c>
      <c r="D452" s="37"/>
      <c r="E452" s="37"/>
      <c r="F452" s="37"/>
      <c r="G452" s="46"/>
      <c r="H452" s="39">
        <f t="shared" si="270"/>
        <v>0</v>
      </c>
      <c r="I452" s="37"/>
      <c r="J452" s="37"/>
      <c r="K452" s="37"/>
      <c r="L452" s="46"/>
      <c r="M452" s="39">
        <f t="shared" si="271"/>
        <v>0</v>
      </c>
      <c r="N452" s="37"/>
      <c r="O452" s="37"/>
      <c r="P452" s="37"/>
      <c r="Q452" s="46"/>
      <c r="R452" s="39">
        <f t="shared" si="272"/>
        <v>0</v>
      </c>
      <c r="S452" s="37"/>
      <c r="T452" s="37"/>
      <c r="U452" s="37"/>
      <c r="V452" s="46"/>
      <c r="W452" s="39">
        <f t="shared" si="273"/>
        <v>0</v>
      </c>
      <c r="X452" s="37"/>
      <c r="Y452" s="37"/>
      <c r="Z452" s="37"/>
      <c r="AA452" s="46"/>
      <c r="AB452" s="39">
        <f t="shared" si="274"/>
        <v>0</v>
      </c>
      <c r="AC452" s="37"/>
      <c r="AD452" s="37"/>
      <c r="AE452" s="37"/>
      <c r="AF452" s="46"/>
      <c r="AG452" s="39">
        <f t="shared" si="275"/>
        <v>0</v>
      </c>
      <c r="AH452" s="37"/>
      <c r="AI452" s="37"/>
      <c r="AJ452" s="37"/>
      <c r="AK452" s="46"/>
      <c r="AL452" s="39">
        <f t="shared" si="276"/>
        <v>0</v>
      </c>
      <c r="AM452" s="37"/>
      <c r="AN452" s="37"/>
      <c r="AO452" s="37"/>
      <c r="AP452" s="46"/>
      <c r="AQ452" s="39">
        <f t="shared" si="277"/>
        <v>0</v>
      </c>
      <c r="AR452" s="37"/>
      <c r="AS452" s="37"/>
      <c r="AT452" s="37"/>
      <c r="AU452" s="46"/>
      <c r="AV452" s="40">
        <f t="shared" si="278"/>
        <v>0</v>
      </c>
    </row>
    <row r="453" spans="1:48" ht="15.75" customHeight="1" x14ac:dyDescent="0.25">
      <c r="A453" s="21">
        <v>31</v>
      </c>
      <c r="B453" s="37" t="s">
        <v>76</v>
      </c>
      <c r="C453" s="41" t="s">
        <v>97</v>
      </c>
      <c r="D453" s="37"/>
      <c r="E453" s="37"/>
      <c r="F453" s="37"/>
      <c r="G453" s="46"/>
      <c r="H453" s="39">
        <f t="shared" si="270"/>
        <v>0</v>
      </c>
      <c r="I453" s="37"/>
      <c r="J453" s="37"/>
      <c r="K453" s="37"/>
      <c r="L453" s="46"/>
      <c r="M453" s="39">
        <f t="shared" si="271"/>
        <v>0</v>
      </c>
      <c r="N453" s="37"/>
      <c r="O453" s="37"/>
      <c r="P453" s="37"/>
      <c r="Q453" s="46"/>
      <c r="R453" s="39">
        <f t="shared" si="272"/>
        <v>0</v>
      </c>
      <c r="S453" s="37"/>
      <c r="T453" s="37"/>
      <c r="U453" s="37"/>
      <c r="V453" s="46"/>
      <c r="W453" s="39">
        <f t="shared" si="273"/>
        <v>0</v>
      </c>
      <c r="X453" s="37"/>
      <c r="Y453" s="37"/>
      <c r="Z453" s="37"/>
      <c r="AA453" s="46"/>
      <c r="AB453" s="39">
        <f t="shared" si="274"/>
        <v>0</v>
      </c>
      <c r="AC453" s="37"/>
      <c r="AD453" s="37"/>
      <c r="AE453" s="37"/>
      <c r="AF453" s="46"/>
      <c r="AG453" s="39">
        <f t="shared" si="275"/>
        <v>0</v>
      </c>
      <c r="AH453" s="37"/>
      <c r="AI453" s="37"/>
      <c r="AJ453" s="37"/>
      <c r="AK453" s="46"/>
      <c r="AL453" s="39">
        <f t="shared" si="276"/>
        <v>0</v>
      </c>
      <c r="AM453" s="37"/>
      <c r="AN453" s="37"/>
      <c r="AO453" s="37"/>
      <c r="AP453" s="46"/>
      <c r="AQ453" s="39">
        <f t="shared" si="277"/>
        <v>0</v>
      </c>
      <c r="AR453" s="37"/>
      <c r="AS453" s="37"/>
      <c r="AT453" s="37"/>
      <c r="AU453" s="46"/>
      <c r="AV453" s="40">
        <f t="shared" si="278"/>
        <v>0</v>
      </c>
    </row>
    <row r="454" spans="1:48" ht="15.75" customHeight="1" x14ac:dyDescent="0.25">
      <c r="A454" s="21">
        <v>31</v>
      </c>
      <c r="B454" s="37" t="s">
        <v>77</v>
      </c>
      <c r="C454" s="41" t="s">
        <v>97</v>
      </c>
      <c r="D454" s="37"/>
      <c r="E454" s="37"/>
      <c r="F454" s="37"/>
      <c r="G454" s="46"/>
      <c r="H454" s="39">
        <f t="shared" si="270"/>
        <v>0</v>
      </c>
      <c r="I454" s="37"/>
      <c r="J454" s="37"/>
      <c r="K454" s="37"/>
      <c r="L454" s="46"/>
      <c r="M454" s="39">
        <f t="shared" si="271"/>
        <v>0</v>
      </c>
      <c r="N454" s="37"/>
      <c r="O454" s="37"/>
      <c r="P454" s="37"/>
      <c r="Q454" s="46"/>
      <c r="R454" s="39">
        <f t="shared" si="272"/>
        <v>0</v>
      </c>
      <c r="S454" s="37"/>
      <c r="T454" s="37"/>
      <c r="U454" s="37"/>
      <c r="V454" s="46"/>
      <c r="W454" s="39">
        <f t="shared" si="273"/>
        <v>0</v>
      </c>
      <c r="X454" s="37"/>
      <c r="Y454" s="37"/>
      <c r="Z454" s="37"/>
      <c r="AA454" s="46"/>
      <c r="AB454" s="39">
        <f t="shared" si="274"/>
        <v>0</v>
      </c>
      <c r="AC454" s="37"/>
      <c r="AD454" s="37"/>
      <c r="AE454" s="37"/>
      <c r="AF454" s="46"/>
      <c r="AG454" s="39">
        <f t="shared" si="275"/>
        <v>0</v>
      </c>
      <c r="AH454" s="37"/>
      <c r="AI454" s="37"/>
      <c r="AJ454" s="37"/>
      <c r="AK454" s="46"/>
      <c r="AL454" s="39">
        <f t="shared" si="276"/>
        <v>0</v>
      </c>
      <c r="AM454" s="37"/>
      <c r="AN454" s="37"/>
      <c r="AO454" s="37"/>
      <c r="AP454" s="46"/>
      <c r="AQ454" s="39">
        <f t="shared" si="277"/>
        <v>0</v>
      </c>
      <c r="AR454" s="37"/>
      <c r="AS454" s="37"/>
      <c r="AT454" s="37"/>
      <c r="AU454" s="46"/>
      <c r="AV454" s="40">
        <f t="shared" si="278"/>
        <v>0</v>
      </c>
    </row>
    <row r="455" spans="1:48" ht="15.75" customHeight="1" x14ac:dyDescent="0.25">
      <c r="A455" s="21">
        <v>31</v>
      </c>
      <c r="B455" s="37" t="s">
        <v>78</v>
      </c>
      <c r="C455" s="41" t="s">
        <v>97</v>
      </c>
      <c r="D455" s="37"/>
      <c r="E455" s="37"/>
      <c r="F455" s="37"/>
      <c r="G455" s="46"/>
      <c r="H455" s="39">
        <f t="shared" si="270"/>
        <v>0</v>
      </c>
      <c r="I455" s="37"/>
      <c r="J455" s="37"/>
      <c r="K455" s="37"/>
      <c r="L455" s="46"/>
      <c r="M455" s="39">
        <f t="shared" si="271"/>
        <v>0</v>
      </c>
      <c r="N455" s="37"/>
      <c r="O455" s="37"/>
      <c r="P455" s="37"/>
      <c r="Q455" s="46"/>
      <c r="R455" s="39">
        <f t="shared" si="272"/>
        <v>0</v>
      </c>
      <c r="S455" s="37"/>
      <c r="T455" s="37"/>
      <c r="U455" s="37"/>
      <c r="V455" s="46"/>
      <c r="W455" s="39">
        <f t="shared" si="273"/>
        <v>0</v>
      </c>
      <c r="X455" s="37"/>
      <c r="Y455" s="37"/>
      <c r="Z455" s="37"/>
      <c r="AA455" s="46"/>
      <c r="AB455" s="39">
        <f t="shared" si="274"/>
        <v>0</v>
      </c>
      <c r="AC455" s="37"/>
      <c r="AD455" s="37"/>
      <c r="AE455" s="37"/>
      <c r="AF455" s="46"/>
      <c r="AG455" s="39">
        <f t="shared" si="275"/>
        <v>0</v>
      </c>
      <c r="AH455" s="37"/>
      <c r="AI455" s="37"/>
      <c r="AJ455" s="37"/>
      <c r="AK455" s="46"/>
      <c r="AL455" s="39">
        <f t="shared" si="276"/>
        <v>0</v>
      </c>
      <c r="AM455" s="37"/>
      <c r="AN455" s="37"/>
      <c r="AO455" s="37"/>
      <c r="AP455" s="46"/>
      <c r="AQ455" s="39">
        <f t="shared" si="277"/>
        <v>0</v>
      </c>
      <c r="AR455" s="37"/>
      <c r="AS455" s="37"/>
      <c r="AT455" s="37"/>
      <c r="AU455" s="46"/>
      <c r="AV455" s="40">
        <f t="shared" si="278"/>
        <v>0</v>
      </c>
    </row>
    <row r="456" spans="1:48" ht="15.75" customHeight="1" x14ac:dyDescent="0.25">
      <c r="A456" s="21">
        <v>31</v>
      </c>
      <c r="B456" s="37" t="s">
        <v>79</v>
      </c>
      <c r="C456" s="41" t="s">
        <v>97</v>
      </c>
      <c r="D456" s="37"/>
      <c r="E456" s="37"/>
      <c r="F456" s="37"/>
      <c r="G456" s="46"/>
      <c r="H456" s="39">
        <f t="shared" si="270"/>
        <v>0</v>
      </c>
      <c r="I456" s="37"/>
      <c r="J456" s="37"/>
      <c r="K456" s="37"/>
      <c r="L456" s="46"/>
      <c r="M456" s="39">
        <f t="shared" si="271"/>
        <v>0</v>
      </c>
      <c r="N456" s="37"/>
      <c r="O456" s="37"/>
      <c r="P456" s="37"/>
      <c r="Q456" s="46"/>
      <c r="R456" s="39">
        <f t="shared" si="272"/>
        <v>0</v>
      </c>
      <c r="S456" s="37"/>
      <c r="T456" s="37"/>
      <c r="U456" s="37"/>
      <c r="V456" s="46"/>
      <c r="W456" s="39">
        <f t="shared" si="273"/>
        <v>0</v>
      </c>
      <c r="X456" s="37"/>
      <c r="Y456" s="37"/>
      <c r="Z456" s="37"/>
      <c r="AA456" s="46"/>
      <c r="AB456" s="39">
        <f t="shared" si="274"/>
        <v>0</v>
      </c>
      <c r="AC456" s="37"/>
      <c r="AD456" s="37"/>
      <c r="AE456" s="37"/>
      <c r="AF456" s="46"/>
      <c r="AG456" s="39">
        <f t="shared" si="275"/>
        <v>0</v>
      </c>
      <c r="AH456" s="37"/>
      <c r="AI456" s="37"/>
      <c r="AJ456" s="37"/>
      <c r="AK456" s="46"/>
      <c r="AL456" s="39">
        <f t="shared" si="276"/>
        <v>0</v>
      </c>
      <c r="AM456" s="37"/>
      <c r="AN456" s="37"/>
      <c r="AO456" s="37"/>
      <c r="AP456" s="46"/>
      <c r="AQ456" s="39">
        <f t="shared" si="277"/>
        <v>0</v>
      </c>
      <c r="AR456" s="37"/>
      <c r="AS456" s="37"/>
      <c r="AT456" s="37"/>
      <c r="AU456" s="46"/>
      <c r="AV456" s="40">
        <f t="shared" si="278"/>
        <v>0</v>
      </c>
    </row>
    <row r="457" spans="1:48" ht="15.75" customHeight="1" x14ac:dyDescent="0.25">
      <c r="A457" s="21">
        <v>31</v>
      </c>
      <c r="B457" s="41" t="s">
        <v>80</v>
      </c>
      <c r="C457" s="41" t="s">
        <v>97</v>
      </c>
      <c r="D457" s="47"/>
      <c r="E457" s="47"/>
      <c r="F457" s="47"/>
      <c r="G457" s="48"/>
      <c r="H457" s="49">
        <f t="shared" si="270"/>
        <v>0</v>
      </c>
      <c r="I457" s="47"/>
      <c r="J457" s="47"/>
      <c r="K457" s="47"/>
      <c r="L457" s="48"/>
      <c r="M457" s="49">
        <f t="shared" si="271"/>
        <v>0</v>
      </c>
      <c r="N457" s="47"/>
      <c r="O457" s="47"/>
      <c r="P457" s="47"/>
      <c r="Q457" s="48"/>
      <c r="R457" s="49">
        <f t="shared" si="272"/>
        <v>0</v>
      </c>
      <c r="S457" s="47"/>
      <c r="T457" s="47"/>
      <c r="U457" s="47"/>
      <c r="V457" s="48"/>
      <c r="W457" s="49">
        <f t="shared" si="273"/>
        <v>0</v>
      </c>
      <c r="X457" s="47"/>
      <c r="Y457" s="47"/>
      <c r="Z457" s="47"/>
      <c r="AA457" s="48"/>
      <c r="AB457" s="49">
        <f t="shared" si="274"/>
        <v>0</v>
      </c>
      <c r="AC457" s="47"/>
      <c r="AD457" s="47"/>
      <c r="AE457" s="47"/>
      <c r="AF457" s="48"/>
      <c r="AG457" s="49">
        <f t="shared" si="275"/>
        <v>0</v>
      </c>
      <c r="AH457" s="47"/>
      <c r="AI457" s="47"/>
      <c r="AJ457" s="47"/>
      <c r="AK457" s="48"/>
      <c r="AL457" s="49">
        <f t="shared" si="276"/>
        <v>0</v>
      </c>
      <c r="AM457" s="47"/>
      <c r="AN457" s="47"/>
      <c r="AO457" s="47"/>
      <c r="AP457" s="48"/>
      <c r="AQ457" s="49">
        <f t="shared" si="277"/>
        <v>0</v>
      </c>
      <c r="AR457" s="47"/>
      <c r="AS457" s="47"/>
      <c r="AT457" s="47"/>
      <c r="AU457" s="48"/>
      <c r="AV457" s="50">
        <f t="shared" si="278"/>
        <v>0</v>
      </c>
    </row>
    <row r="458" spans="1:48" ht="15.75" customHeight="1" x14ac:dyDescent="0.25">
      <c r="A458" s="21">
        <v>31</v>
      </c>
      <c r="B458" s="42"/>
      <c r="C458" s="43"/>
      <c r="D458" s="44"/>
      <c r="E458" s="45"/>
      <c r="F458" s="45"/>
      <c r="G458" s="45"/>
      <c r="H458" s="45">
        <f>SUM(H445:H457)</f>
        <v>0</v>
      </c>
      <c r="I458" s="45"/>
      <c r="J458" s="45"/>
      <c r="K458" s="45"/>
      <c r="L458" s="45"/>
      <c r="M458" s="45">
        <f>SUM(M445:M457)</f>
        <v>0</v>
      </c>
      <c r="N458" s="45"/>
      <c r="O458" s="45"/>
      <c r="P458" s="45"/>
      <c r="Q458" s="45"/>
      <c r="R458" s="45">
        <f>SUM(R445:R457)</f>
        <v>0</v>
      </c>
      <c r="S458" s="45"/>
      <c r="T458" s="45"/>
      <c r="U458" s="45"/>
      <c r="V458" s="45"/>
      <c r="W458" s="45">
        <f>SUM(W445:W457)</f>
        <v>0</v>
      </c>
      <c r="X458" s="45"/>
      <c r="Y458" s="45"/>
      <c r="Z458" s="45"/>
      <c r="AA458" s="45"/>
      <c r="AB458" s="45">
        <f>SUM(AB445:AB457)</f>
        <v>0</v>
      </c>
      <c r="AC458" s="45"/>
      <c r="AD458" s="45"/>
      <c r="AE458" s="45"/>
      <c r="AF458" s="45"/>
      <c r="AG458" s="45">
        <f>SUM(AG445:AG457)</f>
        <v>0</v>
      </c>
      <c r="AH458" s="45"/>
      <c r="AI458" s="45"/>
      <c r="AJ458" s="45"/>
      <c r="AK458" s="45"/>
      <c r="AL458" s="45">
        <f>SUM(AL445:AL457)</f>
        <v>0</v>
      </c>
      <c r="AM458" s="45"/>
      <c r="AN458" s="45"/>
      <c r="AO458" s="45"/>
      <c r="AP458" s="45"/>
      <c r="AQ458" s="45">
        <f>SUM(AQ445:AQ457)</f>
        <v>0</v>
      </c>
      <c r="AR458" s="45"/>
      <c r="AS458" s="45"/>
      <c r="AT458" s="45"/>
      <c r="AU458" s="45"/>
      <c r="AV458" s="45">
        <f>SUM(AV445:AV457)</f>
        <v>0</v>
      </c>
    </row>
    <row r="459" spans="1:48" ht="15.75" customHeight="1" x14ac:dyDescent="0.25">
      <c r="A459" s="21">
        <v>32</v>
      </c>
      <c r="B459" s="81" t="str">
        <f>"Буква (или иное название) класса "&amp;A459&amp;":"</f>
        <v>Буква (или иное название) класса 32:</v>
      </c>
      <c r="C459" s="82"/>
      <c r="D459" s="78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  <c r="AQ459" s="79"/>
      <c r="AR459" s="79"/>
      <c r="AS459" s="79"/>
      <c r="AT459" s="79"/>
      <c r="AU459" s="79"/>
      <c r="AV459" s="80"/>
    </row>
    <row r="460" spans="1:48" ht="15.75" customHeight="1" x14ac:dyDescent="0.25">
      <c r="A460" s="21">
        <v>32</v>
      </c>
      <c r="B460" s="35" t="s">
        <v>70</v>
      </c>
      <c r="C460" s="36" t="s">
        <v>97</v>
      </c>
      <c r="D460" s="37"/>
      <c r="E460" s="37"/>
      <c r="F460" s="37"/>
      <c r="G460" s="46"/>
      <c r="H460" s="39">
        <f t="shared" ref="H460:H472" si="279">COUNTA(D460:G460)</f>
        <v>0</v>
      </c>
      <c r="I460" s="37"/>
      <c r="J460" s="37"/>
      <c r="K460" s="37"/>
      <c r="L460" s="46"/>
      <c r="M460" s="39">
        <f t="shared" ref="M460:M472" si="280">COUNTA(I460:L460)</f>
        <v>0</v>
      </c>
      <c r="N460" s="37"/>
      <c r="O460" s="37"/>
      <c r="P460" s="37"/>
      <c r="Q460" s="46"/>
      <c r="R460" s="39">
        <f t="shared" ref="R460:R472" si="281">COUNTA(N460:Q460)</f>
        <v>0</v>
      </c>
      <c r="S460" s="37"/>
      <c r="T460" s="37"/>
      <c r="U460" s="37"/>
      <c r="V460" s="46"/>
      <c r="W460" s="39">
        <f t="shared" ref="W460:W472" si="282">COUNTA(S460:V460)</f>
        <v>0</v>
      </c>
      <c r="X460" s="37"/>
      <c r="Y460" s="37"/>
      <c r="Z460" s="37"/>
      <c r="AA460" s="46"/>
      <c r="AB460" s="39">
        <f t="shared" ref="AB460:AB472" si="283">COUNTA(X460:AA460)</f>
        <v>0</v>
      </c>
      <c r="AC460" s="37"/>
      <c r="AD460" s="37"/>
      <c r="AE460" s="37"/>
      <c r="AF460" s="46"/>
      <c r="AG460" s="39">
        <f t="shared" ref="AG460:AG472" si="284">COUNTA(AC460:AF460)</f>
        <v>0</v>
      </c>
      <c r="AH460" s="37"/>
      <c r="AI460" s="37"/>
      <c r="AJ460" s="37"/>
      <c r="AK460" s="46"/>
      <c r="AL460" s="39">
        <f t="shared" ref="AL460:AL472" si="285">COUNTA(AH460:AK460)</f>
        <v>0</v>
      </c>
      <c r="AM460" s="37"/>
      <c r="AN460" s="37"/>
      <c r="AO460" s="37"/>
      <c r="AP460" s="46"/>
      <c r="AQ460" s="39">
        <f t="shared" ref="AQ460:AQ472" si="286">COUNTA(AM460:AP460)</f>
        <v>0</v>
      </c>
      <c r="AR460" s="37"/>
      <c r="AS460" s="37"/>
      <c r="AT460" s="37"/>
      <c r="AU460" s="46"/>
      <c r="AV460" s="40">
        <f t="shared" ref="AV460:AV472" si="287">COUNTA(AR460:AU460)</f>
        <v>0</v>
      </c>
    </row>
    <row r="461" spans="1:48" ht="15.75" customHeight="1" x14ac:dyDescent="0.25">
      <c r="A461" s="21">
        <v>32</v>
      </c>
      <c r="B461" s="37" t="s">
        <v>72</v>
      </c>
      <c r="C461" s="41" t="s">
        <v>97</v>
      </c>
      <c r="D461" s="37"/>
      <c r="E461" s="37"/>
      <c r="F461" s="37"/>
      <c r="G461" s="46"/>
      <c r="H461" s="39">
        <f t="shared" si="279"/>
        <v>0</v>
      </c>
      <c r="I461" s="37"/>
      <c r="J461" s="37"/>
      <c r="K461" s="37"/>
      <c r="L461" s="46"/>
      <c r="M461" s="39">
        <f t="shared" si="280"/>
        <v>0</v>
      </c>
      <c r="N461" s="37"/>
      <c r="O461" s="37"/>
      <c r="P461" s="37"/>
      <c r="Q461" s="46"/>
      <c r="R461" s="39">
        <f t="shared" si="281"/>
        <v>0</v>
      </c>
      <c r="S461" s="37"/>
      <c r="T461" s="37"/>
      <c r="U461" s="37"/>
      <c r="V461" s="46"/>
      <c r="W461" s="39">
        <f t="shared" si="282"/>
        <v>0</v>
      </c>
      <c r="X461" s="37"/>
      <c r="Y461" s="37"/>
      <c r="Z461" s="37"/>
      <c r="AA461" s="46"/>
      <c r="AB461" s="39">
        <f t="shared" si="283"/>
        <v>0</v>
      </c>
      <c r="AC461" s="37"/>
      <c r="AD461" s="37"/>
      <c r="AE461" s="37"/>
      <c r="AF461" s="46"/>
      <c r="AG461" s="39">
        <f t="shared" si="284"/>
        <v>0</v>
      </c>
      <c r="AH461" s="37"/>
      <c r="AI461" s="37"/>
      <c r="AJ461" s="37"/>
      <c r="AK461" s="46"/>
      <c r="AL461" s="39">
        <f t="shared" si="285"/>
        <v>0</v>
      </c>
      <c r="AM461" s="37"/>
      <c r="AN461" s="37"/>
      <c r="AO461" s="37"/>
      <c r="AP461" s="46"/>
      <c r="AQ461" s="39">
        <f t="shared" si="286"/>
        <v>0</v>
      </c>
      <c r="AR461" s="37"/>
      <c r="AS461" s="37"/>
      <c r="AT461" s="37"/>
      <c r="AU461" s="46"/>
      <c r="AV461" s="40">
        <f t="shared" si="287"/>
        <v>0</v>
      </c>
    </row>
    <row r="462" spans="1:48" ht="15.75" customHeight="1" x14ac:dyDescent="0.25">
      <c r="A462" s="21">
        <v>32</v>
      </c>
      <c r="B462" s="37" t="s">
        <v>88</v>
      </c>
      <c r="C462" s="41" t="s">
        <v>97</v>
      </c>
      <c r="D462" s="37"/>
      <c r="E462" s="37"/>
      <c r="F462" s="37"/>
      <c r="G462" s="46"/>
      <c r="H462" s="39">
        <f t="shared" si="279"/>
        <v>0</v>
      </c>
      <c r="I462" s="37"/>
      <c r="J462" s="37"/>
      <c r="K462" s="37"/>
      <c r="L462" s="46"/>
      <c r="M462" s="39">
        <f t="shared" si="280"/>
        <v>0</v>
      </c>
      <c r="N462" s="37"/>
      <c r="O462" s="37"/>
      <c r="P462" s="37"/>
      <c r="Q462" s="46"/>
      <c r="R462" s="39">
        <f t="shared" si="281"/>
        <v>0</v>
      </c>
      <c r="S462" s="37"/>
      <c r="T462" s="37"/>
      <c r="U462" s="37"/>
      <c r="V462" s="46"/>
      <c r="W462" s="39">
        <f t="shared" si="282"/>
        <v>0</v>
      </c>
      <c r="X462" s="37"/>
      <c r="Y462" s="37"/>
      <c r="Z462" s="37"/>
      <c r="AA462" s="46"/>
      <c r="AB462" s="39">
        <f t="shared" si="283"/>
        <v>0</v>
      </c>
      <c r="AC462" s="37"/>
      <c r="AD462" s="37"/>
      <c r="AE462" s="37"/>
      <c r="AF462" s="46"/>
      <c r="AG462" s="39">
        <f t="shared" si="284"/>
        <v>0</v>
      </c>
      <c r="AH462" s="37"/>
      <c r="AI462" s="37"/>
      <c r="AJ462" s="37"/>
      <c r="AK462" s="46"/>
      <c r="AL462" s="39">
        <f t="shared" si="285"/>
        <v>0</v>
      </c>
      <c r="AM462" s="37"/>
      <c r="AN462" s="37"/>
      <c r="AO462" s="37"/>
      <c r="AP462" s="46"/>
      <c r="AQ462" s="39">
        <f t="shared" si="286"/>
        <v>0</v>
      </c>
      <c r="AR462" s="37"/>
      <c r="AS462" s="37"/>
      <c r="AT462" s="37"/>
      <c r="AU462" s="46"/>
      <c r="AV462" s="40">
        <f t="shared" si="287"/>
        <v>0</v>
      </c>
    </row>
    <row r="463" spans="1:48" ht="15.75" customHeight="1" x14ac:dyDescent="0.25">
      <c r="A463" s="21">
        <v>32</v>
      </c>
      <c r="B463" s="37" t="s">
        <v>89</v>
      </c>
      <c r="C463" s="41" t="s">
        <v>97</v>
      </c>
      <c r="D463" s="37"/>
      <c r="E463" s="37"/>
      <c r="F463" s="37"/>
      <c r="G463" s="46"/>
      <c r="H463" s="39">
        <f t="shared" si="279"/>
        <v>0</v>
      </c>
      <c r="I463" s="37"/>
      <c r="J463" s="37"/>
      <c r="K463" s="37"/>
      <c r="L463" s="46"/>
      <c r="M463" s="39">
        <f t="shared" si="280"/>
        <v>0</v>
      </c>
      <c r="N463" s="37"/>
      <c r="O463" s="37"/>
      <c r="P463" s="37"/>
      <c r="Q463" s="46"/>
      <c r="R463" s="39">
        <f t="shared" si="281"/>
        <v>0</v>
      </c>
      <c r="S463" s="37"/>
      <c r="T463" s="37"/>
      <c r="U463" s="37"/>
      <c r="V463" s="46"/>
      <c r="W463" s="39">
        <f t="shared" si="282"/>
        <v>0</v>
      </c>
      <c r="X463" s="37"/>
      <c r="Y463" s="37"/>
      <c r="Z463" s="37"/>
      <c r="AA463" s="46"/>
      <c r="AB463" s="39">
        <f t="shared" si="283"/>
        <v>0</v>
      </c>
      <c r="AC463" s="37"/>
      <c r="AD463" s="37"/>
      <c r="AE463" s="37"/>
      <c r="AF463" s="46"/>
      <c r="AG463" s="39">
        <f t="shared" si="284"/>
        <v>0</v>
      </c>
      <c r="AH463" s="37"/>
      <c r="AI463" s="37"/>
      <c r="AJ463" s="37"/>
      <c r="AK463" s="46"/>
      <c r="AL463" s="39">
        <f t="shared" si="285"/>
        <v>0</v>
      </c>
      <c r="AM463" s="37"/>
      <c r="AN463" s="37"/>
      <c r="AO463" s="37"/>
      <c r="AP463" s="46"/>
      <c r="AQ463" s="39">
        <f t="shared" si="286"/>
        <v>0</v>
      </c>
      <c r="AR463" s="37"/>
      <c r="AS463" s="37"/>
      <c r="AT463" s="37"/>
      <c r="AU463" s="46"/>
      <c r="AV463" s="40">
        <f t="shared" si="287"/>
        <v>0</v>
      </c>
    </row>
    <row r="464" spans="1:48" ht="15.75" customHeight="1" x14ac:dyDescent="0.25">
      <c r="A464" s="21">
        <v>32</v>
      </c>
      <c r="B464" s="37" t="s">
        <v>73</v>
      </c>
      <c r="C464" s="41" t="s">
        <v>97</v>
      </c>
      <c r="D464" s="37"/>
      <c r="E464" s="37"/>
      <c r="F464" s="37"/>
      <c r="G464" s="46"/>
      <c r="H464" s="39">
        <f t="shared" si="279"/>
        <v>0</v>
      </c>
      <c r="I464" s="37"/>
      <c r="J464" s="37"/>
      <c r="K464" s="37"/>
      <c r="L464" s="46"/>
      <c r="M464" s="39">
        <f t="shared" si="280"/>
        <v>0</v>
      </c>
      <c r="N464" s="37"/>
      <c r="O464" s="37"/>
      <c r="P464" s="37"/>
      <c r="Q464" s="46"/>
      <c r="R464" s="39">
        <f t="shared" si="281"/>
        <v>0</v>
      </c>
      <c r="S464" s="37"/>
      <c r="T464" s="37"/>
      <c r="U464" s="37"/>
      <c r="V464" s="46"/>
      <c r="W464" s="39">
        <f t="shared" si="282"/>
        <v>0</v>
      </c>
      <c r="X464" s="37"/>
      <c r="Y464" s="37"/>
      <c r="Z464" s="37"/>
      <c r="AA464" s="46"/>
      <c r="AB464" s="39">
        <f t="shared" si="283"/>
        <v>0</v>
      </c>
      <c r="AC464" s="37"/>
      <c r="AD464" s="37"/>
      <c r="AE464" s="37"/>
      <c r="AF464" s="46"/>
      <c r="AG464" s="39">
        <f t="shared" si="284"/>
        <v>0</v>
      </c>
      <c r="AH464" s="37"/>
      <c r="AI464" s="37"/>
      <c r="AJ464" s="37"/>
      <c r="AK464" s="46"/>
      <c r="AL464" s="39">
        <f t="shared" si="285"/>
        <v>0</v>
      </c>
      <c r="AM464" s="37"/>
      <c r="AN464" s="37"/>
      <c r="AO464" s="37"/>
      <c r="AP464" s="46"/>
      <c r="AQ464" s="39">
        <f t="shared" si="286"/>
        <v>0</v>
      </c>
      <c r="AR464" s="37"/>
      <c r="AS464" s="37"/>
      <c r="AT464" s="37"/>
      <c r="AU464" s="46"/>
      <c r="AV464" s="40">
        <f t="shared" si="287"/>
        <v>0</v>
      </c>
    </row>
    <row r="465" spans="1:48" ht="15.75" customHeight="1" x14ac:dyDescent="0.25">
      <c r="A465" s="21">
        <v>32</v>
      </c>
      <c r="B465" s="37" t="s">
        <v>74</v>
      </c>
      <c r="C465" s="41" t="s">
        <v>97</v>
      </c>
      <c r="D465" s="37"/>
      <c r="E465" s="37"/>
      <c r="F465" s="37"/>
      <c r="G465" s="46"/>
      <c r="H465" s="39">
        <f t="shared" si="279"/>
        <v>0</v>
      </c>
      <c r="I465" s="37"/>
      <c r="J465" s="37"/>
      <c r="K465" s="37"/>
      <c r="L465" s="46"/>
      <c r="M465" s="39">
        <f t="shared" si="280"/>
        <v>0</v>
      </c>
      <c r="N465" s="37"/>
      <c r="O465" s="37"/>
      <c r="P465" s="37"/>
      <c r="Q465" s="46"/>
      <c r="R465" s="39">
        <f t="shared" si="281"/>
        <v>0</v>
      </c>
      <c r="S465" s="37"/>
      <c r="T465" s="37"/>
      <c r="U465" s="37"/>
      <c r="V465" s="46"/>
      <c r="W465" s="39">
        <f t="shared" si="282"/>
        <v>0</v>
      </c>
      <c r="X465" s="37"/>
      <c r="Y465" s="37"/>
      <c r="Z465" s="37"/>
      <c r="AA465" s="46"/>
      <c r="AB465" s="39">
        <f t="shared" si="283"/>
        <v>0</v>
      </c>
      <c r="AC465" s="37"/>
      <c r="AD465" s="37"/>
      <c r="AE465" s="37"/>
      <c r="AF465" s="46"/>
      <c r="AG465" s="39">
        <f t="shared" si="284"/>
        <v>0</v>
      </c>
      <c r="AH465" s="37"/>
      <c r="AI465" s="37"/>
      <c r="AJ465" s="37"/>
      <c r="AK465" s="46"/>
      <c r="AL465" s="39">
        <f t="shared" si="285"/>
        <v>0</v>
      </c>
      <c r="AM465" s="37"/>
      <c r="AN465" s="37"/>
      <c r="AO465" s="37"/>
      <c r="AP465" s="46"/>
      <c r="AQ465" s="39">
        <f t="shared" si="286"/>
        <v>0</v>
      </c>
      <c r="AR465" s="37"/>
      <c r="AS465" s="37"/>
      <c r="AT465" s="37"/>
      <c r="AU465" s="46"/>
      <c r="AV465" s="40">
        <f t="shared" si="287"/>
        <v>0</v>
      </c>
    </row>
    <row r="466" spans="1:48" ht="15.75" customHeight="1" x14ac:dyDescent="0.25">
      <c r="A466" s="21">
        <v>32</v>
      </c>
      <c r="B466" s="37" t="s">
        <v>75</v>
      </c>
      <c r="C466" s="41" t="s">
        <v>97</v>
      </c>
      <c r="D466" s="37"/>
      <c r="E466" s="37"/>
      <c r="F466" s="37"/>
      <c r="G466" s="46"/>
      <c r="H466" s="39">
        <f t="shared" si="279"/>
        <v>0</v>
      </c>
      <c r="I466" s="37"/>
      <c r="J466" s="37"/>
      <c r="K466" s="37"/>
      <c r="L466" s="46"/>
      <c r="M466" s="39">
        <f t="shared" si="280"/>
        <v>0</v>
      </c>
      <c r="N466" s="37"/>
      <c r="O466" s="37"/>
      <c r="P466" s="37"/>
      <c r="Q466" s="46"/>
      <c r="R466" s="39">
        <f t="shared" si="281"/>
        <v>0</v>
      </c>
      <c r="S466" s="37"/>
      <c r="T466" s="37"/>
      <c r="U466" s="37"/>
      <c r="V466" s="46"/>
      <c r="W466" s="39">
        <f t="shared" si="282"/>
        <v>0</v>
      </c>
      <c r="X466" s="37"/>
      <c r="Y466" s="37"/>
      <c r="Z466" s="37"/>
      <c r="AA466" s="46"/>
      <c r="AB466" s="39">
        <f t="shared" si="283"/>
        <v>0</v>
      </c>
      <c r="AC466" s="37"/>
      <c r="AD466" s="37"/>
      <c r="AE466" s="37"/>
      <c r="AF466" s="46"/>
      <c r="AG466" s="39">
        <f t="shared" si="284"/>
        <v>0</v>
      </c>
      <c r="AH466" s="37"/>
      <c r="AI466" s="37"/>
      <c r="AJ466" s="37"/>
      <c r="AK466" s="46"/>
      <c r="AL466" s="39">
        <f t="shared" si="285"/>
        <v>0</v>
      </c>
      <c r="AM466" s="37"/>
      <c r="AN466" s="37"/>
      <c r="AO466" s="37"/>
      <c r="AP466" s="46"/>
      <c r="AQ466" s="39">
        <f t="shared" si="286"/>
        <v>0</v>
      </c>
      <c r="AR466" s="37"/>
      <c r="AS466" s="37"/>
      <c r="AT466" s="37"/>
      <c r="AU466" s="46"/>
      <c r="AV466" s="40">
        <f t="shared" si="287"/>
        <v>0</v>
      </c>
    </row>
    <row r="467" spans="1:48" ht="15.75" customHeight="1" x14ac:dyDescent="0.25">
      <c r="A467" s="21">
        <v>32</v>
      </c>
      <c r="B467" s="37" t="s">
        <v>90</v>
      </c>
      <c r="C467" s="41" t="s">
        <v>97</v>
      </c>
      <c r="D467" s="37"/>
      <c r="E467" s="37"/>
      <c r="F467" s="37"/>
      <c r="G467" s="46"/>
      <c r="H467" s="39">
        <f t="shared" si="279"/>
        <v>0</v>
      </c>
      <c r="I467" s="37"/>
      <c r="J467" s="37"/>
      <c r="K467" s="37"/>
      <c r="L467" s="46"/>
      <c r="M467" s="39">
        <f t="shared" si="280"/>
        <v>0</v>
      </c>
      <c r="N467" s="37"/>
      <c r="O467" s="37"/>
      <c r="P467" s="37"/>
      <c r="Q467" s="46"/>
      <c r="R467" s="39">
        <f t="shared" si="281"/>
        <v>0</v>
      </c>
      <c r="S467" s="37"/>
      <c r="T467" s="37"/>
      <c r="U467" s="37"/>
      <c r="V467" s="46"/>
      <c r="W467" s="39">
        <f t="shared" si="282"/>
        <v>0</v>
      </c>
      <c r="X467" s="37"/>
      <c r="Y467" s="37"/>
      <c r="Z467" s="37"/>
      <c r="AA467" s="46"/>
      <c r="AB467" s="39">
        <f t="shared" si="283"/>
        <v>0</v>
      </c>
      <c r="AC467" s="37"/>
      <c r="AD467" s="37"/>
      <c r="AE467" s="37"/>
      <c r="AF467" s="46"/>
      <c r="AG467" s="39">
        <f t="shared" si="284"/>
        <v>0</v>
      </c>
      <c r="AH467" s="37"/>
      <c r="AI467" s="37"/>
      <c r="AJ467" s="37"/>
      <c r="AK467" s="46"/>
      <c r="AL467" s="39">
        <f t="shared" si="285"/>
        <v>0</v>
      </c>
      <c r="AM467" s="37"/>
      <c r="AN467" s="37"/>
      <c r="AO467" s="37"/>
      <c r="AP467" s="46"/>
      <c r="AQ467" s="39">
        <f t="shared" si="286"/>
        <v>0</v>
      </c>
      <c r="AR467" s="37"/>
      <c r="AS467" s="37"/>
      <c r="AT467" s="37"/>
      <c r="AU467" s="46"/>
      <c r="AV467" s="40">
        <f t="shared" si="287"/>
        <v>0</v>
      </c>
    </row>
    <row r="468" spans="1:48" ht="15.75" customHeight="1" x14ac:dyDescent="0.25">
      <c r="A468" s="21">
        <v>32</v>
      </c>
      <c r="B468" s="37" t="s">
        <v>76</v>
      </c>
      <c r="C468" s="41" t="s">
        <v>97</v>
      </c>
      <c r="D468" s="37"/>
      <c r="E468" s="37"/>
      <c r="F468" s="37"/>
      <c r="G468" s="46"/>
      <c r="H468" s="39">
        <f t="shared" si="279"/>
        <v>0</v>
      </c>
      <c r="I468" s="37"/>
      <c r="J468" s="37"/>
      <c r="K468" s="37"/>
      <c r="L468" s="46"/>
      <c r="M468" s="39">
        <f t="shared" si="280"/>
        <v>0</v>
      </c>
      <c r="N468" s="37"/>
      <c r="O468" s="37"/>
      <c r="P468" s="37"/>
      <c r="Q468" s="46"/>
      <c r="R468" s="39">
        <f t="shared" si="281"/>
        <v>0</v>
      </c>
      <c r="S468" s="37"/>
      <c r="T468" s="37"/>
      <c r="U468" s="37"/>
      <c r="V468" s="46"/>
      <c r="W468" s="39">
        <f t="shared" si="282"/>
        <v>0</v>
      </c>
      <c r="X468" s="37"/>
      <c r="Y468" s="37"/>
      <c r="Z468" s="37"/>
      <c r="AA468" s="46"/>
      <c r="AB468" s="39">
        <f t="shared" si="283"/>
        <v>0</v>
      </c>
      <c r="AC468" s="37"/>
      <c r="AD468" s="37"/>
      <c r="AE468" s="37"/>
      <c r="AF468" s="46"/>
      <c r="AG468" s="39">
        <f t="shared" si="284"/>
        <v>0</v>
      </c>
      <c r="AH468" s="37"/>
      <c r="AI468" s="37"/>
      <c r="AJ468" s="37"/>
      <c r="AK468" s="46"/>
      <c r="AL468" s="39">
        <f t="shared" si="285"/>
        <v>0</v>
      </c>
      <c r="AM468" s="37"/>
      <c r="AN468" s="37"/>
      <c r="AO468" s="37"/>
      <c r="AP468" s="46"/>
      <c r="AQ468" s="39">
        <f t="shared" si="286"/>
        <v>0</v>
      </c>
      <c r="AR468" s="37"/>
      <c r="AS468" s="37"/>
      <c r="AT468" s="37"/>
      <c r="AU468" s="46"/>
      <c r="AV468" s="40">
        <f t="shared" si="287"/>
        <v>0</v>
      </c>
    </row>
    <row r="469" spans="1:48" ht="15.75" customHeight="1" x14ac:dyDescent="0.25">
      <c r="A469" s="21">
        <v>32</v>
      </c>
      <c r="B469" s="37" t="s">
        <v>77</v>
      </c>
      <c r="C469" s="41" t="s">
        <v>97</v>
      </c>
      <c r="D469" s="37"/>
      <c r="E469" s="37"/>
      <c r="F469" s="37"/>
      <c r="G469" s="46"/>
      <c r="H469" s="39">
        <f t="shared" si="279"/>
        <v>0</v>
      </c>
      <c r="I469" s="37"/>
      <c r="J469" s="37"/>
      <c r="K469" s="37"/>
      <c r="L469" s="46"/>
      <c r="M469" s="39">
        <f t="shared" si="280"/>
        <v>0</v>
      </c>
      <c r="N469" s="37"/>
      <c r="O469" s="37"/>
      <c r="P469" s="37"/>
      <c r="Q469" s="46"/>
      <c r="R469" s="39">
        <f t="shared" si="281"/>
        <v>0</v>
      </c>
      <c r="S469" s="37"/>
      <c r="T469" s="37"/>
      <c r="U469" s="37"/>
      <c r="V469" s="46"/>
      <c r="W469" s="39">
        <f t="shared" si="282"/>
        <v>0</v>
      </c>
      <c r="X469" s="37"/>
      <c r="Y469" s="37"/>
      <c r="Z469" s="37"/>
      <c r="AA469" s="46"/>
      <c r="AB469" s="39">
        <f t="shared" si="283"/>
        <v>0</v>
      </c>
      <c r="AC469" s="37"/>
      <c r="AD469" s="37"/>
      <c r="AE469" s="37"/>
      <c r="AF469" s="46"/>
      <c r="AG469" s="39">
        <f t="shared" si="284"/>
        <v>0</v>
      </c>
      <c r="AH469" s="37"/>
      <c r="AI469" s="37"/>
      <c r="AJ469" s="37"/>
      <c r="AK469" s="46"/>
      <c r="AL469" s="39">
        <f t="shared" si="285"/>
        <v>0</v>
      </c>
      <c r="AM469" s="37"/>
      <c r="AN469" s="37"/>
      <c r="AO469" s="37"/>
      <c r="AP469" s="46"/>
      <c r="AQ469" s="39">
        <f t="shared" si="286"/>
        <v>0</v>
      </c>
      <c r="AR469" s="37"/>
      <c r="AS469" s="37"/>
      <c r="AT469" s="37"/>
      <c r="AU469" s="46"/>
      <c r="AV469" s="40">
        <f t="shared" si="287"/>
        <v>0</v>
      </c>
    </row>
    <row r="470" spans="1:48" ht="15.75" customHeight="1" x14ac:dyDescent="0.25">
      <c r="A470" s="21">
        <v>32</v>
      </c>
      <c r="B470" s="37" t="s">
        <v>78</v>
      </c>
      <c r="C470" s="41" t="s">
        <v>97</v>
      </c>
      <c r="D470" s="37"/>
      <c r="E470" s="37"/>
      <c r="F470" s="37"/>
      <c r="G470" s="46"/>
      <c r="H470" s="39">
        <f t="shared" si="279"/>
        <v>0</v>
      </c>
      <c r="I470" s="37"/>
      <c r="J470" s="37"/>
      <c r="K470" s="37"/>
      <c r="L470" s="46"/>
      <c r="M470" s="39">
        <f t="shared" si="280"/>
        <v>0</v>
      </c>
      <c r="N470" s="37"/>
      <c r="O470" s="37"/>
      <c r="P470" s="37"/>
      <c r="Q470" s="46"/>
      <c r="R470" s="39">
        <f t="shared" si="281"/>
        <v>0</v>
      </c>
      <c r="S470" s="37"/>
      <c r="T470" s="37"/>
      <c r="U470" s="37"/>
      <c r="V470" s="46"/>
      <c r="W470" s="39">
        <f t="shared" si="282"/>
        <v>0</v>
      </c>
      <c r="X470" s="37"/>
      <c r="Y470" s="37"/>
      <c r="Z470" s="37"/>
      <c r="AA470" s="46"/>
      <c r="AB470" s="39">
        <f t="shared" si="283"/>
        <v>0</v>
      </c>
      <c r="AC470" s="37"/>
      <c r="AD470" s="37"/>
      <c r="AE470" s="37"/>
      <c r="AF470" s="46"/>
      <c r="AG470" s="39">
        <f t="shared" si="284"/>
        <v>0</v>
      </c>
      <c r="AH470" s="37"/>
      <c r="AI470" s="37"/>
      <c r="AJ470" s="37"/>
      <c r="AK470" s="46"/>
      <c r="AL470" s="39">
        <f t="shared" si="285"/>
        <v>0</v>
      </c>
      <c r="AM470" s="37"/>
      <c r="AN470" s="37"/>
      <c r="AO470" s="37"/>
      <c r="AP470" s="46"/>
      <c r="AQ470" s="39">
        <f t="shared" si="286"/>
        <v>0</v>
      </c>
      <c r="AR470" s="37"/>
      <c r="AS470" s="37"/>
      <c r="AT470" s="37"/>
      <c r="AU470" s="46"/>
      <c r="AV470" s="40">
        <f t="shared" si="287"/>
        <v>0</v>
      </c>
    </row>
    <row r="471" spans="1:48" ht="15.75" customHeight="1" x14ac:dyDescent="0.25">
      <c r="A471" s="21">
        <v>32</v>
      </c>
      <c r="B471" s="37" t="s">
        <v>79</v>
      </c>
      <c r="C471" s="41" t="s">
        <v>97</v>
      </c>
      <c r="D471" s="37"/>
      <c r="E471" s="37"/>
      <c r="F471" s="37"/>
      <c r="G471" s="46"/>
      <c r="H471" s="39">
        <f t="shared" si="279"/>
        <v>0</v>
      </c>
      <c r="I471" s="37"/>
      <c r="J471" s="37"/>
      <c r="K471" s="37"/>
      <c r="L471" s="46"/>
      <c r="M471" s="39">
        <f t="shared" si="280"/>
        <v>0</v>
      </c>
      <c r="N471" s="37"/>
      <c r="O471" s="37"/>
      <c r="P471" s="37"/>
      <c r="Q471" s="46"/>
      <c r="R471" s="39">
        <f t="shared" si="281"/>
        <v>0</v>
      </c>
      <c r="S471" s="37"/>
      <c r="T471" s="37"/>
      <c r="U471" s="37"/>
      <c r="V471" s="46"/>
      <c r="W471" s="39">
        <f t="shared" si="282"/>
        <v>0</v>
      </c>
      <c r="X471" s="37"/>
      <c r="Y471" s="37"/>
      <c r="Z471" s="37"/>
      <c r="AA471" s="46"/>
      <c r="AB471" s="39">
        <f t="shared" si="283"/>
        <v>0</v>
      </c>
      <c r="AC471" s="37"/>
      <c r="AD471" s="37"/>
      <c r="AE471" s="37"/>
      <c r="AF471" s="46"/>
      <c r="AG471" s="39">
        <f t="shared" si="284"/>
        <v>0</v>
      </c>
      <c r="AH471" s="37"/>
      <c r="AI471" s="37"/>
      <c r="AJ471" s="37"/>
      <c r="AK471" s="46"/>
      <c r="AL471" s="39">
        <f t="shared" si="285"/>
        <v>0</v>
      </c>
      <c r="AM471" s="37"/>
      <c r="AN471" s="37"/>
      <c r="AO471" s="37"/>
      <c r="AP471" s="46"/>
      <c r="AQ471" s="39">
        <f t="shared" si="286"/>
        <v>0</v>
      </c>
      <c r="AR471" s="37"/>
      <c r="AS471" s="37"/>
      <c r="AT471" s="37"/>
      <c r="AU471" s="46"/>
      <c r="AV471" s="40">
        <f t="shared" si="287"/>
        <v>0</v>
      </c>
    </row>
    <row r="472" spans="1:48" ht="15.75" customHeight="1" x14ac:dyDescent="0.25">
      <c r="A472" s="21">
        <v>32</v>
      </c>
      <c r="B472" s="41" t="s">
        <v>80</v>
      </c>
      <c r="C472" s="41" t="s">
        <v>97</v>
      </c>
      <c r="D472" s="47"/>
      <c r="E472" s="47"/>
      <c r="F472" s="47"/>
      <c r="G472" s="48"/>
      <c r="H472" s="49">
        <f t="shared" si="279"/>
        <v>0</v>
      </c>
      <c r="I472" s="47"/>
      <c r="J472" s="47"/>
      <c r="K472" s="47"/>
      <c r="L472" s="48"/>
      <c r="M472" s="49">
        <f t="shared" si="280"/>
        <v>0</v>
      </c>
      <c r="N472" s="47"/>
      <c r="O472" s="47"/>
      <c r="P472" s="47"/>
      <c r="Q472" s="48"/>
      <c r="R472" s="49">
        <f t="shared" si="281"/>
        <v>0</v>
      </c>
      <c r="S472" s="47"/>
      <c r="T472" s="47"/>
      <c r="U472" s="47"/>
      <c r="V472" s="48"/>
      <c r="W472" s="49">
        <f t="shared" si="282"/>
        <v>0</v>
      </c>
      <c r="X472" s="47"/>
      <c r="Y472" s="47"/>
      <c r="Z472" s="47"/>
      <c r="AA472" s="48"/>
      <c r="AB472" s="49">
        <f t="shared" si="283"/>
        <v>0</v>
      </c>
      <c r="AC472" s="47"/>
      <c r="AD472" s="47"/>
      <c r="AE472" s="47"/>
      <c r="AF472" s="48"/>
      <c r="AG472" s="49">
        <f t="shared" si="284"/>
        <v>0</v>
      </c>
      <c r="AH472" s="47"/>
      <c r="AI472" s="47"/>
      <c r="AJ472" s="47"/>
      <c r="AK472" s="48"/>
      <c r="AL472" s="49">
        <f t="shared" si="285"/>
        <v>0</v>
      </c>
      <c r="AM472" s="47"/>
      <c r="AN472" s="47"/>
      <c r="AO472" s="47"/>
      <c r="AP472" s="48"/>
      <c r="AQ472" s="49">
        <f t="shared" si="286"/>
        <v>0</v>
      </c>
      <c r="AR472" s="47"/>
      <c r="AS472" s="47"/>
      <c r="AT472" s="47"/>
      <c r="AU472" s="48"/>
      <c r="AV472" s="50">
        <f t="shared" si="287"/>
        <v>0</v>
      </c>
    </row>
    <row r="473" spans="1:48" ht="15.75" customHeight="1" x14ac:dyDescent="0.25">
      <c r="A473" s="21">
        <v>32</v>
      </c>
      <c r="B473" s="42"/>
      <c r="C473" s="43"/>
      <c r="D473" s="44"/>
      <c r="E473" s="45"/>
      <c r="F473" s="45"/>
      <c r="G473" s="45"/>
      <c r="H473" s="45">
        <f>SUM(H460:H472)</f>
        <v>0</v>
      </c>
      <c r="I473" s="45"/>
      <c r="J473" s="45"/>
      <c r="K473" s="45"/>
      <c r="L473" s="45"/>
      <c r="M473" s="45">
        <f>SUM(M460:M472)</f>
        <v>0</v>
      </c>
      <c r="N473" s="45"/>
      <c r="O473" s="45"/>
      <c r="P473" s="45"/>
      <c r="Q473" s="45"/>
      <c r="R473" s="45">
        <f>SUM(R460:R472)</f>
        <v>0</v>
      </c>
      <c r="S473" s="45"/>
      <c r="T473" s="45"/>
      <c r="U473" s="45"/>
      <c r="V473" s="45"/>
      <c r="W473" s="45">
        <f>SUM(W460:W472)</f>
        <v>0</v>
      </c>
      <c r="X473" s="45"/>
      <c r="Y473" s="45"/>
      <c r="Z473" s="45"/>
      <c r="AA473" s="45"/>
      <c r="AB473" s="45">
        <f>SUM(AB460:AB472)</f>
        <v>0</v>
      </c>
      <c r="AC473" s="45"/>
      <c r="AD473" s="45"/>
      <c r="AE473" s="45"/>
      <c r="AF473" s="45"/>
      <c r="AG473" s="45">
        <f>SUM(AG460:AG472)</f>
        <v>0</v>
      </c>
      <c r="AH473" s="45"/>
      <c r="AI473" s="45"/>
      <c r="AJ473" s="45"/>
      <c r="AK473" s="45"/>
      <c r="AL473" s="45">
        <f>SUM(AL460:AL472)</f>
        <v>0</v>
      </c>
      <c r="AM473" s="45"/>
      <c r="AN473" s="45"/>
      <c r="AO473" s="45"/>
      <c r="AP473" s="45"/>
      <c r="AQ473" s="45">
        <f>SUM(AQ460:AQ472)</f>
        <v>0</v>
      </c>
      <c r="AR473" s="45"/>
      <c r="AS473" s="45"/>
      <c r="AT473" s="45"/>
      <c r="AU473" s="45"/>
      <c r="AV473" s="45">
        <f>SUM(AV460:AV472)</f>
        <v>0</v>
      </c>
    </row>
    <row r="474" spans="1:48" ht="15.75" customHeight="1" x14ac:dyDescent="0.25">
      <c r="A474" s="21">
        <v>33</v>
      </c>
      <c r="B474" s="81" t="str">
        <f>"Буква (или иное название) класса "&amp;A474&amp;":"</f>
        <v>Буква (или иное название) класса 33:</v>
      </c>
      <c r="C474" s="82"/>
      <c r="D474" s="78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  <c r="AR474" s="79"/>
      <c r="AS474" s="79"/>
      <c r="AT474" s="79"/>
      <c r="AU474" s="79"/>
      <c r="AV474" s="80"/>
    </row>
    <row r="475" spans="1:48" ht="15.75" customHeight="1" x14ac:dyDescent="0.25">
      <c r="A475" s="21">
        <v>33</v>
      </c>
      <c r="B475" s="35" t="s">
        <v>70</v>
      </c>
      <c r="C475" s="36" t="s">
        <v>97</v>
      </c>
      <c r="D475" s="37"/>
      <c r="E475" s="37"/>
      <c r="F475" s="37"/>
      <c r="G475" s="46"/>
      <c r="H475" s="39">
        <f t="shared" ref="H475:H487" si="288">COUNTA(D475:G475)</f>
        <v>0</v>
      </c>
      <c r="I475" s="37"/>
      <c r="J475" s="37"/>
      <c r="K475" s="37"/>
      <c r="L475" s="46"/>
      <c r="M475" s="39">
        <f t="shared" ref="M475:M487" si="289">COUNTA(I475:L475)</f>
        <v>0</v>
      </c>
      <c r="N475" s="37"/>
      <c r="O475" s="37"/>
      <c r="P475" s="37"/>
      <c r="Q475" s="46"/>
      <c r="R475" s="39">
        <f t="shared" ref="R475:R487" si="290">COUNTA(N475:Q475)</f>
        <v>0</v>
      </c>
      <c r="S475" s="37"/>
      <c r="T475" s="37"/>
      <c r="U475" s="37"/>
      <c r="V475" s="46"/>
      <c r="W475" s="39">
        <f t="shared" ref="W475:W487" si="291">COUNTA(S475:V475)</f>
        <v>0</v>
      </c>
      <c r="X475" s="37"/>
      <c r="Y475" s="37"/>
      <c r="Z475" s="37"/>
      <c r="AA475" s="46"/>
      <c r="AB475" s="39">
        <f t="shared" ref="AB475:AB487" si="292">COUNTA(X475:AA475)</f>
        <v>0</v>
      </c>
      <c r="AC475" s="37"/>
      <c r="AD475" s="37"/>
      <c r="AE475" s="37"/>
      <c r="AF475" s="46"/>
      <c r="AG475" s="39">
        <f t="shared" ref="AG475:AG487" si="293">COUNTA(AC475:AF475)</f>
        <v>0</v>
      </c>
      <c r="AH475" s="37"/>
      <c r="AI475" s="37"/>
      <c r="AJ475" s="37"/>
      <c r="AK475" s="46"/>
      <c r="AL475" s="39">
        <f t="shared" ref="AL475:AL487" si="294">COUNTA(AH475:AK475)</f>
        <v>0</v>
      </c>
      <c r="AM475" s="37"/>
      <c r="AN475" s="37"/>
      <c r="AO475" s="37"/>
      <c r="AP475" s="46"/>
      <c r="AQ475" s="39">
        <f t="shared" ref="AQ475:AQ487" si="295">COUNTA(AM475:AP475)</f>
        <v>0</v>
      </c>
      <c r="AR475" s="37"/>
      <c r="AS475" s="37"/>
      <c r="AT475" s="37"/>
      <c r="AU475" s="46"/>
      <c r="AV475" s="40">
        <f t="shared" ref="AV475:AV487" si="296">COUNTA(AR475:AU475)</f>
        <v>0</v>
      </c>
    </row>
    <row r="476" spans="1:48" ht="15.75" customHeight="1" x14ac:dyDescent="0.25">
      <c r="A476" s="21">
        <v>33</v>
      </c>
      <c r="B476" s="37" t="s">
        <v>72</v>
      </c>
      <c r="C476" s="41" t="s">
        <v>97</v>
      </c>
      <c r="D476" s="37"/>
      <c r="E476" s="37"/>
      <c r="F476" s="37"/>
      <c r="G476" s="46"/>
      <c r="H476" s="39">
        <f t="shared" si="288"/>
        <v>0</v>
      </c>
      <c r="I476" s="37"/>
      <c r="J476" s="37"/>
      <c r="K476" s="37"/>
      <c r="L476" s="46"/>
      <c r="M476" s="39">
        <f t="shared" si="289"/>
        <v>0</v>
      </c>
      <c r="N476" s="37"/>
      <c r="O476" s="37"/>
      <c r="P476" s="37"/>
      <c r="Q476" s="46"/>
      <c r="R476" s="39">
        <f t="shared" si="290"/>
        <v>0</v>
      </c>
      <c r="S476" s="37"/>
      <c r="T476" s="37"/>
      <c r="U476" s="37"/>
      <c r="V476" s="46"/>
      <c r="W476" s="39">
        <f t="shared" si="291"/>
        <v>0</v>
      </c>
      <c r="X476" s="37"/>
      <c r="Y476" s="37"/>
      <c r="Z476" s="37"/>
      <c r="AA476" s="46"/>
      <c r="AB476" s="39">
        <f t="shared" si="292"/>
        <v>0</v>
      </c>
      <c r="AC476" s="37"/>
      <c r="AD476" s="37"/>
      <c r="AE476" s="37"/>
      <c r="AF476" s="46"/>
      <c r="AG476" s="39">
        <f t="shared" si="293"/>
        <v>0</v>
      </c>
      <c r="AH476" s="37"/>
      <c r="AI476" s="37"/>
      <c r="AJ476" s="37"/>
      <c r="AK476" s="46"/>
      <c r="AL476" s="39">
        <f t="shared" si="294"/>
        <v>0</v>
      </c>
      <c r="AM476" s="37"/>
      <c r="AN476" s="37"/>
      <c r="AO476" s="37"/>
      <c r="AP476" s="46"/>
      <c r="AQ476" s="39">
        <f t="shared" si="295"/>
        <v>0</v>
      </c>
      <c r="AR476" s="37"/>
      <c r="AS476" s="37"/>
      <c r="AT476" s="37"/>
      <c r="AU476" s="46"/>
      <c r="AV476" s="40">
        <f t="shared" si="296"/>
        <v>0</v>
      </c>
    </row>
    <row r="477" spans="1:48" ht="15.75" customHeight="1" x14ac:dyDescent="0.25">
      <c r="A477" s="21">
        <v>33</v>
      </c>
      <c r="B477" s="37" t="s">
        <v>88</v>
      </c>
      <c r="C477" s="41" t="s">
        <v>97</v>
      </c>
      <c r="D477" s="37"/>
      <c r="E477" s="37"/>
      <c r="F477" s="37"/>
      <c r="G477" s="46"/>
      <c r="H477" s="39">
        <f t="shared" si="288"/>
        <v>0</v>
      </c>
      <c r="I477" s="37"/>
      <c r="J477" s="37"/>
      <c r="K477" s="37"/>
      <c r="L477" s="46"/>
      <c r="M477" s="39">
        <f t="shared" si="289"/>
        <v>0</v>
      </c>
      <c r="N477" s="37"/>
      <c r="O477" s="37"/>
      <c r="P477" s="37"/>
      <c r="Q477" s="46"/>
      <c r="R477" s="39">
        <f t="shared" si="290"/>
        <v>0</v>
      </c>
      <c r="S477" s="37"/>
      <c r="T477" s="37"/>
      <c r="U477" s="37"/>
      <c r="V477" s="46"/>
      <c r="W477" s="39">
        <f t="shared" si="291"/>
        <v>0</v>
      </c>
      <c r="X477" s="37"/>
      <c r="Y477" s="37"/>
      <c r="Z477" s="37"/>
      <c r="AA477" s="46"/>
      <c r="AB477" s="39">
        <f t="shared" si="292"/>
        <v>0</v>
      </c>
      <c r="AC477" s="37"/>
      <c r="AD477" s="37"/>
      <c r="AE477" s="37"/>
      <c r="AF477" s="46"/>
      <c r="AG477" s="39">
        <f t="shared" si="293"/>
        <v>0</v>
      </c>
      <c r="AH477" s="37"/>
      <c r="AI477" s="37"/>
      <c r="AJ477" s="37"/>
      <c r="AK477" s="46"/>
      <c r="AL477" s="39">
        <f t="shared" si="294"/>
        <v>0</v>
      </c>
      <c r="AM477" s="37"/>
      <c r="AN477" s="37"/>
      <c r="AO477" s="37"/>
      <c r="AP477" s="46"/>
      <c r="AQ477" s="39">
        <f t="shared" si="295"/>
        <v>0</v>
      </c>
      <c r="AR477" s="37"/>
      <c r="AS477" s="37"/>
      <c r="AT477" s="37"/>
      <c r="AU477" s="46"/>
      <c r="AV477" s="40">
        <f t="shared" si="296"/>
        <v>0</v>
      </c>
    </row>
    <row r="478" spans="1:48" ht="15.75" customHeight="1" x14ac:dyDescent="0.25">
      <c r="A478" s="21">
        <v>33</v>
      </c>
      <c r="B478" s="37" t="s">
        <v>89</v>
      </c>
      <c r="C478" s="41" t="s">
        <v>97</v>
      </c>
      <c r="D478" s="37"/>
      <c r="E478" s="37"/>
      <c r="F478" s="37"/>
      <c r="G478" s="46"/>
      <c r="H478" s="39">
        <f t="shared" si="288"/>
        <v>0</v>
      </c>
      <c r="I478" s="37"/>
      <c r="J478" s="37"/>
      <c r="K478" s="37"/>
      <c r="L478" s="46"/>
      <c r="M478" s="39">
        <f t="shared" si="289"/>
        <v>0</v>
      </c>
      <c r="N478" s="37"/>
      <c r="O478" s="37"/>
      <c r="P478" s="37"/>
      <c r="Q478" s="46"/>
      <c r="R478" s="39">
        <f t="shared" si="290"/>
        <v>0</v>
      </c>
      <c r="S478" s="37"/>
      <c r="T478" s="37"/>
      <c r="U478" s="37"/>
      <c r="V478" s="46"/>
      <c r="W478" s="39">
        <f t="shared" si="291"/>
        <v>0</v>
      </c>
      <c r="X478" s="37"/>
      <c r="Y478" s="37"/>
      <c r="Z478" s="37"/>
      <c r="AA478" s="46"/>
      <c r="AB478" s="39">
        <f t="shared" si="292"/>
        <v>0</v>
      </c>
      <c r="AC478" s="37"/>
      <c r="AD478" s="37"/>
      <c r="AE478" s="37"/>
      <c r="AF478" s="46"/>
      <c r="AG478" s="39">
        <f t="shared" si="293"/>
        <v>0</v>
      </c>
      <c r="AH478" s="37"/>
      <c r="AI478" s="37"/>
      <c r="AJ478" s="37"/>
      <c r="AK478" s="46"/>
      <c r="AL478" s="39">
        <f t="shared" si="294"/>
        <v>0</v>
      </c>
      <c r="AM478" s="37"/>
      <c r="AN478" s="37"/>
      <c r="AO478" s="37"/>
      <c r="AP478" s="46"/>
      <c r="AQ478" s="39">
        <f t="shared" si="295"/>
        <v>0</v>
      </c>
      <c r="AR478" s="37"/>
      <c r="AS478" s="37"/>
      <c r="AT478" s="37"/>
      <c r="AU478" s="46"/>
      <c r="AV478" s="40">
        <f t="shared" si="296"/>
        <v>0</v>
      </c>
    </row>
    <row r="479" spans="1:48" ht="15.75" customHeight="1" x14ac:dyDescent="0.25">
      <c r="A479" s="21">
        <v>33</v>
      </c>
      <c r="B479" s="37" t="s">
        <v>73</v>
      </c>
      <c r="C479" s="41" t="s">
        <v>97</v>
      </c>
      <c r="D479" s="37"/>
      <c r="E479" s="37"/>
      <c r="F479" s="37"/>
      <c r="G479" s="46"/>
      <c r="H479" s="39">
        <f t="shared" si="288"/>
        <v>0</v>
      </c>
      <c r="I479" s="37"/>
      <c r="J479" s="37"/>
      <c r="K479" s="37"/>
      <c r="L479" s="46"/>
      <c r="M479" s="39">
        <f t="shared" si="289"/>
        <v>0</v>
      </c>
      <c r="N479" s="37"/>
      <c r="O479" s="37"/>
      <c r="P479" s="37"/>
      <c r="Q479" s="46"/>
      <c r="R479" s="39">
        <f t="shared" si="290"/>
        <v>0</v>
      </c>
      <c r="S479" s="37"/>
      <c r="T479" s="37"/>
      <c r="U479" s="37"/>
      <c r="V479" s="46"/>
      <c r="W479" s="39">
        <f t="shared" si="291"/>
        <v>0</v>
      </c>
      <c r="X479" s="37"/>
      <c r="Y479" s="37"/>
      <c r="Z479" s="37"/>
      <c r="AA479" s="46"/>
      <c r="AB479" s="39">
        <f t="shared" si="292"/>
        <v>0</v>
      </c>
      <c r="AC479" s="37"/>
      <c r="AD479" s="37"/>
      <c r="AE479" s="37"/>
      <c r="AF479" s="46"/>
      <c r="AG479" s="39">
        <f t="shared" si="293"/>
        <v>0</v>
      </c>
      <c r="AH479" s="37"/>
      <c r="AI479" s="37"/>
      <c r="AJ479" s="37"/>
      <c r="AK479" s="46"/>
      <c r="AL479" s="39">
        <f t="shared" si="294"/>
        <v>0</v>
      </c>
      <c r="AM479" s="37"/>
      <c r="AN479" s="37"/>
      <c r="AO479" s="37"/>
      <c r="AP479" s="46"/>
      <c r="AQ479" s="39">
        <f t="shared" si="295"/>
        <v>0</v>
      </c>
      <c r="AR479" s="37"/>
      <c r="AS479" s="37"/>
      <c r="AT479" s="37"/>
      <c r="AU479" s="46"/>
      <c r="AV479" s="40">
        <f t="shared" si="296"/>
        <v>0</v>
      </c>
    </row>
    <row r="480" spans="1:48" ht="15.75" customHeight="1" x14ac:dyDescent="0.25">
      <c r="A480" s="21">
        <v>33</v>
      </c>
      <c r="B480" s="37" t="s">
        <v>74</v>
      </c>
      <c r="C480" s="41" t="s">
        <v>97</v>
      </c>
      <c r="D480" s="37"/>
      <c r="E480" s="37"/>
      <c r="F480" s="37"/>
      <c r="G480" s="46"/>
      <c r="H480" s="39">
        <f t="shared" si="288"/>
        <v>0</v>
      </c>
      <c r="I480" s="37"/>
      <c r="J480" s="37"/>
      <c r="K480" s="37"/>
      <c r="L480" s="46"/>
      <c r="M480" s="39">
        <f t="shared" si="289"/>
        <v>0</v>
      </c>
      <c r="N480" s="37"/>
      <c r="O480" s="37"/>
      <c r="P480" s="37"/>
      <c r="Q480" s="46"/>
      <c r="R480" s="39">
        <f t="shared" si="290"/>
        <v>0</v>
      </c>
      <c r="S480" s="37"/>
      <c r="T480" s="37"/>
      <c r="U480" s="37"/>
      <c r="V480" s="46"/>
      <c r="W480" s="39">
        <f t="shared" si="291"/>
        <v>0</v>
      </c>
      <c r="X480" s="37"/>
      <c r="Y480" s="37"/>
      <c r="Z480" s="37"/>
      <c r="AA480" s="46"/>
      <c r="AB480" s="39">
        <f t="shared" si="292"/>
        <v>0</v>
      </c>
      <c r="AC480" s="37"/>
      <c r="AD480" s="37"/>
      <c r="AE480" s="37"/>
      <c r="AF480" s="46"/>
      <c r="AG480" s="39">
        <f t="shared" si="293"/>
        <v>0</v>
      </c>
      <c r="AH480" s="37"/>
      <c r="AI480" s="37"/>
      <c r="AJ480" s="37"/>
      <c r="AK480" s="46"/>
      <c r="AL480" s="39">
        <f t="shared" si="294"/>
        <v>0</v>
      </c>
      <c r="AM480" s="37"/>
      <c r="AN480" s="37"/>
      <c r="AO480" s="37"/>
      <c r="AP480" s="46"/>
      <c r="AQ480" s="39">
        <f t="shared" si="295"/>
        <v>0</v>
      </c>
      <c r="AR480" s="37"/>
      <c r="AS480" s="37"/>
      <c r="AT480" s="37"/>
      <c r="AU480" s="46"/>
      <c r="AV480" s="40">
        <f t="shared" si="296"/>
        <v>0</v>
      </c>
    </row>
    <row r="481" spans="1:48" ht="15.75" customHeight="1" x14ac:dyDescent="0.25">
      <c r="A481" s="21">
        <v>33</v>
      </c>
      <c r="B481" s="37" t="s">
        <v>75</v>
      </c>
      <c r="C481" s="41" t="s">
        <v>97</v>
      </c>
      <c r="D481" s="37"/>
      <c r="E481" s="37"/>
      <c r="F481" s="37"/>
      <c r="G481" s="46"/>
      <c r="H481" s="39">
        <f t="shared" si="288"/>
        <v>0</v>
      </c>
      <c r="I481" s="37"/>
      <c r="J481" s="37"/>
      <c r="K481" s="37"/>
      <c r="L481" s="46"/>
      <c r="M481" s="39">
        <f t="shared" si="289"/>
        <v>0</v>
      </c>
      <c r="N481" s="37"/>
      <c r="O481" s="37"/>
      <c r="P481" s="37"/>
      <c r="Q481" s="46"/>
      <c r="R481" s="39">
        <f t="shared" si="290"/>
        <v>0</v>
      </c>
      <c r="S481" s="37"/>
      <c r="T481" s="37"/>
      <c r="U481" s="37"/>
      <c r="V481" s="46"/>
      <c r="W481" s="39">
        <f t="shared" si="291"/>
        <v>0</v>
      </c>
      <c r="X481" s="37"/>
      <c r="Y481" s="37"/>
      <c r="Z481" s="37"/>
      <c r="AA481" s="46"/>
      <c r="AB481" s="39">
        <f t="shared" si="292"/>
        <v>0</v>
      </c>
      <c r="AC481" s="37"/>
      <c r="AD481" s="37"/>
      <c r="AE481" s="37"/>
      <c r="AF481" s="46"/>
      <c r="AG481" s="39">
        <f t="shared" si="293"/>
        <v>0</v>
      </c>
      <c r="AH481" s="37"/>
      <c r="AI481" s="37"/>
      <c r="AJ481" s="37"/>
      <c r="AK481" s="46"/>
      <c r="AL481" s="39">
        <f t="shared" si="294"/>
        <v>0</v>
      </c>
      <c r="AM481" s="37"/>
      <c r="AN481" s="37"/>
      <c r="AO481" s="37"/>
      <c r="AP481" s="46"/>
      <c r="AQ481" s="39">
        <f t="shared" si="295"/>
        <v>0</v>
      </c>
      <c r="AR481" s="37"/>
      <c r="AS481" s="37"/>
      <c r="AT481" s="37"/>
      <c r="AU481" s="46"/>
      <c r="AV481" s="40">
        <f t="shared" si="296"/>
        <v>0</v>
      </c>
    </row>
    <row r="482" spans="1:48" ht="15.75" customHeight="1" x14ac:dyDescent="0.25">
      <c r="A482" s="21">
        <v>33</v>
      </c>
      <c r="B482" s="37" t="s">
        <v>90</v>
      </c>
      <c r="C482" s="41" t="s">
        <v>97</v>
      </c>
      <c r="D482" s="37"/>
      <c r="E482" s="37"/>
      <c r="F482" s="37"/>
      <c r="G482" s="46"/>
      <c r="H482" s="39">
        <f t="shared" si="288"/>
        <v>0</v>
      </c>
      <c r="I482" s="37"/>
      <c r="J482" s="37"/>
      <c r="K482" s="37"/>
      <c r="L482" s="46"/>
      <c r="M482" s="39">
        <f t="shared" si="289"/>
        <v>0</v>
      </c>
      <c r="N482" s="37"/>
      <c r="O482" s="37"/>
      <c r="P482" s="37"/>
      <c r="Q482" s="46"/>
      <c r="R482" s="39">
        <f t="shared" si="290"/>
        <v>0</v>
      </c>
      <c r="S482" s="37"/>
      <c r="T482" s="37"/>
      <c r="U482" s="37"/>
      <c r="V482" s="46"/>
      <c r="W482" s="39">
        <f t="shared" si="291"/>
        <v>0</v>
      </c>
      <c r="X482" s="37"/>
      <c r="Y482" s="37"/>
      <c r="Z482" s="37"/>
      <c r="AA482" s="46"/>
      <c r="AB482" s="39">
        <f t="shared" si="292"/>
        <v>0</v>
      </c>
      <c r="AC482" s="37"/>
      <c r="AD482" s="37"/>
      <c r="AE482" s="37"/>
      <c r="AF482" s="46"/>
      <c r="AG482" s="39">
        <f t="shared" si="293"/>
        <v>0</v>
      </c>
      <c r="AH482" s="37"/>
      <c r="AI482" s="37"/>
      <c r="AJ482" s="37"/>
      <c r="AK482" s="46"/>
      <c r="AL482" s="39">
        <f t="shared" si="294"/>
        <v>0</v>
      </c>
      <c r="AM482" s="37"/>
      <c r="AN482" s="37"/>
      <c r="AO482" s="37"/>
      <c r="AP482" s="46"/>
      <c r="AQ482" s="39">
        <f t="shared" si="295"/>
        <v>0</v>
      </c>
      <c r="AR482" s="37"/>
      <c r="AS482" s="37"/>
      <c r="AT482" s="37"/>
      <c r="AU482" s="46"/>
      <c r="AV482" s="40">
        <f t="shared" si="296"/>
        <v>0</v>
      </c>
    </row>
    <row r="483" spans="1:48" ht="15.75" customHeight="1" x14ac:dyDescent="0.25">
      <c r="A483" s="21">
        <v>33</v>
      </c>
      <c r="B483" s="37" t="s">
        <v>76</v>
      </c>
      <c r="C483" s="41" t="s">
        <v>97</v>
      </c>
      <c r="D483" s="37"/>
      <c r="E483" s="37"/>
      <c r="F483" s="37"/>
      <c r="G483" s="46"/>
      <c r="H483" s="39">
        <f t="shared" si="288"/>
        <v>0</v>
      </c>
      <c r="I483" s="37"/>
      <c r="J483" s="37"/>
      <c r="K483" s="37"/>
      <c r="L483" s="46"/>
      <c r="M483" s="39">
        <f t="shared" si="289"/>
        <v>0</v>
      </c>
      <c r="N483" s="37"/>
      <c r="O483" s="37"/>
      <c r="P483" s="37"/>
      <c r="Q483" s="46"/>
      <c r="R483" s="39">
        <f t="shared" si="290"/>
        <v>0</v>
      </c>
      <c r="S483" s="37"/>
      <c r="T483" s="37"/>
      <c r="U483" s="37"/>
      <c r="V483" s="46"/>
      <c r="W483" s="39">
        <f t="shared" si="291"/>
        <v>0</v>
      </c>
      <c r="X483" s="37"/>
      <c r="Y483" s="37"/>
      <c r="Z483" s="37"/>
      <c r="AA483" s="46"/>
      <c r="AB483" s="39">
        <f t="shared" si="292"/>
        <v>0</v>
      </c>
      <c r="AC483" s="37"/>
      <c r="AD483" s="37"/>
      <c r="AE483" s="37"/>
      <c r="AF483" s="46"/>
      <c r="AG483" s="39">
        <f t="shared" si="293"/>
        <v>0</v>
      </c>
      <c r="AH483" s="37"/>
      <c r="AI483" s="37"/>
      <c r="AJ483" s="37"/>
      <c r="AK483" s="46"/>
      <c r="AL483" s="39">
        <f t="shared" si="294"/>
        <v>0</v>
      </c>
      <c r="AM483" s="37"/>
      <c r="AN483" s="37"/>
      <c r="AO483" s="37"/>
      <c r="AP483" s="46"/>
      <c r="AQ483" s="39">
        <f t="shared" si="295"/>
        <v>0</v>
      </c>
      <c r="AR483" s="37"/>
      <c r="AS483" s="37"/>
      <c r="AT483" s="37"/>
      <c r="AU483" s="46"/>
      <c r="AV483" s="40">
        <f t="shared" si="296"/>
        <v>0</v>
      </c>
    </row>
    <row r="484" spans="1:48" ht="15.75" customHeight="1" x14ac:dyDescent="0.25">
      <c r="A484" s="21">
        <v>33</v>
      </c>
      <c r="B484" s="37" t="s">
        <v>77</v>
      </c>
      <c r="C484" s="41" t="s">
        <v>97</v>
      </c>
      <c r="D484" s="37"/>
      <c r="E484" s="37"/>
      <c r="F484" s="37"/>
      <c r="G484" s="46"/>
      <c r="H484" s="39">
        <f t="shared" si="288"/>
        <v>0</v>
      </c>
      <c r="I484" s="37"/>
      <c r="J484" s="37"/>
      <c r="K484" s="37"/>
      <c r="L484" s="46"/>
      <c r="M484" s="39">
        <f t="shared" si="289"/>
        <v>0</v>
      </c>
      <c r="N484" s="37"/>
      <c r="O484" s="37"/>
      <c r="P484" s="37"/>
      <c r="Q484" s="46"/>
      <c r="R484" s="39">
        <f t="shared" si="290"/>
        <v>0</v>
      </c>
      <c r="S484" s="37"/>
      <c r="T484" s="37"/>
      <c r="U484" s="37"/>
      <c r="V484" s="46"/>
      <c r="W484" s="39">
        <f t="shared" si="291"/>
        <v>0</v>
      </c>
      <c r="X484" s="37"/>
      <c r="Y484" s="37"/>
      <c r="Z484" s="37"/>
      <c r="AA484" s="46"/>
      <c r="AB484" s="39">
        <f t="shared" si="292"/>
        <v>0</v>
      </c>
      <c r="AC484" s="37"/>
      <c r="AD484" s="37"/>
      <c r="AE484" s="37"/>
      <c r="AF484" s="46"/>
      <c r="AG484" s="39">
        <f t="shared" si="293"/>
        <v>0</v>
      </c>
      <c r="AH484" s="37"/>
      <c r="AI484" s="37"/>
      <c r="AJ484" s="37"/>
      <c r="AK484" s="46"/>
      <c r="AL484" s="39">
        <f t="shared" si="294"/>
        <v>0</v>
      </c>
      <c r="AM484" s="37"/>
      <c r="AN484" s="37"/>
      <c r="AO484" s="37"/>
      <c r="AP484" s="46"/>
      <c r="AQ484" s="39">
        <f t="shared" si="295"/>
        <v>0</v>
      </c>
      <c r="AR484" s="37"/>
      <c r="AS484" s="37"/>
      <c r="AT484" s="37"/>
      <c r="AU484" s="46"/>
      <c r="AV484" s="40">
        <f t="shared" si="296"/>
        <v>0</v>
      </c>
    </row>
    <row r="485" spans="1:48" ht="15.75" customHeight="1" x14ac:dyDescent="0.25">
      <c r="A485" s="21">
        <v>33</v>
      </c>
      <c r="B485" s="37" t="s">
        <v>78</v>
      </c>
      <c r="C485" s="41" t="s">
        <v>97</v>
      </c>
      <c r="D485" s="37"/>
      <c r="E485" s="37"/>
      <c r="F485" s="37"/>
      <c r="G485" s="46"/>
      <c r="H485" s="39">
        <f t="shared" si="288"/>
        <v>0</v>
      </c>
      <c r="I485" s="37"/>
      <c r="J485" s="37"/>
      <c r="K485" s="37"/>
      <c r="L485" s="46"/>
      <c r="M485" s="39">
        <f t="shared" si="289"/>
        <v>0</v>
      </c>
      <c r="N485" s="37"/>
      <c r="O485" s="37"/>
      <c r="P485" s="37"/>
      <c r="Q485" s="46"/>
      <c r="R485" s="39">
        <f t="shared" si="290"/>
        <v>0</v>
      </c>
      <c r="S485" s="37"/>
      <c r="T485" s="37"/>
      <c r="U485" s="37"/>
      <c r="V485" s="46"/>
      <c r="W485" s="39">
        <f t="shared" si="291"/>
        <v>0</v>
      </c>
      <c r="X485" s="37"/>
      <c r="Y485" s="37"/>
      <c r="Z485" s="37"/>
      <c r="AA485" s="46"/>
      <c r="AB485" s="39">
        <f t="shared" si="292"/>
        <v>0</v>
      </c>
      <c r="AC485" s="37"/>
      <c r="AD485" s="37"/>
      <c r="AE485" s="37"/>
      <c r="AF485" s="46"/>
      <c r="AG485" s="39">
        <f t="shared" si="293"/>
        <v>0</v>
      </c>
      <c r="AH485" s="37"/>
      <c r="AI485" s="37"/>
      <c r="AJ485" s="37"/>
      <c r="AK485" s="46"/>
      <c r="AL485" s="39">
        <f t="shared" si="294"/>
        <v>0</v>
      </c>
      <c r="AM485" s="37"/>
      <c r="AN485" s="37"/>
      <c r="AO485" s="37"/>
      <c r="AP485" s="46"/>
      <c r="AQ485" s="39">
        <f t="shared" si="295"/>
        <v>0</v>
      </c>
      <c r="AR485" s="37"/>
      <c r="AS485" s="37"/>
      <c r="AT485" s="37"/>
      <c r="AU485" s="46"/>
      <c r="AV485" s="40">
        <f t="shared" si="296"/>
        <v>0</v>
      </c>
    </row>
    <row r="486" spans="1:48" ht="15.75" customHeight="1" x14ac:dyDescent="0.25">
      <c r="A486" s="21">
        <v>33</v>
      </c>
      <c r="B486" s="37" t="s">
        <v>79</v>
      </c>
      <c r="C486" s="41" t="s">
        <v>97</v>
      </c>
      <c r="D486" s="37"/>
      <c r="E486" s="37"/>
      <c r="F486" s="37"/>
      <c r="G486" s="46"/>
      <c r="H486" s="39">
        <f t="shared" si="288"/>
        <v>0</v>
      </c>
      <c r="I486" s="37"/>
      <c r="J486" s="37"/>
      <c r="K486" s="37"/>
      <c r="L486" s="46"/>
      <c r="M486" s="39">
        <f t="shared" si="289"/>
        <v>0</v>
      </c>
      <c r="N486" s="37"/>
      <c r="O486" s="37"/>
      <c r="P486" s="37"/>
      <c r="Q486" s="46"/>
      <c r="R486" s="39">
        <f t="shared" si="290"/>
        <v>0</v>
      </c>
      <c r="S486" s="37"/>
      <c r="T486" s="37"/>
      <c r="U486" s="37"/>
      <c r="V486" s="46"/>
      <c r="W486" s="39">
        <f t="shared" si="291"/>
        <v>0</v>
      </c>
      <c r="X486" s="37"/>
      <c r="Y486" s="37"/>
      <c r="Z486" s="37"/>
      <c r="AA486" s="46"/>
      <c r="AB486" s="39">
        <f t="shared" si="292"/>
        <v>0</v>
      </c>
      <c r="AC486" s="37"/>
      <c r="AD486" s="37"/>
      <c r="AE486" s="37"/>
      <c r="AF486" s="46"/>
      <c r="AG486" s="39">
        <f t="shared" si="293"/>
        <v>0</v>
      </c>
      <c r="AH486" s="37"/>
      <c r="AI486" s="37"/>
      <c r="AJ486" s="37"/>
      <c r="AK486" s="46"/>
      <c r="AL486" s="39">
        <f t="shared" si="294"/>
        <v>0</v>
      </c>
      <c r="AM486" s="37"/>
      <c r="AN486" s="37"/>
      <c r="AO486" s="37"/>
      <c r="AP486" s="46"/>
      <c r="AQ486" s="39">
        <f t="shared" si="295"/>
        <v>0</v>
      </c>
      <c r="AR486" s="37"/>
      <c r="AS486" s="37"/>
      <c r="AT486" s="37"/>
      <c r="AU486" s="46"/>
      <c r="AV486" s="40">
        <f t="shared" si="296"/>
        <v>0</v>
      </c>
    </row>
    <row r="487" spans="1:48" ht="15.75" customHeight="1" x14ac:dyDescent="0.25">
      <c r="A487" s="21">
        <v>33</v>
      </c>
      <c r="B487" s="41" t="s">
        <v>80</v>
      </c>
      <c r="C487" s="41" t="s">
        <v>97</v>
      </c>
      <c r="D487" s="47"/>
      <c r="E487" s="47"/>
      <c r="F487" s="47"/>
      <c r="G487" s="48"/>
      <c r="H487" s="49">
        <f t="shared" si="288"/>
        <v>0</v>
      </c>
      <c r="I487" s="47"/>
      <c r="J487" s="47"/>
      <c r="K487" s="47"/>
      <c r="L487" s="48"/>
      <c r="M487" s="49">
        <f t="shared" si="289"/>
        <v>0</v>
      </c>
      <c r="N487" s="47"/>
      <c r="O487" s="47"/>
      <c r="P487" s="47"/>
      <c r="Q487" s="48"/>
      <c r="R487" s="49">
        <f t="shared" si="290"/>
        <v>0</v>
      </c>
      <c r="S487" s="47"/>
      <c r="T487" s="47"/>
      <c r="U487" s="47"/>
      <c r="V487" s="48"/>
      <c r="W487" s="49">
        <f t="shared" si="291"/>
        <v>0</v>
      </c>
      <c r="X487" s="47"/>
      <c r="Y487" s="47"/>
      <c r="Z487" s="47"/>
      <c r="AA487" s="48"/>
      <c r="AB487" s="49">
        <f t="shared" si="292"/>
        <v>0</v>
      </c>
      <c r="AC487" s="47"/>
      <c r="AD487" s="47"/>
      <c r="AE487" s="47"/>
      <c r="AF487" s="48"/>
      <c r="AG487" s="49">
        <f t="shared" si="293"/>
        <v>0</v>
      </c>
      <c r="AH487" s="47"/>
      <c r="AI487" s="47"/>
      <c r="AJ487" s="47"/>
      <c r="AK487" s="48"/>
      <c r="AL487" s="49">
        <f t="shared" si="294"/>
        <v>0</v>
      </c>
      <c r="AM487" s="47"/>
      <c r="AN487" s="47"/>
      <c r="AO487" s="47"/>
      <c r="AP487" s="48"/>
      <c r="AQ487" s="49">
        <f t="shared" si="295"/>
        <v>0</v>
      </c>
      <c r="AR487" s="47"/>
      <c r="AS487" s="47"/>
      <c r="AT487" s="47"/>
      <c r="AU487" s="48"/>
      <c r="AV487" s="50">
        <f t="shared" si="296"/>
        <v>0</v>
      </c>
    </row>
    <row r="488" spans="1:48" ht="15.75" customHeight="1" x14ac:dyDescent="0.25">
      <c r="A488" s="21">
        <v>33</v>
      </c>
      <c r="B488" s="42"/>
      <c r="C488" s="43"/>
      <c r="D488" s="44"/>
      <c r="E488" s="45"/>
      <c r="F488" s="45"/>
      <c r="G488" s="45"/>
      <c r="H488" s="45">
        <f>SUM(H475:H487)</f>
        <v>0</v>
      </c>
      <c r="I488" s="45"/>
      <c r="J488" s="45"/>
      <c r="K488" s="45"/>
      <c r="L488" s="45"/>
      <c r="M488" s="45">
        <f>SUM(M475:M487)</f>
        <v>0</v>
      </c>
      <c r="N488" s="45"/>
      <c r="O488" s="45"/>
      <c r="P488" s="45"/>
      <c r="Q488" s="45"/>
      <c r="R488" s="45">
        <f>SUM(R475:R487)</f>
        <v>0</v>
      </c>
      <c r="S488" s="45"/>
      <c r="T488" s="45"/>
      <c r="U488" s="45"/>
      <c r="V488" s="45"/>
      <c r="W488" s="45">
        <f>SUM(W475:W487)</f>
        <v>0</v>
      </c>
      <c r="X488" s="45"/>
      <c r="Y488" s="45"/>
      <c r="Z488" s="45"/>
      <c r="AA488" s="45"/>
      <c r="AB488" s="45">
        <f>SUM(AB475:AB487)</f>
        <v>0</v>
      </c>
      <c r="AC488" s="45"/>
      <c r="AD488" s="45"/>
      <c r="AE488" s="45"/>
      <c r="AF488" s="45"/>
      <c r="AG488" s="45">
        <f>SUM(AG475:AG487)</f>
        <v>0</v>
      </c>
      <c r="AH488" s="45"/>
      <c r="AI488" s="45"/>
      <c r="AJ488" s="45"/>
      <c r="AK488" s="45"/>
      <c r="AL488" s="45">
        <f>SUM(AL475:AL487)</f>
        <v>0</v>
      </c>
      <c r="AM488" s="45"/>
      <c r="AN488" s="45"/>
      <c r="AO488" s="45"/>
      <c r="AP488" s="45"/>
      <c r="AQ488" s="45">
        <f>SUM(AQ475:AQ487)</f>
        <v>0</v>
      </c>
      <c r="AR488" s="45"/>
      <c r="AS488" s="45"/>
      <c r="AT488" s="45"/>
      <c r="AU488" s="45"/>
      <c r="AV488" s="45">
        <f>SUM(AV475:AV487)</f>
        <v>0</v>
      </c>
    </row>
    <row r="489" spans="1:48" ht="15.75" customHeight="1" x14ac:dyDescent="0.25">
      <c r="A489" s="21">
        <v>34</v>
      </c>
      <c r="B489" s="81" t="str">
        <f>"Буква (или иное название) класса "&amp;A489&amp;":"</f>
        <v>Буква (или иное название) класса 34:</v>
      </c>
      <c r="C489" s="82"/>
      <c r="D489" s="78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  <c r="AR489" s="79"/>
      <c r="AS489" s="79"/>
      <c r="AT489" s="79"/>
      <c r="AU489" s="79"/>
      <c r="AV489" s="80"/>
    </row>
    <row r="490" spans="1:48" ht="15.75" customHeight="1" x14ac:dyDescent="0.25">
      <c r="A490" s="21">
        <v>34</v>
      </c>
      <c r="B490" s="35" t="s">
        <v>70</v>
      </c>
      <c r="C490" s="36" t="s">
        <v>97</v>
      </c>
      <c r="D490" s="37"/>
      <c r="E490" s="37"/>
      <c r="F490" s="37"/>
      <c r="G490" s="46"/>
      <c r="H490" s="39">
        <f t="shared" ref="H490:H502" si="297">COUNTA(D490:G490)</f>
        <v>0</v>
      </c>
      <c r="I490" s="37"/>
      <c r="J490" s="37"/>
      <c r="K490" s="37"/>
      <c r="L490" s="46"/>
      <c r="M490" s="39">
        <f t="shared" ref="M490:M502" si="298">COUNTA(I490:L490)</f>
        <v>0</v>
      </c>
      <c r="N490" s="37"/>
      <c r="O490" s="37"/>
      <c r="P490" s="37"/>
      <c r="Q490" s="46"/>
      <c r="R490" s="39">
        <f t="shared" ref="R490:R502" si="299">COUNTA(N490:Q490)</f>
        <v>0</v>
      </c>
      <c r="S490" s="37"/>
      <c r="T490" s="37"/>
      <c r="U490" s="37"/>
      <c r="V490" s="46"/>
      <c r="W490" s="39">
        <f t="shared" ref="W490:W502" si="300">COUNTA(S490:V490)</f>
        <v>0</v>
      </c>
      <c r="X490" s="37"/>
      <c r="Y490" s="37"/>
      <c r="Z490" s="37"/>
      <c r="AA490" s="46"/>
      <c r="AB490" s="39">
        <f t="shared" ref="AB490:AB502" si="301">COUNTA(X490:AA490)</f>
        <v>0</v>
      </c>
      <c r="AC490" s="37"/>
      <c r="AD490" s="37"/>
      <c r="AE490" s="37"/>
      <c r="AF490" s="46"/>
      <c r="AG490" s="39">
        <f t="shared" ref="AG490:AG502" si="302">COUNTA(AC490:AF490)</f>
        <v>0</v>
      </c>
      <c r="AH490" s="37"/>
      <c r="AI490" s="37"/>
      <c r="AJ490" s="37"/>
      <c r="AK490" s="46"/>
      <c r="AL490" s="39">
        <f t="shared" ref="AL490:AL502" si="303">COUNTA(AH490:AK490)</f>
        <v>0</v>
      </c>
      <c r="AM490" s="37"/>
      <c r="AN490" s="37"/>
      <c r="AO490" s="37"/>
      <c r="AP490" s="46"/>
      <c r="AQ490" s="39">
        <f t="shared" ref="AQ490:AQ502" si="304">COUNTA(AM490:AP490)</f>
        <v>0</v>
      </c>
      <c r="AR490" s="37"/>
      <c r="AS490" s="37"/>
      <c r="AT490" s="37"/>
      <c r="AU490" s="46"/>
      <c r="AV490" s="40">
        <f t="shared" ref="AV490:AV502" si="305">COUNTA(AR490:AU490)</f>
        <v>0</v>
      </c>
    </row>
    <row r="491" spans="1:48" ht="15.75" customHeight="1" x14ac:dyDescent="0.25">
      <c r="A491" s="21">
        <v>34</v>
      </c>
      <c r="B491" s="37" t="s">
        <v>72</v>
      </c>
      <c r="C491" s="41" t="s">
        <v>97</v>
      </c>
      <c r="D491" s="37"/>
      <c r="E491" s="37"/>
      <c r="F491" s="37"/>
      <c r="G491" s="46"/>
      <c r="H491" s="39">
        <f t="shared" si="297"/>
        <v>0</v>
      </c>
      <c r="I491" s="37"/>
      <c r="J491" s="37"/>
      <c r="K491" s="37"/>
      <c r="L491" s="46"/>
      <c r="M491" s="39">
        <f t="shared" si="298"/>
        <v>0</v>
      </c>
      <c r="N491" s="37"/>
      <c r="O491" s="37"/>
      <c r="P491" s="37"/>
      <c r="Q491" s="46"/>
      <c r="R491" s="39">
        <f t="shared" si="299"/>
        <v>0</v>
      </c>
      <c r="S491" s="37"/>
      <c r="T491" s="37"/>
      <c r="U491" s="37"/>
      <c r="V491" s="46"/>
      <c r="W491" s="39">
        <f t="shared" si="300"/>
        <v>0</v>
      </c>
      <c r="X491" s="37"/>
      <c r="Y491" s="37"/>
      <c r="Z491" s="37"/>
      <c r="AA491" s="46"/>
      <c r="AB491" s="39">
        <f t="shared" si="301"/>
        <v>0</v>
      </c>
      <c r="AC491" s="37"/>
      <c r="AD491" s="37"/>
      <c r="AE491" s="37"/>
      <c r="AF491" s="46"/>
      <c r="AG491" s="39">
        <f t="shared" si="302"/>
        <v>0</v>
      </c>
      <c r="AH491" s="37"/>
      <c r="AI491" s="37"/>
      <c r="AJ491" s="37"/>
      <c r="AK491" s="46"/>
      <c r="AL491" s="39">
        <f t="shared" si="303"/>
        <v>0</v>
      </c>
      <c r="AM491" s="37"/>
      <c r="AN491" s="37"/>
      <c r="AO491" s="37"/>
      <c r="AP491" s="46"/>
      <c r="AQ491" s="39">
        <f t="shared" si="304"/>
        <v>0</v>
      </c>
      <c r="AR491" s="37"/>
      <c r="AS491" s="37"/>
      <c r="AT491" s="37"/>
      <c r="AU491" s="46"/>
      <c r="AV491" s="40">
        <f t="shared" si="305"/>
        <v>0</v>
      </c>
    </row>
    <row r="492" spans="1:48" ht="15.75" customHeight="1" x14ac:dyDescent="0.25">
      <c r="A492" s="21">
        <v>34</v>
      </c>
      <c r="B492" s="37" t="s">
        <v>88</v>
      </c>
      <c r="C492" s="41" t="s">
        <v>97</v>
      </c>
      <c r="D492" s="37"/>
      <c r="E492" s="37"/>
      <c r="F492" s="37"/>
      <c r="G492" s="46"/>
      <c r="H492" s="39">
        <f t="shared" si="297"/>
        <v>0</v>
      </c>
      <c r="I492" s="37"/>
      <c r="J492" s="37"/>
      <c r="K492" s="37"/>
      <c r="L492" s="46"/>
      <c r="M492" s="39">
        <f t="shared" si="298"/>
        <v>0</v>
      </c>
      <c r="N492" s="37"/>
      <c r="O492" s="37"/>
      <c r="P492" s="37"/>
      <c r="Q492" s="46"/>
      <c r="R492" s="39">
        <f t="shared" si="299"/>
        <v>0</v>
      </c>
      <c r="S492" s="37"/>
      <c r="T492" s="37"/>
      <c r="U492" s="37"/>
      <c r="V492" s="46"/>
      <c r="W492" s="39">
        <f t="shared" si="300"/>
        <v>0</v>
      </c>
      <c r="X492" s="37"/>
      <c r="Y492" s="37"/>
      <c r="Z492" s="37"/>
      <c r="AA492" s="46"/>
      <c r="AB492" s="39">
        <f t="shared" si="301"/>
        <v>0</v>
      </c>
      <c r="AC492" s="37"/>
      <c r="AD492" s="37"/>
      <c r="AE492" s="37"/>
      <c r="AF492" s="46"/>
      <c r="AG492" s="39">
        <f t="shared" si="302"/>
        <v>0</v>
      </c>
      <c r="AH492" s="37"/>
      <c r="AI492" s="37"/>
      <c r="AJ492" s="37"/>
      <c r="AK492" s="46"/>
      <c r="AL492" s="39">
        <f t="shared" si="303"/>
        <v>0</v>
      </c>
      <c r="AM492" s="37"/>
      <c r="AN492" s="37"/>
      <c r="AO492" s="37"/>
      <c r="AP492" s="46"/>
      <c r="AQ492" s="39">
        <f t="shared" si="304"/>
        <v>0</v>
      </c>
      <c r="AR492" s="37"/>
      <c r="AS492" s="37"/>
      <c r="AT492" s="37"/>
      <c r="AU492" s="46"/>
      <c r="AV492" s="40">
        <f t="shared" si="305"/>
        <v>0</v>
      </c>
    </row>
    <row r="493" spans="1:48" ht="15.75" customHeight="1" x14ac:dyDescent="0.25">
      <c r="A493" s="21">
        <v>34</v>
      </c>
      <c r="B493" s="37" t="s">
        <v>89</v>
      </c>
      <c r="C493" s="41" t="s">
        <v>97</v>
      </c>
      <c r="D493" s="37"/>
      <c r="E493" s="37"/>
      <c r="F493" s="37"/>
      <c r="G493" s="46"/>
      <c r="H493" s="39">
        <f t="shared" si="297"/>
        <v>0</v>
      </c>
      <c r="I493" s="37"/>
      <c r="J493" s="37"/>
      <c r="K493" s="37"/>
      <c r="L493" s="46"/>
      <c r="M493" s="39">
        <f t="shared" si="298"/>
        <v>0</v>
      </c>
      <c r="N493" s="37"/>
      <c r="O493" s="37"/>
      <c r="P493" s="37"/>
      <c r="Q493" s="46"/>
      <c r="R493" s="39">
        <f t="shared" si="299"/>
        <v>0</v>
      </c>
      <c r="S493" s="37"/>
      <c r="T493" s="37"/>
      <c r="U493" s="37"/>
      <c r="V493" s="46"/>
      <c r="W493" s="39">
        <f t="shared" si="300"/>
        <v>0</v>
      </c>
      <c r="X493" s="37"/>
      <c r="Y493" s="37"/>
      <c r="Z493" s="37"/>
      <c r="AA493" s="46"/>
      <c r="AB493" s="39">
        <f t="shared" si="301"/>
        <v>0</v>
      </c>
      <c r="AC493" s="37"/>
      <c r="AD493" s="37"/>
      <c r="AE493" s="37"/>
      <c r="AF493" s="46"/>
      <c r="AG493" s="39">
        <f t="shared" si="302"/>
        <v>0</v>
      </c>
      <c r="AH493" s="37"/>
      <c r="AI493" s="37"/>
      <c r="AJ493" s="37"/>
      <c r="AK493" s="46"/>
      <c r="AL493" s="39">
        <f t="shared" si="303"/>
        <v>0</v>
      </c>
      <c r="AM493" s="37"/>
      <c r="AN493" s="37"/>
      <c r="AO493" s="37"/>
      <c r="AP493" s="46"/>
      <c r="AQ493" s="39">
        <f t="shared" si="304"/>
        <v>0</v>
      </c>
      <c r="AR493" s="37"/>
      <c r="AS493" s="37"/>
      <c r="AT493" s="37"/>
      <c r="AU493" s="46"/>
      <c r="AV493" s="40">
        <f t="shared" si="305"/>
        <v>0</v>
      </c>
    </row>
    <row r="494" spans="1:48" ht="15.75" customHeight="1" x14ac:dyDescent="0.25">
      <c r="A494" s="21">
        <v>34</v>
      </c>
      <c r="B494" s="37" t="s">
        <v>73</v>
      </c>
      <c r="C494" s="41" t="s">
        <v>97</v>
      </c>
      <c r="D494" s="37"/>
      <c r="E494" s="37"/>
      <c r="F494" s="37"/>
      <c r="G494" s="46"/>
      <c r="H494" s="39">
        <f t="shared" si="297"/>
        <v>0</v>
      </c>
      <c r="I494" s="37"/>
      <c r="J494" s="37"/>
      <c r="K494" s="37"/>
      <c r="L494" s="46"/>
      <c r="M494" s="39">
        <f t="shared" si="298"/>
        <v>0</v>
      </c>
      <c r="N494" s="37"/>
      <c r="O494" s="37"/>
      <c r="P494" s="37"/>
      <c r="Q494" s="46"/>
      <c r="R494" s="39">
        <f t="shared" si="299"/>
        <v>0</v>
      </c>
      <c r="S494" s="37"/>
      <c r="T494" s="37"/>
      <c r="U494" s="37"/>
      <c r="V494" s="46"/>
      <c r="W494" s="39">
        <f t="shared" si="300"/>
        <v>0</v>
      </c>
      <c r="X494" s="37"/>
      <c r="Y494" s="37"/>
      <c r="Z494" s="37"/>
      <c r="AA494" s="46"/>
      <c r="AB494" s="39">
        <f t="shared" si="301"/>
        <v>0</v>
      </c>
      <c r="AC494" s="37"/>
      <c r="AD494" s="37"/>
      <c r="AE494" s="37"/>
      <c r="AF494" s="46"/>
      <c r="AG494" s="39">
        <f t="shared" si="302"/>
        <v>0</v>
      </c>
      <c r="AH494" s="37"/>
      <c r="AI494" s="37"/>
      <c r="AJ494" s="37"/>
      <c r="AK494" s="46"/>
      <c r="AL494" s="39">
        <f t="shared" si="303"/>
        <v>0</v>
      </c>
      <c r="AM494" s="37"/>
      <c r="AN494" s="37"/>
      <c r="AO494" s="37"/>
      <c r="AP494" s="46"/>
      <c r="AQ494" s="39">
        <f t="shared" si="304"/>
        <v>0</v>
      </c>
      <c r="AR494" s="37"/>
      <c r="AS494" s="37"/>
      <c r="AT494" s="37"/>
      <c r="AU494" s="46"/>
      <c r="AV494" s="40">
        <f t="shared" si="305"/>
        <v>0</v>
      </c>
    </row>
    <row r="495" spans="1:48" ht="15.75" customHeight="1" x14ac:dyDescent="0.25">
      <c r="A495" s="21">
        <v>34</v>
      </c>
      <c r="B495" s="37" t="s">
        <v>74</v>
      </c>
      <c r="C495" s="41" t="s">
        <v>97</v>
      </c>
      <c r="D495" s="37"/>
      <c r="E495" s="37"/>
      <c r="F495" s="37"/>
      <c r="G495" s="46"/>
      <c r="H495" s="39">
        <f t="shared" si="297"/>
        <v>0</v>
      </c>
      <c r="I495" s="37"/>
      <c r="J495" s="37"/>
      <c r="K495" s="37"/>
      <c r="L495" s="46"/>
      <c r="M495" s="39">
        <f t="shared" si="298"/>
        <v>0</v>
      </c>
      <c r="N495" s="37"/>
      <c r="O495" s="37"/>
      <c r="P495" s="37"/>
      <c r="Q495" s="46"/>
      <c r="R495" s="39">
        <f t="shared" si="299"/>
        <v>0</v>
      </c>
      <c r="S495" s="37"/>
      <c r="T495" s="37"/>
      <c r="U495" s="37"/>
      <c r="V495" s="46"/>
      <c r="W495" s="39">
        <f t="shared" si="300"/>
        <v>0</v>
      </c>
      <c r="X495" s="37"/>
      <c r="Y495" s="37"/>
      <c r="Z495" s="37"/>
      <c r="AA495" s="46"/>
      <c r="AB495" s="39">
        <f t="shared" si="301"/>
        <v>0</v>
      </c>
      <c r="AC495" s="37"/>
      <c r="AD495" s="37"/>
      <c r="AE495" s="37"/>
      <c r="AF495" s="46"/>
      <c r="AG495" s="39">
        <f t="shared" si="302"/>
        <v>0</v>
      </c>
      <c r="AH495" s="37"/>
      <c r="AI495" s="37"/>
      <c r="AJ495" s="37"/>
      <c r="AK495" s="46"/>
      <c r="AL495" s="39">
        <f t="shared" si="303"/>
        <v>0</v>
      </c>
      <c r="AM495" s="37"/>
      <c r="AN495" s="37"/>
      <c r="AO495" s="37"/>
      <c r="AP495" s="46"/>
      <c r="AQ495" s="39">
        <f t="shared" si="304"/>
        <v>0</v>
      </c>
      <c r="AR495" s="37"/>
      <c r="AS495" s="37"/>
      <c r="AT495" s="37"/>
      <c r="AU495" s="46"/>
      <c r="AV495" s="40">
        <f t="shared" si="305"/>
        <v>0</v>
      </c>
    </row>
    <row r="496" spans="1:48" ht="15.75" customHeight="1" x14ac:dyDescent="0.25">
      <c r="A496" s="21">
        <v>34</v>
      </c>
      <c r="B496" s="37" t="s">
        <v>75</v>
      </c>
      <c r="C496" s="41" t="s">
        <v>97</v>
      </c>
      <c r="D496" s="37"/>
      <c r="E496" s="37"/>
      <c r="F496" s="37"/>
      <c r="G496" s="46"/>
      <c r="H496" s="39">
        <f t="shared" si="297"/>
        <v>0</v>
      </c>
      <c r="I496" s="37"/>
      <c r="J496" s="37"/>
      <c r="K496" s="37"/>
      <c r="L496" s="46"/>
      <c r="M496" s="39">
        <f t="shared" si="298"/>
        <v>0</v>
      </c>
      <c r="N496" s="37"/>
      <c r="O496" s="37"/>
      <c r="P496" s="37"/>
      <c r="Q496" s="46"/>
      <c r="R496" s="39">
        <f t="shared" si="299"/>
        <v>0</v>
      </c>
      <c r="S496" s="37"/>
      <c r="T496" s="37"/>
      <c r="U496" s="37"/>
      <c r="V496" s="46"/>
      <c r="W496" s="39">
        <f t="shared" si="300"/>
        <v>0</v>
      </c>
      <c r="X496" s="37"/>
      <c r="Y496" s="37"/>
      <c r="Z496" s="37"/>
      <c r="AA496" s="46"/>
      <c r="AB496" s="39">
        <f t="shared" si="301"/>
        <v>0</v>
      </c>
      <c r="AC496" s="37"/>
      <c r="AD496" s="37"/>
      <c r="AE496" s="37"/>
      <c r="AF496" s="46"/>
      <c r="AG496" s="39">
        <f t="shared" si="302"/>
        <v>0</v>
      </c>
      <c r="AH496" s="37"/>
      <c r="AI496" s="37"/>
      <c r="AJ496" s="37"/>
      <c r="AK496" s="46"/>
      <c r="AL496" s="39">
        <f t="shared" si="303"/>
        <v>0</v>
      </c>
      <c r="AM496" s="37"/>
      <c r="AN496" s="37"/>
      <c r="AO496" s="37"/>
      <c r="AP496" s="46"/>
      <c r="AQ496" s="39">
        <f t="shared" si="304"/>
        <v>0</v>
      </c>
      <c r="AR496" s="37"/>
      <c r="AS496" s="37"/>
      <c r="AT496" s="37"/>
      <c r="AU496" s="46"/>
      <c r="AV496" s="40">
        <f t="shared" si="305"/>
        <v>0</v>
      </c>
    </row>
    <row r="497" spans="1:48" ht="15.75" customHeight="1" x14ac:dyDescent="0.25">
      <c r="A497" s="21">
        <v>34</v>
      </c>
      <c r="B497" s="37" t="s">
        <v>90</v>
      </c>
      <c r="C497" s="41" t="s">
        <v>97</v>
      </c>
      <c r="D497" s="37"/>
      <c r="E497" s="37"/>
      <c r="F497" s="37"/>
      <c r="G497" s="46"/>
      <c r="H497" s="39">
        <f t="shared" si="297"/>
        <v>0</v>
      </c>
      <c r="I497" s="37"/>
      <c r="J497" s="37"/>
      <c r="K497" s="37"/>
      <c r="L497" s="46"/>
      <c r="M497" s="39">
        <f t="shared" si="298"/>
        <v>0</v>
      </c>
      <c r="N497" s="37"/>
      <c r="O497" s="37"/>
      <c r="P497" s="37"/>
      <c r="Q497" s="46"/>
      <c r="R497" s="39">
        <f t="shared" si="299"/>
        <v>0</v>
      </c>
      <c r="S497" s="37"/>
      <c r="T497" s="37"/>
      <c r="U497" s="37"/>
      <c r="V497" s="46"/>
      <c r="W497" s="39">
        <f t="shared" si="300"/>
        <v>0</v>
      </c>
      <c r="X497" s="37"/>
      <c r="Y497" s="37"/>
      <c r="Z497" s="37"/>
      <c r="AA497" s="46"/>
      <c r="AB497" s="39">
        <f t="shared" si="301"/>
        <v>0</v>
      </c>
      <c r="AC497" s="37"/>
      <c r="AD497" s="37"/>
      <c r="AE497" s="37"/>
      <c r="AF497" s="46"/>
      <c r="AG497" s="39">
        <f t="shared" si="302"/>
        <v>0</v>
      </c>
      <c r="AH497" s="37"/>
      <c r="AI497" s="37"/>
      <c r="AJ497" s="37"/>
      <c r="AK497" s="46"/>
      <c r="AL497" s="39">
        <f t="shared" si="303"/>
        <v>0</v>
      </c>
      <c r="AM497" s="37"/>
      <c r="AN497" s="37"/>
      <c r="AO497" s="37"/>
      <c r="AP497" s="46"/>
      <c r="AQ497" s="39">
        <f t="shared" si="304"/>
        <v>0</v>
      </c>
      <c r="AR497" s="37"/>
      <c r="AS497" s="37"/>
      <c r="AT497" s="37"/>
      <c r="AU497" s="46"/>
      <c r="AV497" s="40">
        <f t="shared" si="305"/>
        <v>0</v>
      </c>
    </row>
    <row r="498" spans="1:48" ht="15.75" customHeight="1" x14ac:dyDescent="0.25">
      <c r="A498" s="21">
        <v>34</v>
      </c>
      <c r="B498" s="37" t="s">
        <v>76</v>
      </c>
      <c r="C498" s="41" t="s">
        <v>97</v>
      </c>
      <c r="D498" s="37"/>
      <c r="E498" s="37"/>
      <c r="F498" s="37"/>
      <c r="G498" s="46"/>
      <c r="H498" s="39">
        <f t="shared" si="297"/>
        <v>0</v>
      </c>
      <c r="I498" s="37"/>
      <c r="J498" s="37"/>
      <c r="K498" s="37"/>
      <c r="L498" s="46"/>
      <c r="M498" s="39">
        <f t="shared" si="298"/>
        <v>0</v>
      </c>
      <c r="N498" s="37"/>
      <c r="O498" s="37"/>
      <c r="P498" s="37"/>
      <c r="Q498" s="46"/>
      <c r="R498" s="39">
        <f t="shared" si="299"/>
        <v>0</v>
      </c>
      <c r="S498" s="37"/>
      <c r="T498" s="37"/>
      <c r="U498" s="37"/>
      <c r="V498" s="46"/>
      <c r="W498" s="39">
        <f t="shared" si="300"/>
        <v>0</v>
      </c>
      <c r="X498" s="37"/>
      <c r="Y498" s="37"/>
      <c r="Z498" s="37"/>
      <c r="AA498" s="46"/>
      <c r="AB498" s="39">
        <f t="shared" si="301"/>
        <v>0</v>
      </c>
      <c r="AC498" s="37"/>
      <c r="AD498" s="37"/>
      <c r="AE498" s="37"/>
      <c r="AF498" s="46"/>
      <c r="AG498" s="39">
        <f t="shared" si="302"/>
        <v>0</v>
      </c>
      <c r="AH498" s="37"/>
      <c r="AI498" s="37"/>
      <c r="AJ498" s="37"/>
      <c r="AK498" s="46"/>
      <c r="AL498" s="39">
        <f t="shared" si="303"/>
        <v>0</v>
      </c>
      <c r="AM498" s="37"/>
      <c r="AN498" s="37"/>
      <c r="AO498" s="37"/>
      <c r="AP498" s="46"/>
      <c r="AQ498" s="39">
        <f t="shared" si="304"/>
        <v>0</v>
      </c>
      <c r="AR498" s="37"/>
      <c r="AS498" s="37"/>
      <c r="AT498" s="37"/>
      <c r="AU498" s="46"/>
      <c r="AV498" s="40">
        <f t="shared" si="305"/>
        <v>0</v>
      </c>
    </row>
    <row r="499" spans="1:48" ht="15.75" customHeight="1" x14ac:dyDescent="0.25">
      <c r="A499" s="21">
        <v>34</v>
      </c>
      <c r="B499" s="37" t="s">
        <v>77</v>
      </c>
      <c r="C499" s="41" t="s">
        <v>97</v>
      </c>
      <c r="D499" s="37"/>
      <c r="E499" s="37"/>
      <c r="F499" s="37"/>
      <c r="G499" s="46"/>
      <c r="H499" s="39">
        <f t="shared" si="297"/>
        <v>0</v>
      </c>
      <c r="I499" s="37"/>
      <c r="J499" s="37"/>
      <c r="K499" s="37"/>
      <c r="L499" s="46"/>
      <c r="M499" s="39">
        <f t="shared" si="298"/>
        <v>0</v>
      </c>
      <c r="N499" s="37"/>
      <c r="O499" s="37"/>
      <c r="P499" s="37"/>
      <c r="Q499" s="46"/>
      <c r="R499" s="39">
        <f t="shared" si="299"/>
        <v>0</v>
      </c>
      <c r="S499" s="37"/>
      <c r="T499" s="37"/>
      <c r="U499" s="37"/>
      <c r="V499" s="46"/>
      <c r="W499" s="39">
        <f t="shared" si="300"/>
        <v>0</v>
      </c>
      <c r="X499" s="37"/>
      <c r="Y499" s="37"/>
      <c r="Z499" s="37"/>
      <c r="AA499" s="46"/>
      <c r="AB499" s="39">
        <f t="shared" si="301"/>
        <v>0</v>
      </c>
      <c r="AC499" s="37"/>
      <c r="AD499" s="37"/>
      <c r="AE499" s="37"/>
      <c r="AF499" s="46"/>
      <c r="AG499" s="39">
        <f t="shared" si="302"/>
        <v>0</v>
      </c>
      <c r="AH499" s="37"/>
      <c r="AI499" s="37"/>
      <c r="AJ499" s="37"/>
      <c r="AK499" s="46"/>
      <c r="AL499" s="39">
        <f t="shared" si="303"/>
        <v>0</v>
      </c>
      <c r="AM499" s="37"/>
      <c r="AN499" s="37"/>
      <c r="AO499" s="37"/>
      <c r="AP499" s="46"/>
      <c r="AQ499" s="39">
        <f t="shared" si="304"/>
        <v>0</v>
      </c>
      <c r="AR499" s="37"/>
      <c r="AS499" s="37"/>
      <c r="AT499" s="37"/>
      <c r="AU499" s="46"/>
      <c r="AV499" s="40">
        <f t="shared" si="305"/>
        <v>0</v>
      </c>
    </row>
    <row r="500" spans="1:48" ht="15.75" customHeight="1" x14ac:dyDescent="0.25">
      <c r="A500" s="21">
        <v>34</v>
      </c>
      <c r="B500" s="37" t="s">
        <v>78</v>
      </c>
      <c r="C500" s="41" t="s">
        <v>97</v>
      </c>
      <c r="D500" s="37"/>
      <c r="E500" s="37"/>
      <c r="F500" s="37"/>
      <c r="G500" s="46"/>
      <c r="H500" s="39">
        <f t="shared" si="297"/>
        <v>0</v>
      </c>
      <c r="I500" s="37"/>
      <c r="J500" s="37"/>
      <c r="K500" s="37"/>
      <c r="L500" s="46"/>
      <c r="M500" s="39">
        <f t="shared" si="298"/>
        <v>0</v>
      </c>
      <c r="N500" s="37"/>
      <c r="O500" s="37"/>
      <c r="P500" s="37"/>
      <c r="Q500" s="46"/>
      <c r="R500" s="39">
        <f t="shared" si="299"/>
        <v>0</v>
      </c>
      <c r="S500" s="37"/>
      <c r="T500" s="37"/>
      <c r="U500" s="37"/>
      <c r="V500" s="46"/>
      <c r="W500" s="39">
        <f t="shared" si="300"/>
        <v>0</v>
      </c>
      <c r="X500" s="37"/>
      <c r="Y500" s="37"/>
      <c r="Z500" s="37"/>
      <c r="AA500" s="46"/>
      <c r="AB500" s="39">
        <f t="shared" si="301"/>
        <v>0</v>
      </c>
      <c r="AC500" s="37"/>
      <c r="AD500" s="37"/>
      <c r="AE500" s="37"/>
      <c r="AF500" s="46"/>
      <c r="AG500" s="39">
        <f t="shared" si="302"/>
        <v>0</v>
      </c>
      <c r="AH500" s="37"/>
      <c r="AI500" s="37"/>
      <c r="AJ500" s="37"/>
      <c r="AK500" s="46"/>
      <c r="AL500" s="39">
        <f t="shared" si="303"/>
        <v>0</v>
      </c>
      <c r="AM500" s="37"/>
      <c r="AN500" s="37"/>
      <c r="AO500" s="37"/>
      <c r="AP500" s="46"/>
      <c r="AQ500" s="39">
        <f t="shared" si="304"/>
        <v>0</v>
      </c>
      <c r="AR500" s="37"/>
      <c r="AS500" s="37"/>
      <c r="AT500" s="37"/>
      <c r="AU500" s="46"/>
      <c r="AV500" s="40">
        <f t="shared" si="305"/>
        <v>0</v>
      </c>
    </row>
    <row r="501" spans="1:48" ht="15.75" customHeight="1" x14ac:dyDescent="0.25">
      <c r="A501" s="21">
        <v>34</v>
      </c>
      <c r="B501" s="37" t="s">
        <v>79</v>
      </c>
      <c r="C501" s="41" t="s">
        <v>97</v>
      </c>
      <c r="D501" s="37"/>
      <c r="E501" s="37"/>
      <c r="F501" s="37"/>
      <c r="G501" s="46"/>
      <c r="H501" s="39">
        <f t="shared" si="297"/>
        <v>0</v>
      </c>
      <c r="I501" s="37"/>
      <c r="J501" s="37"/>
      <c r="K501" s="37"/>
      <c r="L501" s="46"/>
      <c r="M501" s="39">
        <f t="shared" si="298"/>
        <v>0</v>
      </c>
      <c r="N501" s="37"/>
      <c r="O501" s="37"/>
      <c r="P501" s="37"/>
      <c r="Q501" s="46"/>
      <c r="R501" s="39">
        <f t="shared" si="299"/>
        <v>0</v>
      </c>
      <c r="S501" s="37"/>
      <c r="T501" s="37"/>
      <c r="U501" s="37"/>
      <c r="V501" s="46"/>
      <c r="W501" s="39">
        <f t="shared" si="300"/>
        <v>0</v>
      </c>
      <c r="X501" s="37"/>
      <c r="Y501" s="37"/>
      <c r="Z501" s="37"/>
      <c r="AA501" s="46"/>
      <c r="AB501" s="39">
        <f t="shared" si="301"/>
        <v>0</v>
      </c>
      <c r="AC501" s="37"/>
      <c r="AD501" s="37"/>
      <c r="AE501" s="37"/>
      <c r="AF501" s="46"/>
      <c r="AG501" s="39">
        <f t="shared" si="302"/>
        <v>0</v>
      </c>
      <c r="AH501" s="37"/>
      <c r="AI501" s="37"/>
      <c r="AJ501" s="37"/>
      <c r="AK501" s="46"/>
      <c r="AL501" s="39">
        <f t="shared" si="303"/>
        <v>0</v>
      </c>
      <c r="AM501" s="37"/>
      <c r="AN501" s="37"/>
      <c r="AO501" s="37"/>
      <c r="AP501" s="46"/>
      <c r="AQ501" s="39">
        <f t="shared" si="304"/>
        <v>0</v>
      </c>
      <c r="AR501" s="37"/>
      <c r="AS501" s="37"/>
      <c r="AT501" s="37"/>
      <c r="AU501" s="46"/>
      <c r="AV501" s="40">
        <f t="shared" si="305"/>
        <v>0</v>
      </c>
    </row>
    <row r="502" spans="1:48" ht="15.75" customHeight="1" x14ac:dyDescent="0.25">
      <c r="A502" s="21">
        <v>34</v>
      </c>
      <c r="B502" s="41" t="s">
        <v>80</v>
      </c>
      <c r="C502" s="41" t="s">
        <v>97</v>
      </c>
      <c r="D502" s="47"/>
      <c r="E502" s="47"/>
      <c r="F502" s="47"/>
      <c r="G502" s="48"/>
      <c r="H502" s="49">
        <f t="shared" si="297"/>
        <v>0</v>
      </c>
      <c r="I502" s="47"/>
      <c r="J502" s="47"/>
      <c r="K502" s="47"/>
      <c r="L502" s="48"/>
      <c r="M502" s="49">
        <f t="shared" si="298"/>
        <v>0</v>
      </c>
      <c r="N502" s="47"/>
      <c r="O502" s="47"/>
      <c r="P502" s="47"/>
      <c r="Q502" s="48"/>
      <c r="R502" s="49">
        <f t="shared" si="299"/>
        <v>0</v>
      </c>
      <c r="S502" s="47"/>
      <c r="T502" s="47"/>
      <c r="U502" s="47"/>
      <c r="V502" s="48"/>
      <c r="W502" s="49">
        <f t="shared" si="300"/>
        <v>0</v>
      </c>
      <c r="X502" s="47"/>
      <c r="Y502" s="47"/>
      <c r="Z502" s="47"/>
      <c r="AA502" s="48"/>
      <c r="AB502" s="49">
        <f t="shared" si="301"/>
        <v>0</v>
      </c>
      <c r="AC502" s="47"/>
      <c r="AD502" s="47"/>
      <c r="AE502" s="47"/>
      <c r="AF502" s="48"/>
      <c r="AG502" s="49">
        <f t="shared" si="302"/>
        <v>0</v>
      </c>
      <c r="AH502" s="47"/>
      <c r="AI502" s="47"/>
      <c r="AJ502" s="47"/>
      <c r="AK502" s="48"/>
      <c r="AL502" s="49">
        <f t="shared" si="303"/>
        <v>0</v>
      </c>
      <c r="AM502" s="47"/>
      <c r="AN502" s="47"/>
      <c r="AO502" s="47"/>
      <c r="AP502" s="48"/>
      <c r="AQ502" s="49">
        <f t="shared" si="304"/>
        <v>0</v>
      </c>
      <c r="AR502" s="47"/>
      <c r="AS502" s="47"/>
      <c r="AT502" s="47"/>
      <c r="AU502" s="48"/>
      <c r="AV502" s="50">
        <f t="shared" si="305"/>
        <v>0</v>
      </c>
    </row>
    <row r="503" spans="1:48" ht="15.75" customHeight="1" x14ac:dyDescent="0.25">
      <c r="A503" s="21">
        <v>34</v>
      </c>
      <c r="B503" s="42"/>
      <c r="C503" s="43"/>
      <c r="D503" s="44"/>
      <c r="E503" s="45"/>
      <c r="F503" s="45"/>
      <c r="G503" s="45"/>
      <c r="H503" s="45">
        <f>SUM(H490:H502)</f>
        <v>0</v>
      </c>
      <c r="I503" s="45"/>
      <c r="J503" s="45"/>
      <c r="K503" s="45"/>
      <c r="L503" s="45"/>
      <c r="M503" s="45">
        <f>SUM(M490:M502)</f>
        <v>0</v>
      </c>
      <c r="N503" s="45"/>
      <c r="O503" s="45"/>
      <c r="P503" s="45"/>
      <c r="Q503" s="45"/>
      <c r="R503" s="45">
        <f>SUM(R490:R502)</f>
        <v>0</v>
      </c>
      <c r="S503" s="45"/>
      <c r="T503" s="45"/>
      <c r="U503" s="45"/>
      <c r="V503" s="45"/>
      <c r="W503" s="45">
        <f>SUM(W490:W502)</f>
        <v>0</v>
      </c>
      <c r="X503" s="45"/>
      <c r="Y503" s="45"/>
      <c r="Z503" s="45"/>
      <c r="AA503" s="45"/>
      <c r="AB503" s="45">
        <f>SUM(AB490:AB502)</f>
        <v>0</v>
      </c>
      <c r="AC503" s="45"/>
      <c r="AD503" s="45"/>
      <c r="AE503" s="45"/>
      <c r="AF503" s="45"/>
      <c r="AG503" s="45">
        <f>SUM(AG490:AG502)</f>
        <v>0</v>
      </c>
      <c r="AH503" s="45"/>
      <c r="AI503" s="45"/>
      <c r="AJ503" s="45"/>
      <c r="AK503" s="45"/>
      <c r="AL503" s="45">
        <f>SUM(AL490:AL502)</f>
        <v>0</v>
      </c>
      <c r="AM503" s="45"/>
      <c r="AN503" s="45"/>
      <c r="AO503" s="45"/>
      <c r="AP503" s="45"/>
      <c r="AQ503" s="45">
        <f>SUM(AQ490:AQ502)</f>
        <v>0</v>
      </c>
      <c r="AR503" s="45"/>
      <c r="AS503" s="45"/>
      <c r="AT503" s="45"/>
      <c r="AU503" s="45"/>
      <c r="AV503" s="45">
        <f>SUM(AV490:AV502)</f>
        <v>0</v>
      </c>
    </row>
    <row r="504" spans="1:48" ht="15.75" customHeight="1" x14ac:dyDescent="0.25">
      <c r="A504" s="21">
        <v>35</v>
      </c>
      <c r="B504" s="81" t="str">
        <f>"Буква (или иное название) класса "&amp;A504&amp;":"</f>
        <v>Буква (или иное название) класса 35:</v>
      </c>
      <c r="C504" s="82"/>
      <c r="D504" s="78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Q504" s="79"/>
      <c r="AR504" s="79"/>
      <c r="AS504" s="79"/>
      <c r="AT504" s="79"/>
      <c r="AU504" s="79"/>
      <c r="AV504" s="80"/>
    </row>
    <row r="505" spans="1:48" ht="15.75" customHeight="1" x14ac:dyDescent="0.25">
      <c r="A505" s="21">
        <v>35</v>
      </c>
      <c r="B505" s="35" t="s">
        <v>70</v>
      </c>
      <c r="C505" s="36" t="s">
        <v>97</v>
      </c>
      <c r="D505" s="37"/>
      <c r="E505" s="37"/>
      <c r="F505" s="37"/>
      <c r="G505" s="46"/>
      <c r="H505" s="39">
        <f t="shared" ref="H505:H517" si="306">COUNTA(D505:G505)</f>
        <v>0</v>
      </c>
      <c r="I505" s="37"/>
      <c r="J505" s="37"/>
      <c r="K505" s="37"/>
      <c r="L505" s="46"/>
      <c r="M505" s="39">
        <f t="shared" ref="M505:M517" si="307">COUNTA(I505:L505)</f>
        <v>0</v>
      </c>
      <c r="N505" s="37"/>
      <c r="O505" s="37"/>
      <c r="P505" s="37"/>
      <c r="Q505" s="46"/>
      <c r="R505" s="39">
        <f t="shared" ref="R505:R517" si="308">COUNTA(N505:Q505)</f>
        <v>0</v>
      </c>
      <c r="S505" s="37"/>
      <c r="T505" s="37"/>
      <c r="U505" s="37"/>
      <c r="V505" s="46"/>
      <c r="W505" s="39">
        <f t="shared" ref="W505:W517" si="309">COUNTA(S505:V505)</f>
        <v>0</v>
      </c>
      <c r="X505" s="37"/>
      <c r="Y505" s="37"/>
      <c r="Z505" s="37"/>
      <c r="AA505" s="46"/>
      <c r="AB505" s="39">
        <f t="shared" ref="AB505:AB517" si="310">COUNTA(X505:AA505)</f>
        <v>0</v>
      </c>
      <c r="AC505" s="37"/>
      <c r="AD505" s="37"/>
      <c r="AE505" s="37"/>
      <c r="AF505" s="46"/>
      <c r="AG505" s="39">
        <f t="shared" ref="AG505:AG517" si="311">COUNTA(AC505:AF505)</f>
        <v>0</v>
      </c>
      <c r="AH505" s="37"/>
      <c r="AI505" s="37"/>
      <c r="AJ505" s="37"/>
      <c r="AK505" s="46"/>
      <c r="AL505" s="39">
        <f t="shared" ref="AL505:AL517" si="312">COUNTA(AH505:AK505)</f>
        <v>0</v>
      </c>
      <c r="AM505" s="37"/>
      <c r="AN505" s="37"/>
      <c r="AO505" s="37"/>
      <c r="AP505" s="46"/>
      <c r="AQ505" s="39">
        <f t="shared" ref="AQ505:AQ517" si="313">COUNTA(AM505:AP505)</f>
        <v>0</v>
      </c>
      <c r="AR505" s="37"/>
      <c r="AS505" s="37"/>
      <c r="AT505" s="37"/>
      <c r="AU505" s="46"/>
      <c r="AV505" s="40">
        <f t="shared" ref="AV505:AV517" si="314">COUNTA(AR505:AU505)</f>
        <v>0</v>
      </c>
    </row>
    <row r="506" spans="1:48" ht="15.75" customHeight="1" x14ac:dyDescent="0.25">
      <c r="A506" s="21">
        <v>35</v>
      </c>
      <c r="B506" s="37" t="s">
        <v>72</v>
      </c>
      <c r="C506" s="41" t="s">
        <v>97</v>
      </c>
      <c r="D506" s="37"/>
      <c r="E506" s="37"/>
      <c r="F506" s="37"/>
      <c r="G506" s="46"/>
      <c r="H506" s="39">
        <f t="shared" si="306"/>
        <v>0</v>
      </c>
      <c r="I506" s="37"/>
      <c r="J506" s="37"/>
      <c r="K506" s="37"/>
      <c r="L506" s="46"/>
      <c r="M506" s="39">
        <f t="shared" si="307"/>
        <v>0</v>
      </c>
      <c r="N506" s="37"/>
      <c r="O506" s="37"/>
      <c r="P506" s="37"/>
      <c r="Q506" s="46"/>
      <c r="R506" s="39">
        <f t="shared" si="308"/>
        <v>0</v>
      </c>
      <c r="S506" s="37"/>
      <c r="T506" s="37"/>
      <c r="U506" s="37"/>
      <c r="V506" s="46"/>
      <c r="W506" s="39">
        <f t="shared" si="309"/>
        <v>0</v>
      </c>
      <c r="X506" s="37"/>
      <c r="Y506" s="37"/>
      <c r="Z506" s="37"/>
      <c r="AA506" s="46"/>
      <c r="AB506" s="39">
        <f t="shared" si="310"/>
        <v>0</v>
      </c>
      <c r="AC506" s="37"/>
      <c r="AD506" s="37"/>
      <c r="AE506" s="37"/>
      <c r="AF506" s="46"/>
      <c r="AG506" s="39">
        <f t="shared" si="311"/>
        <v>0</v>
      </c>
      <c r="AH506" s="37"/>
      <c r="AI506" s="37"/>
      <c r="AJ506" s="37"/>
      <c r="AK506" s="46"/>
      <c r="AL506" s="39">
        <f t="shared" si="312"/>
        <v>0</v>
      </c>
      <c r="AM506" s="37"/>
      <c r="AN506" s="37"/>
      <c r="AO506" s="37"/>
      <c r="AP506" s="46"/>
      <c r="AQ506" s="39">
        <f t="shared" si="313"/>
        <v>0</v>
      </c>
      <c r="AR506" s="37"/>
      <c r="AS506" s="37"/>
      <c r="AT506" s="37"/>
      <c r="AU506" s="46"/>
      <c r="AV506" s="40">
        <f t="shared" si="314"/>
        <v>0</v>
      </c>
    </row>
    <row r="507" spans="1:48" ht="15.75" customHeight="1" x14ac:dyDescent="0.25">
      <c r="A507" s="21">
        <v>35</v>
      </c>
      <c r="B507" s="37" t="s">
        <v>88</v>
      </c>
      <c r="C507" s="41" t="s">
        <v>97</v>
      </c>
      <c r="D507" s="37"/>
      <c r="E507" s="37"/>
      <c r="F507" s="37"/>
      <c r="G507" s="46"/>
      <c r="H507" s="39">
        <f t="shared" si="306"/>
        <v>0</v>
      </c>
      <c r="I507" s="37"/>
      <c r="J507" s="37"/>
      <c r="K507" s="37"/>
      <c r="L507" s="46"/>
      <c r="M507" s="39">
        <f t="shared" si="307"/>
        <v>0</v>
      </c>
      <c r="N507" s="37"/>
      <c r="O507" s="37"/>
      <c r="P507" s="37"/>
      <c r="Q507" s="46"/>
      <c r="R507" s="39">
        <f t="shared" si="308"/>
        <v>0</v>
      </c>
      <c r="S507" s="37"/>
      <c r="T507" s="37"/>
      <c r="U507" s="37"/>
      <c r="V507" s="46"/>
      <c r="W507" s="39">
        <f t="shared" si="309"/>
        <v>0</v>
      </c>
      <c r="X507" s="37"/>
      <c r="Y507" s="37"/>
      <c r="Z507" s="37"/>
      <c r="AA507" s="46"/>
      <c r="AB507" s="39">
        <f t="shared" si="310"/>
        <v>0</v>
      </c>
      <c r="AC507" s="37"/>
      <c r="AD507" s="37"/>
      <c r="AE507" s="37"/>
      <c r="AF507" s="46"/>
      <c r="AG507" s="39">
        <f t="shared" si="311"/>
        <v>0</v>
      </c>
      <c r="AH507" s="37"/>
      <c r="AI507" s="37"/>
      <c r="AJ507" s="37"/>
      <c r="AK507" s="46"/>
      <c r="AL507" s="39">
        <f t="shared" si="312"/>
        <v>0</v>
      </c>
      <c r="AM507" s="37"/>
      <c r="AN507" s="37"/>
      <c r="AO507" s="37"/>
      <c r="AP507" s="46"/>
      <c r="AQ507" s="39">
        <f t="shared" si="313"/>
        <v>0</v>
      </c>
      <c r="AR507" s="37"/>
      <c r="AS507" s="37"/>
      <c r="AT507" s="37"/>
      <c r="AU507" s="46"/>
      <c r="AV507" s="40">
        <f t="shared" si="314"/>
        <v>0</v>
      </c>
    </row>
    <row r="508" spans="1:48" ht="15.75" customHeight="1" x14ac:dyDescent="0.25">
      <c r="A508" s="21">
        <v>35</v>
      </c>
      <c r="B508" s="37" t="s">
        <v>89</v>
      </c>
      <c r="C508" s="41" t="s">
        <v>97</v>
      </c>
      <c r="D508" s="37"/>
      <c r="E508" s="37"/>
      <c r="F508" s="37"/>
      <c r="G508" s="46"/>
      <c r="H508" s="39">
        <f t="shared" si="306"/>
        <v>0</v>
      </c>
      <c r="I508" s="37"/>
      <c r="J508" s="37"/>
      <c r="K508" s="37"/>
      <c r="L508" s="46"/>
      <c r="M508" s="39">
        <f t="shared" si="307"/>
        <v>0</v>
      </c>
      <c r="N508" s="37"/>
      <c r="O508" s="37"/>
      <c r="P508" s="37"/>
      <c r="Q508" s="46"/>
      <c r="R508" s="39">
        <f t="shared" si="308"/>
        <v>0</v>
      </c>
      <c r="S508" s="37"/>
      <c r="T508" s="37"/>
      <c r="U508" s="37"/>
      <c r="V508" s="46"/>
      <c r="W508" s="39">
        <f t="shared" si="309"/>
        <v>0</v>
      </c>
      <c r="X508" s="37"/>
      <c r="Y508" s="37"/>
      <c r="Z508" s="37"/>
      <c r="AA508" s="46"/>
      <c r="AB508" s="39">
        <f t="shared" si="310"/>
        <v>0</v>
      </c>
      <c r="AC508" s="37"/>
      <c r="AD508" s="37"/>
      <c r="AE508" s="37"/>
      <c r="AF508" s="46"/>
      <c r="AG508" s="39">
        <f t="shared" si="311"/>
        <v>0</v>
      </c>
      <c r="AH508" s="37"/>
      <c r="AI508" s="37"/>
      <c r="AJ508" s="37"/>
      <c r="AK508" s="46"/>
      <c r="AL508" s="39">
        <f t="shared" si="312"/>
        <v>0</v>
      </c>
      <c r="AM508" s="37"/>
      <c r="AN508" s="37"/>
      <c r="AO508" s="37"/>
      <c r="AP508" s="46"/>
      <c r="AQ508" s="39">
        <f t="shared" si="313"/>
        <v>0</v>
      </c>
      <c r="AR508" s="37"/>
      <c r="AS508" s="37"/>
      <c r="AT508" s="37"/>
      <c r="AU508" s="46"/>
      <c r="AV508" s="40">
        <f t="shared" si="314"/>
        <v>0</v>
      </c>
    </row>
    <row r="509" spans="1:48" ht="15.75" customHeight="1" x14ac:dyDescent="0.25">
      <c r="A509" s="21">
        <v>35</v>
      </c>
      <c r="B509" s="37" t="s">
        <v>73</v>
      </c>
      <c r="C509" s="41" t="s">
        <v>97</v>
      </c>
      <c r="D509" s="37"/>
      <c r="E509" s="37"/>
      <c r="F509" s="37"/>
      <c r="G509" s="46"/>
      <c r="H509" s="39">
        <f t="shared" si="306"/>
        <v>0</v>
      </c>
      <c r="I509" s="37"/>
      <c r="J509" s="37"/>
      <c r="K509" s="37"/>
      <c r="L509" s="46"/>
      <c r="M509" s="39">
        <f t="shared" si="307"/>
        <v>0</v>
      </c>
      <c r="N509" s="37"/>
      <c r="O509" s="37"/>
      <c r="P509" s="37"/>
      <c r="Q509" s="46"/>
      <c r="R509" s="39">
        <f t="shared" si="308"/>
        <v>0</v>
      </c>
      <c r="S509" s="37"/>
      <c r="T509" s="37"/>
      <c r="U509" s="37"/>
      <c r="V509" s="46"/>
      <c r="W509" s="39">
        <f t="shared" si="309"/>
        <v>0</v>
      </c>
      <c r="X509" s="37"/>
      <c r="Y509" s="37"/>
      <c r="Z509" s="37"/>
      <c r="AA509" s="46"/>
      <c r="AB509" s="39">
        <f t="shared" si="310"/>
        <v>0</v>
      </c>
      <c r="AC509" s="37"/>
      <c r="AD509" s="37"/>
      <c r="AE509" s="37"/>
      <c r="AF509" s="46"/>
      <c r="AG509" s="39">
        <f t="shared" si="311"/>
        <v>0</v>
      </c>
      <c r="AH509" s="37"/>
      <c r="AI509" s="37"/>
      <c r="AJ509" s="37"/>
      <c r="AK509" s="46"/>
      <c r="AL509" s="39">
        <f t="shared" si="312"/>
        <v>0</v>
      </c>
      <c r="AM509" s="37"/>
      <c r="AN509" s="37"/>
      <c r="AO509" s="37"/>
      <c r="AP509" s="46"/>
      <c r="AQ509" s="39">
        <f t="shared" si="313"/>
        <v>0</v>
      </c>
      <c r="AR509" s="37"/>
      <c r="AS509" s="37"/>
      <c r="AT509" s="37"/>
      <c r="AU509" s="46"/>
      <c r="AV509" s="40">
        <f t="shared" si="314"/>
        <v>0</v>
      </c>
    </row>
    <row r="510" spans="1:48" ht="15.75" customHeight="1" x14ac:dyDescent="0.25">
      <c r="A510" s="21">
        <v>35</v>
      </c>
      <c r="B510" s="37" t="s">
        <v>74</v>
      </c>
      <c r="C510" s="41" t="s">
        <v>97</v>
      </c>
      <c r="D510" s="37"/>
      <c r="E510" s="37"/>
      <c r="F510" s="37"/>
      <c r="G510" s="46"/>
      <c r="H510" s="39">
        <f t="shared" si="306"/>
        <v>0</v>
      </c>
      <c r="I510" s="37"/>
      <c r="J510" s="37"/>
      <c r="K510" s="37"/>
      <c r="L510" s="46"/>
      <c r="M510" s="39">
        <f t="shared" si="307"/>
        <v>0</v>
      </c>
      <c r="N510" s="37"/>
      <c r="O510" s="37"/>
      <c r="P510" s="37"/>
      <c r="Q510" s="46"/>
      <c r="R510" s="39">
        <f t="shared" si="308"/>
        <v>0</v>
      </c>
      <c r="S510" s="37"/>
      <c r="T510" s="37"/>
      <c r="U510" s="37"/>
      <c r="V510" s="46"/>
      <c r="W510" s="39">
        <f t="shared" si="309"/>
        <v>0</v>
      </c>
      <c r="X510" s="37"/>
      <c r="Y510" s="37"/>
      <c r="Z510" s="37"/>
      <c r="AA510" s="46"/>
      <c r="AB510" s="39">
        <f t="shared" si="310"/>
        <v>0</v>
      </c>
      <c r="AC510" s="37"/>
      <c r="AD510" s="37"/>
      <c r="AE510" s="37"/>
      <c r="AF510" s="46"/>
      <c r="AG510" s="39">
        <f t="shared" si="311"/>
        <v>0</v>
      </c>
      <c r="AH510" s="37"/>
      <c r="AI510" s="37"/>
      <c r="AJ510" s="37"/>
      <c r="AK510" s="46"/>
      <c r="AL510" s="39">
        <f t="shared" si="312"/>
        <v>0</v>
      </c>
      <c r="AM510" s="37"/>
      <c r="AN510" s="37"/>
      <c r="AO510" s="37"/>
      <c r="AP510" s="46"/>
      <c r="AQ510" s="39">
        <f t="shared" si="313"/>
        <v>0</v>
      </c>
      <c r="AR510" s="37"/>
      <c r="AS510" s="37"/>
      <c r="AT510" s="37"/>
      <c r="AU510" s="46"/>
      <c r="AV510" s="40">
        <f t="shared" si="314"/>
        <v>0</v>
      </c>
    </row>
    <row r="511" spans="1:48" ht="15.75" customHeight="1" x14ac:dyDescent="0.25">
      <c r="A511" s="21">
        <v>35</v>
      </c>
      <c r="B511" s="37" t="s">
        <v>75</v>
      </c>
      <c r="C511" s="41" t="s">
        <v>97</v>
      </c>
      <c r="D511" s="37"/>
      <c r="E511" s="37"/>
      <c r="F511" s="37"/>
      <c r="G511" s="46"/>
      <c r="H511" s="39">
        <f t="shared" si="306"/>
        <v>0</v>
      </c>
      <c r="I511" s="37"/>
      <c r="J511" s="37"/>
      <c r="K511" s="37"/>
      <c r="L511" s="46"/>
      <c r="M511" s="39">
        <f t="shared" si="307"/>
        <v>0</v>
      </c>
      <c r="N511" s="37"/>
      <c r="O511" s="37"/>
      <c r="P511" s="37"/>
      <c r="Q511" s="46"/>
      <c r="R511" s="39">
        <f t="shared" si="308"/>
        <v>0</v>
      </c>
      <c r="S511" s="37"/>
      <c r="T511" s="37"/>
      <c r="U511" s="37"/>
      <c r="V511" s="46"/>
      <c r="W511" s="39">
        <f t="shared" si="309"/>
        <v>0</v>
      </c>
      <c r="X511" s="37"/>
      <c r="Y511" s="37"/>
      <c r="Z511" s="37"/>
      <c r="AA511" s="46"/>
      <c r="AB511" s="39">
        <f t="shared" si="310"/>
        <v>0</v>
      </c>
      <c r="AC511" s="37"/>
      <c r="AD511" s="37"/>
      <c r="AE511" s="37"/>
      <c r="AF511" s="46"/>
      <c r="AG511" s="39">
        <f t="shared" si="311"/>
        <v>0</v>
      </c>
      <c r="AH511" s="37"/>
      <c r="AI511" s="37"/>
      <c r="AJ511" s="37"/>
      <c r="AK511" s="46"/>
      <c r="AL511" s="39">
        <f t="shared" si="312"/>
        <v>0</v>
      </c>
      <c r="AM511" s="37"/>
      <c r="AN511" s="37"/>
      <c r="AO511" s="37"/>
      <c r="AP511" s="46"/>
      <c r="AQ511" s="39">
        <f t="shared" si="313"/>
        <v>0</v>
      </c>
      <c r="AR511" s="37"/>
      <c r="AS511" s="37"/>
      <c r="AT511" s="37"/>
      <c r="AU511" s="46"/>
      <c r="AV511" s="40">
        <f t="shared" si="314"/>
        <v>0</v>
      </c>
    </row>
    <row r="512" spans="1:48" ht="15.75" customHeight="1" x14ac:dyDescent="0.25">
      <c r="A512" s="21">
        <v>35</v>
      </c>
      <c r="B512" s="37" t="s">
        <v>90</v>
      </c>
      <c r="C512" s="41" t="s">
        <v>97</v>
      </c>
      <c r="D512" s="37"/>
      <c r="E512" s="37"/>
      <c r="F512" s="37"/>
      <c r="G512" s="46"/>
      <c r="H512" s="39">
        <f t="shared" si="306"/>
        <v>0</v>
      </c>
      <c r="I512" s="37"/>
      <c r="J512" s="37"/>
      <c r="K512" s="37"/>
      <c r="L512" s="46"/>
      <c r="M512" s="39">
        <f t="shared" si="307"/>
        <v>0</v>
      </c>
      <c r="N512" s="37"/>
      <c r="O512" s="37"/>
      <c r="P512" s="37"/>
      <c r="Q512" s="46"/>
      <c r="R512" s="39">
        <f t="shared" si="308"/>
        <v>0</v>
      </c>
      <c r="S512" s="37"/>
      <c r="T512" s="37"/>
      <c r="U512" s="37"/>
      <c r="V512" s="46"/>
      <c r="W512" s="39">
        <f t="shared" si="309"/>
        <v>0</v>
      </c>
      <c r="X512" s="37"/>
      <c r="Y512" s="37"/>
      <c r="Z512" s="37"/>
      <c r="AA512" s="46"/>
      <c r="AB512" s="39">
        <f t="shared" si="310"/>
        <v>0</v>
      </c>
      <c r="AC512" s="37"/>
      <c r="AD512" s="37"/>
      <c r="AE512" s="37"/>
      <c r="AF512" s="46"/>
      <c r="AG512" s="39">
        <f t="shared" si="311"/>
        <v>0</v>
      </c>
      <c r="AH512" s="37"/>
      <c r="AI512" s="37"/>
      <c r="AJ512" s="37"/>
      <c r="AK512" s="46"/>
      <c r="AL512" s="39">
        <f t="shared" si="312"/>
        <v>0</v>
      </c>
      <c r="AM512" s="37"/>
      <c r="AN512" s="37"/>
      <c r="AO512" s="37"/>
      <c r="AP512" s="46"/>
      <c r="AQ512" s="39">
        <f t="shared" si="313"/>
        <v>0</v>
      </c>
      <c r="AR512" s="37"/>
      <c r="AS512" s="37"/>
      <c r="AT512" s="37"/>
      <c r="AU512" s="46"/>
      <c r="AV512" s="40">
        <f t="shared" si="314"/>
        <v>0</v>
      </c>
    </row>
    <row r="513" spans="1:48" ht="15.75" customHeight="1" x14ac:dyDescent="0.25">
      <c r="A513" s="21">
        <v>35</v>
      </c>
      <c r="B513" s="37" t="s">
        <v>76</v>
      </c>
      <c r="C513" s="41" t="s">
        <v>97</v>
      </c>
      <c r="D513" s="37"/>
      <c r="E513" s="37"/>
      <c r="F513" s="37"/>
      <c r="G513" s="46"/>
      <c r="H513" s="39">
        <f t="shared" si="306"/>
        <v>0</v>
      </c>
      <c r="I513" s="37"/>
      <c r="J513" s="37"/>
      <c r="K513" s="37"/>
      <c r="L513" s="46"/>
      <c r="M513" s="39">
        <f t="shared" si="307"/>
        <v>0</v>
      </c>
      <c r="N513" s="37"/>
      <c r="O513" s="37"/>
      <c r="P513" s="37"/>
      <c r="Q513" s="46"/>
      <c r="R513" s="39">
        <f t="shared" si="308"/>
        <v>0</v>
      </c>
      <c r="S513" s="37"/>
      <c r="T513" s="37"/>
      <c r="U513" s="37"/>
      <c r="V513" s="46"/>
      <c r="W513" s="39">
        <f t="shared" si="309"/>
        <v>0</v>
      </c>
      <c r="X513" s="37"/>
      <c r="Y513" s="37"/>
      <c r="Z513" s="37"/>
      <c r="AA513" s="46"/>
      <c r="AB513" s="39">
        <f t="shared" si="310"/>
        <v>0</v>
      </c>
      <c r="AC513" s="37"/>
      <c r="AD513" s="37"/>
      <c r="AE513" s="37"/>
      <c r="AF513" s="46"/>
      <c r="AG513" s="39">
        <f t="shared" si="311"/>
        <v>0</v>
      </c>
      <c r="AH513" s="37"/>
      <c r="AI513" s="37"/>
      <c r="AJ513" s="37"/>
      <c r="AK513" s="46"/>
      <c r="AL513" s="39">
        <f t="shared" si="312"/>
        <v>0</v>
      </c>
      <c r="AM513" s="37"/>
      <c r="AN513" s="37"/>
      <c r="AO513" s="37"/>
      <c r="AP513" s="46"/>
      <c r="AQ513" s="39">
        <f t="shared" si="313"/>
        <v>0</v>
      </c>
      <c r="AR513" s="37"/>
      <c r="AS513" s="37"/>
      <c r="AT513" s="37"/>
      <c r="AU513" s="46"/>
      <c r="AV513" s="40">
        <f t="shared" si="314"/>
        <v>0</v>
      </c>
    </row>
    <row r="514" spans="1:48" ht="15.75" customHeight="1" x14ac:dyDescent="0.25">
      <c r="A514" s="21">
        <v>35</v>
      </c>
      <c r="B514" s="37" t="s">
        <v>77</v>
      </c>
      <c r="C514" s="41" t="s">
        <v>97</v>
      </c>
      <c r="D514" s="37"/>
      <c r="E514" s="37"/>
      <c r="F514" s="37"/>
      <c r="G514" s="46"/>
      <c r="H514" s="39">
        <f t="shared" si="306"/>
        <v>0</v>
      </c>
      <c r="I514" s="37"/>
      <c r="J514" s="37"/>
      <c r="K514" s="37"/>
      <c r="L514" s="46"/>
      <c r="M514" s="39">
        <f t="shared" si="307"/>
        <v>0</v>
      </c>
      <c r="N514" s="37"/>
      <c r="O514" s="37"/>
      <c r="P514" s="37"/>
      <c r="Q514" s="46"/>
      <c r="R514" s="39">
        <f t="shared" si="308"/>
        <v>0</v>
      </c>
      <c r="S514" s="37"/>
      <c r="T514" s="37"/>
      <c r="U514" s="37"/>
      <c r="V514" s="46"/>
      <c r="W514" s="39">
        <f t="shared" si="309"/>
        <v>0</v>
      </c>
      <c r="X514" s="37"/>
      <c r="Y514" s="37"/>
      <c r="Z514" s="37"/>
      <c r="AA514" s="46"/>
      <c r="AB514" s="39">
        <f t="shared" si="310"/>
        <v>0</v>
      </c>
      <c r="AC514" s="37"/>
      <c r="AD514" s="37"/>
      <c r="AE514" s="37"/>
      <c r="AF514" s="46"/>
      <c r="AG514" s="39">
        <f t="shared" si="311"/>
        <v>0</v>
      </c>
      <c r="AH514" s="37"/>
      <c r="AI514" s="37"/>
      <c r="AJ514" s="37"/>
      <c r="AK514" s="46"/>
      <c r="AL514" s="39">
        <f t="shared" si="312"/>
        <v>0</v>
      </c>
      <c r="AM514" s="37"/>
      <c r="AN514" s="37"/>
      <c r="AO514" s="37"/>
      <c r="AP514" s="46"/>
      <c r="AQ514" s="39">
        <f t="shared" si="313"/>
        <v>0</v>
      </c>
      <c r="AR514" s="37"/>
      <c r="AS514" s="37"/>
      <c r="AT514" s="37"/>
      <c r="AU514" s="46"/>
      <c r="AV514" s="40">
        <f t="shared" si="314"/>
        <v>0</v>
      </c>
    </row>
    <row r="515" spans="1:48" ht="15.75" customHeight="1" x14ac:dyDescent="0.25">
      <c r="A515" s="21">
        <v>35</v>
      </c>
      <c r="B515" s="37" t="s">
        <v>78</v>
      </c>
      <c r="C515" s="41" t="s">
        <v>97</v>
      </c>
      <c r="D515" s="37"/>
      <c r="E515" s="37"/>
      <c r="F515" s="37"/>
      <c r="G515" s="46"/>
      <c r="H515" s="39">
        <f t="shared" si="306"/>
        <v>0</v>
      </c>
      <c r="I515" s="37"/>
      <c r="J515" s="37"/>
      <c r="K515" s="37"/>
      <c r="L515" s="46"/>
      <c r="M515" s="39">
        <f t="shared" si="307"/>
        <v>0</v>
      </c>
      <c r="N515" s="37"/>
      <c r="O515" s="37"/>
      <c r="P515" s="37"/>
      <c r="Q515" s="46"/>
      <c r="R515" s="39">
        <f t="shared" si="308"/>
        <v>0</v>
      </c>
      <c r="S515" s="37"/>
      <c r="T515" s="37"/>
      <c r="U515" s="37"/>
      <c r="V515" s="46"/>
      <c r="W515" s="39">
        <f t="shared" si="309"/>
        <v>0</v>
      </c>
      <c r="X515" s="37"/>
      <c r="Y515" s="37"/>
      <c r="Z515" s="37"/>
      <c r="AA515" s="46"/>
      <c r="AB515" s="39">
        <f t="shared" si="310"/>
        <v>0</v>
      </c>
      <c r="AC515" s="37"/>
      <c r="AD515" s="37"/>
      <c r="AE515" s="37"/>
      <c r="AF515" s="46"/>
      <c r="AG515" s="39">
        <f t="shared" si="311"/>
        <v>0</v>
      </c>
      <c r="AH515" s="37"/>
      <c r="AI515" s="37"/>
      <c r="AJ515" s="37"/>
      <c r="AK515" s="46"/>
      <c r="AL515" s="39">
        <f t="shared" si="312"/>
        <v>0</v>
      </c>
      <c r="AM515" s="37"/>
      <c r="AN515" s="37"/>
      <c r="AO515" s="37"/>
      <c r="AP515" s="46"/>
      <c r="AQ515" s="39">
        <f t="shared" si="313"/>
        <v>0</v>
      </c>
      <c r="AR515" s="37"/>
      <c r="AS515" s="37"/>
      <c r="AT515" s="37"/>
      <c r="AU515" s="46"/>
      <c r="AV515" s="40">
        <f t="shared" si="314"/>
        <v>0</v>
      </c>
    </row>
    <row r="516" spans="1:48" ht="15.75" customHeight="1" x14ac:dyDescent="0.25">
      <c r="A516" s="21">
        <v>35</v>
      </c>
      <c r="B516" s="37" t="s">
        <v>79</v>
      </c>
      <c r="C516" s="41" t="s">
        <v>97</v>
      </c>
      <c r="D516" s="37"/>
      <c r="E516" s="37"/>
      <c r="F516" s="37"/>
      <c r="G516" s="46"/>
      <c r="H516" s="39">
        <f t="shared" si="306"/>
        <v>0</v>
      </c>
      <c r="I516" s="37"/>
      <c r="J516" s="37"/>
      <c r="K516" s="37"/>
      <c r="L516" s="46"/>
      <c r="M516" s="39">
        <f t="shared" si="307"/>
        <v>0</v>
      </c>
      <c r="N516" s="37"/>
      <c r="O516" s="37"/>
      <c r="P516" s="37"/>
      <c r="Q516" s="46"/>
      <c r="R516" s="39">
        <f t="shared" si="308"/>
        <v>0</v>
      </c>
      <c r="S516" s="37"/>
      <c r="T516" s="37"/>
      <c r="U516" s="37"/>
      <c r="V516" s="46"/>
      <c r="W516" s="39">
        <f t="shared" si="309"/>
        <v>0</v>
      </c>
      <c r="X516" s="37"/>
      <c r="Y516" s="37"/>
      <c r="Z516" s="37"/>
      <c r="AA516" s="46"/>
      <c r="AB516" s="39">
        <f t="shared" si="310"/>
        <v>0</v>
      </c>
      <c r="AC516" s="37"/>
      <c r="AD516" s="37"/>
      <c r="AE516" s="37"/>
      <c r="AF516" s="46"/>
      <c r="AG516" s="39">
        <f t="shared" si="311"/>
        <v>0</v>
      </c>
      <c r="AH516" s="37"/>
      <c r="AI516" s="37"/>
      <c r="AJ516" s="37"/>
      <c r="AK516" s="46"/>
      <c r="AL516" s="39">
        <f t="shared" si="312"/>
        <v>0</v>
      </c>
      <c r="AM516" s="37"/>
      <c r="AN516" s="37"/>
      <c r="AO516" s="37"/>
      <c r="AP516" s="46"/>
      <c r="AQ516" s="39">
        <f t="shared" si="313"/>
        <v>0</v>
      </c>
      <c r="AR516" s="37"/>
      <c r="AS516" s="37"/>
      <c r="AT516" s="37"/>
      <c r="AU516" s="46"/>
      <c r="AV516" s="40">
        <f t="shared" si="314"/>
        <v>0</v>
      </c>
    </row>
    <row r="517" spans="1:48" ht="15.75" customHeight="1" x14ac:dyDescent="0.25">
      <c r="A517" s="21">
        <v>35</v>
      </c>
      <c r="B517" s="41" t="s">
        <v>80</v>
      </c>
      <c r="C517" s="41" t="s">
        <v>97</v>
      </c>
      <c r="D517" s="47"/>
      <c r="E517" s="47"/>
      <c r="F517" s="47"/>
      <c r="G517" s="48"/>
      <c r="H517" s="49">
        <f t="shared" si="306"/>
        <v>0</v>
      </c>
      <c r="I517" s="47"/>
      <c r="J517" s="47"/>
      <c r="K517" s="47"/>
      <c r="L517" s="48"/>
      <c r="M517" s="49">
        <f t="shared" si="307"/>
        <v>0</v>
      </c>
      <c r="N517" s="47"/>
      <c r="O517" s="47"/>
      <c r="P517" s="47"/>
      <c r="Q517" s="48"/>
      <c r="R517" s="49">
        <f t="shared" si="308"/>
        <v>0</v>
      </c>
      <c r="S517" s="47"/>
      <c r="T517" s="47"/>
      <c r="U517" s="47"/>
      <c r="V517" s="48"/>
      <c r="W517" s="49">
        <f t="shared" si="309"/>
        <v>0</v>
      </c>
      <c r="X517" s="47"/>
      <c r="Y517" s="47"/>
      <c r="Z517" s="47"/>
      <c r="AA517" s="48"/>
      <c r="AB517" s="49">
        <f t="shared" si="310"/>
        <v>0</v>
      </c>
      <c r="AC517" s="47"/>
      <c r="AD517" s="47"/>
      <c r="AE517" s="47"/>
      <c r="AF517" s="48"/>
      <c r="AG517" s="49">
        <f t="shared" si="311"/>
        <v>0</v>
      </c>
      <c r="AH517" s="47"/>
      <c r="AI517" s="47"/>
      <c r="AJ517" s="47"/>
      <c r="AK517" s="48"/>
      <c r="AL517" s="49">
        <f t="shared" si="312"/>
        <v>0</v>
      </c>
      <c r="AM517" s="47"/>
      <c r="AN517" s="47"/>
      <c r="AO517" s="47"/>
      <c r="AP517" s="48"/>
      <c r="AQ517" s="49">
        <f t="shared" si="313"/>
        <v>0</v>
      </c>
      <c r="AR517" s="47"/>
      <c r="AS517" s="47"/>
      <c r="AT517" s="47"/>
      <c r="AU517" s="48"/>
      <c r="AV517" s="50">
        <f t="shared" si="314"/>
        <v>0</v>
      </c>
    </row>
    <row r="518" spans="1:48" ht="15.75" customHeight="1" x14ac:dyDescent="0.25">
      <c r="A518" s="21">
        <v>35</v>
      </c>
      <c r="B518" s="42"/>
      <c r="C518" s="43"/>
      <c r="D518" s="44"/>
      <c r="E518" s="45"/>
      <c r="F518" s="45"/>
      <c r="G518" s="45"/>
      <c r="H518" s="45">
        <f>SUM(H505:H517)</f>
        <v>0</v>
      </c>
      <c r="I518" s="45"/>
      <c r="J518" s="45"/>
      <c r="K518" s="45"/>
      <c r="L518" s="45"/>
      <c r="M518" s="45">
        <f>SUM(M505:M517)</f>
        <v>0</v>
      </c>
      <c r="N518" s="45"/>
      <c r="O518" s="45"/>
      <c r="P518" s="45"/>
      <c r="Q518" s="45"/>
      <c r="R518" s="45">
        <f>SUM(R505:R517)</f>
        <v>0</v>
      </c>
      <c r="S518" s="45"/>
      <c r="T518" s="45"/>
      <c r="U518" s="45"/>
      <c r="V518" s="45"/>
      <c r="W518" s="45">
        <f>SUM(W505:W517)</f>
        <v>0</v>
      </c>
      <c r="X518" s="45"/>
      <c r="Y518" s="45"/>
      <c r="Z518" s="45"/>
      <c r="AA518" s="45"/>
      <c r="AB518" s="45">
        <f>SUM(AB505:AB517)</f>
        <v>0</v>
      </c>
      <c r="AC518" s="45"/>
      <c r="AD518" s="45"/>
      <c r="AE518" s="45"/>
      <c r="AF518" s="45"/>
      <c r="AG518" s="45">
        <f>SUM(AG505:AG517)</f>
        <v>0</v>
      </c>
      <c r="AH518" s="45"/>
      <c r="AI518" s="45"/>
      <c r="AJ518" s="45"/>
      <c r="AK518" s="45"/>
      <c r="AL518" s="45">
        <f>SUM(AL505:AL517)</f>
        <v>0</v>
      </c>
      <c r="AM518" s="45"/>
      <c r="AN518" s="45"/>
      <c r="AO518" s="45"/>
      <c r="AP518" s="45"/>
      <c r="AQ518" s="45">
        <f>SUM(AQ505:AQ517)</f>
        <v>0</v>
      </c>
      <c r="AR518" s="45"/>
      <c r="AS518" s="45"/>
      <c r="AT518" s="45"/>
      <c r="AU518" s="45"/>
      <c r="AV518" s="45">
        <f>SUM(AV505:AV517)</f>
        <v>0</v>
      </c>
    </row>
    <row r="519" spans="1:48" ht="15.75" customHeight="1" x14ac:dyDescent="0.25">
      <c r="A519" s="21">
        <v>36</v>
      </c>
      <c r="B519" s="81" t="str">
        <f>"Буква (или иное название) класса "&amp;A519&amp;":"</f>
        <v>Буква (или иное название) класса 36:</v>
      </c>
      <c r="C519" s="82"/>
      <c r="D519" s="78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  <c r="AR519" s="79"/>
      <c r="AS519" s="79"/>
      <c r="AT519" s="79"/>
      <c r="AU519" s="79"/>
      <c r="AV519" s="80"/>
    </row>
    <row r="520" spans="1:48" ht="15.75" customHeight="1" x14ac:dyDescent="0.25">
      <c r="A520" s="21">
        <v>36</v>
      </c>
      <c r="B520" s="35" t="s">
        <v>70</v>
      </c>
      <c r="C520" s="36" t="s">
        <v>97</v>
      </c>
      <c r="D520" s="37"/>
      <c r="E520" s="37"/>
      <c r="F520" s="37"/>
      <c r="G520" s="46"/>
      <c r="H520" s="39">
        <f t="shared" ref="H520:H532" si="315">COUNTA(D520:G520)</f>
        <v>0</v>
      </c>
      <c r="I520" s="37"/>
      <c r="J520" s="37"/>
      <c r="K520" s="37"/>
      <c r="L520" s="46"/>
      <c r="M520" s="39">
        <f t="shared" ref="M520:M532" si="316">COUNTA(I520:L520)</f>
        <v>0</v>
      </c>
      <c r="N520" s="37"/>
      <c r="O520" s="37"/>
      <c r="P520" s="37"/>
      <c r="Q520" s="46"/>
      <c r="R520" s="39">
        <f t="shared" ref="R520:R532" si="317">COUNTA(N520:Q520)</f>
        <v>0</v>
      </c>
      <c r="S520" s="37"/>
      <c r="T520" s="37"/>
      <c r="U520" s="37"/>
      <c r="V520" s="46"/>
      <c r="W520" s="39">
        <f t="shared" ref="W520:W532" si="318">COUNTA(S520:V520)</f>
        <v>0</v>
      </c>
      <c r="X520" s="37"/>
      <c r="Y520" s="37"/>
      <c r="Z520" s="37"/>
      <c r="AA520" s="46"/>
      <c r="AB520" s="39">
        <f t="shared" ref="AB520:AB532" si="319">COUNTA(X520:AA520)</f>
        <v>0</v>
      </c>
      <c r="AC520" s="37"/>
      <c r="AD520" s="37"/>
      <c r="AE520" s="37"/>
      <c r="AF520" s="46"/>
      <c r="AG520" s="39">
        <f t="shared" ref="AG520:AG532" si="320">COUNTA(AC520:AF520)</f>
        <v>0</v>
      </c>
      <c r="AH520" s="37"/>
      <c r="AI520" s="37"/>
      <c r="AJ520" s="37"/>
      <c r="AK520" s="46"/>
      <c r="AL520" s="39">
        <f t="shared" ref="AL520:AL532" si="321">COUNTA(AH520:AK520)</f>
        <v>0</v>
      </c>
      <c r="AM520" s="37"/>
      <c r="AN520" s="37"/>
      <c r="AO520" s="37"/>
      <c r="AP520" s="46"/>
      <c r="AQ520" s="39">
        <f t="shared" ref="AQ520:AQ532" si="322">COUNTA(AM520:AP520)</f>
        <v>0</v>
      </c>
      <c r="AR520" s="37"/>
      <c r="AS520" s="37"/>
      <c r="AT520" s="37"/>
      <c r="AU520" s="46"/>
      <c r="AV520" s="40">
        <f t="shared" ref="AV520:AV532" si="323">COUNTA(AR520:AU520)</f>
        <v>0</v>
      </c>
    </row>
    <row r="521" spans="1:48" ht="15.75" customHeight="1" x14ac:dyDescent="0.25">
      <c r="A521" s="21">
        <v>36</v>
      </c>
      <c r="B521" s="37" t="s">
        <v>72</v>
      </c>
      <c r="C521" s="41" t="s">
        <v>97</v>
      </c>
      <c r="D521" s="37"/>
      <c r="E521" s="37"/>
      <c r="F521" s="37"/>
      <c r="G521" s="46"/>
      <c r="H521" s="39">
        <f t="shared" si="315"/>
        <v>0</v>
      </c>
      <c r="I521" s="37"/>
      <c r="J521" s="37"/>
      <c r="K521" s="37"/>
      <c r="L521" s="46"/>
      <c r="M521" s="39">
        <f t="shared" si="316"/>
        <v>0</v>
      </c>
      <c r="N521" s="37"/>
      <c r="O521" s="37"/>
      <c r="P521" s="37"/>
      <c r="Q521" s="46"/>
      <c r="R521" s="39">
        <f t="shared" si="317"/>
        <v>0</v>
      </c>
      <c r="S521" s="37"/>
      <c r="T521" s="37"/>
      <c r="U521" s="37"/>
      <c r="V521" s="46"/>
      <c r="W521" s="39">
        <f t="shared" si="318"/>
        <v>0</v>
      </c>
      <c r="X521" s="37"/>
      <c r="Y521" s="37"/>
      <c r="Z521" s="37"/>
      <c r="AA521" s="46"/>
      <c r="AB521" s="39">
        <f t="shared" si="319"/>
        <v>0</v>
      </c>
      <c r="AC521" s="37"/>
      <c r="AD521" s="37"/>
      <c r="AE521" s="37"/>
      <c r="AF521" s="46"/>
      <c r="AG521" s="39">
        <f t="shared" si="320"/>
        <v>0</v>
      </c>
      <c r="AH521" s="37"/>
      <c r="AI521" s="37"/>
      <c r="AJ521" s="37"/>
      <c r="AK521" s="46"/>
      <c r="AL521" s="39">
        <f t="shared" si="321"/>
        <v>0</v>
      </c>
      <c r="AM521" s="37"/>
      <c r="AN521" s="37"/>
      <c r="AO521" s="37"/>
      <c r="AP521" s="46"/>
      <c r="AQ521" s="39">
        <f t="shared" si="322"/>
        <v>0</v>
      </c>
      <c r="AR521" s="37"/>
      <c r="AS521" s="37"/>
      <c r="AT521" s="37"/>
      <c r="AU521" s="46"/>
      <c r="AV521" s="40">
        <f t="shared" si="323"/>
        <v>0</v>
      </c>
    </row>
    <row r="522" spans="1:48" ht="15.75" customHeight="1" x14ac:dyDescent="0.25">
      <c r="A522" s="21">
        <v>36</v>
      </c>
      <c r="B522" s="37" t="s">
        <v>88</v>
      </c>
      <c r="C522" s="41" t="s">
        <v>97</v>
      </c>
      <c r="D522" s="37"/>
      <c r="E522" s="37"/>
      <c r="F522" s="37"/>
      <c r="G522" s="46"/>
      <c r="H522" s="39">
        <f t="shared" si="315"/>
        <v>0</v>
      </c>
      <c r="I522" s="37"/>
      <c r="J522" s="37"/>
      <c r="K522" s="37"/>
      <c r="L522" s="46"/>
      <c r="M522" s="39">
        <f t="shared" si="316"/>
        <v>0</v>
      </c>
      <c r="N522" s="37"/>
      <c r="O522" s="37"/>
      <c r="P522" s="37"/>
      <c r="Q522" s="46"/>
      <c r="R522" s="39">
        <f t="shared" si="317"/>
        <v>0</v>
      </c>
      <c r="S522" s="37"/>
      <c r="T522" s="37"/>
      <c r="U522" s="37"/>
      <c r="V522" s="46"/>
      <c r="W522" s="39">
        <f t="shared" si="318"/>
        <v>0</v>
      </c>
      <c r="X522" s="37"/>
      <c r="Y522" s="37"/>
      <c r="Z522" s="37"/>
      <c r="AA522" s="46"/>
      <c r="AB522" s="39">
        <f t="shared" si="319"/>
        <v>0</v>
      </c>
      <c r="AC522" s="37"/>
      <c r="AD522" s="37"/>
      <c r="AE522" s="37"/>
      <c r="AF522" s="46"/>
      <c r="AG522" s="39">
        <f t="shared" si="320"/>
        <v>0</v>
      </c>
      <c r="AH522" s="37"/>
      <c r="AI522" s="37"/>
      <c r="AJ522" s="37"/>
      <c r="AK522" s="46"/>
      <c r="AL522" s="39">
        <f t="shared" si="321"/>
        <v>0</v>
      </c>
      <c r="AM522" s="37"/>
      <c r="AN522" s="37"/>
      <c r="AO522" s="37"/>
      <c r="AP522" s="46"/>
      <c r="AQ522" s="39">
        <f t="shared" si="322"/>
        <v>0</v>
      </c>
      <c r="AR522" s="37"/>
      <c r="AS522" s="37"/>
      <c r="AT522" s="37"/>
      <c r="AU522" s="46"/>
      <c r="AV522" s="40">
        <f t="shared" si="323"/>
        <v>0</v>
      </c>
    </row>
    <row r="523" spans="1:48" ht="15.75" customHeight="1" x14ac:dyDescent="0.25">
      <c r="A523" s="21">
        <v>36</v>
      </c>
      <c r="B523" s="37" t="s">
        <v>89</v>
      </c>
      <c r="C523" s="41" t="s">
        <v>97</v>
      </c>
      <c r="D523" s="37"/>
      <c r="E523" s="37"/>
      <c r="F523" s="37"/>
      <c r="G523" s="46"/>
      <c r="H523" s="39">
        <f t="shared" si="315"/>
        <v>0</v>
      </c>
      <c r="I523" s="37"/>
      <c r="J523" s="37"/>
      <c r="K523" s="37"/>
      <c r="L523" s="46"/>
      <c r="M523" s="39">
        <f t="shared" si="316"/>
        <v>0</v>
      </c>
      <c r="N523" s="37"/>
      <c r="O523" s="37"/>
      <c r="P523" s="37"/>
      <c r="Q523" s="46"/>
      <c r="R523" s="39">
        <f t="shared" si="317"/>
        <v>0</v>
      </c>
      <c r="S523" s="37"/>
      <c r="T523" s="37"/>
      <c r="U523" s="37"/>
      <c r="V523" s="46"/>
      <c r="W523" s="39">
        <f t="shared" si="318"/>
        <v>0</v>
      </c>
      <c r="X523" s="37"/>
      <c r="Y523" s="37"/>
      <c r="Z523" s="37"/>
      <c r="AA523" s="46"/>
      <c r="AB523" s="39">
        <f t="shared" si="319"/>
        <v>0</v>
      </c>
      <c r="AC523" s="37"/>
      <c r="AD523" s="37"/>
      <c r="AE523" s="37"/>
      <c r="AF523" s="46"/>
      <c r="AG523" s="39">
        <f t="shared" si="320"/>
        <v>0</v>
      </c>
      <c r="AH523" s="37"/>
      <c r="AI523" s="37"/>
      <c r="AJ523" s="37"/>
      <c r="AK523" s="46"/>
      <c r="AL523" s="39">
        <f t="shared" si="321"/>
        <v>0</v>
      </c>
      <c r="AM523" s="37"/>
      <c r="AN523" s="37"/>
      <c r="AO523" s="37"/>
      <c r="AP523" s="46"/>
      <c r="AQ523" s="39">
        <f t="shared" si="322"/>
        <v>0</v>
      </c>
      <c r="AR523" s="37"/>
      <c r="AS523" s="37"/>
      <c r="AT523" s="37"/>
      <c r="AU523" s="46"/>
      <c r="AV523" s="40">
        <f t="shared" si="323"/>
        <v>0</v>
      </c>
    </row>
    <row r="524" spans="1:48" ht="15.75" customHeight="1" x14ac:dyDescent="0.25">
      <c r="A524" s="21">
        <v>36</v>
      </c>
      <c r="B524" s="37" t="s">
        <v>73</v>
      </c>
      <c r="C524" s="41" t="s">
        <v>97</v>
      </c>
      <c r="D524" s="37"/>
      <c r="E524" s="37"/>
      <c r="F524" s="37"/>
      <c r="G524" s="46"/>
      <c r="H524" s="39">
        <f t="shared" si="315"/>
        <v>0</v>
      </c>
      <c r="I524" s="37"/>
      <c r="J524" s="37"/>
      <c r="K524" s="37"/>
      <c r="L524" s="46"/>
      <c r="M524" s="39">
        <f t="shared" si="316"/>
        <v>0</v>
      </c>
      <c r="N524" s="37"/>
      <c r="O524" s="37"/>
      <c r="P524" s="37"/>
      <c r="Q524" s="46"/>
      <c r="R524" s="39">
        <f t="shared" si="317"/>
        <v>0</v>
      </c>
      <c r="S524" s="37"/>
      <c r="T524" s="37"/>
      <c r="U524" s="37"/>
      <c r="V524" s="46"/>
      <c r="W524" s="39">
        <f t="shared" si="318"/>
        <v>0</v>
      </c>
      <c r="X524" s="37"/>
      <c r="Y524" s="37"/>
      <c r="Z524" s="37"/>
      <c r="AA524" s="46"/>
      <c r="AB524" s="39">
        <f t="shared" si="319"/>
        <v>0</v>
      </c>
      <c r="AC524" s="37"/>
      <c r="AD524" s="37"/>
      <c r="AE524" s="37"/>
      <c r="AF524" s="46"/>
      <c r="AG524" s="39">
        <f t="shared" si="320"/>
        <v>0</v>
      </c>
      <c r="AH524" s="37"/>
      <c r="AI524" s="37"/>
      <c r="AJ524" s="37"/>
      <c r="AK524" s="46"/>
      <c r="AL524" s="39">
        <f t="shared" si="321"/>
        <v>0</v>
      </c>
      <c r="AM524" s="37"/>
      <c r="AN524" s="37"/>
      <c r="AO524" s="37"/>
      <c r="AP524" s="46"/>
      <c r="AQ524" s="39">
        <f t="shared" si="322"/>
        <v>0</v>
      </c>
      <c r="AR524" s="37"/>
      <c r="AS524" s="37"/>
      <c r="AT524" s="37"/>
      <c r="AU524" s="46"/>
      <c r="AV524" s="40">
        <f t="shared" si="323"/>
        <v>0</v>
      </c>
    </row>
    <row r="525" spans="1:48" ht="15.75" customHeight="1" x14ac:dyDescent="0.25">
      <c r="A525" s="21">
        <v>36</v>
      </c>
      <c r="B525" s="37" t="s">
        <v>74</v>
      </c>
      <c r="C525" s="41" t="s">
        <v>97</v>
      </c>
      <c r="D525" s="37"/>
      <c r="E525" s="37"/>
      <c r="F525" s="37"/>
      <c r="G525" s="46"/>
      <c r="H525" s="39">
        <f t="shared" si="315"/>
        <v>0</v>
      </c>
      <c r="I525" s="37"/>
      <c r="J525" s="37"/>
      <c r="K525" s="37"/>
      <c r="L525" s="46"/>
      <c r="M525" s="39">
        <f t="shared" si="316"/>
        <v>0</v>
      </c>
      <c r="N525" s="37"/>
      <c r="O525" s="37"/>
      <c r="P525" s="37"/>
      <c r="Q525" s="46"/>
      <c r="R525" s="39">
        <f t="shared" si="317"/>
        <v>0</v>
      </c>
      <c r="S525" s="37"/>
      <c r="T525" s="37"/>
      <c r="U525" s="37"/>
      <c r="V525" s="46"/>
      <c r="W525" s="39">
        <f t="shared" si="318"/>
        <v>0</v>
      </c>
      <c r="X525" s="37"/>
      <c r="Y525" s="37"/>
      <c r="Z525" s="37"/>
      <c r="AA525" s="46"/>
      <c r="AB525" s="39">
        <f t="shared" si="319"/>
        <v>0</v>
      </c>
      <c r="AC525" s="37"/>
      <c r="AD525" s="37"/>
      <c r="AE525" s="37"/>
      <c r="AF525" s="46"/>
      <c r="AG525" s="39">
        <f t="shared" si="320"/>
        <v>0</v>
      </c>
      <c r="AH525" s="37"/>
      <c r="AI525" s="37"/>
      <c r="AJ525" s="37"/>
      <c r="AK525" s="46"/>
      <c r="AL525" s="39">
        <f t="shared" si="321"/>
        <v>0</v>
      </c>
      <c r="AM525" s="37"/>
      <c r="AN525" s="37"/>
      <c r="AO525" s="37"/>
      <c r="AP525" s="46"/>
      <c r="AQ525" s="39">
        <f t="shared" si="322"/>
        <v>0</v>
      </c>
      <c r="AR525" s="37"/>
      <c r="AS525" s="37"/>
      <c r="AT525" s="37"/>
      <c r="AU525" s="46"/>
      <c r="AV525" s="40">
        <f t="shared" si="323"/>
        <v>0</v>
      </c>
    </row>
    <row r="526" spans="1:48" ht="15.75" customHeight="1" x14ac:dyDescent="0.25">
      <c r="A526" s="21">
        <v>36</v>
      </c>
      <c r="B526" s="37" t="s">
        <v>75</v>
      </c>
      <c r="C526" s="41" t="s">
        <v>97</v>
      </c>
      <c r="D526" s="37"/>
      <c r="E526" s="37"/>
      <c r="F526" s="37"/>
      <c r="G526" s="46"/>
      <c r="H526" s="39">
        <f t="shared" si="315"/>
        <v>0</v>
      </c>
      <c r="I526" s="37"/>
      <c r="J526" s="37"/>
      <c r="K526" s="37"/>
      <c r="L526" s="46"/>
      <c r="M526" s="39">
        <f t="shared" si="316"/>
        <v>0</v>
      </c>
      <c r="N526" s="37"/>
      <c r="O526" s="37"/>
      <c r="P526" s="37"/>
      <c r="Q526" s="46"/>
      <c r="R526" s="39">
        <f t="shared" si="317"/>
        <v>0</v>
      </c>
      <c r="S526" s="37"/>
      <c r="T526" s="37"/>
      <c r="U526" s="37"/>
      <c r="V526" s="46"/>
      <c r="W526" s="39">
        <f t="shared" si="318"/>
        <v>0</v>
      </c>
      <c r="X526" s="37"/>
      <c r="Y526" s="37"/>
      <c r="Z526" s="37"/>
      <c r="AA526" s="46"/>
      <c r="AB526" s="39">
        <f t="shared" si="319"/>
        <v>0</v>
      </c>
      <c r="AC526" s="37"/>
      <c r="AD526" s="37"/>
      <c r="AE526" s="37"/>
      <c r="AF526" s="46"/>
      <c r="AG526" s="39">
        <f t="shared" si="320"/>
        <v>0</v>
      </c>
      <c r="AH526" s="37"/>
      <c r="AI526" s="37"/>
      <c r="AJ526" s="37"/>
      <c r="AK526" s="46"/>
      <c r="AL526" s="39">
        <f t="shared" si="321"/>
        <v>0</v>
      </c>
      <c r="AM526" s="37"/>
      <c r="AN526" s="37"/>
      <c r="AO526" s="37"/>
      <c r="AP526" s="46"/>
      <c r="AQ526" s="39">
        <f t="shared" si="322"/>
        <v>0</v>
      </c>
      <c r="AR526" s="37"/>
      <c r="AS526" s="37"/>
      <c r="AT526" s="37"/>
      <c r="AU526" s="46"/>
      <c r="AV526" s="40">
        <f t="shared" si="323"/>
        <v>0</v>
      </c>
    </row>
    <row r="527" spans="1:48" ht="15.75" customHeight="1" x14ac:dyDescent="0.25">
      <c r="A527" s="21">
        <v>36</v>
      </c>
      <c r="B527" s="37" t="s">
        <v>90</v>
      </c>
      <c r="C527" s="41" t="s">
        <v>97</v>
      </c>
      <c r="D527" s="37"/>
      <c r="E527" s="37"/>
      <c r="F527" s="37"/>
      <c r="G527" s="46"/>
      <c r="H527" s="39">
        <f t="shared" si="315"/>
        <v>0</v>
      </c>
      <c r="I527" s="37"/>
      <c r="J527" s="37"/>
      <c r="K527" s="37"/>
      <c r="L527" s="46"/>
      <c r="M527" s="39">
        <f t="shared" si="316"/>
        <v>0</v>
      </c>
      <c r="N527" s="37"/>
      <c r="O527" s="37"/>
      <c r="P527" s="37"/>
      <c r="Q527" s="46"/>
      <c r="R527" s="39">
        <f t="shared" si="317"/>
        <v>0</v>
      </c>
      <c r="S527" s="37"/>
      <c r="T527" s="37"/>
      <c r="U527" s="37"/>
      <c r="V527" s="46"/>
      <c r="W527" s="39">
        <f t="shared" si="318"/>
        <v>0</v>
      </c>
      <c r="X527" s="37"/>
      <c r="Y527" s="37"/>
      <c r="Z527" s="37"/>
      <c r="AA527" s="46"/>
      <c r="AB527" s="39">
        <f t="shared" si="319"/>
        <v>0</v>
      </c>
      <c r="AC527" s="37"/>
      <c r="AD527" s="37"/>
      <c r="AE527" s="37"/>
      <c r="AF527" s="46"/>
      <c r="AG527" s="39">
        <f t="shared" si="320"/>
        <v>0</v>
      </c>
      <c r="AH527" s="37"/>
      <c r="AI527" s="37"/>
      <c r="AJ527" s="37"/>
      <c r="AK527" s="46"/>
      <c r="AL527" s="39">
        <f t="shared" si="321"/>
        <v>0</v>
      </c>
      <c r="AM527" s="37"/>
      <c r="AN527" s="37"/>
      <c r="AO527" s="37"/>
      <c r="AP527" s="46"/>
      <c r="AQ527" s="39">
        <f t="shared" si="322"/>
        <v>0</v>
      </c>
      <c r="AR527" s="37"/>
      <c r="AS527" s="37"/>
      <c r="AT527" s="37"/>
      <c r="AU527" s="46"/>
      <c r="AV527" s="40">
        <f t="shared" si="323"/>
        <v>0</v>
      </c>
    </row>
    <row r="528" spans="1:48" ht="15.75" customHeight="1" x14ac:dyDescent="0.25">
      <c r="A528" s="21">
        <v>36</v>
      </c>
      <c r="B528" s="37" t="s">
        <v>76</v>
      </c>
      <c r="C528" s="41" t="s">
        <v>97</v>
      </c>
      <c r="D528" s="37"/>
      <c r="E528" s="37"/>
      <c r="F528" s="37"/>
      <c r="G528" s="46"/>
      <c r="H528" s="39">
        <f t="shared" si="315"/>
        <v>0</v>
      </c>
      <c r="I528" s="37"/>
      <c r="J528" s="37"/>
      <c r="K528" s="37"/>
      <c r="L528" s="46"/>
      <c r="M528" s="39">
        <f t="shared" si="316"/>
        <v>0</v>
      </c>
      <c r="N528" s="37"/>
      <c r="O528" s="37"/>
      <c r="P528" s="37"/>
      <c r="Q528" s="46"/>
      <c r="R528" s="39">
        <f t="shared" si="317"/>
        <v>0</v>
      </c>
      <c r="S528" s="37"/>
      <c r="T528" s="37"/>
      <c r="U528" s="37"/>
      <c r="V528" s="46"/>
      <c r="W528" s="39">
        <f t="shared" si="318"/>
        <v>0</v>
      </c>
      <c r="X528" s="37"/>
      <c r="Y528" s="37"/>
      <c r="Z528" s="37"/>
      <c r="AA528" s="46"/>
      <c r="AB528" s="39">
        <f t="shared" si="319"/>
        <v>0</v>
      </c>
      <c r="AC528" s="37"/>
      <c r="AD528" s="37"/>
      <c r="AE528" s="37"/>
      <c r="AF528" s="46"/>
      <c r="AG528" s="39">
        <f t="shared" si="320"/>
        <v>0</v>
      </c>
      <c r="AH528" s="37"/>
      <c r="AI528" s="37"/>
      <c r="AJ528" s="37"/>
      <c r="AK528" s="46"/>
      <c r="AL528" s="39">
        <f t="shared" si="321"/>
        <v>0</v>
      </c>
      <c r="AM528" s="37"/>
      <c r="AN528" s="37"/>
      <c r="AO528" s="37"/>
      <c r="AP528" s="46"/>
      <c r="AQ528" s="39">
        <f t="shared" si="322"/>
        <v>0</v>
      </c>
      <c r="AR528" s="37"/>
      <c r="AS528" s="37"/>
      <c r="AT528" s="37"/>
      <c r="AU528" s="46"/>
      <c r="AV528" s="40">
        <f t="shared" si="323"/>
        <v>0</v>
      </c>
    </row>
    <row r="529" spans="1:48" ht="15.75" customHeight="1" x14ac:dyDescent="0.25">
      <c r="A529" s="21">
        <v>36</v>
      </c>
      <c r="B529" s="37" t="s">
        <v>77</v>
      </c>
      <c r="C529" s="41" t="s">
        <v>97</v>
      </c>
      <c r="D529" s="37"/>
      <c r="E529" s="37"/>
      <c r="F529" s="37"/>
      <c r="G529" s="46"/>
      <c r="H529" s="39">
        <f t="shared" si="315"/>
        <v>0</v>
      </c>
      <c r="I529" s="37"/>
      <c r="J529" s="37"/>
      <c r="K529" s="37"/>
      <c r="L529" s="46"/>
      <c r="M529" s="39">
        <f t="shared" si="316"/>
        <v>0</v>
      </c>
      <c r="N529" s="37"/>
      <c r="O529" s="37"/>
      <c r="P529" s="37"/>
      <c r="Q529" s="46"/>
      <c r="R529" s="39">
        <f t="shared" si="317"/>
        <v>0</v>
      </c>
      <c r="S529" s="37"/>
      <c r="T529" s="37"/>
      <c r="U529" s="37"/>
      <c r="V529" s="46"/>
      <c r="W529" s="39">
        <f t="shared" si="318"/>
        <v>0</v>
      </c>
      <c r="X529" s="37"/>
      <c r="Y529" s="37"/>
      <c r="Z529" s="37"/>
      <c r="AA529" s="46"/>
      <c r="AB529" s="39">
        <f t="shared" si="319"/>
        <v>0</v>
      </c>
      <c r="AC529" s="37"/>
      <c r="AD529" s="37"/>
      <c r="AE529" s="37"/>
      <c r="AF529" s="46"/>
      <c r="AG529" s="39">
        <f t="shared" si="320"/>
        <v>0</v>
      </c>
      <c r="AH529" s="37"/>
      <c r="AI529" s="37"/>
      <c r="AJ529" s="37"/>
      <c r="AK529" s="46"/>
      <c r="AL529" s="39">
        <f t="shared" si="321"/>
        <v>0</v>
      </c>
      <c r="AM529" s="37"/>
      <c r="AN529" s="37"/>
      <c r="AO529" s="37"/>
      <c r="AP529" s="46"/>
      <c r="AQ529" s="39">
        <f t="shared" si="322"/>
        <v>0</v>
      </c>
      <c r="AR529" s="37"/>
      <c r="AS529" s="37"/>
      <c r="AT529" s="37"/>
      <c r="AU529" s="46"/>
      <c r="AV529" s="40">
        <f t="shared" si="323"/>
        <v>0</v>
      </c>
    </row>
    <row r="530" spans="1:48" ht="15.75" customHeight="1" x14ac:dyDescent="0.25">
      <c r="A530" s="21">
        <v>36</v>
      </c>
      <c r="B530" s="37" t="s">
        <v>78</v>
      </c>
      <c r="C530" s="41" t="s">
        <v>97</v>
      </c>
      <c r="D530" s="37"/>
      <c r="E530" s="37"/>
      <c r="F530" s="37"/>
      <c r="G530" s="46"/>
      <c r="H530" s="39">
        <f t="shared" si="315"/>
        <v>0</v>
      </c>
      <c r="I530" s="37"/>
      <c r="J530" s="37"/>
      <c r="K530" s="37"/>
      <c r="L530" s="46"/>
      <c r="M530" s="39">
        <f t="shared" si="316"/>
        <v>0</v>
      </c>
      <c r="N530" s="37"/>
      <c r="O530" s="37"/>
      <c r="P530" s="37"/>
      <c r="Q530" s="46"/>
      <c r="R530" s="39">
        <f t="shared" si="317"/>
        <v>0</v>
      </c>
      <c r="S530" s="37"/>
      <c r="T530" s="37"/>
      <c r="U530" s="37"/>
      <c r="V530" s="46"/>
      <c r="W530" s="39">
        <f t="shared" si="318"/>
        <v>0</v>
      </c>
      <c r="X530" s="37"/>
      <c r="Y530" s="37"/>
      <c r="Z530" s="37"/>
      <c r="AA530" s="46"/>
      <c r="AB530" s="39">
        <f t="shared" si="319"/>
        <v>0</v>
      </c>
      <c r="AC530" s="37"/>
      <c r="AD530" s="37"/>
      <c r="AE530" s="37"/>
      <c r="AF530" s="46"/>
      <c r="AG530" s="39">
        <f t="shared" si="320"/>
        <v>0</v>
      </c>
      <c r="AH530" s="37"/>
      <c r="AI530" s="37"/>
      <c r="AJ530" s="37"/>
      <c r="AK530" s="46"/>
      <c r="AL530" s="39">
        <f t="shared" si="321"/>
        <v>0</v>
      </c>
      <c r="AM530" s="37"/>
      <c r="AN530" s="37"/>
      <c r="AO530" s="37"/>
      <c r="AP530" s="46"/>
      <c r="AQ530" s="39">
        <f t="shared" si="322"/>
        <v>0</v>
      </c>
      <c r="AR530" s="37"/>
      <c r="AS530" s="37"/>
      <c r="AT530" s="37"/>
      <c r="AU530" s="46"/>
      <c r="AV530" s="40">
        <f t="shared" si="323"/>
        <v>0</v>
      </c>
    </row>
    <row r="531" spans="1:48" ht="15.75" customHeight="1" x14ac:dyDescent="0.25">
      <c r="A531" s="21">
        <v>36</v>
      </c>
      <c r="B531" s="37" t="s">
        <v>79</v>
      </c>
      <c r="C531" s="41" t="s">
        <v>97</v>
      </c>
      <c r="D531" s="37"/>
      <c r="E531" s="37"/>
      <c r="F531" s="37"/>
      <c r="G531" s="46"/>
      <c r="H531" s="39">
        <f t="shared" si="315"/>
        <v>0</v>
      </c>
      <c r="I531" s="37"/>
      <c r="J531" s="37"/>
      <c r="K531" s="37"/>
      <c r="L531" s="46"/>
      <c r="M531" s="39">
        <f t="shared" si="316"/>
        <v>0</v>
      </c>
      <c r="N531" s="37"/>
      <c r="O531" s="37"/>
      <c r="P531" s="37"/>
      <c r="Q531" s="46"/>
      <c r="R531" s="39">
        <f t="shared" si="317"/>
        <v>0</v>
      </c>
      <c r="S531" s="37"/>
      <c r="T531" s="37"/>
      <c r="U531" s="37"/>
      <c r="V531" s="46"/>
      <c r="W531" s="39">
        <f t="shared" si="318"/>
        <v>0</v>
      </c>
      <c r="X531" s="37"/>
      <c r="Y531" s="37"/>
      <c r="Z531" s="37"/>
      <c r="AA531" s="46"/>
      <c r="AB531" s="39">
        <f t="shared" si="319"/>
        <v>0</v>
      </c>
      <c r="AC531" s="37"/>
      <c r="AD531" s="37"/>
      <c r="AE531" s="37"/>
      <c r="AF531" s="46"/>
      <c r="AG531" s="39">
        <f t="shared" si="320"/>
        <v>0</v>
      </c>
      <c r="AH531" s="37"/>
      <c r="AI531" s="37"/>
      <c r="AJ531" s="37"/>
      <c r="AK531" s="46"/>
      <c r="AL531" s="39">
        <f t="shared" si="321"/>
        <v>0</v>
      </c>
      <c r="AM531" s="37"/>
      <c r="AN531" s="37"/>
      <c r="AO531" s="37"/>
      <c r="AP531" s="46"/>
      <c r="AQ531" s="39">
        <f t="shared" si="322"/>
        <v>0</v>
      </c>
      <c r="AR531" s="37"/>
      <c r="AS531" s="37"/>
      <c r="AT531" s="37"/>
      <c r="AU531" s="46"/>
      <c r="AV531" s="40">
        <f t="shared" si="323"/>
        <v>0</v>
      </c>
    </row>
    <row r="532" spans="1:48" ht="15.75" customHeight="1" x14ac:dyDescent="0.25">
      <c r="A532" s="21">
        <v>36</v>
      </c>
      <c r="B532" s="41" t="s">
        <v>80</v>
      </c>
      <c r="C532" s="41" t="s">
        <v>97</v>
      </c>
      <c r="D532" s="47"/>
      <c r="E532" s="47"/>
      <c r="F532" s="47"/>
      <c r="G532" s="48"/>
      <c r="H532" s="49">
        <f t="shared" si="315"/>
        <v>0</v>
      </c>
      <c r="I532" s="47"/>
      <c r="J532" s="47"/>
      <c r="K532" s="47"/>
      <c r="L532" s="48"/>
      <c r="M532" s="49">
        <f t="shared" si="316"/>
        <v>0</v>
      </c>
      <c r="N532" s="47"/>
      <c r="O532" s="47"/>
      <c r="P532" s="47"/>
      <c r="Q532" s="48"/>
      <c r="R532" s="49">
        <f t="shared" si="317"/>
        <v>0</v>
      </c>
      <c r="S532" s="47"/>
      <c r="T532" s="47"/>
      <c r="U532" s="47"/>
      <c r="V532" s="48"/>
      <c r="W532" s="49">
        <f t="shared" si="318"/>
        <v>0</v>
      </c>
      <c r="X532" s="47"/>
      <c r="Y532" s="47"/>
      <c r="Z532" s="47"/>
      <c r="AA532" s="48"/>
      <c r="AB532" s="49">
        <f t="shared" si="319"/>
        <v>0</v>
      </c>
      <c r="AC532" s="47"/>
      <c r="AD532" s="47"/>
      <c r="AE532" s="47"/>
      <c r="AF532" s="48"/>
      <c r="AG532" s="49">
        <f t="shared" si="320"/>
        <v>0</v>
      </c>
      <c r="AH532" s="47"/>
      <c r="AI532" s="47"/>
      <c r="AJ532" s="47"/>
      <c r="AK532" s="48"/>
      <c r="AL532" s="49">
        <f t="shared" si="321"/>
        <v>0</v>
      </c>
      <c r="AM532" s="47"/>
      <c r="AN532" s="47"/>
      <c r="AO532" s="47"/>
      <c r="AP532" s="48"/>
      <c r="AQ532" s="49">
        <f t="shared" si="322"/>
        <v>0</v>
      </c>
      <c r="AR532" s="47"/>
      <c r="AS532" s="47"/>
      <c r="AT532" s="47"/>
      <c r="AU532" s="48"/>
      <c r="AV532" s="50">
        <f t="shared" si="323"/>
        <v>0</v>
      </c>
    </row>
    <row r="533" spans="1:48" ht="15.75" customHeight="1" x14ac:dyDescent="0.25">
      <c r="A533" s="21">
        <v>36</v>
      </c>
      <c r="B533" s="42"/>
      <c r="C533" s="43"/>
      <c r="D533" s="44"/>
      <c r="E533" s="45"/>
      <c r="F533" s="45"/>
      <c r="G533" s="45"/>
      <c r="H533" s="45">
        <f>SUM(H520:H532)</f>
        <v>0</v>
      </c>
      <c r="I533" s="45"/>
      <c r="J533" s="45"/>
      <c r="K533" s="45"/>
      <c r="L533" s="45"/>
      <c r="M533" s="45">
        <f>SUM(M520:M532)</f>
        <v>0</v>
      </c>
      <c r="N533" s="45"/>
      <c r="O533" s="45"/>
      <c r="P533" s="45"/>
      <c r="Q533" s="45"/>
      <c r="R533" s="45">
        <f>SUM(R520:R532)</f>
        <v>0</v>
      </c>
      <c r="S533" s="45"/>
      <c r="T533" s="45"/>
      <c r="U533" s="45"/>
      <c r="V533" s="45"/>
      <c r="W533" s="45">
        <f>SUM(W520:W532)</f>
        <v>0</v>
      </c>
      <c r="X533" s="45"/>
      <c r="Y533" s="45"/>
      <c r="Z533" s="45"/>
      <c r="AA533" s="45"/>
      <c r="AB533" s="45">
        <f>SUM(AB520:AB532)</f>
        <v>0</v>
      </c>
      <c r="AC533" s="45"/>
      <c r="AD533" s="45"/>
      <c r="AE533" s="45"/>
      <c r="AF533" s="45"/>
      <c r="AG533" s="45">
        <f>SUM(AG520:AG532)</f>
        <v>0</v>
      </c>
      <c r="AH533" s="45"/>
      <c r="AI533" s="45"/>
      <c r="AJ533" s="45"/>
      <c r="AK533" s="45"/>
      <c r="AL533" s="45">
        <f>SUM(AL520:AL532)</f>
        <v>0</v>
      </c>
      <c r="AM533" s="45"/>
      <c r="AN533" s="45"/>
      <c r="AO533" s="45"/>
      <c r="AP533" s="45"/>
      <c r="AQ533" s="45">
        <f>SUM(AQ520:AQ532)</f>
        <v>0</v>
      </c>
      <c r="AR533" s="45"/>
      <c r="AS533" s="45"/>
      <c r="AT533" s="45"/>
      <c r="AU533" s="45"/>
      <c r="AV533" s="45">
        <f>SUM(AV520:AV532)</f>
        <v>0</v>
      </c>
    </row>
    <row r="534" spans="1:48" ht="15.75" customHeight="1" x14ac:dyDescent="0.25">
      <c r="A534" s="21">
        <v>37</v>
      </c>
      <c r="B534" s="81" t="str">
        <f>"Буква (или иное название) класса "&amp;A534&amp;":"</f>
        <v>Буква (или иное название) класса 37:</v>
      </c>
      <c r="C534" s="82"/>
      <c r="D534" s="78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  <c r="AR534" s="79"/>
      <c r="AS534" s="79"/>
      <c r="AT534" s="79"/>
      <c r="AU534" s="79"/>
      <c r="AV534" s="80"/>
    </row>
    <row r="535" spans="1:48" ht="15.75" customHeight="1" x14ac:dyDescent="0.25">
      <c r="A535" s="21">
        <v>37</v>
      </c>
      <c r="B535" s="35" t="s">
        <v>70</v>
      </c>
      <c r="C535" s="36" t="s">
        <v>97</v>
      </c>
      <c r="D535" s="37"/>
      <c r="E535" s="37"/>
      <c r="F535" s="37"/>
      <c r="G535" s="46"/>
      <c r="H535" s="39">
        <f t="shared" ref="H535:H547" si="324">COUNTA(D535:G535)</f>
        <v>0</v>
      </c>
      <c r="I535" s="37"/>
      <c r="J535" s="37"/>
      <c r="K535" s="37"/>
      <c r="L535" s="46"/>
      <c r="M535" s="39">
        <f t="shared" ref="M535:M547" si="325">COUNTA(I535:L535)</f>
        <v>0</v>
      </c>
      <c r="N535" s="37"/>
      <c r="O535" s="37"/>
      <c r="P535" s="37"/>
      <c r="Q535" s="46"/>
      <c r="R535" s="39">
        <f t="shared" ref="R535:R547" si="326">COUNTA(N535:Q535)</f>
        <v>0</v>
      </c>
      <c r="S535" s="37"/>
      <c r="T535" s="37"/>
      <c r="U535" s="37"/>
      <c r="V535" s="46"/>
      <c r="W535" s="39">
        <f t="shared" ref="W535:W547" si="327">COUNTA(S535:V535)</f>
        <v>0</v>
      </c>
      <c r="X535" s="37"/>
      <c r="Y535" s="37"/>
      <c r="Z535" s="37"/>
      <c r="AA535" s="46"/>
      <c r="AB535" s="39">
        <f t="shared" ref="AB535:AB547" si="328">COUNTA(X535:AA535)</f>
        <v>0</v>
      </c>
      <c r="AC535" s="37"/>
      <c r="AD535" s="37"/>
      <c r="AE535" s="37"/>
      <c r="AF535" s="46"/>
      <c r="AG535" s="39">
        <f t="shared" ref="AG535:AG547" si="329">COUNTA(AC535:AF535)</f>
        <v>0</v>
      </c>
      <c r="AH535" s="37"/>
      <c r="AI535" s="37"/>
      <c r="AJ535" s="37"/>
      <c r="AK535" s="46"/>
      <c r="AL535" s="39">
        <f t="shared" ref="AL535:AL547" si="330">COUNTA(AH535:AK535)</f>
        <v>0</v>
      </c>
      <c r="AM535" s="37"/>
      <c r="AN535" s="37"/>
      <c r="AO535" s="37"/>
      <c r="AP535" s="46"/>
      <c r="AQ535" s="39">
        <f t="shared" ref="AQ535:AQ547" si="331">COUNTA(AM535:AP535)</f>
        <v>0</v>
      </c>
      <c r="AR535" s="37"/>
      <c r="AS535" s="37"/>
      <c r="AT535" s="37"/>
      <c r="AU535" s="46"/>
      <c r="AV535" s="40">
        <f t="shared" ref="AV535:AV547" si="332">COUNTA(AR535:AU535)</f>
        <v>0</v>
      </c>
    </row>
    <row r="536" spans="1:48" ht="15.75" customHeight="1" x14ac:dyDescent="0.25">
      <c r="A536" s="21">
        <v>37</v>
      </c>
      <c r="B536" s="37" t="s">
        <v>72</v>
      </c>
      <c r="C536" s="41" t="s">
        <v>97</v>
      </c>
      <c r="D536" s="37"/>
      <c r="E536" s="37"/>
      <c r="F536" s="37"/>
      <c r="G536" s="46"/>
      <c r="H536" s="39">
        <f t="shared" si="324"/>
        <v>0</v>
      </c>
      <c r="I536" s="37"/>
      <c r="J536" s="37"/>
      <c r="K536" s="37"/>
      <c r="L536" s="46"/>
      <c r="M536" s="39">
        <f t="shared" si="325"/>
        <v>0</v>
      </c>
      <c r="N536" s="37"/>
      <c r="O536" s="37"/>
      <c r="P536" s="37"/>
      <c r="Q536" s="46"/>
      <c r="R536" s="39">
        <f t="shared" si="326"/>
        <v>0</v>
      </c>
      <c r="S536" s="37"/>
      <c r="T536" s="37"/>
      <c r="U536" s="37"/>
      <c r="V536" s="46"/>
      <c r="W536" s="39">
        <f t="shared" si="327"/>
        <v>0</v>
      </c>
      <c r="X536" s="37"/>
      <c r="Y536" s="37"/>
      <c r="Z536" s="37"/>
      <c r="AA536" s="46"/>
      <c r="AB536" s="39">
        <f t="shared" si="328"/>
        <v>0</v>
      </c>
      <c r="AC536" s="37"/>
      <c r="AD536" s="37"/>
      <c r="AE536" s="37"/>
      <c r="AF536" s="46"/>
      <c r="AG536" s="39">
        <f t="shared" si="329"/>
        <v>0</v>
      </c>
      <c r="AH536" s="37"/>
      <c r="AI536" s="37"/>
      <c r="AJ536" s="37"/>
      <c r="AK536" s="46"/>
      <c r="AL536" s="39">
        <f t="shared" si="330"/>
        <v>0</v>
      </c>
      <c r="AM536" s="37"/>
      <c r="AN536" s="37"/>
      <c r="AO536" s="37"/>
      <c r="AP536" s="46"/>
      <c r="AQ536" s="39">
        <f t="shared" si="331"/>
        <v>0</v>
      </c>
      <c r="AR536" s="37"/>
      <c r="AS536" s="37"/>
      <c r="AT536" s="37"/>
      <c r="AU536" s="46"/>
      <c r="AV536" s="40">
        <f t="shared" si="332"/>
        <v>0</v>
      </c>
    </row>
    <row r="537" spans="1:48" ht="15.75" customHeight="1" x14ac:dyDescent="0.25">
      <c r="A537" s="21">
        <v>37</v>
      </c>
      <c r="B537" s="37" t="s">
        <v>88</v>
      </c>
      <c r="C537" s="41" t="s">
        <v>97</v>
      </c>
      <c r="D537" s="37"/>
      <c r="E537" s="37"/>
      <c r="F537" s="37"/>
      <c r="G537" s="46"/>
      <c r="H537" s="39">
        <f t="shared" si="324"/>
        <v>0</v>
      </c>
      <c r="I537" s="37"/>
      <c r="J537" s="37"/>
      <c r="K537" s="37"/>
      <c r="L537" s="46"/>
      <c r="M537" s="39">
        <f t="shared" si="325"/>
        <v>0</v>
      </c>
      <c r="N537" s="37"/>
      <c r="O537" s="37"/>
      <c r="P537" s="37"/>
      <c r="Q537" s="46"/>
      <c r="R537" s="39">
        <f t="shared" si="326"/>
        <v>0</v>
      </c>
      <c r="S537" s="37"/>
      <c r="T537" s="37"/>
      <c r="U537" s="37"/>
      <c r="V537" s="46"/>
      <c r="W537" s="39">
        <f t="shared" si="327"/>
        <v>0</v>
      </c>
      <c r="X537" s="37"/>
      <c r="Y537" s="37"/>
      <c r="Z537" s="37"/>
      <c r="AA537" s="46"/>
      <c r="AB537" s="39">
        <f t="shared" si="328"/>
        <v>0</v>
      </c>
      <c r="AC537" s="37"/>
      <c r="AD537" s="37"/>
      <c r="AE537" s="37"/>
      <c r="AF537" s="46"/>
      <c r="AG537" s="39">
        <f t="shared" si="329"/>
        <v>0</v>
      </c>
      <c r="AH537" s="37"/>
      <c r="AI537" s="37"/>
      <c r="AJ537" s="37"/>
      <c r="AK537" s="46"/>
      <c r="AL537" s="39">
        <f t="shared" si="330"/>
        <v>0</v>
      </c>
      <c r="AM537" s="37"/>
      <c r="AN537" s="37"/>
      <c r="AO537" s="37"/>
      <c r="AP537" s="46"/>
      <c r="AQ537" s="39">
        <f t="shared" si="331"/>
        <v>0</v>
      </c>
      <c r="AR537" s="37"/>
      <c r="AS537" s="37"/>
      <c r="AT537" s="37"/>
      <c r="AU537" s="46"/>
      <c r="AV537" s="40">
        <f t="shared" si="332"/>
        <v>0</v>
      </c>
    </row>
    <row r="538" spans="1:48" ht="15.75" customHeight="1" x14ac:dyDescent="0.25">
      <c r="A538" s="21">
        <v>37</v>
      </c>
      <c r="B538" s="37" t="s">
        <v>89</v>
      </c>
      <c r="C538" s="41" t="s">
        <v>97</v>
      </c>
      <c r="D538" s="37"/>
      <c r="E538" s="37"/>
      <c r="F538" s="37"/>
      <c r="G538" s="46"/>
      <c r="H538" s="39">
        <f t="shared" si="324"/>
        <v>0</v>
      </c>
      <c r="I538" s="37"/>
      <c r="J538" s="37"/>
      <c r="K538" s="37"/>
      <c r="L538" s="46"/>
      <c r="M538" s="39">
        <f t="shared" si="325"/>
        <v>0</v>
      </c>
      <c r="N538" s="37"/>
      <c r="O538" s="37"/>
      <c r="P538" s="37"/>
      <c r="Q538" s="46"/>
      <c r="R538" s="39">
        <f t="shared" si="326"/>
        <v>0</v>
      </c>
      <c r="S538" s="37"/>
      <c r="T538" s="37"/>
      <c r="U538" s="37"/>
      <c r="V538" s="46"/>
      <c r="W538" s="39">
        <f t="shared" si="327"/>
        <v>0</v>
      </c>
      <c r="X538" s="37"/>
      <c r="Y538" s="37"/>
      <c r="Z538" s="37"/>
      <c r="AA538" s="46"/>
      <c r="AB538" s="39">
        <f t="shared" si="328"/>
        <v>0</v>
      </c>
      <c r="AC538" s="37"/>
      <c r="AD538" s="37"/>
      <c r="AE538" s="37"/>
      <c r="AF538" s="46"/>
      <c r="AG538" s="39">
        <f t="shared" si="329"/>
        <v>0</v>
      </c>
      <c r="AH538" s="37"/>
      <c r="AI538" s="37"/>
      <c r="AJ538" s="37"/>
      <c r="AK538" s="46"/>
      <c r="AL538" s="39">
        <f t="shared" si="330"/>
        <v>0</v>
      </c>
      <c r="AM538" s="37"/>
      <c r="AN538" s="37"/>
      <c r="AO538" s="37"/>
      <c r="AP538" s="46"/>
      <c r="AQ538" s="39">
        <f t="shared" si="331"/>
        <v>0</v>
      </c>
      <c r="AR538" s="37"/>
      <c r="AS538" s="37"/>
      <c r="AT538" s="37"/>
      <c r="AU538" s="46"/>
      <c r="AV538" s="40">
        <f t="shared" si="332"/>
        <v>0</v>
      </c>
    </row>
    <row r="539" spans="1:48" ht="15.75" customHeight="1" x14ac:dyDescent="0.25">
      <c r="A539" s="21">
        <v>37</v>
      </c>
      <c r="B539" s="37" t="s">
        <v>73</v>
      </c>
      <c r="C539" s="41" t="s">
        <v>97</v>
      </c>
      <c r="D539" s="37"/>
      <c r="E539" s="37"/>
      <c r="F539" s="37"/>
      <c r="G539" s="46"/>
      <c r="H539" s="39">
        <f t="shared" si="324"/>
        <v>0</v>
      </c>
      <c r="I539" s="37"/>
      <c r="J539" s="37"/>
      <c r="K539" s="37"/>
      <c r="L539" s="46"/>
      <c r="M539" s="39">
        <f t="shared" si="325"/>
        <v>0</v>
      </c>
      <c r="N539" s="37"/>
      <c r="O539" s="37"/>
      <c r="P539" s="37"/>
      <c r="Q539" s="46"/>
      <c r="R539" s="39">
        <f t="shared" si="326"/>
        <v>0</v>
      </c>
      <c r="S539" s="37"/>
      <c r="T539" s="37"/>
      <c r="U539" s="37"/>
      <c r="V539" s="46"/>
      <c r="W539" s="39">
        <f t="shared" si="327"/>
        <v>0</v>
      </c>
      <c r="X539" s="37"/>
      <c r="Y539" s="37"/>
      <c r="Z539" s="37"/>
      <c r="AA539" s="46"/>
      <c r="AB539" s="39">
        <f t="shared" si="328"/>
        <v>0</v>
      </c>
      <c r="AC539" s="37"/>
      <c r="AD539" s="37"/>
      <c r="AE539" s="37"/>
      <c r="AF539" s="46"/>
      <c r="AG539" s="39">
        <f t="shared" si="329"/>
        <v>0</v>
      </c>
      <c r="AH539" s="37"/>
      <c r="AI539" s="37"/>
      <c r="AJ539" s="37"/>
      <c r="AK539" s="46"/>
      <c r="AL539" s="39">
        <f t="shared" si="330"/>
        <v>0</v>
      </c>
      <c r="AM539" s="37"/>
      <c r="AN539" s="37"/>
      <c r="AO539" s="37"/>
      <c r="AP539" s="46"/>
      <c r="AQ539" s="39">
        <f t="shared" si="331"/>
        <v>0</v>
      </c>
      <c r="AR539" s="37"/>
      <c r="AS539" s="37"/>
      <c r="AT539" s="37"/>
      <c r="AU539" s="46"/>
      <c r="AV539" s="40">
        <f t="shared" si="332"/>
        <v>0</v>
      </c>
    </row>
    <row r="540" spans="1:48" ht="15.75" customHeight="1" x14ac:dyDescent="0.25">
      <c r="A540" s="21">
        <v>37</v>
      </c>
      <c r="B540" s="37" t="s">
        <v>74</v>
      </c>
      <c r="C540" s="41" t="s">
        <v>97</v>
      </c>
      <c r="D540" s="37"/>
      <c r="E540" s="37"/>
      <c r="F540" s="37"/>
      <c r="G540" s="46"/>
      <c r="H540" s="39">
        <f t="shared" si="324"/>
        <v>0</v>
      </c>
      <c r="I540" s="37"/>
      <c r="J540" s="37"/>
      <c r="K540" s="37"/>
      <c r="L540" s="46"/>
      <c r="M540" s="39">
        <f t="shared" si="325"/>
        <v>0</v>
      </c>
      <c r="N540" s="37"/>
      <c r="O540" s="37"/>
      <c r="P540" s="37"/>
      <c r="Q540" s="46"/>
      <c r="R540" s="39">
        <f t="shared" si="326"/>
        <v>0</v>
      </c>
      <c r="S540" s="37"/>
      <c r="T540" s="37"/>
      <c r="U540" s="37"/>
      <c r="V540" s="46"/>
      <c r="W540" s="39">
        <f t="shared" si="327"/>
        <v>0</v>
      </c>
      <c r="X540" s="37"/>
      <c r="Y540" s="37"/>
      <c r="Z540" s="37"/>
      <c r="AA540" s="46"/>
      <c r="AB540" s="39">
        <f t="shared" si="328"/>
        <v>0</v>
      </c>
      <c r="AC540" s="37"/>
      <c r="AD540" s="37"/>
      <c r="AE540" s="37"/>
      <c r="AF540" s="46"/>
      <c r="AG540" s="39">
        <f t="shared" si="329"/>
        <v>0</v>
      </c>
      <c r="AH540" s="37"/>
      <c r="AI540" s="37"/>
      <c r="AJ540" s="37"/>
      <c r="AK540" s="46"/>
      <c r="AL540" s="39">
        <f t="shared" si="330"/>
        <v>0</v>
      </c>
      <c r="AM540" s="37"/>
      <c r="AN540" s="37"/>
      <c r="AO540" s="37"/>
      <c r="AP540" s="46"/>
      <c r="AQ540" s="39">
        <f t="shared" si="331"/>
        <v>0</v>
      </c>
      <c r="AR540" s="37"/>
      <c r="AS540" s="37"/>
      <c r="AT540" s="37"/>
      <c r="AU540" s="46"/>
      <c r="AV540" s="40">
        <f t="shared" si="332"/>
        <v>0</v>
      </c>
    </row>
    <row r="541" spans="1:48" ht="15.75" customHeight="1" x14ac:dyDescent="0.25">
      <c r="A541" s="21">
        <v>37</v>
      </c>
      <c r="B541" s="37" t="s">
        <v>75</v>
      </c>
      <c r="C541" s="41" t="s">
        <v>97</v>
      </c>
      <c r="D541" s="37"/>
      <c r="E541" s="37"/>
      <c r="F541" s="37"/>
      <c r="G541" s="46"/>
      <c r="H541" s="39">
        <f t="shared" si="324"/>
        <v>0</v>
      </c>
      <c r="I541" s="37"/>
      <c r="J541" s="37"/>
      <c r="K541" s="37"/>
      <c r="L541" s="46"/>
      <c r="M541" s="39">
        <f t="shared" si="325"/>
        <v>0</v>
      </c>
      <c r="N541" s="37"/>
      <c r="O541" s="37"/>
      <c r="P541" s="37"/>
      <c r="Q541" s="46"/>
      <c r="R541" s="39">
        <f t="shared" si="326"/>
        <v>0</v>
      </c>
      <c r="S541" s="37"/>
      <c r="T541" s="37"/>
      <c r="U541" s="37"/>
      <c r="V541" s="46"/>
      <c r="W541" s="39">
        <f t="shared" si="327"/>
        <v>0</v>
      </c>
      <c r="X541" s="37"/>
      <c r="Y541" s="37"/>
      <c r="Z541" s="37"/>
      <c r="AA541" s="46"/>
      <c r="AB541" s="39">
        <f t="shared" si="328"/>
        <v>0</v>
      </c>
      <c r="AC541" s="37"/>
      <c r="AD541" s="37"/>
      <c r="AE541" s="37"/>
      <c r="AF541" s="46"/>
      <c r="AG541" s="39">
        <f t="shared" si="329"/>
        <v>0</v>
      </c>
      <c r="AH541" s="37"/>
      <c r="AI541" s="37"/>
      <c r="AJ541" s="37"/>
      <c r="AK541" s="46"/>
      <c r="AL541" s="39">
        <f t="shared" si="330"/>
        <v>0</v>
      </c>
      <c r="AM541" s="37"/>
      <c r="AN541" s="37"/>
      <c r="AO541" s="37"/>
      <c r="AP541" s="46"/>
      <c r="AQ541" s="39">
        <f t="shared" si="331"/>
        <v>0</v>
      </c>
      <c r="AR541" s="37"/>
      <c r="AS541" s="37"/>
      <c r="AT541" s="37"/>
      <c r="AU541" s="46"/>
      <c r="AV541" s="40">
        <f t="shared" si="332"/>
        <v>0</v>
      </c>
    </row>
    <row r="542" spans="1:48" ht="15.75" customHeight="1" x14ac:dyDescent="0.25">
      <c r="A542" s="21">
        <v>37</v>
      </c>
      <c r="B542" s="37" t="s">
        <v>90</v>
      </c>
      <c r="C542" s="41" t="s">
        <v>97</v>
      </c>
      <c r="D542" s="37"/>
      <c r="E542" s="37"/>
      <c r="F542" s="37"/>
      <c r="G542" s="46"/>
      <c r="H542" s="39">
        <f t="shared" si="324"/>
        <v>0</v>
      </c>
      <c r="I542" s="37"/>
      <c r="J542" s="37"/>
      <c r="K542" s="37"/>
      <c r="L542" s="46"/>
      <c r="M542" s="39">
        <f t="shared" si="325"/>
        <v>0</v>
      </c>
      <c r="N542" s="37"/>
      <c r="O542" s="37"/>
      <c r="P542" s="37"/>
      <c r="Q542" s="46"/>
      <c r="R542" s="39">
        <f t="shared" si="326"/>
        <v>0</v>
      </c>
      <c r="S542" s="37"/>
      <c r="T542" s="37"/>
      <c r="U542" s="37"/>
      <c r="V542" s="46"/>
      <c r="W542" s="39">
        <f t="shared" si="327"/>
        <v>0</v>
      </c>
      <c r="X542" s="37"/>
      <c r="Y542" s="37"/>
      <c r="Z542" s="37"/>
      <c r="AA542" s="46"/>
      <c r="AB542" s="39">
        <f t="shared" si="328"/>
        <v>0</v>
      </c>
      <c r="AC542" s="37"/>
      <c r="AD542" s="37"/>
      <c r="AE542" s="37"/>
      <c r="AF542" s="46"/>
      <c r="AG542" s="39">
        <f t="shared" si="329"/>
        <v>0</v>
      </c>
      <c r="AH542" s="37"/>
      <c r="AI542" s="37"/>
      <c r="AJ542" s="37"/>
      <c r="AK542" s="46"/>
      <c r="AL542" s="39">
        <f t="shared" si="330"/>
        <v>0</v>
      </c>
      <c r="AM542" s="37"/>
      <c r="AN542" s="37"/>
      <c r="AO542" s="37"/>
      <c r="AP542" s="46"/>
      <c r="AQ542" s="39">
        <f t="shared" si="331"/>
        <v>0</v>
      </c>
      <c r="AR542" s="37"/>
      <c r="AS542" s="37"/>
      <c r="AT542" s="37"/>
      <c r="AU542" s="46"/>
      <c r="AV542" s="40">
        <f t="shared" si="332"/>
        <v>0</v>
      </c>
    </row>
    <row r="543" spans="1:48" ht="15.75" customHeight="1" x14ac:dyDescent="0.25">
      <c r="A543" s="21">
        <v>37</v>
      </c>
      <c r="B543" s="37" t="s">
        <v>76</v>
      </c>
      <c r="C543" s="41" t="s">
        <v>97</v>
      </c>
      <c r="D543" s="37"/>
      <c r="E543" s="37"/>
      <c r="F543" s="37"/>
      <c r="G543" s="46"/>
      <c r="H543" s="39">
        <f t="shared" si="324"/>
        <v>0</v>
      </c>
      <c r="I543" s="37"/>
      <c r="J543" s="37"/>
      <c r="K543" s="37"/>
      <c r="L543" s="46"/>
      <c r="M543" s="39">
        <f t="shared" si="325"/>
        <v>0</v>
      </c>
      <c r="N543" s="37"/>
      <c r="O543" s="37"/>
      <c r="P543" s="37"/>
      <c r="Q543" s="46"/>
      <c r="R543" s="39">
        <f t="shared" si="326"/>
        <v>0</v>
      </c>
      <c r="S543" s="37"/>
      <c r="T543" s="37"/>
      <c r="U543" s="37"/>
      <c r="V543" s="46"/>
      <c r="W543" s="39">
        <f t="shared" si="327"/>
        <v>0</v>
      </c>
      <c r="X543" s="37"/>
      <c r="Y543" s="37"/>
      <c r="Z543" s="37"/>
      <c r="AA543" s="46"/>
      <c r="AB543" s="39">
        <f t="shared" si="328"/>
        <v>0</v>
      </c>
      <c r="AC543" s="37"/>
      <c r="AD543" s="37"/>
      <c r="AE543" s="37"/>
      <c r="AF543" s="46"/>
      <c r="AG543" s="39">
        <f t="shared" si="329"/>
        <v>0</v>
      </c>
      <c r="AH543" s="37"/>
      <c r="AI543" s="37"/>
      <c r="AJ543" s="37"/>
      <c r="AK543" s="46"/>
      <c r="AL543" s="39">
        <f t="shared" si="330"/>
        <v>0</v>
      </c>
      <c r="AM543" s="37"/>
      <c r="AN543" s="37"/>
      <c r="AO543" s="37"/>
      <c r="AP543" s="46"/>
      <c r="AQ543" s="39">
        <f t="shared" si="331"/>
        <v>0</v>
      </c>
      <c r="AR543" s="37"/>
      <c r="AS543" s="37"/>
      <c r="AT543" s="37"/>
      <c r="AU543" s="46"/>
      <c r="AV543" s="40">
        <f t="shared" si="332"/>
        <v>0</v>
      </c>
    </row>
    <row r="544" spans="1:48" ht="15.75" customHeight="1" x14ac:dyDescent="0.25">
      <c r="A544" s="21">
        <v>37</v>
      </c>
      <c r="B544" s="37" t="s">
        <v>77</v>
      </c>
      <c r="C544" s="41" t="s">
        <v>97</v>
      </c>
      <c r="D544" s="37"/>
      <c r="E544" s="37"/>
      <c r="F544" s="37"/>
      <c r="G544" s="46"/>
      <c r="H544" s="39">
        <f t="shared" si="324"/>
        <v>0</v>
      </c>
      <c r="I544" s="37"/>
      <c r="J544" s="37"/>
      <c r="K544" s="37"/>
      <c r="L544" s="46"/>
      <c r="M544" s="39">
        <f t="shared" si="325"/>
        <v>0</v>
      </c>
      <c r="N544" s="37"/>
      <c r="O544" s="37"/>
      <c r="P544" s="37"/>
      <c r="Q544" s="46"/>
      <c r="R544" s="39">
        <f t="shared" si="326"/>
        <v>0</v>
      </c>
      <c r="S544" s="37"/>
      <c r="T544" s="37"/>
      <c r="U544" s="37"/>
      <c r="V544" s="46"/>
      <c r="W544" s="39">
        <f t="shared" si="327"/>
        <v>0</v>
      </c>
      <c r="X544" s="37"/>
      <c r="Y544" s="37"/>
      <c r="Z544" s="37"/>
      <c r="AA544" s="46"/>
      <c r="AB544" s="39">
        <f t="shared" si="328"/>
        <v>0</v>
      </c>
      <c r="AC544" s="37"/>
      <c r="AD544" s="37"/>
      <c r="AE544" s="37"/>
      <c r="AF544" s="46"/>
      <c r="AG544" s="39">
        <f t="shared" si="329"/>
        <v>0</v>
      </c>
      <c r="AH544" s="37"/>
      <c r="AI544" s="37"/>
      <c r="AJ544" s="37"/>
      <c r="AK544" s="46"/>
      <c r="AL544" s="39">
        <f t="shared" si="330"/>
        <v>0</v>
      </c>
      <c r="AM544" s="37"/>
      <c r="AN544" s="37"/>
      <c r="AO544" s="37"/>
      <c r="AP544" s="46"/>
      <c r="AQ544" s="39">
        <f t="shared" si="331"/>
        <v>0</v>
      </c>
      <c r="AR544" s="37"/>
      <c r="AS544" s="37"/>
      <c r="AT544" s="37"/>
      <c r="AU544" s="46"/>
      <c r="AV544" s="40">
        <f t="shared" si="332"/>
        <v>0</v>
      </c>
    </row>
    <row r="545" spans="1:48" ht="15.75" customHeight="1" x14ac:dyDescent="0.25">
      <c r="A545" s="21">
        <v>37</v>
      </c>
      <c r="B545" s="37" t="s">
        <v>78</v>
      </c>
      <c r="C545" s="41" t="s">
        <v>97</v>
      </c>
      <c r="D545" s="37"/>
      <c r="E545" s="37"/>
      <c r="F545" s="37"/>
      <c r="G545" s="46"/>
      <c r="H545" s="39">
        <f t="shared" si="324"/>
        <v>0</v>
      </c>
      <c r="I545" s="37"/>
      <c r="J545" s="37"/>
      <c r="K545" s="37"/>
      <c r="L545" s="46"/>
      <c r="M545" s="39">
        <f t="shared" si="325"/>
        <v>0</v>
      </c>
      <c r="N545" s="37"/>
      <c r="O545" s="37"/>
      <c r="P545" s="37"/>
      <c r="Q545" s="46"/>
      <c r="R545" s="39">
        <f t="shared" si="326"/>
        <v>0</v>
      </c>
      <c r="S545" s="37"/>
      <c r="T545" s="37"/>
      <c r="U545" s="37"/>
      <c r="V545" s="46"/>
      <c r="W545" s="39">
        <f t="shared" si="327"/>
        <v>0</v>
      </c>
      <c r="X545" s="37"/>
      <c r="Y545" s="37"/>
      <c r="Z545" s="37"/>
      <c r="AA545" s="46"/>
      <c r="AB545" s="39">
        <f t="shared" si="328"/>
        <v>0</v>
      </c>
      <c r="AC545" s="37"/>
      <c r="AD545" s="37"/>
      <c r="AE545" s="37"/>
      <c r="AF545" s="46"/>
      <c r="AG545" s="39">
        <f t="shared" si="329"/>
        <v>0</v>
      </c>
      <c r="AH545" s="37"/>
      <c r="AI545" s="37"/>
      <c r="AJ545" s="37"/>
      <c r="AK545" s="46"/>
      <c r="AL545" s="39">
        <f t="shared" si="330"/>
        <v>0</v>
      </c>
      <c r="AM545" s="37"/>
      <c r="AN545" s="37"/>
      <c r="AO545" s="37"/>
      <c r="AP545" s="46"/>
      <c r="AQ545" s="39">
        <f t="shared" si="331"/>
        <v>0</v>
      </c>
      <c r="AR545" s="37"/>
      <c r="AS545" s="37"/>
      <c r="AT545" s="37"/>
      <c r="AU545" s="46"/>
      <c r="AV545" s="40">
        <f t="shared" si="332"/>
        <v>0</v>
      </c>
    </row>
    <row r="546" spans="1:48" ht="15.75" customHeight="1" x14ac:dyDescent="0.25">
      <c r="A546" s="21">
        <v>37</v>
      </c>
      <c r="B546" s="37" t="s">
        <v>79</v>
      </c>
      <c r="C546" s="41" t="s">
        <v>97</v>
      </c>
      <c r="D546" s="37"/>
      <c r="E546" s="37"/>
      <c r="F546" s="37"/>
      <c r="G546" s="46"/>
      <c r="H546" s="39">
        <f t="shared" si="324"/>
        <v>0</v>
      </c>
      <c r="I546" s="37"/>
      <c r="J546" s="37"/>
      <c r="K546" s="37"/>
      <c r="L546" s="46"/>
      <c r="M546" s="39">
        <f t="shared" si="325"/>
        <v>0</v>
      </c>
      <c r="N546" s="37"/>
      <c r="O546" s="37"/>
      <c r="P546" s="37"/>
      <c r="Q546" s="46"/>
      <c r="R546" s="39">
        <f t="shared" si="326"/>
        <v>0</v>
      </c>
      <c r="S546" s="37"/>
      <c r="T546" s="37"/>
      <c r="U546" s="37"/>
      <c r="V546" s="46"/>
      <c r="W546" s="39">
        <f t="shared" si="327"/>
        <v>0</v>
      </c>
      <c r="X546" s="37"/>
      <c r="Y546" s="37"/>
      <c r="Z546" s="37"/>
      <c r="AA546" s="46"/>
      <c r="AB546" s="39">
        <f t="shared" si="328"/>
        <v>0</v>
      </c>
      <c r="AC546" s="37"/>
      <c r="AD546" s="37"/>
      <c r="AE546" s="37"/>
      <c r="AF546" s="46"/>
      <c r="AG546" s="39">
        <f t="shared" si="329"/>
        <v>0</v>
      </c>
      <c r="AH546" s="37"/>
      <c r="AI546" s="37"/>
      <c r="AJ546" s="37"/>
      <c r="AK546" s="46"/>
      <c r="AL546" s="39">
        <f t="shared" si="330"/>
        <v>0</v>
      </c>
      <c r="AM546" s="37"/>
      <c r="AN546" s="37"/>
      <c r="AO546" s="37"/>
      <c r="AP546" s="46"/>
      <c r="AQ546" s="39">
        <f t="shared" si="331"/>
        <v>0</v>
      </c>
      <c r="AR546" s="37"/>
      <c r="AS546" s="37"/>
      <c r="AT546" s="37"/>
      <c r="AU546" s="46"/>
      <c r="AV546" s="40">
        <f t="shared" si="332"/>
        <v>0</v>
      </c>
    </row>
    <row r="547" spans="1:48" ht="15.75" customHeight="1" x14ac:dyDescent="0.25">
      <c r="A547" s="21">
        <v>37</v>
      </c>
      <c r="B547" s="41" t="s">
        <v>80</v>
      </c>
      <c r="C547" s="41" t="s">
        <v>97</v>
      </c>
      <c r="D547" s="47"/>
      <c r="E547" s="47"/>
      <c r="F547" s="47"/>
      <c r="G547" s="48"/>
      <c r="H547" s="49">
        <f t="shared" si="324"/>
        <v>0</v>
      </c>
      <c r="I547" s="47"/>
      <c r="J547" s="47"/>
      <c r="K547" s="47"/>
      <c r="L547" s="48"/>
      <c r="M547" s="49">
        <f t="shared" si="325"/>
        <v>0</v>
      </c>
      <c r="N547" s="47"/>
      <c r="O547" s="47"/>
      <c r="P547" s="47"/>
      <c r="Q547" s="48"/>
      <c r="R547" s="49">
        <f t="shared" si="326"/>
        <v>0</v>
      </c>
      <c r="S547" s="47"/>
      <c r="T547" s="47"/>
      <c r="U547" s="47"/>
      <c r="V547" s="48"/>
      <c r="W547" s="49">
        <f t="shared" si="327"/>
        <v>0</v>
      </c>
      <c r="X547" s="47"/>
      <c r="Y547" s="47"/>
      <c r="Z547" s="47"/>
      <c r="AA547" s="48"/>
      <c r="AB547" s="49">
        <f t="shared" si="328"/>
        <v>0</v>
      </c>
      <c r="AC547" s="47"/>
      <c r="AD547" s="47"/>
      <c r="AE547" s="47"/>
      <c r="AF547" s="48"/>
      <c r="AG547" s="49">
        <f t="shared" si="329"/>
        <v>0</v>
      </c>
      <c r="AH547" s="47"/>
      <c r="AI547" s="47"/>
      <c r="AJ547" s="47"/>
      <c r="AK547" s="48"/>
      <c r="AL547" s="49">
        <f t="shared" si="330"/>
        <v>0</v>
      </c>
      <c r="AM547" s="47"/>
      <c r="AN547" s="47"/>
      <c r="AO547" s="47"/>
      <c r="AP547" s="48"/>
      <c r="AQ547" s="49">
        <f t="shared" si="331"/>
        <v>0</v>
      </c>
      <c r="AR547" s="47"/>
      <c r="AS547" s="47"/>
      <c r="AT547" s="47"/>
      <c r="AU547" s="48"/>
      <c r="AV547" s="50">
        <f t="shared" si="332"/>
        <v>0</v>
      </c>
    </row>
    <row r="548" spans="1:48" ht="15.75" customHeight="1" x14ac:dyDescent="0.25">
      <c r="A548" s="21">
        <v>37</v>
      </c>
      <c r="B548" s="42"/>
      <c r="C548" s="43"/>
      <c r="D548" s="44"/>
      <c r="E548" s="45"/>
      <c r="F548" s="45"/>
      <c r="G548" s="45"/>
      <c r="H548" s="45">
        <f>SUM(H535:H547)</f>
        <v>0</v>
      </c>
      <c r="I548" s="45"/>
      <c r="J548" s="45"/>
      <c r="K548" s="45"/>
      <c r="L548" s="45"/>
      <c r="M548" s="45">
        <f>SUM(M535:M547)</f>
        <v>0</v>
      </c>
      <c r="N548" s="45"/>
      <c r="O548" s="45"/>
      <c r="P548" s="45"/>
      <c r="Q548" s="45"/>
      <c r="R548" s="45">
        <f>SUM(R535:R547)</f>
        <v>0</v>
      </c>
      <c r="S548" s="45"/>
      <c r="T548" s="45"/>
      <c r="U548" s="45"/>
      <c r="V548" s="45"/>
      <c r="W548" s="45">
        <f>SUM(W535:W547)</f>
        <v>0</v>
      </c>
      <c r="X548" s="45"/>
      <c r="Y548" s="45"/>
      <c r="Z548" s="45"/>
      <c r="AA548" s="45"/>
      <c r="AB548" s="45">
        <f>SUM(AB535:AB547)</f>
        <v>0</v>
      </c>
      <c r="AC548" s="45"/>
      <c r="AD548" s="45"/>
      <c r="AE548" s="45"/>
      <c r="AF548" s="45"/>
      <c r="AG548" s="45">
        <f>SUM(AG535:AG547)</f>
        <v>0</v>
      </c>
      <c r="AH548" s="45"/>
      <c r="AI548" s="45"/>
      <c r="AJ548" s="45"/>
      <c r="AK548" s="45"/>
      <c r="AL548" s="45">
        <f>SUM(AL535:AL547)</f>
        <v>0</v>
      </c>
      <c r="AM548" s="45"/>
      <c r="AN548" s="45"/>
      <c r="AO548" s="45"/>
      <c r="AP548" s="45"/>
      <c r="AQ548" s="45">
        <f>SUM(AQ535:AQ547)</f>
        <v>0</v>
      </c>
      <c r="AR548" s="45"/>
      <c r="AS548" s="45"/>
      <c r="AT548" s="45"/>
      <c r="AU548" s="45"/>
      <c r="AV548" s="45">
        <f>SUM(AV535:AV547)</f>
        <v>0</v>
      </c>
    </row>
    <row r="549" spans="1:48" ht="15.75" customHeight="1" x14ac:dyDescent="0.25">
      <c r="A549" s="21">
        <v>38</v>
      </c>
      <c r="B549" s="81" t="str">
        <f>"Буква (или иное название) класса "&amp;A549&amp;":"</f>
        <v>Буква (или иное название) класса 38:</v>
      </c>
      <c r="C549" s="82"/>
      <c r="D549" s="78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Q549" s="79"/>
      <c r="AR549" s="79"/>
      <c r="AS549" s="79"/>
      <c r="AT549" s="79"/>
      <c r="AU549" s="79"/>
      <c r="AV549" s="80"/>
    </row>
    <row r="550" spans="1:48" ht="15.75" customHeight="1" x14ac:dyDescent="0.25">
      <c r="A550" s="21">
        <v>38</v>
      </c>
      <c r="B550" s="35" t="s">
        <v>70</v>
      </c>
      <c r="C550" s="36" t="s">
        <v>97</v>
      </c>
      <c r="D550" s="37"/>
      <c r="E550" s="37"/>
      <c r="F550" s="37"/>
      <c r="G550" s="46"/>
      <c r="H550" s="39">
        <f t="shared" ref="H550:H562" si="333">COUNTA(D550:G550)</f>
        <v>0</v>
      </c>
      <c r="I550" s="37"/>
      <c r="J550" s="37"/>
      <c r="K550" s="37"/>
      <c r="L550" s="46"/>
      <c r="M550" s="39">
        <f t="shared" ref="M550:M562" si="334">COUNTA(I550:L550)</f>
        <v>0</v>
      </c>
      <c r="N550" s="37"/>
      <c r="O550" s="37"/>
      <c r="P550" s="37"/>
      <c r="Q550" s="46"/>
      <c r="R550" s="39">
        <f t="shared" ref="R550:R562" si="335">COUNTA(N550:Q550)</f>
        <v>0</v>
      </c>
      <c r="S550" s="37"/>
      <c r="T550" s="37"/>
      <c r="U550" s="37"/>
      <c r="V550" s="46"/>
      <c r="W550" s="39">
        <f t="shared" ref="W550:W562" si="336">COUNTA(S550:V550)</f>
        <v>0</v>
      </c>
      <c r="X550" s="37"/>
      <c r="Y550" s="37"/>
      <c r="Z550" s="37"/>
      <c r="AA550" s="46"/>
      <c r="AB550" s="39">
        <f t="shared" ref="AB550:AB562" si="337">COUNTA(X550:AA550)</f>
        <v>0</v>
      </c>
      <c r="AC550" s="37"/>
      <c r="AD550" s="37"/>
      <c r="AE550" s="37"/>
      <c r="AF550" s="46"/>
      <c r="AG550" s="39">
        <f t="shared" ref="AG550:AG562" si="338">COUNTA(AC550:AF550)</f>
        <v>0</v>
      </c>
      <c r="AH550" s="37"/>
      <c r="AI550" s="37"/>
      <c r="AJ550" s="37"/>
      <c r="AK550" s="46"/>
      <c r="AL550" s="39">
        <f t="shared" ref="AL550:AL562" si="339">COUNTA(AH550:AK550)</f>
        <v>0</v>
      </c>
      <c r="AM550" s="37"/>
      <c r="AN550" s="37"/>
      <c r="AO550" s="37"/>
      <c r="AP550" s="46"/>
      <c r="AQ550" s="39">
        <f t="shared" ref="AQ550:AQ562" si="340">COUNTA(AM550:AP550)</f>
        <v>0</v>
      </c>
      <c r="AR550" s="37"/>
      <c r="AS550" s="37"/>
      <c r="AT550" s="37"/>
      <c r="AU550" s="46"/>
      <c r="AV550" s="40">
        <f t="shared" ref="AV550:AV562" si="341">COUNTA(AR550:AU550)</f>
        <v>0</v>
      </c>
    </row>
    <row r="551" spans="1:48" ht="15.75" customHeight="1" x14ac:dyDescent="0.25">
      <c r="A551" s="21">
        <v>38</v>
      </c>
      <c r="B551" s="37" t="s">
        <v>72</v>
      </c>
      <c r="C551" s="41" t="s">
        <v>97</v>
      </c>
      <c r="D551" s="37"/>
      <c r="E551" s="37"/>
      <c r="F551" s="37"/>
      <c r="G551" s="46"/>
      <c r="H551" s="39">
        <f t="shared" si="333"/>
        <v>0</v>
      </c>
      <c r="I551" s="37"/>
      <c r="J551" s="37"/>
      <c r="K551" s="37"/>
      <c r="L551" s="46"/>
      <c r="M551" s="39">
        <f t="shared" si="334"/>
        <v>0</v>
      </c>
      <c r="N551" s="37"/>
      <c r="O551" s="37"/>
      <c r="P551" s="37"/>
      <c r="Q551" s="46"/>
      <c r="R551" s="39">
        <f t="shared" si="335"/>
        <v>0</v>
      </c>
      <c r="S551" s="37"/>
      <c r="T551" s="37"/>
      <c r="U551" s="37"/>
      <c r="V551" s="46"/>
      <c r="W551" s="39">
        <f t="shared" si="336"/>
        <v>0</v>
      </c>
      <c r="X551" s="37"/>
      <c r="Y551" s="37"/>
      <c r="Z551" s="37"/>
      <c r="AA551" s="46"/>
      <c r="AB551" s="39">
        <f t="shared" si="337"/>
        <v>0</v>
      </c>
      <c r="AC551" s="37"/>
      <c r="AD551" s="37"/>
      <c r="AE551" s="37"/>
      <c r="AF551" s="46"/>
      <c r="AG551" s="39">
        <f t="shared" si="338"/>
        <v>0</v>
      </c>
      <c r="AH551" s="37"/>
      <c r="AI551" s="37"/>
      <c r="AJ551" s="37"/>
      <c r="AK551" s="46"/>
      <c r="AL551" s="39">
        <f t="shared" si="339"/>
        <v>0</v>
      </c>
      <c r="AM551" s="37"/>
      <c r="AN551" s="37"/>
      <c r="AO551" s="37"/>
      <c r="AP551" s="46"/>
      <c r="AQ551" s="39">
        <f t="shared" si="340"/>
        <v>0</v>
      </c>
      <c r="AR551" s="37"/>
      <c r="AS551" s="37"/>
      <c r="AT551" s="37"/>
      <c r="AU551" s="46"/>
      <c r="AV551" s="40">
        <f t="shared" si="341"/>
        <v>0</v>
      </c>
    </row>
    <row r="552" spans="1:48" ht="15.75" customHeight="1" x14ac:dyDescent="0.25">
      <c r="A552" s="21">
        <v>38</v>
      </c>
      <c r="B552" s="37" t="s">
        <v>88</v>
      </c>
      <c r="C552" s="41" t="s">
        <v>97</v>
      </c>
      <c r="D552" s="37"/>
      <c r="E552" s="37"/>
      <c r="F552" s="37"/>
      <c r="G552" s="46"/>
      <c r="H552" s="39">
        <f t="shared" si="333"/>
        <v>0</v>
      </c>
      <c r="I552" s="37"/>
      <c r="J552" s="37"/>
      <c r="K552" s="37"/>
      <c r="L552" s="46"/>
      <c r="M552" s="39">
        <f t="shared" si="334"/>
        <v>0</v>
      </c>
      <c r="N552" s="37"/>
      <c r="O552" s="37"/>
      <c r="P552" s="37"/>
      <c r="Q552" s="46"/>
      <c r="R552" s="39">
        <f t="shared" si="335"/>
        <v>0</v>
      </c>
      <c r="S552" s="37"/>
      <c r="T552" s="37"/>
      <c r="U552" s="37"/>
      <c r="V552" s="46"/>
      <c r="W552" s="39">
        <f t="shared" si="336"/>
        <v>0</v>
      </c>
      <c r="X552" s="37"/>
      <c r="Y552" s="37"/>
      <c r="Z552" s="37"/>
      <c r="AA552" s="46"/>
      <c r="AB552" s="39">
        <f t="shared" si="337"/>
        <v>0</v>
      </c>
      <c r="AC552" s="37"/>
      <c r="AD552" s="37"/>
      <c r="AE552" s="37"/>
      <c r="AF552" s="46"/>
      <c r="AG552" s="39">
        <f t="shared" si="338"/>
        <v>0</v>
      </c>
      <c r="AH552" s="37"/>
      <c r="AI552" s="37"/>
      <c r="AJ552" s="37"/>
      <c r="AK552" s="46"/>
      <c r="AL552" s="39">
        <f t="shared" si="339"/>
        <v>0</v>
      </c>
      <c r="AM552" s="37"/>
      <c r="AN552" s="37"/>
      <c r="AO552" s="37"/>
      <c r="AP552" s="46"/>
      <c r="AQ552" s="39">
        <f t="shared" si="340"/>
        <v>0</v>
      </c>
      <c r="AR552" s="37"/>
      <c r="AS552" s="37"/>
      <c r="AT552" s="37"/>
      <c r="AU552" s="46"/>
      <c r="AV552" s="40">
        <f t="shared" si="341"/>
        <v>0</v>
      </c>
    </row>
    <row r="553" spans="1:48" ht="15.75" customHeight="1" x14ac:dyDescent="0.25">
      <c r="A553" s="21">
        <v>38</v>
      </c>
      <c r="B553" s="37" t="s">
        <v>89</v>
      </c>
      <c r="C553" s="41" t="s">
        <v>97</v>
      </c>
      <c r="D553" s="37"/>
      <c r="E553" s="37"/>
      <c r="F553" s="37"/>
      <c r="G553" s="46"/>
      <c r="H553" s="39">
        <f t="shared" si="333"/>
        <v>0</v>
      </c>
      <c r="I553" s="37"/>
      <c r="J553" s="37"/>
      <c r="K553" s="37"/>
      <c r="L553" s="46"/>
      <c r="M553" s="39">
        <f t="shared" si="334"/>
        <v>0</v>
      </c>
      <c r="N553" s="37"/>
      <c r="O553" s="37"/>
      <c r="P553" s="37"/>
      <c r="Q553" s="46"/>
      <c r="R553" s="39">
        <f t="shared" si="335"/>
        <v>0</v>
      </c>
      <c r="S553" s="37"/>
      <c r="T553" s="37"/>
      <c r="U553" s="37"/>
      <c r="V553" s="46"/>
      <c r="W553" s="39">
        <f t="shared" si="336"/>
        <v>0</v>
      </c>
      <c r="X553" s="37"/>
      <c r="Y553" s="37"/>
      <c r="Z553" s="37"/>
      <c r="AA553" s="46"/>
      <c r="AB553" s="39">
        <f t="shared" si="337"/>
        <v>0</v>
      </c>
      <c r="AC553" s="37"/>
      <c r="AD553" s="37"/>
      <c r="AE553" s="37"/>
      <c r="AF553" s="46"/>
      <c r="AG553" s="39">
        <f t="shared" si="338"/>
        <v>0</v>
      </c>
      <c r="AH553" s="37"/>
      <c r="AI553" s="37"/>
      <c r="AJ553" s="37"/>
      <c r="AK553" s="46"/>
      <c r="AL553" s="39">
        <f t="shared" si="339"/>
        <v>0</v>
      </c>
      <c r="AM553" s="37"/>
      <c r="AN553" s="37"/>
      <c r="AO553" s="37"/>
      <c r="AP553" s="46"/>
      <c r="AQ553" s="39">
        <f t="shared" si="340"/>
        <v>0</v>
      </c>
      <c r="AR553" s="37"/>
      <c r="AS553" s="37"/>
      <c r="AT553" s="37"/>
      <c r="AU553" s="46"/>
      <c r="AV553" s="40">
        <f t="shared" si="341"/>
        <v>0</v>
      </c>
    </row>
    <row r="554" spans="1:48" ht="15.75" customHeight="1" x14ac:dyDescent="0.25">
      <c r="A554" s="21">
        <v>38</v>
      </c>
      <c r="B554" s="37" t="s">
        <v>73</v>
      </c>
      <c r="C554" s="41" t="s">
        <v>97</v>
      </c>
      <c r="D554" s="37"/>
      <c r="E554" s="37"/>
      <c r="F554" s="37"/>
      <c r="G554" s="46"/>
      <c r="H554" s="39">
        <f t="shared" si="333"/>
        <v>0</v>
      </c>
      <c r="I554" s="37"/>
      <c r="J554" s="37"/>
      <c r="K554" s="37"/>
      <c r="L554" s="46"/>
      <c r="M554" s="39">
        <f t="shared" si="334"/>
        <v>0</v>
      </c>
      <c r="N554" s="37"/>
      <c r="O554" s="37"/>
      <c r="P554" s="37"/>
      <c r="Q554" s="46"/>
      <c r="R554" s="39">
        <f t="shared" si="335"/>
        <v>0</v>
      </c>
      <c r="S554" s="37"/>
      <c r="T554" s="37"/>
      <c r="U554" s="37"/>
      <c r="V554" s="46"/>
      <c r="W554" s="39">
        <f t="shared" si="336"/>
        <v>0</v>
      </c>
      <c r="X554" s="37"/>
      <c r="Y554" s="37"/>
      <c r="Z554" s="37"/>
      <c r="AA554" s="46"/>
      <c r="AB554" s="39">
        <f t="shared" si="337"/>
        <v>0</v>
      </c>
      <c r="AC554" s="37"/>
      <c r="AD554" s="37"/>
      <c r="AE554" s="37"/>
      <c r="AF554" s="46"/>
      <c r="AG554" s="39">
        <f t="shared" si="338"/>
        <v>0</v>
      </c>
      <c r="AH554" s="37"/>
      <c r="AI554" s="37"/>
      <c r="AJ554" s="37"/>
      <c r="AK554" s="46"/>
      <c r="AL554" s="39">
        <f t="shared" si="339"/>
        <v>0</v>
      </c>
      <c r="AM554" s="37"/>
      <c r="AN554" s="37"/>
      <c r="AO554" s="37"/>
      <c r="AP554" s="46"/>
      <c r="AQ554" s="39">
        <f t="shared" si="340"/>
        <v>0</v>
      </c>
      <c r="AR554" s="37"/>
      <c r="AS554" s="37"/>
      <c r="AT554" s="37"/>
      <c r="AU554" s="46"/>
      <c r="AV554" s="40">
        <f t="shared" si="341"/>
        <v>0</v>
      </c>
    </row>
    <row r="555" spans="1:48" ht="15.75" customHeight="1" x14ac:dyDescent="0.25">
      <c r="A555" s="21">
        <v>38</v>
      </c>
      <c r="B555" s="37" t="s">
        <v>74</v>
      </c>
      <c r="C555" s="41" t="s">
        <v>97</v>
      </c>
      <c r="D555" s="37"/>
      <c r="E555" s="37"/>
      <c r="F555" s="37"/>
      <c r="G555" s="46"/>
      <c r="H555" s="39">
        <f t="shared" si="333"/>
        <v>0</v>
      </c>
      <c r="I555" s="37"/>
      <c r="J555" s="37"/>
      <c r="K555" s="37"/>
      <c r="L555" s="46"/>
      <c r="M555" s="39">
        <f t="shared" si="334"/>
        <v>0</v>
      </c>
      <c r="N555" s="37"/>
      <c r="O555" s="37"/>
      <c r="P555" s="37"/>
      <c r="Q555" s="46"/>
      <c r="R555" s="39">
        <f t="shared" si="335"/>
        <v>0</v>
      </c>
      <c r="S555" s="37"/>
      <c r="T555" s="37"/>
      <c r="U555" s="37"/>
      <c r="V555" s="46"/>
      <c r="W555" s="39">
        <f t="shared" si="336"/>
        <v>0</v>
      </c>
      <c r="X555" s="37"/>
      <c r="Y555" s="37"/>
      <c r="Z555" s="37"/>
      <c r="AA555" s="46"/>
      <c r="AB555" s="39">
        <f t="shared" si="337"/>
        <v>0</v>
      </c>
      <c r="AC555" s="37"/>
      <c r="AD555" s="37"/>
      <c r="AE555" s="37"/>
      <c r="AF555" s="46"/>
      <c r="AG555" s="39">
        <f t="shared" si="338"/>
        <v>0</v>
      </c>
      <c r="AH555" s="37"/>
      <c r="AI555" s="37"/>
      <c r="AJ555" s="37"/>
      <c r="AK555" s="46"/>
      <c r="AL555" s="39">
        <f t="shared" si="339"/>
        <v>0</v>
      </c>
      <c r="AM555" s="37"/>
      <c r="AN555" s="37"/>
      <c r="AO555" s="37"/>
      <c r="AP555" s="46"/>
      <c r="AQ555" s="39">
        <f t="shared" si="340"/>
        <v>0</v>
      </c>
      <c r="AR555" s="37"/>
      <c r="AS555" s="37"/>
      <c r="AT555" s="37"/>
      <c r="AU555" s="46"/>
      <c r="AV555" s="40">
        <f t="shared" si="341"/>
        <v>0</v>
      </c>
    </row>
    <row r="556" spans="1:48" ht="15.75" customHeight="1" x14ac:dyDescent="0.25">
      <c r="A556" s="21">
        <v>38</v>
      </c>
      <c r="B556" s="37" t="s">
        <v>75</v>
      </c>
      <c r="C556" s="41" t="s">
        <v>97</v>
      </c>
      <c r="D556" s="37"/>
      <c r="E556" s="37"/>
      <c r="F556" s="37"/>
      <c r="G556" s="46"/>
      <c r="H556" s="39">
        <f t="shared" si="333"/>
        <v>0</v>
      </c>
      <c r="I556" s="37"/>
      <c r="J556" s="37"/>
      <c r="K556" s="37"/>
      <c r="L556" s="46"/>
      <c r="M556" s="39">
        <f t="shared" si="334"/>
        <v>0</v>
      </c>
      <c r="N556" s="37"/>
      <c r="O556" s="37"/>
      <c r="P556" s="37"/>
      <c r="Q556" s="46"/>
      <c r="R556" s="39">
        <f t="shared" si="335"/>
        <v>0</v>
      </c>
      <c r="S556" s="37"/>
      <c r="T556" s="37"/>
      <c r="U556" s="37"/>
      <c r="V556" s="46"/>
      <c r="W556" s="39">
        <f t="shared" si="336"/>
        <v>0</v>
      </c>
      <c r="X556" s="37"/>
      <c r="Y556" s="37"/>
      <c r="Z556" s="37"/>
      <c r="AA556" s="46"/>
      <c r="AB556" s="39">
        <f t="shared" si="337"/>
        <v>0</v>
      </c>
      <c r="AC556" s="37"/>
      <c r="AD556" s="37"/>
      <c r="AE556" s="37"/>
      <c r="AF556" s="46"/>
      <c r="AG556" s="39">
        <f t="shared" si="338"/>
        <v>0</v>
      </c>
      <c r="AH556" s="37"/>
      <c r="AI556" s="37"/>
      <c r="AJ556" s="37"/>
      <c r="AK556" s="46"/>
      <c r="AL556" s="39">
        <f t="shared" si="339"/>
        <v>0</v>
      </c>
      <c r="AM556" s="37"/>
      <c r="AN556" s="37"/>
      <c r="AO556" s="37"/>
      <c r="AP556" s="46"/>
      <c r="AQ556" s="39">
        <f t="shared" si="340"/>
        <v>0</v>
      </c>
      <c r="AR556" s="37"/>
      <c r="AS556" s="37"/>
      <c r="AT556" s="37"/>
      <c r="AU556" s="46"/>
      <c r="AV556" s="40">
        <f t="shared" si="341"/>
        <v>0</v>
      </c>
    </row>
    <row r="557" spans="1:48" ht="15.75" customHeight="1" x14ac:dyDescent="0.25">
      <c r="A557" s="21">
        <v>38</v>
      </c>
      <c r="B557" s="37" t="s">
        <v>90</v>
      </c>
      <c r="C557" s="41" t="s">
        <v>97</v>
      </c>
      <c r="D557" s="37"/>
      <c r="E557" s="37"/>
      <c r="F557" s="37"/>
      <c r="G557" s="46"/>
      <c r="H557" s="39">
        <f t="shared" si="333"/>
        <v>0</v>
      </c>
      <c r="I557" s="37"/>
      <c r="J557" s="37"/>
      <c r="K557" s="37"/>
      <c r="L557" s="46"/>
      <c r="M557" s="39">
        <f t="shared" si="334"/>
        <v>0</v>
      </c>
      <c r="N557" s="37"/>
      <c r="O557" s="37"/>
      <c r="P557" s="37"/>
      <c r="Q557" s="46"/>
      <c r="R557" s="39">
        <f t="shared" si="335"/>
        <v>0</v>
      </c>
      <c r="S557" s="37"/>
      <c r="T557" s="37"/>
      <c r="U557" s="37"/>
      <c r="V557" s="46"/>
      <c r="W557" s="39">
        <f t="shared" si="336"/>
        <v>0</v>
      </c>
      <c r="X557" s="37"/>
      <c r="Y557" s="37"/>
      <c r="Z557" s="37"/>
      <c r="AA557" s="46"/>
      <c r="AB557" s="39">
        <f t="shared" si="337"/>
        <v>0</v>
      </c>
      <c r="AC557" s="37"/>
      <c r="AD557" s="37"/>
      <c r="AE557" s="37"/>
      <c r="AF557" s="46"/>
      <c r="AG557" s="39">
        <f t="shared" si="338"/>
        <v>0</v>
      </c>
      <c r="AH557" s="37"/>
      <c r="AI557" s="37"/>
      <c r="AJ557" s="37"/>
      <c r="AK557" s="46"/>
      <c r="AL557" s="39">
        <f t="shared" si="339"/>
        <v>0</v>
      </c>
      <c r="AM557" s="37"/>
      <c r="AN557" s="37"/>
      <c r="AO557" s="37"/>
      <c r="AP557" s="46"/>
      <c r="AQ557" s="39">
        <f t="shared" si="340"/>
        <v>0</v>
      </c>
      <c r="AR557" s="37"/>
      <c r="AS557" s="37"/>
      <c r="AT557" s="37"/>
      <c r="AU557" s="46"/>
      <c r="AV557" s="40">
        <f t="shared" si="341"/>
        <v>0</v>
      </c>
    </row>
    <row r="558" spans="1:48" ht="15.75" customHeight="1" x14ac:dyDescent="0.25">
      <c r="A558" s="21">
        <v>38</v>
      </c>
      <c r="B558" s="37" t="s">
        <v>76</v>
      </c>
      <c r="C558" s="41" t="s">
        <v>97</v>
      </c>
      <c r="D558" s="37"/>
      <c r="E558" s="37"/>
      <c r="F558" s="37"/>
      <c r="G558" s="46"/>
      <c r="H558" s="39">
        <f t="shared" si="333"/>
        <v>0</v>
      </c>
      <c r="I558" s="37"/>
      <c r="J558" s="37"/>
      <c r="K558" s="37"/>
      <c r="L558" s="46"/>
      <c r="M558" s="39">
        <f t="shared" si="334"/>
        <v>0</v>
      </c>
      <c r="N558" s="37"/>
      <c r="O558" s="37"/>
      <c r="P558" s="37"/>
      <c r="Q558" s="46"/>
      <c r="R558" s="39">
        <f t="shared" si="335"/>
        <v>0</v>
      </c>
      <c r="S558" s="37"/>
      <c r="T558" s="37"/>
      <c r="U558" s="37"/>
      <c r="V558" s="46"/>
      <c r="W558" s="39">
        <f t="shared" si="336"/>
        <v>0</v>
      </c>
      <c r="X558" s="37"/>
      <c r="Y558" s="37"/>
      <c r="Z558" s="37"/>
      <c r="AA558" s="46"/>
      <c r="AB558" s="39">
        <f t="shared" si="337"/>
        <v>0</v>
      </c>
      <c r="AC558" s="37"/>
      <c r="AD558" s="37"/>
      <c r="AE558" s="37"/>
      <c r="AF558" s="46"/>
      <c r="AG558" s="39">
        <f t="shared" si="338"/>
        <v>0</v>
      </c>
      <c r="AH558" s="37"/>
      <c r="AI558" s="37"/>
      <c r="AJ558" s="37"/>
      <c r="AK558" s="46"/>
      <c r="AL558" s="39">
        <f t="shared" si="339"/>
        <v>0</v>
      </c>
      <c r="AM558" s="37"/>
      <c r="AN558" s="37"/>
      <c r="AO558" s="37"/>
      <c r="AP558" s="46"/>
      <c r="AQ558" s="39">
        <f t="shared" si="340"/>
        <v>0</v>
      </c>
      <c r="AR558" s="37"/>
      <c r="AS558" s="37"/>
      <c r="AT558" s="37"/>
      <c r="AU558" s="46"/>
      <c r="AV558" s="40">
        <f t="shared" si="341"/>
        <v>0</v>
      </c>
    </row>
    <row r="559" spans="1:48" ht="15.75" customHeight="1" x14ac:dyDescent="0.25">
      <c r="A559" s="21">
        <v>38</v>
      </c>
      <c r="B559" s="37" t="s">
        <v>77</v>
      </c>
      <c r="C559" s="41" t="s">
        <v>97</v>
      </c>
      <c r="D559" s="37"/>
      <c r="E559" s="37"/>
      <c r="F559" s="37"/>
      <c r="G559" s="46"/>
      <c r="H559" s="39">
        <f t="shared" si="333"/>
        <v>0</v>
      </c>
      <c r="I559" s="37"/>
      <c r="J559" s="37"/>
      <c r="K559" s="37"/>
      <c r="L559" s="46"/>
      <c r="M559" s="39">
        <f t="shared" si="334"/>
        <v>0</v>
      </c>
      <c r="N559" s="37"/>
      <c r="O559" s="37"/>
      <c r="P559" s="37"/>
      <c r="Q559" s="46"/>
      <c r="R559" s="39">
        <f t="shared" si="335"/>
        <v>0</v>
      </c>
      <c r="S559" s="37"/>
      <c r="T559" s="37"/>
      <c r="U559" s="37"/>
      <c r="V559" s="46"/>
      <c r="W559" s="39">
        <f t="shared" si="336"/>
        <v>0</v>
      </c>
      <c r="X559" s="37"/>
      <c r="Y559" s="37"/>
      <c r="Z559" s="37"/>
      <c r="AA559" s="46"/>
      <c r="AB559" s="39">
        <f t="shared" si="337"/>
        <v>0</v>
      </c>
      <c r="AC559" s="37"/>
      <c r="AD559" s="37"/>
      <c r="AE559" s="37"/>
      <c r="AF559" s="46"/>
      <c r="AG559" s="39">
        <f t="shared" si="338"/>
        <v>0</v>
      </c>
      <c r="AH559" s="37"/>
      <c r="AI559" s="37"/>
      <c r="AJ559" s="37"/>
      <c r="AK559" s="46"/>
      <c r="AL559" s="39">
        <f t="shared" si="339"/>
        <v>0</v>
      </c>
      <c r="AM559" s="37"/>
      <c r="AN559" s="37"/>
      <c r="AO559" s="37"/>
      <c r="AP559" s="46"/>
      <c r="AQ559" s="39">
        <f t="shared" si="340"/>
        <v>0</v>
      </c>
      <c r="AR559" s="37"/>
      <c r="AS559" s="37"/>
      <c r="AT559" s="37"/>
      <c r="AU559" s="46"/>
      <c r="AV559" s="40">
        <f t="shared" si="341"/>
        <v>0</v>
      </c>
    </row>
    <row r="560" spans="1:48" ht="15.75" customHeight="1" x14ac:dyDescent="0.25">
      <c r="A560" s="21">
        <v>38</v>
      </c>
      <c r="B560" s="37" t="s">
        <v>78</v>
      </c>
      <c r="C560" s="41" t="s">
        <v>97</v>
      </c>
      <c r="D560" s="37"/>
      <c r="E560" s="37"/>
      <c r="F560" s="37"/>
      <c r="G560" s="46"/>
      <c r="H560" s="39">
        <f t="shared" si="333"/>
        <v>0</v>
      </c>
      <c r="I560" s="37"/>
      <c r="J560" s="37"/>
      <c r="K560" s="37"/>
      <c r="L560" s="46"/>
      <c r="M560" s="39">
        <f t="shared" si="334"/>
        <v>0</v>
      </c>
      <c r="N560" s="37"/>
      <c r="O560" s="37"/>
      <c r="P560" s="37"/>
      <c r="Q560" s="46"/>
      <c r="R560" s="39">
        <f t="shared" si="335"/>
        <v>0</v>
      </c>
      <c r="S560" s="37"/>
      <c r="T560" s="37"/>
      <c r="U560" s="37"/>
      <c r="V560" s="46"/>
      <c r="W560" s="39">
        <f t="shared" si="336"/>
        <v>0</v>
      </c>
      <c r="X560" s="37"/>
      <c r="Y560" s="37"/>
      <c r="Z560" s="37"/>
      <c r="AA560" s="46"/>
      <c r="AB560" s="39">
        <f t="shared" si="337"/>
        <v>0</v>
      </c>
      <c r="AC560" s="37"/>
      <c r="AD560" s="37"/>
      <c r="AE560" s="37"/>
      <c r="AF560" s="46"/>
      <c r="AG560" s="39">
        <f t="shared" si="338"/>
        <v>0</v>
      </c>
      <c r="AH560" s="37"/>
      <c r="AI560" s="37"/>
      <c r="AJ560" s="37"/>
      <c r="AK560" s="46"/>
      <c r="AL560" s="39">
        <f t="shared" si="339"/>
        <v>0</v>
      </c>
      <c r="AM560" s="37"/>
      <c r="AN560" s="37"/>
      <c r="AO560" s="37"/>
      <c r="AP560" s="46"/>
      <c r="AQ560" s="39">
        <f t="shared" si="340"/>
        <v>0</v>
      </c>
      <c r="AR560" s="37"/>
      <c r="AS560" s="37"/>
      <c r="AT560" s="37"/>
      <c r="AU560" s="46"/>
      <c r="AV560" s="40">
        <f t="shared" si="341"/>
        <v>0</v>
      </c>
    </row>
    <row r="561" spans="1:48" ht="15.75" customHeight="1" x14ac:dyDescent="0.25">
      <c r="A561" s="21">
        <v>38</v>
      </c>
      <c r="B561" s="37" t="s">
        <v>79</v>
      </c>
      <c r="C561" s="41" t="s">
        <v>97</v>
      </c>
      <c r="D561" s="37"/>
      <c r="E561" s="37"/>
      <c r="F561" s="37"/>
      <c r="G561" s="46"/>
      <c r="H561" s="39">
        <f t="shared" si="333"/>
        <v>0</v>
      </c>
      <c r="I561" s="37"/>
      <c r="J561" s="37"/>
      <c r="K561" s="37"/>
      <c r="L561" s="46"/>
      <c r="M561" s="39">
        <f t="shared" si="334"/>
        <v>0</v>
      </c>
      <c r="N561" s="37"/>
      <c r="O561" s="37"/>
      <c r="P561" s="37"/>
      <c r="Q561" s="46"/>
      <c r="R561" s="39">
        <f t="shared" si="335"/>
        <v>0</v>
      </c>
      <c r="S561" s="37"/>
      <c r="T561" s="37"/>
      <c r="U561" s="37"/>
      <c r="V561" s="46"/>
      <c r="W561" s="39">
        <f t="shared" si="336"/>
        <v>0</v>
      </c>
      <c r="X561" s="37"/>
      <c r="Y561" s="37"/>
      <c r="Z561" s="37"/>
      <c r="AA561" s="46"/>
      <c r="AB561" s="39">
        <f t="shared" si="337"/>
        <v>0</v>
      </c>
      <c r="AC561" s="37"/>
      <c r="AD561" s="37"/>
      <c r="AE561" s="37"/>
      <c r="AF561" s="46"/>
      <c r="AG561" s="39">
        <f t="shared" si="338"/>
        <v>0</v>
      </c>
      <c r="AH561" s="37"/>
      <c r="AI561" s="37"/>
      <c r="AJ561" s="37"/>
      <c r="AK561" s="46"/>
      <c r="AL561" s="39">
        <f t="shared" si="339"/>
        <v>0</v>
      </c>
      <c r="AM561" s="37"/>
      <c r="AN561" s="37"/>
      <c r="AO561" s="37"/>
      <c r="AP561" s="46"/>
      <c r="AQ561" s="39">
        <f t="shared" si="340"/>
        <v>0</v>
      </c>
      <c r="AR561" s="37"/>
      <c r="AS561" s="37"/>
      <c r="AT561" s="37"/>
      <c r="AU561" s="46"/>
      <c r="AV561" s="40">
        <f t="shared" si="341"/>
        <v>0</v>
      </c>
    </row>
    <row r="562" spans="1:48" ht="15.75" customHeight="1" x14ac:dyDescent="0.25">
      <c r="A562" s="21">
        <v>38</v>
      </c>
      <c r="B562" s="41" t="s">
        <v>80</v>
      </c>
      <c r="C562" s="41" t="s">
        <v>97</v>
      </c>
      <c r="D562" s="47"/>
      <c r="E562" s="47"/>
      <c r="F562" s="47"/>
      <c r="G562" s="48"/>
      <c r="H562" s="49">
        <f t="shared" si="333"/>
        <v>0</v>
      </c>
      <c r="I562" s="47"/>
      <c r="J562" s="47"/>
      <c r="K562" s="47"/>
      <c r="L562" s="48"/>
      <c r="M562" s="49">
        <f t="shared" si="334"/>
        <v>0</v>
      </c>
      <c r="N562" s="47"/>
      <c r="O562" s="47"/>
      <c r="P562" s="47"/>
      <c r="Q562" s="48"/>
      <c r="R562" s="49">
        <f t="shared" si="335"/>
        <v>0</v>
      </c>
      <c r="S562" s="47"/>
      <c r="T562" s="47"/>
      <c r="U562" s="47"/>
      <c r="V562" s="48"/>
      <c r="W562" s="49">
        <f t="shared" si="336"/>
        <v>0</v>
      </c>
      <c r="X562" s="47"/>
      <c r="Y562" s="47"/>
      <c r="Z562" s="47"/>
      <c r="AA562" s="48"/>
      <c r="AB562" s="49">
        <f t="shared" si="337"/>
        <v>0</v>
      </c>
      <c r="AC562" s="47"/>
      <c r="AD562" s="47"/>
      <c r="AE562" s="47"/>
      <c r="AF562" s="48"/>
      <c r="AG562" s="49">
        <f t="shared" si="338"/>
        <v>0</v>
      </c>
      <c r="AH562" s="47"/>
      <c r="AI562" s="47"/>
      <c r="AJ562" s="47"/>
      <c r="AK562" s="48"/>
      <c r="AL562" s="49">
        <f t="shared" si="339"/>
        <v>0</v>
      </c>
      <c r="AM562" s="47"/>
      <c r="AN562" s="47"/>
      <c r="AO562" s="47"/>
      <c r="AP562" s="48"/>
      <c r="AQ562" s="49">
        <f t="shared" si="340"/>
        <v>0</v>
      </c>
      <c r="AR562" s="47"/>
      <c r="AS562" s="47"/>
      <c r="AT562" s="47"/>
      <c r="AU562" s="48"/>
      <c r="AV562" s="50">
        <f t="shared" si="341"/>
        <v>0</v>
      </c>
    </row>
    <row r="563" spans="1:48" ht="15.75" customHeight="1" x14ac:dyDescent="0.25">
      <c r="A563" s="21">
        <v>38</v>
      </c>
      <c r="B563" s="42"/>
      <c r="C563" s="43"/>
      <c r="D563" s="44"/>
      <c r="E563" s="45"/>
      <c r="F563" s="45"/>
      <c r="G563" s="45"/>
      <c r="H563" s="45">
        <f>SUM(H550:H562)</f>
        <v>0</v>
      </c>
      <c r="I563" s="45"/>
      <c r="J563" s="45"/>
      <c r="K563" s="45"/>
      <c r="L563" s="45"/>
      <c r="M563" s="45">
        <f>SUM(M550:M562)</f>
        <v>0</v>
      </c>
      <c r="N563" s="45"/>
      <c r="O563" s="45"/>
      <c r="P563" s="45"/>
      <c r="Q563" s="45"/>
      <c r="R563" s="45">
        <f>SUM(R550:R562)</f>
        <v>0</v>
      </c>
      <c r="S563" s="45"/>
      <c r="T563" s="45"/>
      <c r="U563" s="45"/>
      <c r="V563" s="45"/>
      <c r="W563" s="45">
        <f>SUM(W550:W562)</f>
        <v>0</v>
      </c>
      <c r="X563" s="45"/>
      <c r="Y563" s="45"/>
      <c r="Z563" s="45"/>
      <c r="AA563" s="45"/>
      <c r="AB563" s="45">
        <f>SUM(AB550:AB562)</f>
        <v>0</v>
      </c>
      <c r="AC563" s="45"/>
      <c r="AD563" s="45"/>
      <c r="AE563" s="45"/>
      <c r="AF563" s="45"/>
      <c r="AG563" s="45">
        <f>SUM(AG550:AG562)</f>
        <v>0</v>
      </c>
      <c r="AH563" s="45"/>
      <c r="AI563" s="45"/>
      <c r="AJ563" s="45"/>
      <c r="AK563" s="45"/>
      <c r="AL563" s="45">
        <f>SUM(AL550:AL562)</f>
        <v>0</v>
      </c>
      <c r="AM563" s="45"/>
      <c r="AN563" s="45"/>
      <c r="AO563" s="45"/>
      <c r="AP563" s="45"/>
      <c r="AQ563" s="45">
        <f>SUM(AQ550:AQ562)</f>
        <v>0</v>
      </c>
      <c r="AR563" s="45"/>
      <c r="AS563" s="45"/>
      <c r="AT563" s="45"/>
      <c r="AU563" s="45"/>
      <c r="AV563" s="45">
        <f>SUM(AV550:AV562)</f>
        <v>0</v>
      </c>
    </row>
    <row r="564" spans="1:48" ht="15.75" customHeight="1" x14ac:dyDescent="0.25">
      <c r="A564" s="21">
        <v>39</v>
      </c>
      <c r="B564" s="81" t="str">
        <f>"Буква (или иное название) класса "&amp;A564&amp;":"</f>
        <v>Буква (или иное название) класса 39:</v>
      </c>
      <c r="C564" s="82"/>
      <c r="D564" s="78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Q564" s="79"/>
      <c r="AR564" s="79"/>
      <c r="AS564" s="79"/>
      <c r="AT564" s="79"/>
      <c r="AU564" s="79"/>
      <c r="AV564" s="80"/>
    </row>
    <row r="565" spans="1:48" ht="15.75" customHeight="1" x14ac:dyDescent="0.25">
      <c r="A565" s="21">
        <v>39</v>
      </c>
      <c r="B565" s="35" t="s">
        <v>70</v>
      </c>
      <c r="C565" s="36" t="s">
        <v>97</v>
      </c>
      <c r="D565" s="37"/>
      <c r="E565" s="37"/>
      <c r="F565" s="37"/>
      <c r="G565" s="46"/>
      <c r="H565" s="39">
        <f t="shared" ref="H565:H577" si="342">COUNTA(D565:G565)</f>
        <v>0</v>
      </c>
      <c r="I565" s="37"/>
      <c r="J565" s="37"/>
      <c r="K565" s="37"/>
      <c r="L565" s="46"/>
      <c r="M565" s="39">
        <f t="shared" ref="M565:M577" si="343">COUNTA(I565:L565)</f>
        <v>0</v>
      </c>
      <c r="N565" s="37"/>
      <c r="O565" s="37"/>
      <c r="P565" s="37"/>
      <c r="Q565" s="46"/>
      <c r="R565" s="39">
        <f t="shared" ref="R565:R577" si="344">COUNTA(N565:Q565)</f>
        <v>0</v>
      </c>
      <c r="S565" s="37"/>
      <c r="T565" s="37"/>
      <c r="U565" s="37"/>
      <c r="V565" s="46"/>
      <c r="W565" s="39">
        <f t="shared" ref="W565:W577" si="345">COUNTA(S565:V565)</f>
        <v>0</v>
      </c>
      <c r="X565" s="37"/>
      <c r="Y565" s="37"/>
      <c r="Z565" s="37"/>
      <c r="AA565" s="46"/>
      <c r="AB565" s="39">
        <f t="shared" ref="AB565:AB577" si="346">COUNTA(X565:AA565)</f>
        <v>0</v>
      </c>
      <c r="AC565" s="37"/>
      <c r="AD565" s="37"/>
      <c r="AE565" s="37"/>
      <c r="AF565" s="46"/>
      <c r="AG565" s="39">
        <f t="shared" ref="AG565:AG577" si="347">COUNTA(AC565:AF565)</f>
        <v>0</v>
      </c>
      <c r="AH565" s="37"/>
      <c r="AI565" s="37"/>
      <c r="AJ565" s="37"/>
      <c r="AK565" s="46"/>
      <c r="AL565" s="39">
        <f t="shared" ref="AL565:AL577" si="348">COUNTA(AH565:AK565)</f>
        <v>0</v>
      </c>
      <c r="AM565" s="37"/>
      <c r="AN565" s="37"/>
      <c r="AO565" s="37"/>
      <c r="AP565" s="46"/>
      <c r="AQ565" s="39">
        <f t="shared" ref="AQ565:AQ577" si="349">COUNTA(AM565:AP565)</f>
        <v>0</v>
      </c>
      <c r="AR565" s="37"/>
      <c r="AS565" s="37"/>
      <c r="AT565" s="37"/>
      <c r="AU565" s="46"/>
      <c r="AV565" s="40">
        <f t="shared" ref="AV565:AV577" si="350">COUNTA(AR565:AU565)</f>
        <v>0</v>
      </c>
    </row>
    <row r="566" spans="1:48" ht="15.75" customHeight="1" x14ac:dyDescent="0.25">
      <c r="A566" s="21">
        <v>39</v>
      </c>
      <c r="B566" s="37" t="s">
        <v>72</v>
      </c>
      <c r="C566" s="41" t="s">
        <v>97</v>
      </c>
      <c r="D566" s="37"/>
      <c r="E566" s="37"/>
      <c r="F566" s="37"/>
      <c r="G566" s="46"/>
      <c r="H566" s="39">
        <f t="shared" si="342"/>
        <v>0</v>
      </c>
      <c r="I566" s="37"/>
      <c r="J566" s="37"/>
      <c r="K566" s="37"/>
      <c r="L566" s="46"/>
      <c r="M566" s="39">
        <f t="shared" si="343"/>
        <v>0</v>
      </c>
      <c r="N566" s="37"/>
      <c r="O566" s="37"/>
      <c r="P566" s="37"/>
      <c r="Q566" s="46"/>
      <c r="R566" s="39">
        <f t="shared" si="344"/>
        <v>0</v>
      </c>
      <c r="S566" s="37"/>
      <c r="T566" s="37"/>
      <c r="U566" s="37"/>
      <c r="V566" s="46"/>
      <c r="W566" s="39">
        <f t="shared" si="345"/>
        <v>0</v>
      </c>
      <c r="X566" s="37"/>
      <c r="Y566" s="37"/>
      <c r="Z566" s="37"/>
      <c r="AA566" s="46"/>
      <c r="AB566" s="39">
        <f t="shared" si="346"/>
        <v>0</v>
      </c>
      <c r="AC566" s="37"/>
      <c r="AD566" s="37"/>
      <c r="AE566" s="37"/>
      <c r="AF566" s="46"/>
      <c r="AG566" s="39">
        <f t="shared" si="347"/>
        <v>0</v>
      </c>
      <c r="AH566" s="37"/>
      <c r="AI566" s="37"/>
      <c r="AJ566" s="37"/>
      <c r="AK566" s="46"/>
      <c r="AL566" s="39">
        <f t="shared" si="348"/>
        <v>0</v>
      </c>
      <c r="AM566" s="37"/>
      <c r="AN566" s="37"/>
      <c r="AO566" s="37"/>
      <c r="AP566" s="46"/>
      <c r="AQ566" s="39">
        <f t="shared" si="349"/>
        <v>0</v>
      </c>
      <c r="AR566" s="37"/>
      <c r="AS566" s="37"/>
      <c r="AT566" s="37"/>
      <c r="AU566" s="46"/>
      <c r="AV566" s="40">
        <f t="shared" si="350"/>
        <v>0</v>
      </c>
    </row>
    <row r="567" spans="1:48" ht="15.75" customHeight="1" x14ac:dyDescent="0.25">
      <c r="A567" s="21">
        <v>39</v>
      </c>
      <c r="B567" s="37" t="s">
        <v>88</v>
      </c>
      <c r="C567" s="41" t="s">
        <v>97</v>
      </c>
      <c r="D567" s="37"/>
      <c r="E567" s="37"/>
      <c r="F567" s="37"/>
      <c r="G567" s="46"/>
      <c r="H567" s="39">
        <f t="shared" si="342"/>
        <v>0</v>
      </c>
      <c r="I567" s="37"/>
      <c r="J567" s="37"/>
      <c r="K567" s="37"/>
      <c r="L567" s="46"/>
      <c r="M567" s="39">
        <f t="shared" si="343"/>
        <v>0</v>
      </c>
      <c r="N567" s="37"/>
      <c r="O567" s="37"/>
      <c r="P567" s="37"/>
      <c r="Q567" s="46"/>
      <c r="R567" s="39">
        <f t="shared" si="344"/>
        <v>0</v>
      </c>
      <c r="S567" s="37"/>
      <c r="T567" s="37"/>
      <c r="U567" s="37"/>
      <c r="V567" s="46"/>
      <c r="W567" s="39">
        <f t="shared" si="345"/>
        <v>0</v>
      </c>
      <c r="X567" s="37"/>
      <c r="Y567" s="37"/>
      <c r="Z567" s="37"/>
      <c r="AA567" s="46"/>
      <c r="AB567" s="39">
        <f t="shared" si="346"/>
        <v>0</v>
      </c>
      <c r="AC567" s="37"/>
      <c r="AD567" s="37"/>
      <c r="AE567" s="37"/>
      <c r="AF567" s="46"/>
      <c r="AG567" s="39">
        <f t="shared" si="347"/>
        <v>0</v>
      </c>
      <c r="AH567" s="37"/>
      <c r="AI567" s="37"/>
      <c r="AJ567" s="37"/>
      <c r="AK567" s="46"/>
      <c r="AL567" s="39">
        <f t="shared" si="348"/>
        <v>0</v>
      </c>
      <c r="AM567" s="37"/>
      <c r="AN567" s="37"/>
      <c r="AO567" s="37"/>
      <c r="AP567" s="46"/>
      <c r="AQ567" s="39">
        <f t="shared" si="349"/>
        <v>0</v>
      </c>
      <c r="AR567" s="37"/>
      <c r="AS567" s="37"/>
      <c r="AT567" s="37"/>
      <c r="AU567" s="46"/>
      <c r="AV567" s="40">
        <f t="shared" si="350"/>
        <v>0</v>
      </c>
    </row>
    <row r="568" spans="1:48" ht="15.75" customHeight="1" x14ac:dyDescent="0.25">
      <c r="A568" s="21">
        <v>39</v>
      </c>
      <c r="B568" s="37" t="s">
        <v>89</v>
      </c>
      <c r="C568" s="41" t="s">
        <v>97</v>
      </c>
      <c r="D568" s="37"/>
      <c r="E568" s="37"/>
      <c r="F568" s="37"/>
      <c r="G568" s="46"/>
      <c r="H568" s="39">
        <f t="shared" si="342"/>
        <v>0</v>
      </c>
      <c r="I568" s="37"/>
      <c r="J568" s="37"/>
      <c r="K568" s="37"/>
      <c r="L568" s="46"/>
      <c r="M568" s="39">
        <f t="shared" si="343"/>
        <v>0</v>
      </c>
      <c r="N568" s="37"/>
      <c r="O568" s="37"/>
      <c r="P568" s="37"/>
      <c r="Q568" s="46"/>
      <c r="R568" s="39">
        <f t="shared" si="344"/>
        <v>0</v>
      </c>
      <c r="S568" s="37"/>
      <c r="T568" s="37"/>
      <c r="U568" s="37"/>
      <c r="V568" s="46"/>
      <c r="W568" s="39">
        <f t="shared" si="345"/>
        <v>0</v>
      </c>
      <c r="X568" s="37"/>
      <c r="Y568" s="37"/>
      <c r="Z568" s="37"/>
      <c r="AA568" s="46"/>
      <c r="AB568" s="39">
        <f t="shared" si="346"/>
        <v>0</v>
      </c>
      <c r="AC568" s="37"/>
      <c r="AD568" s="37"/>
      <c r="AE568" s="37"/>
      <c r="AF568" s="46"/>
      <c r="AG568" s="39">
        <f t="shared" si="347"/>
        <v>0</v>
      </c>
      <c r="AH568" s="37"/>
      <c r="AI568" s="37"/>
      <c r="AJ568" s="37"/>
      <c r="AK568" s="46"/>
      <c r="AL568" s="39">
        <f t="shared" si="348"/>
        <v>0</v>
      </c>
      <c r="AM568" s="37"/>
      <c r="AN568" s="37"/>
      <c r="AO568" s="37"/>
      <c r="AP568" s="46"/>
      <c r="AQ568" s="39">
        <f t="shared" si="349"/>
        <v>0</v>
      </c>
      <c r="AR568" s="37"/>
      <c r="AS568" s="37"/>
      <c r="AT568" s="37"/>
      <c r="AU568" s="46"/>
      <c r="AV568" s="40">
        <f t="shared" si="350"/>
        <v>0</v>
      </c>
    </row>
    <row r="569" spans="1:48" ht="15.75" customHeight="1" x14ac:dyDescent="0.25">
      <c r="A569" s="21">
        <v>39</v>
      </c>
      <c r="B569" s="37" t="s">
        <v>73</v>
      </c>
      <c r="C569" s="41" t="s">
        <v>97</v>
      </c>
      <c r="D569" s="37"/>
      <c r="E569" s="37"/>
      <c r="F569" s="37"/>
      <c r="G569" s="46"/>
      <c r="H569" s="39">
        <f t="shared" si="342"/>
        <v>0</v>
      </c>
      <c r="I569" s="37"/>
      <c r="J569" s="37"/>
      <c r="K569" s="37"/>
      <c r="L569" s="46"/>
      <c r="M569" s="39">
        <f t="shared" si="343"/>
        <v>0</v>
      </c>
      <c r="N569" s="37"/>
      <c r="O569" s="37"/>
      <c r="P569" s="37"/>
      <c r="Q569" s="46"/>
      <c r="R569" s="39">
        <f t="shared" si="344"/>
        <v>0</v>
      </c>
      <c r="S569" s="37"/>
      <c r="T569" s="37"/>
      <c r="U569" s="37"/>
      <c r="V569" s="46"/>
      <c r="W569" s="39">
        <f t="shared" si="345"/>
        <v>0</v>
      </c>
      <c r="X569" s="37"/>
      <c r="Y569" s="37"/>
      <c r="Z569" s="37"/>
      <c r="AA569" s="46"/>
      <c r="AB569" s="39">
        <f t="shared" si="346"/>
        <v>0</v>
      </c>
      <c r="AC569" s="37"/>
      <c r="AD569" s="37"/>
      <c r="AE569" s="37"/>
      <c r="AF569" s="46"/>
      <c r="AG569" s="39">
        <f t="shared" si="347"/>
        <v>0</v>
      </c>
      <c r="AH569" s="37"/>
      <c r="AI569" s="37"/>
      <c r="AJ569" s="37"/>
      <c r="AK569" s="46"/>
      <c r="AL569" s="39">
        <f t="shared" si="348"/>
        <v>0</v>
      </c>
      <c r="AM569" s="37"/>
      <c r="AN569" s="37"/>
      <c r="AO569" s="37"/>
      <c r="AP569" s="46"/>
      <c r="AQ569" s="39">
        <f t="shared" si="349"/>
        <v>0</v>
      </c>
      <c r="AR569" s="37"/>
      <c r="AS569" s="37"/>
      <c r="AT569" s="37"/>
      <c r="AU569" s="46"/>
      <c r="AV569" s="40">
        <f t="shared" si="350"/>
        <v>0</v>
      </c>
    </row>
    <row r="570" spans="1:48" ht="15.75" customHeight="1" x14ac:dyDescent="0.25">
      <c r="A570" s="21">
        <v>39</v>
      </c>
      <c r="B570" s="37" t="s">
        <v>74</v>
      </c>
      <c r="C570" s="41" t="s">
        <v>97</v>
      </c>
      <c r="D570" s="37"/>
      <c r="E570" s="37"/>
      <c r="F570" s="37"/>
      <c r="G570" s="46"/>
      <c r="H570" s="39">
        <f t="shared" si="342"/>
        <v>0</v>
      </c>
      <c r="I570" s="37"/>
      <c r="J570" s="37"/>
      <c r="K570" s="37"/>
      <c r="L570" s="46"/>
      <c r="M570" s="39">
        <f t="shared" si="343"/>
        <v>0</v>
      </c>
      <c r="N570" s="37"/>
      <c r="O570" s="37"/>
      <c r="P570" s="37"/>
      <c r="Q570" s="46"/>
      <c r="R570" s="39">
        <f t="shared" si="344"/>
        <v>0</v>
      </c>
      <c r="S570" s="37"/>
      <c r="T570" s="37"/>
      <c r="U570" s="37"/>
      <c r="V570" s="46"/>
      <c r="W570" s="39">
        <f t="shared" si="345"/>
        <v>0</v>
      </c>
      <c r="X570" s="37"/>
      <c r="Y570" s="37"/>
      <c r="Z570" s="37"/>
      <c r="AA570" s="46"/>
      <c r="AB570" s="39">
        <f t="shared" si="346"/>
        <v>0</v>
      </c>
      <c r="AC570" s="37"/>
      <c r="AD570" s="37"/>
      <c r="AE570" s="37"/>
      <c r="AF570" s="46"/>
      <c r="AG570" s="39">
        <f t="shared" si="347"/>
        <v>0</v>
      </c>
      <c r="AH570" s="37"/>
      <c r="AI570" s="37"/>
      <c r="AJ570" s="37"/>
      <c r="AK570" s="46"/>
      <c r="AL570" s="39">
        <f t="shared" si="348"/>
        <v>0</v>
      </c>
      <c r="AM570" s="37"/>
      <c r="AN570" s="37"/>
      <c r="AO570" s="37"/>
      <c r="AP570" s="46"/>
      <c r="AQ570" s="39">
        <f t="shared" si="349"/>
        <v>0</v>
      </c>
      <c r="AR570" s="37"/>
      <c r="AS570" s="37"/>
      <c r="AT570" s="37"/>
      <c r="AU570" s="46"/>
      <c r="AV570" s="40">
        <f t="shared" si="350"/>
        <v>0</v>
      </c>
    </row>
    <row r="571" spans="1:48" ht="15.75" customHeight="1" x14ac:dyDescent="0.25">
      <c r="A571" s="21">
        <v>39</v>
      </c>
      <c r="B571" s="37" t="s">
        <v>75</v>
      </c>
      <c r="C571" s="41" t="s">
        <v>97</v>
      </c>
      <c r="D571" s="37"/>
      <c r="E571" s="37"/>
      <c r="F571" s="37"/>
      <c r="G571" s="46"/>
      <c r="H571" s="39">
        <f t="shared" si="342"/>
        <v>0</v>
      </c>
      <c r="I571" s="37"/>
      <c r="J571" s="37"/>
      <c r="K571" s="37"/>
      <c r="L571" s="46"/>
      <c r="M571" s="39">
        <f t="shared" si="343"/>
        <v>0</v>
      </c>
      <c r="N571" s="37"/>
      <c r="O571" s="37"/>
      <c r="P571" s="37"/>
      <c r="Q571" s="46"/>
      <c r="R571" s="39">
        <f t="shared" si="344"/>
        <v>0</v>
      </c>
      <c r="S571" s="37"/>
      <c r="T571" s="37"/>
      <c r="U571" s="37"/>
      <c r="V571" s="46"/>
      <c r="W571" s="39">
        <f t="shared" si="345"/>
        <v>0</v>
      </c>
      <c r="X571" s="37"/>
      <c r="Y571" s="37"/>
      <c r="Z571" s="37"/>
      <c r="AA571" s="46"/>
      <c r="AB571" s="39">
        <f t="shared" si="346"/>
        <v>0</v>
      </c>
      <c r="AC571" s="37"/>
      <c r="AD571" s="37"/>
      <c r="AE571" s="37"/>
      <c r="AF571" s="46"/>
      <c r="AG571" s="39">
        <f t="shared" si="347"/>
        <v>0</v>
      </c>
      <c r="AH571" s="37"/>
      <c r="AI571" s="37"/>
      <c r="AJ571" s="37"/>
      <c r="AK571" s="46"/>
      <c r="AL571" s="39">
        <f t="shared" si="348"/>
        <v>0</v>
      </c>
      <c r="AM571" s="37"/>
      <c r="AN571" s="37"/>
      <c r="AO571" s="37"/>
      <c r="AP571" s="46"/>
      <c r="AQ571" s="39">
        <f t="shared" si="349"/>
        <v>0</v>
      </c>
      <c r="AR571" s="37"/>
      <c r="AS571" s="37"/>
      <c r="AT571" s="37"/>
      <c r="AU571" s="46"/>
      <c r="AV571" s="40">
        <f t="shared" si="350"/>
        <v>0</v>
      </c>
    </row>
    <row r="572" spans="1:48" ht="15.75" customHeight="1" x14ac:dyDescent="0.25">
      <c r="A572" s="21">
        <v>39</v>
      </c>
      <c r="B572" s="37" t="s">
        <v>90</v>
      </c>
      <c r="C572" s="41" t="s">
        <v>97</v>
      </c>
      <c r="D572" s="37"/>
      <c r="E572" s="37"/>
      <c r="F572" s="37"/>
      <c r="G572" s="46"/>
      <c r="H572" s="39">
        <f t="shared" si="342"/>
        <v>0</v>
      </c>
      <c r="I572" s="37"/>
      <c r="J572" s="37"/>
      <c r="K572" s="37"/>
      <c r="L572" s="46"/>
      <c r="M572" s="39">
        <f t="shared" si="343"/>
        <v>0</v>
      </c>
      <c r="N572" s="37"/>
      <c r="O572" s="37"/>
      <c r="P572" s="37"/>
      <c r="Q572" s="46"/>
      <c r="R572" s="39">
        <f t="shared" si="344"/>
        <v>0</v>
      </c>
      <c r="S572" s="37"/>
      <c r="T572" s="37"/>
      <c r="U572" s="37"/>
      <c r="V572" s="46"/>
      <c r="W572" s="39">
        <f t="shared" si="345"/>
        <v>0</v>
      </c>
      <c r="X572" s="37"/>
      <c r="Y572" s="37"/>
      <c r="Z572" s="37"/>
      <c r="AA572" s="46"/>
      <c r="AB572" s="39">
        <f t="shared" si="346"/>
        <v>0</v>
      </c>
      <c r="AC572" s="37"/>
      <c r="AD572" s="37"/>
      <c r="AE572" s="37"/>
      <c r="AF572" s="46"/>
      <c r="AG572" s="39">
        <f t="shared" si="347"/>
        <v>0</v>
      </c>
      <c r="AH572" s="37"/>
      <c r="AI572" s="37"/>
      <c r="AJ572" s="37"/>
      <c r="AK572" s="46"/>
      <c r="AL572" s="39">
        <f t="shared" si="348"/>
        <v>0</v>
      </c>
      <c r="AM572" s="37"/>
      <c r="AN572" s="37"/>
      <c r="AO572" s="37"/>
      <c r="AP572" s="46"/>
      <c r="AQ572" s="39">
        <f t="shared" si="349"/>
        <v>0</v>
      </c>
      <c r="AR572" s="37"/>
      <c r="AS572" s="37"/>
      <c r="AT572" s="37"/>
      <c r="AU572" s="46"/>
      <c r="AV572" s="40">
        <f t="shared" si="350"/>
        <v>0</v>
      </c>
    </row>
    <row r="573" spans="1:48" ht="15.75" customHeight="1" x14ac:dyDescent="0.25">
      <c r="A573" s="21">
        <v>39</v>
      </c>
      <c r="B573" s="37" t="s">
        <v>76</v>
      </c>
      <c r="C573" s="41" t="s">
        <v>97</v>
      </c>
      <c r="D573" s="37"/>
      <c r="E573" s="37"/>
      <c r="F573" s="37"/>
      <c r="G573" s="46"/>
      <c r="H573" s="39">
        <f t="shared" si="342"/>
        <v>0</v>
      </c>
      <c r="I573" s="37"/>
      <c r="J573" s="37"/>
      <c r="K573" s="37"/>
      <c r="L573" s="46"/>
      <c r="M573" s="39">
        <f t="shared" si="343"/>
        <v>0</v>
      </c>
      <c r="N573" s="37"/>
      <c r="O573" s="37"/>
      <c r="P573" s="37"/>
      <c r="Q573" s="46"/>
      <c r="R573" s="39">
        <f t="shared" si="344"/>
        <v>0</v>
      </c>
      <c r="S573" s="37"/>
      <c r="T573" s="37"/>
      <c r="U573" s="37"/>
      <c r="V573" s="46"/>
      <c r="W573" s="39">
        <f t="shared" si="345"/>
        <v>0</v>
      </c>
      <c r="X573" s="37"/>
      <c r="Y573" s="37"/>
      <c r="Z573" s="37"/>
      <c r="AA573" s="46"/>
      <c r="AB573" s="39">
        <f t="shared" si="346"/>
        <v>0</v>
      </c>
      <c r="AC573" s="37"/>
      <c r="AD573" s="37"/>
      <c r="AE573" s="37"/>
      <c r="AF573" s="46"/>
      <c r="AG573" s="39">
        <f t="shared" si="347"/>
        <v>0</v>
      </c>
      <c r="AH573" s="37"/>
      <c r="AI573" s="37"/>
      <c r="AJ573" s="37"/>
      <c r="AK573" s="46"/>
      <c r="AL573" s="39">
        <f t="shared" si="348"/>
        <v>0</v>
      </c>
      <c r="AM573" s="37"/>
      <c r="AN573" s="37"/>
      <c r="AO573" s="37"/>
      <c r="AP573" s="46"/>
      <c r="AQ573" s="39">
        <f t="shared" si="349"/>
        <v>0</v>
      </c>
      <c r="AR573" s="37"/>
      <c r="AS573" s="37"/>
      <c r="AT573" s="37"/>
      <c r="AU573" s="46"/>
      <c r="AV573" s="40">
        <f t="shared" si="350"/>
        <v>0</v>
      </c>
    </row>
    <row r="574" spans="1:48" ht="15.75" customHeight="1" x14ac:dyDescent="0.25">
      <c r="A574" s="21">
        <v>39</v>
      </c>
      <c r="B574" s="37" t="s">
        <v>77</v>
      </c>
      <c r="C574" s="41" t="s">
        <v>97</v>
      </c>
      <c r="D574" s="37"/>
      <c r="E574" s="37"/>
      <c r="F574" s="37"/>
      <c r="G574" s="46"/>
      <c r="H574" s="39">
        <f t="shared" si="342"/>
        <v>0</v>
      </c>
      <c r="I574" s="37"/>
      <c r="J574" s="37"/>
      <c r="K574" s="37"/>
      <c r="L574" s="46"/>
      <c r="M574" s="39">
        <f t="shared" si="343"/>
        <v>0</v>
      </c>
      <c r="N574" s="37"/>
      <c r="O574" s="37"/>
      <c r="P574" s="37"/>
      <c r="Q574" s="46"/>
      <c r="R574" s="39">
        <f t="shared" si="344"/>
        <v>0</v>
      </c>
      <c r="S574" s="37"/>
      <c r="T574" s="37"/>
      <c r="U574" s="37"/>
      <c r="V574" s="46"/>
      <c r="W574" s="39">
        <f t="shared" si="345"/>
        <v>0</v>
      </c>
      <c r="X574" s="37"/>
      <c r="Y574" s="37"/>
      <c r="Z574" s="37"/>
      <c r="AA574" s="46"/>
      <c r="AB574" s="39">
        <f t="shared" si="346"/>
        <v>0</v>
      </c>
      <c r="AC574" s="37"/>
      <c r="AD574" s="37"/>
      <c r="AE574" s="37"/>
      <c r="AF574" s="46"/>
      <c r="AG574" s="39">
        <f t="shared" si="347"/>
        <v>0</v>
      </c>
      <c r="AH574" s="37"/>
      <c r="AI574" s="37"/>
      <c r="AJ574" s="37"/>
      <c r="AK574" s="46"/>
      <c r="AL574" s="39">
        <f t="shared" si="348"/>
        <v>0</v>
      </c>
      <c r="AM574" s="37"/>
      <c r="AN574" s="37"/>
      <c r="AO574" s="37"/>
      <c r="AP574" s="46"/>
      <c r="AQ574" s="39">
        <f t="shared" si="349"/>
        <v>0</v>
      </c>
      <c r="AR574" s="37"/>
      <c r="AS574" s="37"/>
      <c r="AT574" s="37"/>
      <c r="AU574" s="46"/>
      <c r="AV574" s="40">
        <f t="shared" si="350"/>
        <v>0</v>
      </c>
    </row>
    <row r="575" spans="1:48" ht="15.75" customHeight="1" x14ac:dyDescent="0.25">
      <c r="A575" s="21">
        <v>39</v>
      </c>
      <c r="B575" s="37" t="s">
        <v>78</v>
      </c>
      <c r="C575" s="41" t="s">
        <v>97</v>
      </c>
      <c r="D575" s="37"/>
      <c r="E575" s="37"/>
      <c r="F575" s="37"/>
      <c r="G575" s="46"/>
      <c r="H575" s="39">
        <f t="shared" si="342"/>
        <v>0</v>
      </c>
      <c r="I575" s="37"/>
      <c r="J575" s="37"/>
      <c r="K575" s="37"/>
      <c r="L575" s="46"/>
      <c r="M575" s="39">
        <f t="shared" si="343"/>
        <v>0</v>
      </c>
      <c r="N575" s="37"/>
      <c r="O575" s="37"/>
      <c r="P575" s="37"/>
      <c r="Q575" s="46"/>
      <c r="R575" s="39">
        <f t="shared" si="344"/>
        <v>0</v>
      </c>
      <c r="S575" s="37"/>
      <c r="T575" s="37"/>
      <c r="U575" s="37"/>
      <c r="V575" s="46"/>
      <c r="W575" s="39">
        <f t="shared" si="345"/>
        <v>0</v>
      </c>
      <c r="X575" s="37"/>
      <c r="Y575" s="37"/>
      <c r="Z575" s="37"/>
      <c r="AA575" s="46"/>
      <c r="AB575" s="39">
        <f t="shared" si="346"/>
        <v>0</v>
      </c>
      <c r="AC575" s="37"/>
      <c r="AD575" s="37"/>
      <c r="AE575" s="37"/>
      <c r="AF575" s="46"/>
      <c r="AG575" s="39">
        <f t="shared" si="347"/>
        <v>0</v>
      </c>
      <c r="AH575" s="37"/>
      <c r="AI575" s="37"/>
      <c r="AJ575" s="37"/>
      <c r="AK575" s="46"/>
      <c r="AL575" s="39">
        <f t="shared" si="348"/>
        <v>0</v>
      </c>
      <c r="AM575" s="37"/>
      <c r="AN575" s="37"/>
      <c r="AO575" s="37"/>
      <c r="AP575" s="46"/>
      <c r="AQ575" s="39">
        <f t="shared" si="349"/>
        <v>0</v>
      </c>
      <c r="AR575" s="37"/>
      <c r="AS575" s="37"/>
      <c r="AT575" s="37"/>
      <c r="AU575" s="46"/>
      <c r="AV575" s="40">
        <f t="shared" si="350"/>
        <v>0</v>
      </c>
    </row>
    <row r="576" spans="1:48" ht="15.75" customHeight="1" x14ac:dyDescent="0.25">
      <c r="A576" s="21">
        <v>39</v>
      </c>
      <c r="B576" s="37" t="s">
        <v>79</v>
      </c>
      <c r="C576" s="41" t="s">
        <v>97</v>
      </c>
      <c r="D576" s="37"/>
      <c r="E576" s="37"/>
      <c r="F576" s="37"/>
      <c r="G576" s="46"/>
      <c r="H576" s="39">
        <f t="shared" si="342"/>
        <v>0</v>
      </c>
      <c r="I576" s="37"/>
      <c r="J576" s="37"/>
      <c r="K576" s="37"/>
      <c r="L576" s="46"/>
      <c r="M576" s="39">
        <f t="shared" si="343"/>
        <v>0</v>
      </c>
      <c r="N576" s="37"/>
      <c r="O576" s="37"/>
      <c r="P576" s="37"/>
      <c r="Q576" s="46"/>
      <c r="R576" s="39">
        <f t="shared" si="344"/>
        <v>0</v>
      </c>
      <c r="S576" s="37"/>
      <c r="T576" s="37"/>
      <c r="U576" s="37"/>
      <c r="V576" s="46"/>
      <c r="W576" s="39">
        <f t="shared" si="345"/>
        <v>0</v>
      </c>
      <c r="X576" s="37"/>
      <c r="Y576" s="37"/>
      <c r="Z576" s="37"/>
      <c r="AA576" s="46"/>
      <c r="AB576" s="39">
        <f t="shared" si="346"/>
        <v>0</v>
      </c>
      <c r="AC576" s="37"/>
      <c r="AD576" s="37"/>
      <c r="AE576" s="37"/>
      <c r="AF576" s="46"/>
      <c r="AG576" s="39">
        <f t="shared" si="347"/>
        <v>0</v>
      </c>
      <c r="AH576" s="37"/>
      <c r="AI576" s="37"/>
      <c r="AJ576" s="37"/>
      <c r="AK576" s="46"/>
      <c r="AL576" s="39">
        <f t="shared" si="348"/>
        <v>0</v>
      </c>
      <c r="AM576" s="37"/>
      <c r="AN576" s="37"/>
      <c r="AO576" s="37"/>
      <c r="AP576" s="46"/>
      <c r="AQ576" s="39">
        <f t="shared" si="349"/>
        <v>0</v>
      </c>
      <c r="AR576" s="37"/>
      <c r="AS576" s="37"/>
      <c r="AT576" s="37"/>
      <c r="AU576" s="46"/>
      <c r="AV576" s="40">
        <f t="shared" si="350"/>
        <v>0</v>
      </c>
    </row>
    <row r="577" spans="1:48" ht="15.75" customHeight="1" x14ac:dyDescent="0.25">
      <c r="A577" s="21">
        <v>39</v>
      </c>
      <c r="B577" s="41" t="s">
        <v>80</v>
      </c>
      <c r="C577" s="41" t="s">
        <v>97</v>
      </c>
      <c r="D577" s="47"/>
      <c r="E577" s="47"/>
      <c r="F577" s="47"/>
      <c r="G577" s="48"/>
      <c r="H577" s="49">
        <f t="shared" si="342"/>
        <v>0</v>
      </c>
      <c r="I577" s="47"/>
      <c r="J577" s="47"/>
      <c r="K577" s="47"/>
      <c r="L577" s="48"/>
      <c r="M577" s="49">
        <f t="shared" si="343"/>
        <v>0</v>
      </c>
      <c r="N577" s="47"/>
      <c r="O577" s="47"/>
      <c r="P577" s="47"/>
      <c r="Q577" s="48"/>
      <c r="R577" s="49">
        <f t="shared" si="344"/>
        <v>0</v>
      </c>
      <c r="S577" s="47"/>
      <c r="T577" s="47"/>
      <c r="U577" s="47"/>
      <c r="V577" s="48"/>
      <c r="W577" s="49">
        <f t="shared" si="345"/>
        <v>0</v>
      </c>
      <c r="X577" s="47"/>
      <c r="Y577" s="47"/>
      <c r="Z577" s="47"/>
      <c r="AA577" s="48"/>
      <c r="AB577" s="49">
        <f t="shared" si="346"/>
        <v>0</v>
      </c>
      <c r="AC577" s="47"/>
      <c r="AD577" s="47"/>
      <c r="AE577" s="47"/>
      <c r="AF577" s="48"/>
      <c r="AG577" s="49">
        <f t="shared" si="347"/>
        <v>0</v>
      </c>
      <c r="AH577" s="47"/>
      <c r="AI577" s="47"/>
      <c r="AJ577" s="47"/>
      <c r="AK577" s="48"/>
      <c r="AL577" s="49">
        <f t="shared" si="348"/>
        <v>0</v>
      </c>
      <c r="AM577" s="47"/>
      <c r="AN577" s="47"/>
      <c r="AO577" s="47"/>
      <c r="AP577" s="48"/>
      <c r="AQ577" s="49">
        <f t="shared" si="349"/>
        <v>0</v>
      </c>
      <c r="AR577" s="47"/>
      <c r="AS577" s="47"/>
      <c r="AT577" s="47"/>
      <c r="AU577" s="48"/>
      <c r="AV577" s="50">
        <f t="shared" si="350"/>
        <v>0</v>
      </c>
    </row>
    <row r="578" spans="1:48" ht="15.75" customHeight="1" x14ac:dyDescent="0.25">
      <c r="A578" s="21">
        <v>39</v>
      </c>
      <c r="B578" s="42"/>
      <c r="C578" s="43"/>
      <c r="D578" s="44"/>
      <c r="E578" s="45"/>
      <c r="F578" s="45"/>
      <c r="G578" s="45"/>
      <c r="H578" s="45">
        <f>SUM(H565:H577)</f>
        <v>0</v>
      </c>
      <c r="I578" s="45"/>
      <c r="J578" s="45"/>
      <c r="K578" s="45"/>
      <c r="L578" s="45"/>
      <c r="M578" s="45">
        <f>SUM(M565:M577)</f>
        <v>0</v>
      </c>
      <c r="N578" s="45"/>
      <c r="O578" s="45"/>
      <c r="P578" s="45"/>
      <c r="Q578" s="45"/>
      <c r="R578" s="45">
        <f>SUM(R565:R577)</f>
        <v>0</v>
      </c>
      <c r="S578" s="45"/>
      <c r="T578" s="45"/>
      <c r="U578" s="45"/>
      <c r="V578" s="45"/>
      <c r="W578" s="45">
        <f>SUM(W565:W577)</f>
        <v>0</v>
      </c>
      <c r="X578" s="45"/>
      <c r="Y578" s="45"/>
      <c r="Z578" s="45"/>
      <c r="AA578" s="45"/>
      <c r="AB578" s="45">
        <f>SUM(AB565:AB577)</f>
        <v>0</v>
      </c>
      <c r="AC578" s="45"/>
      <c r="AD578" s="45"/>
      <c r="AE578" s="45"/>
      <c r="AF578" s="45"/>
      <c r="AG578" s="45">
        <f>SUM(AG565:AG577)</f>
        <v>0</v>
      </c>
      <c r="AH578" s="45"/>
      <c r="AI578" s="45"/>
      <c r="AJ578" s="45"/>
      <c r="AK578" s="45"/>
      <c r="AL578" s="45">
        <f>SUM(AL565:AL577)</f>
        <v>0</v>
      </c>
      <c r="AM578" s="45"/>
      <c r="AN578" s="45"/>
      <c r="AO578" s="45"/>
      <c r="AP578" s="45"/>
      <c r="AQ578" s="45">
        <f>SUM(AQ565:AQ577)</f>
        <v>0</v>
      </c>
      <c r="AR578" s="45"/>
      <c r="AS578" s="45"/>
      <c r="AT578" s="45"/>
      <c r="AU578" s="45"/>
      <c r="AV578" s="45">
        <f>SUM(AV565:AV577)</f>
        <v>0</v>
      </c>
    </row>
    <row r="579" spans="1:48" ht="15.75" customHeight="1" x14ac:dyDescent="0.25">
      <c r="A579" s="21">
        <v>40</v>
      </c>
      <c r="B579" s="81" t="str">
        <f>"Буква (или иное название) класса "&amp;A579&amp;":"</f>
        <v>Буква (или иное название) класса 40:</v>
      </c>
      <c r="C579" s="82"/>
      <c r="D579" s="78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Q579" s="79"/>
      <c r="AR579" s="79"/>
      <c r="AS579" s="79"/>
      <c r="AT579" s="79"/>
      <c r="AU579" s="79"/>
      <c r="AV579" s="80"/>
    </row>
    <row r="580" spans="1:48" ht="15.75" customHeight="1" x14ac:dyDescent="0.25">
      <c r="A580" s="21">
        <v>40</v>
      </c>
      <c r="B580" s="35" t="s">
        <v>70</v>
      </c>
      <c r="C580" s="36" t="s">
        <v>97</v>
      </c>
      <c r="D580" s="37"/>
      <c r="E580" s="37"/>
      <c r="F580" s="37"/>
      <c r="G580" s="46"/>
      <c r="H580" s="39">
        <f t="shared" ref="H580:H592" si="351">COUNTA(D580:G580)</f>
        <v>0</v>
      </c>
      <c r="I580" s="37"/>
      <c r="J580" s="37"/>
      <c r="K580" s="37"/>
      <c r="L580" s="46"/>
      <c r="M580" s="39">
        <f t="shared" ref="M580:M592" si="352">COUNTA(I580:L580)</f>
        <v>0</v>
      </c>
      <c r="N580" s="37"/>
      <c r="O580" s="37"/>
      <c r="P580" s="37"/>
      <c r="Q580" s="46"/>
      <c r="R580" s="39">
        <f t="shared" ref="R580:R592" si="353">COUNTA(N580:Q580)</f>
        <v>0</v>
      </c>
      <c r="S580" s="37"/>
      <c r="T580" s="37"/>
      <c r="U580" s="37"/>
      <c r="V580" s="46"/>
      <c r="W580" s="39">
        <f t="shared" ref="W580:W592" si="354">COUNTA(S580:V580)</f>
        <v>0</v>
      </c>
      <c r="X580" s="37"/>
      <c r="Y580" s="37"/>
      <c r="Z580" s="37"/>
      <c r="AA580" s="46"/>
      <c r="AB580" s="39">
        <f t="shared" ref="AB580:AB592" si="355">COUNTA(X580:AA580)</f>
        <v>0</v>
      </c>
      <c r="AC580" s="37"/>
      <c r="AD580" s="37"/>
      <c r="AE580" s="37"/>
      <c r="AF580" s="46"/>
      <c r="AG580" s="39">
        <f t="shared" ref="AG580:AG592" si="356">COUNTA(AC580:AF580)</f>
        <v>0</v>
      </c>
      <c r="AH580" s="37"/>
      <c r="AI580" s="37"/>
      <c r="AJ580" s="37"/>
      <c r="AK580" s="46"/>
      <c r="AL580" s="39">
        <f t="shared" ref="AL580:AL592" si="357">COUNTA(AH580:AK580)</f>
        <v>0</v>
      </c>
      <c r="AM580" s="37"/>
      <c r="AN580" s="37"/>
      <c r="AO580" s="37"/>
      <c r="AP580" s="46"/>
      <c r="AQ580" s="39">
        <f t="shared" ref="AQ580:AQ592" si="358">COUNTA(AM580:AP580)</f>
        <v>0</v>
      </c>
      <c r="AR580" s="37"/>
      <c r="AS580" s="37"/>
      <c r="AT580" s="37"/>
      <c r="AU580" s="46"/>
      <c r="AV580" s="40">
        <f t="shared" ref="AV580:AV592" si="359">COUNTA(AR580:AU580)</f>
        <v>0</v>
      </c>
    </row>
    <row r="581" spans="1:48" ht="15.75" customHeight="1" x14ac:dyDescent="0.25">
      <c r="A581" s="21">
        <v>40</v>
      </c>
      <c r="B581" s="37" t="s">
        <v>72</v>
      </c>
      <c r="C581" s="41" t="s">
        <v>97</v>
      </c>
      <c r="D581" s="37"/>
      <c r="E581" s="37"/>
      <c r="F581" s="37"/>
      <c r="G581" s="46"/>
      <c r="H581" s="39">
        <f t="shared" si="351"/>
        <v>0</v>
      </c>
      <c r="I581" s="37"/>
      <c r="J581" s="37"/>
      <c r="K581" s="37"/>
      <c r="L581" s="46"/>
      <c r="M581" s="39">
        <f t="shared" si="352"/>
        <v>0</v>
      </c>
      <c r="N581" s="37"/>
      <c r="O581" s="37"/>
      <c r="P581" s="37"/>
      <c r="Q581" s="46"/>
      <c r="R581" s="39">
        <f t="shared" si="353"/>
        <v>0</v>
      </c>
      <c r="S581" s="37"/>
      <c r="T581" s="37"/>
      <c r="U581" s="37"/>
      <c r="V581" s="46"/>
      <c r="W581" s="39">
        <f t="shared" si="354"/>
        <v>0</v>
      </c>
      <c r="X581" s="37"/>
      <c r="Y581" s="37"/>
      <c r="Z581" s="37"/>
      <c r="AA581" s="46"/>
      <c r="AB581" s="39">
        <f t="shared" si="355"/>
        <v>0</v>
      </c>
      <c r="AC581" s="37"/>
      <c r="AD581" s="37"/>
      <c r="AE581" s="37"/>
      <c r="AF581" s="46"/>
      <c r="AG581" s="39">
        <f t="shared" si="356"/>
        <v>0</v>
      </c>
      <c r="AH581" s="37"/>
      <c r="AI581" s="37"/>
      <c r="AJ581" s="37"/>
      <c r="AK581" s="46"/>
      <c r="AL581" s="39">
        <f t="shared" si="357"/>
        <v>0</v>
      </c>
      <c r="AM581" s="37"/>
      <c r="AN581" s="37"/>
      <c r="AO581" s="37"/>
      <c r="AP581" s="46"/>
      <c r="AQ581" s="39">
        <f t="shared" si="358"/>
        <v>0</v>
      </c>
      <c r="AR581" s="37"/>
      <c r="AS581" s="37"/>
      <c r="AT581" s="37"/>
      <c r="AU581" s="46"/>
      <c r="AV581" s="40">
        <f t="shared" si="359"/>
        <v>0</v>
      </c>
    </row>
    <row r="582" spans="1:48" ht="15.75" customHeight="1" x14ac:dyDescent="0.25">
      <c r="A582" s="21">
        <v>40</v>
      </c>
      <c r="B582" s="37" t="s">
        <v>88</v>
      </c>
      <c r="C582" s="41" t="s">
        <v>97</v>
      </c>
      <c r="D582" s="37"/>
      <c r="E582" s="37"/>
      <c r="F582" s="37"/>
      <c r="G582" s="46"/>
      <c r="H582" s="39">
        <f t="shared" si="351"/>
        <v>0</v>
      </c>
      <c r="I582" s="37"/>
      <c r="J582" s="37"/>
      <c r="K582" s="37"/>
      <c r="L582" s="46"/>
      <c r="M582" s="39">
        <f t="shared" si="352"/>
        <v>0</v>
      </c>
      <c r="N582" s="37"/>
      <c r="O582" s="37"/>
      <c r="P582" s="37"/>
      <c r="Q582" s="46"/>
      <c r="R582" s="39">
        <f t="shared" si="353"/>
        <v>0</v>
      </c>
      <c r="S582" s="37"/>
      <c r="T582" s="37"/>
      <c r="U582" s="37"/>
      <c r="V582" s="46"/>
      <c r="W582" s="39">
        <f t="shared" si="354"/>
        <v>0</v>
      </c>
      <c r="X582" s="37"/>
      <c r="Y582" s="37"/>
      <c r="Z582" s="37"/>
      <c r="AA582" s="46"/>
      <c r="AB582" s="39">
        <f t="shared" si="355"/>
        <v>0</v>
      </c>
      <c r="AC582" s="37"/>
      <c r="AD582" s="37"/>
      <c r="AE582" s="37"/>
      <c r="AF582" s="46"/>
      <c r="AG582" s="39">
        <f t="shared" si="356"/>
        <v>0</v>
      </c>
      <c r="AH582" s="37"/>
      <c r="AI582" s="37"/>
      <c r="AJ582" s="37"/>
      <c r="AK582" s="46"/>
      <c r="AL582" s="39">
        <f t="shared" si="357"/>
        <v>0</v>
      </c>
      <c r="AM582" s="37"/>
      <c r="AN582" s="37"/>
      <c r="AO582" s="37"/>
      <c r="AP582" s="46"/>
      <c r="AQ582" s="39">
        <f t="shared" si="358"/>
        <v>0</v>
      </c>
      <c r="AR582" s="37"/>
      <c r="AS582" s="37"/>
      <c r="AT582" s="37"/>
      <c r="AU582" s="46"/>
      <c r="AV582" s="40">
        <f t="shared" si="359"/>
        <v>0</v>
      </c>
    </row>
    <row r="583" spans="1:48" ht="15.75" customHeight="1" x14ac:dyDescent="0.25">
      <c r="A583" s="21">
        <v>40</v>
      </c>
      <c r="B583" s="37" t="s">
        <v>89</v>
      </c>
      <c r="C583" s="41" t="s">
        <v>97</v>
      </c>
      <c r="D583" s="37"/>
      <c r="E583" s="37"/>
      <c r="F583" s="37"/>
      <c r="G583" s="46"/>
      <c r="H583" s="39">
        <f t="shared" si="351"/>
        <v>0</v>
      </c>
      <c r="I583" s="37"/>
      <c r="J583" s="37"/>
      <c r="K583" s="37"/>
      <c r="L583" s="46"/>
      <c r="M583" s="39">
        <f t="shared" si="352"/>
        <v>0</v>
      </c>
      <c r="N583" s="37"/>
      <c r="O583" s="37"/>
      <c r="P583" s="37"/>
      <c r="Q583" s="46"/>
      <c r="R583" s="39">
        <f t="shared" si="353"/>
        <v>0</v>
      </c>
      <c r="S583" s="37"/>
      <c r="T583" s="37"/>
      <c r="U583" s="37"/>
      <c r="V583" s="46"/>
      <c r="W583" s="39">
        <f t="shared" si="354"/>
        <v>0</v>
      </c>
      <c r="X583" s="37"/>
      <c r="Y583" s="37"/>
      <c r="Z583" s="37"/>
      <c r="AA583" s="46"/>
      <c r="AB583" s="39">
        <f t="shared" si="355"/>
        <v>0</v>
      </c>
      <c r="AC583" s="37"/>
      <c r="AD583" s="37"/>
      <c r="AE583" s="37"/>
      <c r="AF583" s="46"/>
      <c r="AG583" s="39">
        <f t="shared" si="356"/>
        <v>0</v>
      </c>
      <c r="AH583" s="37"/>
      <c r="AI583" s="37"/>
      <c r="AJ583" s="37"/>
      <c r="AK583" s="46"/>
      <c r="AL583" s="39">
        <f t="shared" si="357"/>
        <v>0</v>
      </c>
      <c r="AM583" s="37"/>
      <c r="AN583" s="37"/>
      <c r="AO583" s="37"/>
      <c r="AP583" s="46"/>
      <c r="AQ583" s="39">
        <f t="shared" si="358"/>
        <v>0</v>
      </c>
      <c r="AR583" s="37"/>
      <c r="AS583" s="37"/>
      <c r="AT583" s="37"/>
      <c r="AU583" s="46"/>
      <c r="AV583" s="40">
        <f t="shared" si="359"/>
        <v>0</v>
      </c>
    </row>
    <row r="584" spans="1:48" ht="15.75" customHeight="1" x14ac:dyDescent="0.25">
      <c r="A584" s="21">
        <v>40</v>
      </c>
      <c r="B584" s="37" t="s">
        <v>73</v>
      </c>
      <c r="C584" s="41" t="s">
        <v>97</v>
      </c>
      <c r="D584" s="37"/>
      <c r="E584" s="37"/>
      <c r="F584" s="37"/>
      <c r="G584" s="46"/>
      <c r="H584" s="39">
        <f t="shared" si="351"/>
        <v>0</v>
      </c>
      <c r="I584" s="37"/>
      <c r="J584" s="37"/>
      <c r="K584" s="37"/>
      <c r="L584" s="46"/>
      <c r="M584" s="39">
        <f t="shared" si="352"/>
        <v>0</v>
      </c>
      <c r="N584" s="37"/>
      <c r="O584" s="37"/>
      <c r="P584" s="37"/>
      <c r="Q584" s="46"/>
      <c r="R584" s="39">
        <f t="shared" si="353"/>
        <v>0</v>
      </c>
      <c r="S584" s="37"/>
      <c r="T584" s="37"/>
      <c r="U584" s="37"/>
      <c r="V584" s="46"/>
      <c r="W584" s="39">
        <f t="shared" si="354"/>
        <v>0</v>
      </c>
      <c r="X584" s="37"/>
      <c r="Y584" s="37"/>
      <c r="Z584" s="37"/>
      <c r="AA584" s="46"/>
      <c r="AB584" s="39">
        <f t="shared" si="355"/>
        <v>0</v>
      </c>
      <c r="AC584" s="37"/>
      <c r="AD584" s="37"/>
      <c r="AE584" s="37"/>
      <c r="AF584" s="46"/>
      <c r="AG584" s="39">
        <f t="shared" si="356"/>
        <v>0</v>
      </c>
      <c r="AH584" s="37"/>
      <c r="AI584" s="37"/>
      <c r="AJ584" s="37"/>
      <c r="AK584" s="46"/>
      <c r="AL584" s="39">
        <f t="shared" si="357"/>
        <v>0</v>
      </c>
      <c r="AM584" s="37"/>
      <c r="AN584" s="37"/>
      <c r="AO584" s="37"/>
      <c r="AP584" s="46"/>
      <c r="AQ584" s="39">
        <f t="shared" si="358"/>
        <v>0</v>
      </c>
      <c r="AR584" s="37"/>
      <c r="AS584" s="37"/>
      <c r="AT584" s="37"/>
      <c r="AU584" s="46"/>
      <c r="AV584" s="40">
        <f t="shared" si="359"/>
        <v>0</v>
      </c>
    </row>
    <row r="585" spans="1:48" ht="15.75" customHeight="1" x14ac:dyDescent="0.25">
      <c r="A585" s="21">
        <v>40</v>
      </c>
      <c r="B585" s="37" t="s">
        <v>74</v>
      </c>
      <c r="C585" s="41" t="s">
        <v>97</v>
      </c>
      <c r="D585" s="37"/>
      <c r="E585" s="37"/>
      <c r="F585" s="37"/>
      <c r="G585" s="46"/>
      <c r="H585" s="39">
        <f t="shared" si="351"/>
        <v>0</v>
      </c>
      <c r="I585" s="37"/>
      <c r="J585" s="37"/>
      <c r="K585" s="37"/>
      <c r="L585" s="46"/>
      <c r="M585" s="39">
        <f t="shared" si="352"/>
        <v>0</v>
      </c>
      <c r="N585" s="37"/>
      <c r="O585" s="37"/>
      <c r="P585" s="37"/>
      <c r="Q585" s="46"/>
      <c r="R585" s="39">
        <f t="shared" si="353"/>
        <v>0</v>
      </c>
      <c r="S585" s="37"/>
      <c r="T585" s="37"/>
      <c r="U585" s="37"/>
      <c r="V585" s="46"/>
      <c r="W585" s="39">
        <f t="shared" si="354"/>
        <v>0</v>
      </c>
      <c r="X585" s="37"/>
      <c r="Y585" s="37"/>
      <c r="Z585" s="37"/>
      <c r="AA585" s="46"/>
      <c r="AB585" s="39">
        <f t="shared" si="355"/>
        <v>0</v>
      </c>
      <c r="AC585" s="37"/>
      <c r="AD585" s="37"/>
      <c r="AE585" s="37"/>
      <c r="AF585" s="46"/>
      <c r="AG585" s="39">
        <f t="shared" si="356"/>
        <v>0</v>
      </c>
      <c r="AH585" s="37"/>
      <c r="AI585" s="37"/>
      <c r="AJ585" s="37"/>
      <c r="AK585" s="46"/>
      <c r="AL585" s="39">
        <f t="shared" si="357"/>
        <v>0</v>
      </c>
      <c r="AM585" s="37"/>
      <c r="AN585" s="37"/>
      <c r="AO585" s="37"/>
      <c r="AP585" s="46"/>
      <c r="AQ585" s="39">
        <f t="shared" si="358"/>
        <v>0</v>
      </c>
      <c r="AR585" s="37"/>
      <c r="AS585" s="37"/>
      <c r="AT585" s="37"/>
      <c r="AU585" s="46"/>
      <c r="AV585" s="40">
        <f t="shared" si="359"/>
        <v>0</v>
      </c>
    </row>
    <row r="586" spans="1:48" ht="15.75" customHeight="1" x14ac:dyDescent="0.25">
      <c r="A586" s="21">
        <v>40</v>
      </c>
      <c r="B586" s="37" t="s">
        <v>75</v>
      </c>
      <c r="C586" s="41" t="s">
        <v>97</v>
      </c>
      <c r="D586" s="37"/>
      <c r="E586" s="37"/>
      <c r="F586" s="37"/>
      <c r="G586" s="46"/>
      <c r="H586" s="39">
        <f t="shared" si="351"/>
        <v>0</v>
      </c>
      <c r="I586" s="37"/>
      <c r="J586" s="37"/>
      <c r="K586" s="37"/>
      <c r="L586" s="46"/>
      <c r="M586" s="39">
        <f t="shared" si="352"/>
        <v>0</v>
      </c>
      <c r="N586" s="37"/>
      <c r="O586" s="37"/>
      <c r="P586" s="37"/>
      <c r="Q586" s="46"/>
      <c r="R586" s="39">
        <f t="shared" si="353"/>
        <v>0</v>
      </c>
      <c r="S586" s="37"/>
      <c r="T586" s="37"/>
      <c r="U586" s="37"/>
      <c r="V586" s="46"/>
      <c r="W586" s="39">
        <f t="shared" si="354"/>
        <v>0</v>
      </c>
      <c r="X586" s="37"/>
      <c r="Y586" s="37"/>
      <c r="Z586" s="37"/>
      <c r="AA586" s="46"/>
      <c r="AB586" s="39">
        <f t="shared" si="355"/>
        <v>0</v>
      </c>
      <c r="AC586" s="37"/>
      <c r="AD586" s="37"/>
      <c r="AE586" s="37"/>
      <c r="AF586" s="46"/>
      <c r="AG586" s="39">
        <f t="shared" si="356"/>
        <v>0</v>
      </c>
      <c r="AH586" s="37"/>
      <c r="AI586" s="37"/>
      <c r="AJ586" s="37"/>
      <c r="AK586" s="46"/>
      <c r="AL586" s="39">
        <f t="shared" si="357"/>
        <v>0</v>
      </c>
      <c r="AM586" s="37"/>
      <c r="AN586" s="37"/>
      <c r="AO586" s="37"/>
      <c r="AP586" s="46"/>
      <c r="AQ586" s="39">
        <f t="shared" si="358"/>
        <v>0</v>
      </c>
      <c r="AR586" s="37"/>
      <c r="AS586" s="37"/>
      <c r="AT586" s="37"/>
      <c r="AU586" s="46"/>
      <c r="AV586" s="40">
        <f t="shared" si="359"/>
        <v>0</v>
      </c>
    </row>
    <row r="587" spans="1:48" ht="15.75" customHeight="1" x14ac:dyDescent="0.25">
      <c r="A587" s="21">
        <v>40</v>
      </c>
      <c r="B587" s="37" t="s">
        <v>90</v>
      </c>
      <c r="C587" s="41" t="s">
        <v>97</v>
      </c>
      <c r="D587" s="37"/>
      <c r="E587" s="37"/>
      <c r="F587" s="37"/>
      <c r="G587" s="46"/>
      <c r="H587" s="39">
        <f t="shared" si="351"/>
        <v>0</v>
      </c>
      <c r="I587" s="37"/>
      <c r="J587" s="37"/>
      <c r="K587" s="37"/>
      <c r="L587" s="46"/>
      <c r="M587" s="39">
        <f t="shared" si="352"/>
        <v>0</v>
      </c>
      <c r="N587" s="37"/>
      <c r="O587" s="37"/>
      <c r="P587" s="37"/>
      <c r="Q587" s="46"/>
      <c r="R587" s="39">
        <f t="shared" si="353"/>
        <v>0</v>
      </c>
      <c r="S587" s="37"/>
      <c r="T587" s="37"/>
      <c r="U587" s="37"/>
      <c r="V587" s="46"/>
      <c r="W587" s="39">
        <f t="shared" si="354"/>
        <v>0</v>
      </c>
      <c r="X587" s="37"/>
      <c r="Y587" s="37"/>
      <c r="Z587" s="37"/>
      <c r="AA587" s="46"/>
      <c r="AB587" s="39">
        <f t="shared" si="355"/>
        <v>0</v>
      </c>
      <c r="AC587" s="37"/>
      <c r="AD587" s="37"/>
      <c r="AE587" s="37"/>
      <c r="AF587" s="46"/>
      <c r="AG587" s="39">
        <f t="shared" si="356"/>
        <v>0</v>
      </c>
      <c r="AH587" s="37"/>
      <c r="AI587" s="37"/>
      <c r="AJ587" s="37"/>
      <c r="AK587" s="46"/>
      <c r="AL587" s="39">
        <f t="shared" si="357"/>
        <v>0</v>
      </c>
      <c r="AM587" s="37"/>
      <c r="AN587" s="37"/>
      <c r="AO587" s="37"/>
      <c r="AP587" s="46"/>
      <c r="AQ587" s="39">
        <f t="shared" si="358"/>
        <v>0</v>
      </c>
      <c r="AR587" s="37"/>
      <c r="AS587" s="37"/>
      <c r="AT587" s="37"/>
      <c r="AU587" s="46"/>
      <c r="AV587" s="40">
        <f t="shared" si="359"/>
        <v>0</v>
      </c>
    </row>
    <row r="588" spans="1:48" ht="15.75" customHeight="1" x14ac:dyDescent="0.25">
      <c r="A588" s="21">
        <v>40</v>
      </c>
      <c r="B588" s="37" t="s">
        <v>76</v>
      </c>
      <c r="C588" s="41" t="s">
        <v>97</v>
      </c>
      <c r="D588" s="37"/>
      <c r="E588" s="37"/>
      <c r="F588" s="37"/>
      <c r="G588" s="46"/>
      <c r="H588" s="39">
        <f t="shared" si="351"/>
        <v>0</v>
      </c>
      <c r="I588" s="37"/>
      <c r="J588" s="37"/>
      <c r="K588" s="37"/>
      <c r="L588" s="46"/>
      <c r="M588" s="39">
        <f t="shared" si="352"/>
        <v>0</v>
      </c>
      <c r="N588" s="37"/>
      <c r="O588" s="37"/>
      <c r="P588" s="37"/>
      <c r="Q588" s="46"/>
      <c r="R588" s="39">
        <f t="shared" si="353"/>
        <v>0</v>
      </c>
      <c r="S588" s="37"/>
      <c r="T588" s="37"/>
      <c r="U588" s="37"/>
      <c r="V588" s="46"/>
      <c r="W588" s="39">
        <f t="shared" si="354"/>
        <v>0</v>
      </c>
      <c r="X588" s="37"/>
      <c r="Y588" s="37"/>
      <c r="Z588" s="37"/>
      <c r="AA588" s="46"/>
      <c r="AB588" s="39">
        <f t="shared" si="355"/>
        <v>0</v>
      </c>
      <c r="AC588" s="37"/>
      <c r="AD588" s="37"/>
      <c r="AE588" s="37"/>
      <c r="AF588" s="46"/>
      <c r="AG588" s="39">
        <f t="shared" si="356"/>
        <v>0</v>
      </c>
      <c r="AH588" s="37"/>
      <c r="AI588" s="37"/>
      <c r="AJ588" s="37"/>
      <c r="AK588" s="46"/>
      <c r="AL588" s="39">
        <f t="shared" si="357"/>
        <v>0</v>
      </c>
      <c r="AM588" s="37"/>
      <c r="AN588" s="37"/>
      <c r="AO588" s="37"/>
      <c r="AP588" s="46"/>
      <c r="AQ588" s="39">
        <f t="shared" si="358"/>
        <v>0</v>
      </c>
      <c r="AR588" s="37"/>
      <c r="AS588" s="37"/>
      <c r="AT588" s="37"/>
      <c r="AU588" s="46"/>
      <c r="AV588" s="40">
        <f t="shared" si="359"/>
        <v>0</v>
      </c>
    </row>
    <row r="589" spans="1:48" ht="15.75" customHeight="1" x14ac:dyDescent="0.25">
      <c r="A589" s="21">
        <v>40</v>
      </c>
      <c r="B589" s="37" t="s">
        <v>77</v>
      </c>
      <c r="C589" s="41" t="s">
        <v>97</v>
      </c>
      <c r="D589" s="37"/>
      <c r="E589" s="37"/>
      <c r="F589" s="37"/>
      <c r="G589" s="46"/>
      <c r="H589" s="39">
        <f t="shared" si="351"/>
        <v>0</v>
      </c>
      <c r="I589" s="37"/>
      <c r="J589" s="37"/>
      <c r="K589" s="37"/>
      <c r="L589" s="46"/>
      <c r="M589" s="39">
        <f t="shared" si="352"/>
        <v>0</v>
      </c>
      <c r="N589" s="37"/>
      <c r="O589" s="37"/>
      <c r="P589" s="37"/>
      <c r="Q589" s="46"/>
      <c r="R589" s="39">
        <f t="shared" si="353"/>
        <v>0</v>
      </c>
      <c r="S589" s="37"/>
      <c r="T589" s="37"/>
      <c r="U589" s="37"/>
      <c r="V589" s="46"/>
      <c r="W589" s="39">
        <f t="shared" si="354"/>
        <v>0</v>
      </c>
      <c r="X589" s="37"/>
      <c r="Y589" s="37"/>
      <c r="Z589" s="37"/>
      <c r="AA589" s="46"/>
      <c r="AB589" s="39">
        <f t="shared" si="355"/>
        <v>0</v>
      </c>
      <c r="AC589" s="37"/>
      <c r="AD589" s="37"/>
      <c r="AE589" s="37"/>
      <c r="AF589" s="46"/>
      <c r="AG589" s="39">
        <f t="shared" si="356"/>
        <v>0</v>
      </c>
      <c r="AH589" s="37"/>
      <c r="AI589" s="37"/>
      <c r="AJ589" s="37"/>
      <c r="AK589" s="46"/>
      <c r="AL589" s="39">
        <f t="shared" si="357"/>
        <v>0</v>
      </c>
      <c r="AM589" s="37"/>
      <c r="AN589" s="37"/>
      <c r="AO589" s="37"/>
      <c r="AP589" s="46"/>
      <c r="AQ589" s="39">
        <f t="shared" si="358"/>
        <v>0</v>
      </c>
      <c r="AR589" s="37"/>
      <c r="AS589" s="37"/>
      <c r="AT589" s="37"/>
      <c r="AU589" s="46"/>
      <c r="AV589" s="40">
        <f t="shared" si="359"/>
        <v>0</v>
      </c>
    </row>
    <row r="590" spans="1:48" ht="15.75" customHeight="1" x14ac:dyDescent="0.25">
      <c r="A590" s="21">
        <v>40</v>
      </c>
      <c r="B590" s="37" t="s">
        <v>78</v>
      </c>
      <c r="C590" s="41" t="s">
        <v>97</v>
      </c>
      <c r="D590" s="37"/>
      <c r="E590" s="37"/>
      <c r="F590" s="37"/>
      <c r="G590" s="46"/>
      <c r="H590" s="39">
        <f t="shared" si="351"/>
        <v>0</v>
      </c>
      <c r="I590" s="37"/>
      <c r="J590" s="37"/>
      <c r="K590" s="37"/>
      <c r="L590" s="46"/>
      <c r="M590" s="39">
        <f t="shared" si="352"/>
        <v>0</v>
      </c>
      <c r="N590" s="37"/>
      <c r="O590" s="37"/>
      <c r="P590" s="37"/>
      <c r="Q590" s="46"/>
      <c r="R590" s="39">
        <f t="shared" si="353"/>
        <v>0</v>
      </c>
      <c r="S590" s="37"/>
      <c r="T590" s="37"/>
      <c r="U590" s="37"/>
      <c r="V590" s="46"/>
      <c r="W590" s="39">
        <f t="shared" si="354"/>
        <v>0</v>
      </c>
      <c r="X590" s="37"/>
      <c r="Y590" s="37"/>
      <c r="Z590" s="37"/>
      <c r="AA590" s="46"/>
      <c r="AB590" s="39">
        <f t="shared" si="355"/>
        <v>0</v>
      </c>
      <c r="AC590" s="37"/>
      <c r="AD590" s="37"/>
      <c r="AE590" s="37"/>
      <c r="AF590" s="46"/>
      <c r="AG590" s="39">
        <f t="shared" si="356"/>
        <v>0</v>
      </c>
      <c r="AH590" s="37"/>
      <c r="AI590" s="37"/>
      <c r="AJ590" s="37"/>
      <c r="AK590" s="46"/>
      <c r="AL590" s="39">
        <f t="shared" si="357"/>
        <v>0</v>
      </c>
      <c r="AM590" s="37"/>
      <c r="AN590" s="37"/>
      <c r="AO590" s="37"/>
      <c r="AP590" s="46"/>
      <c r="AQ590" s="39">
        <f t="shared" si="358"/>
        <v>0</v>
      </c>
      <c r="AR590" s="37"/>
      <c r="AS590" s="37"/>
      <c r="AT590" s="37"/>
      <c r="AU590" s="46"/>
      <c r="AV590" s="40">
        <f t="shared" si="359"/>
        <v>0</v>
      </c>
    </row>
    <row r="591" spans="1:48" ht="15.75" customHeight="1" x14ac:dyDescent="0.25">
      <c r="A591" s="21">
        <v>40</v>
      </c>
      <c r="B591" s="37" t="s">
        <v>79</v>
      </c>
      <c r="C591" s="41" t="s">
        <v>97</v>
      </c>
      <c r="D591" s="37"/>
      <c r="E591" s="37"/>
      <c r="F591" s="37"/>
      <c r="G591" s="46"/>
      <c r="H591" s="39">
        <f t="shared" si="351"/>
        <v>0</v>
      </c>
      <c r="I591" s="37"/>
      <c r="J591" s="37"/>
      <c r="K591" s="37"/>
      <c r="L591" s="46"/>
      <c r="M591" s="39">
        <f t="shared" si="352"/>
        <v>0</v>
      </c>
      <c r="N591" s="37"/>
      <c r="O591" s="37"/>
      <c r="P591" s="37"/>
      <c r="Q591" s="46"/>
      <c r="R591" s="39">
        <f t="shared" si="353"/>
        <v>0</v>
      </c>
      <c r="S591" s="37"/>
      <c r="T591" s="37"/>
      <c r="U591" s="37"/>
      <c r="V591" s="46"/>
      <c r="W591" s="39">
        <f t="shared" si="354"/>
        <v>0</v>
      </c>
      <c r="X591" s="37"/>
      <c r="Y591" s="37"/>
      <c r="Z591" s="37"/>
      <c r="AA591" s="46"/>
      <c r="AB591" s="39">
        <f t="shared" si="355"/>
        <v>0</v>
      </c>
      <c r="AC591" s="37"/>
      <c r="AD591" s="37"/>
      <c r="AE591" s="37"/>
      <c r="AF591" s="46"/>
      <c r="AG591" s="39">
        <f t="shared" si="356"/>
        <v>0</v>
      </c>
      <c r="AH591" s="37"/>
      <c r="AI591" s="37"/>
      <c r="AJ591" s="37"/>
      <c r="AK591" s="46"/>
      <c r="AL591" s="39">
        <f t="shared" si="357"/>
        <v>0</v>
      </c>
      <c r="AM591" s="37"/>
      <c r="AN591" s="37"/>
      <c r="AO591" s="37"/>
      <c r="AP591" s="46"/>
      <c r="AQ591" s="39">
        <f t="shared" si="358"/>
        <v>0</v>
      </c>
      <c r="AR591" s="37"/>
      <c r="AS591" s="37"/>
      <c r="AT591" s="37"/>
      <c r="AU591" s="46"/>
      <c r="AV591" s="40">
        <f t="shared" si="359"/>
        <v>0</v>
      </c>
    </row>
    <row r="592" spans="1:48" ht="15.75" customHeight="1" x14ac:dyDescent="0.25">
      <c r="A592" s="21">
        <v>40</v>
      </c>
      <c r="B592" s="41" t="s">
        <v>80</v>
      </c>
      <c r="C592" s="41" t="s">
        <v>97</v>
      </c>
      <c r="D592" s="47"/>
      <c r="E592" s="47"/>
      <c r="F592" s="47"/>
      <c r="G592" s="48"/>
      <c r="H592" s="49">
        <f t="shared" si="351"/>
        <v>0</v>
      </c>
      <c r="I592" s="47"/>
      <c r="J592" s="47"/>
      <c r="K592" s="47"/>
      <c r="L592" s="48"/>
      <c r="M592" s="49">
        <f t="shared" si="352"/>
        <v>0</v>
      </c>
      <c r="N592" s="47"/>
      <c r="O592" s="47"/>
      <c r="P592" s="47"/>
      <c r="Q592" s="48"/>
      <c r="R592" s="49">
        <f t="shared" si="353"/>
        <v>0</v>
      </c>
      <c r="S592" s="47"/>
      <c r="T592" s="47"/>
      <c r="U592" s="47"/>
      <c r="V592" s="48"/>
      <c r="W592" s="49">
        <f t="shared" si="354"/>
        <v>0</v>
      </c>
      <c r="X592" s="47"/>
      <c r="Y592" s="47"/>
      <c r="Z592" s="47"/>
      <c r="AA592" s="48"/>
      <c r="AB592" s="49">
        <f t="shared" si="355"/>
        <v>0</v>
      </c>
      <c r="AC592" s="47"/>
      <c r="AD592" s="47"/>
      <c r="AE592" s="47"/>
      <c r="AF592" s="48"/>
      <c r="AG592" s="49">
        <f t="shared" si="356"/>
        <v>0</v>
      </c>
      <c r="AH592" s="47"/>
      <c r="AI592" s="47"/>
      <c r="AJ592" s="47"/>
      <c r="AK592" s="48"/>
      <c r="AL592" s="49">
        <f t="shared" si="357"/>
        <v>0</v>
      </c>
      <c r="AM592" s="47"/>
      <c r="AN592" s="47"/>
      <c r="AO592" s="47"/>
      <c r="AP592" s="48"/>
      <c r="AQ592" s="49">
        <f t="shared" si="358"/>
        <v>0</v>
      </c>
      <c r="AR592" s="47"/>
      <c r="AS592" s="47"/>
      <c r="AT592" s="47"/>
      <c r="AU592" s="48"/>
      <c r="AV592" s="50">
        <f t="shared" si="359"/>
        <v>0</v>
      </c>
    </row>
    <row r="593" spans="1:48" ht="15.75" customHeight="1" x14ac:dyDescent="0.25">
      <c r="A593" s="21">
        <v>40</v>
      </c>
      <c r="B593" s="42"/>
      <c r="C593" s="43"/>
      <c r="D593" s="44"/>
      <c r="E593" s="45"/>
      <c r="F593" s="45"/>
      <c r="G593" s="45"/>
      <c r="H593" s="45">
        <f>SUM(H580:H592)</f>
        <v>0</v>
      </c>
      <c r="I593" s="45"/>
      <c r="J593" s="45"/>
      <c r="K593" s="45"/>
      <c r="L593" s="45"/>
      <c r="M593" s="45">
        <f>SUM(M580:M592)</f>
        <v>0</v>
      </c>
      <c r="N593" s="45"/>
      <c r="O593" s="45"/>
      <c r="P593" s="45"/>
      <c r="Q593" s="45"/>
      <c r="R593" s="45">
        <f>SUM(R580:R592)</f>
        <v>0</v>
      </c>
      <c r="S593" s="45"/>
      <c r="T593" s="45"/>
      <c r="U593" s="45"/>
      <c r="V593" s="45"/>
      <c r="W593" s="45">
        <f>SUM(W580:W592)</f>
        <v>0</v>
      </c>
      <c r="X593" s="45"/>
      <c r="Y593" s="45"/>
      <c r="Z593" s="45"/>
      <c r="AA593" s="45"/>
      <c r="AB593" s="45">
        <f>SUM(AB580:AB592)</f>
        <v>0</v>
      </c>
      <c r="AC593" s="45"/>
      <c r="AD593" s="45"/>
      <c r="AE593" s="45"/>
      <c r="AF593" s="45"/>
      <c r="AG593" s="45">
        <f>SUM(AG580:AG592)</f>
        <v>0</v>
      </c>
      <c r="AH593" s="45"/>
      <c r="AI593" s="45"/>
      <c r="AJ593" s="45"/>
      <c r="AK593" s="45"/>
      <c r="AL593" s="45">
        <f>SUM(AL580:AL592)</f>
        <v>0</v>
      </c>
      <c r="AM593" s="45"/>
      <c r="AN593" s="45"/>
      <c r="AO593" s="45"/>
      <c r="AP593" s="45"/>
      <c r="AQ593" s="45">
        <f>SUM(AQ580:AQ592)</f>
        <v>0</v>
      </c>
      <c r="AR593" s="45"/>
      <c r="AS593" s="45"/>
      <c r="AT593" s="45"/>
      <c r="AU593" s="45"/>
      <c r="AV593" s="45">
        <f>SUM(AV580:AV592)</f>
        <v>0</v>
      </c>
    </row>
    <row r="594" spans="1:48" ht="15.75" customHeight="1" x14ac:dyDescent="0.25">
      <c r="A594" s="21">
        <v>41</v>
      </c>
      <c r="B594" s="81" t="str">
        <f>"Буква (или иное название) класса "&amp;A594&amp;":"</f>
        <v>Буква (или иное название) класса 41:</v>
      </c>
      <c r="C594" s="82"/>
      <c r="D594" s="78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Q594" s="79"/>
      <c r="AR594" s="79"/>
      <c r="AS594" s="79"/>
      <c r="AT594" s="79"/>
      <c r="AU594" s="79"/>
      <c r="AV594" s="80"/>
    </row>
    <row r="595" spans="1:48" ht="15.75" customHeight="1" x14ac:dyDescent="0.25">
      <c r="A595" s="21">
        <v>41</v>
      </c>
      <c r="B595" s="35" t="s">
        <v>70</v>
      </c>
      <c r="C595" s="36" t="s">
        <v>97</v>
      </c>
      <c r="D595" s="37"/>
      <c r="E595" s="37"/>
      <c r="F595" s="37"/>
      <c r="G595" s="46"/>
      <c r="H595" s="39">
        <f t="shared" ref="H595:H607" si="360">COUNTA(D595:G595)</f>
        <v>0</v>
      </c>
      <c r="I595" s="37"/>
      <c r="J595" s="37"/>
      <c r="K595" s="37"/>
      <c r="L595" s="46"/>
      <c r="M595" s="39">
        <f t="shared" ref="M595:M607" si="361">COUNTA(I595:L595)</f>
        <v>0</v>
      </c>
      <c r="N595" s="37"/>
      <c r="O595" s="37"/>
      <c r="P595" s="37"/>
      <c r="Q595" s="46"/>
      <c r="R595" s="39">
        <f t="shared" ref="R595:R607" si="362">COUNTA(N595:Q595)</f>
        <v>0</v>
      </c>
      <c r="S595" s="37"/>
      <c r="T595" s="37"/>
      <c r="U595" s="37"/>
      <c r="V595" s="46"/>
      <c r="W595" s="39">
        <f t="shared" ref="W595:W607" si="363">COUNTA(S595:V595)</f>
        <v>0</v>
      </c>
      <c r="X595" s="37"/>
      <c r="Y595" s="37"/>
      <c r="Z595" s="37"/>
      <c r="AA595" s="46"/>
      <c r="AB595" s="39">
        <f t="shared" ref="AB595:AB607" si="364">COUNTA(X595:AA595)</f>
        <v>0</v>
      </c>
      <c r="AC595" s="37"/>
      <c r="AD595" s="37"/>
      <c r="AE595" s="37"/>
      <c r="AF595" s="46"/>
      <c r="AG595" s="39">
        <f t="shared" ref="AG595:AG607" si="365">COUNTA(AC595:AF595)</f>
        <v>0</v>
      </c>
      <c r="AH595" s="37"/>
      <c r="AI595" s="37"/>
      <c r="AJ595" s="37"/>
      <c r="AK595" s="46"/>
      <c r="AL595" s="39">
        <f t="shared" ref="AL595:AL607" si="366">COUNTA(AH595:AK595)</f>
        <v>0</v>
      </c>
      <c r="AM595" s="37"/>
      <c r="AN595" s="37"/>
      <c r="AO595" s="37"/>
      <c r="AP595" s="46"/>
      <c r="AQ595" s="39">
        <f t="shared" ref="AQ595:AQ607" si="367">COUNTA(AM595:AP595)</f>
        <v>0</v>
      </c>
      <c r="AR595" s="37"/>
      <c r="AS595" s="37"/>
      <c r="AT595" s="37"/>
      <c r="AU595" s="46"/>
      <c r="AV595" s="40">
        <f t="shared" ref="AV595:AV607" si="368">COUNTA(AR595:AU595)</f>
        <v>0</v>
      </c>
    </row>
    <row r="596" spans="1:48" ht="15.75" customHeight="1" x14ac:dyDescent="0.25">
      <c r="A596" s="21">
        <v>41</v>
      </c>
      <c r="B596" s="37" t="s">
        <v>72</v>
      </c>
      <c r="C596" s="41" t="s">
        <v>97</v>
      </c>
      <c r="D596" s="37"/>
      <c r="E596" s="37"/>
      <c r="F596" s="37"/>
      <c r="G596" s="46"/>
      <c r="H596" s="39">
        <f t="shared" si="360"/>
        <v>0</v>
      </c>
      <c r="I596" s="37"/>
      <c r="J596" s="37"/>
      <c r="K596" s="37"/>
      <c r="L596" s="46"/>
      <c r="M596" s="39">
        <f t="shared" si="361"/>
        <v>0</v>
      </c>
      <c r="N596" s="37"/>
      <c r="O596" s="37"/>
      <c r="P596" s="37"/>
      <c r="Q596" s="46"/>
      <c r="R596" s="39">
        <f t="shared" si="362"/>
        <v>0</v>
      </c>
      <c r="S596" s="37"/>
      <c r="T596" s="37"/>
      <c r="U596" s="37"/>
      <c r="V596" s="46"/>
      <c r="W596" s="39">
        <f t="shared" si="363"/>
        <v>0</v>
      </c>
      <c r="X596" s="37"/>
      <c r="Y596" s="37"/>
      <c r="Z596" s="37"/>
      <c r="AA596" s="46"/>
      <c r="AB596" s="39">
        <f t="shared" si="364"/>
        <v>0</v>
      </c>
      <c r="AC596" s="37"/>
      <c r="AD596" s="37"/>
      <c r="AE596" s="37"/>
      <c r="AF596" s="46"/>
      <c r="AG596" s="39">
        <f t="shared" si="365"/>
        <v>0</v>
      </c>
      <c r="AH596" s="37"/>
      <c r="AI596" s="37"/>
      <c r="AJ596" s="37"/>
      <c r="AK596" s="46"/>
      <c r="AL596" s="39">
        <f t="shared" si="366"/>
        <v>0</v>
      </c>
      <c r="AM596" s="37"/>
      <c r="AN596" s="37"/>
      <c r="AO596" s="37"/>
      <c r="AP596" s="46"/>
      <c r="AQ596" s="39">
        <f t="shared" si="367"/>
        <v>0</v>
      </c>
      <c r="AR596" s="37"/>
      <c r="AS596" s="37"/>
      <c r="AT596" s="37"/>
      <c r="AU596" s="46"/>
      <c r="AV596" s="40">
        <f t="shared" si="368"/>
        <v>0</v>
      </c>
    </row>
    <row r="597" spans="1:48" ht="15.75" customHeight="1" x14ac:dyDescent="0.25">
      <c r="A597" s="21">
        <v>41</v>
      </c>
      <c r="B597" s="37" t="s">
        <v>88</v>
      </c>
      <c r="C597" s="41" t="s">
        <v>97</v>
      </c>
      <c r="D597" s="37"/>
      <c r="E597" s="37"/>
      <c r="F597" s="37"/>
      <c r="G597" s="46"/>
      <c r="H597" s="39">
        <f t="shared" si="360"/>
        <v>0</v>
      </c>
      <c r="I597" s="37"/>
      <c r="J597" s="37"/>
      <c r="K597" s="37"/>
      <c r="L597" s="46"/>
      <c r="M597" s="39">
        <f t="shared" si="361"/>
        <v>0</v>
      </c>
      <c r="N597" s="37"/>
      <c r="O597" s="37"/>
      <c r="P597" s="37"/>
      <c r="Q597" s="46"/>
      <c r="R597" s="39">
        <f t="shared" si="362"/>
        <v>0</v>
      </c>
      <c r="S597" s="37"/>
      <c r="T597" s="37"/>
      <c r="U597" s="37"/>
      <c r="V597" s="46"/>
      <c r="W597" s="39">
        <f t="shared" si="363"/>
        <v>0</v>
      </c>
      <c r="X597" s="37"/>
      <c r="Y597" s="37"/>
      <c r="Z597" s="37"/>
      <c r="AA597" s="46"/>
      <c r="AB597" s="39">
        <f t="shared" si="364"/>
        <v>0</v>
      </c>
      <c r="AC597" s="37"/>
      <c r="AD597" s="37"/>
      <c r="AE597" s="37"/>
      <c r="AF597" s="46"/>
      <c r="AG597" s="39">
        <f t="shared" si="365"/>
        <v>0</v>
      </c>
      <c r="AH597" s="37"/>
      <c r="AI597" s="37"/>
      <c r="AJ597" s="37"/>
      <c r="AK597" s="46"/>
      <c r="AL597" s="39">
        <f t="shared" si="366"/>
        <v>0</v>
      </c>
      <c r="AM597" s="37"/>
      <c r="AN597" s="37"/>
      <c r="AO597" s="37"/>
      <c r="AP597" s="46"/>
      <c r="AQ597" s="39">
        <f t="shared" si="367"/>
        <v>0</v>
      </c>
      <c r="AR597" s="37"/>
      <c r="AS597" s="37"/>
      <c r="AT597" s="37"/>
      <c r="AU597" s="46"/>
      <c r="AV597" s="40">
        <f t="shared" si="368"/>
        <v>0</v>
      </c>
    </row>
    <row r="598" spans="1:48" ht="15.75" customHeight="1" x14ac:dyDescent="0.25">
      <c r="A598" s="21">
        <v>41</v>
      </c>
      <c r="B598" s="37" t="s">
        <v>89</v>
      </c>
      <c r="C598" s="41" t="s">
        <v>97</v>
      </c>
      <c r="D598" s="37"/>
      <c r="E598" s="37"/>
      <c r="F598" s="37"/>
      <c r="G598" s="46"/>
      <c r="H598" s="39">
        <f t="shared" si="360"/>
        <v>0</v>
      </c>
      <c r="I598" s="37"/>
      <c r="J598" s="37"/>
      <c r="K598" s="37"/>
      <c r="L598" s="46"/>
      <c r="M598" s="39">
        <f t="shared" si="361"/>
        <v>0</v>
      </c>
      <c r="N598" s="37"/>
      <c r="O598" s="37"/>
      <c r="P598" s="37"/>
      <c r="Q598" s="46"/>
      <c r="R598" s="39">
        <f t="shared" si="362"/>
        <v>0</v>
      </c>
      <c r="S598" s="37"/>
      <c r="T598" s="37"/>
      <c r="U598" s="37"/>
      <c r="V598" s="46"/>
      <c r="W598" s="39">
        <f t="shared" si="363"/>
        <v>0</v>
      </c>
      <c r="X598" s="37"/>
      <c r="Y598" s="37"/>
      <c r="Z598" s="37"/>
      <c r="AA598" s="46"/>
      <c r="AB598" s="39">
        <f t="shared" si="364"/>
        <v>0</v>
      </c>
      <c r="AC598" s="37"/>
      <c r="AD598" s="37"/>
      <c r="AE598" s="37"/>
      <c r="AF598" s="46"/>
      <c r="AG598" s="39">
        <f t="shared" si="365"/>
        <v>0</v>
      </c>
      <c r="AH598" s="37"/>
      <c r="AI598" s="37"/>
      <c r="AJ598" s="37"/>
      <c r="AK598" s="46"/>
      <c r="AL598" s="39">
        <f t="shared" si="366"/>
        <v>0</v>
      </c>
      <c r="AM598" s="37"/>
      <c r="AN598" s="37"/>
      <c r="AO598" s="37"/>
      <c r="AP598" s="46"/>
      <c r="AQ598" s="39">
        <f t="shared" si="367"/>
        <v>0</v>
      </c>
      <c r="AR598" s="37"/>
      <c r="AS598" s="37"/>
      <c r="AT598" s="37"/>
      <c r="AU598" s="46"/>
      <c r="AV598" s="40">
        <f t="shared" si="368"/>
        <v>0</v>
      </c>
    </row>
    <row r="599" spans="1:48" ht="15.75" customHeight="1" x14ac:dyDescent="0.25">
      <c r="A599" s="21">
        <v>41</v>
      </c>
      <c r="B599" s="37" t="s">
        <v>73</v>
      </c>
      <c r="C599" s="41" t="s">
        <v>97</v>
      </c>
      <c r="D599" s="37"/>
      <c r="E599" s="37"/>
      <c r="F599" s="37"/>
      <c r="G599" s="46"/>
      <c r="H599" s="39">
        <f t="shared" si="360"/>
        <v>0</v>
      </c>
      <c r="I599" s="37"/>
      <c r="J599" s="37"/>
      <c r="K599" s="37"/>
      <c r="L599" s="46"/>
      <c r="M599" s="39">
        <f t="shared" si="361"/>
        <v>0</v>
      </c>
      <c r="N599" s="37"/>
      <c r="O599" s="37"/>
      <c r="P599" s="37"/>
      <c r="Q599" s="46"/>
      <c r="R599" s="39">
        <f t="shared" si="362"/>
        <v>0</v>
      </c>
      <c r="S599" s="37"/>
      <c r="T599" s="37"/>
      <c r="U599" s="37"/>
      <c r="V599" s="46"/>
      <c r="W599" s="39">
        <f t="shared" si="363"/>
        <v>0</v>
      </c>
      <c r="X599" s="37"/>
      <c r="Y599" s="37"/>
      <c r="Z599" s="37"/>
      <c r="AA599" s="46"/>
      <c r="AB599" s="39">
        <f t="shared" si="364"/>
        <v>0</v>
      </c>
      <c r="AC599" s="37"/>
      <c r="AD599" s="37"/>
      <c r="AE599" s="37"/>
      <c r="AF599" s="46"/>
      <c r="AG599" s="39">
        <f t="shared" si="365"/>
        <v>0</v>
      </c>
      <c r="AH599" s="37"/>
      <c r="AI599" s="37"/>
      <c r="AJ599" s="37"/>
      <c r="AK599" s="46"/>
      <c r="AL599" s="39">
        <f t="shared" si="366"/>
        <v>0</v>
      </c>
      <c r="AM599" s="37"/>
      <c r="AN599" s="37"/>
      <c r="AO599" s="37"/>
      <c r="AP599" s="46"/>
      <c r="AQ599" s="39">
        <f t="shared" si="367"/>
        <v>0</v>
      </c>
      <c r="AR599" s="37"/>
      <c r="AS599" s="37"/>
      <c r="AT599" s="37"/>
      <c r="AU599" s="46"/>
      <c r="AV599" s="40">
        <f t="shared" si="368"/>
        <v>0</v>
      </c>
    </row>
    <row r="600" spans="1:48" ht="15.75" customHeight="1" x14ac:dyDescent="0.25">
      <c r="A600" s="21">
        <v>41</v>
      </c>
      <c r="B600" s="37" t="s">
        <v>74</v>
      </c>
      <c r="C600" s="41" t="s">
        <v>97</v>
      </c>
      <c r="D600" s="37"/>
      <c r="E600" s="37"/>
      <c r="F600" s="37"/>
      <c r="G600" s="46"/>
      <c r="H600" s="39">
        <f t="shared" si="360"/>
        <v>0</v>
      </c>
      <c r="I600" s="37"/>
      <c r="J600" s="37"/>
      <c r="K600" s="37"/>
      <c r="L600" s="46"/>
      <c r="M600" s="39">
        <f t="shared" si="361"/>
        <v>0</v>
      </c>
      <c r="N600" s="37"/>
      <c r="O600" s="37"/>
      <c r="P600" s="37"/>
      <c r="Q600" s="46"/>
      <c r="R600" s="39">
        <f t="shared" si="362"/>
        <v>0</v>
      </c>
      <c r="S600" s="37"/>
      <c r="T600" s="37"/>
      <c r="U600" s="37"/>
      <c r="V600" s="46"/>
      <c r="W600" s="39">
        <f t="shared" si="363"/>
        <v>0</v>
      </c>
      <c r="X600" s="37"/>
      <c r="Y600" s="37"/>
      <c r="Z600" s="37"/>
      <c r="AA600" s="46"/>
      <c r="AB600" s="39">
        <f t="shared" si="364"/>
        <v>0</v>
      </c>
      <c r="AC600" s="37"/>
      <c r="AD600" s="37"/>
      <c r="AE600" s="37"/>
      <c r="AF600" s="46"/>
      <c r="AG600" s="39">
        <f t="shared" si="365"/>
        <v>0</v>
      </c>
      <c r="AH600" s="37"/>
      <c r="AI600" s="37"/>
      <c r="AJ600" s="37"/>
      <c r="AK600" s="46"/>
      <c r="AL600" s="39">
        <f t="shared" si="366"/>
        <v>0</v>
      </c>
      <c r="AM600" s="37"/>
      <c r="AN600" s="37"/>
      <c r="AO600" s="37"/>
      <c r="AP600" s="46"/>
      <c r="AQ600" s="39">
        <f t="shared" si="367"/>
        <v>0</v>
      </c>
      <c r="AR600" s="37"/>
      <c r="AS600" s="37"/>
      <c r="AT600" s="37"/>
      <c r="AU600" s="46"/>
      <c r="AV600" s="40">
        <f t="shared" si="368"/>
        <v>0</v>
      </c>
    </row>
    <row r="601" spans="1:48" ht="15.75" customHeight="1" x14ac:dyDescent="0.25">
      <c r="A601" s="21">
        <v>41</v>
      </c>
      <c r="B601" s="37" t="s">
        <v>75</v>
      </c>
      <c r="C601" s="41" t="s">
        <v>97</v>
      </c>
      <c r="D601" s="37"/>
      <c r="E601" s="37"/>
      <c r="F601" s="37"/>
      <c r="G601" s="46"/>
      <c r="H601" s="39">
        <f t="shared" si="360"/>
        <v>0</v>
      </c>
      <c r="I601" s="37"/>
      <c r="J601" s="37"/>
      <c r="K601" s="37"/>
      <c r="L601" s="46"/>
      <c r="M601" s="39">
        <f t="shared" si="361"/>
        <v>0</v>
      </c>
      <c r="N601" s="37"/>
      <c r="O601" s="37"/>
      <c r="P601" s="37"/>
      <c r="Q601" s="46"/>
      <c r="R601" s="39">
        <f t="shared" si="362"/>
        <v>0</v>
      </c>
      <c r="S601" s="37"/>
      <c r="T601" s="37"/>
      <c r="U601" s="37"/>
      <c r="V601" s="46"/>
      <c r="W601" s="39">
        <f t="shared" si="363"/>
        <v>0</v>
      </c>
      <c r="X601" s="37"/>
      <c r="Y601" s="37"/>
      <c r="Z601" s="37"/>
      <c r="AA601" s="46"/>
      <c r="AB601" s="39">
        <f t="shared" si="364"/>
        <v>0</v>
      </c>
      <c r="AC601" s="37"/>
      <c r="AD601" s="37"/>
      <c r="AE601" s="37"/>
      <c r="AF601" s="46"/>
      <c r="AG601" s="39">
        <f t="shared" si="365"/>
        <v>0</v>
      </c>
      <c r="AH601" s="37"/>
      <c r="AI601" s="37"/>
      <c r="AJ601" s="37"/>
      <c r="AK601" s="46"/>
      <c r="AL601" s="39">
        <f t="shared" si="366"/>
        <v>0</v>
      </c>
      <c r="AM601" s="37"/>
      <c r="AN601" s="37"/>
      <c r="AO601" s="37"/>
      <c r="AP601" s="46"/>
      <c r="AQ601" s="39">
        <f t="shared" si="367"/>
        <v>0</v>
      </c>
      <c r="AR601" s="37"/>
      <c r="AS601" s="37"/>
      <c r="AT601" s="37"/>
      <c r="AU601" s="46"/>
      <c r="AV601" s="40">
        <f t="shared" si="368"/>
        <v>0</v>
      </c>
    </row>
    <row r="602" spans="1:48" ht="15.75" customHeight="1" x14ac:dyDescent="0.25">
      <c r="A602" s="21">
        <v>41</v>
      </c>
      <c r="B602" s="37" t="s">
        <v>90</v>
      </c>
      <c r="C602" s="41" t="s">
        <v>97</v>
      </c>
      <c r="D602" s="37"/>
      <c r="E602" s="37"/>
      <c r="F602" s="37"/>
      <c r="G602" s="46"/>
      <c r="H602" s="39">
        <f t="shared" si="360"/>
        <v>0</v>
      </c>
      <c r="I602" s="37"/>
      <c r="J602" s="37"/>
      <c r="K602" s="37"/>
      <c r="L602" s="46"/>
      <c r="M602" s="39">
        <f t="shared" si="361"/>
        <v>0</v>
      </c>
      <c r="N602" s="37"/>
      <c r="O602" s="37"/>
      <c r="P602" s="37"/>
      <c r="Q602" s="46"/>
      <c r="R602" s="39">
        <f t="shared" si="362"/>
        <v>0</v>
      </c>
      <c r="S602" s="37"/>
      <c r="T602" s="37"/>
      <c r="U602" s="37"/>
      <c r="V602" s="46"/>
      <c r="W602" s="39">
        <f t="shared" si="363"/>
        <v>0</v>
      </c>
      <c r="X602" s="37"/>
      <c r="Y602" s="37"/>
      <c r="Z602" s="37"/>
      <c r="AA602" s="46"/>
      <c r="AB602" s="39">
        <f t="shared" si="364"/>
        <v>0</v>
      </c>
      <c r="AC602" s="37"/>
      <c r="AD602" s="37"/>
      <c r="AE602" s="37"/>
      <c r="AF602" s="46"/>
      <c r="AG602" s="39">
        <f t="shared" si="365"/>
        <v>0</v>
      </c>
      <c r="AH602" s="37"/>
      <c r="AI602" s="37"/>
      <c r="AJ602" s="37"/>
      <c r="AK602" s="46"/>
      <c r="AL602" s="39">
        <f t="shared" si="366"/>
        <v>0</v>
      </c>
      <c r="AM602" s="37"/>
      <c r="AN602" s="37"/>
      <c r="AO602" s="37"/>
      <c r="AP602" s="46"/>
      <c r="AQ602" s="39">
        <f t="shared" si="367"/>
        <v>0</v>
      </c>
      <c r="AR602" s="37"/>
      <c r="AS602" s="37"/>
      <c r="AT602" s="37"/>
      <c r="AU602" s="46"/>
      <c r="AV602" s="40">
        <f t="shared" si="368"/>
        <v>0</v>
      </c>
    </row>
    <row r="603" spans="1:48" ht="15.75" customHeight="1" x14ac:dyDescent="0.25">
      <c r="A603" s="21">
        <v>41</v>
      </c>
      <c r="B603" s="37" t="s">
        <v>76</v>
      </c>
      <c r="C603" s="41" t="s">
        <v>97</v>
      </c>
      <c r="D603" s="37"/>
      <c r="E603" s="37"/>
      <c r="F603" s="37"/>
      <c r="G603" s="46"/>
      <c r="H603" s="39">
        <f t="shared" si="360"/>
        <v>0</v>
      </c>
      <c r="I603" s="37"/>
      <c r="J603" s="37"/>
      <c r="K603" s="37"/>
      <c r="L603" s="46"/>
      <c r="M603" s="39">
        <f t="shared" si="361"/>
        <v>0</v>
      </c>
      <c r="N603" s="37"/>
      <c r="O603" s="37"/>
      <c r="P603" s="37"/>
      <c r="Q603" s="46"/>
      <c r="R603" s="39">
        <f t="shared" si="362"/>
        <v>0</v>
      </c>
      <c r="S603" s="37"/>
      <c r="T603" s="37"/>
      <c r="U603" s="37"/>
      <c r="V603" s="46"/>
      <c r="W603" s="39">
        <f t="shared" si="363"/>
        <v>0</v>
      </c>
      <c r="X603" s="37"/>
      <c r="Y603" s="37"/>
      <c r="Z603" s="37"/>
      <c r="AA603" s="46"/>
      <c r="AB603" s="39">
        <f t="shared" si="364"/>
        <v>0</v>
      </c>
      <c r="AC603" s="37"/>
      <c r="AD603" s="37"/>
      <c r="AE603" s="37"/>
      <c r="AF603" s="46"/>
      <c r="AG603" s="39">
        <f t="shared" si="365"/>
        <v>0</v>
      </c>
      <c r="AH603" s="37"/>
      <c r="AI603" s="37"/>
      <c r="AJ603" s="37"/>
      <c r="AK603" s="46"/>
      <c r="AL603" s="39">
        <f t="shared" si="366"/>
        <v>0</v>
      </c>
      <c r="AM603" s="37"/>
      <c r="AN603" s="37"/>
      <c r="AO603" s="37"/>
      <c r="AP603" s="46"/>
      <c r="AQ603" s="39">
        <f t="shared" si="367"/>
        <v>0</v>
      </c>
      <c r="AR603" s="37"/>
      <c r="AS603" s="37"/>
      <c r="AT603" s="37"/>
      <c r="AU603" s="46"/>
      <c r="AV603" s="40">
        <f t="shared" si="368"/>
        <v>0</v>
      </c>
    </row>
    <row r="604" spans="1:48" ht="15.75" customHeight="1" x14ac:dyDescent="0.25">
      <c r="A604" s="21">
        <v>41</v>
      </c>
      <c r="B604" s="37" t="s">
        <v>77</v>
      </c>
      <c r="C604" s="41" t="s">
        <v>97</v>
      </c>
      <c r="D604" s="37"/>
      <c r="E604" s="37"/>
      <c r="F604" s="37"/>
      <c r="G604" s="46"/>
      <c r="H604" s="39">
        <f t="shared" si="360"/>
        <v>0</v>
      </c>
      <c r="I604" s="37"/>
      <c r="J604" s="37"/>
      <c r="K604" s="37"/>
      <c r="L604" s="46"/>
      <c r="M604" s="39">
        <f t="shared" si="361"/>
        <v>0</v>
      </c>
      <c r="N604" s="37"/>
      <c r="O604" s="37"/>
      <c r="P604" s="37"/>
      <c r="Q604" s="46"/>
      <c r="R604" s="39">
        <f t="shared" si="362"/>
        <v>0</v>
      </c>
      <c r="S604" s="37"/>
      <c r="T604" s="37"/>
      <c r="U604" s="37"/>
      <c r="V604" s="46"/>
      <c r="W604" s="39">
        <f t="shared" si="363"/>
        <v>0</v>
      </c>
      <c r="X604" s="37"/>
      <c r="Y604" s="37"/>
      <c r="Z604" s="37"/>
      <c r="AA604" s="46"/>
      <c r="AB604" s="39">
        <f t="shared" si="364"/>
        <v>0</v>
      </c>
      <c r="AC604" s="37"/>
      <c r="AD604" s="37"/>
      <c r="AE604" s="37"/>
      <c r="AF604" s="46"/>
      <c r="AG604" s="39">
        <f t="shared" si="365"/>
        <v>0</v>
      </c>
      <c r="AH604" s="37"/>
      <c r="AI604" s="37"/>
      <c r="AJ604" s="37"/>
      <c r="AK604" s="46"/>
      <c r="AL604" s="39">
        <f t="shared" si="366"/>
        <v>0</v>
      </c>
      <c r="AM604" s="37"/>
      <c r="AN604" s="37"/>
      <c r="AO604" s="37"/>
      <c r="AP604" s="46"/>
      <c r="AQ604" s="39">
        <f t="shared" si="367"/>
        <v>0</v>
      </c>
      <c r="AR604" s="37"/>
      <c r="AS604" s="37"/>
      <c r="AT604" s="37"/>
      <c r="AU604" s="46"/>
      <c r="AV604" s="40">
        <f t="shared" si="368"/>
        <v>0</v>
      </c>
    </row>
    <row r="605" spans="1:48" ht="15.75" customHeight="1" x14ac:dyDescent="0.25">
      <c r="A605" s="21">
        <v>41</v>
      </c>
      <c r="B605" s="37" t="s">
        <v>78</v>
      </c>
      <c r="C605" s="41" t="s">
        <v>97</v>
      </c>
      <c r="D605" s="37"/>
      <c r="E605" s="37"/>
      <c r="F605" s="37"/>
      <c r="G605" s="46"/>
      <c r="H605" s="39">
        <f t="shared" si="360"/>
        <v>0</v>
      </c>
      <c r="I605" s="37"/>
      <c r="J605" s="37"/>
      <c r="K605" s="37"/>
      <c r="L605" s="46"/>
      <c r="M605" s="39">
        <f t="shared" si="361"/>
        <v>0</v>
      </c>
      <c r="N605" s="37"/>
      <c r="O605" s="37"/>
      <c r="P605" s="37"/>
      <c r="Q605" s="46"/>
      <c r="R605" s="39">
        <f t="shared" si="362"/>
        <v>0</v>
      </c>
      <c r="S605" s="37"/>
      <c r="T605" s="37"/>
      <c r="U605" s="37"/>
      <c r="V605" s="46"/>
      <c r="W605" s="39">
        <f t="shared" si="363"/>
        <v>0</v>
      </c>
      <c r="X605" s="37"/>
      <c r="Y605" s="37"/>
      <c r="Z605" s="37"/>
      <c r="AA605" s="46"/>
      <c r="AB605" s="39">
        <f t="shared" si="364"/>
        <v>0</v>
      </c>
      <c r="AC605" s="37"/>
      <c r="AD605" s="37"/>
      <c r="AE605" s="37"/>
      <c r="AF605" s="46"/>
      <c r="AG605" s="39">
        <f t="shared" si="365"/>
        <v>0</v>
      </c>
      <c r="AH605" s="37"/>
      <c r="AI605" s="37"/>
      <c r="AJ605" s="37"/>
      <c r="AK605" s="46"/>
      <c r="AL605" s="39">
        <f t="shared" si="366"/>
        <v>0</v>
      </c>
      <c r="AM605" s="37"/>
      <c r="AN605" s="37"/>
      <c r="AO605" s="37"/>
      <c r="AP605" s="46"/>
      <c r="AQ605" s="39">
        <f t="shared" si="367"/>
        <v>0</v>
      </c>
      <c r="AR605" s="37"/>
      <c r="AS605" s="37"/>
      <c r="AT605" s="37"/>
      <c r="AU605" s="46"/>
      <c r="AV605" s="40">
        <f t="shared" si="368"/>
        <v>0</v>
      </c>
    </row>
    <row r="606" spans="1:48" ht="15.75" customHeight="1" x14ac:dyDescent="0.25">
      <c r="A606" s="21">
        <v>41</v>
      </c>
      <c r="B606" s="37" t="s">
        <v>79</v>
      </c>
      <c r="C606" s="41" t="s">
        <v>97</v>
      </c>
      <c r="D606" s="37"/>
      <c r="E606" s="37"/>
      <c r="F606" s="37"/>
      <c r="G606" s="46"/>
      <c r="H606" s="39">
        <f t="shared" si="360"/>
        <v>0</v>
      </c>
      <c r="I606" s="37"/>
      <c r="J606" s="37"/>
      <c r="K606" s="37"/>
      <c r="L606" s="46"/>
      <c r="M606" s="39">
        <f t="shared" si="361"/>
        <v>0</v>
      </c>
      <c r="N606" s="37"/>
      <c r="O606" s="37"/>
      <c r="P606" s="37"/>
      <c r="Q606" s="46"/>
      <c r="R606" s="39">
        <f t="shared" si="362"/>
        <v>0</v>
      </c>
      <c r="S606" s="37"/>
      <c r="T606" s="37"/>
      <c r="U606" s="37"/>
      <c r="V606" s="46"/>
      <c r="W606" s="39">
        <f t="shared" si="363"/>
        <v>0</v>
      </c>
      <c r="X606" s="37"/>
      <c r="Y606" s="37"/>
      <c r="Z606" s="37"/>
      <c r="AA606" s="46"/>
      <c r="AB606" s="39">
        <f t="shared" si="364"/>
        <v>0</v>
      </c>
      <c r="AC606" s="37"/>
      <c r="AD606" s="37"/>
      <c r="AE606" s="37"/>
      <c r="AF606" s="46"/>
      <c r="AG606" s="39">
        <f t="shared" si="365"/>
        <v>0</v>
      </c>
      <c r="AH606" s="37"/>
      <c r="AI606" s="37"/>
      <c r="AJ606" s="37"/>
      <c r="AK606" s="46"/>
      <c r="AL606" s="39">
        <f t="shared" si="366"/>
        <v>0</v>
      </c>
      <c r="AM606" s="37"/>
      <c r="AN606" s="37"/>
      <c r="AO606" s="37"/>
      <c r="AP606" s="46"/>
      <c r="AQ606" s="39">
        <f t="shared" si="367"/>
        <v>0</v>
      </c>
      <c r="AR606" s="37"/>
      <c r="AS606" s="37"/>
      <c r="AT606" s="37"/>
      <c r="AU606" s="46"/>
      <c r="AV606" s="40">
        <f t="shared" si="368"/>
        <v>0</v>
      </c>
    </row>
    <row r="607" spans="1:48" ht="15.75" customHeight="1" x14ac:dyDescent="0.25">
      <c r="A607" s="21">
        <v>41</v>
      </c>
      <c r="B607" s="41" t="s">
        <v>80</v>
      </c>
      <c r="C607" s="41" t="s">
        <v>97</v>
      </c>
      <c r="D607" s="47"/>
      <c r="E607" s="47"/>
      <c r="F607" s="47"/>
      <c r="G607" s="48"/>
      <c r="H607" s="49">
        <f t="shared" si="360"/>
        <v>0</v>
      </c>
      <c r="I607" s="47"/>
      <c r="J607" s="47"/>
      <c r="K607" s="47"/>
      <c r="L607" s="48"/>
      <c r="M607" s="49">
        <f t="shared" si="361"/>
        <v>0</v>
      </c>
      <c r="N607" s="47"/>
      <c r="O607" s="47"/>
      <c r="P607" s="47"/>
      <c r="Q607" s="48"/>
      <c r="R607" s="49">
        <f t="shared" si="362"/>
        <v>0</v>
      </c>
      <c r="S607" s="47"/>
      <c r="T607" s="47"/>
      <c r="U607" s="47"/>
      <c r="V607" s="48"/>
      <c r="W607" s="49">
        <f t="shared" si="363"/>
        <v>0</v>
      </c>
      <c r="X607" s="47"/>
      <c r="Y607" s="47"/>
      <c r="Z607" s="47"/>
      <c r="AA607" s="48"/>
      <c r="AB607" s="49">
        <f t="shared" si="364"/>
        <v>0</v>
      </c>
      <c r="AC607" s="47"/>
      <c r="AD607" s="47"/>
      <c r="AE607" s="47"/>
      <c r="AF607" s="48"/>
      <c r="AG607" s="49">
        <f t="shared" si="365"/>
        <v>0</v>
      </c>
      <c r="AH607" s="47"/>
      <c r="AI607" s="47"/>
      <c r="AJ607" s="47"/>
      <c r="AK607" s="48"/>
      <c r="AL607" s="49">
        <f t="shared" si="366"/>
        <v>0</v>
      </c>
      <c r="AM607" s="47"/>
      <c r="AN607" s="47"/>
      <c r="AO607" s="47"/>
      <c r="AP607" s="48"/>
      <c r="AQ607" s="49">
        <f t="shared" si="367"/>
        <v>0</v>
      </c>
      <c r="AR607" s="47"/>
      <c r="AS607" s="47"/>
      <c r="AT607" s="47"/>
      <c r="AU607" s="48"/>
      <c r="AV607" s="50">
        <f t="shared" si="368"/>
        <v>0</v>
      </c>
    </row>
    <row r="608" spans="1:48" ht="15.75" customHeight="1" x14ac:dyDescent="0.25">
      <c r="A608" s="21">
        <v>41</v>
      </c>
      <c r="B608" s="42"/>
      <c r="C608" s="43"/>
      <c r="D608" s="44"/>
      <c r="E608" s="45"/>
      <c r="F608" s="45"/>
      <c r="G608" s="45"/>
      <c r="H608" s="45">
        <f>SUM(H595:H607)</f>
        <v>0</v>
      </c>
      <c r="I608" s="45"/>
      <c r="J608" s="45"/>
      <c r="K608" s="45"/>
      <c r="L608" s="45"/>
      <c r="M608" s="45">
        <f>SUM(M595:M607)</f>
        <v>0</v>
      </c>
      <c r="N608" s="45"/>
      <c r="O608" s="45"/>
      <c r="P608" s="45"/>
      <c r="Q608" s="45"/>
      <c r="R608" s="45">
        <f>SUM(R595:R607)</f>
        <v>0</v>
      </c>
      <c r="S608" s="45"/>
      <c r="T608" s="45"/>
      <c r="U608" s="45"/>
      <c r="V608" s="45"/>
      <c r="W608" s="45">
        <f>SUM(W595:W607)</f>
        <v>0</v>
      </c>
      <c r="X608" s="45"/>
      <c r="Y608" s="45"/>
      <c r="Z608" s="45"/>
      <c r="AA608" s="45"/>
      <c r="AB608" s="45">
        <f>SUM(AB595:AB607)</f>
        <v>0</v>
      </c>
      <c r="AC608" s="45"/>
      <c r="AD608" s="45"/>
      <c r="AE608" s="45"/>
      <c r="AF608" s="45"/>
      <c r="AG608" s="45">
        <f>SUM(AG595:AG607)</f>
        <v>0</v>
      </c>
      <c r="AH608" s="45"/>
      <c r="AI608" s="45"/>
      <c r="AJ608" s="45"/>
      <c r="AK608" s="45"/>
      <c r="AL608" s="45">
        <f>SUM(AL595:AL607)</f>
        <v>0</v>
      </c>
      <c r="AM608" s="45"/>
      <c r="AN608" s="45"/>
      <c r="AO608" s="45"/>
      <c r="AP608" s="45"/>
      <c r="AQ608" s="45">
        <f>SUM(AQ595:AQ607)</f>
        <v>0</v>
      </c>
      <c r="AR608" s="45"/>
      <c r="AS608" s="45"/>
      <c r="AT608" s="45"/>
      <c r="AU608" s="45"/>
      <c r="AV608" s="45">
        <f>SUM(AV595:AV607)</f>
        <v>0</v>
      </c>
    </row>
    <row r="609" spans="1:48" ht="15.75" customHeight="1" x14ac:dyDescent="0.25">
      <c r="A609" s="21">
        <v>42</v>
      </c>
      <c r="B609" s="81" t="str">
        <f>"Буква (или иное название) класса "&amp;A609&amp;":"</f>
        <v>Буква (или иное название) класса 42:</v>
      </c>
      <c r="C609" s="82"/>
      <c r="D609" s="78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  <c r="AI609" s="79"/>
      <c r="AJ609" s="79"/>
      <c r="AK609" s="79"/>
      <c r="AL609" s="79"/>
      <c r="AM609" s="79"/>
      <c r="AN609" s="79"/>
      <c r="AO609" s="79"/>
      <c r="AP609" s="79"/>
      <c r="AQ609" s="79"/>
      <c r="AR609" s="79"/>
      <c r="AS609" s="79"/>
      <c r="AT609" s="79"/>
      <c r="AU609" s="79"/>
      <c r="AV609" s="80"/>
    </row>
    <row r="610" spans="1:48" ht="15.75" customHeight="1" x14ac:dyDescent="0.25">
      <c r="A610" s="21">
        <v>42</v>
      </c>
      <c r="B610" s="35" t="s">
        <v>70</v>
      </c>
      <c r="C610" s="36" t="s">
        <v>97</v>
      </c>
      <c r="D610" s="37"/>
      <c r="E610" s="37"/>
      <c r="F610" s="37"/>
      <c r="G610" s="46"/>
      <c r="H610" s="39">
        <f t="shared" ref="H610:H622" si="369">COUNTA(D610:G610)</f>
        <v>0</v>
      </c>
      <c r="I610" s="37"/>
      <c r="J610" s="37"/>
      <c r="K610" s="37"/>
      <c r="L610" s="46"/>
      <c r="M610" s="39">
        <f t="shared" ref="M610:M622" si="370">COUNTA(I610:L610)</f>
        <v>0</v>
      </c>
      <c r="N610" s="37"/>
      <c r="O610" s="37"/>
      <c r="P610" s="37"/>
      <c r="Q610" s="46"/>
      <c r="R610" s="39">
        <f t="shared" ref="R610:R622" si="371">COUNTA(N610:Q610)</f>
        <v>0</v>
      </c>
      <c r="S610" s="37"/>
      <c r="T610" s="37"/>
      <c r="U610" s="37"/>
      <c r="V610" s="46"/>
      <c r="W610" s="39">
        <f t="shared" ref="W610:W622" si="372">COUNTA(S610:V610)</f>
        <v>0</v>
      </c>
      <c r="X610" s="37"/>
      <c r="Y610" s="37"/>
      <c r="Z610" s="37"/>
      <c r="AA610" s="46"/>
      <c r="AB610" s="39">
        <f t="shared" ref="AB610:AB622" si="373">COUNTA(X610:AA610)</f>
        <v>0</v>
      </c>
      <c r="AC610" s="37"/>
      <c r="AD610" s="37"/>
      <c r="AE610" s="37"/>
      <c r="AF610" s="46"/>
      <c r="AG610" s="39">
        <f t="shared" ref="AG610:AG622" si="374">COUNTA(AC610:AF610)</f>
        <v>0</v>
      </c>
      <c r="AH610" s="37"/>
      <c r="AI610" s="37"/>
      <c r="AJ610" s="37"/>
      <c r="AK610" s="46"/>
      <c r="AL610" s="39">
        <f t="shared" ref="AL610:AL622" si="375">COUNTA(AH610:AK610)</f>
        <v>0</v>
      </c>
      <c r="AM610" s="37"/>
      <c r="AN610" s="37"/>
      <c r="AO610" s="37"/>
      <c r="AP610" s="46"/>
      <c r="AQ610" s="39">
        <f t="shared" ref="AQ610:AQ622" si="376">COUNTA(AM610:AP610)</f>
        <v>0</v>
      </c>
      <c r="AR610" s="37"/>
      <c r="AS610" s="37"/>
      <c r="AT610" s="37"/>
      <c r="AU610" s="46"/>
      <c r="AV610" s="40">
        <f t="shared" ref="AV610:AV622" si="377">COUNTA(AR610:AU610)</f>
        <v>0</v>
      </c>
    </row>
    <row r="611" spans="1:48" ht="15.75" customHeight="1" x14ac:dyDescent="0.25">
      <c r="A611" s="21">
        <v>42</v>
      </c>
      <c r="B611" s="37" t="s">
        <v>72</v>
      </c>
      <c r="C611" s="41" t="s">
        <v>97</v>
      </c>
      <c r="D611" s="37"/>
      <c r="E611" s="37"/>
      <c r="F611" s="37"/>
      <c r="G611" s="46"/>
      <c r="H611" s="39">
        <f t="shared" si="369"/>
        <v>0</v>
      </c>
      <c r="I611" s="37"/>
      <c r="J611" s="37"/>
      <c r="K611" s="37"/>
      <c r="L611" s="46"/>
      <c r="M611" s="39">
        <f t="shared" si="370"/>
        <v>0</v>
      </c>
      <c r="N611" s="37"/>
      <c r="O611" s="37"/>
      <c r="P611" s="37"/>
      <c r="Q611" s="46"/>
      <c r="R611" s="39">
        <f t="shared" si="371"/>
        <v>0</v>
      </c>
      <c r="S611" s="37"/>
      <c r="T611" s="37"/>
      <c r="U611" s="37"/>
      <c r="V611" s="46"/>
      <c r="W611" s="39">
        <f t="shared" si="372"/>
        <v>0</v>
      </c>
      <c r="X611" s="37"/>
      <c r="Y611" s="37"/>
      <c r="Z611" s="37"/>
      <c r="AA611" s="46"/>
      <c r="AB611" s="39">
        <f t="shared" si="373"/>
        <v>0</v>
      </c>
      <c r="AC611" s="37"/>
      <c r="AD611" s="37"/>
      <c r="AE611" s="37"/>
      <c r="AF611" s="46"/>
      <c r="AG611" s="39">
        <f t="shared" si="374"/>
        <v>0</v>
      </c>
      <c r="AH611" s="37"/>
      <c r="AI611" s="37"/>
      <c r="AJ611" s="37"/>
      <c r="AK611" s="46"/>
      <c r="AL611" s="39">
        <f t="shared" si="375"/>
        <v>0</v>
      </c>
      <c r="AM611" s="37"/>
      <c r="AN611" s="37"/>
      <c r="AO611" s="37"/>
      <c r="AP611" s="46"/>
      <c r="AQ611" s="39">
        <f t="shared" si="376"/>
        <v>0</v>
      </c>
      <c r="AR611" s="37"/>
      <c r="AS611" s="37"/>
      <c r="AT611" s="37"/>
      <c r="AU611" s="46"/>
      <c r="AV611" s="40">
        <f t="shared" si="377"/>
        <v>0</v>
      </c>
    </row>
    <row r="612" spans="1:48" ht="15.75" customHeight="1" x14ac:dyDescent="0.25">
      <c r="A612" s="21">
        <v>42</v>
      </c>
      <c r="B612" s="37" t="s">
        <v>88</v>
      </c>
      <c r="C612" s="41" t="s">
        <v>97</v>
      </c>
      <c r="D612" s="37"/>
      <c r="E612" s="37"/>
      <c r="F612" s="37"/>
      <c r="G612" s="46"/>
      <c r="H612" s="39">
        <f t="shared" si="369"/>
        <v>0</v>
      </c>
      <c r="I612" s="37"/>
      <c r="J612" s="37"/>
      <c r="K612" s="37"/>
      <c r="L612" s="46"/>
      <c r="M612" s="39">
        <f t="shared" si="370"/>
        <v>0</v>
      </c>
      <c r="N612" s="37"/>
      <c r="O612" s="37"/>
      <c r="P612" s="37"/>
      <c r="Q612" s="46"/>
      <c r="R612" s="39">
        <f t="shared" si="371"/>
        <v>0</v>
      </c>
      <c r="S612" s="37"/>
      <c r="T612" s="37"/>
      <c r="U612" s="37"/>
      <c r="V612" s="46"/>
      <c r="W612" s="39">
        <f t="shared" si="372"/>
        <v>0</v>
      </c>
      <c r="X612" s="37"/>
      <c r="Y612" s="37"/>
      <c r="Z612" s="37"/>
      <c r="AA612" s="46"/>
      <c r="AB612" s="39">
        <f t="shared" si="373"/>
        <v>0</v>
      </c>
      <c r="AC612" s="37"/>
      <c r="AD612" s="37"/>
      <c r="AE612" s="37"/>
      <c r="AF612" s="46"/>
      <c r="AG612" s="39">
        <f t="shared" si="374"/>
        <v>0</v>
      </c>
      <c r="AH612" s="37"/>
      <c r="AI612" s="37"/>
      <c r="AJ612" s="37"/>
      <c r="AK612" s="46"/>
      <c r="AL612" s="39">
        <f t="shared" si="375"/>
        <v>0</v>
      </c>
      <c r="AM612" s="37"/>
      <c r="AN612" s="37"/>
      <c r="AO612" s="37"/>
      <c r="AP612" s="46"/>
      <c r="AQ612" s="39">
        <f t="shared" si="376"/>
        <v>0</v>
      </c>
      <c r="AR612" s="37"/>
      <c r="AS612" s="37"/>
      <c r="AT612" s="37"/>
      <c r="AU612" s="46"/>
      <c r="AV612" s="40">
        <f t="shared" si="377"/>
        <v>0</v>
      </c>
    </row>
    <row r="613" spans="1:48" ht="15.75" customHeight="1" x14ac:dyDescent="0.25">
      <c r="A613" s="21">
        <v>42</v>
      </c>
      <c r="B613" s="37" t="s">
        <v>89</v>
      </c>
      <c r="C613" s="41" t="s">
        <v>97</v>
      </c>
      <c r="D613" s="37"/>
      <c r="E613" s="37"/>
      <c r="F613" s="37"/>
      <c r="G613" s="46"/>
      <c r="H613" s="39">
        <f t="shared" si="369"/>
        <v>0</v>
      </c>
      <c r="I613" s="37"/>
      <c r="J613" s="37"/>
      <c r="K613" s="37"/>
      <c r="L613" s="46"/>
      <c r="M613" s="39">
        <f t="shared" si="370"/>
        <v>0</v>
      </c>
      <c r="N613" s="37"/>
      <c r="O613" s="37"/>
      <c r="P613" s="37"/>
      <c r="Q613" s="46"/>
      <c r="R613" s="39">
        <f t="shared" si="371"/>
        <v>0</v>
      </c>
      <c r="S613" s="37"/>
      <c r="T613" s="37"/>
      <c r="U613" s="37"/>
      <c r="V613" s="46"/>
      <c r="W613" s="39">
        <f t="shared" si="372"/>
        <v>0</v>
      </c>
      <c r="X613" s="37"/>
      <c r="Y613" s="37"/>
      <c r="Z613" s="37"/>
      <c r="AA613" s="46"/>
      <c r="AB613" s="39">
        <f t="shared" si="373"/>
        <v>0</v>
      </c>
      <c r="AC613" s="37"/>
      <c r="AD613" s="37"/>
      <c r="AE613" s="37"/>
      <c r="AF613" s="46"/>
      <c r="AG613" s="39">
        <f t="shared" si="374"/>
        <v>0</v>
      </c>
      <c r="AH613" s="37"/>
      <c r="AI613" s="37"/>
      <c r="AJ613" s="37"/>
      <c r="AK613" s="46"/>
      <c r="AL613" s="39">
        <f t="shared" si="375"/>
        <v>0</v>
      </c>
      <c r="AM613" s="37"/>
      <c r="AN613" s="37"/>
      <c r="AO613" s="37"/>
      <c r="AP613" s="46"/>
      <c r="AQ613" s="39">
        <f t="shared" si="376"/>
        <v>0</v>
      </c>
      <c r="AR613" s="37"/>
      <c r="AS613" s="37"/>
      <c r="AT613" s="37"/>
      <c r="AU613" s="46"/>
      <c r="AV613" s="40">
        <f t="shared" si="377"/>
        <v>0</v>
      </c>
    </row>
    <row r="614" spans="1:48" ht="15.75" customHeight="1" x14ac:dyDescent="0.25">
      <c r="A614" s="21">
        <v>42</v>
      </c>
      <c r="B614" s="37" t="s">
        <v>73</v>
      </c>
      <c r="C614" s="41" t="s">
        <v>97</v>
      </c>
      <c r="D614" s="37"/>
      <c r="E614" s="37"/>
      <c r="F614" s="37"/>
      <c r="G614" s="46"/>
      <c r="H614" s="39">
        <f t="shared" si="369"/>
        <v>0</v>
      </c>
      <c r="I614" s="37"/>
      <c r="J614" s="37"/>
      <c r="K614" s="37"/>
      <c r="L614" s="46"/>
      <c r="M614" s="39">
        <f t="shared" si="370"/>
        <v>0</v>
      </c>
      <c r="N614" s="37"/>
      <c r="O614" s="37"/>
      <c r="P614" s="37"/>
      <c r="Q614" s="46"/>
      <c r="R614" s="39">
        <f t="shared" si="371"/>
        <v>0</v>
      </c>
      <c r="S614" s="37"/>
      <c r="T614" s="37"/>
      <c r="U614" s="37"/>
      <c r="V614" s="46"/>
      <c r="W614" s="39">
        <f t="shared" si="372"/>
        <v>0</v>
      </c>
      <c r="X614" s="37"/>
      <c r="Y614" s="37"/>
      <c r="Z614" s="37"/>
      <c r="AA614" s="46"/>
      <c r="AB614" s="39">
        <f t="shared" si="373"/>
        <v>0</v>
      </c>
      <c r="AC614" s="37"/>
      <c r="AD614" s="37"/>
      <c r="AE614" s="37"/>
      <c r="AF614" s="46"/>
      <c r="AG614" s="39">
        <f t="shared" si="374"/>
        <v>0</v>
      </c>
      <c r="AH614" s="37"/>
      <c r="AI614" s="37"/>
      <c r="AJ614" s="37"/>
      <c r="AK614" s="46"/>
      <c r="AL614" s="39">
        <f t="shared" si="375"/>
        <v>0</v>
      </c>
      <c r="AM614" s="37"/>
      <c r="AN614" s="37"/>
      <c r="AO614" s="37"/>
      <c r="AP614" s="46"/>
      <c r="AQ614" s="39">
        <f t="shared" si="376"/>
        <v>0</v>
      </c>
      <c r="AR614" s="37"/>
      <c r="AS614" s="37"/>
      <c r="AT614" s="37"/>
      <c r="AU614" s="46"/>
      <c r="AV614" s="40">
        <f t="shared" si="377"/>
        <v>0</v>
      </c>
    </row>
    <row r="615" spans="1:48" ht="15.75" customHeight="1" x14ac:dyDescent="0.25">
      <c r="A615" s="21">
        <v>42</v>
      </c>
      <c r="B615" s="37" t="s">
        <v>74</v>
      </c>
      <c r="C615" s="41" t="s">
        <v>97</v>
      </c>
      <c r="D615" s="37"/>
      <c r="E615" s="37"/>
      <c r="F615" s="37"/>
      <c r="G615" s="46"/>
      <c r="H615" s="39">
        <f t="shared" si="369"/>
        <v>0</v>
      </c>
      <c r="I615" s="37"/>
      <c r="J615" s="37"/>
      <c r="K615" s="37"/>
      <c r="L615" s="46"/>
      <c r="M615" s="39">
        <f t="shared" si="370"/>
        <v>0</v>
      </c>
      <c r="N615" s="37"/>
      <c r="O615" s="37"/>
      <c r="P615" s="37"/>
      <c r="Q615" s="46"/>
      <c r="R615" s="39">
        <f t="shared" si="371"/>
        <v>0</v>
      </c>
      <c r="S615" s="37"/>
      <c r="T615" s="37"/>
      <c r="U615" s="37"/>
      <c r="V615" s="46"/>
      <c r="W615" s="39">
        <f t="shared" si="372"/>
        <v>0</v>
      </c>
      <c r="X615" s="37"/>
      <c r="Y615" s="37"/>
      <c r="Z615" s="37"/>
      <c r="AA615" s="46"/>
      <c r="AB615" s="39">
        <f t="shared" si="373"/>
        <v>0</v>
      </c>
      <c r="AC615" s="37"/>
      <c r="AD615" s="37"/>
      <c r="AE615" s="37"/>
      <c r="AF615" s="46"/>
      <c r="AG615" s="39">
        <f t="shared" si="374"/>
        <v>0</v>
      </c>
      <c r="AH615" s="37"/>
      <c r="AI615" s="37"/>
      <c r="AJ615" s="37"/>
      <c r="AK615" s="46"/>
      <c r="AL615" s="39">
        <f t="shared" si="375"/>
        <v>0</v>
      </c>
      <c r="AM615" s="37"/>
      <c r="AN615" s="37"/>
      <c r="AO615" s="37"/>
      <c r="AP615" s="46"/>
      <c r="AQ615" s="39">
        <f t="shared" si="376"/>
        <v>0</v>
      </c>
      <c r="AR615" s="37"/>
      <c r="AS615" s="37"/>
      <c r="AT615" s="37"/>
      <c r="AU615" s="46"/>
      <c r="AV615" s="40">
        <f t="shared" si="377"/>
        <v>0</v>
      </c>
    </row>
    <row r="616" spans="1:48" ht="15.75" customHeight="1" x14ac:dyDescent="0.25">
      <c r="A616" s="21">
        <v>42</v>
      </c>
      <c r="B616" s="37" t="s">
        <v>75</v>
      </c>
      <c r="C616" s="41" t="s">
        <v>97</v>
      </c>
      <c r="D616" s="37"/>
      <c r="E616" s="37"/>
      <c r="F616" s="37"/>
      <c r="G616" s="46"/>
      <c r="H616" s="39">
        <f t="shared" si="369"/>
        <v>0</v>
      </c>
      <c r="I616" s="37"/>
      <c r="J616" s="37"/>
      <c r="K616" s="37"/>
      <c r="L616" s="46"/>
      <c r="M616" s="39">
        <f t="shared" si="370"/>
        <v>0</v>
      </c>
      <c r="N616" s="37"/>
      <c r="O616" s="37"/>
      <c r="P616" s="37"/>
      <c r="Q616" s="46"/>
      <c r="R616" s="39">
        <f t="shared" si="371"/>
        <v>0</v>
      </c>
      <c r="S616" s="37"/>
      <c r="T616" s="37"/>
      <c r="U616" s="37"/>
      <c r="V616" s="46"/>
      <c r="W616" s="39">
        <f t="shared" si="372"/>
        <v>0</v>
      </c>
      <c r="X616" s="37"/>
      <c r="Y616" s="37"/>
      <c r="Z616" s="37"/>
      <c r="AA616" s="46"/>
      <c r="AB616" s="39">
        <f t="shared" si="373"/>
        <v>0</v>
      </c>
      <c r="AC616" s="37"/>
      <c r="AD616" s="37"/>
      <c r="AE616" s="37"/>
      <c r="AF616" s="46"/>
      <c r="AG616" s="39">
        <f t="shared" si="374"/>
        <v>0</v>
      </c>
      <c r="AH616" s="37"/>
      <c r="AI616" s="37"/>
      <c r="AJ616" s="37"/>
      <c r="AK616" s="46"/>
      <c r="AL616" s="39">
        <f t="shared" si="375"/>
        <v>0</v>
      </c>
      <c r="AM616" s="37"/>
      <c r="AN616" s="37"/>
      <c r="AO616" s="37"/>
      <c r="AP616" s="46"/>
      <c r="AQ616" s="39">
        <f t="shared" si="376"/>
        <v>0</v>
      </c>
      <c r="AR616" s="37"/>
      <c r="AS616" s="37"/>
      <c r="AT616" s="37"/>
      <c r="AU616" s="46"/>
      <c r="AV616" s="40">
        <f t="shared" si="377"/>
        <v>0</v>
      </c>
    </row>
    <row r="617" spans="1:48" ht="15.75" customHeight="1" x14ac:dyDescent="0.25">
      <c r="A617" s="21">
        <v>42</v>
      </c>
      <c r="B617" s="37" t="s">
        <v>90</v>
      </c>
      <c r="C617" s="41" t="s">
        <v>97</v>
      </c>
      <c r="D617" s="37"/>
      <c r="E617" s="37"/>
      <c r="F617" s="37"/>
      <c r="G617" s="46"/>
      <c r="H617" s="39">
        <f t="shared" si="369"/>
        <v>0</v>
      </c>
      <c r="I617" s="37"/>
      <c r="J617" s="37"/>
      <c r="K617" s="37"/>
      <c r="L617" s="46"/>
      <c r="M617" s="39">
        <f t="shared" si="370"/>
        <v>0</v>
      </c>
      <c r="N617" s="37"/>
      <c r="O617" s="37"/>
      <c r="P617" s="37"/>
      <c r="Q617" s="46"/>
      <c r="R617" s="39">
        <f t="shared" si="371"/>
        <v>0</v>
      </c>
      <c r="S617" s="37"/>
      <c r="T617" s="37"/>
      <c r="U617" s="37"/>
      <c r="V617" s="46"/>
      <c r="W617" s="39">
        <f t="shared" si="372"/>
        <v>0</v>
      </c>
      <c r="X617" s="37"/>
      <c r="Y617" s="37"/>
      <c r="Z617" s="37"/>
      <c r="AA617" s="46"/>
      <c r="AB617" s="39">
        <f t="shared" si="373"/>
        <v>0</v>
      </c>
      <c r="AC617" s="37"/>
      <c r="AD617" s="37"/>
      <c r="AE617" s="37"/>
      <c r="AF617" s="46"/>
      <c r="AG617" s="39">
        <f t="shared" si="374"/>
        <v>0</v>
      </c>
      <c r="AH617" s="37"/>
      <c r="AI617" s="37"/>
      <c r="AJ617" s="37"/>
      <c r="AK617" s="46"/>
      <c r="AL617" s="39">
        <f t="shared" si="375"/>
        <v>0</v>
      </c>
      <c r="AM617" s="37"/>
      <c r="AN617" s="37"/>
      <c r="AO617" s="37"/>
      <c r="AP617" s="46"/>
      <c r="AQ617" s="39">
        <f t="shared" si="376"/>
        <v>0</v>
      </c>
      <c r="AR617" s="37"/>
      <c r="AS617" s="37"/>
      <c r="AT617" s="37"/>
      <c r="AU617" s="46"/>
      <c r="AV617" s="40">
        <f t="shared" si="377"/>
        <v>0</v>
      </c>
    </row>
    <row r="618" spans="1:48" ht="15.75" customHeight="1" x14ac:dyDescent="0.25">
      <c r="A618" s="21">
        <v>42</v>
      </c>
      <c r="B618" s="37" t="s">
        <v>76</v>
      </c>
      <c r="C618" s="41" t="s">
        <v>97</v>
      </c>
      <c r="D618" s="37"/>
      <c r="E618" s="37"/>
      <c r="F618" s="37"/>
      <c r="G618" s="46"/>
      <c r="H618" s="39">
        <f t="shared" si="369"/>
        <v>0</v>
      </c>
      <c r="I618" s="37"/>
      <c r="J618" s="37"/>
      <c r="K618" s="37"/>
      <c r="L618" s="46"/>
      <c r="M618" s="39">
        <f t="shared" si="370"/>
        <v>0</v>
      </c>
      <c r="N618" s="37"/>
      <c r="O618" s="37"/>
      <c r="P618" s="37"/>
      <c r="Q618" s="46"/>
      <c r="R618" s="39">
        <f t="shared" si="371"/>
        <v>0</v>
      </c>
      <c r="S618" s="37"/>
      <c r="T618" s="37"/>
      <c r="U618" s="37"/>
      <c r="V618" s="46"/>
      <c r="W618" s="39">
        <f t="shared" si="372"/>
        <v>0</v>
      </c>
      <c r="X618" s="37"/>
      <c r="Y618" s="37"/>
      <c r="Z618" s="37"/>
      <c r="AA618" s="46"/>
      <c r="AB618" s="39">
        <f t="shared" si="373"/>
        <v>0</v>
      </c>
      <c r="AC618" s="37"/>
      <c r="AD618" s="37"/>
      <c r="AE618" s="37"/>
      <c r="AF618" s="46"/>
      <c r="AG618" s="39">
        <f t="shared" si="374"/>
        <v>0</v>
      </c>
      <c r="AH618" s="37"/>
      <c r="AI618" s="37"/>
      <c r="AJ618" s="37"/>
      <c r="AK618" s="46"/>
      <c r="AL618" s="39">
        <f t="shared" si="375"/>
        <v>0</v>
      </c>
      <c r="AM618" s="37"/>
      <c r="AN618" s="37"/>
      <c r="AO618" s="37"/>
      <c r="AP618" s="46"/>
      <c r="AQ618" s="39">
        <f t="shared" si="376"/>
        <v>0</v>
      </c>
      <c r="AR618" s="37"/>
      <c r="AS618" s="37"/>
      <c r="AT618" s="37"/>
      <c r="AU618" s="46"/>
      <c r="AV618" s="40">
        <f t="shared" si="377"/>
        <v>0</v>
      </c>
    </row>
    <row r="619" spans="1:48" ht="15.75" customHeight="1" x14ac:dyDescent="0.25">
      <c r="A619" s="21">
        <v>42</v>
      </c>
      <c r="B619" s="37" t="s">
        <v>77</v>
      </c>
      <c r="C619" s="41" t="s">
        <v>97</v>
      </c>
      <c r="D619" s="37"/>
      <c r="E619" s="37"/>
      <c r="F619" s="37"/>
      <c r="G619" s="46"/>
      <c r="H619" s="39">
        <f t="shared" si="369"/>
        <v>0</v>
      </c>
      <c r="I619" s="37"/>
      <c r="J619" s="37"/>
      <c r="K619" s="37"/>
      <c r="L619" s="46"/>
      <c r="M619" s="39">
        <f t="shared" si="370"/>
        <v>0</v>
      </c>
      <c r="N619" s="37"/>
      <c r="O619" s="37"/>
      <c r="P619" s="37"/>
      <c r="Q619" s="46"/>
      <c r="R619" s="39">
        <f t="shared" si="371"/>
        <v>0</v>
      </c>
      <c r="S619" s="37"/>
      <c r="T619" s="37"/>
      <c r="U619" s="37"/>
      <c r="V619" s="46"/>
      <c r="W619" s="39">
        <f t="shared" si="372"/>
        <v>0</v>
      </c>
      <c r="X619" s="37"/>
      <c r="Y619" s="37"/>
      <c r="Z619" s="37"/>
      <c r="AA619" s="46"/>
      <c r="AB619" s="39">
        <f t="shared" si="373"/>
        <v>0</v>
      </c>
      <c r="AC619" s="37"/>
      <c r="AD619" s="37"/>
      <c r="AE619" s="37"/>
      <c r="AF619" s="46"/>
      <c r="AG619" s="39">
        <f t="shared" si="374"/>
        <v>0</v>
      </c>
      <c r="AH619" s="37"/>
      <c r="AI619" s="37"/>
      <c r="AJ619" s="37"/>
      <c r="AK619" s="46"/>
      <c r="AL619" s="39">
        <f t="shared" si="375"/>
        <v>0</v>
      </c>
      <c r="AM619" s="37"/>
      <c r="AN619" s="37"/>
      <c r="AO619" s="37"/>
      <c r="AP619" s="46"/>
      <c r="AQ619" s="39">
        <f t="shared" si="376"/>
        <v>0</v>
      </c>
      <c r="AR619" s="37"/>
      <c r="AS619" s="37"/>
      <c r="AT619" s="37"/>
      <c r="AU619" s="46"/>
      <c r="AV619" s="40">
        <f t="shared" si="377"/>
        <v>0</v>
      </c>
    </row>
    <row r="620" spans="1:48" ht="15.75" customHeight="1" x14ac:dyDescent="0.25">
      <c r="A620" s="21">
        <v>42</v>
      </c>
      <c r="B620" s="37" t="s">
        <v>78</v>
      </c>
      <c r="C620" s="41" t="s">
        <v>97</v>
      </c>
      <c r="D620" s="37"/>
      <c r="E620" s="37"/>
      <c r="F620" s="37"/>
      <c r="G620" s="46"/>
      <c r="H620" s="39">
        <f t="shared" si="369"/>
        <v>0</v>
      </c>
      <c r="I620" s="37"/>
      <c r="J620" s="37"/>
      <c r="K620" s="37"/>
      <c r="L620" s="46"/>
      <c r="M620" s="39">
        <f t="shared" si="370"/>
        <v>0</v>
      </c>
      <c r="N620" s="37"/>
      <c r="O620" s="37"/>
      <c r="P620" s="37"/>
      <c r="Q620" s="46"/>
      <c r="R620" s="39">
        <f t="shared" si="371"/>
        <v>0</v>
      </c>
      <c r="S620" s="37"/>
      <c r="T620" s="37"/>
      <c r="U620" s="37"/>
      <c r="V620" s="46"/>
      <c r="W620" s="39">
        <f t="shared" si="372"/>
        <v>0</v>
      </c>
      <c r="X620" s="37"/>
      <c r="Y620" s="37"/>
      <c r="Z620" s="37"/>
      <c r="AA620" s="46"/>
      <c r="AB620" s="39">
        <f t="shared" si="373"/>
        <v>0</v>
      </c>
      <c r="AC620" s="37"/>
      <c r="AD620" s="37"/>
      <c r="AE620" s="37"/>
      <c r="AF620" s="46"/>
      <c r="AG620" s="39">
        <f t="shared" si="374"/>
        <v>0</v>
      </c>
      <c r="AH620" s="37"/>
      <c r="AI620" s="37"/>
      <c r="AJ620" s="37"/>
      <c r="AK620" s="46"/>
      <c r="AL620" s="39">
        <f t="shared" si="375"/>
        <v>0</v>
      </c>
      <c r="AM620" s="37"/>
      <c r="AN620" s="37"/>
      <c r="AO620" s="37"/>
      <c r="AP620" s="46"/>
      <c r="AQ620" s="39">
        <f t="shared" si="376"/>
        <v>0</v>
      </c>
      <c r="AR620" s="37"/>
      <c r="AS620" s="37"/>
      <c r="AT620" s="37"/>
      <c r="AU620" s="46"/>
      <c r="AV620" s="40">
        <f t="shared" si="377"/>
        <v>0</v>
      </c>
    </row>
    <row r="621" spans="1:48" ht="15.75" customHeight="1" x14ac:dyDescent="0.25">
      <c r="A621" s="21">
        <v>42</v>
      </c>
      <c r="B621" s="37" t="s">
        <v>79</v>
      </c>
      <c r="C621" s="41" t="s">
        <v>97</v>
      </c>
      <c r="D621" s="37"/>
      <c r="E621" s="37"/>
      <c r="F621" s="37"/>
      <c r="G621" s="46"/>
      <c r="H621" s="39">
        <f t="shared" si="369"/>
        <v>0</v>
      </c>
      <c r="I621" s="37"/>
      <c r="J621" s="37"/>
      <c r="K621" s="37"/>
      <c r="L621" s="46"/>
      <c r="M621" s="39">
        <f t="shared" si="370"/>
        <v>0</v>
      </c>
      <c r="N621" s="37"/>
      <c r="O621" s="37"/>
      <c r="P621" s="37"/>
      <c r="Q621" s="46"/>
      <c r="R621" s="39">
        <f t="shared" si="371"/>
        <v>0</v>
      </c>
      <c r="S621" s="37"/>
      <c r="T621" s="37"/>
      <c r="U621" s="37"/>
      <c r="V621" s="46"/>
      <c r="W621" s="39">
        <f t="shared" si="372"/>
        <v>0</v>
      </c>
      <c r="X621" s="37"/>
      <c r="Y621" s="37"/>
      <c r="Z621" s="37"/>
      <c r="AA621" s="46"/>
      <c r="AB621" s="39">
        <f t="shared" si="373"/>
        <v>0</v>
      </c>
      <c r="AC621" s="37"/>
      <c r="AD621" s="37"/>
      <c r="AE621" s="37"/>
      <c r="AF621" s="46"/>
      <c r="AG621" s="39">
        <f t="shared" si="374"/>
        <v>0</v>
      </c>
      <c r="AH621" s="37"/>
      <c r="AI621" s="37"/>
      <c r="AJ621" s="37"/>
      <c r="AK621" s="46"/>
      <c r="AL621" s="39">
        <f t="shared" si="375"/>
        <v>0</v>
      </c>
      <c r="AM621" s="37"/>
      <c r="AN621" s="37"/>
      <c r="AO621" s="37"/>
      <c r="AP621" s="46"/>
      <c r="AQ621" s="39">
        <f t="shared" si="376"/>
        <v>0</v>
      </c>
      <c r="AR621" s="37"/>
      <c r="AS621" s="37"/>
      <c r="AT621" s="37"/>
      <c r="AU621" s="46"/>
      <c r="AV621" s="40">
        <f t="shared" si="377"/>
        <v>0</v>
      </c>
    </row>
    <row r="622" spans="1:48" ht="15.75" customHeight="1" x14ac:dyDescent="0.25">
      <c r="A622" s="21">
        <v>42</v>
      </c>
      <c r="B622" s="41" t="s">
        <v>80</v>
      </c>
      <c r="C622" s="41" t="s">
        <v>97</v>
      </c>
      <c r="D622" s="47"/>
      <c r="E622" s="47"/>
      <c r="F622" s="47"/>
      <c r="G622" s="48"/>
      <c r="H622" s="49">
        <f t="shared" si="369"/>
        <v>0</v>
      </c>
      <c r="I622" s="47"/>
      <c r="J622" s="47"/>
      <c r="K622" s="47"/>
      <c r="L622" s="48"/>
      <c r="M622" s="49">
        <f t="shared" si="370"/>
        <v>0</v>
      </c>
      <c r="N622" s="47"/>
      <c r="O622" s="47"/>
      <c r="P622" s="47"/>
      <c r="Q622" s="48"/>
      <c r="R622" s="49">
        <f t="shared" si="371"/>
        <v>0</v>
      </c>
      <c r="S622" s="47"/>
      <c r="T622" s="47"/>
      <c r="U622" s="47"/>
      <c r="V622" s="48"/>
      <c r="W622" s="49">
        <f t="shared" si="372"/>
        <v>0</v>
      </c>
      <c r="X622" s="47"/>
      <c r="Y622" s="47"/>
      <c r="Z622" s="47"/>
      <c r="AA622" s="48"/>
      <c r="AB622" s="49">
        <f t="shared" si="373"/>
        <v>0</v>
      </c>
      <c r="AC622" s="47"/>
      <c r="AD622" s="47"/>
      <c r="AE622" s="47"/>
      <c r="AF622" s="48"/>
      <c r="AG622" s="49">
        <f t="shared" si="374"/>
        <v>0</v>
      </c>
      <c r="AH622" s="47"/>
      <c r="AI622" s="47"/>
      <c r="AJ622" s="47"/>
      <c r="AK622" s="48"/>
      <c r="AL622" s="49">
        <f t="shared" si="375"/>
        <v>0</v>
      </c>
      <c r="AM622" s="47"/>
      <c r="AN622" s="47"/>
      <c r="AO622" s="47"/>
      <c r="AP622" s="48"/>
      <c r="AQ622" s="49">
        <f t="shared" si="376"/>
        <v>0</v>
      </c>
      <c r="AR622" s="47"/>
      <c r="AS622" s="47"/>
      <c r="AT622" s="47"/>
      <c r="AU622" s="48"/>
      <c r="AV622" s="50">
        <f t="shared" si="377"/>
        <v>0</v>
      </c>
    </row>
    <row r="623" spans="1:48" ht="15.75" customHeight="1" x14ac:dyDescent="0.25">
      <c r="A623" s="21">
        <v>42</v>
      </c>
      <c r="B623" s="42"/>
      <c r="C623" s="43"/>
      <c r="D623" s="44"/>
      <c r="E623" s="45"/>
      <c r="F623" s="45"/>
      <c r="G623" s="45"/>
      <c r="H623" s="45">
        <f>SUM(H610:H622)</f>
        <v>0</v>
      </c>
      <c r="I623" s="45"/>
      <c r="J623" s="45"/>
      <c r="K623" s="45"/>
      <c r="L623" s="45"/>
      <c r="M623" s="45">
        <f>SUM(M610:M622)</f>
        <v>0</v>
      </c>
      <c r="N623" s="45"/>
      <c r="O623" s="45"/>
      <c r="P623" s="45"/>
      <c r="Q623" s="45"/>
      <c r="R623" s="45">
        <f>SUM(R610:R622)</f>
        <v>0</v>
      </c>
      <c r="S623" s="45"/>
      <c r="T623" s="45"/>
      <c r="U623" s="45"/>
      <c r="V623" s="45"/>
      <c r="W623" s="45">
        <f>SUM(W610:W622)</f>
        <v>0</v>
      </c>
      <c r="X623" s="45"/>
      <c r="Y623" s="45"/>
      <c r="Z623" s="45"/>
      <c r="AA623" s="45"/>
      <c r="AB623" s="45">
        <f>SUM(AB610:AB622)</f>
        <v>0</v>
      </c>
      <c r="AC623" s="45"/>
      <c r="AD623" s="45"/>
      <c r="AE623" s="45"/>
      <c r="AF623" s="45"/>
      <c r="AG623" s="45">
        <f>SUM(AG610:AG622)</f>
        <v>0</v>
      </c>
      <c r="AH623" s="45"/>
      <c r="AI623" s="45"/>
      <c r="AJ623" s="45"/>
      <c r="AK623" s="45"/>
      <c r="AL623" s="45">
        <f>SUM(AL610:AL622)</f>
        <v>0</v>
      </c>
      <c r="AM623" s="45"/>
      <c r="AN623" s="45"/>
      <c r="AO623" s="45"/>
      <c r="AP623" s="45"/>
      <c r="AQ623" s="45">
        <f>SUM(AQ610:AQ622)</f>
        <v>0</v>
      </c>
      <c r="AR623" s="45"/>
      <c r="AS623" s="45"/>
      <c r="AT623" s="45"/>
      <c r="AU623" s="45"/>
      <c r="AV623" s="45">
        <f>SUM(AV610:AV622)</f>
        <v>0</v>
      </c>
    </row>
    <row r="624" spans="1:48" ht="15.75" customHeight="1" x14ac:dyDescent="0.25">
      <c r="A624" s="21">
        <v>43</v>
      </c>
      <c r="B624" s="81" t="str">
        <f>"Буква (или иное название) класса "&amp;A624&amp;":"</f>
        <v>Буква (или иное название) класса 43:</v>
      </c>
      <c r="C624" s="82"/>
      <c r="D624" s="78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  <c r="AP624" s="79"/>
      <c r="AQ624" s="79"/>
      <c r="AR624" s="79"/>
      <c r="AS624" s="79"/>
      <c r="AT624" s="79"/>
      <c r="AU624" s="79"/>
      <c r="AV624" s="80"/>
    </row>
    <row r="625" spans="1:48" ht="15.75" customHeight="1" x14ac:dyDescent="0.25">
      <c r="A625" s="21">
        <v>43</v>
      </c>
      <c r="B625" s="35" t="s">
        <v>70</v>
      </c>
      <c r="C625" s="36" t="s">
        <v>97</v>
      </c>
      <c r="D625" s="37"/>
      <c r="E625" s="37"/>
      <c r="F625" s="37"/>
      <c r="G625" s="46"/>
      <c r="H625" s="39">
        <f t="shared" ref="H625:H637" si="378">COUNTA(D625:G625)</f>
        <v>0</v>
      </c>
      <c r="I625" s="37"/>
      <c r="J625" s="37"/>
      <c r="K625" s="37"/>
      <c r="L625" s="46"/>
      <c r="M625" s="39">
        <f t="shared" ref="M625:M637" si="379">COUNTA(I625:L625)</f>
        <v>0</v>
      </c>
      <c r="N625" s="37"/>
      <c r="O625" s="37"/>
      <c r="P625" s="37"/>
      <c r="Q625" s="46"/>
      <c r="R625" s="39">
        <f t="shared" ref="R625:R637" si="380">COUNTA(N625:Q625)</f>
        <v>0</v>
      </c>
      <c r="S625" s="37"/>
      <c r="T625" s="37"/>
      <c r="U625" s="37"/>
      <c r="V625" s="46"/>
      <c r="W625" s="39">
        <f t="shared" ref="W625:W637" si="381">COUNTA(S625:V625)</f>
        <v>0</v>
      </c>
      <c r="X625" s="37"/>
      <c r="Y625" s="37"/>
      <c r="Z625" s="37"/>
      <c r="AA625" s="46"/>
      <c r="AB625" s="39">
        <f t="shared" ref="AB625:AB637" si="382">COUNTA(X625:AA625)</f>
        <v>0</v>
      </c>
      <c r="AC625" s="37"/>
      <c r="AD625" s="37"/>
      <c r="AE625" s="37"/>
      <c r="AF625" s="46"/>
      <c r="AG625" s="39">
        <f t="shared" ref="AG625:AG637" si="383">COUNTA(AC625:AF625)</f>
        <v>0</v>
      </c>
      <c r="AH625" s="37"/>
      <c r="AI625" s="37"/>
      <c r="AJ625" s="37"/>
      <c r="AK625" s="46"/>
      <c r="AL625" s="39">
        <f t="shared" ref="AL625:AL637" si="384">COUNTA(AH625:AK625)</f>
        <v>0</v>
      </c>
      <c r="AM625" s="37"/>
      <c r="AN625" s="37"/>
      <c r="AO625" s="37"/>
      <c r="AP625" s="46"/>
      <c r="AQ625" s="39">
        <f t="shared" ref="AQ625:AQ637" si="385">COUNTA(AM625:AP625)</f>
        <v>0</v>
      </c>
      <c r="AR625" s="37"/>
      <c r="AS625" s="37"/>
      <c r="AT625" s="37"/>
      <c r="AU625" s="46"/>
      <c r="AV625" s="40">
        <f t="shared" ref="AV625:AV637" si="386">COUNTA(AR625:AU625)</f>
        <v>0</v>
      </c>
    </row>
    <row r="626" spans="1:48" ht="15.75" customHeight="1" x14ac:dyDescent="0.25">
      <c r="A626" s="21">
        <v>43</v>
      </c>
      <c r="B626" s="37" t="s">
        <v>72</v>
      </c>
      <c r="C626" s="41" t="s">
        <v>97</v>
      </c>
      <c r="D626" s="37"/>
      <c r="E626" s="37"/>
      <c r="F626" s="37"/>
      <c r="G626" s="46"/>
      <c r="H626" s="39">
        <f t="shared" si="378"/>
        <v>0</v>
      </c>
      <c r="I626" s="37"/>
      <c r="J626" s="37"/>
      <c r="K626" s="37"/>
      <c r="L626" s="46"/>
      <c r="M626" s="39">
        <f t="shared" si="379"/>
        <v>0</v>
      </c>
      <c r="N626" s="37"/>
      <c r="O626" s="37"/>
      <c r="P626" s="37"/>
      <c r="Q626" s="46"/>
      <c r="R626" s="39">
        <f t="shared" si="380"/>
        <v>0</v>
      </c>
      <c r="S626" s="37"/>
      <c r="T626" s="37"/>
      <c r="U626" s="37"/>
      <c r="V626" s="46"/>
      <c r="W626" s="39">
        <f t="shared" si="381"/>
        <v>0</v>
      </c>
      <c r="X626" s="37"/>
      <c r="Y626" s="37"/>
      <c r="Z626" s="37"/>
      <c r="AA626" s="46"/>
      <c r="AB626" s="39">
        <f t="shared" si="382"/>
        <v>0</v>
      </c>
      <c r="AC626" s="37"/>
      <c r="AD626" s="37"/>
      <c r="AE626" s="37"/>
      <c r="AF626" s="46"/>
      <c r="AG626" s="39">
        <f t="shared" si="383"/>
        <v>0</v>
      </c>
      <c r="AH626" s="37"/>
      <c r="AI626" s="37"/>
      <c r="AJ626" s="37"/>
      <c r="AK626" s="46"/>
      <c r="AL626" s="39">
        <f t="shared" si="384"/>
        <v>0</v>
      </c>
      <c r="AM626" s="37"/>
      <c r="AN626" s="37"/>
      <c r="AO626" s="37"/>
      <c r="AP626" s="46"/>
      <c r="AQ626" s="39">
        <f t="shared" si="385"/>
        <v>0</v>
      </c>
      <c r="AR626" s="37"/>
      <c r="AS626" s="37"/>
      <c r="AT626" s="37"/>
      <c r="AU626" s="46"/>
      <c r="AV626" s="40">
        <f t="shared" si="386"/>
        <v>0</v>
      </c>
    </row>
    <row r="627" spans="1:48" ht="15.75" customHeight="1" x14ac:dyDescent="0.25">
      <c r="A627" s="21">
        <v>43</v>
      </c>
      <c r="B627" s="37" t="s">
        <v>88</v>
      </c>
      <c r="C627" s="41" t="s">
        <v>97</v>
      </c>
      <c r="D627" s="37"/>
      <c r="E627" s="37"/>
      <c r="F627" s="37"/>
      <c r="G627" s="46"/>
      <c r="H627" s="39">
        <f t="shared" si="378"/>
        <v>0</v>
      </c>
      <c r="I627" s="37"/>
      <c r="J627" s="37"/>
      <c r="K627" s="37"/>
      <c r="L627" s="46"/>
      <c r="M627" s="39">
        <f t="shared" si="379"/>
        <v>0</v>
      </c>
      <c r="N627" s="37"/>
      <c r="O627" s="37"/>
      <c r="P627" s="37"/>
      <c r="Q627" s="46"/>
      <c r="R627" s="39">
        <f t="shared" si="380"/>
        <v>0</v>
      </c>
      <c r="S627" s="37"/>
      <c r="T627" s="37"/>
      <c r="U627" s="37"/>
      <c r="V627" s="46"/>
      <c r="W627" s="39">
        <f t="shared" si="381"/>
        <v>0</v>
      </c>
      <c r="X627" s="37"/>
      <c r="Y627" s="37"/>
      <c r="Z627" s="37"/>
      <c r="AA627" s="46"/>
      <c r="AB627" s="39">
        <f t="shared" si="382"/>
        <v>0</v>
      </c>
      <c r="AC627" s="37"/>
      <c r="AD627" s="37"/>
      <c r="AE627" s="37"/>
      <c r="AF627" s="46"/>
      <c r="AG627" s="39">
        <f t="shared" si="383"/>
        <v>0</v>
      </c>
      <c r="AH627" s="37"/>
      <c r="AI627" s="37"/>
      <c r="AJ627" s="37"/>
      <c r="AK627" s="46"/>
      <c r="AL627" s="39">
        <f t="shared" si="384"/>
        <v>0</v>
      </c>
      <c r="AM627" s="37"/>
      <c r="AN627" s="37"/>
      <c r="AO627" s="37"/>
      <c r="AP627" s="46"/>
      <c r="AQ627" s="39">
        <f t="shared" si="385"/>
        <v>0</v>
      </c>
      <c r="AR627" s="37"/>
      <c r="AS627" s="37"/>
      <c r="AT627" s="37"/>
      <c r="AU627" s="46"/>
      <c r="AV627" s="40">
        <f t="shared" si="386"/>
        <v>0</v>
      </c>
    </row>
    <row r="628" spans="1:48" ht="15.75" customHeight="1" x14ac:dyDescent="0.25">
      <c r="A628" s="21">
        <v>43</v>
      </c>
      <c r="B628" s="37" t="s">
        <v>89</v>
      </c>
      <c r="C628" s="41" t="s">
        <v>97</v>
      </c>
      <c r="D628" s="37"/>
      <c r="E628" s="37"/>
      <c r="F628" s="37"/>
      <c r="G628" s="46"/>
      <c r="H628" s="39">
        <f t="shared" si="378"/>
        <v>0</v>
      </c>
      <c r="I628" s="37"/>
      <c r="J628" s="37"/>
      <c r="K628" s="37"/>
      <c r="L628" s="46"/>
      <c r="M628" s="39">
        <f t="shared" si="379"/>
        <v>0</v>
      </c>
      <c r="N628" s="37"/>
      <c r="O628" s="37"/>
      <c r="P628" s="37"/>
      <c r="Q628" s="46"/>
      <c r="R628" s="39">
        <f t="shared" si="380"/>
        <v>0</v>
      </c>
      <c r="S628" s="37"/>
      <c r="T628" s="37"/>
      <c r="U628" s="37"/>
      <c r="V628" s="46"/>
      <c r="W628" s="39">
        <f t="shared" si="381"/>
        <v>0</v>
      </c>
      <c r="X628" s="37"/>
      <c r="Y628" s="37"/>
      <c r="Z628" s="37"/>
      <c r="AA628" s="46"/>
      <c r="AB628" s="39">
        <f t="shared" si="382"/>
        <v>0</v>
      </c>
      <c r="AC628" s="37"/>
      <c r="AD628" s="37"/>
      <c r="AE628" s="37"/>
      <c r="AF628" s="46"/>
      <c r="AG628" s="39">
        <f t="shared" si="383"/>
        <v>0</v>
      </c>
      <c r="AH628" s="37"/>
      <c r="AI628" s="37"/>
      <c r="AJ628" s="37"/>
      <c r="AK628" s="46"/>
      <c r="AL628" s="39">
        <f t="shared" si="384"/>
        <v>0</v>
      </c>
      <c r="AM628" s="37"/>
      <c r="AN628" s="37"/>
      <c r="AO628" s="37"/>
      <c r="AP628" s="46"/>
      <c r="AQ628" s="39">
        <f t="shared" si="385"/>
        <v>0</v>
      </c>
      <c r="AR628" s="37"/>
      <c r="AS628" s="37"/>
      <c r="AT628" s="37"/>
      <c r="AU628" s="46"/>
      <c r="AV628" s="40">
        <f t="shared" si="386"/>
        <v>0</v>
      </c>
    </row>
    <row r="629" spans="1:48" ht="15.75" customHeight="1" x14ac:dyDescent="0.25">
      <c r="A629" s="21">
        <v>43</v>
      </c>
      <c r="B629" s="37" t="s">
        <v>73</v>
      </c>
      <c r="C629" s="41" t="s">
        <v>97</v>
      </c>
      <c r="D629" s="37"/>
      <c r="E629" s="37"/>
      <c r="F629" s="37"/>
      <c r="G629" s="46"/>
      <c r="H629" s="39">
        <f t="shared" si="378"/>
        <v>0</v>
      </c>
      <c r="I629" s="37"/>
      <c r="J629" s="37"/>
      <c r="K629" s="37"/>
      <c r="L629" s="46"/>
      <c r="M629" s="39">
        <f t="shared" si="379"/>
        <v>0</v>
      </c>
      <c r="N629" s="37"/>
      <c r="O629" s="37"/>
      <c r="P629" s="37"/>
      <c r="Q629" s="46"/>
      <c r="R629" s="39">
        <f t="shared" si="380"/>
        <v>0</v>
      </c>
      <c r="S629" s="37"/>
      <c r="T629" s="37"/>
      <c r="U629" s="37"/>
      <c r="V629" s="46"/>
      <c r="W629" s="39">
        <f t="shared" si="381"/>
        <v>0</v>
      </c>
      <c r="X629" s="37"/>
      <c r="Y629" s="37"/>
      <c r="Z629" s="37"/>
      <c r="AA629" s="46"/>
      <c r="AB629" s="39">
        <f t="shared" si="382"/>
        <v>0</v>
      </c>
      <c r="AC629" s="37"/>
      <c r="AD629" s="37"/>
      <c r="AE629" s="37"/>
      <c r="AF629" s="46"/>
      <c r="AG629" s="39">
        <f t="shared" si="383"/>
        <v>0</v>
      </c>
      <c r="AH629" s="37"/>
      <c r="AI629" s="37"/>
      <c r="AJ629" s="37"/>
      <c r="AK629" s="46"/>
      <c r="AL629" s="39">
        <f t="shared" si="384"/>
        <v>0</v>
      </c>
      <c r="AM629" s="37"/>
      <c r="AN629" s="37"/>
      <c r="AO629" s="37"/>
      <c r="AP629" s="46"/>
      <c r="AQ629" s="39">
        <f t="shared" si="385"/>
        <v>0</v>
      </c>
      <c r="AR629" s="37"/>
      <c r="AS629" s="37"/>
      <c r="AT629" s="37"/>
      <c r="AU629" s="46"/>
      <c r="AV629" s="40">
        <f t="shared" si="386"/>
        <v>0</v>
      </c>
    </row>
    <row r="630" spans="1:48" ht="15.75" customHeight="1" x14ac:dyDescent="0.25">
      <c r="A630" s="21">
        <v>43</v>
      </c>
      <c r="B630" s="37" t="s">
        <v>74</v>
      </c>
      <c r="C630" s="41" t="s">
        <v>97</v>
      </c>
      <c r="D630" s="37"/>
      <c r="E630" s="37"/>
      <c r="F630" s="37"/>
      <c r="G630" s="46"/>
      <c r="H630" s="39">
        <f t="shared" si="378"/>
        <v>0</v>
      </c>
      <c r="I630" s="37"/>
      <c r="J630" s="37"/>
      <c r="K630" s="37"/>
      <c r="L630" s="46"/>
      <c r="M630" s="39">
        <f t="shared" si="379"/>
        <v>0</v>
      </c>
      <c r="N630" s="37"/>
      <c r="O630" s="37"/>
      <c r="P630" s="37"/>
      <c r="Q630" s="46"/>
      <c r="R630" s="39">
        <f t="shared" si="380"/>
        <v>0</v>
      </c>
      <c r="S630" s="37"/>
      <c r="T630" s="37"/>
      <c r="U630" s="37"/>
      <c r="V630" s="46"/>
      <c r="W630" s="39">
        <f t="shared" si="381"/>
        <v>0</v>
      </c>
      <c r="X630" s="37"/>
      <c r="Y630" s="37"/>
      <c r="Z630" s="37"/>
      <c r="AA630" s="46"/>
      <c r="AB630" s="39">
        <f t="shared" si="382"/>
        <v>0</v>
      </c>
      <c r="AC630" s="37"/>
      <c r="AD630" s="37"/>
      <c r="AE630" s="37"/>
      <c r="AF630" s="46"/>
      <c r="AG630" s="39">
        <f t="shared" si="383"/>
        <v>0</v>
      </c>
      <c r="AH630" s="37"/>
      <c r="AI630" s="37"/>
      <c r="AJ630" s="37"/>
      <c r="AK630" s="46"/>
      <c r="AL630" s="39">
        <f t="shared" si="384"/>
        <v>0</v>
      </c>
      <c r="AM630" s="37"/>
      <c r="AN630" s="37"/>
      <c r="AO630" s="37"/>
      <c r="AP630" s="46"/>
      <c r="AQ630" s="39">
        <f t="shared" si="385"/>
        <v>0</v>
      </c>
      <c r="AR630" s="37"/>
      <c r="AS630" s="37"/>
      <c r="AT630" s="37"/>
      <c r="AU630" s="46"/>
      <c r="AV630" s="40">
        <f t="shared" si="386"/>
        <v>0</v>
      </c>
    </row>
    <row r="631" spans="1:48" ht="15.75" customHeight="1" x14ac:dyDescent="0.25">
      <c r="A631" s="21">
        <v>43</v>
      </c>
      <c r="B631" s="37" t="s">
        <v>75</v>
      </c>
      <c r="C631" s="41" t="s">
        <v>97</v>
      </c>
      <c r="D631" s="37"/>
      <c r="E631" s="37"/>
      <c r="F631" s="37"/>
      <c r="G631" s="46"/>
      <c r="H631" s="39">
        <f t="shared" si="378"/>
        <v>0</v>
      </c>
      <c r="I631" s="37"/>
      <c r="J631" s="37"/>
      <c r="K631" s="37"/>
      <c r="L631" s="46"/>
      <c r="M631" s="39">
        <f t="shared" si="379"/>
        <v>0</v>
      </c>
      <c r="N631" s="37"/>
      <c r="O631" s="37"/>
      <c r="P631" s="37"/>
      <c r="Q631" s="46"/>
      <c r="R631" s="39">
        <f t="shared" si="380"/>
        <v>0</v>
      </c>
      <c r="S631" s="37"/>
      <c r="T631" s="37"/>
      <c r="U631" s="37"/>
      <c r="V631" s="46"/>
      <c r="W631" s="39">
        <f t="shared" si="381"/>
        <v>0</v>
      </c>
      <c r="X631" s="37"/>
      <c r="Y631" s="37"/>
      <c r="Z631" s="37"/>
      <c r="AA631" s="46"/>
      <c r="AB631" s="39">
        <f t="shared" si="382"/>
        <v>0</v>
      </c>
      <c r="AC631" s="37"/>
      <c r="AD631" s="37"/>
      <c r="AE631" s="37"/>
      <c r="AF631" s="46"/>
      <c r="AG631" s="39">
        <f t="shared" si="383"/>
        <v>0</v>
      </c>
      <c r="AH631" s="37"/>
      <c r="AI631" s="37"/>
      <c r="AJ631" s="37"/>
      <c r="AK631" s="46"/>
      <c r="AL631" s="39">
        <f t="shared" si="384"/>
        <v>0</v>
      </c>
      <c r="AM631" s="37"/>
      <c r="AN631" s="37"/>
      <c r="AO631" s="37"/>
      <c r="AP631" s="46"/>
      <c r="AQ631" s="39">
        <f t="shared" si="385"/>
        <v>0</v>
      </c>
      <c r="AR631" s="37"/>
      <c r="AS631" s="37"/>
      <c r="AT631" s="37"/>
      <c r="AU631" s="46"/>
      <c r="AV631" s="40">
        <f t="shared" si="386"/>
        <v>0</v>
      </c>
    </row>
    <row r="632" spans="1:48" ht="15.75" customHeight="1" x14ac:dyDescent="0.25">
      <c r="A632" s="21">
        <v>43</v>
      </c>
      <c r="B632" s="37" t="s">
        <v>90</v>
      </c>
      <c r="C632" s="41" t="s">
        <v>97</v>
      </c>
      <c r="D632" s="37"/>
      <c r="E632" s="37"/>
      <c r="F632" s="37"/>
      <c r="G632" s="46"/>
      <c r="H632" s="39">
        <f t="shared" si="378"/>
        <v>0</v>
      </c>
      <c r="I632" s="37"/>
      <c r="J632" s="37"/>
      <c r="K632" s="37"/>
      <c r="L632" s="46"/>
      <c r="M632" s="39">
        <f t="shared" si="379"/>
        <v>0</v>
      </c>
      <c r="N632" s="37"/>
      <c r="O632" s="37"/>
      <c r="P632" s="37"/>
      <c r="Q632" s="46"/>
      <c r="R632" s="39">
        <f t="shared" si="380"/>
        <v>0</v>
      </c>
      <c r="S632" s="37"/>
      <c r="T632" s="37"/>
      <c r="U632" s="37"/>
      <c r="V632" s="46"/>
      <c r="W632" s="39">
        <f t="shared" si="381"/>
        <v>0</v>
      </c>
      <c r="X632" s="37"/>
      <c r="Y632" s="37"/>
      <c r="Z632" s="37"/>
      <c r="AA632" s="46"/>
      <c r="AB632" s="39">
        <f t="shared" si="382"/>
        <v>0</v>
      </c>
      <c r="AC632" s="37"/>
      <c r="AD632" s="37"/>
      <c r="AE632" s="37"/>
      <c r="AF632" s="46"/>
      <c r="AG632" s="39">
        <f t="shared" si="383"/>
        <v>0</v>
      </c>
      <c r="AH632" s="37"/>
      <c r="AI632" s="37"/>
      <c r="AJ632" s="37"/>
      <c r="AK632" s="46"/>
      <c r="AL632" s="39">
        <f t="shared" si="384"/>
        <v>0</v>
      </c>
      <c r="AM632" s="37"/>
      <c r="AN632" s="37"/>
      <c r="AO632" s="37"/>
      <c r="AP632" s="46"/>
      <c r="AQ632" s="39">
        <f t="shared" si="385"/>
        <v>0</v>
      </c>
      <c r="AR632" s="37"/>
      <c r="AS632" s="37"/>
      <c r="AT632" s="37"/>
      <c r="AU632" s="46"/>
      <c r="AV632" s="40">
        <f t="shared" si="386"/>
        <v>0</v>
      </c>
    </row>
    <row r="633" spans="1:48" ht="15.75" customHeight="1" x14ac:dyDescent="0.25">
      <c r="A633" s="21">
        <v>43</v>
      </c>
      <c r="B633" s="37" t="s">
        <v>76</v>
      </c>
      <c r="C633" s="41" t="s">
        <v>97</v>
      </c>
      <c r="D633" s="37"/>
      <c r="E633" s="37"/>
      <c r="F633" s="37"/>
      <c r="G633" s="46"/>
      <c r="H633" s="39">
        <f t="shared" si="378"/>
        <v>0</v>
      </c>
      <c r="I633" s="37"/>
      <c r="J633" s="37"/>
      <c r="K633" s="37"/>
      <c r="L633" s="46"/>
      <c r="M633" s="39">
        <f t="shared" si="379"/>
        <v>0</v>
      </c>
      <c r="N633" s="37"/>
      <c r="O633" s="37"/>
      <c r="P633" s="37"/>
      <c r="Q633" s="46"/>
      <c r="R633" s="39">
        <f t="shared" si="380"/>
        <v>0</v>
      </c>
      <c r="S633" s="37"/>
      <c r="T633" s="37"/>
      <c r="U633" s="37"/>
      <c r="V633" s="46"/>
      <c r="W633" s="39">
        <f t="shared" si="381"/>
        <v>0</v>
      </c>
      <c r="X633" s="37"/>
      <c r="Y633" s="37"/>
      <c r="Z633" s="37"/>
      <c r="AA633" s="46"/>
      <c r="AB633" s="39">
        <f t="shared" si="382"/>
        <v>0</v>
      </c>
      <c r="AC633" s="37"/>
      <c r="AD633" s="37"/>
      <c r="AE633" s="37"/>
      <c r="AF633" s="46"/>
      <c r="AG633" s="39">
        <f t="shared" si="383"/>
        <v>0</v>
      </c>
      <c r="AH633" s="37"/>
      <c r="AI633" s="37"/>
      <c r="AJ633" s="37"/>
      <c r="AK633" s="46"/>
      <c r="AL633" s="39">
        <f t="shared" si="384"/>
        <v>0</v>
      </c>
      <c r="AM633" s="37"/>
      <c r="AN633" s="37"/>
      <c r="AO633" s="37"/>
      <c r="AP633" s="46"/>
      <c r="AQ633" s="39">
        <f t="shared" si="385"/>
        <v>0</v>
      </c>
      <c r="AR633" s="37"/>
      <c r="AS633" s="37"/>
      <c r="AT633" s="37"/>
      <c r="AU633" s="46"/>
      <c r="AV633" s="40">
        <f t="shared" si="386"/>
        <v>0</v>
      </c>
    </row>
    <row r="634" spans="1:48" ht="15.75" customHeight="1" x14ac:dyDescent="0.25">
      <c r="A634" s="21">
        <v>43</v>
      </c>
      <c r="B634" s="37" t="s">
        <v>77</v>
      </c>
      <c r="C634" s="41" t="s">
        <v>97</v>
      </c>
      <c r="D634" s="37"/>
      <c r="E634" s="37"/>
      <c r="F634" s="37"/>
      <c r="G634" s="46"/>
      <c r="H634" s="39">
        <f t="shared" si="378"/>
        <v>0</v>
      </c>
      <c r="I634" s="37"/>
      <c r="J634" s="37"/>
      <c r="K634" s="37"/>
      <c r="L634" s="46"/>
      <c r="M634" s="39">
        <f t="shared" si="379"/>
        <v>0</v>
      </c>
      <c r="N634" s="37"/>
      <c r="O634" s="37"/>
      <c r="P634" s="37"/>
      <c r="Q634" s="46"/>
      <c r="R634" s="39">
        <f t="shared" si="380"/>
        <v>0</v>
      </c>
      <c r="S634" s="37"/>
      <c r="T634" s="37"/>
      <c r="U634" s="37"/>
      <c r="V634" s="46"/>
      <c r="W634" s="39">
        <f t="shared" si="381"/>
        <v>0</v>
      </c>
      <c r="X634" s="37"/>
      <c r="Y634" s="37"/>
      <c r="Z634" s="37"/>
      <c r="AA634" s="46"/>
      <c r="AB634" s="39">
        <f t="shared" si="382"/>
        <v>0</v>
      </c>
      <c r="AC634" s="37"/>
      <c r="AD634" s="37"/>
      <c r="AE634" s="37"/>
      <c r="AF634" s="46"/>
      <c r="AG634" s="39">
        <f t="shared" si="383"/>
        <v>0</v>
      </c>
      <c r="AH634" s="37"/>
      <c r="AI634" s="37"/>
      <c r="AJ634" s="37"/>
      <c r="AK634" s="46"/>
      <c r="AL634" s="39">
        <f t="shared" si="384"/>
        <v>0</v>
      </c>
      <c r="AM634" s="37"/>
      <c r="AN634" s="37"/>
      <c r="AO634" s="37"/>
      <c r="AP634" s="46"/>
      <c r="AQ634" s="39">
        <f t="shared" si="385"/>
        <v>0</v>
      </c>
      <c r="AR634" s="37"/>
      <c r="AS634" s="37"/>
      <c r="AT634" s="37"/>
      <c r="AU634" s="46"/>
      <c r="AV634" s="40">
        <f t="shared" si="386"/>
        <v>0</v>
      </c>
    </row>
    <row r="635" spans="1:48" ht="15.75" customHeight="1" x14ac:dyDescent="0.25">
      <c r="A635" s="21">
        <v>43</v>
      </c>
      <c r="B635" s="37" t="s">
        <v>78</v>
      </c>
      <c r="C635" s="41" t="s">
        <v>97</v>
      </c>
      <c r="D635" s="37"/>
      <c r="E635" s="37"/>
      <c r="F635" s="37"/>
      <c r="G635" s="46"/>
      <c r="H635" s="39">
        <f t="shared" si="378"/>
        <v>0</v>
      </c>
      <c r="I635" s="37"/>
      <c r="J635" s="37"/>
      <c r="K635" s="37"/>
      <c r="L635" s="46"/>
      <c r="M635" s="39">
        <f t="shared" si="379"/>
        <v>0</v>
      </c>
      <c r="N635" s="37"/>
      <c r="O635" s="37"/>
      <c r="P635" s="37"/>
      <c r="Q635" s="46"/>
      <c r="R635" s="39">
        <f t="shared" si="380"/>
        <v>0</v>
      </c>
      <c r="S635" s="37"/>
      <c r="T635" s="37"/>
      <c r="U635" s="37"/>
      <c r="V635" s="46"/>
      <c r="W635" s="39">
        <f t="shared" si="381"/>
        <v>0</v>
      </c>
      <c r="X635" s="37"/>
      <c r="Y635" s="37"/>
      <c r="Z635" s="37"/>
      <c r="AA635" s="46"/>
      <c r="AB635" s="39">
        <f t="shared" si="382"/>
        <v>0</v>
      </c>
      <c r="AC635" s="37"/>
      <c r="AD635" s="37"/>
      <c r="AE635" s="37"/>
      <c r="AF635" s="46"/>
      <c r="AG635" s="39">
        <f t="shared" si="383"/>
        <v>0</v>
      </c>
      <c r="AH635" s="37"/>
      <c r="AI635" s="37"/>
      <c r="AJ635" s="37"/>
      <c r="AK635" s="46"/>
      <c r="AL635" s="39">
        <f t="shared" si="384"/>
        <v>0</v>
      </c>
      <c r="AM635" s="37"/>
      <c r="AN635" s="37"/>
      <c r="AO635" s="37"/>
      <c r="AP635" s="46"/>
      <c r="AQ635" s="39">
        <f t="shared" si="385"/>
        <v>0</v>
      </c>
      <c r="AR635" s="37"/>
      <c r="AS635" s="37"/>
      <c r="AT635" s="37"/>
      <c r="AU635" s="46"/>
      <c r="AV635" s="40">
        <f t="shared" si="386"/>
        <v>0</v>
      </c>
    </row>
    <row r="636" spans="1:48" ht="15.75" customHeight="1" x14ac:dyDescent="0.25">
      <c r="A636" s="21">
        <v>43</v>
      </c>
      <c r="B636" s="37" t="s">
        <v>79</v>
      </c>
      <c r="C636" s="41" t="s">
        <v>97</v>
      </c>
      <c r="D636" s="37"/>
      <c r="E636" s="37"/>
      <c r="F636" s="37"/>
      <c r="G636" s="46"/>
      <c r="H636" s="39">
        <f t="shared" si="378"/>
        <v>0</v>
      </c>
      <c r="I636" s="37"/>
      <c r="J636" s="37"/>
      <c r="K636" s="37"/>
      <c r="L636" s="46"/>
      <c r="M636" s="39">
        <f t="shared" si="379"/>
        <v>0</v>
      </c>
      <c r="N636" s="37"/>
      <c r="O636" s="37"/>
      <c r="P636" s="37"/>
      <c r="Q636" s="46"/>
      <c r="R636" s="39">
        <f t="shared" si="380"/>
        <v>0</v>
      </c>
      <c r="S636" s="37"/>
      <c r="T636" s="37"/>
      <c r="U636" s="37"/>
      <c r="V636" s="46"/>
      <c r="W636" s="39">
        <f t="shared" si="381"/>
        <v>0</v>
      </c>
      <c r="X636" s="37"/>
      <c r="Y636" s="37"/>
      <c r="Z636" s="37"/>
      <c r="AA636" s="46"/>
      <c r="AB636" s="39">
        <f t="shared" si="382"/>
        <v>0</v>
      </c>
      <c r="AC636" s="37"/>
      <c r="AD636" s="37"/>
      <c r="AE636" s="37"/>
      <c r="AF636" s="46"/>
      <c r="AG636" s="39">
        <f t="shared" si="383"/>
        <v>0</v>
      </c>
      <c r="AH636" s="37"/>
      <c r="AI636" s="37"/>
      <c r="AJ636" s="37"/>
      <c r="AK636" s="46"/>
      <c r="AL636" s="39">
        <f t="shared" si="384"/>
        <v>0</v>
      </c>
      <c r="AM636" s="37"/>
      <c r="AN636" s="37"/>
      <c r="AO636" s="37"/>
      <c r="AP636" s="46"/>
      <c r="AQ636" s="39">
        <f t="shared" si="385"/>
        <v>0</v>
      </c>
      <c r="AR636" s="37"/>
      <c r="AS636" s="37"/>
      <c r="AT636" s="37"/>
      <c r="AU636" s="46"/>
      <c r="AV636" s="40">
        <f t="shared" si="386"/>
        <v>0</v>
      </c>
    </row>
    <row r="637" spans="1:48" ht="15.75" customHeight="1" x14ac:dyDescent="0.25">
      <c r="A637" s="21">
        <v>43</v>
      </c>
      <c r="B637" s="41" t="s">
        <v>80</v>
      </c>
      <c r="C637" s="41" t="s">
        <v>97</v>
      </c>
      <c r="D637" s="47"/>
      <c r="E637" s="47"/>
      <c r="F637" s="47"/>
      <c r="G637" s="48"/>
      <c r="H637" s="49">
        <f t="shared" si="378"/>
        <v>0</v>
      </c>
      <c r="I637" s="47"/>
      <c r="J637" s="47"/>
      <c r="K637" s="47"/>
      <c r="L637" s="48"/>
      <c r="M637" s="49">
        <f t="shared" si="379"/>
        <v>0</v>
      </c>
      <c r="N637" s="47"/>
      <c r="O637" s="47"/>
      <c r="P637" s="47"/>
      <c r="Q637" s="48"/>
      <c r="R637" s="49">
        <f t="shared" si="380"/>
        <v>0</v>
      </c>
      <c r="S637" s="47"/>
      <c r="T637" s="47"/>
      <c r="U637" s="47"/>
      <c r="V637" s="48"/>
      <c r="W637" s="49">
        <f t="shared" si="381"/>
        <v>0</v>
      </c>
      <c r="X637" s="47"/>
      <c r="Y637" s="47"/>
      <c r="Z637" s="47"/>
      <c r="AA637" s="48"/>
      <c r="AB637" s="49">
        <f t="shared" si="382"/>
        <v>0</v>
      </c>
      <c r="AC637" s="47"/>
      <c r="AD637" s="47"/>
      <c r="AE637" s="47"/>
      <c r="AF637" s="48"/>
      <c r="AG637" s="49">
        <f t="shared" si="383"/>
        <v>0</v>
      </c>
      <c r="AH637" s="47"/>
      <c r="AI637" s="47"/>
      <c r="AJ637" s="47"/>
      <c r="AK637" s="48"/>
      <c r="AL637" s="49">
        <f t="shared" si="384"/>
        <v>0</v>
      </c>
      <c r="AM637" s="47"/>
      <c r="AN637" s="47"/>
      <c r="AO637" s="47"/>
      <c r="AP637" s="48"/>
      <c r="AQ637" s="49">
        <f t="shared" si="385"/>
        <v>0</v>
      </c>
      <c r="AR637" s="47"/>
      <c r="AS637" s="47"/>
      <c r="AT637" s="47"/>
      <c r="AU637" s="48"/>
      <c r="AV637" s="50">
        <f t="shared" si="386"/>
        <v>0</v>
      </c>
    </row>
    <row r="638" spans="1:48" ht="15.75" customHeight="1" x14ac:dyDescent="0.25">
      <c r="A638" s="21">
        <v>43</v>
      </c>
      <c r="B638" s="42"/>
      <c r="C638" s="43"/>
      <c r="D638" s="44"/>
      <c r="E638" s="45"/>
      <c r="F638" s="45"/>
      <c r="G638" s="45"/>
      <c r="H638" s="45">
        <f>SUM(H625:H637)</f>
        <v>0</v>
      </c>
      <c r="I638" s="45"/>
      <c r="J638" s="45"/>
      <c r="K638" s="45"/>
      <c r="L638" s="45"/>
      <c r="M638" s="45">
        <f>SUM(M625:M637)</f>
        <v>0</v>
      </c>
      <c r="N638" s="45"/>
      <c r="O638" s="45"/>
      <c r="P638" s="45"/>
      <c r="Q638" s="45"/>
      <c r="R638" s="45">
        <f>SUM(R625:R637)</f>
        <v>0</v>
      </c>
      <c r="S638" s="45"/>
      <c r="T638" s="45"/>
      <c r="U638" s="45"/>
      <c r="V638" s="45"/>
      <c r="W638" s="45">
        <f>SUM(W625:W637)</f>
        <v>0</v>
      </c>
      <c r="X638" s="45"/>
      <c r="Y638" s="45"/>
      <c r="Z638" s="45"/>
      <c r="AA638" s="45"/>
      <c r="AB638" s="45">
        <f>SUM(AB625:AB637)</f>
        <v>0</v>
      </c>
      <c r="AC638" s="45"/>
      <c r="AD638" s="45"/>
      <c r="AE638" s="45"/>
      <c r="AF638" s="45"/>
      <c r="AG638" s="45">
        <f>SUM(AG625:AG637)</f>
        <v>0</v>
      </c>
      <c r="AH638" s="45"/>
      <c r="AI638" s="45"/>
      <c r="AJ638" s="45"/>
      <c r="AK638" s="45"/>
      <c r="AL638" s="45">
        <f>SUM(AL625:AL637)</f>
        <v>0</v>
      </c>
      <c r="AM638" s="45"/>
      <c r="AN638" s="45"/>
      <c r="AO638" s="45"/>
      <c r="AP638" s="45"/>
      <c r="AQ638" s="45">
        <f>SUM(AQ625:AQ637)</f>
        <v>0</v>
      </c>
      <c r="AR638" s="45"/>
      <c r="AS638" s="45"/>
      <c r="AT638" s="45"/>
      <c r="AU638" s="45"/>
      <c r="AV638" s="45">
        <f>SUM(AV625:AV637)</f>
        <v>0</v>
      </c>
    </row>
    <row r="639" spans="1:48" ht="15.75" customHeight="1" x14ac:dyDescent="0.25">
      <c r="A639" s="21">
        <v>44</v>
      </c>
      <c r="B639" s="81" t="str">
        <f>"Буква (или иное название) класса "&amp;A639&amp;":"</f>
        <v>Буква (или иное название) класса 44:</v>
      </c>
      <c r="C639" s="82"/>
      <c r="D639" s="78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  <c r="AD639" s="79"/>
      <c r="AE639" s="79"/>
      <c r="AF639" s="79"/>
      <c r="AG639" s="79"/>
      <c r="AH639" s="79"/>
      <c r="AI639" s="79"/>
      <c r="AJ639" s="79"/>
      <c r="AK639" s="79"/>
      <c r="AL639" s="79"/>
      <c r="AM639" s="79"/>
      <c r="AN639" s="79"/>
      <c r="AO639" s="79"/>
      <c r="AP639" s="79"/>
      <c r="AQ639" s="79"/>
      <c r="AR639" s="79"/>
      <c r="AS639" s="79"/>
      <c r="AT639" s="79"/>
      <c r="AU639" s="79"/>
      <c r="AV639" s="80"/>
    </row>
    <row r="640" spans="1:48" ht="15.75" customHeight="1" x14ac:dyDescent="0.25">
      <c r="A640" s="21">
        <v>44</v>
      </c>
      <c r="B640" s="35" t="s">
        <v>70</v>
      </c>
      <c r="C640" s="36" t="s">
        <v>97</v>
      </c>
      <c r="D640" s="37"/>
      <c r="E640" s="37"/>
      <c r="F640" s="37"/>
      <c r="G640" s="46"/>
      <c r="H640" s="39">
        <f t="shared" ref="H640:H652" si="387">COUNTA(D640:G640)</f>
        <v>0</v>
      </c>
      <c r="I640" s="37"/>
      <c r="J640" s="37"/>
      <c r="K640" s="37"/>
      <c r="L640" s="46"/>
      <c r="M640" s="39">
        <f t="shared" ref="M640:M652" si="388">COUNTA(I640:L640)</f>
        <v>0</v>
      </c>
      <c r="N640" s="37"/>
      <c r="O640" s="37"/>
      <c r="P640" s="37"/>
      <c r="Q640" s="46"/>
      <c r="R640" s="39">
        <f t="shared" ref="R640:R652" si="389">COUNTA(N640:Q640)</f>
        <v>0</v>
      </c>
      <c r="S640" s="37"/>
      <c r="T640" s="37"/>
      <c r="U640" s="37"/>
      <c r="V640" s="46"/>
      <c r="W640" s="39">
        <f t="shared" ref="W640:W652" si="390">COUNTA(S640:V640)</f>
        <v>0</v>
      </c>
      <c r="X640" s="37"/>
      <c r="Y640" s="37"/>
      <c r="Z640" s="37"/>
      <c r="AA640" s="46"/>
      <c r="AB640" s="39">
        <f t="shared" ref="AB640:AB652" si="391">COUNTA(X640:AA640)</f>
        <v>0</v>
      </c>
      <c r="AC640" s="37"/>
      <c r="AD640" s="37"/>
      <c r="AE640" s="37"/>
      <c r="AF640" s="46"/>
      <c r="AG640" s="39">
        <f t="shared" ref="AG640:AG652" si="392">COUNTA(AC640:AF640)</f>
        <v>0</v>
      </c>
      <c r="AH640" s="37"/>
      <c r="AI640" s="37"/>
      <c r="AJ640" s="37"/>
      <c r="AK640" s="46"/>
      <c r="AL640" s="39">
        <f t="shared" ref="AL640:AL652" si="393">COUNTA(AH640:AK640)</f>
        <v>0</v>
      </c>
      <c r="AM640" s="37"/>
      <c r="AN640" s="37"/>
      <c r="AO640" s="37"/>
      <c r="AP640" s="46"/>
      <c r="AQ640" s="39">
        <f t="shared" ref="AQ640:AQ652" si="394">COUNTA(AM640:AP640)</f>
        <v>0</v>
      </c>
      <c r="AR640" s="37"/>
      <c r="AS640" s="37"/>
      <c r="AT640" s="37"/>
      <c r="AU640" s="46"/>
      <c r="AV640" s="40">
        <f t="shared" ref="AV640:AV652" si="395">COUNTA(AR640:AU640)</f>
        <v>0</v>
      </c>
    </row>
    <row r="641" spans="1:48" ht="15.75" customHeight="1" x14ac:dyDescent="0.25">
      <c r="A641" s="21">
        <v>44</v>
      </c>
      <c r="B641" s="37" t="s">
        <v>72</v>
      </c>
      <c r="C641" s="41" t="s">
        <v>97</v>
      </c>
      <c r="D641" s="37"/>
      <c r="E641" s="37"/>
      <c r="F641" s="37"/>
      <c r="G641" s="46"/>
      <c r="H641" s="39">
        <f t="shared" si="387"/>
        <v>0</v>
      </c>
      <c r="I641" s="37"/>
      <c r="J641" s="37"/>
      <c r="K641" s="37"/>
      <c r="L641" s="46"/>
      <c r="M641" s="39">
        <f t="shared" si="388"/>
        <v>0</v>
      </c>
      <c r="N641" s="37"/>
      <c r="O641" s="37"/>
      <c r="P641" s="37"/>
      <c r="Q641" s="46"/>
      <c r="R641" s="39">
        <f t="shared" si="389"/>
        <v>0</v>
      </c>
      <c r="S641" s="37"/>
      <c r="T641" s="37"/>
      <c r="U641" s="37"/>
      <c r="V641" s="46"/>
      <c r="W641" s="39">
        <f t="shared" si="390"/>
        <v>0</v>
      </c>
      <c r="X641" s="37"/>
      <c r="Y641" s="37"/>
      <c r="Z641" s="37"/>
      <c r="AA641" s="46"/>
      <c r="AB641" s="39">
        <f t="shared" si="391"/>
        <v>0</v>
      </c>
      <c r="AC641" s="37"/>
      <c r="AD641" s="37"/>
      <c r="AE641" s="37"/>
      <c r="AF641" s="46"/>
      <c r="AG641" s="39">
        <f t="shared" si="392"/>
        <v>0</v>
      </c>
      <c r="AH641" s="37"/>
      <c r="AI641" s="37"/>
      <c r="AJ641" s="37"/>
      <c r="AK641" s="46"/>
      <c r="AL641" s="39">
        <f t="shared" si="393"/>
        <v>0</v>
      </c>
      <c r="AM641" s="37"/>
      <c r="AN641" s="37"/>
      <c r="AO641" s="37"/>
      <c r="AP641" s="46"/>
      <c r="AQ641" s="39">
        <f t="shared" si="394"/>
        <v>0</v>
      </c>
      <c r="AR641" s="37"/>
      <c r="AS641" s="37"/>
      <c r="AT641" s="37"/>
      <c r="AU641" s="46"/>
      <c r="AV641" s="40">
        <f t="shared" si="395"/>
        <v>0</v>
      </c>
    </row>
    <row r="642" spans="1:48" ht="15.75" customHeight="1" x14ac:dyDescent="0.25">
      <c r="A642" s="21">
        <v>44</v>
      </c>
      <c r="B642" s="37" t="s">
        <v>88</v>
      </c>
      <c r="C642" s="41" t="s">
        <v>97</v>
      </c>
      <c r="D642" s="37"/>
      <c r="E642" s="37"/>
      <c r="F642" s="37"/>
      <c r="G642" s="46"/>
      <c r="H642" s="39">
        <f t="shared" si="387"/>
        <v>0</v>
      </c>
      <c r="I642" s="37"/>
      <c r="J642" s="37"/>
      <c r="K642" s="37"/>
      <c r="L642" s="46"/>
      <c r="M642" s="39">
        <f t="shared" si="388"/>
        <v>0</v>
      </c>
      <c r="N642" s="37"/>
      <c r="O642" s="37"/>
      <c r="P642" s="37"/>
      <c r="Q642" s="46"/>
      <c r="R642" s="39">
        <f t="shared" si="389"/>
        <v>0</v>
      </c>
      <c r="S642" s="37"/>
      <c r="T642" s="37"/>
      <c r="U642" s="37"/>
      <c r="V642" s="46"/>
      <c r="W642" s="39">
        <f t="shared" si="390"/>
        <v>0</v>
      </c>
      <c r="X642" s="37"/>
      <c r="Y642" s="37"/>
      <c r="Z642" s="37"/>
      <c r="AA642" s="46"/>
      <c r="AB642" s="39">
        <f t="shared" si="391"/>
        <v>0</v>
      </c>
      <c r="AC642" s="37"/>
      <c r="AD642" s="37"/>
      <c r="AE642" s="37"/>
      <c r="AF642" s="46"/>
      <c r="AG642" s="39">
        <f t="shared" si="392"/>
        <v>0</v>
      </c>
      <c r="AH642" s="37"/>
      <c r="AI642" s="37"/>
      <c r="AJ642" s="37"/>
      <c r="AK642" s="46"/>
      <c r="AL642" s="39">
        <f t="shared" si="393"/>
        <v>0</v>
      </c>
      <c r="AM642" s="37"/>
      <c r="AN642" s="37"/>
      <c r="AO642" s="37"/>
      <c r="AP642" s="46"/>
      <c r="AQ642" s="39">
        <f t="shared" si="394"/>
        <v>0</v>
      </c>
      <c r="AR642" s="37"/>
      <c r="AS642" s="37"/>
      <c r="AT642" s="37"/>
      <c r="AU642" s="46"/>
      <c r="AV642" s="40">
        <f t="shared" si="395"/>
        <v>0</v>
      </c>
    </row>
    <row r="643" spans="1:48" ht="15.75" customHeight="1" x14ac:dyDescent="0.25">
      <c r="A643" s="21">
        <v>44</v>
      </c>
      <c r="B643" s="37" t="s">
        <v>89</v>
      </c>
      <c r="C643" s="41" t="s">
        <v>97</v>
      </c>
      <c r="D643" s="37"/>
      <c r="E643" s="37"/>
      <c r="F643" s="37"/>
      <c r="G643" s="46"/>
      <c r="H643" s="39">
        <f t="shared" si="387"/>
        <v>0</v>
      </c>
      <c r="I643" s="37"/>
      <c r="J643" s="37"/>
      <c r="K643" s="37"/>
      <c r="L643" s="46"/>
      <c r="M643" s="39">
        <f t="shared" si="388"/>
        <v>0</v>
      </c>
      <c r="N643" s="37"/>
      <c r="O643" s="37"/>
      <c r="P643" s="37"/>
      <c r="Q643" s="46"/>
      <c r="R643" s="39">
        <f t="shared" si="389"/>
        <v>0</v>
      </c>
      <c r="S643" s="37"/>
      <c r="T643" s="37"/>
      <c r="U643" s="37"/>
      <c r="V643" s="46"/>
      <c r="W643" s="39">
        <f t="shared" si="390"/>
        <v>0</v>
      </c>
      <c r="X643" s="37"/>
      <c r="Y643" s="37"/>
      <c r="Z643" s="37"/>
      <c r="AA643" s="46"/>
      <c r="AB643" s="39">
        <f t="shared" si="391"/>
        <v>0</v>
      </c>
      <c r="AC643" s="37"/>
      <c r="AD643" s="37"/>
      <c r="AE643" s="37"/>
      <c r="AF643" s="46"/>
      <c r="AG643" s="39">
        <f t="shared" si="392"/>
        <v>0</v>
      </c>
      <c r="AH643" s="37"/>
      <c r="AI643" s="37"/>
      <c r="AJ643" s="37"/>
      <c r="AK643" s="46"/>
      <c r="AL643" s="39">
        <f t="shared" si="393"/>
        <v>0</v>
      </c>
      <c r="AM643" s="37"/>
      <c r="AN643" s="37"/>
      <c r="AO643" s="37"/>
      <c r="AP643" s="46"/>
      <c r="AQ643" s="39">
        <f t="shared" si="394"/>
        <v>0</v>
      </c>
      <c r="AR643" s="37"/>
      <c r="AS643" s="37"/>
      <c r="AT643" s="37"/>
      <c r="AU643" s="46"/>
      <c r="AV643" s="40">
        <f t="shared" si="395"/>
        <v>0</v>
      </c>
    </row>
    <row r="644" spans="1:48" ht="15.75" customHeight="1" x14ac:dyDescent="0.25">
      <c r="A644" s="21">
        <v>44</v>
      </c>
      <c r="B644" s="37" t="s">
        <v>73</v>
      </c>
      <c r="C644" s="41" t="s">
        <v>97</v>
      </c>
      <c r="D644" s="37"/>
      <c r="E644" s="37"/>
      <c r="F644" s="37"/>
      <c r="G644" s="46"/>
      <c r="H644" s="39">
        <f t="shared" si="387"/>
        <v>0</v>
      </c>
      <c r="I644" s="37"/>
      <c r="J644" s="37"/>
      <c r="K644" s="37"/>
      <c r="L644" s="46"/>
      <c r="M644" s="39">
        <f t="shared" si="388"/>
        <v>0</v>
      </c>
      <c r="N644" s="37"/>
      <c r="O644" s="37"/>
      <c r="P644" s="37"/>
      <c r="Q644" s="46"/>
      <c r="R644" s="39">
        <f t="shared" si="389"/>
        <v>0</v>
      </c>
      <c r="S644" s="37"/>
      <c r="T644" s="37"/>
      <c r="U644" s="37"/>
      <c r="V644" s="46"/>
      <c r="W644" s="39">
        <f t="shared" si="390"/>
        <v>0</v>
      </c>
      <c r="X644" s="37"/>
      <c r="Y644" s="37"/>
      <c r="Z644" s="37"/>
      <c r="AA644" s="46"/>
      <c r="AB644" s="39">
        <f t="shared" si="391"/>
        <v>0</v>
      </c>
      <c r="AC644" s="37"/>
      <c r="AD644" s="37"/>
      <c r="AE644" s="37"/>
      <c r="AF644" s="46"/>
      <c r="AG644" s="39">
        <f t="shared" si="392"/>
        <v>0</v>
      </c>
      <c r="AH644" s="37"/>
      <c r="AI644" s="37"/>
      <c r="AJ644" s="37"/>
      <c r="AK644" s="46"/>
      <c r="AL644" s="39">
        <f t="shared" si="393"/>
        <v>0</v>
      </c>
      <c r="AM644" s="37"/>
      <c r="AN644" s="37"/>
      <c r="AO644" s="37"/>
      <c r="AP644" s="46"/>
      <c r="AQ644" s="39">
        <f t="shared" si="394"/>
        <v>0</v>
      </c>
      <c r="AR644" s="37"/>
      <c r="AS644" s="37"/>
      <c r="AT644" s="37"/>
      <c r="AU644" s="46"/>
      <c r="AV644" s="40">
        <f t="shared" si="395"/>
        <v>0</v>
      </c>
    </row>
    <row r="645" spans="1:48" ht="15.75" customHeight="1" x14ac:dyDescent="0.25">
      <c r="A645" s="21">
        <v>44</v>
      </c>
      <c r="B645" s="37" t="s">
        <v>74</v>
      </c>
      <c r="C645" s="41" t="s">
        <v>97</v>
      </c>
      <c r="D645" s="37"/>
      <c r="E645" s="37"/>
      <c r="F645" s="37"/>
      <c r="G645" s="46"/>
      <c r="H645" s="39">
        <f t="shared" si="387"/>
        <v>0</v>
      </c>
      <c r="I645" s="37"/>
      <c r="J645" s="37"/>
      <c r="K645" s="37"/>
      <c r="L645" s="46"/>
      <c r="M645" s="39">
        <f t="shared" si="388"/>
        <v>0</v>
      </c>
      <c r="N645" s="37"/>
      <c r="O645" s="37"/>
      <c r="P645" s="37"/>
      <c r="Q645" s="46"/>
      <c r="R645" s="39">
        <f t="shared" si="389"/>
        <v>0</v>
      </c>
      <c r="S645" s="37"/>
      <c r="T645" s="37"/>
      <c r="U645" s="37"/>
      <c r="V645" s="46"/>
      <c r="W645" s="39">
        <f t="shared" si="390"/>
        <v>0</v>
      </c>
      <c r="X645" s="37"/>
      <c r="Y645" s="37"/>
      <c r="Z645" s="37"/>
      <c r="AA645" s="46"/>
      <c r="AB645" s="39">
        <f t="shared" si="391"/>
        <v>0</v>
      </c>
      <c r="AC645" s="37"/>
      <c r="AD645" s="37"/>
      <c r="AE645" s="37"/>
      <c r="AF645" s="46"/>
      <c r="AG645" s="39">
        <f t="shared" si="392"/>
        <v>0</v>
      </c>
      <c r="AH645" s="37"/>
      <c r="AI645" s="37"/>
      <c r="AJ645" s="37"/>
      <c r="AK645" s="46"/>
      <c r="AL645" s="39">
        <f t="shared" si="393"/>
        <v>0</v>
      </c>
      <c r="AM645" s="37"/>
      <c r="AN645" s="37"/>
      <c r="AO645" s="37"/>
      <c r="AP645" s="46"/>
      <c r="AQ645" s="39">
        <f t="shared" si="394"/>
        <v>0</v>
      </c>
      <c r="AR645" s="37"/>
      <c r="AS645" s="37"/>
      <c r="AT645" s="37"/>
      <c r="AU645" s="46"/>
      <c r="AV645" s="40">
        <f t="shared" si="395"/>
        <v>0</v>
      </c>
    </row>
    <row r="646" spans="1:48" ht="15.75" customHeight="1" x14ac:dyDescent="0.25">
      <c r="A646" s="21">
        <v>44</v>
      </c>
      <c r="B646" s="37" t="s">
        <v>75</v>
      </c>
      <c r="C646" s="41" t="s">
        <v>97</v>
      </c>
      <c r="D646" s="37"/>
      <c r="E646" s="37"/>
      <c r="F646" s="37"/>
      <c r="G646" s="46"/>
      <c r="H646" s="39">
        <f t="shared" si="387"/>
        <v>0</v>
      </c>
      <c r="I646" s="37"/>
      <c r="J646" s="37"/>
      <c r="K646" s="37"/>
      <c r="L646" s="46"/>
      <c r="M646" s="39">
        <f t="shared" si="388"/>
        <v>0</v>
      </c>
      <c r="N646" s="37"/>
      <c r="O646" s="37"/>
      <c r="P646" s="37"/>
      <c r="Q646" s="46"/>
      <c r="R646" s="39">
        <f t="shared" si="389"/>
        <v>0</v>
      </c>
      <c r="S646" s="37"/>
      <c r="T646" s="37"/>
      <c r="U646" s="37"/>
      <c r="V646" s="46"/>
      <c r="W646" s="39">
        <f t="shared" si="390"/>
        <v>0</v>
      </c>
      <c r="X646" s="37"/>
      <c r="Y646" s="37"/>
      <c r="Z646" s="37"/>
      <c r="AA646" s="46"/>
      <c r="AB646" s="39">
        <f t="shared" si="391"/>
        <v>0</v>
      </c>
      <c r="AC646" s="37"/>
      <c r="AD646" s="37"/>
      <c r="AE646" s="37"/>
      <c r="AF646" s="46"/>
      <c r="AG646" s="39">
        <f t="shared" si="392"/>
        <v>0</v>
      </c>
      <c r="AH646" s="37"/>
      <c r="AI646" s="37"/>
      <c r="AJ646" s="37"/>
      <c r="AK646" s="46"/>
      <c r="AL646" s="39">
        <f t="shared" si="393"/>
        <v>0</v>
      </c>
      <c r="AM646" s="37"/>
      <c r="AN646" s="37"/>
      <c r="AO646" s="37"/>
      <c r="AP646" s="46"/>
      <c r="AQ646" s="39">
        <f t="shared" si="394"/>
        <v>0</v>
      </c>
      <c r="AR646" s="37"/>
      <c r="AS646" s="37"/>
      <c r="AT646" s="37"/>
      <c r="AU646" s="46"/>
      <c r="AV646" s="40">
        <f t="shared" si="395"/>
        <v>0</v>
      </c>
    </row>
    <row r="647" spans="1:48" ht="15.75" customHeight="1" x14ac:dyDescent="0.25">
      <c r="A647" s="21">
        <v>44</v>
      </c>
      <c r="B647" s="37" t="s">
        <v>90</v>
      </c>
      <c r="C647" s="41" t="s">
        <v>97</v>
      </c>
      <c r="D647" s="37"/>
      <c r="E647" s="37"/>
      <c r="F647" s="37"/>
      <c r="G647" s="46"/>
      <c r="H647" s="39">
        <f t="shared" si="387"/>
        <v>0</v>
      </c>
      <c r="I647" s="37"/>
      <c r="J647" s="37"/>
      <c r="K647" s="37"/>
      <c r="L647" s="46"/>
      <c r="M647" s="39">
        <f t="shared" si="388"/>
        <v>0</v>
      </c>
      <c r="N647" s="37"/>
      <c r="O647" s="37"/>
      <c r="P647" s="37"/>
      <c r="Q647" s="46"/>
      <c r="R647" s="39">
        <f t="shared" si="389"/>
        <v>0</v>
      </c>
      <c r="S647" s="37"/>
      <c r="T647" s="37"/>
      <c r="U647" s="37"/>
      <c r="V647" s="46"/>
      <c r="W647" s="39">
        <f t="shared" si="390"/>
        <v>0</v>
      </c>
      <c r="X647" s="37"/>
      <c r="Y647" s="37"/>
      <c r="Z647" s="37"/>
      <c r="AA647" s="46"/>
      <c r="AB647" s="39">
        <f t="shared" si="391"/>
        <v>0</v>
      </c>
      <c r="AC647" s="37"/>
      <c r="AD647" s="37"/>
      <c r="AE647" s="37"/>
      <c r="AF647" s="46"/>
      <c r="AG647" s="39">
        <f t="shared" si="392"/>
        <v>0</v>
      </c>
      <c r="AH647" s="37"/>
      <c r="AI647" s="37"/>
      <c r="AJ647" s="37"/>
      <c r="AK647" s="46"/>
      <c r="AL647" s="39">
        <f t="shared" si="393"/>
        <v>0</v>
      </c>
      <c r="AM647" s="37"/>
      <c r="AN647" s="37"/>
      <c r="AO647" s="37"/>
      <c r="AP647" s="46"/>
      <c r="AQ647" s="39">
        <f t="shared" si="394"/>
        <v>0</v>
      </c>
      <c r="AR647" s="37"/>
      <c r="AS647" s="37"/>
      <c r="AT647" s="37"/>
      <c r="AU647" s="46"/>
      <c r="AV647" s="40">
        <f t="shared" si="395"/>
        <v>0</v>
      </c>
    </row>
    <row r="648" spans="1:48" ht="15.75" customHeight="1" x14ac:dyDescent="0.25">
      <c r="A648" s="21">
        <v>44</v>
      </c>
      <c r="B648" s="37" t="s">
        <v>76</v>
      </c>
      <c r="C648" s="41" t="s">
        <v>97</v>
      </c>
      <c r="D648" s="37"/>
      <c r="E648" s="37"/>
      <c r="F648" s="37"/>
      <c r="G648" s="46"/>
      <c r="H648" s="39">
        <f t="shared" si="387"/>
        <v>0</v>
      </c>
      <c r="I648" s="37"/>
      <c r="J648" s="37"/>
      <c r="K648" s="37"/>
      <c r="L648" s="46"/>
      <c r="M648" s="39">
        <f t="shared" si="388"/>
        <v>0</v>
      </c>
      <c r="N648" s="37"/>
      <c r="O648" s="37"/>
      <c r="P648" s="37"/>
      <c r="Q648" s="46"/>
      <c r="R648" s="39">
        <f t="shared" si="389"/>
        <v>0</v>
      </c>
      <c r="S648" s="37"/>
      <c r="T648" s="37"/>
      <c r="U648" s="37"/>
      <c r="V648" s="46"/>
      <c r="W648" s="39">
        <f t="shared" si="390"/>
        <v>0</v>
      </c>
      <c r="X648" s="37"/>
      <c r="Y648" s="37"/>
      <c r="Z648" s="37"/>
      <c r="AA648" s="46"/>
      <c r="AB648" s="39">
        <f t="shared" si="391"/>
        <v>0</v>
      </c>
      <c r="AC648" s="37"/>
      <c r="AD648" s="37"/>
      <c r="AE648" s="37"/>
      <c r="AF648" s="46"/>
      <c r="AG648" s="39">
        <f t="shared" si="392"/>
        <v>0</v>
      </c>
      <c r="AH648" s="37"/>
      <c r="AI648" s="37"/>
      <c r="AJ648" s="37"/>
      <c r="AK648" s="46"/>
      <c r="AL648" s="39">
        <f t="shared" si="393"/>
        <v>0</v>
      </c>
      <c r="AM648" s="37"/>
      <c r="AN648" s="37"/>
      <c r="AO648" s="37"/>
      <c r="AP648" s="46"/>
      <c r="AQ648" s="39">
        <f t="shared" si="394"/>
        <v>0</v>
      </c>
      <c r="AR648" s="37"/>
      <c r="AS648" s="37"/>
      <c r="AT648" s="37"/>
      <c r="AU648" s="46"/>
      <c r="AV648" s="40">
        <f t="shared" si="395"/>
        <v>0</v>
      </c>
    </row>
    <row r="649" spans="1:48" ht="15.75" customHeight="1" x14ac:dyDescent="0.25">
      <c r="A649" s="21">
        <v>44</v>
      </c>
      <c r="B649" s="37" t="s">
        <v>77</v>
      </c>
      <c r="C649" s="41" t="s">
        <v>97</v>
      </c>
      <c r="D649" s="37"/>
      <c r="E649" s="37"/>
      <c r="F649" s="37"/>
      <c r="G649" s="46"/>
      <c r="H649" s="39">
        <f t="shared" si="387"/>
        <v>0</v>
      </c>
      <c r="I649" s="37"/>
      <c r="J649" s="37"/>
      <c r="K649" s="37"/>
      <c r="L649" s="46"/>
      <c r="M649" s="39">
        <f t="shared" si="388"/>
        <v>0</v>
      </c>
      <c r="N649" s="37"/>
      <c r="O649" s="37"/>
      <c r="P649" s="37"/>
      <c r="Q649" s="46"/>
      <c r="R649" s="39">
        <f t="shared" si="389"/>
        <v>0</v>
      </c>
      <c r="S649" s="37"/>
      <c r="T649" s="37"/>
      <c r="U649" s="37"/>
      <c r="V649" s="46"/>
      <c r="W649" s="39">
        <f t="shared" si="390"/>
        <v>0</v>
      </c>
      <c r="X649" s="37"/>
      <c r="Y649" s="37"/>
      <c r="Z649" s="37"/>
      <c r="AA649" s="46"/>
      <c r="AB649" s="39">
        <f t="shared" si="391"/>
        <v>0</v>
      </c>
      <c r="AC649" s="37"/>
      <c r="AD649" s="37"/>
      <c r="AE649" s="37"/>
      <c r="AF649" s="46"/>
      <c r="AG649" s="39">
        <f t="shared" si="392"/>
        <v>0</v>
      </c>
      <c r="AH649" s="37"/>
      <c r="AI649" s="37"/>
      <c r="AJ649" s="37"/>
      <c r="AK649" s="46"/>
      <c r="AL649" s="39">
        <f t="shared" si="393"/>
        <v>0</v>
      </c>
      <c r="AM649" s="37"/>
      <c r="AN649" s="37"/>
      <c r="AO649" s="37"/>
      <c r="AP649" s="46"/>
      <c r="AQ649" s="39">
        <f t="shared" si="394"/>
        <v>0</v>
      </c>
      <c r="AR649" s="37"/>
      <c r="AS649" s="37"/>
      <c r="AT649" s="37"/>
      <c r="AU649" s="46"/>
      <c r="AV649" s="40">
        <f t="shared" si="395"/>
        <v>0</v>
      </c>
    </row>
    <row r="650" spans="1:48" ht="15.75" customHeight="1" x14ac:dyDescent="0.25">
      <c r="A650" s="21">
        <v>44</v>
      </c>
      <c r="B650" s="37" t="s">
        <v>78</v>
      </c>
      <c r="C650" s="41" t="s">
        <v>97</v>
      </c>
      <c r="D650" s="37"/>
      <c r="E650" s="37"/>
      <c r="F650" s="37"/>
      <c r="G650" s="46"/>
      <c r="H650" s="39">
        <f t="shared" si="387"/>
        <v>0</v>
      </c>
      <c r="I650" s="37"/>
      <c r="J650" s="37"/>
      <c r="K650" s="37"/>
      <c r="L650" s="46"/>
      <c r="M650" s="39">
        <f t="shared" si="388"/>
        <v>0</v>
      </c>
      <c r="N650" s="37"/>
      <c r="O650" s="37"/>
      <c r="P650" s="37"/>
      <c r="Q650" s="46"/>
      <c r="R650" s="39">
        <f t="shared" si="389"/>
        <v>0</v>
      </c>
      <c r="S650" s="37"/>
      <c r="T650" s="37"/>
      <c r="U650" s="37"/>
      <c r="V650" s="46"/>
      <c r="W650" s="39">
        <f t="shared" si="390"/>
        <v>0</v>
      </c>
      <c r="X650" s="37"/>
      <c r="Y650" s="37"/>
      <c r="Z650" s="37"/>
      <c r="AA650" s="46"/>
      <c r="AB650" s="39">
        <f t="shared" si="391"/>
        <v>0</v>
      </c>
      <c r="AC650" s="37"/>
      <c r="AD650" s="37"/>
      <c r="AE650" s="37"/>
      <c r="AF650" s="46"/>
      <c r="AG650" s="39">
        <f t="shared" si="392"/>
        <v>0</v>
      </c>
      <c r="AH650" s="37"/>
      <c r="AI650" s="37"/>
      <c r="AJ650" s="37"/>
      <c r="AK650" s="46"/>
      <c r="AL650" s="39">
        <f t="shared" si="393"/>
        <v>0</v>
      </c>
      <c r="AM650" s="37"/>
      <c r="AN650" s="37"/>
      <c r="AO650" s="37"/>
      <c r="AP650" s="46"/>
      <c r="AQ650" s="39">
        <f t="shared" si="394"/>
        <v>0</v>
      </c>
      <c r="AR650" s="37"/>
      <c r="AS650" s="37"/>
      <c r="AT650" s="37"/>
      <c r="AU650" s="46"/>
      <c r="AV650" s="40">
        <f t="shared" si="395"/>
        <v>0</v>
      </c>
    </row>
    <row r="651" spans="1:48" ht="15.75" customHeight="1" x14ac:dyDescent="0.25">
      <c r="A651" s="21">
        <v>44</v>
      </c>
      <c r="B651" s="37" t="s">
        <v>79</v>
      </c>
      <c r="C651" s="41" t="s">
        <v>97</v>
      </c>
      <c r="D651" s="37"/>
      <c r="E651" s="37"/>
      <c r="F651" s="37"/>
      <c r="G651" s="46"/>
      <c r="H651" s="39">
        <f t="shared" si="387"/>
        <v>0</v>
      </c>
      <c r="I651" s="37"/>
      <c r="J651" s="37"/>
      <c r="K651" s="37"/>
      <c r="L651" s="46"/>
      <c r="M651" s="39">
        <f t="shared" si="388"/>
        <v>0</v>
      </c>
      <c r="N651" s="37"/>
      <c r="O651" s="37"/>
      <c r="P651" s="37"/>
      <c r="Q651" s="46"/>
      <c r="R651" s="39">
        <f t="shared" si="389"/>
        <v>0</v>
      </c>
      <c r="S651" s="37"/>
      <c r="T651" s="37"/>
      <c r="U651" s="37"/>
      <c r="V651" s="46"/>
      <c r="W651" s="39">
        <f t="shared" si="390"/>
        <v>0</v>
      </c>
      <c r="X651" s="37"/>
      <c r="Y651" s="37"/>
      <c r="Z651" s="37"/>
      <c r="AA651" s="46"/>
      <c r="AB651" s="39">
        <f t="shared" si="391"/>
        <v>0</v>
      </c>
      <c r="AC651" s="37"/>
      <c r="AD651" s="37"/>
      <c r="AE651" s="37"/>
      <c r="AF651" s="46"/>
      <c r="AG651" s="39">
        <f t="shared" si="392"/>
        <v>0</v>
      </c>
      <c r="AH651" s="37"/>
      <c r="AI651" s="37"/>
      <c r="AJ651" s="37"/>
      <c r="AK651" s="46"/>
      <c r="AL651" s="39">
        <f t="shared" si="393"/>
        <v>0</v>
      </c>
      <c r="AM651" s="37"/>
      <c r="AN651" s="37"/>
      <c r="AO651" s="37"/>
      <c r="AP651" s="46"/>
      <c r="AQ651" s="39">
        <f t="shared" si="394"/>
        <v>0</v>
      </c>
      <c r="AR651" s="37"/>
      <c r="AS651" s="37"/>
      <c r="AT651" s="37"/>
      <c r="AU651" s="46"/>
      <c r="AV651" s="40">
        <f t="shared" si="395"/>
        <v>0</v>
      </c>
    </row>
    <row r="652" spans="1:48" ht="15.75" customHeight="1" x14ac:dyDescent="0.25">
      <c r="A652" s="21">
        <v>44</v>
      </c>
      <c r="B652" s="41" t="s">
        <v>80</v>
      </c>
      <c r="C652" s="41" t="s">
        <v>97</v>
      </c>
      <c r="D652" s="47"/>
      <c r="E652" s="47"/>
      <c r="F652" s="47"/>
      <c r="G652" s="48"/>
      <c r="H652" s="49">
        <f t="shared" si="387"/>
        <v>0</v>
      </c>
      <c r="I652" s="47"/>
      <c r="J652" s="47"/>
      <c r="K652" s="47"/>
      <c r="L652" s="48"/>
      <c r="M652" s="49">
        <f t="shared" si="388"/>
        <v>0</v>
      </c>
      <c r="N652" s="47"/>
      <c r="O652" s="47"/>
      <c r="P652" s="47"/>
      <c r="Q652" s="48"/>
      <c r="R652" s="49">
        <f t="shared" si="389"/>
        <v>0</v>
      </c>
      <c r="S652" s="47"/>
      <c r="T652" s="47"/>
      <c r="U652" s="47"/>
      <c r="V652" s="48"/>
      <c r="W652" s="49">
        <f t="shared" si="390"/>
        <v>0</v>
      </c>
      <c r="X652" s="47"/>
      <c r="Y652" s="47"/>
      <c r="Z652" s="47"/>
      <c r="AA652" s="48"/>
      <c r="AB652" s="49">
        <f t="shared" si="391"/>
        <v>0</v>
      </c>
      <c r="AC652" s="47"/>
      <c r="AD652" s="47"/>
      <c r="AE652" s="47"/>
      <c r="AF652" s="48"/>
      <c r="AG652" s="49">
        <f t="shared" si="392"/>
        <v>0</v>
      </c>
      <c r="AH652" s="47"/>
      <c r="AI652" s="47"/>
      <c r="AJ652" s="47"/>
      <c r="AK652" s="48"/>
      <c r="AL652" s="49">
        <f t="shared" si="393"/>
        <v>0</v>
      </c>
      <c r="AM652" s="47"/>
      <c r="AN652" s="47"/>
      <c r="AO652" s="47"/>
      <c r="AP652" s="48"/>
      <c r="AQ652" s="49">
        <f t="shared" si="394"/>
        <v>0</v>
      </c>
      <c r="AR652" s="47"/>
      <c r="AS652" s="47"/>
      <c r="AT652" s="47"/>
      <c r="AU652" s="48"/>
      <c r="AV652" s="50">
        <f t="shared" si="395"/>
        <v>0</v>
      </c>
    </row>
    <row r="653" spans="1:48" ht="15.75" customHeight="1" x14ac:dyDescent="0.25">
      <c r="A653" s="21">
        <v>44</v>
      </c>
      <c r="B653" s="42"/>
      <c r="C653" s="43"/>
      <c r="D653" s="44"/>
      <c r="E653" s="45"/>
      <c r="F653" s="45"/>
      <c r="G653" s="45"/>
      <c r="H653" s="45">
        <f>SUM(H640:H652)</f>
        <v>0</v>
      </c>
      <c r="I653" s="45"/>
      <c r="J653" s="45"/>
      <c r="K653" s="45"/>
      <c r="L653" s="45"/>
      <c r="M653" s="45">
        <f>SUM(M640:M652)</f>
        <v>0</v>
      </c>
      <c r="N653" s="45"/>
      <c r="O653" s="45"/>
      <c r="P653" s="45"/>
      <c r="Q653" s="45"/>
      <c r="R653" s="45">
        <f>SUM(R640:R652)</f>
        <v>0</v>
      </c>
      <c r="S653" s="45"/>
      <c r="T653" s="45"/>
      <c r="U653" s="45"/>
      <c r="V653" s="45"/>
      <c r="W653" s="45">
        <f>SUM(W640:W652)</f>
        <v>0</v>
      </c>
      <c r="X653" s="45"/>
      <c r="Y653" s="45"/>
      <c r="Z653" s="45"/>
      <c r="AA653" s="45"/>
      <c r="AB653" s="45">
        <f>SUM(AB640:AB652)</f>
        <v>0</v>
      </c>
      <c r="AC653" s="45"/>
      <c r="AD653" s="45"/>
      <c r="AE653" s="45"/>
      <c r="AF653" s="45"/>
      <c r="AG653" s="45">
        <f>SUM(AG640:AG652)</f>
        <v>0</v>
      </c>
      <c r="AH653" s="45"/>
      <c r="AI653" s="45"/>
      <c r="AJ653" s="45"/>
      <c r="AK653" s="45"/>
      <c r="AL653" s="45">
        <f>SUM(AL640:AL652)</f>
        <v>0</v>
      </c>
      <c r="AM653" s="45"/>
      <c r="AN653" s="45"/>
      <c r="AO653" s="45"/>
      <c r="AP653" s="45"/>
      <c r="AQ653" s="45">
        <f>SUM(AQ640:AQ652)</f>
        <v>0</v>
      </c>
      <c r="AR653" s="45"/>
      <c r="AS653" s="45"/>
      <c r="AT653" s="45"/>
      <c r="AU653" s="45"/>
      <c r="AV653" s="45">
        <f>SUM(AV640:AV652)</f>
        <v>0</v>
      </c>
    </row>
    <row r="654" spans="1:48" ht="15.75" customHeight="1" x14ac:dyDescent="0.25">
      <c r="A654" s="21">
        <v>45</v>
      </c>
      <c r="B654" s="81" t="str">
        <f>"Буква (или иное название) класса "&amp;A654&amp;":"</f>
        <v>Буква (или иное название) класса 45:</v>
      </c>
      <c r="C654" s="82"/>
      <c r="D654" s="78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  <c r="AQ654" s="79"/>
      <c r="AR654" s="79"/>
      <c r="AS654" s="79"/>
      <c r="AT654" s="79"/>
      <c r="AU654" s="79"/>
      <c r="AV654" s="80"/>
    </row>
    <row r="655" spans="1:48" ht="15.75" customHeight="1" x14ac:dyDescent="0.25">
      <c r="A655" s="21">
        <v>45</v>
      </c>
      <c r="B655" s="35" t="s">
        <v>70</v>
      </c>
      <c r="C655" s="36" t="s">
        <v>97</v>
      </c>
      <c r="D655" s="37"/>
      <c r="E655" s="37"/>
      <c r="F655" s="37"/>
      <c r="G655" s="46"/>
      <c r="H655" s="39">
        <f t="shared" ref="H655:H667" si="396">COUNTA(D655:G655)</f>
        <v>0</v>
      </c>
      <c r="I655" s="37"/>
      <c r="J655" s="37"/>
      <c r="K655" s="37"/>
      <c r="L655" s="46"/>
      <c r="M655" s="39">
        <f t="shared" ref="M655:M667" si="397">COUNTA(I655:L655)</f>
        <v>0</v>
      </c>
      <c r="N655" s="37"/>
      <c r="O655" s="37"/>
      <c r="P655" s="37"/>
      <c r="Q655" s="46"/>
      <c r="R655" s="39">
        <f t="shared" ref="R655:R667" si="398">COUNTA(N655:Q655)</f>
        <v>0</v>
      </c>
      <c r="S655" s="37"/>
      <c r="T655" s="37"/>
      <c r="U655" s="37"/>
      <c r="V655" s="46"/>
      <c r="W655" s="39">
        <f t="shared" ref="W655:W667" si="399">COUNTA(S655:V655)</f>
        <v>0</v>
      </c>
      <c r="X655" s="37"/>
      <c r="Y655" s="37"/>
      <c r="Z655" s="37"/>
      <c r="AA655" s="46"/>
      <c r="AB655" s="39">
        <f t="shared" ref="AB655:AB667" si="400">COUNTA(X655:AA655)</f>
        <v>0</v>
      </c>
      <c r="AC655" s="37"/>
      <c r="AD655" s="37"/>
      <c r="AE655" s="37"/>
      <c r="AF655" s="46"/>
      <c r="AG655" s="39">
        <f t="shared" ref="AG655:AG667" si="401">COUNTA(AC655:AF655)</f>
        <v>0</v>
      </c>
      <c r="AH655" s="37"/>
      <c r="AI655" s="37"/>
      <c r="AJ655" s="37"/>
      <c r="AK655" s="46"/>
      <c r="AL655" s="39">
        <f t="shared" ref="AL655:AL667" si="402">COUNTA(AH655:AK655)</f>
        <v>0</v>
      </c>
      <c r="AM655" s="37"/>
      <c r="AN655" s="37"/>
      <c r="AO655" s="37"/>
      <c r="AP655" s="46"/>
      <c r="AQ655" s="39">
        <f t="shared" ref="AQ655:AQ667" si="403">COUNTA(AM655:AP655)</f>
        <v>0</v>
      </c>
      <c r="AR655" s="37"/>
      <c r="AS655" s="37"/>
      <c r="AT655" s="37"/>
      <c r="AU655" s="46"/>
      <c r="AV655" s="40">
        <f t="shared" ref="AV655:AV667" si="404">COUNTA(AR655:AU655)</f>
        <v>0</v>
      </c>
    </row>
    <row r="656" spans="1:48" ht="15.75" customHeight="1" x14ac:dyDescent="0.25">
      <c r="A656" s="21">
        <v>45</v>
      </c>
      <c r="B656" s="37" t="s">
        <v>72</v>
      </c>
      <c r="C656" s="41" t="s">
        <v>97</v>
      </c>
      <c r="D656" s="37"/>
      <c r="E656" s="37"/>
      <c r="F656" s="37"/>
      <c r="G656" s="46"/>
      <c r="H656" s="39">
        <f t="shared" si="396"/>
        <v>0</v>
      </c>
      <c r="I656" s="37"/>
      <c r="J656" s="37"/>
      <c r="K656" s="37"/>
      <c r="L656" s="46"/>
      <c r="M656" s="39">
        <f t="shared" si="397"/>
        <v>0</v>
      </c>
      <c r="N656" s="37"/>
      <c r="O656" s="37"/>
      <c r="P656" s="37"/>
      <c r="Q656" s="46"/>
      <c r="R656" s="39">
        <f t="shared" si="398"/>
        <v>0</v>
      </c>
      <c r="S656" s="37"/>
      <c r="T656" s="37"/>
      <c r="U656" s="37"/>
      <c r="V656" s="46"/>
      <c r="W656" s="39">
        <f t="shared" si="399"/>
        <v>0</v>
      </c>
      <c r="X656" s="37"/>
      <c r="Y656" s="37"/>
      <c r="Z656" s="37"/>
      <c r="AA656" s="46"/>
      <c r="AB656" s="39">
        <f t="shared" si="400"/>
        <v>0</v>
      </c>
      <c r="AC656" s="37"/>
      <c r="AD656" s="37"/>
      <c r="AE656" s="37"/>
      <c r="AF656" s="46"/>
      <c r="AG656" s="39">
        <f t="shared" si="401"/>
        <v>0</v>
      </c>
      <c r="AH656" s="37"/>
      <c r="AI656" s="37"/>
      <c r="AJ656" s="37"/>
      <c r="AK656" s="46"/>
      <c r="AL656" s="39">
        <f t="shared" si="402"/>
        <v>0</v>
      </c>
      <c r="AM656" s="37"/>
      <c r="AN656" s="37"/>
      <c r="AO656" s="37"/>
      <c r="AP656" s="46"/>
      <c r="AQ656" s="39">
        <f t="shared" si="403"/>
        <v>0</v>
      </c>
      <c r="AR656" s="37"/>
      <c r="AS656" s="37"/>
      <c r="AT656" s="37"/>
      <c r="AU656" s="46"/>
      <c r="AV656" s="40">
        <f t="shared" si="404"/>
        <v>0</v>
      </c>
    </row>
    <row r="657" spans="1:48" ht="15.75" customHeight="1" x14ac:dyDescent="0.25">
      <c r="A657" s="21">
        <v>45</v>
      </c>
      <c r="B657" s="37" t="s">
        <v>88</v>
      </c>
      <c r="C657" s="41" t="s">
        <v>97</v>
      </c>
      <c r="D657" s="37"/>
      <c r="E657" s="37"/>
      <c r="F657" s="37"/>
      <c r="G657" s="46"/>
      <c r="H657" s="39">
        <f t="shared" si="396"/>
        <v>0</v>
      </c>
      <c r="I657" s="37"/>
      <c r="J657" s="37"/>
      <c r="K657" s="37"/>
      <c r="L657" s="46"/>
      <c r="M657" s="39">
        <f t="shared" si="397"/>
        <v>0</v>
      </c>
      <c r="N657" s="37"/>
      <c r="O657" s="37"/>
      <c r="P657" s="37"/>
      <c r="Q657" s="46"/>
      <c r="R657" s="39">
        <f t="shared" si="398"/>
        <v>0</v>
      </c>
      <c r="S657" s="37"/>
      <c r="T657" s="37"/>
      <c r="U657" s="37"/>
      <c r="V657" s="46"/>
      <c r="W657" s="39">
        <f t="shared" si="399"/>
        <v>0</v>
      </c>
      <c r="X657" s="37"/>
      <c r="Y657" s="37"/>
      <c r="Z657" s="37"/>
      <c r="AA657" s="46"/>
      <c r="AB657" s="39">
        <f t="shared" si="400"/>
        <v>0</v>
      </c>
      <c r="AC657" s="37"/>
      <c r="AD657" s="37"/>
      <c r="AE657" s="37"/>
      <c r="AF657" s="46"/>
      <c r="AG657" s="39">
        <f t="shared" si="401"/>
        <v>0</v>
      </c>
      <c r="AH657" s="37"/>
      <c r="AI657" s="37"/>
      <c r="AJ657" s="37"/>
      <c r="AK657" s="46"/>
      <c r="AL657" s="39">
        <f t="shared" si="402"/>
        <v>0</v>
      </c>
      <c r="AM657" s="37"/>
      <c r="AN657" s="37"/>
      <c r="AO657" s="37"/>
      <c r="AP657" s="46"/>
      <c r="AQ657" s="39">
        <f t="shared" si="403"/>
        <v>0</v>
      </c>
      <c r="AR657" s="37"/>
      <c r="AS657" s="37"/>
      <c r="AT657" s="37"/>
      <c r="AU657" s="46"/>
      <c r="AV657" s="40">
        <f t="shared" si="404"/>
        <v>0</v>
      </c>
    </row>
    <row r="658" spans="1:48" ht="15.75" customHeight="1" x14ac:dyDescent="0.25">
      <c r="A658" s="21">
        <v>45</v>
      </c>
      <c r="B658" s="37" t="s">
        <v>89</v>
      </c>
      <c r="C658" s="41" t="s">
        <v>97</v>
      </c>
      <c r="D658" s="37"/>
      <c r="E658" s="37"/>
      <c r="F658" s="37"/>
      <c r="G658" s="46"/>
      <c r="H658" s="39">
        <f t="shared" si="396"/>
        <v>0</v>
      </c>
      <c r="I658" s="37"/>
      <c r="J658" s="37"/>
      <c r="K658" s="37"/>
      <c r="L658" s="46"/>
      <c r="M658" s="39">
        <f t="shared" si="397"/>
        <v>0</v>
      </c>
      <c r="N658" s="37"/>
      <c r="O658" s="37"/>
      <c r="P658" s="37"/>
      <c r="Q658" s="46"/>
      <c r="R658" s="39">
        <f t="shared" si="398"/>
        <v>0</v>
      </c>
      <c r="S658" s="37"/>
      <c r="T658" s="37"/>
      <c r="U658" s="37"/>
      <c r="V658" s="46"/>
      <c r="W658" s="39">
        <f t="shared" si="399"/>
        <v>0</v>
      </c>
      <c r="X658" s="37"/>
      <c r="Y658" s="37"/>
      <c r="Z658" s="37"/>
      <c r="AA658" s="46"/>
      <c r="AB658" s="39">
        <f t="shared" si="400"/>
        <v>0</v>
      </c>
      <c r="AC658" s="37"/>
      <c r="AD658" s="37"/>
      <c r="AE658" s="37"/>
      <c r="AF658" s="46"/>
      <c r="AG658" s="39">
        <f t="shared" si="401"/>
        <v>0</v>
      </c>
      <c r="AH658" s="37"/>
      <c r="AI658" s="37"/>
      <c r="AJ658" s="37"/>
      <c r="AK658" s="46"/>
      <c r="AL658" s="39">
        <f t="shared" si="402"/>
        <v>0</v>
      </c>
      <c r="AM658" s="37"/>
      <c r="AN658" s="37"/>
      <c r="AO658" s="37"/>
      <c r="AP658" s="46"/>
      <c r="AQ658" s="39">
        <f t="shared" si="403"/>
        <v>0</v>
      </c>
      <c r="AR658" s="37"/>
      <c r="AS658" s="37"/>
      <c r="AT658" s="37"/>
      <c r="AU658" s="46"/>
      <c r="AV658" s="40">
        <f t="shared" si="404"/>
        <v>0</v>
      </c>
    </row>
    <row r="659" spans="1:48" ht="15.75" customHeight="1" x14ac:dyDescent="0.25">
      <c r="A659" s="21">
        <v>45</v>
      </c>
      <c r="B659" s="37" t="s">
        <v>73</v>
      </c>
      <c r="C659" s="41" t="s">
        <v>97</v>
      </c>
      <c r="D659" s="37"/>
      <c r="E659" s="37"/>
      <c r="F659" s="37"/>
      <c r="G659" s="46"/>
      <c r="H659" s="39">
        <f t="shared" si="396"/>
        <v>0</v>
      </c>
      <c r="I659" s="37"/>
      <c r="J659" s="37"/>
      <c r="K659" s="37"/>
      <c r="L659" s="46"/>
      <c r="M659" s="39">
        <f t="shared" si="397"/>
        <v>0</v>
      </c>
      <c r="N659" s="37"/>
      <c r="O659" s="37"/>
      <c r="P659" s="37"/>
      <c r="Q659" s="46"/>
      <c r="R659" s="39">
        <f t="shared" si="398"/>
        <v>0</v>
      </c>
      <c r="S659" s="37"/>
      <c r="T659" s="37"/>
      <c r="U659" s="37"/>
      <c r="V659" s="46"/>
      <c r="W659" s="39">
        <f t="shared" si="399"/>
        <v>0</v>
      </c>
      <c r="X659" s="37"/>
      <c r="Y659" s="37"/>
      <c r="Z659" s="37"/>
      <c r="AA659" s="46"/>
      <c r="AB659" s="39">
        <f t="shared" si="400"/>
        <v>0</v>
      </c>
      <c r="AC659" s="37"/>
      <c r="AD659" s="37"/>
      <c r="AE659" s="37"/>
      <c r="AF659" s="46"/>
      <c r="AG659" s="39">
        <f t="shared" si="401"/>
        <v>0</v>
      </c>
      <c r="AH659" s="37"/>
      <c r="AI659" s="37"/>
      <c r="AJ659" s="37"/>
      <c r="AK659" s="46"/>
      <c r="AL659" s="39">
        <f t="shared" si="402"/>
        <v>0</v>
      </c>
      <c r="AM659" s="37"/>
      <c r="AN659" s="37"/>
      <c r="AO659" s="37"/>
      <c r="AP659" s="46"/>
      <c r="AQ659" s="39">
        <f t="shared" si="403"/>
        <v>0</v>
      </c>
      <c r="AR659" s="37"/>
      <c r="AS659" s="37"/>
      <c r="AT659" s="37"/>
      <c r="AU659" s="46"/>
      <c r="AV659" s="40">
        <f t="shared" si="404"/>
        <v>0</v>
      </c>
    </row>
    <row r="660" spans="1:48" ht="15.75" customHeight="1" x14ac:dyDescent="0.25">
      <c r="A660" s="21">
        <v>45</v>
      </c>
      <c r="B660" s="37" t="s">
        <v>74</v>
      </c>
      <c r="C660" s="41" t="s">
        <v>97</v>
      </c>
      <c r="D660" s="37"/>
      <c r="E660" s="37"/>
      <c r="F660" s="37"/>
      <c r="G660" s="46"/>
      <c r="H660" s="39">
        <f t="shared" si="396"/>
        <v>0</v>
      </c>
      <c r="I660" s="37"/>
      <c r="J660" s="37"/>
      <c r="K660" s="37"/>
      <c r="L660" s="46"/>
      <c r="M660" s="39">
        <f t="shared" si="397"/>
        <v>0</v>
      </c>
      <c r="N660" s="37"/>
      <c r="O660" s="37"/>
      <c r="P660" s="37"/>
      <c r="Q660" s="46"/>
      <c r="R660" s="39">
        <f t="shared" si="398"/>
        <v>0</v>
      </c>
      <c r="S660" s="37"/>
      <c r="T660" s="37"/>
      <c r="U660" s="37"/>
      <c r="V660" s="46"/>
      <c r="W660" s="39">
        <f t="shared" si="399"/>
        <v>0</v>
      </c>
      <c r="X660" s="37"/>
      <c r="Y660" s="37"/>
      <c r="Z660" s="37"/>
      <c r="AA660" s="46"/>
      <c r="AB660" s="39">
        <f t="shared" si="400"/>
        <v>0</v>
      </c>
      <c r="AC660" s="37"/>
      <c r="AD660" s="37"/>
      <c r="AE660" s="37"/>
      <c r="AF660" s="46"/>
      <c r="AG660" s="39">
        <f t="shared" si="401"/>
        <v>0</v>
      </c>
      <c r="AH660" s="37"/>
      <c r="AI660" s="37"/>
      <c r="AJ660" s="37"/>
      <c r="AK660" s="46"/>
      <c r="AL660" s="39">
        <f t="shared" si="402"/>
        <v>0</v>
      </c>
      <c r="AM660" s="37"/>
      <c r="AN660" s="37"/>
      <c r="AO660" s="37"/>
      <c r="AP660" s="46"/>
      <c r="AQ660" s="39">
        <f t="shared" si="403"/>
        <v>0</v>
      </c>
      <c r="AR660" s="37"/>
      <c r="AS660" s="37"/>
      <c r="AT660" s="37"/>
      <c r="AU660" s="46"/>
      <c r="AV660" s="40">
        <f t="shared" si="404"/>
        <v>0</v>
      </c>
    </row>
    <row r="661" spans="1:48" ht="15.75" customHeight="1" x14ac:dyDescent="0.25">
      <c r="A661" s="21">
        <v>45</v>
      </c>
      <c r="B661" s="37" t="s">
        <v>75</v>
      </c>
      <c r="C661" s="41" t="s">
        <v>97</v>
      </c>
      <c r="D661" s="37"/>
      <c r="E661" s="37"/>
      <c r="F661" s="37"/>
      <c r="G661" s="46"/>
      <c r="H661" s="39">
        <f t="shared" si="396"/>
        <v>0</v>
      </c>
      <c r="I661" s="37"/>
      <c r="J661" s="37"/>
      <c r="K661" s="37"/>
      <c r="L661" s="46"/>
      <c r="M661" s="39">
        <f t="shared" si="397"/>
        <v>0</v>
      </c>
      <c r="N661" s="37"/>
      <c r="O661" s="37"/>
      <c r="P661" s="37"/>
      <c r="Q661" s="46"/>
      <c r="R661" s="39">
        <f t="shared" si="398"/>
        <v>0</v>
      </c>
      <c r="S661" s="37"/>
      <c r="T661" s="37"/>
      <c r="U661" s="37"/>
      <c r="V661" s="46"/>
      <c r="W661" s="39">
        <f t="shared" si="399"/>
        <v>0</v>
      </c>
      <c r="X661" s="37"/>
      <c r="Y661" s="37"/>
      <c r="Z661" s="37"/>
      <c r="AA661" s="46"/>
      <c r="AB661" s="39">
        <f t="shared" si="400"/>
        <v>0</v>
      </c>
      <c r="AC661" s="37"/>
      <c r="AD661" s="37"/>
      <c r="AE661" s="37"/>
      <c r="AF661" s="46"/>
      <c r="AG661" s="39">
        <f t="shared" si="401"/>
        <v>0</v>
      </c>
      <c r="AH661" s="37"/>
      <c r="AI661" s="37"/>
      <c r="AJ661" s="37"/>
      <c r="AK661" s="46"/>
      <c r="AL661" s="39">
        <f t="shared" si="402"/>
        <v>0</v>
      </c>
      <c r="AM661" s="37"/>
      <c r="AN661" s="37"/>
      <c r="AO661" s="37"/>
      <c r="AP661" s="46"/>
      <c r="AQ661" s="39">
        <f t="shared" si="403"/>
        <v>0</v>
      </c>
      <c r="AR661" s="37"/>
      <c r="AS661" s="37"/>
      <c r="AT661" s="37"/>
      <c r="AU661" s="46"/>
      <c r="AV661" s="40">
        <f t="shared" si="404"/>
        <v>0</v>
      </c>
    </row>
    <row r="662" spans="1:48" ht="15.75" customHeight="1" x14ac:dyDescent="0.25">
      <c r="A662" s="21">
        <v>45</v>
      </c>
      <c r="B662" s="37" t="s">
        <v>90</v>
      </c>
      <c r="C662" s="41" t="s">
        <v>97</v>
      </c>
      <c r="D662" s="37"/>
      <c r="E662" s="37"/>
      <c r="F662" s="37"/>
      <c r="G662" s="46"/>
      <c r="H662" s="39">
        <f t="shared" si="396"/>
        <v>0</v>
      </c>
      <c r="I662" s="37"/>
      <c r="J662" s="37"/>
      <c r="K662" s="37"/>
      <c r="L662" s="46"/>
      <c r="M662" s="39">
        <f t="shared" si="397"/>
        <v>0</v>
      </c>
      <c r="N662" s="37"/>
      <c r="O662" s="37"/>
      <c r="P662" s="37"/>
      <c r="Q662" s="46"/>
      <c r="R662" s="39">
        <f t="shared" si="398"/>
        <v>0</v>
      </c>
      <c r="S662" s="37"/>
      <c r="T662" s="37"/>
      <c r="U662" s="37"/>
      <c r="V662" s="46"/>
      <c r="W662" s="39">
        <f t="shared" si="399"/>
        <v>0</v>
      </c>
      <c r="X662" s="37"/>
      <c r="Y662" s="37"/>
      <c r="Z662" s="37"/>
      <c r="AA662" s="46"/>
      <c r="AB662" s="39">
        <f t="shared" si="400"/>
        <v>0</v>
      </c>
      <c r="AC662" s="37"/>
      <c r="AD662" s="37"/>
      <c r="AE662" s="37"/>
      <c r="AF662" s="46"/>
      <c r="AG662" s="39">
        <f t="shared" si="401"/>
        <v>0</v>
      </c>
      <c r="AH662" s="37"/>
      <c r="AI662" s="37"/>
      <c r="AJ662" s="37"/>
      <c r="AK662" s="46"/>
      <c r="AL662" s="39">
        <f t="shared" si="402"/>
        <v>0</v>
      </c>
      <c r="AM662" s="37"/>
      <c r="AN662" s="37"/>
      <c r="AO662" s="37"/>
      <c r="AP662" s="46"/>
      <c r="AQ662" s="39">
        <f t="shared" si="403"/>
        <v>0</v>
      </c>
      <c r="AR662" s="37"/>
      <c r="AS662" s="37"/>
      <c r="AT662" s="37"/>
      <c r="AU662" s="46"/>
      <c r="AV662" s="40">
        <f t="shared" si="404"/>
        <v>0</v>
      </c>
    </row>
    <row r="663" spans="1:48" ht="15.75" customHeight="1" x14ac:dyDescent="0.25">
      <c r="A663" s="21">
        <v>45</v>
      </c>
      <c r="B663" s="37" t="s">
        <v>76</v>
      </c>
      <c r="C663" s="41" t="s">
        <v>97</v>
      </c>
      <c r="D663" s="37"/>
      <c r="E663" s="37"/>
      <c r="F663" s="37"/>
      <c r="G663" s="46"/>
      <c r="H663" s="39">
        <f t="shared" si="396"/>
        <v>0</v>
      </c>
      <c r="I663" s="37"/>
      <c r="J663" s="37"/>
      <c r="K663" s="37"/>
      <c r="L663" s="46"/>
      <c r="M663" s="39">
        <f t="shared" si="397"/>
        <v>0</v>
      </c>
      <c r="N663" s="37"/>
      <c r="O663" s="37"/>
      <c r="P663" s="37"/>
      <c r="Q663" s="46"/>
      <c r="R663" s="39">
        <f t="shared" si="398"/>
        <v>0</v>
      </c>
      <c r="S663" s="37"/>
      <c r="T663" s="37"/>
      <c r="U663" s="37"/>
      <c r="V663" s="46"/>
      <c r="W663" s="39">
        <f t="shared" si="399"/>
        <v>0</v>
      </c>
      <c r="X663" s="37"/>
      <c r="Y663" s="37"/>
      <c r="Z663" s="37"/>
      <c r="AA663" s="46"/>
      <c r="AB663" s="39">
        <f t="shared" si="400"/>
        <v>0</v>
      </c>
      <c r="AC663" s="37"/>
      <c r="AD663" s="37"/>
      <c r="AE663" s="37"/>
      <c r="AF663" s="46"/>
      <c r="AG663" s="39">
        <f t="shared" si="401"/>
        <v>0</v>
      </c>
      <c r="AH663" s="37"/>
      <c r="AI663" s="37"/>
      <c r="AJ663" s="37"/>
      <c r="AK663" s="46"/>
      <c r="AL663" s="39">
        <f t="shared" si="402"/>
        <v>0</v>
      </c>
      <c r="AM663" s="37"/>
      <c r="AN663" s="37"/>
      <c r="AO663" s="37"/>
      <c r="AP663" s="46"/>
      <c r="AQ663" s="39">
        <f t="shared" si="403"/>
        <v>0</v>
      </c>
      <c r="AR663" s="37"/>
      <c r="AS663" s="37"/>
      <c r="AT663" s="37"/>
      <c r="AU663" s="46"/>
      <c r="AV663" s="40">
        <f t="shared" si="404"/>
        <v>0</v>
      </c>
    </row>
    <row r="664" spans="1:48" ht="15.75" customHeight="1" x14ac:dyDescent="0.25">
      <c r="A664" s="21">
        <v>45</v>
      </c>
      <c r="B664" s="37" t="s">
        <v>77</v>
      </c>
      <c r="C664" s="41" t="s">
        <v>97</v>
      </c>
      <c r="D664" s="37"/>
      <c r="E664" s="37"/>
      <c r="F664" s="37"/>
      <c r="G664" s="46"/>
      <c r="H664" s="39">
        <f t="shared" si="396"/>
        <v>0</v>
      </c>
      <c r="I664" s="37"/>
      <c r="J664" s="37"/>
      <c r="K664" s="37"/>
      <c r="L664" s="46"/>
      <c r="M664" s="39">
        <f t="shared" si="397"/>
        <v>0</v>
      </c>
      <c r="N664" s="37"/>
      <c r="O664" s="37"/>
      <c r="P664" s="37"/>
      <c r="Q664" s="46"/>
      <c r="R664" s="39">
        <f t="shared" si="398"/>
        <v>0</v>
      </c>
      <c r="S664" s="37"/>
      <c r="T664" s="37"/>
      <c r="U664" s="37"/>
      <c r="V664" s="46"/>
      <c r="W664" s="39">
        <f t="shared" si="399"/>
        <v>0</v>
      </c>
      <c r="X664" s="37"/>
      <c r="Y664" s="37"/>
      <c r="Z664" s="37"/>
      <c r="AA664" s="46"/>
      <c r="AB664" s="39">
        <f t="shared" si="400"/>
        <v>0</v>
      </c>
      <c r="AC664" s="37"/>
      <c r="AD664" s="37"/>
      <c r="AE664" s="37"/>
      <c r="AF664" s="46"/>
      <c r="AG664" s="39">
        <f t="shared" si="401"/>
        <v>0</v>
      </c>
      <c r="AH664" s="37"/>
      <c r="AI664" s="37"/>
      <c r="AJ664" s="37"/>
      <c r="AK664" s="46"/>
      <c r="AL664" s="39">
        <f t="shared" si="402"/>
        <v>0</v>
      </c>
      <c r="AM664" s="37"/>
      <c r="AN664" s="37"/>
      <c r="AO664" s="37"/>
      <c r="AP664" s="46"/>
      <c r="AQ664" s="39">
        <f t="shared" si="403"/>
        <v>0</v>
      </c>
      <c r="AR664" s="37"/>
      <c r="AS664" s="37"/>
      <c r="AT664" s="37"/>
      <c r="AU664" s="46"/>
      <c r="AV664" s="40">
        <f t="shared" si="404"/>
        <v>0</v>
      </c>
    </row>
    <row r="665" spans="1:48" ht="15.75" customHeight="1" x14ac:dyDescent="0.25">
      <c r="A665" s="21">
        <v>45</v>
      </c>
      <c r="B665" s="37" t="s">
        <v>78</v>
      </c>
      <c r="C665" s="41" t="s">
        <v>97</v>
      </c>
      <c r="D665" s="37"/>
      <c r="E665" s="37"/>
      <c r="F665" s="37"/>
      <c r="G665" s="46"/>
      <c r="H665" s="39">
        <f t="shared" si="396"/>
        <v>0</v>
      </c>
      <c r="I665" s="37"/>
      <c r="J665" s="37"/>
      <c r="K665" s="37"/>
      <c r="L665" s="46"/>
      <c r="M665" s="39">
        <f t="shared" si="397"/>
        <v>0</v>
      </c>
      <c r="N665" s="37"/>
      <c r="O665" s="37"/>
      <c r="P665" s="37"/>
      <c r="Q665" s="46"/>
      <c r="R665" s="39">
        <f t="shared" si="398"/>
        <v>0</v>
      </c>
      <c r="S665" s="37"/>
      <c r="T665" s="37"/>
      <c r="U665" s="37"/>
      <c r="V665" s="46"/>
      <c r="W665" s="39">
        <f t="shared" si="399"/>
        <v>0</v>
      </c>
      <c r="X665" s="37"/>
      <c r="Y665" s="37"/>
      <c r="Z665" s="37"/>
      <c r="AA665" s="46"/>
      <c r="AB665" s="39">
        <f t="shared" si="400"/>
        <v>0</v>
      </c>
      <c r="AC665" s="37"/>
      <c r="AD665" s="37"/>
      <c r="AE665" s="37"/>
      <c r="AF665" s="46"/>
      <c r="AG665" s="39">
        <f t="shared" si="401"/>
        <v>0</v>
      </c>
      <c r="AH665" s="37"/>
      <c r="AI665" s="37"/>
      <c r="AJ665" s="37"/>
      <c r="AK665" s="46"/>
      <c r="AL665" s="39">
        <f t="shared" si="402"/>
        <v>0</v>
      </c>
      <c r="AM665" s="37"/>
      <c r="AN665" s="37"/>
      <c r="AO665" s="37"/>
      <c r="AP665" s="46"/>
      <c r="AQ665" s="39">
        <f t="shared" si="403"/>
        <v>0</v>
      </c>
      <c r="AR665" s="37"/>
      <c r="AS665" s="37"/>
      <c r="AT665" s="37"/>
      <c r="AU665" s="46"/>
      <c r="AV665" s="40">
        <f t="shared" si="404"/>
        <v>0</v>
      </c>
    </row>
    <row r="666" spans="1:48" ht="15.75" customHeight="1" x14ac:dyDescent="0.25">
      <c r="A666" s="21">
        <v>45</v>
      </c>
      <c r="B666" s="37" t="s">
        <v>79</v>
      </c>
      <c r="C666" s="41" t="s">
        <v>97</v>
      </c>
      <c r="D666" s="37"/>
      <c r="E666" s="37"/>
      <c r="F666" s="37"/>
      <c r="G666" s="46"/>
      <c r="H666" s="39">
        <f t="shared" si="396"/>
        <v>0</v>
      </c>
      <c r="I666" s="37"/>
      <c r="J666" s="37"/>
      <c r="K666" s="37"/>
      <c r="L666" s="46"/>
      <c r="M666" s="39">
        <f t="shared" si="397"/>
        <v>0</v>
      </c>
      <c r="N666" s="37"/>
      <c r="O666" s="37"/>
      <c r="P666" s="37"/>
      <c r="Q666" s="46"/>
      <c r="R666" s="39">
        <f t="shared" si="398"/>
        <v>0</v>
      </c>
      <c r="S666" s="37"/>
      <c r="T666" s="37"/>
      <c r="U666" s="37"/>
      <c r="V666" s="46"/>
      <c r="W666" s="39">
        <f t="shared" si="399"/>
        <v>0</v>
      </c>
      <c r="X666" s="37"/>
      <c r="Y666" s="37"/>
      <c r="Z666" s="37"/>
      <c r="AA666" s="46"/>
      <c r="AB666" s="39">
        <f t="shared" si="400"/>
        <v>0</v>
      </c>
      <c r="AC666" s="37"/>
      <c r="AD666" s="37"/>
      <c r="AE666" s="37"/>
      <c r="AF666" s="46"/>
      <c r="AG666" s="39">
        <f t="shared" si="401"/>
        <v>0</v>
      </c>
      <c r="AH666" s="37"/>
      <c r="AI666" s="37"/>
      <c r="AJ666" s="37"/>
      <c r="AK666" s="46"/>
      <c r="AL666" s="39">
        <f t="shared" si="402"/>
        <v>0</v>
      </c>
      <c r="AM666" s="37"/>
      <c r="AN666" s="37"/>
      <c r="AO666" s="37"/>
      <c r="AP666" s="46"/>
      <c r="AQ666" s="39">
        <f t="shared" si="403"/>
        <v>0</v>
      </c>
      <c r="AR666" s="37"/>
      <c r="AS666" s="37"/>
      <c r="AT666" s="37"/>
      <c r="AU666" s="46"/>
      <c r="AV666" s="40">
        <f t="shared" si="404"/>
        <v>0</v>
      </c>
    </row>
    <row r="667" spans="1:48" ht="15.75" customHeight="1" x14ac:dyDescent="0.25">
      <c r="A667" s="21">
        <v>45</v>
      </c>
      <c r="B667" s="41" t="s">
        <v>80</v>
      </c>
      <c r="C667" s="41" t="s">
        <v>97</v>
      </c>
      <c r="D667" s="47"/>
      <c r="E667" s="47"/>
      <c r="F667" s="47"/>
      <c r="G667" s="48"/>
      <c r="H667" s="49">
        <f t="shared" si="396"/>
        <v>0</v>
      </c>
      <c r="I667" s="47"/>
      <c r="J667" s="47"/>
      <c r="K667" s="47"/>
      <c r="L667" s="48"/>
      <c r="M667" s="49">
        <f t="shared" si="397"/>
        <v>0</v>
      </c>
      <c r="N667" s="47"/>
      <c r="O667" s="47"/>
      <c r="P667" s="47"/>
      <c r="Q667" s="48"/>
      <c r="R667" s="49">
        <f t="shared" si="398"/>
        <v>0</v>
      </c>
      <c r="S667" s="47"/>
      <c r="T667" s="47"/>
      <c r="U667" s="47"/>
      <c r="V667" s="48"/>
      <c r="W667" s="49">
        <f t="shared" si="399"/>
        <v>0</v>
      </c>
      <c r="X667" s="47"/>
      <c r="Y667" s="47"/>
      <c r="Z667" s="47"/>
      <c r="AA667" s="48"/>
      <c r="AB667" s="49">
        <f t="shared" si="400"/>
        <v>0</v>
      </c>
      <c r="AC667" s="47"/>
      <c r="AD667" s="47"/>
      <c r="AE667" s="47"/>
      <c r="AF667" s="48"/>
      <c r="AG667" s="49">
        <f t="shared" si="401"/>
        <v>0</v>
      </c>
      <c r="AH667" s="47"/>
      <c r="AI667" s="47"/>
      <c r="AJ667" s="47"/>
      <c r="AK667" s="48"/>
      <c r="AL667" s="49">
        <f t="shared" si="402"/>
        <v>0</v>
      </c>
      <c r="AM667" s="47"/>
      <c r="AN667" s="47"/>
      <c r="AO667" s="47"/>
      <c r="AP667" s="48"/>
      <c r="AQ667" s="49">
        <f t="shared" si="403"/>
        <v>0</v>
      </c>
      <c r="AR667" s="47"/>
      <c r="AS667" s="47"/>
      <c r="AT667" s="47"/>
      <c r="AU667" s="48"/>
      <c r="AV667" s="50">
        <f t="shared" si="404"/>
        <v>0</v>
      </c>
    </row>
    <row r="668" spans="1:48" ht="15.75" customHeight="1" x14ac:dyDescent="0.25">
      <c r="A668" s="21">
        <v>45</v>
      </c>
      <c r="B668" s="42"/>
      <c r="C668" s="43"/>
      <c r="D668" s="44"/>
      <c r="E668" s="45"/>
      <c r="F668" s="45"/>
      <c r="G668" s="45"/>
      <c r="H668" s="45">
        <f>SUM(H655:H667)</f>
        <v>0</v>
      </c>
      <c r="I668" s="45"/>
      <c r="J668" s="45"/>
      <c r="K668" s="45"/>
      <c r="L668" s="45"/>
      <c r="M668" s="45">
        <f>SUM(M655:M667)</f>
        <v>0</v>
      </c>
      <c r="N668" s="45"/>
      <c r="O668" s="45"/>
      <c r="P668" s="45"/>
      <c r="Q668" s="45"/>
      <c r="R668" s="45">
        <f>SUM(R655:R667)</f>
        <v>0</v>
      </c>
      <c r="S668" s="45"/>
      <c r="T668" s="45"/>
      <c r="U668" s="45"/>
      <c r="V668" s="45"/>
      <c r="W668" s="45">
        <f>SUM(W655:W667)</f>
        <v>0</v>
      </c>
      <c r="X668" s="45"/>
      <c r="Y668" s="45"/>
      <c r="Z668" s="45"/>
      <c r="AA668" s="45"/>
      <c r="AB668" s="45">
        <f>SUM(AB655:AB667)</f>
        <v>0</v>
      </c>
      <c r="AC668" s="45"/>
      <c r="AD668" s="45"/>
      <c r="AE668" s="45"/>
      <c r="AF668" s="45"/>
      <c r="AG668" s="45">
        <f>SUM(AG655:AG667)</f>
        <v>0</v>
      </c>
      <c r="AH668" s="45"/>
      <c r="AI668" s="45"/>
      <c r="AJ668" s="45"/>
      <c r="AK668" s="45"/>
      <c r="AL668" s="45">
        <f>SUM(AL655:AL667)</f>
        <v>0</v>
      </c>
      <c r="AM668" s="45"/>
      <c r="AN668" s="45"/>
      <c r="AO668" s="45"/>
      <c r="AP668" s="45"/>
      <c r="AQ668" s="45">
        <f>SUM(AQ655:AQ667)</f>
        <v>0</v>
      </c>
      <c r="AR668" s="45"/>
      <c r="AS668" s="45"/>
      <c r="AT668" s="45"/>
      <c r="AU668" s="45"/>
      <c r="AV668" s="45">
        <f>SUM(AV655:AV667)</f>
        <v>0</v>
      </c>
    </row>
    <row r="669" spans="1:48" ht="15.75" customHeight="1" x14ac:dyDescent="0.25">
      <c r="A669" s="21">
        <v>46</v>
      </c>
      <c r="B669" s="81" t="str">
        <f>"Буква (или иное название) класса "&amp;A669&amp;":"</f>
        <v>Буква (или иное название) класса 46:</v>
      </c>
      <c r="C669" s="82"/>
      <c r="D669" s="78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Q669" s="79"/>
      <c r="AR669" s="79"/>
      <c r="AS669" s="79"/>
      <c r="AT669" s="79"/>
      <c r="AU669" s="79"/>
      <c r="AV669" s="80"/>
    </row>
    <row r="670" spans="1:48" ht="15.75" customHeight="1" x14ac:dyDescent="0.25">
      <c r="A670" s="21">
        <v>46</v>
      </c>
      <c r="B670" s="35" t="s">
        <v>70</v>
      </c>
      <c r="C670" s="36" t="s">
        <v>97</v>
      </c>
      <c r="D670" s="37"/>
      <c r="E670" s="37"/>
      <c r="F670" s="37"/>
      <c r="G670" s="46"/>
      <c r="H670" s="39">
        <f t="shared" ref="H670:H682" si="405">COUNTA(D670:G670)</f>
        <v>0</v>
      </c>
      <c r="I670" s="37"/>
      <c r="J670" s="37"/>
      <c r="K670" s="37"/>
      <c r="L670" s="46"/>
      <c r="M670" s="39">
        <f t="shared" ref="M670:M682" si="406">COUNTA(I670:L670)</f>
        <v>0</v>
      </c>
      <c r="N670" s="37"/>
      <c r="O670" s="37"/>
      <c r="P670" s="37"/>
      <c r="Q670" s="46"/>
      <c r="R670" s="39">
        <f t="shared" ref="R670:R682" si="407">COUNTA(N670:Q670)</f>
        <v>0</v>
      </c>
      <c r="S670" s="37"/>
      <c r="T670" s="37"/>
      <c r="U670" s="37"/>
      <c r="V670" s="46"/>
      <c r="W670" s="39">
        <f t="shared" ref="W670:W682" si="408">COUNTA(S670:V670)</f>
        <v>0</v>
      </c>
      <c r="X670" s="37"/>
      <c r="Y670" s="37"/>
      <c r="Z670" s="37"/>
      <c r="AA670" s="46"/>
      <c r="AB670" s="39">
        <f t="shared" ref="AB670:AB682" si="409">COUNTA(X670:AA670)</f>
        <v>0</v>
      </c>
      <c r="AC670" s="37"/>
      <c r="AD670" s="37"/>
      <c r="AE670" s="37"/>
      <c r="AF670" s="46"/>
      <c r="AG670" s="39">
        <f t="shared" ref="AG670:AG682" si="410">COUNTA(AC670:AF670)</f>
        <v>0</v>
      </c>
      <c r="AH670" s="37"/>
      <c r="AI670" s="37"/>
      <c r="AJ670" s="37"/>
      <c r="AK670" s="46"/>
      <c r="AL670" s="39">
        <f t="shared" ref="AL670:AL682" si="411">COUNTA(AH670:AK670)</f>
        <v>0</v>
      </c>
      <c r="AM670" s="37"/>
      <c r="AN670" s="37"/>
      <c r="AO670" s="37"/>
      <c r="AP670" s="46"/>
      <c r="AQ670" s="39">
        <f t="shared" ref="AQ670:AQ682" si="412">COUNTA(AM670:AP670)</f>
        <v>0</v>
      </c>
      <c r="AR670" s="37"/>
      <c r="AS670" s="37"/>
      <c r="AT670" s="37"/>
      <c r="AU670" s="46"/>
      <c r="AV670" s="40">
        <f t="shared" ref="AV670:AV682" si="413">COUNTA(AR670:AU670)</f>
        <v>0</v>
      </c>
    </row>
    <row r="671" spans="1:48" ht="15.75" customHeight="1" x14ac:dyDescent="0.25">
      <c r="A671" s="21">
        <v>46</v>
      </c>
      <c r="B671" s="37" t="s">
        <v>72</v>
      </c>
      <c r="C671" s="41" t="s">
        <v>97</v>
      </c>
      <c r="D671" s="37"/>
      <c r="E671" s="37"/>
      <c r="F671" s="37"/>
      <c r="G671" s="46"/>
      <c r="H671" s="39">
        <f t="shared" si="405"/>
        <v>0</v>
      </c>
      <c r="I671" s="37"/>
      <c r="J671" s="37"/>
      <c r="K671" s="37"/>
      <c r="L671" s="46"/>
      <c r="M671" s="39">
        <f t="shared" si="406"/>
        <v>0</v>
      </c>
      <c r="N671" s="37"/>
      <c r="O671" s="37"/>
      <c r="P671" s="37"/>
      <c r="Q671" s="46"/>
      <c r="R671" s="39">
        <f t="shared" si="407"/>
        <v>0</v>
      </c>
      <c r="S671" s="37"/>
      <c r="T671" s="37"/>
      <c r="U671" s="37"/>
      <c r="V671" s="46"/>
      <c r="W671" s="39">
        <f t="shared" si="408"/>
        <v>0</v>
      </c>
      <c r="X671" s="37"/>
      <c r="Y671" s="37"/>
      <c r="Z671" s="37"/>
      <c r="AA671" s="46"/>
      <c r="AB671" s="39">
        <f t="shared" si="409"/>
        <v>0</v>
      </c>
      <c r="AC671" s="37"/>
      <c r="AD671" s="37"/>
      <c r="AE671" s="37"/>
      <c r="AF671" s="46"/>
      <c r="AG671" s="39">
        <f t="shared" si="410"/>
        <v>0</v>
      </c>
      <c r="AH671" s="37"/>
      <c r="AI671" s="37"/>
      <c r="AJ671" s="37"/>
      <c r="AK671" s="46"/>
      <c r="AL671" s="39">
        <f t="shared" si="411"/>
        <v>0</v>
      </c>
      <c r="AM671" s="37"/>
      <c r="AN671" s="37"/>
      <c r="AO671" s="37"/>
      <c r="AP671" s="46"/>
      <c r="AQ671" s="39">
        <f t="shared" si="412"/>
        <v>0</v>
      </c>
      <c r="AR671" s="37"/>
      <c r="AS671" s="37"/>
      <c r="AT671" s="37"/>
      <c r="AU671" s="46"/>
      <c r="AV671" s="40">
        <f t="shared" si="413"/>
        <v>0</v>
      </c>
    </row>
    <row r="672" spans="1:48" ht="15.75" customHeight="1" x14ac:dyDescent="0.25">
      <c r="A672" s="21">
        <v>46</v>
      </c>
      <c r="B672" s="37" t="s">
        <v>88</v>
      </c>
      <c r="C672" s="41" t="s">
        <v>97</v>
      </c>
      <c r="D672" s="37"/>
      <c r="E672" s="37"/>
      <c r="F672" s="37"/>
      <c r="G672" s="46"/>
      <c r="H672" s="39">
        <f t="shared" si="405"/>
        <v>0</v>
      </c>
      <c r="I672" s="37"/>
      <c r="J672" s="37"/>
      <c r="K672" s="37"/>
      <c r="L672" s="46"/>
      <c r="M672" s="39">
        <f t="shared" si="406"/>
        <v>0</v>
      </c>
      <c r="N672" s="37"/>
      <c r="O672" s="37"/>
      <c r="P672" s="37"/>
      <c r="Q672" s="46"/>
      <c r="R672" s="39">
        <f t="shared" si="407"/>
        <v>0</v>
      </c>
      <c r="S672" s="37"/>
      <c r="T672" s="37"/>
      <c r="U672" s="37"/>
      <c r="V672" s="46"/>
      <c r="W672" s="39">
        <f t="shared" si="408"/>
        <v>0</v>
      </c>
      <c r="X672" s="37"/>
      <c r="Y672" s="37"/>
      <c r="Z672" s="37"/>
      <c r="AA672" s="46"/>
      <c r="AB672" s="39">
        <f t="shared" si="409"/>
        <v>0</v>
      </c>
      <c r="AC672" s="37"/>
      <c r="AD672" s="37"/>
      <c r="AE672" s="37"/>
      <c r="AF672" s="46"/>
      <c r="AG672" s="39">
        <f t="shared" si="410"/>
        <v>0</v>
      </c>
      <c r="AH672" s="37"/>
      <c r="AI672" s="37"/>
      <c r="AJ672" s="37"/>
      <c r="AK672" s="46"/>
      <c r="AL672" s="39">
        <f t="shared" si="411"/>
        <v>0</v>
      </c>
      <c r="AM672" s="37"/>
      <c r="AN672" s="37"/>
      <c r="AO672" s="37"/>
      <c r="AP672" s="46"/>
      <c r="AQ672" s="39">
        <f t="shared" si="412"/>
        <v>0</v>
      </c>
      <c r="AR672" s="37"/>
      <c r="AS672" s="37"/>
      <c r="AT672" s="37"/>
      <c r="AU672" s="46"/>
      <c r="AV672" s="40">
        <f t="shared" si="413"/>
        <v>0</v>
      </c>
    </row>
    <row r="673" spans="1:48" ht="15.75" customHeight="1" x14ac:dyDescent="0.25">
      <c r="A673" s="21">
        <v>46</v>
      </c>
      <c r="B673" s="37" t="s">
        <v>89</v>
      </c>
      <c r="C673" s="41" t="s">
        <v>97</v>
      </c>
      <c r="D673" s="37"/>
      <c r="E673" s="37"/>
      <c r="F673" s="37"/>
      <c r="G673" s="46"/>
      <c r="H673" s="39">
        <f t="shared" si="405"/>
        <v>0</v>
      </c>
      <c r="I673" s="37"/>
      <c r="J673" s="37"/>
      <c r="K673" s="37"/>
      <c r="L673" s="46"/>
      <c r="M673" s="39">
        <f t="shared" si="406"/>
        <v>0</v>
      </c>
      <c r="N673" s="37"/>
      <c r="O673" s="37"/>
      <c r="P673" s="37"/>
      <c r="Q673" s="46"/>
      <c r="R673" s="39">
        <f t="shared" si="407"/>
        <v>0</v>
      </c>
      <c r="S673" s="37"/>
      <c r="T673" s="37"/>
      <c r="U673" s="37"/>
      <c r="V673" s="46"/>
      <c r="W673" s="39">
        <f t="shared" si="408"/>
        <v>0</v>
      </c>
      <c r="X673" s="37"/>
      <c r="Y673" s="37"/>
      <c r="Z673" s="37"/>
      <c r="AA673" s="46"/>
      <c r="AB673" s="39">
        <f t="shared" si="409"/>
        <v>0</v>
      </c>
      <c r="AC673" s="37"/>
      <c r="AD673" s="37"/>
      <c r="AE673" s="37"/>
      <c r="AF673" s="46"/>
      <c r="AG673" s="39">
        <f t="shared" si="410"/>
        <v>0</v>
      </c>
      <c r="AH673" s="37"/>
      <c r="AI673" s="37"/>
      <c r="AJ673" s="37"/>
      <c r="AK673" s="46"/>
      <c r="AL673" s="39">
        <f t="shared" si="411"/>
        <v>0</v>
      </c>
      <c r="AM673" s="37"/>
      <c r="AN673" s="37"/>
      <c r="AO673" s="37"/>
      <c r="AP673" s="46"/>
      <c r="AQ673" s="39">
        <f t="shared" si="412"/>
        <v>0</v>
      </c>
      <c r="AR673" s="37"/>
      <c r="AS673" s="37"/>
      <c r="AT673" s="37"/>
      <c r="AU673" s="46"/>
      <c r="AV673" s="40">
        <f t="shared" si="413"/>
        <v>0</v>
      </c>
    </row>
    <row r="674" spans="1:48" ht="15.75" customHeight="1" x14ac:dyDescent="0.25">
      <c r="A674" s="21">
        <v>46</v>
      </c>
      <c r="B674" s="37" t="s">
        <v>73</v>
      </c>
      <c r="C674" s="41" t="s">
        <v>97</v>
      </c>
      <c r="D674" s="37"/>
      <c r="E674" s="37"/>
      <c r="F674" s="37"/>
      <c r="G674" s="46"/>
      <c r="H674" s="39">
        <f t="shared" si="405"/>
        <v>0</v>
      </c>
      <c r="I674" s="37"/>
      <c r="J674" s="37"/>
      <c r="K674" s="37"/>
      <c r="L674" s="46"/>
      <c r="M674" s="39">
        <f t="shared" si="406"/>
        <v>0</v>
      </c>
      <c r="N674" s="37"/>
      <c r="O674" s="37"/>
      <c r="P674" s="37"/>
      <c r="Q674" s="46"/>
      <c r="R674" s="39">
        <f t="shared" si="407"/>
        <v>0</v>
      </c>
      <c r="S674" s="37"/>
      <c r="T674" s="37"/>
      <c r="U674" s="37"/>
      <c r="V674" s="46"/>
      <c r="W674" s="39">
        <f t="shared" si="408"/>
        <v>0</v>
      </c>
      <c r="X674" s="37"/>
      <c r="Y674" s="37"/>
      <c r="Z674" s="37"/>
      <c r="AA674" s="46"/>
      <c r="AB674" s="39">
        <f t="shared" si="409"/>
        <v>0</v>
      </c>
      <c r="AC674" s="37"/>
      <c r="AD674" s="37"/>
      <c r="AE674" s="37"/>
      <c r="AF674" s="46"/>
      <c r="AG674" s="39">
        <f t="shared" si="410"/>
        <v>0</v>
      </c>
      <c r="AH674" s="37"/>
      <c r="AI674" s="37"/>
      <c r="AJ674" s="37"/>
      <c r="AK674" s="46"/>
      <c r="AL674" s="39">
        <f t="shared" si="411"/>
        <v>0</v>
      </c>
      <c r="AM674" s="37"/>
      <c r="AN674" s="37"/>
      <c r="AO674" s="37"/>
      <c r="AP674" s="46"/>
      <c r="AQ674" s="39">
        <f t="shared" si="412"/>
        <v>0</v>
      </c>
      <c r="AR674" s="37"/>
      <c r="AS674" s="37"/>
      <c r="AT674" s="37"/>
      <c r="AU674" s="46"/>
      <c r="AV674" s="40">
        <f t="shared" si="413"/>
        <v>0</v>
      </c>
    </row>
    <row r="675" spans="1:48" ht="15.75" customHeight="1" x14ac:dyDescent="0.25">
      <c r="A675" s="21">
        <v>46</v>
      </c>
      <c r="B675" s="37" t="s">
        <v>74</v>
      </c>
      <c r="C675" s="41" t="s">
        <v>97</v>
      </c>
      <c r="D675" s="37"/>
      <c r="E675" s="37"/>
      <c r="F675" s="37"/>
      <c r="G675" s="46"/>
      <c r="H675" s="39">
        <f t="shared" si="405"/>
        <v>0</v>
      </c>
      <c r="I675" s="37"/>
      <c r="J675" s="37"/>
      <c r="K675" s="37"/>
      <c r="L675" s="46"/>
      <c r="M675" s="39">
        <f t="shared" si="406"/>
        <v>0</v>
      </c>
      <c r="N675" s="37"/>
      <c r="O675" s="37"/>
      <c r="P675" s="37"/>
      <c r="Q675" s="46"/>
      <c r="R675" s="39">
        <f t="shared" si="407"/>
        <v>0</v>
      </c>
      <c r="S675" s="37"/>
      <c r="T675" s="37"/>
      <c r="U675" s="37"/>
      <c r="V675" s="46"/>
      <c r="W675" s="39">
        <f t="shared" si="408"/>
        <v>0</v>
      </c>
      <c r="X675" s="37"/>
      <c r="Y675" s="37"/>
      <c r="Z675" s="37"/>
      <c r="AA675" s="46"/>
      <c r="AB675" s="39">
        <f t="shared" si="409"/>
        <v>0</v>
      </c>
      <c r="AC675" s="37"/>
      <c r="AD675" s="37"/>
      <c r="AE675" s="37"/>
      <c r="AF675" s="46"/>
      <c r="AG675" s="39">
        <f t="shared" si="410"/>
        <v>0</v>
      </c>
      <c r="AH675" s="37"/>
      <c r="AI675" s="37"/>
      <c r="AJ675" s="37"/>
      <c r="AK675" s="46"/>
      <c r="AL675" s="39">
        <f t="shared" si="411"/>
        <v>0</v>
      </c>
      <c r="AM675" s="37"/>
      <c r="AN675" s="37"/>
      <c r="AO675" s="37"/>
      <c r="AP675" s="46"/>
      <c r="AQ675" s="39">
        <f t="shared" si="412"/>
        <v>0</v>
      </c>
      <c r="AR675" s="37"/>
      <c r="AS675" s="37"/>
      <c r="AT675" s="37"/>
      <c r="AU675" s="46"/>
      <c r="AV675" s="40">
        <f t="shared" si="413"/>
        <v>0</v>
      </c>
    </row>
    <row r="676" spans="1:48" ht="15.75" customHeight="1" x14ac:dyDescent="0.25">
      <c r="A676" s="21">
        <v>46</v>
      </c>
      <c r="B676" s="37" t="s">
        <v>75</v>
      </c>
      <c r="C676" s="41" t="s">
        <v>97</v>
      </c>
      <c r="D676" s="37"/>
      <c r="E676" s="37"/>
      <c r="F676" s="37"/>
      <c r="G676" s="46"/>
      <c r="H676" s="39">
        <f t="shared" si="405"/>
        <v>0</v>
      </c>
      <c r="I676" s="37"/>
      <c r="J676" s="37"/>
      <c r="K676" s="37"/>
      <c r="L676" s="46"/>
      <c r="M676" s="39">
        <f t="shared" si="406"/>
        <v>0</v>
      </c>
      <c r="N676" s="37"/>
      <c r="O676" s="37"/>
      <c r="P676" s="37"/>
      <c r="Q676" s="46"/>
      <c r="R676" s="39">
        <f t="shared" si="407"/>
        <v>0</v>
      </c>
      <c r="S676" s="37"/>
      <c r="T676" s="37"/>
      <c r="U676" s="37"/>
      <c r="V676" s="46"/>
      <c r="W676" s="39">
        <f t="shared" si="408"/>
        <v>0</v>
      </c>
      <c r="X676" s="37"/>
      <c r="Y676" s="37"/>
      <c r="Z676" s="37"/>
      <c r="AA676" s="46"/>
      <c r="AB676" s="39">
        <f t="shared" si="409"/>
        <v>0</v>
      </c>
      <c r="AC676" s="37"/>
      <c r="AD676" s="37"/>
      <c r="AE676" s="37"/>
      <c r="AF676" s="46"/>
      <c r="AG676" s="39">
        <f t="shared" si="410"/>
        <v>0</v>
      </c>
      <c r="AH676" s="37"/>
      <c r="AI676" s="37"/>
      <c r="AJ676" s="37"/>
      <c r="AK676" s="46"/>
      <c r="AL676" s="39">
        <f t="shared" si="411"/>
        <v>0</v>
      </c>
      <c r="AM676" s="37"/>
      <c r="AN676" s="37"/>
      <c r="AO676" s="37"/>
      <c r="AP676" s="46"/>
      <c r="AQ676" s="39">
        <f t="shared" si="412"/>
        <v>0</v>
      </c>
      <c r="AR676" s="37"/>
      <c r="AS676" s="37"/>
      <c r="AT676" s="37"/>
      <c r="AU676" s="46"/>
      <c r="AV676" s="40">
        <f t="shared" si="413"/>
        <v>0</v>
      </c>
    </row>
    <row r="677" spans="1:48" ht="15.75" customHeight="1" x14ac:dyDescent="0.25">
      <c r="A677" s="21">
        <v>46</v>
      </c>
      <c r="B677" s="37" t="s">
        <v>90</v>
      </c>
      <c r="C677" s="41" t="s">
        <v>97</v>
      </c>
      <c r="D677" s="37"/>
      <c r="E677" s="37"/>
      <c r="F677" s="37"/>
      <c r="G677" s="46"/>
      <c r="H677" s="39">
        <f t="shared" si="405"/>
        <v>0</v>
      </c>
      <c r="I677" s="37"/>
      <c r="J677" s="37"/>
      <c r="K677" s="37"/>
      <c r="L677" s="46"/>
      <c r="M677" s="39">
        <f t="shared" si="406"/>
        <v>0</v>
      </c>
      <c r="N677" s="37"/>
      <c r="O677" s="37"/>
      <c r="P677" s="37"/>
      <c r="Q677" s="46"/>
      <c r="R677" s="39">
        <f t="shared" si="407"/>
        <v>0</v>
      </c>
      <c r="S677" s="37"/>
      <c r="T677" s="37"/>
      <c r="U677" s="37"/>
      <c r="V677" s="46"/>
      <c r="W677" s="39">
        <f t="shared" si="408"/>
        <v>0</v>
      </c>
      <c r="X677" s="37"/>
      <c r="Y677" s="37"/>
      <c r="Z677" s="37"/>
      <c r="AA677" s="46"/>
      <c r="AB677" s="39">
        <f t="shared" si="409"/>
        <v>0</v>
      </c>
      <c r="AC677" s="37"/>
      <c r="AD677" s="37"/>
      <c r="AE677" s="37"/>
      <c r="AF677" s="46"/>
      <c r="AG677" s="39">
        <f t="shared" si="410"/>
        <v>0</v>
      </c>
      <c r="AH677" s="37"/>
      <c r="AI677" s="37"/>
      <c r="AJ677" s="37"/>
      <c r="AK677" s="46"/>
      <c r="AL677" s="39">
        <f t="shared" si="411"/>
        <v>0</v>
      </c>
      <c r="AM677" s="37"/>
      <c r="AN677" s="37"/>
      <c r="AO677" s="37"/>
      <c r="AP677" s="46"/>
      <c r="AQ677" s="39">
        <f t="shared" si="412"/>
        <v>0</v>
      </c>
      <c r="AR677" s="37"/>
      <c r="AS677" s="37"/>
      <c r="AT677" s="37"/>
      <c r="AU677" s="46"/>
      <c r="AV677" s="40">
        <f t="shared" si="413"/>
        <v>0</v>
      </c>
    </row>
    <row r="678" spans="1:48" ht="15.75" customHeight="1" x14ac:dyDescent="0.25">
      <c r="A678" s="21">
        <v>46</v>
      </c>
      <c r="B678" s="37" t="s">
        <v>76</v>
      </c>
      <c r="C678" s="41" t="s">
        <v>97</v>
      </c>
      <c r="D678" s="37"/>
      <c r="E678" s="37"/>
      <c r="F678" s="37"/>
      <c r="G678" s="46"/>
      <c r="H678" s="39">
        <f t="shared" si="405"/>
        <v>0</v>
      </c>
      <c r="I678" s="37"/>
      <c r="J678" s="37"/>
      <c r="K678" s="37"/>
      <c r="L678" s="46"/>
      <c r="M678" s="39">
        <f t="shared" si="406"/>
        <v>0</v>
      </c>
      <c r="N678" s="37"/>
      <c r="O678" s="37"/>
      <c r="P678" s="37"/>
      <c r="Q678" s="46"/>
      <c r="R678" s="39">
        <f t="shared" si="407"/>
        <v>0</v>
      </c>
      <c r="S678" s="37"/>
      <c r="T678" s="37"/>
      <c r="U678" s="37"/>
      <c r="V678" s="46"/>
      <c r="W678" s="39">
        <f t="shared" si="408"/>
        <v>0</v>
      </c>
      <c r="X678" s="37"/>
      <c r="Y678" s="37"/>
      <c r="Z678" s="37"/>
      <c r="AA678" s="46"/>
      <c r="AB678" s="39">
        <f t="shared" si="409"/>
        <v>0</v>
      </c>
      <c r="AC678" s="37"/>
      <c r="AD678" s="37"/>
      <c r="AE678" s="37"/>
      <c r="AF678" s="46"/>
      <c r="AG678" s="39">
        <f t="shared" si="410"/>
        <v>0</v>
      </c>
      <c r="AH678" s="37"/>
      <c r="AI678" s="37"/>
      <c r="AJ678" s="37"/>
      <c r="AK678" s="46"/>
      <c r="AL678" s="39">
        <f t="shared" si="411"/>
        <v>0</v>
      </c>
      <c r="AM678" s="37"/>
      <c r="AN678" s="37"/>
      <c r="AO678" s="37"/>
      <c r="AP678" s="46"/>
      <c r="AQ678" s="39">
        <f t="shared" si="412"/>
        <v>0</v>
      </c>
      <c r="AR678" s="37"/>
      <c r="AS678" s="37"/>
      <c r="AT678" s="37"/>
      <c r="AU678" s="46"/>
      <c r="AV678" s="40">
        <f t="shared" si="413"/>
        <v>0</v>
      </c>
    </row>
    <row r="679" spans="1:48" ht="15.75" customHeight="1" x14ac:dyDescent="0.25">
      <c r="A679" s="21">
        <v>46</v>
      </c>
      <c r="B679" s="37" t="s">
        <v>77</v>
      </c>
      <c r="C679" s="41" t="s">
        <v>97</v>
      </c>
      <c r="D679" s="37"/>
      <c r="E679" s="37"/>
      <c r="F679" s="37"/>
      <c r="G679" s="46"/>
      <c r="H679" s="39">
        <f t="shared" si="405"/>
        <v>0</v>
      </c>
      <c r="I679" s="37"/>
      <c r="J679" s="37"/>
      <c r="K679" s="37"/>
      <c r="L679" s="46"/>
      <c r="M679" s="39">
        <f t="shared" si="406"/>
        <v>0</v>
      </c>
      <c r="N679" s="37"/>
      <c r="O679" s="37"/>
      <c r="P679" s="37"/>
      <c r="Q679" s="46"/>
      <c r="R679" s="39">
        <f t="shared" si="407"/>
        <v>0</v>
      </c>
      <c r="S679" s="37"/>
      <c r="T679" s="37"/>
      <c r="U679" s="37"/>
      <c r="V679" s="46"/>
      <c r="W679" s="39">
        <f t="shared" si="408"/>
        <v>0</v>
      </c>
      <c r="X679" s="37"/>
      <c r="Y679" s="37"/>
      <c r="Z679" s="37"/>
      <c r="AA679" s="46"/>
      <c r="AB679" s="39">
        <f t="shared" si="409"/>
        <v>0</v>
      </c>
      <c r="AC679" s="37"/>
      <c r="AD679" s="37"/>
      <c r="AE679" s="37"/>
      <c r="AF679" s="46"/>
      <c r="AG679" s="39">
        <f t="shared" si="410"/>
        <v>0</v>
      </c>
      <c r="AH679" s="37"/>
      <c r="AI679" s="37"/>
      <c r="AJ679" s="37"/>
      <c r="AK679" s="46"/>
      <c r="AL679" s="39">
        <f t="shared" si="411"/>
        <v>0</v>
      </c>
      <c r="AM679" s="37"/>
      <c r="AN679" s="37"/>
      <c r="AO679" s="37"/>
      <c r="AP679" s="46"/>
      <c r="AQ679" s="39">
        <f t="shared" si="412"/>
        <v>0</v>
      </c>
      <c r="AR679" s="37"/>
      <c r="AS679" s="37"/>
      <c r="AT679" s="37"/>
      <c r="AU679" s="46"/>
      <c r="AV679" s="40">
        <f t="shared" si="413"/>
        <v>0</v>
      </c>
    </row>
    <row r="680" spans="1:48" ht="15.75" customHeight="1" x14ac:dyDescent="0.25">
      <c r="A680" s="21">
        <v>46</v>
      </c>
      <c r="B680" s="37" t="s">
        <v>78</v>
      </c>
      <c r="C680" s="41" t="s">
        <v>97</v>
      </c>
      <c r="D680" s="37"/>
      <c r="E680" s="37"/>
      <c r="F680" s="37"/>
      <c r="G680" s="46"/>
      <c r="H680" s="39">
        <f t="shared" si="405"/>
        <v>0</v>
      </c>
      <c r="I680" s="37"/>
      <c r="J680" s="37"/>
      <c r="K680" s="37"/>
      <c r="L680" s="46"/>
      <c r="M680" s="39">
        <f t="shared" si="406"/>
        <v>0</v>
      </c>
      <c r="N680" s="37"/>
      <c r="O680" s="37"/>
      <c r="P680" s="37"/>
      <c r="Q680" s="46"/>
      <c r="R680" s="39">
        <f t="shared" si="407"/>
        <v>0</v>
      </c>
      <c r="S680" s="37"/>
      <c r="T680" s="37"/>
      <c r="U680" s="37"/>
      <c r="V680" s="46"/>
      <c r="W680" s="39">
        <f t="shared" si="408"/>
        <v>0</v>
      </c>
      <c r="X680" s="37"/>
      <c r="Y680" s="37"/>
      <c r="Z680" s="37"/>
      <c r="AA680" s="46"/>
      <c r="AB680" s="39">
        <f t="shared" si="409"/>
        <v>0</v>
      </c>
      <c r="AC680" s="37"/>
      <c r="AD680" s="37"/>
      <c r="AE680" s="37"/>
      <c r="AF680" s="46"/>
      <c r="AG680" s="39">
        <f t="shared" si="410"/>
        <v>0</v>
      </c>
      <c r="AH680" s="37"/>
      <c r="AI680" s="37"/>
      <c r="AJ680" s="37"/>
      <c r="AK680" s="46"/>
      <c r="AL680" s="39">
        <f t="shared" si="411"/>
        <v>0</v>
      </c>
      <c r="AM680" s="37"/>
      <c r="AN680" s="37"/>
      <c r="AO680" s="37"/>
      <c r="AP680" s="46"/>
      <c r="AQ680" s="39">
        <f t="shared" si="412"/>
        <v>0</v>
      </c>
      <c r="AR680" s="37"/>
      <c r="AS680" s="37"/>
      <c r="AT680" s="37"/>
      <c r="AU680" s="46"/>
      <c r="AV680" s="40">
        <f t="shared" si="413"/>
        <v>0</v>
      </c>
    </row>
    <row r="681" spans="1:48" ht="15.75" customHeight="1" x14ac:dyDescent="0.25">
      <c r="A681" s="21">
        <v>46</v>
      </c>
      <c r="B681" s="37" t="s">
        <v>79</v>
      </c>
      <c r="C681" s="41" t="s">
        <v>97</v>
      </c>
      <c r="D681" s="37"/>
      <c r="E681" s="37"/>
      <c r="F681" s="37"/>
      <c r="G681" s="46"/>
      <c r="H681" s="39">
        <f t="shared" si="405"/>
        <v>0</v>
      </c>
      <c r="I681" s="37"/>
      <c r="J681" s="37"/>
      <c r="K681" s="37"/>
      <c r="L681" s="46"/>
      <c r="M681" s="39">
        <f t="shared" si="406"/>
        <v>0</v>
      </c>
      <c r="N681" s="37"/>
      <c r="O681" s="37"/>
      <c r="P681" s="37"/>
      <c r="Q681" s="46"/>
      <c r="R681" s="39">
        <f t="shared" si="407"/>
        <v>0</v>
      </c>
      <c r="S681" s="37"/>
      <c r="T681" s="37"/>
      <c r="U681" s="37"/>
      <c r="V681" s="46"/>
      <c r="W681" s="39">
        <f t="shared" si="408"/>
        <v>0</v>
      </c>
      <c r="X681" s="37"/>
      <c r="Y681" s="37"/>
      <c r="Z681" s="37"/>
      <c r="AA681" s="46"/>
      <c r="AB681" s="39">
        <f t="shared" si="409"/>
        <v>0</v>
      </c>
      <c r="AC681" s="37"/>
      <c r="AD681" s="37"/>
      <c r="AE681" s="37"/>
      <c r="AF681" s="46"/>
      <c r="AG681" s="39">
        <f t="shared" si="410"/>
        <v>0</v>
      </c>
      <c r="AH681" s="37"/>
      <c r="AI681" s="37"/>
      <c r="AJ681" s="37"/>
      <c r="AK681" s="46"/>
      <c r="AL681" s="39">
        <f t="shared" si="411"/>
        <v>0</v>
      </c>
      <c r="AM681" s="37"/>
      <c r="AN681" s="37"/>
      <c r="AO681" s="37"/>
      <c r="AP681" s="46"/>
      <c r="AQ681" s="39">
        <f t="shared" si="412"/>
        <v>0</v>
      </c>
      <c r="AR681" s="37"/>
      <c r="AS681" s="37"/>
      <c r="AT681" s="37"/>
      <c r="AU681" s="46"/>
      <c r="AV681" s="40">
        <f t="shared" si="413"/>
        <v>0</v>
      </c>
    </row>
    <row r="682" spans="1:48" ht="15.75" customHeight="1" x14ac:dyDescent="0.25">
      <c r="A682" s="21">
        <v>46</v>
      </c>
      <c r="B682" s="41" t="s">
        <v>80</v>
      </c>
      <c r="C682" s="41" t="s">
        <v>97</v>
      </c>
      <c r="D682" s="47"/>
      <c r="E682" s="47"/>
      <c r="F682" s="47"/>
      <c r="G682" s="48"/>
      <c r="H682" s="49">
        <f t="shared" si="405"/>
        <v>0</v>
      </c>
      <c r="I682" s="47"/>
      <c r="J682" s="47"/>
      <c r="K682" s="47"/>
      <c r="L682" s="48"/>
      <c r="M682" s="49">
        <f t="shared" si="406"/>
        <v>0</v>
      </c>
      <c r="N682" s="47"/>
      <c r="O682" s="47"/>
      <c r="P682" s="47"/>
      <c r="Q682" s="48"/>
      <c r="R682" s="49">
        <f t="shared" si="407"/>
        <v>0</v>
      </c>
      <c r="S682" s="47"/>
      <c r="T682" s="47"/>
      <c r="U682" s="47"/>
      <c r="V682" s="48"/>
      <c r="W682" s="49">
        <f t="shared" si="408"/>
        <v>0</v>
      </c>
      <c r="X682" s="47"/>
      <c r="Y682" s="47"/>
      <c r="Z682" s="47"/>
      <c r="AA682" s="48"/>
      <c r="AB682" s="49">
        <f t="shared" si="409"/>
        <v>0</v>
      </c>
      <c r="AC682" s="47"/>
      <c r="AD682" s="47"/>
      <c r="AE682" s="47"/>
      <c r="AF682" s="48"/>
      <c r="AG682" s="49">
        <f t="shared" si="410"/>
        <v>0</v>
      </c>
      <c r="AH682" s="47"/>
      <c r="AI682" s="47"/>
      <c r="AJ682" s="47"/>
      <c r="AK682" s="48"/>
      <c r="AL682" s="49">
        <f t="shared" si="411"/>
        <v>0</v>
      </c>
      <c r="AM682" s="47"/>
      <c r="AN682" s="47"/>
      <c r="AO682" s="47"/>
      <c r="AP682" s="48"/>
      <c r="AQ682" s="49">
        <f t="shared" si="412"/>
        <v>0</v>
      </c>
      <c r="AR682" s="47"/>
      <c r="AS682" s="47"/>
      <c r="AT682" s="47"/>
      <c r="AU682" s="48"/>
      <c r="AV682" s="50">
        <f t="shared" si="413"/>
        <v>0</v>
      </c>
    </row>
    <row r="683" spans="1:48" ht="15.75" customHeight="1" x14ac:dyDescent="0.25">
      <c r="A683" s="21">
        <v>46</v>
      </c>
      <c r="B683" s="42"/>
      <c r="C683" s="43"/>
      <c r="D683" s="44"/>
      <c r="E683" s="45"/>
      <c r="F683" s="45"/>
      <c r="G683" s="45"/>
      <c r="H683" s="45">
        <f>SUM(H670:H682)</f>
        <v>0</v>
      </c>
      <c r="I683" s="45"/>
      <c r="J683" s="45"/>
      <c r="K683" s="45"/>
      <c r="L683" s="45"/>
      <c r="M683" s="45">
        <f>SUM(M670:M682)</f>
        <v>0</v>
      </c>
      <c r="N683" s="45"/>
      <c r="O683" s="45"/>
      <c r="P683" s="45"/>
      <c r="Q683" s="45"/>
      <c r="R683" s="45">
        <f>SUM(R670:R682)</f>
        <v>0</v>
      </c>
      <c r="S683" s="45"/>
      <c r="T683" s="45"/>
      <c r="U683" s="45"/>
      <c r="V683" s="45"/>
      <c r="W683" s="45">
        <f>SUM(W670:W682)</f>
        <v>0</v>
      </c>
      <c r="X683" s="45"/>
      <c r="Y683" s="45"/>
      <c r="Z683" s="45"/>
      <c r="AA683" s="45"/>
      <c r="AB683" s="45">
        <f>SUM(AB670:AB682)</f>
        <v>0</v>
      </c>
      <c r="AC683" s="45"/>
      <c r="AD683" s="45"/>
      <c r="AE683" s="45"/>
      <c r="AF683" s="45"/>
      <c r="AG683" s="45">
        <f>SUM(AG670:AG682)</f>
        <v>0</v>
      </c>
      <c r="AH683" s="45"/>
      <c r="AI683" s="45"/>
      <c r="AJ683" s="45"/>
      <c r="AK683" s="45"/>
      <c r="AL683" s="45">
        <f>SUM(AL670:AL682)</f>
        <v>0</v>
      </c>
      <c r="AM683" s="45"/>
      <c r="AN683" s="45"/>
      <c r="AO683" s="45"/>
      <c r="AP683" s="45"/>
      <c r="AQ683" s="45">
        <f>SUM(AQ670:AQ682)</f>
        <v>0</v>
      </c>
      <c r="AR683" s="45"/>
      <c r="AS683" s="45"/>
      <c r="AT683" s="45"/>
      <c r="AU683" s="45"/>
      <c r="AV683" s="45">
        <f>SUM(AV670:AV682)</f>
        <v>0</v>
      </c>
    </row>
    <row r="684" spans="1:48" ht="15.75" customHeight="1" x14ac:dyDescent="0.25">
      <c r="A684" s="21">
        <v>47</v>
      </c>
      <c r="B684" s="81" t="str">
        <f>"Буква (или иное название) класса "&amp;A684&amp;":"</f>
        <v>Буква (или иное название) класса 47:</v>
      </c>
      <c r="C684" s="82"/>
      <c r="D684" s="78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  <c r="AU684" s="79"/>
      <c r="AV684" s="80"/>
    </row>
    <row r="685" spans="1:48" ht="15.75" customHeight="1" x14ac:dyDescent="0.25">
      <c r="A685" s="21">
        <v>47</v>
      </c>
      <c r="B685" s="35" t="s">
        <v>70</v>
      </c>
      <c r="C685" s="36" t="s">
        <v>97</v>
      </c>
      <c r="D685" s="37"/>
      <c r="E685" s="37"/>
      <c r="F685" s="37"/>
      <c r="G685" s="46"/>
      <c r="H685" s="39">
        <f t="shared" ref="H685:H697" si="414">COUNTA(D685:G685)</f>
        <v>0</v>
      </c>
      <c r="I685" s="37"/>
      <c r="J685" s="37"/>
      <c r="K685" s="37"/>
      <c r="L685" s="46"/>
      <c r="M685" s="39">
        <f t="shared" ref="M685:M697" si="415">COUNTA(I685:L685)</f>
        <v>0</v>
      </c>
      <c r="N685" s="37"/>
      <c r="O685" s="37"/>
      <c r="P685" s="37"/>
      <c r="Q685" s="46"/>
      <c r="R685" s="39">
        <f t="shared" ref="R685:R697" si="416">COUNTA(N685:Q685)</f>
        <v>0</v>
      </c>
      <c r="S685" s="37"/>
      <c r="T685" s="37"/>
      <c r="U685" s="37"/>
      <c r="V685" s="46"/>
      <c r="W685" s="39">
        <f t="shared" ref="W685:W697" si="417">COUNTA(S685:V685)</f>
        <v>0</v>
      </c>
      <c r="X685" s="37"/>
      <c r="Y685" s="37"/>
      <c r="Z685" s="37"/>
      <c r="AA685" s="46"/>
      <c r="AB685" s="39">
        <f t="shared" ref="AB685:AB697" si="418">COUNTA(X685:AA685)</f>
        <v>0</v>
      </c>
      <c r="AC685" s="37"/>
      <c r="AD685" s="37"/>
      <c r="AE685" s="37"/>
      <c r="AF685" s="46"/>
      <c r="AG685" s="39">
        <f t="shared" ref="AG685:AG697" si="419">COUNTA(AC685:AF685)</f>
        <v>0</v>
      </c>
      <c r="AH685" s="37"/>
      <c r="AI685" s="37"/>
      <c r="AJ685" s="37"/>
      <c r="AK685" s="46"/>
      <c r="AL685" s="39">
        <f t="shared" ref="AL685:AL697" si="420">COUNTA(AH685:AK685)</f>
        <v>0</v>
      </c>
      <c r="AM685" s="37"/>
      <c r="AN685" s="37"/>
      <c r="AO685" s="37"/>
      <c r="AP685" s="46"/>
      <c r="AQ685" s="39">
        <f t="shared" ref="AQ685:AQ697" si="421">COUNTA(AM685:AP685)</f>
        <v>0</v>
      </c>
      <c r="AR685" s="37"/>
      <c r="AS685" s="37"/>
      <c r="AT685" s="37"/>
      <c r="AU685" s="46"/>
      <c r="AV685" s="40">
        <f t="shared" ref="AV685:AV697" si="422">COUNTA(AR685:AU685)</f>
        <v>0</v>
      </c>
    </row>
    <row r="686" spans="1:48" ht="15.75" customHeight="1" x14ac:dyDescent="0.25">
      <c r="A686" s="21">
        <v>47</v>
      </c>
      <c r="B686" s="37" t="s">
        <v>72</v>
      </c>
      <c r="C686" s="41" t="s">
        <v>97</v>
      </c>
      <c r="D686" s="37"/>
      <c r="E686" s="37"/>
      <c r="F686" s="37"/>
      <c r="G686" s="46"/>
      <c r="H686" s="39">
        <f t="shared" si="414"/>
        <v>0</v>
      </c>
      <c r="I686" s="37"/>
      <c r="J686" s="37"/>
      <c r="K686" s="37"/>
      <c r="L686" s="46"/>
      <c r="M686" s="39">
        <f t="shared" si="415"/>
        <v>0</v>
      </c>
      <c r="N686" s="37"/>
      <c r="O686" s="37"/>
      <c r="P686" s="37"/>
      <c r="Q686" s="46"/>
      <c r="R686" s="39">
        <f t="shared" si="416"/>
        <v>0</v>
      </c>
      <c r="S686" s="37"/>
      <c r="T686" s="37"/>
      <c r="U686" s="37"/>
      <c r="V686" s="46"/>
      <c r="W686" s="39">
        <f t="shared" si="417"/>
        <v>0</v>
      </c>
      <c r="X686" s="37"/>
      <c r="Y686" s="37"/>
      <c r="Z686" s="37"/>
      <c r="AA686" s="46"/>
      <c r="AB686" s="39">
        <f t="shared" si="418"/>
        <v>0</v>
      </c>
      <c r="AC686" s="37"/>
      <c r="AD686" s="37"/>
      <c r="AE686" s="37"/>
      <c r="AF686" s="46"/>
      <c r="AG686" s="39">
        <f t="shared" si="419"/>
        <v>0</v>
      </c>
      <c r="AH686" s="37"/>
      <c r="AI686" s="37"/>
      <c r="AJ686" s="37"/>
      <c r="AK686" s="46"/>
      <c r="AL686" s="39">
        <f t="shared" si="420"/>
        <v>0</v>
      </c>
      <c r="AM686" s="37"/>
      <c r="AN686" s="37"/>
      <c r="AO686" s="37"/>
      <c r="AP686" s="46"/>
      <c r="AQ686" s="39">
        <f t="shared" si="421"/>
        <v>0</v>
      </c>
      <c r="AR686" s="37"/>
      <c r="AS686" s="37"/>
      <c r="AT686" s="37"/>
      <c r="AU686" s="46"/>
      <c r="AV686" s="40">
        <f t="shared" si="422"/>
        <v>0</v>
      </c>
    </row>
    <row r="687" spans="1:48" ht="15.75" customHeight="1" x14ac:dyDescent="0.25">
      <c r="A687" s="21">
        <v>47</v>
      </c>
      <c r="B687" s="37" t="s">
        <v>88</v>
      </c>
      <c r="C687" s="41" t="s">
        <v>97</v>
      </c>
      <c r="D687" s="37"/>
      <c r="E687" s="37"/>
      <c r="F687" s="37"/>
      <c r="G687" s="46"/>
      <c r="H687" s="39">
        <f t="shared" si="414"/>
        <v>0</v>
      </c>
      <c r="I687" s="37"/>
      <c r="J687" s="37"/>
      <c r="K687" s="37"/>
      <c r="L687" s="46"/>
      <c r="M687" s="39">
        <f t="shared" si="415"/>
        <v>0</v>
      </c>
      <c r="N687" s="37"/>
      <c r="O687" s="37"/>
      <c r="P687" s="37"/>
      <c r="Q687" s="46"/>
      <c r="R687" s="39">
        <f t="shared" si="416"/>
        <v>0</v>
      </c>
      <c r="S687" s="37"/>
      <c r="T687" s="37"/>
      <c r="U687" s="37"/>
      <c r="V687" s="46"/>
      <c r="W687" s="39">
        <f t="shared" si="417"/>
        <v>0</v>
      </c>
      <c r="X687" s="37"/>
      <c r="Y687" s="37"/>
      <c r="Z687" s="37"/>
      <c r="AA687" s="46"/>
      <c r="AB687" s="39">
        <f t="shared" si="418"/>
        <v>0</v>
      </c>
      <c r="AC687" s="37"/>
      <c r="AD687" s="37"/>
      <c r="AE687" s="37"/>
      <c r="AF687" s="46"/>
      <c r="AG687" s="39">
        <f t="shared" si="419"/>
        <v>0</v>
      </c>
      <c r="AH687" s="37"/>
      <c r="AI687" s="37"/>
      <c r="AJ687" s="37"/>
      <c r="AK687" s="46"/>
      <c r="AL687" s="39">
        <f t="shared" si="420"/>
        <v>0</v>
      </c>
      <c r="AM687" s="37"/>
      <c r="AN687" s="37"/>
      <c r="AO687" s="37"/>
      <c r="AP687" s="46"/>
      <c r="AQ687" s="39">
        <f t="shared" si="421"/>
        <v>0</v>
      </c>
      <c r="AR687" s="37"/>
      <c r="AS687" s="37"/>
      <c r="AT687" s="37"/>
      <c r="AU687" s="46"/>
      <c r="AV687" s="40">
        <f t="shared" si="422"/>
        <v>0</v>
      </c>
    </row>
    <row r="688" spans="1:48" ht="15.75" customHeight="1" x14ac:dyDescent="0.25">
      <c r="A688" s="21">
        <v>47</v>
      </c>
      <c r="B688" s="37" t="s">
        <v>89</v>
      </c>
      <c r="C688" s="41" t="s">
        <v>97</v>
      </c>
      <c r="D688" s="37"/>
      <c r="E688" s="37"/>
      <c r="F688" s="37"/>
      <c r="G688" s="46"/>
      <c r="H688" s="39">
        <f t="shared" si="414"/>
        <v>0</v>
      </c>
      <c r="I688" s="37"/>
      <c r="J688" s="37"/>
      <c r="K688" s="37"/>
      <c r="L688" s="46"/>
      <c r="M688" s="39">
        <f t="shared" si="415"/>
        <v>0</v>
      </c>
      <c r="N688" s="37"/>
      <c r="O688" s="37"/>
      <c r="P688" s="37"/>
      <c r="Q688" s="46"/>
      <c r="R688" s="39">
        <f t="shared" si="416"/>
        <v>0</v>
      </c>
      <c r="S688" s="37"/>
      <c r="T688" s="37"/>
      <c r="U688" s="37"/>
      <c r="V688" s="46"/>
      <c r="W688" s="39">
        <f t="shared" si="417"/>
        <v>0</v>
      </c>
      <c r="X688" s="37"/>
      <c r="Y688" s="37"/>
      <c r="Z688" s="37"/>
      <c r="AA688" s="46"/>
      <c r="AB688" s="39">
        <f t="shared" si="418"/>
        <v>0</v>
      </c>
      <c r="AC688" s="37"/>
      <c r="AD688" s="37"/>
      <c r="AE688" s="37"/>
      <c r="AF688" s="46"/>
      <c r="AG688" s="39">
        <f t="shared" si="419"/>
        <v>0</v>
      </c>
      <c r="AH688" s="37"/>
      <c r="AI688" s="37"/>
      <c r="AJ688" s="37"/>
      <c r="AK688" s="46"/>
      <c r="AL688" s="39">
        <f t="shared" si="420"/>
        <v>0</v>
      </c>
      <c r="AM688" s="37"/>
      <c r="AN688" s="37"/>
      <c r="AO688" s="37"/>
      <c r="AP688" s="46"/>
      <c r="AQ688" s="39">
        <f t="shared" si="421"/>
        <v>0</v>
      </c>
      <c r="AR688" s="37"/>
      <c r="AS688" s="37"/>
      <c r="AT688" s="37"/>
      <c r="AU688" s="46"/>
      <c r="AV688" s="40">
        <f t="shared" si="422"/>
        <v>0</v>
      </c>
    </row>
    <row r="689" spans="1:48" ht="15.75" customHeight="1" x14ac:dyDescent="0.25">
      <c r="A689" s="21">
        <v>47</v>
      </c>
      <c r="B689" s="37" t="s">
        <v>73</v>
      </c>
      <c r="C689" s="41" t="s">
        <v>97</v>
      </c>
      <c r="D689" s="37"/>
      <c r="E689" s="37"/>
      <c r="F689" s="37"/>
      <c r="G689" s="46"/>
      <c r="H689" s="39">
        <f t="shared" si="414"/>
        <v>0</v>
      </c>
      <c r="I689" s="37"/>
      <c r="J689" s="37"/>
      <c r="K689" s="37"/>
      <c r="L689" s="46"/>
      <c r="M689" s="39">
        <f t="shared" si="415"/>
        <v>0</v>
      </c>
      <c r="N689" s="37"/>
      <c r="O689" s="37"/>
      <c r="P689" s="37"/>
      <c r="Q689" s="46"/>
      <c r="R689" s="39">
        <f t="shared" si="416"/>
        <v>0</v>
      </c>
      <c r="S689" s="37"/>
      <c r="T689" s="37"/>
      <c r="U689" s="37"/>
      <c r="V689" s="46"/>
      <c r="W689" s="39">
        <f t="shared" si="417"/>
        <v>0</v>
      </c>
      <c r="X689" s="37"/>
      <c r="Y689" s="37"/>
      <c r="Z689" s="37"/>
      <c r="AA689" s="46"/>
      <c r="AB689" s="39">
        <f t="shared" si="418"/>
        <v>0</v>
      </c>
      <c r="AC689" s="37"/>
      <c r="AD689" s="37"/>
      <c r="AE689" s="37"/>
      <c r="AF689" s="46"/>
      <c r="AG689" s="39">
        <f t="shared" si="419"/>
        <v>0</v>
      </c>
      <c r="AH689" s="37"/>
      <c r="AI689" s="37"/>
      <c r="AJ689" s="37"/>
      <c r="AK689" s="46"/>
      <c r="AL689" s="39">
        <f t="shared" si="420"/>
        <v>0</v>
      </c>
      <c r="AM689" s="37"/>
      <c r="AN689" s="37"/>
      <c r="AO689" s="37"/>
      <c r="AP689" s="46"/>
      <c r="AQ689" s="39">
        <f t="shared" si="421"/>
        <v>0</v>
      </c>
      <c r="AR689" s="37"/>
      <c r="AS689" s="37"/>
      <c r="AT689" s="37"/>
      <c r="AU689" s="46"/>
      <c r="AV689" s="40">
        <f t="shared" si="422"/>
        <v>0</v>
      </c>
    </row>
    <row r="690" spans="1:48" ht="15.75" customHeight="1" x14ac:dyDescent="0.25">
      <c r="A690" s="21">
        <v>47</v>
      </c>
      <c r="B690" s="37" t="s">
        <v>74</v>
      </c>
      <c r="C690" s="41" t="s">
        <v>97</v>
      </c>
      <c r="D690" s="37"/>
      <c r="E690" s="37"/>
      <c r="F690" s="37"/>
      <c r="G690" s="46"/>
      <c r="H690" s="39">
        <f t="shared" si="414"/>
        <v>0</v>
      </c>
      <c r="I690" s="37"/>
      <c r="J690" s="37"/>
      <c r="K690" s="37"/>
      <c r="L690" s="46"/>
      <c r="M690" s="39">
        <f t="shared" si="415"/>
        <v>0</v>
      </c>
      <c r="N690" s="37"/>
      <c r="O690" s="37"/>
      <c r="P690" s="37"/>
      <c r="Q690" s="46"/>
      <c r="R690" s="39">
        <f t="shared" si="416"/>
        <v>0</v>
      </c>
      <c r="S690" s="37"/>
      <c r="T690" s="37"/>
      <c r="U690" s="37"/>
      <c r="V690" s="46"/>
      <c r="W690" s="39">
        <f t="shared" si="417"/>
        <v>0</v>
      </c>
      <c r="X690" s="37"/>
      <c r="Y690" s="37"/>
      <c r="Z690" s="37"/>
      <c r="AA690" s="46"/>
      <c r="AB690" s="39">
        <f t="shared" si="418"/>
        <v>0</v>
      </c>
      <c r="AC690" s="37"/>
      <c r="AD690" s="37"/>
      <c r="AE690" s="37"/>
      <c r="AF690" s="46"/>
      <c r="AG690" s="39">
        <f t="shared" si="419"/>
        <v>0</v>
      </c>
      <c r="AH690" s="37"/>
      <c r="AI690" s="37"/>
      <c r="AJ690" s="37"/>
      <c r="AK690" s="46"/>
      <c r="AL690" s="39">
        <f t="shared" si="420"/>
        <v>0</v>
      </c>
      <c r="AM690" s="37"/>
      <c r="AN690" s="37"/>
      <c r="AO690" s="37"/>
      <c r="AP690" s="46"/>
      <c r="AQ690" s="39">
        <f t="shared" si="421"/>
        <v>0</v>
      </c>
      <c r="AR690" s="37"/>
      <c r="AS690" s="37"/>
      <c r="AT690" s="37"/>
      <c r="AU690" s="46"/>
      <c r="AV690" s="40">
        <f t="shared" si="422"/>
        <v>0</v>
      </c>
    </row>
    <row r="691" spans="1:48" ht="15.75" customHeight="1" x14ac:dyDescent="0.25">
      <c r="A691" s="21">
        <v>47</v>
      </c>
      <c r="B691" s="37" t="s">
        <v>75</v>
      </c>
      <c r="C691" s="41" t="s">
        <v>97</v>
      </c>
      <c r="D691" s="37"/>
      <c r="E691" s="37"/>
      <c r="F691" s="37"/>
      <c r="G691" s="46"/>
      <c r="H691" s="39">
        <f t="shared" si="414"/>
        <v>0</v>
      </c>
      <c r="I691" s="37"/>
      <c r="J691" s="37"/>
      <c r="K691" s="37"/>
      <c r="L691" s="46"/>
      <c r="M691" s="39">
        <f t="shared" si="415"/>
        <v>0</v>
      </c>
      <c r="N691" s="37"/>
      <c r="O691" s="37"/>
      <c r="P691" s="37"/>
      <c r="Q691" s="46"/>
      <c r="R691" s="39">
        <f t="shared" si="416"/>
        <v>0</v>
      </c>
      <c r="S691" s="37"/>
      <c r="T691" s="37"/>
      <c r="U691" s="37"/>
      <c r="V691" s="46"/>
      <c r="W691" s="39">
        <f t="shared" si="417"/>
        <v>0</v>
      </c>
      <c r="X691" s="37"/>
      <c r="Y691" s="37"/>
      <c r="Z691" s="37"/>
      <c r="AA691" s="46"/>
      <c r="AB691" s="39">
        <f t="shared" si="418"/>
        <v>0</v>
      </c>
      <c r="AC691" s="37"/>
      <c r="AD691" s="37"/>
      <c r="AE691" s="37"/>
      <c r="AF691" s="46"/>
      <c r="AG691" s="39">
        <f t="shared" si="419"/>
        <v>0</v>
      </c>
      <c r="AH691" s="37"/>
      <c r="AI691" s="37"/>
      <c r="AJ691" s="37"/>
      <c r="AK691" s="46"/>
      <c r="AL691" s="39">
        <f t="shared" si="420"/>
        <v>0</v>
      </c>
      <c r="AM691" s="37"/>
      <c r="AN691" s="37"/>
      <c r="AO691" s="37"/>
      <c r="AP691" s="46"/>
      <c r="AQ691" s="39">
        <f t="shared" si="421"/>
        <v>0</v>
      </c>
      <c r="AR691" s="37"/>
      <c r="AS691" s="37"/>
      <c r="AT691" s="37"/>
      <c r="AU691" s="46"/>
      <c r="AV691" s="40">
        <f t="shared" si="422"/>
        <v>0</v>
      </c>
    </row>
    <row r="692" spans="1:48" ht="15.75" customHeight="1" x14ac:dyDescent="0.25">
      <c r="A692" s="21">
        <v>47</v>
      </c>
      <c r="B692" s="37" t="s">
        <v>90</v>
      </c>
      <c r="C692" s="41" t="s">
        <v>97</v>
      </c>
      <c r="D692" s="37"/>
      <c r="E692" s="37"/>
      <c r="F692" s="37"/>
      <c r="G692" s="46"/>
      <c r="H692" s="39">
        <f t="shared" si="414"/>
        <v>0</v>
      </c>
      <c r="I692" s="37"/>
      <c r="J692" s="37"/>
      <c r="K692" s="37"/>
      <c r="L692" s="46"/>
      <c r="M692" s="39">
        <f t="shared" si="415"/>
        <v>0</v>
      </c>
      <c r="N692" s="37"/>
      <c r="O692" s="37"/>
      <c r="P692" s="37"/>
      <c r="Q692" s="46"/>
      <c r="R692" s="39">
        <f t="shared" si="416"/>
        <v>0</v>
      </c>
      <c r="S692" s="37"/>
      <c r="T692" s="37"/>
      <c r="U692" s="37"/>
      <c r="V692" s="46"/>
      <c r="W692" s="39">
        <f t="shared" si="417"/>
        <v>0</v>
      </c>
      <c r="X692" s="37"/>
      <c r="Y692" s="37"/>
      <c r="Z692" s="37"/>
      <c r="AA692" s="46"/>
      <c r="AB692" s="39">
        <f t="shared" si="418"/>
        <v>0</v>
      </c>
      <c r="AC692" s="37"/>
      <c r="AD692" s="37"/>
      <c r="AE692" s="37"/>
      <c r="AF692" s="46"/>
      <c r="AG692" s="39">
        <f t="shared" si="419"/>
        <v>0</v>
      </c>
      <c r="AH692" s="37"/>
      <c r="AI692" s="37"/>
      <c r="AJ692" s="37"/>
      <c r="AK692" s="46"/>
      <c r="AL692" s="39">
        <f t="shared" si="420"/>
        <v>0</v>
      </c>
      <c r="AM692" s="37"/>
      <c r="AN692" s="37"/>
      <c r="AO692" s="37"/>
      <c r="AP692" s="46"/>
      <c r="AQ692" s="39">
        <f t="shared" si="421"/>
        <v>0</v>
      </c>
      <c r="AR692" s="37"/>
      <c r="AS692" s="37"/>
      <c r="AT692" s="37"/>
      <c r="AU692" s="46"/>
      <c r="AV692" s="40">
        <f t="shared" si="422"/>
        <v>0</v>
      </c>
    </row>
    <row r="693" spans="1:48" ht="15.75" customHeight="1" x14ac:dyDescent="0.25">
      <c r="A693" s="21">
        <v>47</v>
      </c>
      <c r="B693" s="37" t="s">
        <v>76</v>
      </c>
      <c r="C693" s="41" t="s">
        <v>97</v>
      </c>
      <c r="D693" s="37"/>
      <c r="E693" s="37"/>
      <c r="F693" s="37"/>
      <c r="G693" s="46"/>
      <c r="H693" s="39">
        <f t="shared" si="414"/>
        <v>0</v>
      </c>
      <c r="I693" s="37"/>
      <c r="J693" s="37"/>
      <c r="K693" s="37"/>
      <c r="L693" s="46"/>
      <c r="M693" s="39">
        <f t="shared" si="415"/>
        <v>0</v>
      </c>
      <c r="N693" s="37"/>
      <c r="O693" s="37"/>
      <c r="P693" s="37"/>
      <c r="Q693" s="46"/>
      <c r="R693" s="39">
        <f t="shared" si="416"/>
        <v>0</v>
      </c>
      <c r="S693" s="37"/>
      <c r="T693" s="37"/>
      <c r="U693" s="37"/>
      <c r="V693" s="46"/>
      <c r="W693" s="39">
        <f t="shared" si="417"/>
        <v>0</v>
      </c>
      <c r="X693" s="37"/>
      <c r="Y693" s="37"/>
      <c r="Z693" s="37"/>
      <c r="AA693" s="46"/>
      <c r="AB693" s="39">
        <f t="shared" si="418"/>
        <v>0</v>
      </c>
      <c r="AC693" s="37"/>
      <c r="AD693" s="37"/>
      <c r="AE693" s="37"/>
      <c r="AF693" s="46"/>
      <c r="AG693" s="39">
        <f t="shared" si="419"/>
        <v>0</v>
      </c>
      <c r="AH693" s="37"/>
      <c r="AI693" s="37"/>
      <c r="AJ693" s="37"/>
      <c r="AK693" s="46"/>
      <c r="AL693" s="39">
        <f t="shared" si="420"/>
        <v>0</v>
      </c>
      <c r="AM693" s="37"/>
      <c r="AN693" s="37"/>
      <c r="AO693" s="37"/>
      <c r="AP693" s="46"/>
      <c r="AQ693" s="39">
        <f t="shared" si="421"/>
        <v>0</v>
      </c>
      <c r="AR693" s="37"/>
      <c r="AS693" s="37"/>
      <c r="AT693" s="37"/>
      <c r="AU693" s="46"/>
      <c r="AV693" s="40">
        <f t="shared" si="422"/>
        <v>0</v>
      </c>
    </row>
    <row r="694" spans="1:48" ht="15.75" customHeight="1" x14ac:dyDescent="0.25">
      <c r="A694" s="21">
        <v>47</v>
      </c>
      <c r="B694" s="37" t="s">
        <v>77</v>
      </c>
      <c r="C694" s="41" t="s">
        <v>97</v>
      </c>
      <c r="D694" s="37"/>
      <c r="E694" s="37"/>
      <c r="F694" s="37"/>
      <c r="G694" s="46"/>
      <c r="H694" s="39">
        <f t="shared" si="414"/>
        <v>0</v>
      </c>
      <c r="I694" s="37"/>
      <c r="J694" s="37"/>
      <c r="K694" s="37"/>
      <c r="L694" s="46"/>
      <c r="M694" s="39">
        <f t="shared" si="415"/>
        <v>0</v>
      </c>
      <c r="N694" s="37"/>
      <c r="O694" s="37"/>
      <c r="P694" s="37"/>
      <c r="Q694" s="46"/>
      <c r="R694" s="39">
        <f t="shared" si="416"/>
        <v>0</v>
      </c>
      <c r="S694" s="37"/>
      <c r="T694" s="37"/>
      <c r="U694" s="37"/>
      <c r="V694" s="46"/>
      <c r="W694" s="39">
        <f t="shared" si="417"/>
        <v>0</v>
      </c>
      <c r="X694" s="37"/>
      <c r="Y694" s="37"/>
      <c r="Z694" s="37"/>
      <c r="AA694" s="46"/>
      <c r="AB694" s="39">
        <f t="shared" si="418"/>
        <v>0</v>
      </c>
      <c r="AC694" s="37"/>
      <c r="AD694" s="37"/>
      <c r="AE694" s="37"/>
      <c r="AF694" s="46"/>
      <c r="AG694" s="39">
        <f t="shared" si="419"/>
        <v>0</v>
      </c>
      <c r="AH694" s="37"/>
      <c r="AI694" s="37"/>
      <c r="AJ694" s="37"/>
      <c r="AK694" s="46"/>
      <c r="AL694" s="39">
        <f t="shared" si="420"/>
        <v>0</v>
      </c>
      <c r="AM694" s="37"/>
      <c r="AN694" s="37"/>
      <c r="AO694" s="37"/>
      <c r="AP694" s="46"/>
      <c r="AQ694" s="39">
        <f t="shared" si="421"/>
        <v>0</v>
      </c>
      <c r="AR694" s="37"/>
      <c r="AS694" s="37"/>
      <c r="AT694" s="37"/>
      <c r="AU694" s="46"/>
      <c r="AV694" s="40">
        <f t="shared" si="422"/>
        <v>0</v>
      </c>
    </row>
    <row r="695" spans="1:48" ht="15.75" customHeight="1" x14ac:dyDescent="0.25">
      <c r="A695" s="21">
        <v>47</v>
      </c>
      <c r="B695" s="37" t="s">
        <v>78</v>
      </c>
      <c r="C695" s="41" t="s">
        <v>97</v>
      </c>
      <c r="D695" s="37"/>
      <c r="E695" s="37"/>
      <c r="F695" s="37"/>
      <c r="G695" s="46"/>
      <c r="H695" s="39">
        <f t="shared" si="414"/>
        <v>0</v>
      </c>
      <c r="I695" s="37"/>
      <c r="J695" s="37"/>
      <c r="K695" s="37"/>
      <c r="L695" s="46"/>
      <c r="M695" s="39">
        <f t="shared" si="415"/>
        <v>0</v>
      </c>
      <c r="N695" s="37"/>
      <c r="O695" s="37"/>
      <c r="P695" s="37"/>
      <c r="Q695" s="46"/>
      <c r="R695" s="39">
        <f t="shared" si="416"/>
        <v>0</v>
      </c>
      <c r="S695" s="37"/>
      <c r="T695" s="37"/>
      <c r="U695" s="37"/>
      <c r="V695" s="46"/>
      <c r="W695" s="39">
        <f t="shared" si="417"/>
        <v>0</v>
      </c>
      <c r="X695" s="37"/>
      <c r="Y695" s="37"/>
      <c r="Z695" s="37"/>
      <c r="AA695" s="46"/>
      <c r="AB695" s="39">
        <f t="shared" si="418"/>
        <v>0</v>
      </c>
      <c r="AC695" s="37"/>
      <c r="AD695" s="37"/>
      <c r="AE695" s="37"/>
      <c r="AF695" s="46"/>
      <c r="AG695" s="39">
        <f t="shared" si="419"/>
        <v>0</v>
      </c>
      <c r="AH695" s="37"/>
      <c r="AI695" s="37"/>
      <c r="AJ695" s="37"/>
      <c r="AK695" s="46"/>
      <c r="AL695" s="39">
        <f t="shared" si="420"/>
        <v>0</v>
      </c>
      <c r="AM695" s="37"/>
      <c r="AN695" s="37"/>
      <c r="AO695" s="37"/>
      <c r="AP695" s="46"/>
      <c r="AQ695" s="39">
        <f t="shared" si="421"/>
        <v>0</v>
      </c>
      <c r="AR695" s="37"/>
      <c r="AS695" s="37"/>
      <c r="AT695" s="37"/>
      <c r="AU695" s="46"/>
      <c r="AV695" s="40">
        <f t="shared" si="422"/>
        <v>0</v>
      </c>
    </row>
    <row r="696" spans="1:48" ht="15.75" customHeight="1" x14ac:dyDescent="0.25">
      <c r="A696" s="21">
        <v>47</v>
      </c>
      <c r="B696" s="37" t="s">
        <v>79</v>
      </c>
      <c r="C696" s="41" t="s">
        <v>97</v>
      </c>
      <c r="D696" s="37"/>
      <c r="E696" s="37"/>
      <c r="F696" s="37"/>
      <c r="G696" s="46"/>
      <c r="H696" s="39">
        <f t="shared" si="414"/>
        <v>0</v>
      </c>
      <c r="I696" s="37"/>
      <c r="J696" s="37"/>
      <c r="K696" s="37"/>
      <c r="L696" s="46"/>
      <c r="M696" s="39">
        <f t="shared" si="415"/>
        <v>0</v>
      </c>
      <c r="N696" s="37"/>
      <c r="O696" s="37"/>
      <c r="P696" s="37"/>
      <c r="Q696" s="46"/>
      <c r="R696" s="39">
        <f t="shared" si="416"/>
        <v>0</v>
      </c>
      <c r="S696" s="37"/>
      <c r="T696" s="37"/>
      <c r="U696" s="37"/>
      <c r="V696" s="46"/>
      <c r="W696" s="39">
        <f t="shared" si="417"/>
        <v>0</v>
      </c>
      <c r="X696" s="37"/>
      <c r="Y696" s="37"/>
      <c r="Z696" s="37"/>
      <c r="AA696" s="46"/>
      <c r="AB696" s="39">
        <f t="shared" si="418"/>
        <v>0</v>
      </c>
      <c r="AC696" s="37"/>
      <c r="AD696" s="37"/>
      <c r="AE696" s="37"/>
      <c r="AF696" s="46"/>
      <c r="AG696" s="39">
        <f t="shared" si="419"/>
        <v>0</v>
      </c>
      <c r="AH696" s="37"/>
      <c r="AI696" s="37"/>
      <c r="AJ696" s="37"/>
      <c r="AK696" s="46"/>
      <c r="AL696" s="39">
        <f t="shared" si="420"/>
        <v>0</v>
      </c>
      <c r="AM696" s="37"/>
      <c r="AN696" s="37"/>
      <c r="AO696" s="37"/>
      <c r="AP696" s="46"/>
      <c r="AQ696" s="39">
        <f t="shared" si="421"/>
        <v>0</v>
      </c>
      <c r="AR696" s="37"/>
      <c r="AS696" s="37"/>
      <c r="AT696" s="37"/>
      <c r="AU696" s="46"/>
      <c r="AV696" s="40">
        <f t="shared" si="422"/>
        <v>0</v>
      </c>
    </row>
    <row r="697" spans="1:48" ht="15.75" customHeight="1" x14ac:dyDescent="0.25">
      <c r="A697" s="21">
        <v>47</v>
      </c>
      <c r="B697" s="41" t="s">
        <v>80</v>
      </c>
      <c r="C697" s="41" t="s">
        <v>97</v>
      </c>
      <c r="D697" s="47"/>
      <c r="E697" s="47"/>
      <c r="F697" s="47"/>
      <c r="G697" s="48"/>
      <c r="H697" s="49">
        <f t="shared" si="414"/>
        <v>0</v>
      </c>
      <c r="I697" s="47"/>
      <c r="J697" s="47"/>
      <c r="K697" s="47"/>
      <c r="L697" s="48"/>
      <c r="M697" s="49">
        <f t="shared" si="415"/>
        <v>0</v>
      </c>
      <c r="N697" s="47"/>
      <c r="O697" s="47"/>
      <c r="P697" s="47"/>
      <c r="Q697" s="48"/>
      <c r="R697" s="49">
        <f t="shared" si="416"/>
        <v>0</v>
      </c>
      <c r="S697" s="47"/>
      <c r="T697" s="47"/>
      <c r="U697" s="47"/>
      <c r="V697" s="48"/>
      <c r="W697" s="49">
        <f t="shared" si="417"/>
        <v>0</v>
      </c>
      <c r="X697" s="47"/>
      <c r="Y697" s="47"/>
      <c r="Z697" s="47"/>
      <c r="AA697" s="48"/>
      <c r="AB697" s="49">
        <f t="shared" si="418"/>
        <v>0</v>
      </c>
      <c r="AC697" s="47"/>
      <c r="AD697" s="47"/>
      <c r="AE697" s="47"/>
      <c r="AF697" s="48"/>
      <c r="AG697" s="49">
        <f t="shared" si="419"/>
        <v>0</v>
      </c>
      <c r="AH697" s="47"/>
      <c r="AI697" s="47"/>
      <c r="AJ697" s="47"/>
      <c r="AK697" s="48"/>
      <c r="AL697" s="49">
        <f t="shared" si="420"/>
        <v>0</v>
      </c>
      <c r="AM697" s="47"/>
      <c r="AN697" s="47"/>
      <c r="AO697" s="47"/>
      <c r="AP697" s="48"/>
      <c r="AQ697" s="49">
        <f t="shared" si="421"/>
        <v>0</v>
      </c>
      <c r="AR697" s="47"/>
      <c r="AS697" s="47"/>
      <c r="AT697" s="47"/>
      <c r="AU697" s="48"/>
      <c r="AV697" s="50">
        <f t="shared" si="422"/>
        <v>0</v>
      </c>
    </row>
    <row r="698" spans="1:48" ht="15.75" customHeight="1" x14ac:dyDescent="0.25">
      <c r="A698" s="21">
        <v>47</v>
      </c>
      <c r="B698" s="42"/>
      <c r="C698" s="43"/>
      <c r="D698" s="44"/>
      <c r="E698" s="45"/>
      <c r="F698" s="45"/>
      <c r="G698" s="45"/>
      <c r="H698" s="45">
        <f>SUM(H685:H697)</f>
        <v>0</v>
      </c>
      <c r="I698" s="45"/>
      <c r="J698" s="45"/>
      <c r="K698" s="45"/>
      <c r="L698" s="45"/>
      <c r="M698" s="45">
        <f>SUM(M685:M697)</f>
        <v>0</v>
      </c>
      <c r="N698" s="45"/>
      <c r="O698" s="45"/>
      <c r="P698" s="45"/>
      <c r="Q698" s="45"/>
      <c r="R698" s="45">
        <f>SUM(R685:R697)</f>
        <v>0</v>
      </c>
      <c r="S698" s="45"/>
      <c r="T698" s="45"/>
      <c r="U698" s="45"/>
      <c r="V698" s="45"/>
      <c r="W698" s="45">
        <f>SUM(W685:W697)</f>
        <v>0</v>
      </c>
      <c r="X698" s="45"/>
      <c r="Y698" s="45"/>
      <c r="Z698" s="45"/>
      <c r="AA698" s="45"/>
      <c r="AB698" s="45">
        <f>SUM(AB685:AB697)</f>
        <v>0</v>
      </c>
      <c r="AC698" s="45"/>
      <c r="AD698" s="45"/>
      <c r="AE698" s="45"/>
      <c r="AF698" s="45"/>
      <c r="AG698" s="45">
        <f>SUM(AG685:AG697)</f>
        <v>0</v>
      </c>
      <c r="AH698" s="45"/>
      <c r="AI698" s="45"/>
      <c r="AJ698" s="45"/>
      <c r="AK698" s="45"/>
      <c r="AL698" s="45">
        <f>SUM(AL685:AL697)</f>
        <v>0</v>
      </c>
      <c r="AM698" s="45"/>
      <c r="AN698" s="45"/>
      <c r="AO698" s="45"/>
      <c r="AP698" s="45"/>
      <c r="AQ698" s="45">
        <f>SUM(AQ685:AQ697)</f>
        <v>0</v>
      </c>
      <c r="AR698" s="45"/>
      <c r="AS698" s="45"/>
      <c r="AT698" s="45"/>
      <c r="AU698" s="45"/>
      <c r="AV698" s="45">
        <f>SUM(AV685:AV697)</f>
        <v>0</v>
      </c>
    </row>
    <row r="699" spans="1:48" ht="15.75" customHeight="1" x14ac:dyDescent="0.25">
      <c r="A699" s="21">
        <v>48</v>
      </c>
      <c r="B699" s="81" t="str">
        <f>"Буква (или иное название) класса "&amp;A699&amp;":"</f>
        <v>Буква (или иное название) класса 48:</v>
      </c>
      <c r="C699" s="82"/>
      <c r="D699" s="78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  <c r="AP699" s="79"/>
      <c r="AQ699" s="79"/>
      <c r="AR699" s="79"/>
      <c r="AS699" s="79"/>
      <c r="AT699" s="79"/>
      <c r="AU699" s="79"/>
      <c r="AV699" s="80"/>
    </row>
    <row r="700" spans="1:48" ht="15.75" customHeight="1" x14ac:dyDescent="0.25">
      <c r="A700" s="21">
        <v>48</v>
      </c>
      <c r="B700" s="35" t="s">
        <v>70</v>
      </c>
      <c r="C700" s="36" t="s">
        <v>97</v>
      </c>
      <c r="D700" s="37"/>
      <c r="E700" s="37"/>
      <c r="F700" s="37"/>
      <c r="G700" s="46"/>
      <c r="H700" s="39">
        <f t="shared" ref="H700:H712" si="423">COUNTA(D700:G700)</f>
        <v>0</v>
      </c>
      <c r="I700" s="37"/>
      <c r="J700" s="37"/>
      <c r="K700" s="37"/>
      <c r="L700" s="46"/>
      <c r="M700" s="39">
        <f t="shared" ref="M700:M712" si="424">COUNTA(I700:L700)</f>
        <v>0</v>
      </c>
      <c r="N700" s="37"/>
      <c r="O700" s="37"/>
      <c r="P700" s="37"/>
      <c r="Q700" s="46"/>
      <c r="R700" s="39">
        <f t="shared" ref="R700:R712" si="425">COUNTA(N700:Q700)</f>
        <v>0</v>
      </c>
      <c r="S700" s="37"/>
      <c r="T700" s="37"/>
      <c r="U700" s="37"/>
      <c r="V700" s="46"/>
      <c r="W700" s="39">
        <f t="shared" ref="W700:W712" si="426">COUNTA(S700:V700)</f>
        <v>0</v>
      </c>
      <c r="X700" s="37"/>
      <c r="Y700" s="37"/>
      <c r="Z700" s="37"/>
      <c r="AA700" s="46"/>
      <c r="AB700" s="39">
        <f t="shared" ref="AB700:AB712" si="427">COUNTA(X700:AA700)</f>
        <v>0</v>
      </c>
      <c r="AC700" s="37"/>
      <c r="AD700" s="37"/>
      <c r="AE700" s="37"/>
      <c r="AF700" s="46"/>
      <c r="AG700" s="39">
        <f t="shared" ref="AG700:AG712" si="428">COUNTA(AC700:AF700)</f>
        <v>0</v>
      </c>
      <c r="AH700" s="37"/>
      <c r="AI700" s="37"/>
      <c r="AJ700" s="37"/>
      <c r="AK700" s="46"/>
      <c r="AL700" s="39">
        <f t="shared" ref="AL700:AL712" si="429">COUNTA(AH700:AK700)</f>
        <v>0</v>
      </c>
      <c r="AM700" s="37"/>
      <c r="AN700" s="37"/>
      <c r="AO700" s="37"/>
      <c r="AP700" s="46"/>
      <c r="AQ700" s="39">
        <f t="shared" ref="AQ700:AQ712" si="430">COUNTA(AM700:AP700)</f>
        <v>0</v>
      </c>
      <c r="AR700" s="37"/>
      <c r="AS700" s="37"/>
      <c r="AT700" s="37"/>
      <c r="AU700" s="46"/>
      <c r="AV700" s="40">
        <f t="shared" ref="AV700:AV712" si="431">COUNTA(AR700:AU700)</f>
        <v>0</v>
      </c>
    </row>
    <row r="701" spans="1:48" ht="15.75" customHeight="1" x14ac:dyDescent="0.25">
      <c r="A701" s="21">
        <v>48</v>
      </c>
      <c r="B701" s="37" t="s">
        <v>72</v>
      </c>
      <c r="C701" s="41" t="s">
        <v>97</v>
      </c>
      <c r="D701" s="37"/>
      <c r="E701" s="37"/>
      <c r="F701" s="37"/>
      <c r="G701" s="46"/>
      <c r="H701" s="39">
        <f t="shared" si="423"/>
        <v>0</v>
      </c>
      <c r="I701" s="37"/>
      <c r="J701" s="37"/>
      <c r="K701" s="37"/>
      <c r="L701" s="46"/>
      <c r="M701" s="39">
        <f t="shared" si="424"/>
        <v>0</v>
      </c>
      <c r="N701" s="37"/>
      <c r="O701" s="37"/>
      <c r="P701" s="37"/>
      <c r="Q701" s="46"/>
      <c r="R701" s="39">
        <f t="shared" si="425"/>
        <v>0</v>
      </c>
      <c r="S701" s="37"/>
      <c r="T701" s="37"/>
      <c r="U701" s="37"/>
      <c r="V701" s="46"/>
      <c r="W701" s="39">
        <f t="shared" si="426"/>
        <v>0</v>
      </c>
      <c r="X701" s="37"/>
      <c r="Y701" s="37"/>
      <c r="Z701" s="37"/>
      <c r="AA701" s="46"/>
      <c r="AB701" s="39">
        <f t="shared" si="427"/>
        <v>0</v>
      </c>
      <c r="AC701" s="37"/>
      <c r="AD701" s="37"/>
      <c r="AE701" s="37"/>
      <c r="AF701" s="46"/>
      <c r="AG701" s="39">
        <f t="shared" si="428"/>
        <v>0</v>
      </c>
      <c r="AH701" s="37"/>
      <c r="AI701" s="37"/>
      <c r="AJ701" s="37"/>
      <c r="AK701" s="46"/>
      <c r="AL701" s="39">
        <f t="shared" si="429"/>
        <v>0</v>
      </c>
      <c r="AM701" s="37"/>
      <c r="AN701" s="37"/>
      <c r="AO701" s="37"/>
      <c r="AP701" s="46"/>
      <c r="AQ701" s="39">
        <f t="shared" si="430"/>
        <v>0</v>
      </c>
      <c r="AR701" s="37"/>
      <c r="AS701" s="37"/>
      <c r="AT701" s="37"/>
      <c r="AU701" s="46"/>
      <c r="AV701" s="40">
        <f t="shared" si="431"/>
        <v>0</v>
      </c>
    </row>
    <row r="702" spans="1:48" ht="15.75" customHeight="1" x14ac:dyDescent="0.25">
      <c r="A702" s="21">
        <v>48</v>
      </c>
      <c r="B702" s="37" t="s">
        <v>88</v>
      </c>
      <c r="C702" s="41" t="s">
        <v>97</v>
      </c>
      <c r="D702" s="37"/>
      <c r="E702" s="37"/>
      <c r="F702" s="37"/>
      <c r="G702" s="46"/>
      <c r="H702" s="39">
        <f t="shared" si="423"/>
        <v>0</v>
      </c>
      <c r="I702" s="37"/>
      <c r="J702" s="37"/>
      <c r="K702" s="37"/>
      <c r="L702" s="46"/>
      <c r="M702" s="39">
        <f t="shared" si="424"/>
        <v>0</v>
      </c>
      <c r="N702" s="37"/>
      <c r="O702" s="37"/>
      <c r="P702" s="37"/>
      <c r="Q702" s="46"/>
      <c r="R702" s="39">
        <f t="shared" si="425"/>
        <v>0</v>
      </c>
      <c r="S702" s="37"/>
      <c r="T702" s="37"/>
      <c r="U702" s="37"/>
      <c r="V702" s="46"/>
      <c r="W702" s="39">
        <f t="shared" si="426"/>
        <v>0</v>
      </c>
      <c r="X702" s="37"/>
      <c r="Y702" s="37"/>
      <c r="Z702" s="37"/>
      <c r="AA702" s="46"/>
      <c r="AB702" s="39">
        <f t="shared" si="427"/>
        <v>0</v>
      </c>
      <c r="AC702" s="37"/>
      <c r="AD702" s="37"/>
      <c r="AE702" s="37"/>
      <c r="AF702" s="46"/>
      <c r="AG702" s="39">
        <f t="shared" si="428"/>
        <v>0</v>
      </c>
      <c r="AH702" s="37"/>
      <c r="AI702" s="37"/>
      <c r="AJ702" s="37"/>
      <c r="AK702" s="46"/>
      <c r="AL702" s="39">
        <f t="shared" si="429"/>
        <v>0</v>
      </c>
      <c r="AM702" s="37"/>
      <c r="AN702" s="37"/>
      <c r="AO702" s="37"/>
      <c r="AP702" s="46"/>
      <c r="AQ702" s="39">
        <f t="shared" si="430"/>
        <v>0</v>
      </c>
      <c r="AR702" s="37"/>
      <c r="AS702" s="37"/>
      <c r="AT702" s="37"/>
      <c r="AU702" s="46"/>
      <c r="AV702" s="40">
        <f t="shared" si="431"/>
        <v>0</v>
      </c>
    </row>
    <row r="703" spans="1:48" ht="15.75" customHeight="1" x14ac:dyDescent="0.25">
      <c r="A703" s="21">
        <v>48</v>
      </c>
      <c r="B703" s="37" t="s">
        <v>89</v>
      </c>
      <c r="C703" s="41" t="s">
        <v>97</v>
      </c>
      <c r="D703" s="37"/>
      <c r="E703" s="37"/>
      <c r="F703" s="37"/>
      <c r="G703" s="46"/>
      <c r="H703" s="39">
        <f t="shared" si="423"/>
        <v>0</v>
      </c>
      <c r="I703" s="37"/>
      <c r="J703" s="37"/>
      <c r="K703" s="37"/>
      <c r="L703" s="46"/>
      <c r="M703" s="39">
        <f t="shared" si="424"/>
        <v>0</v>
      </c>
      <c r="N703" s="37"/>
      <c r="O703" s="37"/>
      <c r="P703" s="37"/>
      <c r="Q703" s="46"/>
      <c r="R703" s="39">
        <f t="shared" si="425"/>
        <v>0</v>
      </c>
      <c r="S703" s="37"/>
      <c r="T703" s="37"/>
      <c r="U703" s="37"/>
      <c r="V703" s="46"/>
      <c r="W703" s="39">
        <f t="shared" si="426"/>
        <v>0</v>
      </c>
      <c r="X703" s="37"/>
      <c r="Y703" s="37"/>
      <c r="Z703" s="37"/>
      <c r="AA703" s="46"/>
      <c r="AB703" s="39">
        <f t="shared" si="427"/>
        <v>0</v>
      </c>
      <c r="AC703" s="37"/>
      <c r="AD703" s="37"/>
      <c r="AE703" s="37"/>
      <c r="AF703" s="46"/>
      <c r="AG703" s="39">
        <f t="shared" si="428"/>
        <v>0</v>
      </c>
      <c r="AH703" s="37"/>
      <c r="AI703" s="37"/>
      <c r="AJ703" s="37"/>
      <c r="AK703" s="46"/>
      <c r="AL703" s="39">
        <f t="shared" si="429"/>
        <v>0</v>
      </c>
      <c r="AM703" s="37"/>
      <c r="AN703" s="37"/>
      <c r="AO703" s="37"/>
      <c r="AP703" s="46"/>
      <c r="AQ703" s="39">
        <f t="shared" si="430"/>
        <v>0</v>
      </c>
      <c r="AR703" s="37"/>
      <c r="AS703" s="37"/>
      <c r="AT703" s="37"/>
      <c r="AU703" s="46"/>
      <c r="AV703" s="40">
        <f t="shared" si="431"/>
        <v>0</v>
      </c>
    </row>
    <row r="704" spans="1:48" ht="15.75" customHeight="1" x14ac:dyDescent="0.25">
      <c r="A704" s="21">
        <v>48</v>
      </c>
      <c r="B704" s="37" t="s">
        <v>73</v>
      </c>
      <c r="C704" s="41" t="s">
        <v>97</v>
      </c>
      <c r="D704" s="37"/>
      <c r="E704" s="37"/>
      <c r="F704" s="37"/>
      <c r="G704" s="46"/>
      <c r="H704" s="39">
        <f t="shared" si="423"/>
        <v>0</v>
      </c>
      <c r="I704" s="37"/>
      <c r="J704" s="37"/>
      <c r="K704" s="37"/>
      <c r="L704" s="46"/>
      <c r="M704" s="39">
        <f t="shared" si="424"/>
        <v>0</v>
      </c>
      <c r="N704" s="37"/>
      <c r="O704" s="37"/>
      <c r="P704" s="37"/>
      <c r="Q704" s="46"/>
      <c r="R704" s="39">
        <f t="shared" si="425"/>
        <v>0</v>
      </c>
      <c r="S704" s="37"/>
      <c r="T704" s="37"/>
      <c r="U704" s="37"/>
      <c r="V704" s="46"/>
      <c r="W704" s="39">
        <f t="shared" si="426"/>
        <v>0</v>
      </c>
      <c r="X704" s="37"/>
      <c r="Y704" s="37"/>
      <c r="Z704" s="37"/>
      <c r="AA704" s="46"/>
      <c r="AB704" s="39">
        <f t="shared" si="427"/>
        <v>0</v>
      </c>
      <c r="AC704" s="37"/>
      <c r="AD704" s="37"/>
      <c r="AE704" s="37"/>
      <c r="AF704" s="46"/>
      <c r="AG704" s="39">
        <f t="shared" si="428"/>
        <v>0</v>
      </c>
      <c r="AH704" s="37"/>
      <c r="AI704" s="37"/>
      <c r="AJ704" s="37"/>
      <c r="AK704" s="46"/>
      <c r="AL704" s="39">
        <f t="shared" si="429"/>
        <v>0</v>
      </c>
      <c r="AM704" s="37"/>
      <c r="AN704" s="37"/>
      <c r="AO704" s="37"/>
      <c r="AP704" s="46"/>
      <c r="AQ704" s="39">
        <f t="shared" si="430"/>
        <v>0</v>
      </c>
      <c r="AR704" s="37"/>
      <c r="AS704" s="37"/>
      <c r="AT704" s="37"/>
      <c r="AU704" s="46"/>
      <c r="AV704" s="40">
        <f t="shared" si="431"/>
        <v>0</v>
      </c>
    </row>
    <row r="705" spans="1:48" ht="15.75" customHeight="1" x14ac:dyDescent="0.25">
      <c r="A705" s="21">
        <v>48</v>
      </c>
      <c r="B705" s="37" t="s">
        <v>74</v>
      </c>
      <c r="C705" s="41" t="s">
        <v>97</v>
      </c>
      <c r="D705" s="37"/>
      <c r="E705" s="37"/>
      <c r="F705" s="37"/>
      <c r="G705" s="46"/>
      <c r="H705" s="39">
        <f t="shared" si="423"/>
        <v>0</v>
      </c>
      <c r="I705" s="37"/>
      <c r="J705" s="37"/>
      <c r="K705" s="37"/>
      <c r="L705" s="46"/>
      <c r="M705" s="39">
        <f t="shared" si="424"/>
        <v>0</v>
      </c>
      <c r="N705" s="37"/>
      <c r="O705" s="37"/>
      <c r="P705" s="37"/>
      <c r="Q705" s="46"/>
      <c r="R705" s="39">
        <f t="shared" si="425"/>
        <v>0</v>
      </c>
      <c r="S705" s="37"/>
      <c r="T705" s="37"/>
      <c r="U705" s="37"/>
      <c r="V705" s="46"/>
      <c r="W705" s="39">
        <f t="shared" si="426"/>
        <v>0</v>
      </c>
      <c r="X705" s="37"/>
      <c r="Y705" s="37"/>
      <c r="Z705" s="37"/>
      <c r="AA705" s="46"/>
      <c r="AB705" s="39">
        <f t="shared" si="427"/>
        <v>0</v>
      </c>
      <c r="AC705" s="37"/>
      <c r="AD705" s="37"/>
      <c r="AE705" s="37"/>
      <c r="AF705" s="46"/>
      <c r="AG705" s="39">
        <f t="shared" si="428"/>
        <v>0</v>
      </c>
      <c r="AH705" s="37"/>
      <c r="AI705" s="37"/>
      <c r="AJ705" s="37"/>
      <c r="AK705" s="46"/>
      <c r="AL705" s="39">
        <f t="shared" si="429"/>
        <v>0</v>
      </c>
      <c r="AM705" s="37"/>
      <c r="AN705" s="37"/>
      <c r="AO705" s="37"/>
      <c r="AP705" s="46"/>
      <c r="AQ705" s="39">
        <f t="shared" si="430"/>
        <v>0</v>
      </c>
      <c r="AR705" s="37"/>
      <c r="AS705" s="37"/>
      <c r="AT705" s="37"/>
      <c r="AU705" s="46"/>
      <c r="AV705" s="40">
        <f t="shared" si="431"/>
        <v>0</v>
      </c>
    </row>
    <row r="706" spans="1:48" ht="15.75" customHeight="1" x14ac:dyDescent="0.25">
      <c r="A706" s="21">
        <v>48</v>
      </c>
      <c r="B706" s="37" t="s">
        <v>75</v>
      </c>
      <c r="C706" s="41" t="s">
        <v>97</v>
      </c>
      <c r="D706" s="37"/>
      <c r="E706" s="37"/>
      <c r="F706" s="37"/>
      <c r="G706" s="46"/>
      <c r="H706" s="39">
        <f t="shared" si="423"/>
        <v>0</v>
      </c>
      <c r="I706" s="37"/>
      <c r="J706" s="37"/>
      <c r="K706" s="37"/>
      <c r="L706" s="46"/>
      <c r="M706" s="39">
        <f t="shared" si="424"/>
        <v>0</v>
      </c>
      <c r="N706" s="37"/>
      <c r="O706" s="37"/>
      <c r="P706" s="37"/>
      <c r="Q706" s="46"/>
      <c r="R706" s="39">
        <f t="shared" si="425"/>
        <v>0</v>
      </c>
      <c r="S706" s="37"/>
      <c r="T706" s="37"/>
      <c r="U706" s="37"/>
      <c r="V706" s="46"/>
      <c r="W706" s="39">
        <f t="shared" si="426"/>
        <v>0</v>
      </c>
      <c r="X706" s="37"/>
      <c r="Y706" s="37"/>
      <c r="Z706" s="37"/>
      <c r="AA706" s="46"/>
      <c r="AB706" s="39">
        <f t="shared" si="427"/>
        <v>0</v>
      </c>
      <c r="AC706" s="37"/>
      <c r="AD706" s="37"/>
      <c r="AE706" s="37"/>
      <c r="AF706" s="46"/>
      <c r="AG706" s="39">
        <f t="shared" si="428"/>
        <v>0</v>
      </c>
      <c r="AH706" s="37"/>
      <c r="AI706" s="37"/>
      <c r="AJ706" s="37"/>
      <c r="AK706" s="46"/>
      <c r="AL706" s="39">
        <f t="shared" si="429"/>
        <v>0</v>
      </c>
      <c r="AM706" s="37"/>
      <c r="AN706" s="37"/>
      <c r="AO706" s="37"/>
      <c r="AP706" s="46"/>
      <c r="AQ706" s="39">
        <f t="shared" si="430"/>
        <v>0</v>
      </c>
      <c r="AR706" s="37"/>
      <c r="AS706" s="37"/>
      <c r="AT706" s="37"/>
      <c r="AU706" s="46"/>
      <c r="AV706" s="40">
        <f t="shared" si="431"/>
        <v>0</v>
      </c>
    </row>
    <row r="707" spans="1:48" ht="15.75" customHeight="1" x14ac:dyDescent="0.25">
      <c r="A707" s="21">
        <v>48</v>
      </c>
      <c r="B707" s="37" t="s">
        <v>90</v>
      </c>
      <c r="C707" s="41" t="s">
        <v>97</v>
      </c>
      <c r="D707" s="37"/>
      <c r="E707" s="37"/>
      <c r="F707" s="37"/>
      <c r="G707" s="46"/>
      <c r="H707" s="39">
        <f t="shared" si="423"/>
        <v>0</v>
      </c>
      <c r="I707" s="37"/>
      <c r="J707" s="37"/>
      <c r="K707" s="37"/>
      <c r="L707" s="46"/>
      <c r="M707" s="39">
        <f t="shared" si="424"/>
        <v>0</v>
      </c>
      <c r="N707" s="37"/>
      <c r="O707" s="37"/>
      <c r="P707" s="37"/>
      <c r="Q707" s="46"/>
      <c r="R707" s="39">
        <f t="shared" si="425"/>
        <v>0</v>
      </c>
      <c r="S707" s="37"/>
      <c r="T707" s="37"/>
      <c r="U707" s="37"/>
      <c r="V707" s="46"/>
      <c r="W707" s="39">
        <f t="shared" si="426"/>
        <v>0</v>
      </c>
      <c r="X707" s="37"/>
      <c r="Y707" s="37"/>
      <c r="Z707" s="37"/>
      <c r="AA707" s="46"/>
      <c r="AB707" s="39">
        <f t="shared" si="427"/>
        <v>0</v>
      </c>
      <c r="AC707" s="37"/>
      <c r="AD707" s="37"/>
      <c r="AE707" s="37"/>
      <c r="AF707" s="46"/>
      <c r="AG707" s="39">
        <f t="shared" si="428"/>
        <v>0</v>
      </c>
      <c r="AH707" s="37"/>
      <c r="AI707" s="37"/>
      <c r="AJ707" s="37"/>
      <c r="AK707" s="46"/>
      <c r="AL707" s="39">
        <f t="shared" si="429"/>
        <v>0</v>
      </c>
      <c r="AM707" s="37"/>
      <c r="AN707" s="37"/>
      <c r="AO707" s="37"/>
      <c r="AP707" s="46"/>
      <c r="AQ707" s="39">
        <f t="shared" si="430"/>
        <v>0</v>
      </c>
      <c r="AR707" s="37"/>
      <c r="AS707" s="37"/>
      <c r="AT707" s="37"/>
      <c r="AU707" s="46"/>
      <c r="AV707" s="40">
        <f t="shared" si="431"/>
        <v>0</v>
      </c>
    </row>
    <row r="708" spans="1:48" ht="15.75" customHeight="1" x14ac:dyDescent="0.25">
      <c r="A708" s="21">
        <v>48</v>
      </c>
      <c r="B708" s="37" t="s">
        <v>76</v>
      </c>
      <c r="C708" s="41" t="s">
        <v>97</v>
      </c>
      <c r="D708" s="37"/>
      <c r="E708" s="37"/>
      <c r="F708" s="37"/>
      <c r="G708" s="46"/>
      <c r="H708" s="39">
        <f t="shared" si="423"/>
        <v>0</v>
      </c>
      <c r="I708" s="37"/>
      <c r="J708" s="37"/>
      <c r="K708" s="37"/>
      <c r="L708" s="46"/>
      <c r="M708" s="39">
        <f t="shared" si="424"/>
        <v>0</v>
      </c>
      <c r="N708" s="37"/>
      <c r="O708" s="37"/>
      <c r="P708" s="37"/>
      <c r="Q708" s="46"/>
      <c r="R708" s="39">
        <f t="shared" si="425"/>
        <v>0</v>
      </c>
      <c r="S708" s="37"/>
      <c r="T708" s="37"/>
      <c r="U708" s="37"/>
      <c r="V708" s="46"/>
      <c r="W708" s="39">
        <f t="shared" si="426"/>
        <v>0</v>
      </c>
      <c r="X708" s="37"/>
      <c r="Y708" s="37"/>
      <c r="Z708" s="37"/>
      <c r="AA708" s="46"/>
      <c r="AB708" s="39">
        <f t="shared" si="427"/>
        <v>0</v>
      </c>
      <c r="AC708" s="37"/>
      <c r="AD708" s="37"/>
      <c r="AE708" s="37"/>
      <c r="AF708" s="46"/>
      <c r="AG708" s="39">
        <f t="shared" si="428"/>
        <v>0</v>
      </c>
      <c r="AH708" s="37"/>
      <c r="AI708" s="37"/>
      <c r="AJ708" s="37"/>
      <c r="AK708" s="46"/>
      <c r="AL708" s="39">
        <f t="shared" si="429"/>
        <v>0</v>
      </c>
      <c r="AM708" s="37"/>
      <c r="AN708" s="37"/>
      <c r="AO708" s="37"/>
      <c r="AP708" s="46"/>
      <c r="AQ708" s="39">
        <f t="shared" si="430"/>
        <v>0</v>
      </c>
      <c r="AR708" s="37"/>
      <c r="AS708" s="37"/>
      <c r="AT708" s="37"/>
      <c r="AU708" s="46"/>
      <c r="AV708" s="40">
        <f t="shared" si="431"/>
        <v>0</v>
      </c>
    </row>
    <row r="709" spans="1:48" ht="15.75" customHeight="1" x14ac:dyDescent="0.25">
      <c r="A709" s="21">
        <v>48</v>
      </c>
      <c r="B709" s="37" t="s">
        <v>77</v>
      </c>
      <c r="C709" s="41" t="s">
        <v>97</v>
      </c>
      <c r="D709" s="37"/>
      <c r="E709" s="37"/>
      <c r="F709" s="37"/>
      <c r="G709" s="46"/>
      <c r="H709" s="39">
        <f t="shared" si="423"/>
        <v>0</v>
      </c>
      <c r="I709" s="37"/>
      <c r="J709" s="37"/>
      <c r="K709" s="37"/>
      <c r="L709" s="46"/>
      <c r="M709" s="39">
        <f t="shared" si="424"/>
        <v>0</v>
      </c>
      <c r="N709" s="37"/>
      <c r="O709" s="37"/>
      <c r="P709" s="37"/>
      <c r="Q709" s="46"/>
      <c r="R709" s="39">
        <f t="shared" si="425"/>
        <v>0</v>
      </c>
      <c r="S709" s="37"/>
      <c r="T709" s="37"/>
      <c r="U709" s="37"/>
      <c r="V709" s="46"/>
      <c r="W709" s="39">
        <f t="shared" si="426"/>
        <v>0</v>
      </c>
      <c r="X709" s="37"/>
      <c r="Y709" s="37"/>
      <c r="Z709" s="37"/>
      <c r="AA709" s="46"/>
      <c r="AB709" s="39">
        <f t="shared" si="427"/>
        <v>0</v>
      </c>
      <c r="AC709" s="37"/>
      <c r="AD709" s="37"/>
      <c r="AE709" s="37"/>
      <c r="AF709" s="46"/>
      <c r="AG709" s="39">
        <f t="shared" si="428"/>
        <v>0</v>
      </c>
      <c r="AH709" s="37"/>
      <c r="AI709" s="37"/>
      <c r="AJ709" s="37"/>
      <c r="AK709" s="46"/>
      <c r="AL709" s="39">
        <f t="shared" si="429"/>
        <v>0</v>
      </c>
      <c r="AM709" s="37"/>
      <c r="AN709" s="37"/>
      <c r="AO709" s="37"/>
      <c r="AP709" s="46"/>
      <c r="AQ709" s="39">
        <f t="shared" si="430"/>
        <v>0</v>
      </c>
      <c r="AR709" s="37"/>
      <c r="AS709" s="37"/>
      <c r="AT709" s="37"/>
      <c r="AU709" s="46"/>
      <c r="AV709" s="40">
        <f t="shared" si="431"/>
        <v>0</v>
      </c>
    </row>
    <row r="710" spans="1:48" ht="15.75" customHeight="1" x14ac:dyDescent="0.25">
      <c r="A710" s="21">
        <v>48</v>
      </c>
      <c r="B710" s="37" t="s">
        <v>78</v>
      </c>
      <c r="C710" s="41" t="s">
        <v>97</v>
      </c>
      <c r="D710" s="37"/>
      <c r="E710" s="37"/>
      <c r="F710" s="37"/>
      <c r="G710" s="46"/>
      <c r="H710" s="39">
        <f t="shared" si="423"/>
        <v>0</v>
      </c>
      <c r="I710" s="37"/>
      <c r="J710" s="37"/>
      <c r="K710" s="37"/>
      <c r="L710" s="46"/>
      <c r="M710" s="39">
        <f t="shared" si="424"/>
        <v>0</v>
      </c>
      <c r="N710" s="37"/>
      <c r="O710" s="37"/>
      <c r="P710" s="37"/>
      <c r="Q710" s="46"/>
      <c r="R710" s="39">
        <f t="shared" si="425"/>
        <v>0</v>
      </c>
      <c r="S710" s="37"/>
      <c r="T710" s="37"/>
      <c r="U710" s="37"/>
      <c r="V710" s="46"/>
      <c r="W710" s="39">
        <f t="shared" si="426"/>
        <v>0</v>
      </c>
      <c r="X710" s="37"/>
      <c r="Y710" s="37"/>
      <c r="Z710" s="37"/>
      <c r="AA710" s="46"/>
      <c r="AB710" s="39">
        <f t="shared" si="427"/>
        <v>0</v>
      </c>
      <c r="AC710" s="37"/>
      <c r="AD710" s="37"/>
      <c r="AE710" s="37"/>
      <c r="AF710" s="46"/>
      <c r="AG710" s="39">
        <f t="shared" si="428"/>
        <v>0</v>
      </c>
      <c r="AH710" s="37"/>
      <c r="AI710" s="37"/>
      <c r="AJ710" s="37"/>
      <c r="AK710" s="46"/>
      <c r="AL710" s="39">
        <f t="shared" si="429"/>
        <v>0</v>
      </c>
      <c r="AM710" s="37"/>
      <c r="AN710" s="37"/>
      <c r="AO710" s="37"/>
      <c r="AP710" s="46"/>
      <c r="AQ710" s="39">
        <f t="shared" si="430"/>
        <v>0</v>
      </c>
      <c r="AR710" s="37"/>
      <c r="AS710" s="37"/>
      <c r="AT710" s="37"/>
      <c r="AU710" s="46"/>
      <c r="AV710" s="40">
        <f t="shared" si="431"/>
        <v>0</v>
      </c>
    </row>
    <row r="711" spans="1:48" ht="15.75" customHeight="1" x14ac:dyDescent="0.25">
      <c r="A711" s="21">
        <v>48</v>
      </c>
      <c r="B711" s="37" t="s">
        <v>79</v>
      </c>
      <c r="C711" s="41" t="s">
        <v>97</v>
      </c>
      <c r="D711" s="37"/>
      <c r="E711" s="37"/>
      <c r="F711" s="37"/>
      <c r="G711" s="46"/>
      <c r="H711" s="39">
        <f t="shared" si="423"/>
        <v>0</v>
      </c>
      <c r="I711" s="37"/>
      <c r="J711" s="37"/>
      <c r="K711" s="37"/>
      <c r="L711" s="46"/>
      <c r="M711" s="39">
        <f t="shared" si="424"/>
        <v>0</v>
      </c>
      <c r="N711" s="37"/>
      <c r="O711" s="37"/>
      <c r="P711" s="37"/>
      <c r="Q711" s="46"/>
      <c r="R711" s="39">
        <f t="shared" si="425"/>
        <v>0</v>
      </c>
      <c r="S711" s="37"/>
      <c r="T711" s="37"/>
      <c r="U711" s="37"/>
      <c r="V711" s="46"/>
      <c r="W711" s="39">
        <f t="shared" si="426"/>
        <v>0</v>
      </c>
      <c r="X711" s="37"/>
      <c r="Y711" s="37"/>
      <c r="Z711" s="37"/>
      <c r="AA711" s="46"/>
      <c r="AB711" s="39">
        <f t="shared" si="427"/>
        <v>0</v>
      </c>
      <c r="AC711" s="37"/>
      <c r="AD711" s="37"/>
      <c r="AE711" s="37"/>
      <c r="AF711" s="46"/>
      <c r="AG711" s="39">
        <f t="shared" si="428"/>
        <v>0</v>
      </c>
      <c r="AH711" s="37"/>
      <c r="AI711" s="37"/>
      <c r="AJ711" s="37"/>
      <c r="AK711" s="46"/>
      <c r="AL711" s="39">
        <f t="shared" si="429"/>
        <v>0</v>
      </c>
      <c r="AM711" s="37"/>
      <c r="AN711" s="37"/>
      <c r="AO711" s="37"/>
      <c r="AP711" s="46"/>
      <c r="AQ711" s="39">
        <f t="shared" si="430"/>
        <v>0</v>
      </c>
      <c r="AR711" s="37"/>
      <c r="AS711" s="37"/>
      <c r="AT711" s="37"/>
      <c r="AU711" s="46"/>
      <c r="AV711" s="40">
        <f t="shared" si="431"/>
        <v>0</v>
      </c>
    </row>
    <row r="712" spans="1:48" ht="15.75" customHeight="1" x14ac:dyDescent="0.25">
      <c r="A712" s="21">
        <v>48</v>
      </c>
      <c r="B712" s="41" t="s">
        <v>80</v>
      </c>
      <c r="C712" s="41" t="s">
        <v>97</v>
      </c>
      <c r="D712" s="47"/>
      <c r="E712" s="47"/>
      <c r="F712" s="47"/>
      <c r="G712" s="48"/>
      <c r="H712" s="49">
        <f t="shared" si="423"/>
        <v>0</v>
      </c>
      <c r="I712" s="47"/>
      <c r="J712" s="47"/>
      <c r="K712" s="47"/>
      <c r="L712" s="48"/>
      <c r="M712" s="49">
        <f t="shared" si="424"/>
        <v>0</v>
      </c>
      <c r="N712" s="47"/>
      <c r="O712" s="47"/>
      <c r="P712" s="47"/>
      <c r="Q712" s="48"/>
      <c r="R712" s="49">
        <f t="shared" si="425"/>
        <v>0</v>
      </c>
      <c r="S712" s="47"/>
      <c r="T712" s="47"/>
      <c r="U712" s="47"/>
      <c r="V712" s="48"/>
      <c r="W712" s="49">
        <f t="shared" si="426"/>
        <v>0</v>
      </c>
      <c r="X712" s="47"/>
      <c r="Y712" s="47"/>
      <c r="Z712" s="47"/>
      <c r="AA712" s="48"/>
      <c r="AB712" s="49">
        <f t="shared" si="427"/>
        <v>0</v>
      </c>
      <c r="AC712" s="47"/>
      <c r="AD712" s="47"/>
      <c r="AE712" s="47"/>
      <c r="AF712" s="48"/>
      <c r="AG712" s="49">
        <f t="shared" si="428"/>
        <v>0</v>
      </c>
      <c r="AH712" s="47"/>
      <c r="AI712" s="47"/>
      <c r="AJ712" s="47"/>
      <c r="AK712" s="48"/>
      <c r="AL712" s="49">
        <f t="shared" si="429"/>
        <v>0</v>
      </c>
      <c r="AM712" s="47"/>
      <c r="AN712" s="47"/>
      <c r="AO712" s="47"/>
      <c r="AP712" s="48"/>
      <c r="AQ712" s="49">
        <f t="shared" si="430"/>
        <v>0</v>
      </c>
      <c r="AR712" s="47"/>
      <c r="AS712" s="47"/>
      <c r="AT712" s="47"/>
      <c r="AU712" s="48"/>
      <c r="AV712" s="50">
        <f t="shared" si="431"/>
        <v>0</v>
      </c>
    </row>
    <row r="713" spans="1:48" ht="15.75" customHeight="1" x14ac:dyDescent="0.25">
      <c r="A713" s="21">
        <v>48</v>
      </c>
      <c r="B713" s="42"/>
      <c r="C713" s="43"/>
      <c r="D713" s="44"/>
      <c r="E713" s="45"/>
      <c r="F713" s="45"/>
      <c r="G713" s="45"/>
      <c r="H713" s="45">
        <f>SUM(H700:H712)</f>
        <v>0</v>
      </c>
      <c r="I713" s="45"/>
      <c r="J713" s="45"/>
      <c r="K713" s="45"/>
      <c r="L713" s="45"/>
      <c r="M713" s="45">
        <f>SUM(M700:M712)</f>
        <v>0</v>
      </c>
      <c r="N713" s="45"/>
      <c r="O713" s="45"/>
      <c r="P713" s="45"/>
      <c r="Q713" s="45"/>
      <c r="R713" s="45">
        <f>SUM(R700:R712)</f>
        <v>0</v>
      </c>
      <c r="S713" s="45"/>
      <c r="T713" s="45"/>
      <c r="U713" s="45"/>
      <c r="V713" s="45"/>
      <c r="W713" s="45">
        <f>SUM(W700:W712)</f>
        <v>0</v>
      </c>
      <c r="X713" s="45"/>
      <c r="Y713" s="45"/>
      <c r="Z713" s="45"/>
      <c r="AA713" s="45"/>
      <c r="AB713" s="45">
        <f>SUM(AB700:AB712)</f>
        <v>0</v>
      </c>
      <c r="AC713" s="45"/>
      <c r="AD713" s="45"/>
      <c r="AE713" s="45"/>
      <c r="AF713" s="45"/>
      <c r="AG713" s="45">
        <f>SUM(AG700:AG712)</f>
        <v>0</v>
      </c>
      <c r="AH713" s="45"/>
      <c r="AI713" s="45"/>
      <c r="AJ713" s="45"/>
      <c r="AK713" s="45"/>
      <c r="AL713" s="45">
        <f>SUM(AL700:AL712)</f>
        <v>0</v>
      </c>
      <c r="AM713" s="45"/>
      <c r="AN713" s="45"/>
      <c r="AO713" s="45"/>
      <c r="AP713" s="45"/>
      <c r="AQ713" s="45">
        <f>SUM(AQ700:AQ712)</f>
        <v>0</v>
      </c>
      <c r="AR713" s="45"/>
      <c r="AS713" s="45"/>
      <c r="AT713" s="45"/>
      <c r="AU713" s="45"/>
      <c r="AV713" s="45">
        <f>SUM(AV700:AV712)</f>
        <v>0</v>
      </c>
    </row>
    <row r="714" spans="1:48" ht="15.75" customHeight="1" x14ac:dyDescent="0.25">
      <c r="A714" s="21">
        <v>49</v>
      </c>
      <c r="B714" s="81" t="str">
        <f>"Буква (или иное название) класса "&amp;A714&amp;":"</f>
        <v>Буква (или иное название) класса 49:</v>
      </c>
      <c r="C714" s="82"/>
      <c r="D714" s="78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Q714" s="79"/>
      <c r="AR714" s="79"/>
      <c r="AS714" s="79"/>
      <c r="AT714" s="79"/>
      <c r="AU714" s="79"/>
      <c r="AV714" s="80"/>
    </row>
    <row r="715" spans="1:48" ht="15.75" customHeight="1" x14ac:dyDescent="0.25">
      <c r="A715" s="21">
        <v>49</v>
      </c>
      <c r="B715" s="35" t="s">
        <v>70</v>
      </c>
      <c r="C715" s="36" t="s">
        <v>97</v>
      </c>
      <c r="D715" s="37"/>
      <c r="E715" s="37"/>
      <c r="F715" s="37"/>
      <c r="G715" s="46"/>
      <c r="H715" s="39">
        <f t="shared" ref="H715:H727" si="432">COUNTA(D715:G715)</f>
        <v>0</v>
      </c>
      <c r="I715" s="37"/>
      <c r="J715" s="37"/>
      <c r="K715" s="37"/>
      <c r="L715" s="46"/>
      <c r="M715" s="39">
        <f t="shared" ref="M715:M727" si="433">COUNTA(I715:L715)</f>
        <v>0</v>
      </c>
      <c r="N715" s="37"/>
      <c r="O715" s="37"/>
      <c r="P715" s="37"/>
      <c r="Q715" s="46"/>
      <c r="R715" s="39">
        <f t="shared" ref="R715:R727" si="434">COUNTA(N715:Q715)</f>
        <v>0</v>
      </c>
      <c r="S715" s="37"/>
      <c r="T715" s="37"/>
      <c r="U715" s="37"/>
      <c r="V715" s="46"/>
      <c r="W715" s="39">
        <f t="shared" ref="W715:W727" si="435">COUNTA(S715:V715)</f>
        <v>0</v>
      </c>
      <c r="X715" s="37"/>
      <c r="Y715" s="37"/>
      <c r="Z715" s="37"/>
      <c r="AA715" s="46"/>
      <c r="AB715" s="39">
        <f t="shared" ref="AB715:AB727" si="436">COUNTA(X715:AA715)</f>
        <v>0</v>
      </c>
      <c r="AC715" s="37"/>
      <c r="AD715" s="37"/>
      <c r="AE715" s="37"/>
      <c r="AF715" s="46"/>
      <c r="AG715" s="39">
        <f t="shared" ref="AG715:AG727" si="437">COUNTA(AC715:AF715)</f>
        <v>0</v>
      </c>
      <c r="AH715" s="37"/>
      <c r="AI715" s="37"/>
      <c r="AJ715" s="37"/>
      <c r="AK715" s="46"/>
      <c r="AL715" s="39">
        <f t="shared" ref="AL715:AL727" si="438">COUNTA(AH715:AK715)</f>
        <v>0</v>
      </c>
      <c r="AM715" s="37"/>
      <c r="AN715" s="37"/>
      <c r="AO715" s="37"/>
      <c r="AP715" s="46"/>
      <c r="AQ715" s="39">
        <f t="shared" ref="AQ715:AQ727" si="439">COUNTA(AM715:AP715)</f>
        <v>0</v>
      </c>
      <c r="AR715" s="37"/>
      <c r="AS715" s="37"/>
      <c r="AT715" s="37"/>
      <c r="AU715" s="46"/>
      <c r="AV715" s="40">
        <f t="shared" ref="AV715:AV727" si="440">COUNTA(AR715:AU715)</f>
        <v>0</v>
      </c>
    </row>
    <row r="716" spans="1:48" ht="15.75" customHeight="1" x14ac:dyDescent="0.25">
      <c r="A716" s="21">
        <v>49</v>
      </c>
      <c r="B716" s="37" t="s">
        <v>72</v>
      </c>
      <c r="C716" s="41" t="s">
        <v>97</v>
      </c>
      <c r="D716" s="37"/>
      <c r="E716" s="37"/>
      <c r="F716" s="37"/>
      <c r="G716" s="46"/>
      <c r="H716" s="39">
        <f t="shared" si="432"/>
        <v>0</v>
      </c>
      <c r="I716" s="37"/>
      <c r="J716" s="37"/>
      <c r="K716" s="37"/>
      <c r="L716" s="46"/>
      <c r="M716" s="39">
        <f t="shared" si="433"/>
        <v>0</v>
      </c>
      <c r="N716" s="37"/>
      <c r="O716" s="37"/>
      <c r="P716" s="37"/>
      <c r="Q716" s="46"/>
      <c r="R716" s="39">
        <f t="shared" si="434"/>
        <v>0</v>
      </c>
      <c r="S716" s="37"/>
      <c r="T716" s="37"/>
      <c r="U716" s="37"/>
      <c r="V716" s="46"/>
      <c r="W716" s="39">
        <f t="shared" si="435"/>
        <v>0</v>
      </c>
      <c r="X716" s="37"/>
      <c r="Y716" s="37"/>
      <c r="Z716" s="37"/>
      <c r="AA716" s="46"/>
      <c r="AB716" s="39">
        <f t="shared" si="436"/>
        <v>0</v>
      </c>
      <c r="AC716" s="37"/>
      <c r="AD716" s="37"/>
      <c r="AE716" s="37"/>
      <c r="AF716" s="46"/>
      <c r="AG716" s="39">
        <f t="shared" si="437"/>
        <v>0</v>
      </c>
      <c r="AH716" s="37"/>
      <c r="AI716" s="37"/>
      <c r="AJ716" s="37"/>
      <c r="AK716" s="46"/>
      <c r="AL716" s="39">
        <f t="shared" si="438"/>
        <v>0</v>
      </c>
      <c r="AM716" s="37"/>
      <c r="AN716" s="37"/>
      <c r="AO716" s="37"/>
      <c r="AP716" s="46"/>
      <c r="AQ716" s="39">
        <f t="shared" si="439"/>
        <v>0</v>
      </c>
      <c r="AR716" s="37"/>
      <c r="AS716" s="37"/>
      <c r="AT716" s="37"/>
      <c r="AU716" s="46"/>
      <c r="AV716" s="40">
        <f t="shared" si="440"/>
        <v>0</v>
      </c>
    </row>
    <row r="717" spans="1:48" ht="15.75" customHeight="1" x14ac:dyDescent="0.25">
      <c r="A717" s="21">
        <v>49</v>
      </c>
      <c r="B717" s="37" t="s">
        <v>88</v>
      </c>
      <c r="C717" s="41" t="s">
        <v>97</v>
      </c>
      <c r="D717" s="37"/>
      <c r="E717" s="37"/>
      <c r="F717" s="37"/>
      <c r="G717" s="46"/>
      <c r="H717" s="39">
        <f t="shared" si="432"/>
        <v>0</v>
      </c>
      <c r="I717" s="37"/>
      <c r="J717" s="37"/>
      <c r="K717" s="37"/>
      <c r="L717" s="46"/>
      <c r="M717" s="39">
        <f t="shared" si="433"/>
        <v>0</v>
      </c>
      <c r="N717" s="37"/>
      <c r="O717" s="37"/>
      <c r="P717" s="37"/>
      <c r="Q717" s="46"/>
      <c r="R717" s="39">
        <f t="shared" si="434"/>
        <v>0</v>
      </c>
      <c r="S717" s="37"/>
      <c r="T717" s="37"/>
      <c r="U717" s="37"/>
      <c r="V717" s="46"/>
      <c r="W717" s="39">
        <f t="shared" si="435"/>
        <v>0</v>
      </c>
      <c r="X717" s="37"/>
      <c r="Y717" s="37"/>
      <c r="Z717" s="37"/>
      <c r="AA717" s="46"/>
      <c r="AB717" s="39">
        <f t="shared" si="436"/>
        <v>0</v>
      </c>
      <c r="AC717" s="37"/>
      <c r="AD717" s="37"/>
      <c r="AE717" s="37"/>
      <c r="AF717" s="46"/>
      <c r="AG717" s="39">
        <f t="shared" si="437"/>
        <v>0</v>
      </c>
      <c r="AH717" s="37"/>
      <c r="AI717" s="37"/>
      <c r="AJ717" s="37"/>
      <c r="AK717" s="46"/>
      <c r="AL717" s="39">
        <f t="shared" si="438"/>
        <v>0</v>
      </c>
      <c r="AM717" s="37"/>
      <c r="AN717" s="37"/>
      <c r="AO717" s="37"/>
      <c r="AP717" s="46"/>
      <c r="AQ717" s="39">
        <f t="shared" si="439"/>
        <v>0</v>
      </c>
      <c r="AR717" s="37"/>
      <c r="AS717" s="37"/>
      <c r="AT717" s="37"/>
      <c r="AU717" s="46"/>
      <c r="AV717" s="40">
        <f t="shared" si="440"/>
        <v>0</v>
      </c>
    </row>
    <row r="718" spans="1:48" ht="15.75" customHeight="1" x14ac:dyDescent="0.25">
      <c r="A718" s="21">
        <v>49</v>
      </c>
      <c r="B718" s="37" t="s">
        <v>89</v>
      </c>
      <c r="C718" s="41" t="s">
        <v>97</v>
      </c>
      <c r="D718" s="37"/>
      <c r="E718" s="37"/>
      <c r="F718" s="37"/>
      <c r="G718" s="46"/>
      <c r="H718" s="39">
        <f t="shared" si="432"/>
        <v>0</v>
      </c>
      <c r="I718" s="37"/>
      <c r="J718" s="37"/>
      <c r="K718" s="37"/>
      <c r="L718" s="46"/>
      <c r="M718" s="39">
        <f t="shared" si="433"/>
        <v>0</v>
      </c>
      <c r="N718" s="37"/>
      <c r="O718" s="37"/>
      <c r="P718" s="37"/>
      <c r="Q718" s="46"/>
      <c r="R718" s="39">
        <f t="shared" si="434"/>
        <v>0</v>
      </c>
      <c r="S718" s="37"/>
      <c r="T718" s="37"/>
      <c r="U718" s="37"/>
      <c r="V718" s="46"/>
      <c r="W718" s="39">
        <f t="shared" si="435"/>
        <v>0</v>
      </c>
      <c r="X718" s="37"/>
      <c r="Y718" s="37"/>
      <c r="Z718" s="37"/>
      <c r="AA718" s="46"/>
      <c r="AB718" s="39">
        <f t="shared" si="436"/>
        <v>0</v>
      </c>
      <c r="AC718" s="37"/>
      <c r="AD718" s="37"/>
      <c r="AE718" s="37"/>
      <c r="AF718" s="46"/>
      <c r="AG718" s="39">
        <f t="shared" si="437"/>
        <v>0</v>
      </c>
      <c r="AH718" s="37"/>
      <c r="AI718" s="37"/>
      <c r="AJ718" s="37"/>
      <c r="AK718" s="46"/>
      <c r="AL718" s="39">
        <f t="shared" si="438"/>
        <v>0</v>
      </c>
      <c r="AM718" s="37"/>
      <c r="AN718" s="37"/>
      <c r="AO718" s="37"/>
      <c r="AP718" s="46"/>
      <c r="AQ718" s="39">
        <f t="shared" si="439"/>
        <v>0</v>
      </c>
      <c r="AR718" s="37"/>
      <c r="AS718" s="37"/>
      <c r="AT718" s="37"/>
      <c r="AU718" s="46"/>
      <c r="AV718" s="40">
        <f t="shared" si="440"/>
        <v>0</v>
      </c>
    </row>
    <row r="719" spans="1:48" ht="15.75" customHeight="1" x14ac:dyDescent="0.25">
      <c r="A719" s="21">
        <v>49</v>
      </c>
      <c r="B719" s="37" t="s">
        <v>73</v>
      </c>
      <c r="C719" s="41" t="s">
        <v>97</v>
      </c>
      <c r="D719" s="37"/>
      <c r="E719" s="37"/>
      <c r="F719" s="37"/>
      <c r="G719" s="46"/>
      <c r="H719" s="39">
        <f t="shared" si="432"/>
        <v>0</v>
      </c>
      <c r="I719" s="37"/>
      <c r="J719" s="37"/>
      <c r="K719" s="37"/>
      <c r="L719" s="46"/>
      <c r="M719" s="39">
        <f t="shared" si="433"/>
        <v>0</v>
      </c>
      <c r="N719" s="37"/>
      <c r="O719" s="37"/>
      <c r="P719" s="37"/>
      <c r="Q719" s="46"/>
      <c r="R719" s="39">
        <f t="shared" si="434"/>
        <v>0</v>
      </c>
      <c r="S719" s="37"/>
      <c r="T719" s="37"/>
      <c r="U719" s="37"/>
      <c r="V719" s="46"/>
      <c r="W719" s="39">
        <f t="shared" si="435"/>
        <v>0</v>
      </c>
      <c r="X719" s="37"/>
      <c r="Y719" s="37"/>
      <c r="Z719" s="37"/>
      <c r="AA719" s="46"/>
      <c r="AB719" s="39">
        <f t="shared" si="436"/>
        <v>0</v>
      </c>
      <c r="AC719" s="37"/>
      <c r="AD719" s="37"/>
      <c r="AE719" s="37"/>
      <c r="AF719" s="46"/>
      <c r="AG719" s="39">
        <f t="shared" si="437"/>
        <v>0</v>
      </c>
      <c r="AH719" s="37"/>
      <c r="AI719" s="37"/>
      <c r="AJ719" s="37"/>
      <c r="AK719" s="46"/>
      <c r="AL719" s="39">
        <f t="shared" si="438"/>
        <v>0</v>
      </c>
      <c r="AM719" s="37"/>
      <c r="AN719" s="37"/>
      <c r="AO719" s="37"/>
      <c r="AP719" s="46"/>
      <c r="AQ719" s="39">
        <f t="shared" si="439"/>
        <v>0</v>
      </c>
      <c r="AR719" s="37"/>
      <c r="AS719" s="37"/>
      <c r="AT719" s="37"/>
      <c r="AU719" s="46"/>
      <c r="AV719" s="40">
        <f t="shared" si="440"/>
        <v>0</v>
      </c>
    </row>
    <row r="720" spans="1:48" ht="15.75" customHeight="1" x14ac:dyDescent="0.25">
      <c r="A720" s="21">
        <v>49</v>
      </c>
      <c r="B720" s="37" t="s">
        <v>74</v>
      </c>
      <c r="C720" s="41" t="s">
        <v>97</v>
      </c>
      <c r="D720" s="37"/>
      <c r="E720" s="37"/>
      <c r="F720" s="37"/>
      <c r="G720" s="46"/>
      <c r="H720" s="39">
        <f t="shared" si="432"/>
        <v>0</v>
      </c>
      <c r="I720" s="37"/>
      <c r="J720" s="37"/>
      <c r="K720" s="37"/>
      <c r="L720" s="46"/>
      <c r="M720" s="39">
        <f t="shared" si="433"/>
        <v>0</v>
      </c>
      <c r="N720" s="37"/>
      <c r="O720" s="37"/>
      <c r="P720" s="37"/>
      <c r="Q720" s="46"/>
      <c r="R720" s="39">
        <f t="shared" si="434"/>
        <v>0</v>
      </c>
      <c r="S720" s="37"/>
      <c r="T720" s="37"/>
      <c r="U720" s="37"/>
      <c r="V720" s="46"/>
      <c r="W720" s="39">
        <f t="shared" si="435"/>
        <v>0</v>
      </c>
      <c r="X720" s="37"/>
      <c r="Y720" s="37"/>
      <c r="Z720" s="37"/>
      <c r="AA720" s="46"/>
      <c r="AB720" s="39">
        <f t="shared" si="436"/>
        <v>0</v>
      </c>
      <c r="AC720" s="37"/>
      <c r="AD720" s="37"/>
      <c r="AE720" s="37"/>
      <c r="AF720" s="46"/>
      <c r="AG720" s="39">
        <f t="shared" si="437"/>
        <v>0</v>
      </c>
      <c r="AH720" s="37"/>
      <c r="AI720" s="37"/>
      <c r="AJ720" s="37"/>
      <c r="AK720" s="46"/>
      <c r="AL720" s="39">
        <f t="shared" si="438"/>
        <v>0</v>
      </c>
      <c r="AM720" s="37"/>
      <c r="AN720" s="37"/>
      <c r="AO720" s="37"/>
      <c r="AP720" s="46"/>
      <c r="AQ720" s="39">
        <f t="shared" si="439"/>
        <v>0</v>
      </c>
      <c r="AR720" s="37"/>
      <c r="AS720" s="37"/>
      <c r="AT720" s="37"/>
      <c r="AU720" s="46"/>
      <c r="AV720" s="40">
        <f t="shared" si="440"/>
        <v>0</v>
      </c>
    </row>
    <row r="721" spans="1:48" ht="15.75" customHeight="1" x14ac:dyDescent="0.25">
      <c r="A721" s="21">
        <v>49</v>
      </c>
      <c r="B721" s="37" t="s">
        <v>75</v>
      </c>
      <c r="C721" s="41" t="s">
        <v>97</v>
      </c>
      <c r="D721" s="37"/>
      <c r="E721" s="37"/>
      <c r="F721" s="37"/>
      <c r="G721" s="46"/>
      <c r="H721" s="39">
        <f t="shared" si="432"/>
        <v>0</v>
      </c>
      <c r="I721" s="37"/>
      <c r="J721" s="37"/>
      <c r="K721" s="37"/>
      <c r="L721" s="46"/>
      <c r="M721" s="39">
        <f t="shared" si="433"/>
        <v>0</v>
      </c>
      <c r="N721" s="37"/>
      <c r="O721" s="37"/>
      <c r="P721" s="37"/>
      <c r="Q721" s="46"/>
      <c r="R721" s="39">
        <f t="shared" si="434"/>
        <v>0</v>
      </c>
      <c r="S721" s="37"/>
      <c r="T721" s="37"/>
      <c r="U721" s="37"/>
      <c r="V721" s="46"/>
      <c r="W721" s="39">
        <f t="shared" si="435"/>
        <v>0</v>
      </c>
      <c r="X721" s="37"/>
      <c r="Y721" s="37"/>
      <c r="Z721" s="37"/>
      <c r="AA721" s="46"/>
      <c r="AB721" s="39">
        <f t="shared" si="436"/>
        <v>0</v>
      </c>
      <c r="AC721" s="37"/>
      <c r="AD721" s="37"/>
      <c r="AE721" s="37"/>
      <c r="AF721" s="46"/>
      <c r="AG721" s="39">
        <f t="shared" si="437"/>
        <v>0</v>
      </c>
      <c r="AH721" s="37"/>
      <c r="AI721" s="37"/>
      <c r="AJ721" s="37"/>
      <c r="AK721" s="46"/>
      <c r="AL721" s="39">
        <f t="shared" si="438"/>
        <v>0</v>
      </c>
      <c r="AM721" s="37"/>
      <c r="AN721" s="37"/>
      <c r="AO721" s="37"/>
      <c r="AP721" s="46"/>
      <c r="AQ721" s="39">
        <f t="shared" si="439"/>
        <v>0</v>
      </c>
      <c r="AR721" s="37"/>
      <c r="AS721" s="37"/>
      <c r="AT721" s="37"/>
      <c r="AU721" s="46"/>
      <c r="AV721" s="40">
        <f t="shared" si="440"/>
        <v>0</v>
      </c>
    </row>
    <row r="722" spans="1:48" ht="15.75" customHeight="1" x14ac:dyDescent="0.25">
      <c r="A722" s="21">
        <v>49</v>
      </c>
      <c r="B722" s="37" t="s">
        <v>90</v>
      </c>
      <c r="C722" s="41" t="s">
        <v>97</v>
      </c>
      <c r="D722" s="37"/>
      <c r="E722" s="37"/>
      <c r="F722" s="37"/>
      <c r="G722" s="46"/>
      <c r="H722" s="39">
        <f t="shared" si="432"/>
        <v>0</v>
      </c>
      <c r="I722" s="37"/>
      <c r="J722" s="37"/>
      <c r="K722" s="37"/>
      <c r="L722" s="46"/>
      <c r="M722" s="39">
        <f t="shared" si="433"/>
        <v>0</v>
      </c>
      <c r="N722" s="37"/>
      <c r="O722" s="37"/>
      <c r="P722" s="37"/>
      <c r="Q722" s="46"/>
      <c r="R722" s="39">
        <f t="shared" si="434"/>
        <v>0</v>
      </c>
      <c r="S722" s="37"/>
      <c r="T722" s="37"/>
      <c r="U722" s="37"/>
      <c r="V722" s="46"/>
      <c r="W722" s="39">
        <f t="shared" si="435"/>
        <v>0</v>
      </c>
      <c r="X722" s="37"/>
      <c r="Y722" s="37"/>
      <c r="Z722" s="37"/>
      <c r="AA722" s="46"/>
      <c r="AB722" s="39">
        <f t="shared" si="436"/>
        <v>0</v>
      </c>
      <c r="AC722" s="37"/>
      <c r="AD722" s="37"/>
      <c r="AE722" s="37"/>
      <c r="AF722" s="46"/>
      <c r="AG722" s="39">
        <f t="shared" si="437"/>
        <v>0</v>
      </c>
      <c r="AH722" s="37"/>
      <c r="AI722" s="37"/>
      <c r="AJ722" s="37"/>
      <c r="AK722" s="46"/>
      <c r="AL722" s="39">
        <f t="shared" si="438"/>
        <v>0</v>
      </c>
      <c r="AM722" s="37"/>
      <c r="AN722" s="37"/>
      <c r="AO722" s="37"/>
      <c r="AP722" s="46"/>
      <c r="AQ722" s="39">
        <f t="shared" si="439"/>
        <v>0</v>
      </c>
      <c r="AR722" s="37"/>
      <c r="AS722" s="37"/>
      <c r="AT722" s="37"/>
      <c r="AU722" s="46"/>
      <c r="AV722" s="40">
        <f t="shared" si="440"/>
        <v>0</v>
      </c>
    </row>
    <row r="723" spans="1:48" ht="15.75" customHeight="1" x14ac:dyDescent="0.25">
      <c r="A723" s="21">
        <v>49</v>
      </c>
      <c r="B723" s="37" t="s">
        <v>76</v>
      </c>
      <c r="C723" s="41" t="s">
        <v>97</v>
      </c>
      <c r="D723" s="37"/>
      <c r="E723" s="37"/>
      <c r="F723" s="37"/>
      <c r="G723" s="46"/>
      <c r="H723" s="39">
        <f t="shared" si="432"/>
        <v>0</v>
      </c>
      <c r="I723" s="37"/>
      <c r="J723" s="37"/>
      <c r="K723" s="37"/>
      <c r="L723" s="46"/>
      <c r="M723" s="39">
        <f t="shared" si="433"/>
        <v>0</v>
      </c>
      <c r="N723" s="37"/>
      <c r="O723" s="37"/>
      <c r="P723" s="37"/>
      <c r="Q723" s="46"/>
      <c r="R723" s="39">
        <f t="shared" si="434"/>
        <v>0</v>
      </c>
      <c r="S723" s="37"/>
      <c r="T723" s="37"/>
      <c r="U723" s="37"/>
      <c r="V723" s="46"/>
      <c r="W723" s="39">
        <f t="shared" si="435"/>
        <v>0</v>
      </c>
      <c r="X723" s="37"/>
      <c r="Y723" s="37"/>
      <c r="Z723" s="37"/>
      <c r="AA723" s="46"/>
      <c r="AB723" s="39">
        <f t="shared" si="436"/>
        <v>0</v>
      </c>
      <c r="AC723" s="37"/>
      <c r="AD723" s="37"/>
      <c r="AE723" s="37"/>
      <c r="AF723" s="46"/>
      <c r="AG723" s="39">
        <f t="shared" si="437"/>
        <v>0</v>
      </c>
      <c r="AH723" s="37"/>
      <c r="AI723" s="37"/>
      <c r="AJ723" s="37"/>
      <c r="AK723" s="46"/>
      <c r="AL723" s="39">
        <f t="shared" si="438"/>
        <v>0</v>
      </c>
      <c r="AM723" s="37"/>
      <c r="AN723" s="37"/>
      <c r="AO723" s="37"/>
      <c r="AP723" s="46"/>
      <c r="AQ723" s="39">
        <f t="shared" si="439"/>
        <v>0</v>
      </c>
      <c r="AR723" s="37"/>
      <c r="AS723" s="37"/>
      <c r="AT723" s="37"/>
      <c r="AU723" s="46"/>
      <c r="AV723" s="40">
        <f t="shared" si="440"/>
        <v>0</v>
      </c>
    </row>
    <row r="724" spans="1:48" ht="15.75" customHeight="1" x14ac:dyDescent="0.25">
      <c r="A724" s="21">
        <v>49</v>
      </c>
      <c r="B724" s="37" t="s">
        <v>77</v>
      </c>
      <c r="C724" s="41" t="s">
        <v>97</v>
      </c>
      <c r="D724" s="37"/>
      <c r="E724" s="37"/>
      <c r="F724" s="37"/>
      <c r="G724" s="46"/>
      <c r="H724" s="39">
        <f t="shared" si="432"/>
        <v>0</v>
      </c>
      <c r="I724" s="37"/>
      <c r="J724" s="37"/>
      <c r="K724" s="37"/>
      <c r="L724" s="46"/>
      <c r="M724" s="39">
        <f t="shared" si="433"/>
        <v>0</v>
      </c>
      <c r="N724" s="37"/>
      <c r="O724" s="37"/>
      <c r="P724" s="37"/>
      <c r="Q724" s="46"/>
      <c r="R724" s="39">
        <f t="shared" si="434"/>
        <v>0</v>
      </c>
      <c r="S724" s="37"/>
      <c r="T724" s="37"/>
      <c r="U724" s="37"/>
      <c r="V724" s="46"/>
      <c r="W724" s="39">
        <f t="shared" si="435"/>
        <v>0</v>
      </c>
      <c r="X724" s="37"/>
      <c r="Y724" s="37"/>
      <c r="Z724" s="37"/>
      <c r="AA724" s="46"/>
      <c r="AB724" s="39">
        <f t="shared" si="436"/>
        <v>0</v>
      </c>
      <c r="AC724" s="37"/>
      <c r="AD724" s="37"/>
      <c r="AE724" s="37"/>
      <c r="AF724" s="46"/>
      <c r="AG724" s="39">
        <f t="shared" si="437"/>
        <v>0</v>
      </c>
      <c r="AH724" s="37"/>
      <c r="AI724" s="37"/>
      <c r="AJ724" s="37"/>
      <c r="AK724" s="46"/>
      <c r="AL724" s="39">
        <f t="shared" si="438"/>
        <v>0</v>
      </c>
      <c r="AM724" s="37"/>
      <c r="AN724" s="37"/>
      <c r="AO724" s="37"/>
      <c r="AP724" s="46"/>
      <c r="AQ724" s="39">
        <f t="shared" si="439"/>
        <v>0</v>
      </c>
      <c r="AR724" s="37"/>
      <c r="AS724" s="37"/>
      <c r="AT724" s="37"/>
      <c r="AU724" s="46"/>
      <c r="AV724" s="40">
        <f t="shared" si="440"/>
        <v>0</v>
      </c>
    </row>
    <row r="725" spans="1:48" ht="15.75" customHeight="1" x14ac:dyDescent="0.25">
      <c r="A725" s="21">
        <v>49</v>
      </c>
      <c r="B725" s="37" t="s">
        <v>78</v>
      </c>
      <c r="C725" s="41" t="s">
        <v>97</v>
      </c>
      <c r="D725" s="37"/>
      <c r="E725" s="37"/>
      <c r="F725" s="37"/>
      <c r="G725" s="46"/>
      <c r="H725" s="39">
        <f t="shared" si="432"/>
        <v>0</v>
      </c>
      <c r="I725" s="37"/>
      <c r="J725" s="37"/>
      <c r="K725" s="37"/>
      <c r="L725" s="46"/>
      <c r="M725" s="39">
        <f t="shared" si="433"/>
        <v>0</v>
      </c>
      <c r="N725" s="37"/>
      <c r="O725" s="37"/>
      <c r="P725" s="37"/>
      <c r="Q725" s="46"/>
      <c r="R725" s="39">
        <f t="shared" si="434"/>
        <v>0</v>
      </c>
      <c r="S725" s="37"/>
      <c r="T725" s="37"/>
      <c r="U725" s="37"/>
      <c r="V725" s="46"/>
      <c r="W725" s="39">
        <f t="shared" si="435"/>
        <v>0</v>
      </c>
      <c r="X725" s="37"/>
      <c r="Y725" s="37"/>
      <c r="Z725" s="37"/>
      <c r="AA725" s="46"/>
      <c r="AB725" s="39">
        <f t="shared" si="436"/>
        <v>0</v>
      </c>
      <c r="AC725" s="37"/>
      <c r="AD725" s="37"/>
      <c r="AE725" s="37"/>
      <c r="AF725" s="46"/>
      <c r="AG725" s="39">
        <f t="shared" si="437"/>
        <v>0</v>
      </c>
      <c r="AH725" s="37"/>
      <c r="AI725" s="37"/>
      <c r="AJ725" s="37"/>
      <c r="AK725" s="46"/>
      <c r="AL725" s="39">
        <f t="shared" si="438"/>
        <v>0</v>
      </c>
      <c r="AM725" s="37"/>
      <c r="AN725" s="37"/>
      <c r="AO725" s="37"/>
      <c r="AP725" s="46"/>
      <c r="AQ725" s="39">
        <f t="shared" si="439"/>
        <v>0</v>
      </c>
      <c r="AR725" s="37"/>
      <c r="AS725" s="37"/>
      <c r="AT725" s="37"/>
      <c r="AU725" s="46"/>
      <c r="AV725" s="40">
        <f t="shared" si="440"/>
        <v>0</v>
      </c>
    </row>
    <row r="726" spans="1:48" ht="15.75" customHeight="1" x14ac:dyDescent="0.25">
      <c r="A726" s="21">
        <v>49</v>
      </c>
      <c r="B726" s="37" t="s">
        <v>79</v>
      </c>
      <c r="C726" s="41" t="s">
        <v>97</v>
      </c>
      <c r="D726" s="37"/>
      <c r="E726" s="37"/>
      <c r="F726" s="37"/>
      <c r="G726" s="46"/>
      <c r="H726" s="39">
        <f t="shared" si="432"/>
        <v>0</v>
      </c>
      <c r="I726" s="37"/>
      <c r="J726" s="37"/>
      <c r="K726" s="37"/>
      <c r="L726" s="46"/>
      <c r="M726" s="39">
        <f t="shared" si="433"/>
        <v>0</v>
      </c>
      <c r="N726" s="37"/>
      <c r="O726" s="37"/>
      <c r="P726" s="37"/>
      <c r="Q726" s="46"/>
      <c r="R726" s="39">
        <f t="shared" si="434"/>
        <v>0</v>
      </c>
      <c r="S726" s="37"/>
      <c r="T726" s="37"/>
      <c r="U726" s="37"/>
      <c r="V726" s="46"/>
      <c r="W726" s="39">
        <f t="shared" si="435"/>
        <v>0</v>
      </c>
      <c r="X726" s="37"/>
      <c r="Y726" s="37"/>
      <c r="Z726" s="37"/>
      <c r="AA726" s="46"/>
      <c r="AB726" s="39">
        <f t="shared" si="436"/>
        <v>0</v>
      </c>
      <c r="AC726" s="37"/>
      <c r="AD726" s="37"/>
      <c r="AE726" s="37"/>
      <c r="AF726" s="46"/>
      <c r="AG726" s="39">
        <f t="shared" si="437"/>
        <v>0</v>
      </c>
      <c r="AH726" s="37"/>
      <c r="AI726" s="37"/>
      <c r="AJ726" s="37"/>
      <c r="AK726" s="46"/>
      <c r="AL726" s="39">
        <f t="shared" si="438"/>
        <v>0</v>
      </c>
      <c r="AM726" s="37"/>
      <c r="AN726" s="37"/>
      <c r="AO726" s="37"/>
      <c r="AP726" s="46"/>
      <c r="AQ726" s="39">
        <f t="shared" si="439"/>
        <v>0</v>
      </c>
      <c r="AR726" s="37"/>
      <c r="AS726" s="37"/>
      <c r="AT726" s="37"/>
      <c r="AU726" s="46"/>
      <c r="AV726" s="40">
        <f t="shared" si="440"/>
        <v>0</v>
      </c>
    </row>
    <row r="727" spans="1:48" ht="15.75" customHeight="1" x14ac:dyDescent="0.25">
      <c r="A727" s="21">
        <v>49</v>
      </c>
      <c r="B727" s="41" t="s">
        <v>80</v>
      </c>
      <c r="C727" s="41" t="s">
        <v>97</v>
      </c>
      <c r="D727" s="47"/>
      <c r="E727" s="47"/>
      <c r="F727" s="47"/>
      <c r="G727" s="48"/>
      <c r="H727" s="49">
        <f t="shared" si="432"/>
        <v>0</v>
      </c>
      <c r="I727" s="47"/>
      <c r="J727" s="47"/>
      <c r="K727" s="47"/>
      <c r="L727" s="48"/>
      <c r="M727" s="49">
        <f t="shared" si="433"/>
        <v>0</v>
      </c>
      <c r="N727" s="47"/>
      <c r="O727" s="47"/>
      <c r="P727" s="47"/>
      <c r="Q727" s="48"/>
      <c r="R727" s="49">
        <f t="shared" si="434"/>
        <v>0</v>
      </c>
      <c r="S727" s="47"/>
      <c r="T727" s="47"/>
      <c r="U727" s="47"/>
      <c r="V727" s="48"/>
      <c r="W727" s="49">
        <f t="shared" si="435"/>
        <v>0</v>
      </c>
      <c r="X727" s="47"/>
      <c r="Y727" s="47"/>
      <c r="Z727" s="47"/>
      <c r="AA727" s="48"/>
      <c r="AB727" s="49">
        <f t="shared" si="436"/>
        <v>0</v>
      </c>
      <c r="AC727" s="47"/>
      <c r="AD727" s="47"/>
      <c r="AE727" s="47"/>
      <c r="AF727" s="48"/>
      <c r="AG727" s="49">
        <f t="shared" si="437"/>
        <v>0</v>
      </c>
      <c r="AH727" s="47"/>
      <c r="AI727" s="47"/>
      <c r="AJ727" s="47"/>
      <c r="AK727" s="48"/>
      <c r="AL727" s="49">
        <f t="shared" si="438"/>
        <v>0</v>
      </c>
      <c r="AM727" s="47"/>
      <c r="AN727" s="47"/>
      <c r="AO727" s="47"/>
      <c r="AP727" s="48"/>
      <c r="AQ727" s="49">
        <f t="shared" si="439"/>
        <v>0</v>
      </c>
      <c r="AR727" s="47"/>
      <c r="AS727" s="47"/>
      <c r="AT727" s="47"/>
      <c r="AU727" s="48"/>
      <c r="AV727" s="50">
        <f t="shared" si="440"/>
        <v>0</v>
      </c>
    </row>
    <row r="728" spans="1:48" ht="15.75" customHeight="1" x14ac:dyDescent="0.25">
      <c r="A728" s="21">
        <v>49</v>
      </c>
      <c r="B728" s="42"/>
      <c r="C728" s="43"/>
      <c r="D728" s="44"/>
      <c r="E728" s="45"/>
      <c r="F728" s="45"/>
      <c r="G728" s="45"/>
      <c r="H728" s="45">
        <f>SUM(H715:H727)</f>
        <v>0</v>
      </c>
      <c r="I728" s="45"/>
      <c r="J728" s="45"/>
      <c r="K728" s="45"/>
      <c r="L728" s="45"/>
      <c r="M728" s="45">
        <f>SUM(M715:M727)</f>
        <v>0</v>
      </c>
      <c r="N728" s="45"/>
      <c r="O728" s="45"/>
      <c r="P728" s="45"/>
      <c r="Q728" s="45"/>
      <c r="R728" s="45">
        <f>SUM(R715:R727)</f>
        <v>0</v>
      </c>
      <c r="S728" s="45"/>
      <c r="T728" s="45"/>
      <c r="U728" s="45"/>
      <c r="V728" s="45"/>
      <c r="W728" s="45">
        <f>SUM(W715:W727)</f>
        <v>0</v>
      </c>
      <c r="X728" s="45"/>
      <c r="Y728" s="45"/>
      <c r="Z728" s="45"/>
      <c r="AA728" s="45"/>
      <c r="AB728" s="45">
        <f>SUM(AB715:AB727)</f>
        <v>0</v>
      </c>
      <c r="AC728" s="45"/>
      <c r="AD728" s="45"/>
      <c r="AE728" s="45"/>
      <c r="AF728" s="45"/>
      <c r="AG728" s="45">
        <f>SUM(AG715:AG727)</f>
        <v>0</v>
      </c>
      <c r="AH728" s="45"/>
      <c r="AI728" s="45"/>
      <c r="AJ728" s="45"/>
      <c r="AK728" s="45"/>
      <c r="AL728" s="45">
        <f>SUM(AL715:AL727)</f>
        <v>0</v>
      </c>
      <c r="AM728" s="45"/>
      <c r="AN728" s="45"/>
      <c r="AO728" s="45"/>
      <c r="AP728" s="45"/>
      <c r="AQ728" s="45">
        <f>SUM(AQ715:AQ727)</f>
        <v>0</v>
      </c>
      <c r="AR728" s="45"/>
      <c r="AS728" s="45"/>
      <c r="AT728" s="45"/>
      <c r="AU728" s="45"/>
      <c r="AV728" s="45">
        <f>SUM(AV715:AV727)</f>
        <v>0</v>
      </c>
    </row>
    <row r="729" spans="1:48" ht="15.75" customHeight="1" x14ac:dyDescent="0.25">
      <c r="A729" s="21">
        <v>50</v>
      </c>
      <c r="B729" s="81" t="str">
        <f>"Буква (или иное название) класса "&amp;A729&amp;":"</f>
        <v>Буква (или иное название) класса 50:</v>
      </c>
      <c r="C729" s="82"/>
      <c r="D729" s="78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  <c r="AI729" s="79"/>
      <c r="AJ729" s="79"/>
      <c r="AK729" s="79"/>
      <c r="AL729" s="79"/>
      <c r="AM729" s="79"/>
      <c r="AN729" s="79"/>
      <c r="AO729" s="79"/>
      <c r="AP729" s="79"/>
      <c r="AQ729" s="79"/>
      <c r="AR729" s="79"/>
      <c r="AS729" s="79"/>
      <c r="AT729" s="79"/>
      <c r="AU729" s="79"/>
      <c r="AV729" s="80"/>
    </row>
    <row r="730" spans="1:48" ht="15.75" customHeight="1" x14ac:dyDescent="0.25">
      <c r="A730" s="21">
        <v>50</v>
      </c>
      <c r="B730" s="35" t="s">
        <v>70</v>
      </c>
      <c r="C730" s="36" t="s">
        <v>97</v>
      </c>
      <c r="D730" s="37"/>
      <c r="E730" s="37"/>
      <c r="F730" s="37"/>
      <c r="G730" s="46"/>
      <c r="H730" s="39">
        <f t="shared" ref="H730:H742" si="441">COUNTA(D730:G730)</f>
        <v>0</v>
      </c>
      <c r="I730" s="37"/>
      <c r="J730" s="37"/>
      <c r="K730" s="37"/>
      <c r="L730" s="46"/>
      <c r="M730" s="39">
        <f t="shared" ref="M730:M742" si="442">COUNTA(I730:L730)</f>
        <v>0</v>
      </c>
      <c r="N730" s="37"/>
      <c r="O730" s="37"/>
      <c r="P730" s="37"/>
      <c r="Q730" s="46"/>
      <c r="R730" s="39">
        <f t="shared" ref="R730:R742" si="443">COUNTA(N730:Q730)</f>
        <v>0</v>
      </c>
      <c r="S730" s="37"/>
      <c r="T730" s="37"/>
      <c r="U730" s="37"/>
      <c r="V730" s="46"/>
      <c r="W730" s="39">
        <f t="shared" ref="W730:W742" si="444">COUNTA(S730:V730)</f>
        <v>0</v>
      </c>
      <c r="X730" s="37"/>
      <c r="Y730" s="37"/>
      <c r="Z730" s="37"/>
      <c r="AA730" s="46"/>
      <c r="AB730" s="39">
        <f t="shared" ref="AB730:AB742" si="445">COUNTA(X730:AA730)</f>
        <v>0</v>
      </c>
      <c r="AC730" s="37"/>
      <c r="AD730" s="37"/>
      <c r="AE730" s="37"/>
      <c r="AF730" s="46"/>
      <c r="AG730" s="39">
        <f t="shared" ref="AG730:AG742" si="446">COUNTA(AC730:AF730)</f>
        <v>0</v>
      </c>
      <c r="AH730" s="37"/>
      <c r="AI730" s="37"/>
      <c r="AJ730" s="37"/>
      <c r="AK730" s="46"/>
      <c r="AL730" s="39">
        <f t="shared" ref="AL730:AL742" si="447">COUNTA(AH730:AK730)</f>
        <v>0</v>
      </c>
      <c r="AM730" s="37"/>
      <c r="AN730" s="37"/>
      <c r="AO730" s="37"/>
      <c r="AP730" s="46"/>
      <c r="AQ730" s="39">
        <f t="shared" ref="AQ730:AQ742" si="448">COUNTA(AM730:AP730)</f>
        <v>0</v>
      </c>
      <c r="AR730" s="37"/>
      <c r="AS730" s="37"/>
      <c r="AT730" s="37"/>
      <c r="AU730" s="46"/>
      <c r="AV730" s="40">
        <f t="shared" ref="AV730:AV742" si="449">COUNTA(AR730:AU730)</f>
        <v>0</v>
      </c>
    </row>
    <row r="731" spans="1:48" ht="15.75" customHeight="1" x14ac:dyDescent="0.25">
      <c r="A731" s="21">
        <v>50</v>
      </c>
      <c r="B731" s="37" t="s">
        <v>72</v>
      </c>
      <c r="C731" s="41" t="s">
        <v>97</v>
      </c>
      <c r="D731" s="37"/>
      <c r="E731" s="37"/>
      <c r="F731" s="37"/>
      <c r="G731" s="46"/>
      <c r="H731" s="39">
        <f t="shared" si="441"/>
        <v>0</v>
      </c>
      <c r="I731" s="37"/>
      <c r="J731" s="37"/>
      <c r="K731" s="37"/>
      <c r="L731" s="46"/>
      <c r="M731" s="39">
        <f t="shared" si="442"/>
        <v>0</v>
      </c>
      <c r="N731" s="37"/>
      <c r="O731" s="37"/>
      <c r="P731" s="37"/>
      <c r="Q731" s="46"/>
      <c r="R731" s="39">
        <f t="shared" si="443"/>
        <v>0</v>
      </c>
      <c r="S731" s="37"/>
      <c r="T731" s="37"/>
      <c r="U731" s="37"/>
      <c r="V731" s="46"/>
      <c r="W731" s="39">
        <f t="shared" si="444"/>
        <v>0</v>
      </c>
      <c r="X731" s="37"/>
      <c r="Y731" s="37"/>
      <c r="Z731" s="37"/>
      <c r="AA731" s="46"/>
      <c r="AB731" s="39">
        <f t="shared" si="445"/>
        <v>0</v>
      </c>
      <c r="AC731" s="37"/>
      <c r="AD731" s="37"/>
      <c r="AE731" s="37"/>
      <c r="AF731" s="46"/>
      <c r="AG731" s="39">
        <f t="shared" si="446"/>
        <v>0</v>
      </c>
      <c r="AH731" s="37"/>
      <c r="AI731" s="37"/>
      <c r="AJ731" s="37"/>
      <c r="AK731" s="46"/>
      <c r="AL731" s="39">
        <f t="shared" si="447"/>
        <v>0</v>
      </c>
      <c r="AM731" s="37"/>
      <c r="AN731" s="37"/>
      <c r="AO731" s="37"/>
      <c r="AP731" s="46"/>
      <c r="AQ731" s="39">
        <f t="shared" si="448"/>
        <v>0</v>
      </c>
      <c r="AR731" s="37"/>
      <c r="AS731" s="37"/>
      <c r="AT731" s="37"/>
      <c r="AU731" s="46"/>
      <c r="AV731" s="40">
        <f t="shared" si="449"/>
        <v>0</v>
      </c>
    </row>
    <row r="732" spans="1:48" ht="15.75" customHeight="1" x14ac:dyDescent="0.25">
      <c r="A732" s="21">
        <v>50</v>
      </c>
      <c r="B732" s="37" t="s">
        <v>88</v>
      </c>
      <c r="C732" s="41" t="s">
        <v>97</v>
      </c>
      <c r="D732" s="37"/>
      <c r="E732" s="37"/>
      <c r="F732" s="37"/>
      <c r="G732" s="46"/>
      <c r="H732" s="39">
        <f t="shared" si="441"/>
        <v>0</v>
      </c>
      <c r="I732" s="37"/>
      <c r="J732" s="37"/>
      <c r="K732" s="37"/>
      <c r="L732" s="46"/>
      <c r="M732" s="39">
        <f t="shared" si="442"/>
        <v>0</v>
      </c>
      <c r="N732" s="37"/>
      <c r="O732" s="37"/>
      <c r="P732" s="37"/>
      <c r="Q732" s="46"/>
      <c r="R732" s="39">
        <f t="shared" si="443"/>
        <v>0</v>
      </c>
      <c r="S732" s="37"/>
      <c r="T732" s="37"/>
      <c r="U732" s="37"/>
      <c r="V732" s="46"/>
      <c r="W732" s="39">
        <f t="shared" si="444"/>
        <v>0</v>
      </c>
      <c r="X732" s="37"/>
      <c r="Y732" s="37"/>
      <c r="Z732" s="37"/>
      <c r="AA732" s="46"/>
      <c r="AB732" s="39">
        <f t="shared" si="445"/>
        <v>0</v>
      </c>
      <c r="AC732" s="37"/>
      <c r="AD732" s="37"/>
      <c r="AE732" s="37"/>
      <c r="AF732" s="46"/>
      <c r="AG732" s="39">
        <f t="shared" si="446"/>
        <v>0</v>
      </c>
      <c r="AH732" s="37"/>
      <c r="AI732" s="37"/>
      <c r="AJ732" s="37"/>
      <c r="AK732" s="46"/>
      <c r="AL732" s="39">
        <f t="shared" si="447"/>
        <v>0</v>
      </c>
      <c r="AM732" s="37"/>
      <c r="AN732" s="37"/>
      <c r="AO732" s="37"/>
      <c r="AP732" s="46"/>
      <c r="AQ732" s="39">
        <f t="shared" si="448"/>
        <v>0</v>
      </c>
      <c r="AR732" s="37"/>
      <c r="AS732" s="37"/>
      <c r="AT732" s="37"/>
      <c r="AU732" s="46"/>
      <c r="AV732" s="40">
        <f t="shared" si="449"/>
        <v>0</v>
      </c>
    </row>
    <row r="733" spans="1:48" ht="15.75" customHeight="1" x14ac:dyDescent="0.25">
      <c r="A733" s="21">
        <v>50</v>
      </c>
      <c r="B733" s="37" t="s">
        <v>89</v>
      </c>
      <c r="C733" s="41" t="s">
        <v>97</v>
      </c>
      <c r="D733" s="37"/>
      <c r="E733" s="37"/>
      <c r="F733" s="37"/>
      <c r="G733" s="46"/>
      <c r="H733" s="39">
        <f t="shared" si="441"/>
        <v>0</v>
      </c>
      <c r="I733" s="37"/>
      <c r="J733" s="37"/>
      <c r="K733" s="37"/>
      <c r="L733" s="46"/>
      <c r="M733" s="39">
        <f t="shared" si="442"/>
        <v>0</v>
      </c>
      <c r="N733" s="37"/>
      <c r="O733" s="37"/>
      <c r="P733" s="37"/>
      <c r="Q733" s="46"/>
      <c r="R733" s="39">
        <f t="shared" si="443"/>
        <v>0</v>
      </c>
      <c r="S733" s="37"/>
      <c r="T733" s="37"/>
      <c r="U733" s="37"/>
      <c r="V733" s="46"/>
      <c r="W733" s="39">
        <f t="shared" si="444"/>
        <v>0</v>
      </c>
      <c r="X733" s="37"/>
      <c r="Y733" s="37"/>
      <c r="Z733" s="37"/>
      <c r="AA733" s="46"/>
      <c r="AB733" s="39">
        <f t="shared" si="445"/>
        <v>0</v>
      </c>
      <c r="AC733" s="37"/>
      <c r="AD733" s="37"/>
      <c r="AE733" s="37"/>
      <c r="AF733" s="46"/>
      <c r="AG733" s="39">
        <f t="shared" si="446"/>
        <v>0</v>
      </c>
      <c r="AH733" s="37"/>
      <c r="AI733" s="37"/>
      <c r="AJ733" s="37"/>
      <c r="AK733" s="46"/>
      <c r="AL733" s="39">
        <f t="shared" si="447"/>
        <v>0</v>
      </c>
      <c r="AM733" s="37"/>
      <c r="AN733" s="37"/>
      <c r="AO733" s="37"/>
      <c r="AP733" s="46"/>
      <c r="AQ733" s="39">
        <f t="shared" si="448"/>
        <v>0</v>
      </c>
      <c r="AR733" s="37"/>
      <c r="AS733" s="37"/>
      <c r="AT733" s="37"/>
      <c r="AU733" s="46"/>
      <c r="AV733" s="40">
        <f t="shared" si="449"/>
        <v>0</v>
      </c>
    </row>
    <row r="734" spans="1:48" ht="15.75" customHeight="1" x14ac:dyDescent="0.25">
      <c r="A734" s="21">
        <v>50</v>
      </c>
      <c r="B734" s="37" t="s">
        <v>73</v>
      </c>
      <c r="C734" s="41" t="s">
        <v>97</v>
      </c>
      <c r="D734" s="37"/>
      <c r="E734" s="37"/>
      <c r="F734" s="37"/>
      <c r="G734" s="46"/>
      <c r="H734" s="39">
        <f t="shared" si="441"/>
        <v>0</v>
      </c>
      <c r="I734" s="37"/>
      <c r="J734" s="37"/>
      <c r="K734" s="37"/>
      <c r="L734" s="46"/>
      <c r="M734" s="39">
        <f t="shared" si="442"/>
        <v>0</v>
      </c>
      <c r="N734" s="37"/>
      <c r="O734" s="37"/>
      <c r="P734" s="37"/>
      <c r="Q734" s="46"/>
      <c r="R734" s="39">
        <f t="shared" si="443"/>
        <v>0</v>
      </c>
      <c r="S734" s="37"/>
      <c r="T734" s="37"/>
      <c r="U734" s="37"/>
      <c r="V734" s="46"/>
      <c r="W734" s="39">
        <f t="shared" si="444"/>
        <v>0</v>
      </c>
      <c r="X734" s="37"/>
      <c r="Y734" s="37"/>
      <c r="Z734" s="37"/>
      <c r="AA734" s="46"/>
      <c r="AB734" s="39">
        <f t="shared" si="445"/>
        <v>0</v>
      </c>
      <c r="AC734" s="37"/>
      <c r="AD734" s="37"/>
      <c r="AE734" s="37"/>
      <c r="AF734" s="46"/>
      <c r="AG734" s="39">
        <f t="shared" si="446"/>
        <v>0</v>
      </c>
      <c r="AH734" s="37"/>
      <c r="AI734" s="37"/>
      <c r="AJ734" s="37"/>
      <c r="AK734" s="46"/>
      <c r="AL734" s="39">
        <f t="shared" si="447"/>
        <v>0</v>
      </c>
      <c r="AM734" s="37"/>
      <c r="AN734" s="37"/>
      <c r="AO734" s="37"/>
      <c r="AP734" s="46"/>
      <c r="AQ734" s="39">
        <f t="shared" si="448"/>
        <v>0</v>
      </c>
      <c r="AR734" s="37"/>
      <c r="AS734" s="37"/>
      <c r="AT734" s="37"/>
      <c r="AU734" s="46"/>
      <c r="AV734" s="40">
        <f t="shared" si="449"/>
        <v>0</v>
      </c>
    </row>
    <row r="735" spans="1:48" ht="15.75" customHeight="1" x14ac:dyDescent="0.25">
      <c r="A735" s="21">
        <v>50</v>
      </c>
      <c r="B735" s="37" t="s">
        <v>74</v>
      </c>
      <c r="C735" s="41" t="s">
        <v>97</v>
      </c>
      <c r="D735" s="37"/>
      <c r="E735" s="37"/>
      <c r="F735" s="37"/>
      <c r="G735" s="46"/>
      <c r="H735" s="39">
        <f t="shared" si="441"/>
        <v>0</v>
      </c>
      <c r="I735" s="37"/>
      <c r="J735" s="37"/>
      <c r="K735" s="37"/>
      <c r="L735" s="46"/>
      <c r="M735" s="39">
        <f t="shared" si="442"/>
        <v>0</v>
      </c>
      <c r="N735" s="37"/>
      <c r="O735" s="37"/>
      <c r="P735" s="37"/>
      <c r="Q735" s="46"/>
      <c r="R735" s="39">
        <f t="shared" si="443"/>
        <v>0</v>
      </c>
      <c r="S735" s="37"/>
      <c r="T735" s="37"/>
      <c r="U735" s="37"/>
      <c r="V735" s="46"/>
      <c r="W735" s="39">
        <f t="shared" si="444"/>
        <v>0</v>
      </c>
      <c r="X735" s="37"/>
      <c r="Y735" s="37"/>
      <c r="Z735" s="37"/>
      <c r="AA735" s="46"/>
      <c r="AB735" s="39">
        <f t="shared" si="445"/>
        <v>0</v>
      </c>
      <c r="AC735" s="37"/>
      <c r="AD735" s="37"/>
      <c r="AE735" s="37"/>
      <c r="AF735" s="46"/>
      <c r="AG735" s="39">
        <f t="shared" si="446"/>
        <v>0</v>
      </c>
      <c r="AH735" s="37"/>
      <c r="AI735" s="37"/>
      <c r="AJ735" s="37"/>
      <c r="AK735" s="46"/>
      <c r="AL735" s="39">
        <f t="shared" si="447"/>
        <v>0</v>
      </c>
      <c r="AM735" s="37"/>
      <c r="AN735" s="37"/>
      <c r="AO735" s="37"/>
      <c r="AP735" s="46"/>
      <c r="AQ735" s="39">
        <f t="shared" si="448"/>
        <v>0</v>
      </c>
      <c r="AR735" s="37"/>
      <c r="AS735" s="37"/>
      <c r="AT735" s="37"/>
      <c r="AU735" s="46"/>
      <c r="AV735" s="40">
        <f t="shared" si="449"/>
        <v>0</v>
      </c>
    </row>
    <row r="736" spans="1:48" ht="15.75" customHeight="1" x14ac:dyDescent="0.25">
      <c r="A736" s="21">
        <v>50</v>
      </c>
      <c r="B736" s="37" t="s">
        <v>75</v>
      </c>
      <c r="C736" s="41" t="s">
        <v>97</v>
      </c>
      <c r="D736" s="37"/>
      <c r="E736" s="37"/>
      <c r="F736" s="37"/>
      <c r="G736" s="46"/>
      <c r="H736" s="39">
        <f t="shared" si="441"/>
        <v>0</v>
      </c>
      <c r="I736" s="37"/>
      <c r="J736" s="37"/>
      <c r="K736" s="37"/>
      <c r="L736" s="46"/>
      <c r="M736" s="39">
        <f t="shared" si="442"/>
        <v>0</v>
      </c>
      <c r="N736" s="37"/>
      <c r="O736" s="37"/>
      <c r="P736" s="37"/>
      <c r="Q736" s="46"/>
      <c r="R736" s="39">
        <f t="shared" si="443"/>
        <v>0</v>
      </c>
      <c r="S736" s="37"/>
      <c r="T736" s="37"/>
      <c r="U736" s="37"/>
      <c r="V736" s="46"/>
      <c r="W736" s="39">
        <f t="shared" si="444"/>
        <v>0</v>
      </c>
      <c r="X736" s="37"/>
      <c r="Y736" s="37"/>
      <c r="Z736" s="37"/>
      <c r="AA736" s="46"/>
      <c r="AB736" s="39">
        <f t="shared" si="445"/>
        <v>0</v>
      </c>
      <c r="AC736" s="37"/>
      <c r="AD736" s="37"/>
      <c r="AE736" s="37"/>
      <c r="AF736" s="46"/>
      <c r="AG736" s="39">
        <f t="shared" si="446"/>
        <v>0</v>
      </c>
      <c r="AH736" s="37"/>
      <c r="AI736" s="37"/>
      <c r="AJ736" s="37"/>
      <c r="AK736" s="46"/>
      <c r="AL736" s="39">
        <f t="shared" si="447"/>
        <v>0</v>
      </c>
      <c r="AM736" s="37"/>
      <c r="AN736" s="37"/>
      <c r="AO736" s="37"/>
      <c r="AP736" s="46"/>
      <c r="AQ736" s="39">
        <f t="shared" si="448"/>
        <v>0</v>
      </c>
      <c r="AR736" s="37"/>
      <c r="AS736" s="37"/>
      <c r="AT736" s="37"/>
      <c r="AU736" s="46"/>
      <c r="AV736" s="40">
        <f t="shared" si="449"/>
        <v>0</v>
      </c>
    </row>
    <row r="737" spans="1:48" ht="15.75" customHeight="1" x14ac:dyDescent="0.25">
      <c r="A737" s="21">
        <v>50</v>
      </c>
      <c r="B737" s="37" t="s">
        <v>90</v>
      </c>
      <c r="C737" s="41" t="s">
        <v>97</v>
      </c>
      <c r="D737" s="37"/>
      <c r="E737" s="37"/>
      <c r="F737" s="37"/>
      <c r="G737" s="46"/>
      <c r="H737" s="39">
        <f t="shared" si="441"/>
        <v>0</v>
      </c>
      <c r="I737" s="37"/>
      <c r="J737" s="37"/>
      <c r="K737" s="37"/>
      <c r="L737" s="46"/>
      <c r="M737" s="39">
        <f t="shared" si="442"/>
        <v>0</v>
      </c>
      <c r="N737" s="37"/>
      <c r="O737" s="37"/>
      <c r="P737" s="37"/>
      <c r="Q737" s="46"/>
      <c r="R737" s="39">
        <f t="shared" si="443"/>
        <v>0</v>
      </c>
      <c r="S737" s="37"/>
      <c r="T737" s="37"/>
      <c r="U737" s="37"/>
      <c r="V737" s="46"/>
      <c r="W737" s="39">
        <f t="shared" si="444"/>
        <v>0</v>
      </c>
      <c r="X737" s="37"/>
      <c r="Y737" s="37"/>
      <c r="Z737" s="37"/>
      <c r="AA737" s="46"/>
      <c r="AB737" s="39">
        <f t="shared" si="445"/>
        <v>0</v>
      </c>
      <c r="AC737" s="37"/>
      <c r="AD737" s="37"/>
      <c r="AE737" s="37"/>
      <c r="AF737" s="46"/>
      <c r="AG737" s="39">
        <f t="shared" si="446"/>
        <v>0</v>
      </c>
      <c r="AH737" s="37"/>
      <c r="AI737" s="37"/>
      <c r="AJ737" s="37"/>
      <c r="AK737" s="46"/>
      <c r="AL737" s="39">
        <f t="shared" si="447"/>
        <v>0</v>
      </c>
      <c r="AM737" s="37"/>
      <c r="AN737" s="37"/>
      <c r="AO737" s="37"/>
      <c r="AP737" s="46"/>
      <c r="AQ737" s="39">
        <f t="shared" si="448"/>
        <v>0</v>
      </c>
      <c r="AR737" s="37"/>
      <c r="AS737" s="37"/>
      <c r="AT737" s="37"/>
      <c r="AU737" s="46"/>
      <c r="AV737" s="40">
        <f t="shared" si="449"/>
        <v>0</v>
      </c>
    </row>
    <row r="738" spans="1:48" ht="15.75" customHeight="1" x14ac:dyDescent="0.25">
      <c r="A738" s="21">
        <v>50</v>
      </c>
      <c r="B738" s="37" t="s">
        <v>76</v>
      </c>
      <c r="C738" s="41" t="s">
        <v>97</v>
      </c>
      <c r="D738" s="37"/>
      <c r="E738" s="37"/>
      <c r="F738" s="37"/>
      <c r="G738" s="46"/>
      <c r="H738" s="39">
        <f t="shared" si="441"/>
        <v>0</v>
      </c>
      <c r="I738" s="37"/>
      <c r="J738" s="37"/>
      <c r="K738" s="37"/>
      <c r="L738" s="46"/>
      <c r="M738" s="39">
        <f t="shared" si="442"/>
        <v>0</v>
      </c>
      <c r="N738" s="37"/>
      <c r="O738" s="37"/>
      <c r="P738" s="37"/>
      <c r="Q738" s="46"/>
      <c r="R738" s="39">
        <f t="shared" si="443"/>
        <v>0</v>
      </c>
      <c r="S738" s="37"/>
      <c r="T738" s="37"/>
      <c r="U738" s="37"/>
      <c r="V738" s="46"/>
      <c r="W738" s="39">
        <f t="shared" si="444"/>
        <v>0</v>
      </c>
      <c r="X738" s="37"/>
      <c r="Y738" s="37"/>
      <c r="Z738" s="37"/>
      <c r="AA738" s="46"/>
      <c r="AB738" s="39">
        <f t="shared" si="445"/>
        <v>0</v>
      </c>
      <c r="AC738" s="37"/>
      <c r="AD738" s="37"/>
      <c r="AE738" s="37"/>
      <c r="AF738" s="46"/>
      <c r="AG738" s="39">
        <f t="shared" si="446"/>
        <v>0</v>
      </c>
      <c r="AH738" s="37"/>
      <c r="AI738" s="37"/>
      <c r="AJ738" s="37"/>
      <c r="AK738" s="46"/>
      <c r="AL738" s="39">
        <f t="shared" si="447"/>
        <v>0</v>
      </c>
      <c r="AM738" s="37"/>
      <c r="AN738" s="37"/>
      <c r="AO738" s="37"/>
      <c r="AP738" s="46"/>
      <c r="AQ738" s="39">
        <f t="shared" si="448"/>
        <v>0</v>
      </c>
      <c r="AR738" s="37"/>
      <c r="AS738" s="37"/>
      <c r="AT738" s="37"/>
      <c r="AU738" s="46"/>
      <c r="AV738" s="40">
        <f t="shared" si="449"/>
        <v>0</v>
      </c>
    </row>
    <row r="739" spans="1:48" ht="15.75" customHeight="1" x14ac:dyDescent="0.25">
      <c r="A739" s="21">
        <v>50</v>
      </c>
      <c r="B739" s="37" t="s">
        <v>77</v>
      </c>
      <c r="C739" s="41" t="s">
        <v>97</v>
      </c>
      <c r="D739" s="37"/>
      <c r="E739" s="37"/>
      <c r="F739" s="37"/>
      <c r="G739" s="46"/>
      <c r="H739" s="39">
        <f t="shared" si="441"/>
        <v>0</v>
      </c>
      <c r="I739" s="37"/>
      <c r="J739" s="37"/>
      <c r="K739" s="37"/>
      <c r="L739" s="46"/>
      <c r="M739" s="39">
        <f t="shared" si="442"/>
        <v>0</v>
      </c>
      <c r="N739" s="37"/>
      <c r="O739" s="37"/>
      <c r="P739" s="37"/>
      <c r="Q739" s="46"/>
      <c r="R739" s="39">
        <f t="shared" si="443"/>
        <v>0</v>
      </c>
      <c r="S739" s="37"/>
      <c r="T739" s="37"/>
      <c r="U739" s="37"/>
      <c r="V739" s="46"/>
      <c r="W739" s="39">
        <f t="shared" si="444"/>
        <v>0</v>
      </c>
      <c r="X739" s="37"/>
      <c r="Y739" s="37"/>
      <c r="Z739" s="37"/>
      <c r="AA739" s="46"/>
      <c r="AB739" s="39">
        <f t="shared" si="445"/>
        <v>0</v>
      </c>
      <c r="AC739" s="37"/>
      <c r="AD739" s="37"/>
      <c r="AE739" s="37"/>
      <c r="AF739" s="46"/>
      <c r="AG739" s="39">
        <f t="shared" si="446"/>
        <v>0</v>
      </c>
      <c r="AH739" s="37"/>
      <c r="AI739" s="37"/>
      <c r="AJ739" s="37"/>
      <c r="AK739" s="46"/>
      <c r="AL739" s="39">
        <f t="shared" si="447"/>
        <v>0</v>
      </c>
      <c r="AM739" s="37"/>
      <c r="AN739" s="37"/>
      <c r="AO739" s="37"/>
      <c r="AP739" s="46"/>
      <c r="AQ739" s="39">
        <f t="shared" si="448"/>
        <v>0</v>
      </c>
      <c r="AR739" s="37"/>
      <c r="AS739" s="37"/>
      <c r="AT739" s="37"/>
      <c r="AU739" s="46"/>
      <c r="AV739" s="40">
        <f t="shared" si="449"/>
        <v>0</v>
      </c>
    </row>
    <row r="740" spans="1:48" ht="15.75" customHeight="1" x14ac:dyDescent="0.25">
      <c r="A740" s="21">
        <v>50</v>
      </c>
      <c r="B740" s="37" t="s">
        <v>78</v>
      </c>
      <c r="C740" s="41" t="s">
        <v>97</v>
      </c>
      <c r="D740" s="37"/>
      <c r="E740" s="37"/>
      <c r="F740" s="37"/>
      <c r="G740" s="46"/>
      <c r="H740" s="39">
        <f t="shared" si="441"/>
        <v>0</v>
      </c>
      <c r="I740" s="37"/>
      <c r="J740" s="37"/>
      <c r="K740" s="37"/>
      <c r="L740" s="46"/>
      <c r="M740" s="39">
        <f t="shared" si="442"/>
        <v>0</v>
      </c>
      <c r="N740" s="37"/>
      <c r="O740" s="37"/>
      <c r="P740" s="37"/>
      <c r="Q740" s="46"/>
      <c r="R740" s="39">
        <f t="shared" si="443"/>
        <v>0</v>
      </c>
      <c r="S740" s="37"/>
      <c r="T740" s="37"/>
      <c r="U740" s="37"/>
      <c r="V740" s="46"/>
      <c r="W740" s="39">
        <f t="shared" si="444"/>
        <v>0</v>
      </c>
      <c r="X740" s="37"/>
      <c r="Y740" s="37"/>
      <c r="Z740" s="37"/>
      <c r="AA740" s="46"/>
      <c r="AB740" s="39">
        <f t="shared" si="445"/>
        <v>0</v>
      </c>
      <c r="AC740" s="37"/>
      <c r="AD740" s="37"/>
      <c r="AE740" s="37"/>
      <c r="AF740" s="46"/>
      <c r="AG740" s="39">
        <f t="shared" si="446"/>
        <v>0</v>
      </c>
      <c r="AH740" s="37"/>
      <c r="AI740" s="37"/>
      <c r="AJ740" s="37"/>
      <c r="AK740" s="46"/>
      <c r="AL740" s="39">
        <f t="shared" si="447"/>
        <v>0</v>
      </c>
      <c r="AM740" s="37"/>
      <c r="AN740" s="37"/>
      <c r="AO740" s="37"/>
      <c r="AP740" s="46"/>
      <c r="AQ740" s="39">
        <f t="shared" si="448"/>
        <v>0</v>
      </c>
      <c r="AR740" s="37"/>
      <c r="AS740" s="37"/>
      <c r="AT740" s="37"/>
      <c r="AU740" s="46"/>
      <c r="AV740" s="40">
        <f t="shared" si="449"/>
        <v>0</v>
      </c>
    </row>
    <row r="741" spans="1:48" ht="15.75" customHeight="1" x14ac:dyDescent="0.25">
      <c r="A741" s="21">
        <v>50</v>
      </c>
      <c r="B741" s="37" t="s">
        <v>79</v>
      </c>
      <c r="C741" s="41" t="s">
        <v>97</v>
      </c>
      <c r="D741" s="37"/>
      <c r="E741" s="37"/>
      <c r="F741" s="37"/>
      <c r="G741" s="46"/>
      <c r="H741" s="39">
        <f t="shared" si="441"/>
        <v>0</v>
      </c>
      <c r="I741" s="37"/>
      <c r="J741" s="37"/>
      <c r="K741" s="37"/>
      <c r="L741" s="46"/>
      <c r="M741" s="39">
        <f t="shared" si="442"/>
        <v>0</v>
      </c>
      <c r="N741" s="37"/>
      <c r="O741" s="37"/>
      <c r="P741" s="37"/>
      <c r="Q741" s="46"/>
      <c r="R741" s="39">
        <f t="shared" si="443"/>
        <v>0</v>
      </c>
      <c r="S741" s="37"/>
      <c r="T741" s="37"/>
      <c r="U741" s="37"/>
      <c r="V741" s="46"/>
      <c r="W741" s="39">
        <f t="shared" si="444"/>
        <v>0</v>
      </c>
      <c r="X741" s="37"/>
      <c r="Y741" s="37"/>
      <c r="Z741" s="37"/>
      <c r="AA741" s="46"/>
      <c r="AB741" s="39">
        <f t="shared" si="445"/>
        <v>0</v>
      </c>
      <c r="AC741" s="37"/>
      <c r="AD741" s="37"/>
      <c r="AE741" s="37"/>
      <c r="AF741" s="46"/>
      <c r="AG741" s="39">
        <f t="shared" si="446"/>
        <v>0</v>
      </c>
      <c r="AH741" s="37"/>
      <c r="AI741" s="37"/>
      <c r="AJ741" s="37"/>
      <c r="AK741" s="46"/>
      <c r="AL741" s="39">
        <f t="shared" si="447"/>
        <v>0</v>
      </c>
      <c r="AM741" s="37"/>
      <c r="AN741" s="37"/>
      <c r="AO741" s="37"/>
      <c r="AP741" s="46"/>
      <c r="AQ741" s="39">
        <f t="shared" si="448"/>
        <v>0</v>
      </c>
      <c r="AR741" s="37"/>
      <c r="AS741" s="37"/>
      <c r="AT741" s="37"/>
      <c r="AU741" s="46"/>
      <c r="AV741" s="40">
        <f t="shared" si="449"/>
        <v>0</v>
      </c>
    </row>
    <row r="742" spans="1:48" ht="15.75" customHeight="1" x14ac:dyDescent="0.25">
      <c r="A742" s="21">
        <v>50</v>
      </c>
      <c r="B742" s="41" t="s">
        <v>80</v>
      </c>
      <c r="C742" s="41" t="s">
        <v>97</v>
      </c>
      <c r="D742" s="47"/>
      <c r="E742" s="47"/>
      <c r="F742" s="47"/>
      <c r="G742" s="48"/>
      <c r="H742" s="49">
        <f t="shared" si="441"/>
        <v>0</v>
      </c>
      <c r="I742" s="47"/>
      <c r="J742" s="47"/>
      <c r="K742" s="47"/>
      <c r="L742" s="48"/>
      <c r="M742" s="49">
        <f t="shared" si="442"/>
        <v>0</v>
      </c>
      <c r="N742" s="47"/>
      <c r="O742" s="47"/>
      <c r="P742" s="47"/>
      <c r="Q742" s="48"/>
      <c r="R742" s="49">
        <f t="shared" si="443"/>
        <v>0</v>
      </c>
      <c r="S742" s="47"/>
      <c r="T742" s="47"/>
      <c r="U742" s="47"/>
      <c r="V742" s="48"/>
      <c r="W742" s="49">
        <f t="shared" si="444"/>
        <v>0</v>
      </c>
      <c r="X742" s="47"/>
      <c r="Y742" s="47"/>
      <c r="Z742" s="47"/>
      <c r="AA742" s="48"/>
      <c r="AB742" s="49">
        <f t="shared" si="445"/>
        <v>0</v>
      </c>
      <c r="AC742" s="47"/>
      <c r="AD742" s="47"/>
      <c r="AE742" s="47"/>
      <c r="AF742" s="48"/>
      <c r="AG742" s="49">
        <f t="shared" si="446"/>
        <v>0</v>
      </c>
      <c r="AH742" s="47"/>
      <c r="AI742" s="47"/>
      <c r="AJ742" s="47"/>
      <c r="AK742" s="48"/>
      <c r="AL742" s="49">
        <f t="shared" si="447"/>
        <v>0</v>
      </c>
      <c r="AM742" s="47"/>
      <c r="AN742" s="47"/>
      <c r="AO742" s="47"/>
      <c r="AP742" s="48"/>
      <c r="AQ742" s="49">
        <f t="shared" si="448"/>
        <v>0</v>
      </c>
      <c r="AR742" s="47"/>
      <c r="AS742" s="47"/>
      <c r="AT742" s="47"/>
      <c r="AU742" s="48"/>
      <c r="AV742" s="50">
        <f t="shared" si="449"/>
        <v>0</v>
      </c>
    </row>
    <row r="743" spans="1:48" ht="15.75" customHeight="1" x14ac:dyDescent="0.25">
      <c r="A743" s="21">
        <v>50</v>
      </c>
      <c r="B743" s="42"/>
      <c r="C743" s="43"/>
      <c r="D743" s="44"/>
      <c r="E743" s="45"/>
      <c r="F743" s="45"/>
      <c r="G743" s="45"/>
      <c r="H743" s="45">
        <f>SUM(H730:H742)</f>
        <v>0</v>
      </c>
      <c r="I743" s="45"/>
      <c r="J743" s="45"/>
      <c r="K743" s="45"/>
      <c r="L743" s="45"/>
      <c r="M743" s="45">
        <f>SUM(M730:M742)</f>
        <v>0</v>
      </c>
      <c r="N743" s="45"/>
      <c r="O743" s="45"/>
      <c r="P743" s="45"/>
      <c r="Q743" s="45"/>
      <c r="R743" s="45">
        <f>SUM(R730:R742)</f>
        <v>0</v>
      </c>
      <c r="S743" s="45"/>
      <c r="T743" s="45"/>
      <c r="U743" s="45"/>
      <c r="V743" s="45"/>
      <c r="W743" s="45">
        <f>SUM(W730:W742)</f>
        <v>0</v>
      </c>
      <c r="X743" s="45"/>
      <c r="Y743" s="45"/>
      <c r="Z743" s="45"/>
      <c r="AA743" s="45"/>
      <c r="AB743" s="45">
        <f>SUM(AB730:AB742)</f>
        <v>0</v>
      </c>
      <c r="AC743" s="45"/>
      <c r="AD743" s="45"/>
      <c r="AE743" s="45"/>
      <c r="AF743" s="45"/>
      <c r="AG743" s="45">
        <f>SUM(AG730:AG742)</f>
        <v>0</v>
      </c>
      <c r="AH743" s="45"/>
      <c r="AI743" s="45"/>
      <c r="AJ743" s="45"/>
      <c r="AK743" s="45"/>
      <c r="AL743" s="45">
        <f>SUM(AL730:AL742)</f>
        <v>0</v>
      </c>
      <c r="AM743" s="45"/>
      <c r="AN743" s="45"/>
      <c r="AO743" s="45"/>
      <c r="AP743" s="45"/>
      <c r="AQ743" s="45">
        <f>SUM(AQ730:AQ742)</f>
        <v>0</v>
      </c>
      <c r="AR743" s="45"/>
      <c r="AS743" s="45"/>
      <c r="AT743" s="45"/>
      <c r="AU743" s="45"/>
      <c r="AV743" s="45">
        <f>SUM(AV730:AV742)</f>
        <v>0</v>
      </c>
    </row>
  </sheetData>
  <mergeCells count="111">
    <mergeCell ref="B144:C144"/>
    <mergeCell ref="D144:AV144"/>
    <mergeCell ref="D159:AV159"/>
    <mergeCell ref="B99:C99"/>
    <mergeCell ref="B129:C129"/>
    <mergeCell ref="B159:C159"/>
    <mergeCell ref="D71:AV71"/>
    <mergeCell ref="D99:AV99"/>
    <mergeCell ref="D129:AV129"/>
    <mergeCell ref="B71:C71"/>
    <mergeCell ref="D114:AV114"/>
    <mergeCell ref="D19:AV19"/>
    <mergeCell ref="B32:C32"/>
    <mergeCell ref="D32:AV32"/>
    <mergeCell ref="B45:C45"/>
    <mergeCell ref="D45:AV45"/>
    <mergeCell ref="D58:AV58"/>
    <mergeCell ref="B58:C58"/>
    <mergeCell ref="D3:H3"/>
    <mergeCell ref="I3:M3"/>
    <mergeCell ref="N3:R3"/>
    <mergeCell ref="S3:W3"/>
    <mergeCell ref="B19:C19"/>
    <mergeCell ref="AC3:AG3"/>
    <mergeCell ref="AH3:AL3"/>
    <mergeCell ref="AM3:AQ3"/>
    <mergeCell ref="AR3:AV3"/>
    <mergeCell ref="B6:C6"/>
    <mergeCell ref="D6:AV6"/>
    <mergeCell ref="X3:AB3"/>
    <mergeCell ref="B594:C594"/>
    <mergeCell ref="B609:C609"/>
    <mergeCell ref="B624:C624"/>
    <mergeCell ref="B639:C639"/>
    <mergeCell ref="B654:C654"/>
    <mergeCell ref="B669:C669"/>
    <mergeCell ref="B1:C1"/>
    <mergeCell ref="B3:C3"/>
    <mergeCell ref="D174:AV174"/>
    <mergeCell ref="D204:AV204"/>
    <mergeCell ref="D234:AV234"/>
    <mergeCell ref="B174:C174"/>
    <mergeCell ref="B204:C204"/>
    <mergeCell ref="B234:C234"/>
    <mergeCell ref="B264:C264"/>
    <mergeCell ref="D189:AV189"/>
    <mergeCell ref="B189:C189"/>
    <mergeCell ref="D219:AV219"/>
    <mergeCell ref="B219:C219"/>
    <mergeCell ref="D249:AV249"/>
    <mergeCell ref="B249:C249"/>
    <mergeCell ref="B84:C84"/>
    <mergeCell ref="D84:AV84"/>
    <mergeCell ref="B114:C114"/>
    <mergeCell ref="D369:AV369"/>
    <mergeCell ref="D384:AV384"/>
    <mergeCell ref="D399:AV399"/>
    <mergeCell ref="B369:C369"/>
    <mergeCell ref="B384:C384"/>
    <mergeCell ref="B399:C399"/>
    <mergeCell ref="D564:AV564"/>
    <mergeCell ref="D699:AV699"/>
    <mergeCell ref="D729:AV729"/>
    <mergeCell ref="D534:AV534"/>
    <mergeCell ref="B564:C564"/>
    <mergeCell ref="B699:C699"/>
    <mergeCell ref="B729:C729"/>
    <mergeCell ref="D549:AV549"/>
    <mergeCell ref="D429:AV429"/>
    <mergeCell ref="D459:AV459"/>
    <mergeCell ref="D474:AV474"/>
    <mergeCell ref="D489:AV489"/>
    <mergeCell ref="B549:C549"/>
    <mergeCell ref="B429:C429"/>
    <mergeCell ref="D714:AV714"/>
    <mergeCell ref="B714:C714"/>
    <mergeCell ref="D579:AV579"/>
    <mergeCell ref="B579:C579"/>
    <mergeCell ref="D354:AV354"/>
    <mergeCell ref="B354:C354"/>
    <mergeCell ref="D264:AV264"/>
    <mergeCell ref="D279:AV279"/>
    <mergeCell ref="D309:AV309"/>
    <mergeCell ref="D339:AV339"/>
    <mergeCell ref="B279:C279"/>
    <mergeCell ref="B309:C309"/>
    <mergeCell ref="B339:C339"/>
    <mergeCell ref="D684:AV684"/>
    <mergeCell ref="B684:C684"/>
    <mergeCell ref="D294:AV294"/>
    <mergeCell ref="B294:C294"/>
    <mergeCell ref="D594:AV594"/>
    <mergeCell ref="D609:AV609"/>
    <mergeCell ref="D624:AV624"/>
    <mergeCell ref="D639:AV639"/>
    <mergeCell ref="D654:AV654"/>
    <mergeCell ref="D669:AV669"/>
    <mergeCell ref="D504:AV504"/>
    <mergeCell ref="D519:AV519"/>
    <mergeCell ref="B459:C459"/>
    <mergeCell ref="B474:C474"/>
    <mergeCell ref="B489:C489"/>
    <mergeCell ref="B504:C504"/>
    <mergeCell ref="B519:C519"/>
    <mergeCell ref="B534:C534"/>
    <mergeCell ref="D414:AV414"/>
    <mergeCell ref="B414:C414"/>
    <mergeCell ref="D444:AV444"/>
    <mergeCell ref="B444:C444"/>
    <mergeCell ref="D324:AV324"/>
    <mergeCell ref="B324:C324"/>
  </mergeCells>
  <conditionalFormatting sqref="B5:AV743">
    <cfRule type="expression" dxfId="129" priority="1">
      <formula>$A5&gt;$C$2</formula>
    </cfRule>
  </conditionalFormatting>
  <conditionalFormatting sqref="C2">
    <cfRule type="expression" dxfId="128" priority="2">
      <formula>LEN($C$2)=0</formula>
    </cfRule>
  </conditionalFormatting>
  <conditionalFormatting sqref="D6:AV6 D19:AV19 D32:AV32 D45:AV45 D58:AV58 D71:AV71 D84:AV84 D99:AV99 D114:AV114 D129:AV129 D144:AV144 D159:AV159 D174:AV174 D189:AV189 D204:AV204 D219:AV219 D234:AV234 D249:AV249 D264:AV264 D279:AV279 D294:AV294 D309:AV309 D324:AV324 D339:AV339 D354:AV354 D369:AV369 D384:AV384 D399:AV399 D414:AV414 D429:AV429 D444:AV444 D459:AV459 D474:AV474 D489:AV489 D504:AV504 D519:AV519 D534:AV534 D549:AV549 D564:AV564 D579:AV579 D594:AV594 D609:AV609 D624:AV624 D639:AV639 D654:AV654 D669:AV669 D684:AV684 D699:AV699 D714:AV714 D729:AV729">
    <cfRule type="expression" dxfId="127" priority="3">
      <formula>AND(LEN($D6)=0,$A6&lt;=$C$2)</formula>
    </cfRule>
  </conditionalFormatting>
  <dataValidations count="2">
    <dataValidation type="list" allowBlank="1" showErrorMessage="1" sqref="D7:G17 I7:L17 N7:Q17 S7:V17 X7:AA17 AC7:AF17 AH7:AK17 AM7:AP17 AR7:AU17 D20:G30 I20:L30 N20:Q30 S20:V30 X20:AA30 AC20:AF30 AH20:AK30 AR730:AU742 AR20:AU30 D33:G43 I33:L43 N33:Q43 S33:V43 X33:AA43 AC33:AF43 AH33:AK43 AM59:AP69 AR33:AU43 D46:G56 I46:L56 N46:Q56 S46:V56 X46:AA56 AC46:AF56 AH46:AK56 AM20:AP30 AR46:AU56 D59:G69 I59:L69 N59:Q69 S59:V69 X59:AA69 AC59:AF69 AH59:AK69 AM33:AP43 AR59:AU69 D72:G82 I72:L82 N72:Q82 S72:V82 X72:AA82 AC72:AF82 AH72:AK82 AM46:AP56 AR72:AU82 D85:G97 I85:L97 N85:Q97 S85:V97 X85:AA97 AC85:AF97 AH85:AK97 AM85:AP97 AR85:AU97 D100:G112 I100:L112 N100:Q112 S100:V112 X100:AA112 AC100:AF112 AH100:AK112 AM100:AP112 AR100:AU112 D115:G127 I115:L127 N115:Q127 S115:V127 X115:AA127 AC115:AF127 AH115:AK127 AM115:AP127 AR115:AU127 D130:G142 I130:L142 N130:Q142 S130:V142 X130:AA142 AC130:AF142 AH130:AK142 AM130:AP142 AR130:AU142 D145:G157 I145:L157 N145:Q157 S145:V157 X145:AA157 AC145:AF157 AH145:AK157 AM145:AP157 AR145:AU157 D160:G172 I160:L172 N160:Q172 S160:V172 X160:AA172 AC160:AF172 AH160:AK172 AM160:AP172 AR160:AU172 D175:G187 I175:L187 N175:Q187 S175:V187 X175:AA187 AC175:AF187 AH175:AK187 AM175:AP187 AR175:AU187 D190:G202 I190:L202 N190:Q202 S190:V202 X190:AA202 AC190:AF202 AH190:AK202 AM190:AP202 AR190:AU202 D205:G217 I205:L217 N205:Q217 S205:V217 X205:AA217 AC205:AF217 AH205:AK217 AM205:AP217 AR205:AU217 D220:G232 I220:L232 N220:Q232 S220:V232 X220:AA232 AC220:AF232 AH220:AK232 AM220:AP232 AR220:AU232 D235:G247 I235:L247 N235:Q247 S235:V247 X235:AA247 AC235:AF247 AH235:AK247 AM235:AP247 AR235:AU247 D250:G262 I250:L262 N250:Q262 S250:V262 X250:AA262 AC250:AF262 AH250:AK262 AM250:AP262 AR250:AU262 D265:G277 I265:L277 N265:Q277 S265:V277 X265:AA277 AC265:AF277 AH265:AK277 AM265:AP277 AR265:AU277 D280:G292 I280:L292 N280:Q292 S280:V292 X280:AA292 AC280:AF292 AH280:AK292 AM280:AP292 AR280:AU292 D295:G307 I295:L307 N295:Q307 S295:V307 X295:AA307 AC295:AF307 AH295:AK307 AM295:AP307 AR295:AU307 D310:G322 I310:L322 N310:Q322 S310:V322 X310:AA322 AC310:AF322 AH310:AK322 AM310:AP322 AR310:AU322 D325:G337 I325:L337 N325:Q337 S325:V337 X325:AA337 AC325:AF337 AH325:AK337 AM325:AP337 AR325:AU337 D340:G352 I340:L352 N340:Q352 S340:V352 X340:AA352 AC340:AF352 AH340:AK352 AM340:AP352 AR340:AU352 D355:G367 I355:L367 N355:Q367 S355:V367 X355:AA367 AC355:AF367 AH355:AK367 AM355:AP367 AR355:AU367 D370:G382 I370:L382 N370:Q382 S370:V382 X370:AA382 AC370:AF382 AH370:AK382 AM370:AP382 AR370:AU382 D385:G397 I385:L397 N385:Q397 S385:V397 X385:AA397 AC385:AF397 AH385:AK397 AM385:AP397 AR385:AU397 D400:G412 I400:L412 N400:Q412 S400:V412 X400:AA412 AC400:AF412 AH400:AK412 AM400:AP412 AR400:AU412 D415:G427 I415:L427 N415:Q427 S415:V427 X415:AA427 AC415:AF427 AH415:AK427 AM415:AP427 AR415:AU427 D430:G442 I430:L442 N430:Q442 S430:V442 X430:AA442 AC430:AF442 AH430:AK442 AM430:AP442 AR430:AU442 D445:G457 I445:L457 N445:Q457 S445:V457 X445:AA457 AC445:AF457 AH445:AK457 AM445:AP457 AR445:AU457 D460:G472 I460:L472 N460:Q472 S460:V472 X460:AA472 AC460:AF472 AH460:AK472 AM460:AP472 AR460:AU472 D475:G487 I475:L487 N475:Q487 S475:V487 X475:AA487 AC475:AF487 AH475:AK487 AM475:AP487 AR475:AU487 D490:G502 I490:L502 N490:Q502 S490:V502 X490:AA502 AC490:AF502 AH490:AK502 AM490:AP502 AR490:AU502 D505:G517 I505:L517 N505:Q517 S505:V517 X505:AA517 AC505:AF517 AH505:AK517 AM505:AP517 AR505:AU517 D520:G532 I520:L532 N520:Q532 S520:V532 X520:AA532 AC520:AF532 AH520:AK532 AM520:AP532 AR520:AU532 D535:G547 I535:L547 N535:Q547 S535:V547 X535:AA547 AC535:AF547 AH535:AK547 AM535:AP547 AR535:AU547 D550:G562 I550:L562 N550:Q562 S550:V562 X550:AA562 AC550:AF562 AH550:AK562 AM550:AP562 AR550:AU562 D565:G577 I565:L577 N565:Q577 S565:V577 X565:AA577 AC565:AF577 AH565:AK577 AM565:AP577 AR565:AU577 D580:G592 I580:L592 N580:Q592 S580:V592 X580:AA592 AC580:AF592 AH580:AK592 AM580:AP592 AR580:AU592 D595:G607 I595:L607 N595:Q607 S595:V607 X595:AA607 AC595:AF607 AH595:AK607 AM595:AP607 AR595:AU607 D610:G622 I610:L622 N610:Q622 S610:V622 X610:AA622 AC610:AF622 AH610:AK622 AM610:AP622 AR610:AU622 D625:G637 I625:L637 N625:Q637 S625:V637 X625:AA637 AC625:AF637 AH625:AK637 AM625:AP637 AR625:AU637 D640:G652 I640:L652 N640:Q652 S640:V652 X640:AA652 AC640:AF652 AH640:AK652 AM640:AP652 AR640:AU652 D655:G667 I655:L667 N655:Q667 S655:V667 X655:AA667 AC655:AF667 AH655:AK667 AM655:AP667 AR655:AU667 D670:G682 I670:L682 N670:Q682 S670:V682 X670:AA682 AC670:AF682 AH670:AK682 AM670:AP682 AR670:AU682 D685:G697 I685:L697 N685:Q697 S685:V697 X685:AA697 AC685:AF697 AH685:AK697 AM685:AP697 AR685:AU697 D700:G712 I700:L712 N700:Q712 S700:V712 X700:AA712 AC700:AF712 AH700:AK712 AM700:AP712 AR700:AU712 D715:G727 I715:L727 N715:Q727 S715:V727 X715:AA727 AC715:AF727 AH715:AK727 AM715:AP727 AR715:AU727 D730:G742 I730:L742 N730:Q742 S730:V742 X730:AA742 AC730:AF742 AH730:AK742 AM730:AP742 AM72:AP82">
      <formula1>$D$1:$F$1</formula1>
    </dataValidation>
    <dataValidation type="decimal" operator="greaterThanOrEqual" allowBlank="1" showInputMessage="1" showErrorMessage="1" prompt="Укажите число классов" sqref="C2">
      <formula1>0</formula1>
    </dataValidation>
  </dataValidations>
  <pageMargins left="0.7" right="0.7" top="0.75" bottom="0.7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0"/>
  <sheetViews>
    <sheetView workbookViewId="0">
      <pane xSplit="3" ySplit="4" topLeftCell="D86" activePane="bottomRight" state="frozen"/>
      <selection pane="topRight" activeCell="D1" sqref="D1"/>
      <selection pane="bottomLeft" activeCell="A5" sqref="A5"/>
      <selection pane="bottomRight" activeCell="AZ13" sqref="AZ13"/>
    </sheetView>
  </sheetViews>
  <sheetFormatPr defaultColWidth="12.625" defaultRowHeight="15" customHeight="1" x14ac:dyDescent="0.25"/>
  <cols>
    <col min="1" max="1" width="4.75" hidden="1" customWidth="1"/>
    <col min="2" max="2" width="36.75" customWidth="1"/>
    <col min="3" max="3" width="10.5" customWidth="1"/>
    <col min="4" max="48" width="2.25" customWidth="1"/>
  </cols>
  <sheetData>
    <row r="1" spans="1:48" ht="32.25" customHeight="1" x14ac:dyDescent="0.25">
      <c r="A1" s="21"/>
      <c r="B1" s="83" t="s">
        <v>46</v>
      </c>
      <c r="C1" s="74"/>
      <c r="D1" s="22" t="s">
        <v>47</v>
      </c>
      <c r="E1" s="22" t="s">
        <v>48</v>
      </c>
      <c r="F1" s="22" t="s">
        <v>49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8" ht="32.25" customHeight="1" x14ac:dyDescent="0.25">
      <c r="A2" s="21"/>
      <c r="B2" s="23" t="s">
        <v>99</v>
      </c>
      <c r="C2" s="24">
        <v>7</v>
      </c>
      <c r="D2" s="21"/>
      <c r="E2" s="21"/>
      <c r="F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48" ht="16.5" customHeight="1" x14ac:dyDescent="0.25">
      <c r="A3" s="21"/>
      <c r="B3" s="76" t="s">
        <v>51</v>
      </c>
      <c r="C3" s="77"/>
      <c r="D3" s="84" t="s">
        <v>52</v>
      </c>
      <c r="E3" s="85"/>
      <c r="F3" s="85"/>
      <c r="G3" s="85"/>
      <c r="H3" s="86"/>
      <c r="I3" s="87" t="s">
        <v>53</v>
      </c>
      <c r="J3" s="85"/>
      <c r="K3" s="85"/>
      <c r="L3" s="85"/>
      <c r="M3" s="86"/>
      <c r="N3" s="87" t="s">
        <v>54</v>
      </c>
      <c r="O3" s="85"/>
      <c r="P3" s="85"/>
      <c r="Q3" s="85"/>
      <c r="R3" s="86"/>
      <c r="S3" s="87" t="s">
        <v>55</v>
      </c>
      <c r="T3" s="85"/>
      <c r="U3" s="85"/>
      <c r="V3" s="85"/>
      <c r="W3" s="86"/>
      <c r="X3" s="87" t="s">
        <v>56</v>
      </c>
      <c r="Y3" s="85"/>
      <c r="Z3" s="85"/>
      <c r="AA3" s="85"/>
      <c r="AB3" s="86"/>
      <c r="AC3" s="87" t="s">
        <v>57</v>
      </c>
      <c r="AD3" s="85"/>
      <c r="AE3" s="85"/>
      <c r="AF3" s="85"/>
      <c r="AG3" s="86"/>
      <c r="AH3" s="87" t="s">
        <v>58</v>
      </c>
      <c r="AI3" s="85"/>
      <c r="AJ3" s="85"/>
      <c r="AK3" s="85"/>
      <c r="AL3" s="86"/>
      <c r="AM3" s="87" t="s">
        <v>59</v>
      </c>
      <c r="AN3" s="85"/>
      <c r="AO3" s="85"/>
      <c r="AP3" s="85"/>
      <c r="AQ3" s="86"/>
      <c r="AR3" s="87" t="s">
        <v>60</v>
      </c>
      <c r="AS3" s="85"/>
      <c r="AT3" s="85"/>
      <c r="AU3" s="85"/>
      <c r="AV3" s="86"/>
    </row>
    <row r="4" spans="1:48" ht="59.25" customHeight="1" x14ac:dyDescent="0.25">
      <c r="A4" s="21"/>
      <c r="B4" s="25" t="s">
        <v>61</v>
      </c>
      <c r="C4" s="26" t="s">
        <v>62</v>
      </c>
      <c r="D4" s="27" t="s">
        <v>63</v>
      </c>
      <c r="E4" s="28" t="s">
        <v>64</v>
      </c>
      <c r="F4" s="28" t="s">
        <v>65</v>
      </c>
      <c r="G4" s="28" t="s">
        <v>66</v>
      </c>
      <c r="H4" s="28" t="s">
        <v>67</v>
      </c>
      <c r="I4" s="28" t="s">
        <v>63</v>
      </c>
      <c r="J4" s="28" t="s">
        <v>64</v>
      </c>
      <c r="K4" s="28" t="s">
        <v>65</v>
      </c>
      <c r="L4" s="28" t="s">
        <v>66</v>
      </c>
      <c r="M4" s="28" t="s">
        <v>67</v>
      </c>
      <c r="N4" s="28" t="s">
        <v>63</v>
      </c>
      <c r="O4" s="28" t="s">
        <v>64</v>
      </c>
      <c r="P4" s="28" t="s">
        <v>65</v>
      </c>
      <c r="Q4" s="28" t="s">
        <v>66</v>
      </c>
      <c r="R4" s="28" t="s">
        <v>67</v>
      </c>
      <c r="S4" s="28" t="s">
        <v>63</v>
      </c>
      <c r="T4" s="28" t="s">
        <v>64</v>
      </c>
      <c r="U4" s="28" t="s">
        <v>65</v>
      </c>
      <c r="V4" s="28" t="s">
        <v>66</v>
      </c>
      <c r="W4" s="28" t="s">
        <v>67</v>
      </c>
      <c r="X4" s="28" t="s">
        <v>63</v>
      </c>
      <c r="Y4" s="28" t="s">
        <v>64</v>
      </c>
      <c r="Z4" s="28" t="s">
        <v>65</v>
      </c>
      <c r="AA4" s="28" t="s">
        <v>66</v>
      </c>
      <c r="AB4" s="28" t="s">
        <v>67</v>
      </c>
      <c r="AC4" s="28" t="s">
        <v>63</v>
      </c>
      <c r="AD4" s="28" t="s">
        <v>64</v>
      </c>
      <c r="AE4" s="28" t="s">
        <v>65</v>
      </c>
      <c r="AF4" s="28" t="s">
        <v>66</v>
      </c>
      <c r="AG4" s="28" t="s">
        <v>67</v>
      </c>
      <c r="AH4" s="28" t="s">
        <v>63</v>
      </c>
      <c r="AI4" s="28" t="s">
        <v>64</v>
      </c>
      <c r="AJ4" s="28" t="s">
        <v>65</v>
      </c>
      <c r="AK4" s="28" t="s">
        <v>66</v>
      </c>
      <c r="AL4" s="28" t="s">
        <v>67</v>
      </c>
      <c r="AM4" s="28" t="s">
        <v>63</v>
      </c>
      <c r="AN4" s="28" t="s">
        <v>64</v>
      </c>
      <c r="AO4" s="28" t="s">
        <v>65</v>
      </c>
      <c r="AP4" s="28" t="s">
        <v>66</v>
      </c>
      <c r="AQ4" s="28" t="s">
        <v>67</v>
      </c>
      <c r="AR4" s="28" t="s">
        <v>63</v>
      </c>
      <c r="AS4" s="28" t="s">
        <v>64</v>
      </c>
      <c r="AT4" s="28" t="s">
        <v>65</v>
      </c>
      <c r="AU4" s="28" t="s">
        <v>66</v>
      </c>
      <c r="AV4" s="29" t="s">
        <v>67</v>
      </c>
    </row>
    <row r="5" spans="1:48" ht="15.75" customHeight="1" x14ac:dyDescent="0.25">
      <c r="A5" s="21"/>
      <c r="B5" s="30" t="s">
        <v>100</v>
      </c>
      <c r="C5" s="31"/>
      <c r="D5" s="32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3"/>
    </row>
    <row r="6" spans="1:48" ht="15.75" customHeight="1" x14ac:dyDescent="0.25">
      <c r="A6" s="21">
        <v>1</v>
      </c>
      <c r="B6" s="88" t="s">
        <v>94</v>
      </c>
      <c r="C6" s="82"/>
      <c r="D6" s="78" t="s">
        <v>69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80"/>
    </row>
    <row r="7" spans="1:48" ht="15.75" customHeight="1" x14ac:dyDescent="0.25">
      <c r="A7" s="21">
        <v>1</v>
      </c>
      <c r="B7" s="37" t="s">
        <v>70</v>
      </c>
      <c r="C7" s="36" t="s">
        <v>100</v>
      </c>
      <c r="D7" s="37"/>
      <c r="E7" s="37" t="s">
        <v>49</v>
      </c>
      <c r="F7" s="37"/>
      <c r="G7" s="46"/>
      <c r="H7" s="39">
        <f t="shared" ref="H7:H19" si="0">COUNTA(D7:G7)</f>
        <v>1</v>
      </c>
      <c r="I7" s="37"/>
      <c r="J7" s="37"/>
      <c r="K7" s="37"/>
      <c r="L7" s="46"/>
      <c r="M7" s="39">
        <v>0</v>
      </c>
      <c r="N7" s="37"/>
      <c r="O7" s="37"/>
      <c r="P7" s="37"/>
      <c r="Q7" s="69" t="s">
        <v>49</v>
      </c>
      <c r="R7" s="39">
        <f t="shared" ref="R7:R10" si="1">COUNTA(N7:Q7)</f>
        <v>1</v>
      </c>
      <c r="S7" s="37"/>
      <c r="T7" s="37"/>
      <c r="U7" s="37" t="s">
        <v>49</v>
      </c>
      <c r="V7" s="46"/>
      <c r="W7" s="39">
        <f t="shared" ref="W7:W14" si="2">COUNTA(S7:V7)</f>
        <v>1</v>
      </c>
      <c r="X7" s="37"/>
      <c r="Y7" s="37"/>
      <c r="Z7" s="37" t="s">
        <v>49</v>
      </c>
      <c r="AA7" s="46"/>
      <c r="AB7" s="39">
        <f t="shared" ref="AB7:AB12" si="3">COUNTA(X7:AA7)</f>
        <v>1</v>
      </c>
      <c r="AC7" s="37"/>
      <c r="AD7" s="37"/>
      <c r="AE7" s="37" t="s">
        <v>49</v>
      </c>
      <c r="AF7" s="46"/>
      <c r="AG7" s="39">
        <f t="shared" ref="AG7:AG12" si="4">COUNTA(AC7:AF7)</f>
        <v>1</v>
      </c>
      <c r="AH7" s="37"/>
      <c r="AI7" s="37"/>
      <c r="AJ7" s="37" t="s">
        <v>49</v>
      </c>
      <c r="AK7" s="46"/>
      <c r="AL7" s="39">
        <v>0</v>
      </c>
      <c r="AM7" s="37"/>
      <c r="AN7" s="37"/>
      <c r="AO7" s="37"/>
      <c r="AP7" s="69" t="s">
        <v>47</v>
      </c>
      <c r="AQ7" s="39">
        <f t="shared" ref="AQ7:AQ19" si="5">COUNTA(AM7:AP7)</f>
        <v>1</v>
      </c>
      <c r="AR7" s="37"/>
      <c r="AS7" s="37"/>
      <c r="AT7" s="37"/>
      <c r="AU7" s="69"/>
      <c r="AV7" s="40">
        <f t="shared" ref="AV7:AV14" si="6">COUNTA(AR7:AU7)</f>
        <v>0</v>
      </c>
    </row>
    <row r="8" spans="1:48" ht="15.75" customHeight="1" x14ac:dyDescent="0.25">
      <c r="A8" s="21">
        <v>1</v>
      </c>
      <c r="B8" s="37" t="s">
        <v>118</v>
      </c>
      <c r="C8" s="36" t="s">
        <v>100</v>
      </c>
      <c r="D8" s="37"/>
      <c r="E8" s="37"/>
      <c r="F8" s="37"/>
      <c r="G8" s="46"/>
      <c r="H8" s="39">
        <f t="shared" si="0"/>
        <v>0</v>
      </c>
      <c r="I8" s="37"/>
      <c r="J8" s="37"/>
      <c r="K8" s="37"/>
      <c r="L8" s="46"/>
      <c r="M8" s="39">
        <f t="shared" ref="M8:M12" si="7">COUNTA(I8:L8)</f>
        <v>0</v>
      </c>
      <c r="N8" s="37"/>
      <c r="O8" s="37"/>
      <c r="P8" s="37"/>
      <c r="Q8" s="46"/>
      <c r="R8" s="39">
        <f t="shared" si="1"/>
        <v>0</v>
      </c>
      <c r="S8" s="37"/>
      <c r="T8" s="37"/>
      <c r="U8" s="37"/>
      <c r="V8" s="69" t="s">
        <v>49</v>
      </c>
      <c r="W8" s="39">
        <f t="shared" si="2"/>
        <v>1</v>
      </c>
      <c r="X8" s="37"/>
      <c r="Y8" s="37"/>
      <c r="Z8" s="37"/>
      <c r="AA8" s="46"/>
      <c r="AB8" s="39">
        <f t="shared" si="3"/>
        <v>0</v>
      </c>
      <c r="AC8" s="37"/>
      <c r="AD8" s="37"/>
      <c r="AE8" s="37"/>
      <c r="AF8" s="46"/>
      <c r="AG8" s="39">
        <f t="shared" si="4"/>
        <v>0</v>
      </c>
      <c r="AH8" s="37"/>
      <c r="AI8" s="37"/>
      <c r="AJ8" s="37"/>
      <c r="AK8" s="46"/>
      <c r="AL8" s="39">
        <f t="shared" ref="AL8:AL11" si="8">COUNTA(AH8:AK8)</f>
        <v>0</v>
      </c>
      <c r="AM8" s="37"/>
      <c r="AN8" s="37"/>
      <c r="AO8" s="37"/>
      <c r="AP8" s="46"/>
      <c r="AQ8" s="39">
        <f t="shared" si="5"/>
        <v>0</v>
      </c>
      <c r="AR8" s="37"/>
      <c r="AS8" s="37"/>
      <c r="AT8" s="37" t="s">
        <v>49</v>
      </c>
      <c r="AU8" s="46"/>
      <c r="AV8" s="40">
        <f t="shared" si="6"/>
        <v>1</v>
      </c>
    </row>
    <row r="9" spans="1:48" ht="15.75" customHeight="1" x14ac:dyDescent="0.25">
      <c r="A9" s="21">
        <v>1</v>
      </c>
      <c r="B9" s="37" t="s">
        <v>73</v>
      </c>
      <c r="C9" s="36" t="s">
        <v>100</v>
      </c>
      <c r="D9" s="37"/>
      <c r="E9" s="37"/>
      <c r="F9" s="37"/>
      <c r="G9" s="46"/>
      <c r="H9" s="39">
        <f t="shared" si="0"/>
        <v>0</v>
      </c>
      <c r="I9" s="37"/>
      <c r="J9" s="37"/>
      <c r="K9" s="37"/>
      <c r="L9" s="69" t="s">
        <v>49</v>
      </c>
      <c r="M9" s="39">
        <f t="shared" si="7"/>
        <v>1</v>
      </c>
      <c r="N9" s="37"/>
      <c r="O9" s="37"/>
      <c r="P9" s="37"/>
      <c r="Q9" s="46"/>
      <c r="R9" s="39">
        <f t="shared" si="1"/>
        <v>0</v>
      </c>
      <c r="S9" s="37"/>
      <c r="T9" s="37"/>
      <c r="U9" s="37"/>
      <c r="V9" s="69" t="s">
        <v>49</v>
      </c>
      <c r="W9" s="39">
        <f t="shared" si="2"/>
        <v>1</v>
      </c>
      <c r="X9" s="37"/>
      <c r="Y9" s="37"/>
      <c r="Z9" s="37"/>
      <c r="AA9" s="46"/>
      <c r="AB9" s="39">
        <f t="shared" si="3"/>
        <v>0</v>
      </c>
      <c r="AC9" s="37"/>
      <c r="AD9" s="37"/>
      <c r="AE9" s="37"/>
      <c r="AF9" s="46"/>
      <c r="AG9" s="39">
        <f t="shared" si="4"/>
        <v>0</v>
      </c>
      <c r="AH9" s="37"/>
      <c r="AI9" s="37" t="s">
        <v>49</v>
      </c>
      <c r="AJ9" s="37"/>
      <c r="AK9" s="46"/>
      <c r="AL9" s="39">
        <f t="shared" si="8"/>
        <v>1</v>
      </c>
      <c r="AM9" s="37"/>
      <c r="AN9" s="37"/>
      <c r="AO9" s="37"/>
      <c r="AP9" s="46"/>
      <c r="AQ9" s="39">
        <f t="shared" si="5"/>
        <v>0</v>
      </c>
      <c r="AR9" s="37"/>
      <c r="AS9" s="37" t="s">
        <v>49</v>
      </c>
      <c r="AT9" s="37"/>
      <c r="AU9" s="46"/>
      <c r="AV9" s="40">
        <f t="shared" si="6"/>
        <v>1</v>
      </c>
    </row>
    <row r="10" spans="1:48" ht="15.75" customHeight="1" x14ac:dyDescent="0.25">
      <c r="A10" s="21">
        <v>1</v>
      </c>
      <c r="B10" s="37" t="s">
        <v>74</v>
      </c>
      <c r="C10" s="36" t="s">
        <v>100</v>
      </c>
      <c r="D10" s="37"/>
      <c r="E10" s="37" t="s">
        <v>49</v>
      </c>
      <c r="F10" s="37"/>
      <c r="G10" s="46"/>
      <c r="H10" s="39">
        <f t="shared" si="0"/>
        <v>1</v>
      </c>
      <c r="I10" s="37"/>
      <c r="J10" s="37"/>
      <c r="K10" s="37"/>
      <c r="L10" s="46"/>
      <c r="M10" s="39">
        <f t="shared" si="7"/>
        <v>0</v>
      </c>
      <c r="N10" s="37"/>
      <c r="O10" s="37"/>
      <c r="P10" s="37"/>
      <c r="Q10" s="46"/>
      <c r="R10" s="39">
        <f t="shared" si="1"/>
        <v>0</v>
      </c>
      <c r="S10" s="37"/>
      <c r="T10" s="37"/>
      <c r="U10" s="37"/>
      <c r="V10" s="46"/>
      <c r="W10" s="39">
        <f t="shared" si="2"/>
        <v>0</v>
      </c>
      <c r="X10" s="37"/>
      <c r="Y10" s="37"/>
      <c r="Z10" s="37"/>
      <c r="AA10" s="46"/>
      <c r="AB10" s="39">
        <f t="shared" si="3"/>
        <v>0</v>
      </c>
      <c r="AC10" s="37" t="s">
        <v>49</v>
      </c>
      <c r="AD10" s="37"/>
      <c r="AE10" s="37"/>
      <c r="AF10" s="46"/>
      <c r="AG10" s="39">
        <f t="shared" si="4"/>
        <v>1</v>
      </c>
      <c r="AH10" s="37"/>
      <c r="AI10" s="37"/>
      <c r="AJ10" s="37"/>
      <c r="AK10" s="46"/>
      <c r="AL10" s="39">
        <f t="shared" si="8"/>
        <v>0</v>
      </c>
      <c r="AM10" s="37"/>
      <c r="AN10" s="37" t="s">
        <v>47</v>
      </c>
      <c r="AO10" s="37"/>
      <c r="AP10" s="46"/>
      <c r="AQ10" s="39">
        <f t="shared" si="5"/>
        <v>1</v>
      </c>
      <c r="AR10" s="37"/>
      <c r="AS10" s="37"/>
      <c r="AT10" s="37"/>
      <c r="AU10" s="46"/>
      <c r="AV10" s="40">
        <f t="shared" si="6"/>
        <v>0</v>
      </c>
    </row>
    <row r="11" spans="1:48" ht="15.75" customHeight="1" x14ac:dyDescent="0.25">
      <c r="A11" s="21">
        <v>1</v>
      </c>
      <c r="B11" s="37" t="s">
        <v>126</v>
      </c>
      <c r="C11" s="36" t="s">
        <v>100</v>
      </c>
      <c r="D11" s="37"/>
      <c r="E11" s="37"/>
      <c r="F11" s="37"/>
      <c r="G11" s="46"/>
      <c r="H11" s="39">
        <f t="shared" si="0"/>
        <v>0</v>
      </c>
      <c r="I11" s="37"/>
      <c r="J11" s="37"/>
      <c r="K11" s="37"/>
      <c r="L11" s="46"/>
      <c r="M11" s="39">
        <f t="shared" si="7"/>
        <v>0</v>
      </c>
      <c r="N11" s="37"/>
      <c r="O11" s="37"/>
      <c r="P11" s="37"/>
      <c r="Q11" s="46"/>
      <c r="R11" s="39">
        <v>0</v>
      </c>
      <c r="S11" s="37"/>
      <c r="T11" s="37"/>
      <c r="U11" s="37"/>
      <c r="V11" s="46"/>
      <c r="W11" s="39">
        <f t="shared" si="2"/>
        <v>0</v>
      </c>
      <c r="X11" s="37"/>
      <c r="Y11" s="37"/>
      <c r="Z11" s="37"/>
      <c r="AA11" s="46"/>
      <c r="AB11" s="39">
        <f t="shared" si="3"/>
        <v>0</v>
      </c>
      <c r="AC11" s="37"/>
      <c r="AD11" s="37"/>
      <c r="AE11" s="37"/>
      <c r="AF11" s="46"/>
      <c r="AG11" s="39">
        <f t="shared" si="4"/>
        <v>0</v>
      </c>
      <c r="AH11" s="37"/>
      <c r="AI11" s="37"/>
      <c r="AJ11" s="37"/>
      <c r="AK11" s="46"/>
      <c r="AL11" s="39">
        <f t="shared" si="8"/>
        <v>0</v>
      </c>
      <c r="AM11" s="37"/>
      <c r="AN11" s="37"/>
      <c r="AO11" s="37" t="s">
        <v>47</v>
      </c>
      <c r="AP11" s="46"/>
      <c r="AQ11" s="39">
        <f t="shared" si="5"/>
        <v>1</v>
      </c>
      <c r="AR11" s="37"/>
      <c r="AS11" s="37"/>
      <c r="AT11" s="37"/>
      <c r="AU11" s="46"/>
      <c r="AV11" s="40">
        <f t="shared" si="6"/>
        <v>0</v>
      </c>
    </row>
    <row r="12" spans="1:48" ht="15.75" customHeight="1" x14ac:dyDescent="0.25">
      <c r="A12" s="21">
        <v>1</v>
      </c>
      <c r="B12" s="37" t="s">
        <v>127</v>
      </c>
      <c r="C12" s="36" t="s">
        <v>100</v>
      </c>
      <c r="D12" s="37"/>
      <c r="E12" s="37"/>
      <c r="F12" s="37"/>
      <c r="G12" s="46"/>
      <c r="H12" s="39">
        <f t="shared" si="0"/>
        <v>0</v>
      </c>
      <c r="I12" s="37"/>
      <c r="J12" s="37"/>
      <c r="K12" s="37"/>
      <c r="L12" s="46"/>
      <c r="M12" s="39">
        <f t="shared" si="7"/>
        <v>0</v>
      </c>
      <c r="N12" s="37"/>
      <c r="O12" s="37"/>
      <c r="P12" s="37"/>
      <c r="Q12" s="46"/>
      <c r="R12" s="39">
        <v>0</v>
      </c>
      <c r="S12" s="37"/>
      <c r="T12" s="37"/>
      <c r="U12" s="37"/>
      <c r="V12" s="46"/>
      <c r="W12" s="39">
        <f t="shared" si="2"/>
        <v>0</v>
      </c>
      <c r="X12" s="37"/>
      <c r="Y12" s="37"/>
      <c r="Z12" s="37"/>
      <c r="AA12" s="46"/>
      <c r="AB12" s="39">
        <f t="shared" si="3"/>
        <v>0</v>
      </c>
      <c r="AC12" s="37"/>
      <c r="AD12" s="37"/>
      <c r="AE12" s="37"/>
      <c r="AF12" s="46"/>
      <c r="AG12" s="39">
        <f t="shared" si="4"/>
        <v>0</v>
      </c>
      <c r="AH12" s="37"/>
      <c r="AI12" s="37"/>
      <c r="AJ12" s="37"/>
      <c r="AK12" s="46"/>
      <c r="AL12" s="39">
        <v>0</v>
      </c>
      <c r="AM12" s="37"/>
      <c r="AN12" s="37"/>
      <c r="AO12" s="37"/>
      <c r="AP12" s="46"/>
      <c r="AQ12" s="39">
        <f t="shared" si="5"/>
        <v>0</v>
      </c>
      <c r="AR12" s="37"/>
      <c r="AS12" s="37"/>
      <c r="AT12" s="37"/>
      <c r="AU12" s="46"/>
      <c r="AV12" s="40">
        <f t="shared" si="6"/>
        <v>0</v>
      </c>
    </row>
    <row r="13" spans="1:48" ht="15.75" customHeight="1" x14ac:dyDescent="0.25">
      <c r="A13" s="21">
        <v>1</v>
      </c>
      <c r="B13" s="37" t="s">
        <v>128</v>
      </c>
      <c r="C13" s="36" t="s">
        <v>100</v>
      </c>
      <c r="D13" s="37"/>
      <c r="E13" s="37"/>
      <c r="F13" s="37"/>
      <c r="G13" s="46"/>
      <c r="H13" s="39">
        <f t="shared" si="0"/>
        <v>0</v>
      </c>
      <c r="I13" s="37"/>
      <c r="J13" s="37"/>
      <c r="K13" s="37"/>
      <c r="L13" s="46"/>
      <c r="M13" s="39">
        <v>0</v>
      </c>
      <c r="N13" s="37"/>
      <c r="O13" s="37"/>
      <c r="P13" s="37"/>
      <c r="Q13" s="46"/>
      <c r="R13" s="39">
        <f t="shared" ref="R13:R19" si="9">COUNTA(N13:Q13)</f>
        <v>0</v>
      </c>
      <c r="S13" s="37"/>
      <c r="T13" s="37"/>
      <c r="U13" s="37"/>
      <c r="V13" s="46"/>
      <c r="W13" s="39">
        <f t="shared" si="2"/>
        <v>0</v>
      </c>
      <c r="X13" s="37"/>
      <c r="Y13" s="37"/>
      <c r="Z13" s="37"/>
      <c r="AA13" s="46"/>
      <c r="AB13" s="39">
        <v>0</v>
      </c>
      <c r="AC13" s="37"/>
      <c r="AD13" s="37" t="s">
        <v>49</v>
      </c>
      <c r="AE13" s="37"/>
      <c r="AF13" s="46"/>
      <c r="AG13" s="39">
        <v>1</v>
      </c>
      <c r="AH13" s="37"/>
      <c r="AI13" s="37"/>
      <c r="AJ13" s="37" t="s">
        <v>49</v>
      </c>
      <c r="AK13" s="46"/>
      <c r="AL13" s="39">
        <f t="shared" ref="AL13:AL14" si="10">COUNTA(AH13:AK13)</f>
        <v>1</v>
      </c>
      <c r="AM13" s="37"/>
      <c r="AN13" s="37"/>
      <c r="AO13" s="37"/>
      <c r="AP13" s="46"/>
      <c r="AQ13" s="39">
        <f t="shared" si="5"/>
        <v>0</v>
      </c>
      <c r="AR13" s="37"/>
      <c r="AS13" s="37"/>
      <c r="AT13" s="37" t="s">
        <v>49</v>
      </c>
      <c r="AU13" s="46"/>
      <c r="AV13" s="40">
        <f t="shared" si="6"/>
        <v>1</v>
      </c>
    </row>
    <row r="14" spans="1:48" ht="15.75" customHeight="1" x14ac:dyDescent="0.25">
      <c r="A14" s="21">
        <v>1</v>
      </c>
      <c r="B14" s="37" t="s">
        <v>125</v>
      </c>
      <c r="C14" s="36" t="s">
        <v>100</v>
      </c>
      <c r="D14" s="37"/>
      <c r="E14" s="37"/>
      <c r="F14" s="37"/>
      <c r="G14" s="46"/>
      <c r="H14" s="39">
        <f t="shared" si="0"/>
        <v>0</v>
      </c>
      <c r="I14" s="37"/>
      <c r="J14" s="37"/>
      <c r="K14" s="37"/>
      <c r="L14" s="46"/>
      <c r="M14" s="39">
        <f t="shared" ref="M14:M19" si="11">COUNTA(I14:L14)</f>
        <v>0</v>
      </c>
      <c r="N14" s="37"/>
      <c r="O14" s="37"/>
      <c r="P14" s="37"/>
      <c r="Q14" s="46"/>
      <c r="R14" s="39">
        <f t="shared" si="9"/>
        <v>0</v>
      </c>
      <c r="S14" s="37"/>
      <c r="T14" s="37"/>
      <c r="U14" s="37"/>
      <c r="V14" s="46"/>
      <c r="W14" s="39">
        <f t="shared" si="2"/>
        <v>0</v>
      </c>
      <c r="X14" s="37"/>
      <c r="Y14" s="37"/>
      <c r="Z14" s="37"/>
      <c r="AA14" s="46"/>
      <c r="AB14" s="39">
        <f t="shared" ref="AB14:AB19" si="12">COUNTA(X14:AA14)</f>
        <v>0</v>
      </c>
      <c r="AC14" s="37"/>
      <c r="AD14" s="37"/>
      <c r="AE14" s="37"/>
      <c r="AF14" s="46"/>
      <c r="AG14" s="39">
        <f t="shared" ref="AG14:AG19" si="13">COUNTA(AC14:AF14)</f>
        <v>0</v>
      </c>
      <c r="AH14" s="37"/>
      <c r="AI14" s="37"/>
      <c r="AJ14" s="37"/>
      <c r="AK14" s="46"/>
      <c r="AL14" s="39">
        <f t="shared" si="10"/>
        <v>0</v>
      </c>
      <c r="AM14" s="37"/>
      <c r="AN14" s="37"/>
      <c r="AO14" s="37" t="s">
        <v>47</v>
      </c>
      <c r="AP14" s="46"/>
      <c r="AQ14" s="39">
        <f t="shared" si="5"/>
        <v>1</v>
      </c>
      <c r="AR14" s="37"/>
      <c r="AS14" s="37"/>
      <c r="AT14" s="37"/>
      <c r="AU14" s="46"/>
      <c r="AV14" s="40">
        <f t="shared" si="6"/>
        <v>0</v>
      </c>
    </row>
    <row r="15" spans="1:48" ht="15.75" customHeight="1" x14ac:dyDescent="0.25">
      <c r="A15" s="21">
        <v>1</v>
      </c>
      <c r="B15" s="37" t="s">
        <v>76</v>
      </c>
      <c r="C15" s="36" t="s">
        <v>100</v>
      </c>
      <c r="D15" s="37"/>
      <c r="E15" s="37"/>
      <c r="F15" s="37"/>
      <c r="G15" s="46"/>
      <c r="H15" s="39">
        <f t="shared" si="0"/>
        <v>0</v>
      </c>
      <c r="I15" s="37"/>
      <c r="J15" s="37"/>
      <c r="K15" s="37"/>
      <c r="L15" s="46"/>
      <c r="M15" s="39">
        <f t="shared" si="11"/>
        <v>0</v>
      </c>
      <c r="N15" s="37"/>
      <c r="O15" s="37"/>
      <c r="P15" s="37"/>
      <c r="Q15" s="46"/>
      <c r="R15" s="39">
        <f t="shared" si="9"/>
        <v>0</v>
      </c>
      <c r="S15" s="37"/>
      <c r="T15" s="37"/>
      <c r="U15" s="37"/>
      <c r="V15" s="46"/>
      <c r="W15" s="39">
        <v>0</v>
      </c>
      <c r="X15" s="37"/>
      <c r="Y15" s="37"/>
      <c r="Z15" s="37"/>
      <c r="AA15" s="46"/>
      <c r="AB15" s="39">
        <f t="shared" si="12"/>
        <v>0</v>
      </c>
      <c r="AC15" s="37"/>
      <c r="AD15" s="37"/>
      <c r="AE15" s="37"/>
      <c r="AF15" s="46"/>
      <c r="AG15" s="39">
        <f t="shared" si="13"/>
        <v>0</v>
      </c>
      <c r="AH15" s="37"/>
      <c r="AI15" s="37"/>
      <c r="AJ15" s="37"/>
      <c r="AK15" s="46"/>
      <c r="AL15" s="39">
        <v>0</v>
      </c>
      <c r="AM15" s="37"/>
      <c r="AN15" s="37"/>
      <c r="AO15" s="37"/>
      <c r="AP15" s="46"/>
      <c r="AQ15" s="39">
        <f t="shared" si="5"/>
        <v>0</v>
      </c>
      <c r="AR15" s="37"/>
      <c r="AS15" s="37"/>
      <c r="AT15" s="37"/>
      <c r="AU15" s="46"/>
      <c r="AV15" s="40">
        <v>0</v>
      </c>
    </row>
    <row r="16" spans="1:48" ht="15.75" customHeight="1" x14ac:dyDescent="0.25">
      <c r="A16" s="21">
        <v>1</v>
      </c>
      <c r="B16" s="37" t="s">
        <v>77</v>
      </c>
      <c r="C16" s="36" t="s">
        <v>100</v>
      </c>
      <c r="D16" s="37"/>
      <c r="E16" s="37"/>
      <c r="F16" s="37"/>
      <c r="G16" s="46"/>
      <c r="H16" s="39">
        <f t="shared" si="0"/>
        <v>0</v>
      </c>
      <c r="I16" s="37"/>
      <c r="J16" s="37"/>
      <c r="K16" s="37"/>
      <c r="L16" s="46"/>
      <c r="M16" s="39">
        <f t="shared" si="11"/>
        <v>0</v>
      </c>
      <c r="N16" s="37"/>
      <c r="O16" s="37"/>
      <c r="P16" s="37"/>
      <c r="Q16" s="46"/>
      <c r="R16" s="39">
        <f t="shared" si="9"/>
        <v>0</v>
      </c>
      <c r="S16" s="37"/>
      <c r="T16" s="37"/>
      <c r="U16" s="37"/>
      <c r="V16" s="46"/>
      <c r="W16" s="39">
        <f t="shared" ref="W16:W19" si="14">COUNTA(S16:V16)</f>
        <v>0</v>
      </c>
      <c r="X16" s="37"/>
      <c r="Y16" s="37"/>
      <c r="Z16" s="37"/>
      <c r="AA16" s="46"/>
      <c r="AB16" s="39">
        <f t="shared" si="12"/>
        <v>0</v>
      </c>
      <c r="AC16" s="37"/>
      <c r="AD16" s="37"/>
      <c r="AE16" s="37"/>
      <c r="AF16" s="46"/>
      <c r="AG16" s="39">
        <f t="shared" si="13"/>
        <v>0</v>
      </c>
      <c r="AH16" s="37"/>
      <c r="AI16" s="37"/>
      <c r="AJ16" s="37"/>
      <c r="AK16" s="46"/>
      <c r="AL16" s="39">
        <f t="shared" ref="AL16:AL19" si="15">COUNTA(AH16:AK16)</f>
        <v>0</v>
      </c>
      <c r="AM16" s="37"/>
      <c r="AN16" s="37"/>
      <c r="AO16" s="37"/>
      <c r="AP16" s="46"/>
      <c r="AQ16" s="39">
        <f t="shared" si="5"/>
        <v>0</v>
      </c>
      <c r="AR16" s="37"/>
      <c r="AS16" s="37"/>
      <c r="AT16" s="37"/>
      <c r="AU16" s="46"/>
      <c r="AV16" s="40">
        <f t="shared" ref="AV16:AV19" si="16">COUNTA(AR16:AU16)</f>
        <v>0</v>
      </c>
    </row>
    <row r="17" spans="1:48" ht="15.75" customHeight="1" x14ac:dyDescent="0.25">
      <c r="A17" s="21">
        <v>1</v>
      </c>
      <c r="B17" s="37" t="s">
        <v>78</v>
      </c>
      <c r="C17" s="36" t="s">
        <v>100</v>
      </c>
      <c r="D17" s="37"/>
      <c r="E17" s="37"/>
      <c r="F17" s="37"/>
      <c r="G17" s="46"/>
      <c r="H17" s="39">
        <f t="shared" si="0"/>
        <v>0</v>
      </c>
      <c r="I17" s="37"/>
      <c r="J17" s="37"/>
      <c r="K17" s="37"/>
      <c r="L17" s="46"/>
      <c r="M17" s="39">
        <f t="shared" si="11"/>
        <v>0</v>
      </c>
      <c r="N17" s="37"/>
      <c r="O17" s="37"/>
      <c r="P17" s="37"/>
      <c r="Q17" s="46"/>
      <c r="R17" s="39">
        <f t="shared" si="9"/>
        <v>0</v>
      </c>
      <c r="S17" s="37"/>
      <c r="T17" s="37"/>
      <c r="U17" s="37"/>
      <c r="V17" s="46"/>
      <c r="W17" s="39">
        <f t="shared" si="14"/>
        <v>0</v>
      </c>
      <c r="X17" s="37"/>
      <c r="Y17" s="37"/>
      <c r="Z17" s="37"/>
      <c r="AA17" s="46"/>
      <c r="AB17" s="39">
        <f t="shared" si="12"/>
        <v>0</v>
      </c>
      <c r="AC17" s="37"/>
      <c r="AD17" s="37"/>
      <c r="AE17" s="37"/>
      <c r="AF17" s="46"/>
      <c r="AG17" s="39">
        <f t="shared" si="13"/>
        <v>0</v>
      </c>
      <c r="AH17" s="37"/>
      <c r="AI17" s="37"/>
      <c r="AJ17" s="37"/>
      <c r="AK17" s="46"/>
      <c r="AL17" s="39">
        <f t="shared" si="15"/>
        <v>0</v>
      </c>
      <c r="AM17" s="37"/>
      <c r="AN17" s="37"/>
      <c r="AO17" s="37"/>
      <c r="AP17" s="46"/>
      <c r="AQ17" s="39">
        <f t="shared" si="5"/>
        <v>0</v>
      </c>
      <c r="AR17" s="37"/>
      <c r="AS17" s="37"/>
      <c r="AT17" s="37"/>
      <c r="AU17" s="46"/>
      <c r="AV17" s="40">
        <f t="shared" si="16"/>
        <v>0</v>
      </c>
    </row>
    <row r="18" spans="1:48" ht="15.75" customHeight="1" x14ac:dyDescent="0.25">
      <c r="A18" s="21">
        <v>1</v>
      </c>
      <c r="B18" s="37" t="s">
        <v>79</v>
      </c>
      <c r="C18" s="36" t="s">
        <v>100</v>
      </c>
      <c r="D18" s="37"/>
      <c r="E18" s="37"/>
      <c r="F18" s="37"/>
      <c r="G18" s="46"/>
      <c r="H18" s="39">
        <f t="shared" si="0"/>
        <v>0</v>
      </c>
      <c r="I18" s="37"/>
      <c r="J18" s="37"/>
      <c r="K18" s="37"/>
      <c r="L18" s="46"/>
      <c r="M18" s="39">
        <f t="shared" si="11"/>
        <v>0</v>
      </c>
      <c r="N18" s="37"/>
      <c r="O18" s="37"/>
      <c r="P18" s="37"/>
      <c r="Q18" s="46"/>
      <c r="R18" s="39">
        <f t="shared" si="9"/>
        <v>0</v>
      </c>
      <c r="S18" s="37"/>
      <c r="T18" s="37"/>
      <c r="U18" s="37"/>
      <c r="V18" s="46"/>
      <c r="W18" s="39">
        <f t="shared" si="14"/>
        <v>0</v>
      </c>
      <c r="X18" s="37"/>
      <c r="Y18" s="37"/>
      <c r="Z18" s="37"/>
      <c r="AA18" s="46"/>
      <c r="AB18" s="39">
        <f t="shared" si="12"/>
        <v>0</v>
      </c>
      <c r="AC18" s="37"/>
      <c r="AD18" s="37"/>
      <c r="AE18" s="37"/>
      <c r="AF18" s="46"/>
      <c r="AG18" s="39">
        <f t="shared" si="13"/>
        <v>0</v>
      </c>
      <c r="AH18" s="37"/>
      <c r="AI18" s="37"/>
      <c r="AJ18" s="37"/>
      <c r="AK18" s="46"/>
      <c r="AL18" s="39">
        <f t="shared" si="15"/>
        <v>0</v>
      </c>
      <c r="AM18" s="37"/>
      <c r="AN18" s="37"/>
      <c r="AO18" s="37"/>
      <c r="AP18" s="46"/>
      <c r="AQ18" s="39">
        <f t="shared" si="5"/>
        <v>0</v>
      </c>
      <c r="AR18" s="37"/>
      <c r="AS18" s="37"/>
      <c r="AT18" s="37"/>
      <c r="AU18" s="46"/>
      <c r="AV18" s="40">
        <f t="shared" si="16"/>
        <v>0</v>
      </c>
    </row>
    <row r="19" spans="1:48" ht="15.75" customHeight="1" x14ac:dyDescent="0.25">
      <c r="A19" s="21">
        <v>1</v>
      </c>
      <c r="B19" s="37" t="s">
        <v>129</v>
      </c>
      <c r="C19" s="36" t="s">
        <v>100</v>
      </c>
      <c r="D19" s="37"/>
      <c r="E19" s="37"/>
      <c r="F19" s="37"/>
      <c r="G19" s="46"/>
      <c r="H19" s="39">
        <f t="shared" si="0"/>
        <v>0</v>
      </c>
      <c r="I19" s="37"/>
      <c r="J19" s="37"/>
      <c r="K19" s="37"/>
      <c r="L19" s="46"/>
      <c r="M19" s="39">
        <f t="shared" si="11"/>
        <v>0</v>
      </c>
      <c r="N19" s="37"/>
      <c r="O19" s="37"/>
      <c r="P19" s="37"/>
      <c r="Q19" s="46"/>
      <c r="R19" s="39">
        <f t="shared" si="9"/>
        <v>0</v>
      </c>
      <c r="S19" s="37"/>
      <c r="T19" s="37"/>
      <c r="U19" s="37"/>
      <c r="V19" s="46"/>
      <c r="W19" s="39">
        <f t="shared" si="14"/>
        <v>0</v>
      </c>
      <c r="X19" s="37"/>
      <c r="Y19" s="37"/>
      <c r="Z19" s="37"/>
      <c r="AA19" s="46"/>
      <c r="AB19" s="39">
        <f t="shared" si="12"/>
        <v>0</v>
      </c>
      <c r="AC19" s="37"/>
      <c r="AD19" s="37"/>
      <c r="AE19" s="37"/>
      <c r="AF19" s="46"/>
      <c r="AG19" s="39">
        <f t="shared" si="13"/>
        <v>0</v>
      </c>
      <c r="AH19" s="37"/>
      <c r="AI19" s="37"/>
      <c r="AJ19" s="37"/>
      <c r="AK19" s="46"/>
      <c r="AL19" s="39">
        <f t="shared" si="15"/>
        <v>0</v>
      </c>
      <c r="AM19" s="37"/>
      <c r="AN19" s="37"/>
      <c r="AO19" s="37"/>
      <c r="AP19" s="46"/>
      <c r="AQ19" s="39">
        <f t="shared" si="5"/>
        <v>0</v>
      </c>
      <c r="AR19" s="37"/>
      <c r="AS19" s="37"/>
      <c r="AT19" s="37"/>
      <c r="AU19" s="46"/>
      <c r="AV19" s="40">
        <f t="shared" si="16"/>
        <v>0</v>
      </c>
    </row>
    <row r="20" spans="1:48" ht="15.75" customHeight="1" x14ac:dyDescent="0.25">
      <c r="A20" s="21">
        <v>1</v>
      </c>
      <c r="B20" s="42"/>
      <c r="C20" s="43"/>
      <c r="D20" s="44"/>
      <c r="E20" s="45"/>
      <c r="F20" s="45"/>
      <c r="G20" s="45"/>
      <c r="H20" s="45">
        <f>SUM(H7:H19)</f>
        <v>2</v>
      </c>
      <c r="I20" s="45"/>
      <c r="J20" s="45"/>
      <c r="K20" s="45"/>
      <c r="L20" s="45"/>
      <c r="M20" s="45">
        <f>SUM(M7:M19)</f>
        <v>1</v>
      </c>
      <c r="N20" s="45"/>
      <c r="O20" s="45"/>
      <c r="P20" s="45"/>
      <c r="Q20" s="45"/>
      <c r="R20" s="45">
        <f>SUM(R7:R19)</f>
        <v>1</v>
      </c>
      <c r="S20" s="45"/>
      <c r="T20" s="45"/>
      <c r="U20" s="45"/>
      <c r="V20" s="45"/>
      <c r="W20" s="45">
        <f>SUM(W7:W19)</f>
        <v>3</v>
      </c>
      <c r="X20" s="45"/>
      <c r="Y20" s="45"/>
      <c r="Z20" s="45"/>
      <c r="AA20" s="45"/>
      <c r="AB20" s="45">
        <f>SUM(AB7:AB19)</f>
        <v>1</v>
      </c>
      <c r="AC20" s="45"/>
      <c r="AD20" s="45"/>
      <c r="AE20" s="45"/>
      <c r="AF20" s="45"/>
      <c r="AG20" s="45">
        <f>SUM(AG7:AG19)</f>
        <v>3</v>
      </c>
      <c r="AH20" s="45"/>
      <c r="AI20" s="45"/>
      <c r="AJ20" s="45"/>
      <c r="AK20" s="45"/>
      <c r="AL20" s="45">
        <f>SUM(AL7:AL19)</f>
        <v>2</v>
      </c>
      <c r="AM20" s="45"/>
      <c r="AN20" s="45"/>
      <c r="AO20" s="45"/>
      <c r="AP20" s="45"/>
      <c r="AQ20" s="45">
        <f>SUM(AQ7:AQ19)</f>
        <v>4</v>
      </c>
      <c r="AR20" s="45"/>
      <c r="AS20" s="45"/>
      <c r="AT20" s="45"/>
      <c r="AU20" s="45"/>
      <c r="AV20" s="45">
        <f>SUM(AV7:AV19)</f>
        <v>3</v>
      </c>
    </row>
    <row r="21" spans="1:48" ht="15.75" customHeight="1" x14ac:dyDescent="0.25">
      <c r="A21" s="21">
        <f t="shared" ref="A21:A52" si="17">A6+1</f>
        <v>2</v>
      </c>
      <c r="B21" s="88" t="s">
        <v>94</v>
      </c>
      <c r="C21" s="82"/>
      <c r="D21" s="78" t="s">
        <v>81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80"/>
    </row>
    <row r="22" spans="1:48" ht="15.75" customHeight="1" x14ac:dyDescent="0.25">
      <c r="A22" s="21">
        <f t="shared" si="17"/>
        <v>2</v>
      </c>
      <c r="B22" s="37" t="s">
        <v>70</v>
      </c>
      <c r="C22" s="36" t="s">
        <v>100</v>
      </c>
      <c r="D22" s="37"/>
      <c r="E22" s="37" t="s">
        <v>49</v>
      </c>
      <c r="F22" s="37"/>
      <c r="G22" s="46"/>
      <c r="H22" s="39">
        <f t="shared" ref="H22:H34" si="18">COUNTA(D22:G22)</f>
        <v>1</v>
      </c>
      <c r="I22" s="37"/>
      <c r="J22" s="37"/>
      <c r="K22" s="37"/>
      <c r="L22" s="46"/>
      <c r="M22" s="39">
        <f t="shared" ref="M22:M27" si="19">COUNTA(I22:L22)</f>
        <v>0</v>
      </c>
      <c r="N22" s="37"/>
      <c r="O22" s="37"/>
      <c r="P22" s="37"/>
      <c r="Q22" s="69" t="s">
        <v>49</v>
      </c>
      <c r="R22" s="39">
        <f t="shared" ref="R22:R25" si="20">COUNTA(N22:Q22)</f>
        <v>1</v>
      </c>
      <c r="S22" s="37"/>
      <c r="T22" s="37"/>
      <c r="U22" s="37" t="s">
        <v>49</v>
      </c>
      <c r="V22" s="46"/>
      <c r="W22" s="39">
        <f t="shared" ref="W22:W34" si="21">COUNTA(S22:V22)</f>
        <v>1</v>
      </c>
      <c r="X22" s="37"/>
      <c r="Y22" s="37"/>
      <c r="Z22" s="37" t="s">
        <v>49</v>
      </c>
      <c r="AA22" s="46"/>
      <c r="AB22" s="39">
        <f t="shared" ref="AB22:AB27" si="22">COUNTA(X22:AA22)</f>
        <v>1</v>
      </c>
      <c r="AC22" s="37"/>
      <c r="AD22" s="37"/>
      <c r="AE22" s="37" t="s">
        <v>49</v>
      </c>
      <c r="AF22" s="46"/>
      <c r="AG22" s="39">
        <f t="shared" ref="AG22:AG34" si="23">COUNTA(AC22:AF22)</f>
        <v>1</v>
      </c>
      <c r="AH22" s="37"/>
      <c r="AI22" s="37"/>
      <c r="AJ22" s="37" t="s">
        <v>49</v>
      </c>
      <c r="AK22" s="46"/>
      <c r="AL22" s="39">
        <v>0</v>
      </c>
      <c r="AM22" s="37"/>
      <c r="AN22" s="37"/>
      <c r="AO22" s="37"/>
      <c r="AP22" s="69" t="s">
        <v>47</v>
      </c>
      <c r="AQ22" s="39">
        <f t="shared" ref="AQ22:AQ34" si="24">COUNTA(AM22:AP22)</f>
        <v>1</v>
      </c>
      <c r="AR22" s="37"/>
      <c r="AS22" s="37"/>
      <c r="AT22" s="37"/>
      <c r="AU22" s="69"/>
      <c r="AV22" s="40">
        <f t="shared" ref="AV22:AV34" si="25">COUNTA(AR22:AU22)</f>
        <v>0</v>
      </c>
    </row>
    <row r="23" spans="1:48" ht="15.75" customHeight="1" x14ac:dyDescent="0.25">
      <c r="A23" s="21">
        <f t="shared" si="17"/>
        <v>2</v>
      </c>
      <c r="B23" s="37" t="s">
        <v>118</v>
      </c>
      <c r="C23" s="36" t="s">
        <v>100</v>
      </c>
      <c r="D23" s="37"/>
      <c r="E23" s="37"/>
      <c r="F23" s="37"/>
      <c r="G23" s="46"/>
      <c r="H23" s="39">
        <f t="shared" si="18"/>
        <v>0</v>
      </c>
      <c r="I23" s="37"/>
      <c r="J23" s="37"/>
      <c r="K23" s="37"/>
      <c r="L23" s="46"/>
      <c r="M23" s="39">
        <f t="shared" si="19"/>
        <v>0</v>
      </c>
      <c r="N23" s="37"/>
      <c r="O23" s="37"/>
      <c r="P23" s="37"/>
      <c r="Q23" s="46"/>
      <c r="R23" s="39">
        <f t="shared" si="20"/>
        <v>0</v>
      </c>
      <c r="S23" s="37"/>
      <c r="T23" s="37"/>
      <c r="U23" s="37"/>
      <c r="V23" s="69" t="s">
        <v>49</v>
      </c>
      <c r="W23" s="39">
        <f t="shared" si="21"/>
        <v>1</v>
      </c>
      <c r="X23" s="37"/>
      <c r="Y23" s="37"/>
      <c r="Z23" s="37"/>
      <c r="AA23" s="46"/>
      <c r="AB23" s="39">
        <f t="shared" si="22"/>
        <v>0</v>
      </c>
      <c r="AC23" s="37"/>
      <c r="AD23" s="37"/>
      <c r="AE23" s="37"/>
      <c r="AF23" s="46"/>
      <c r="AG23" s="39">
        <f t="shared" si="23"/>
        <v>0</v>
      </c>
      <c r="AH23" s="37"/>
      <c r="AI23" s="37"/>
      <c r="AJ23" s="37"/>
      <c r="AK23" s="46"/>
      <c r="AL23" s="39">
        <f t="shared" ref="AL23:AL34" si="26">COUNTA(AH23:AK23)</f>
        <v>0</v>
      </c>
      <c r="AM23" s="37"/>
      <c r="AN23" s="37"/>
      <c r="AO23" s="37"/>
      <c r="AP23" s="46"/>
      <c r="AQ23" s="39">
        <f t="shared" si="24"/>
        <v>0</v>
      </c>
      <c r="AR23" s="37"/>
      <c r="AS23" s="37"/>
      <c r="AT23" s="37" t="s">
        <v>49</v>
      </c>
      <c r="AU23" s="46"/>
      <c r="AV23" s="40">
        <f t="shared" si="25"/>
        <v>1</v>
      </c>
    </row>
    <row r="24" spans="1:48" ht="15.75" customHeight="1" x14ac:dyDescent="0.25">
      <c r="A24" s="21">
        <f t="shared" si="17"/>
        <v>2</v>
      </c>
      <c r="B24" s="37" t="s">
        <v>73</v>
      </c>
      <c r="C24" s="36" t="s">
        <v>100</v>
      </c>
      <c r="D24" s="37"/>
      <c r="E24" s="37"/>
      <c r="F24" s="37"/>
      <c r="G24" s="46"/>
      <c r="H24" s="39">
        <f t="shared" si="18"/>
        <v>0</v>
      </c>
      <c r="I24" s="37"/>
      <c r="J24" s="37"/>
      <c r="K24" s="37"/>
      <c r="L24" s="69" t="s">
        <v>49</v>
      </c>
      <c r="M24" s="39">
        <f t="shared" si="19"/>
        <v>1</v>
      </c>
      <c r="N24" s="37"/>
      <c r="O24" s="37"/>
      <c r="P24" s="37"/>
      <c r="Q24" s="46"/>
      <c r="R24" s="39">
        <f t="shared" si="20"/>
        <v>0</v>
      </c>
      <c r="S24" s="37"/>
      <c r="T24" s="37"/>
      <c r="U24" s="37"/>
      <c r="V24" s="69" t="s">
        <v>49</v>
      </c>
      <c r="W24" s="39">
        <f t="shared" si="21"/>
        <v>1</v>
      </c>
      <c r="X24" s="37"/>
      <c r="Y24" s="37"/>
      <c r="Z24" s="37"/>
      <c r="AA24" s="46"/>
      <c r="AB24" s="39">
        <f t="shared" si="22"/>
        <v>0</v>
      </c>
      <c r="AC24" s="37"/>
      <c r="AD24" s="37"/>
      <c r="AE24" s="37"/>
      <c r="AF24" s="46"/>
      <c r="AG24" s="39">
        <f t="shared" si="23"/>
        <v>0</v>
      </c>
      <c r="AH24" s="37"/>
      <c r="AI24" s="37" t="s">
        <v>49</v>
      </c>
      <c r="AJ24" s="37"/>
      <c r="AK24" s="46"/>
      <c r="AL24" s="39">
        <f t="shared" si="26"/>
        <v>1</v>
      </c>
      <c r="AM24" s="37"/>
      <c r="AN24" s="37"/>
      <c r="AO24" s="37"/>
      <c r="AP24" s="46"/>
      <c r="AQ24" s="39">
        <f t="shared" si="24"/>
        <v>0</v>
      </c>
      <c r="AR24" s="37"/>
      <c r="AS24" s="37" t="s">
        <v>49</v>
      </c>
      <c r="AT24" s="37"/>
      <c r="AU24" s="46"/>
      <c r="AV24" s="40">
        <f t="shared" si="25"/>
        <v>1</v>
      </c>
    </row>
    <row r="25" spans="1:48" ht="15.75" customHeight="1" x14ac:dyDescent="0.25">
      <c r="A25" s="21">
        <f t="shared" si="17"/>
        <v>2</v>
      </c>
      <c r="B25" s="37" t="s">
        <v>74</v>
      </c>
      <c r="C25" s="36" t="s">
        <v>100</v>
      </c>
      <c r="D25" s="37"/>
      <c r="E25" s="37" t="s">
        <v>49</v>
      </c>
      <c r="F25" s="37"/>
      <c r="G25" s="46"/>
      <c r="H25" s="39">
        <f t="shared" si="18"/>
        <v>1</v>
      </c>
      <c r="I25" s="37"/>
      <c r="J25" s="37"/>
      <c r="K25" s="37"/>
      <c r="L25" s="46"/>
      <c r="M25" s="39">
        <f t="shared" si="19"/>
        <v>0</v>
      </c>
      <c r="N25" s="37" t="s">
        <v>49</v>
      </c>
      <c r="O25" s="37"/>
      <c r="P25" s="37"/>
      <c r="Q25" s="46"/>
      <c r="R25" s="39">
        <f t="shared" si="20"/>
        <v>1</v>
      </c>
      <c r="S25" s="37"/>
      <c r="T25" s="37"/>
      <c r="U25" s="37"/>
      <c r="V25" s="46"/>
      <c r="W25" s="39">
        <f t="shared" si="21"/>
        <v>0</v>
      </c>
      <c r="X25" s="37"/>
      <c r="Y25" s="37"/>
      <c r="Z25" s="37"/>
      <c r="AA25" s="46"/>
      <c r="AB25" s="39">
        <f t="shared" si="22"/>
        <v>0</v>
      </c>
      <c r="AC25" s="37" t="s">
        <v>49</v>
      </c>
      <c r="AD25" s="37"/>
      <c r="AE25" s="37"/>
      <c r="AF25" s="46"/>
      <c r="AG25" s="39">
        <f t="shared" si="23"/>
        <v>1</v>
      </c>
      <c r="AH25" s="37"/>
      <c r="AI25" s="37"/>
      <c r="AJ25" s="37"/>
      <c r="AK25" s="46"/>
      <c r="AL25" s="39">
        <f t="shared" si="26"/>
        <v>0</v>
      </c>
      <c r="AM25" s="37"/>
      <c r="AN25" s="37" t="s">
        <v>47</v>
      </c>
      <c r="AO25" s="37"/>
      <c r="AP25" s="46"/>
      <c r="AQ25" s="39">
        <f t="shared" si="24"/>
        <v>1</v>
      </c>
      <c r="AR25" s="37"/>
      <c r="AS25" s="37"/>
      <c r="AT25" s="37"/>
      <c r="AU25" s="46"/>
      <c r="AV25" s="40">
        <f t="shared" si="25"/>
        <v>0</v>
      </c>
    </row>
    <row r="26" spans="1:48" ht="15.75" customHeight="1" x14ac:dyDescent="0.25">
      <c r="A26" s="21">
        <f t="shared" si="17"/>
        <v>2</v>
      </c>
      <c r="B26" s="37" t="s">
        <v>126</v>
      </c>
      <c r="C26" s="36" t="s">
        <v>100</v>
      </c>
      <c r="D26" s="37"/>
      <c r="E26" s="37"/>
      <c r="F26" s="37"/>
      <c r="G26" s="46"/>
      <c r="H26" s="39">
        <f t="shared" si="18"/>
        <v>0</v>
      </c>
      <c r="I26" s="37"/>
      <c r="J26" s="37"/>
      <c r="K26" s="37"/>
      <c r="L26" s="46"/>
      <c r="M26" s="39">
        <f t="shared" si="19"/>
        <v>0</v>
      </c>
      <c r="N26" s="37"/>
      <c r="O26" s="37"/>
      <c r="P26" s="37"/>
      <c r="Q26" s="46"/>
      <c r="R26" s="39">
        <v>0</v>
      </c>
      <c r="S26" s="37"/>
      <c r="T26" s="37"/>
      <c r="U26" s="37"/>
      <c r="V26" s="46"/>
      <c r="W26" s="39">
        <f t="shared" si="21"/>
        <v>0</v>
      </c>
      <c r="X26" s="37"/>
      <c r="Y26" s="37"/>
      <c r="Z26" s="37"/>
      <c r="AA26" s="46"/>
      <c r="AB26" s="39">
        <f t="shared" si="22"/>
        <v>0</v>
      </c>
      <c r="AC26" s="37"/>
      <c r="AD26" s="37"/>
      <c r="AE26" s="37"/>
      <c r="AF26" s="46"/>
      <c r="AG26" s="39">
        <f t="shared" si="23"/>
        <v>0</v>
      </c>
      <c r="AH26" s="37"/>
      <c r="AI26" s="37"/>
      <c r="AJ26" s="37"/>
      <c r="AK26" s="46"/>
      <c r="AL26" s="39">
        <f t="shared" si="26"/>
        <v>0</v>
      </c>
      <c r="AM26" s="37"/>
      <c r="AN26" s="37"/>
      <c r="AO26" s="37" t="s">
        <v>47</v>
      </c>
      <c r="AP26" s="46"/>
      <c r="AQ26" s="39">
        <f t="shared" si="24"/>
        <v>1</v>
      </c>
      <c r="AR26" s="37"/>
      <c r="AS26" s="37"/>
      <c r="AT26" s="37"/>
      <c r="AU26" s="46"/>
      <c r="AV26" s="40">
        <f t="shared" si="25"/>
        <v>0</v>
      </c>
    </row>
    <row r="27" spans="1:48" ht="15.75" customHeight="1" x14ac:dyDescent="0.25">
      <c r="A27" s="21">
        <f t="shared" si="17"/>
        <v>2</v>
      </c>
      <c r="B27" s="37" t="s">
        <v>127</v>
      </c>
      <c r="C27" s="36" t="s">
        <v>100</v>
      </c>
      <c r="D27" s="37"/>
      <c r="E27" s="37"/>
      <c r="F27" s="37"/>
      <c r="G27" s="46"/>
      <c r="H27" s="39">
        <f t="shared" si="18"/>
        <v>0</v>
      </c>
      <c r="I27" s="37"/>
      <c r="J27" s="37"/>
      <c r="K27" s="37"/>
      <c r="L27" s="46"/>
      <c r="M27" s="39">
        <f t="shared" si="19"/>
        <v>0</v>
      </c>
      <c r="N27" s="37"/>
      <c r="O27" s="37"/>
      <c r="P27" s="37"/>
      <c r="Q27" s="46"/>
      <c r="R27" s="39">
        <v>0</v>
      </c>
      <c r="S27" s="37"/>
      <c r="T27" s="37"/>
      <c r="U27" s="37"/>
      <c r="V27" s="46"/>
      <c r="W27" s="39">
        <f t="shared" si="21"/>
        <v>0</v>
      </c>
      <c r="X27" s="37"/>
      <c r="Y27" s="37"/>
      <c r="Z27" s="37"/>
      <c r="AA27" s="46"/>
      <c r="AB27" s="39">
        <f t="shared" si="22"/>
        <v>0</v>
      </c>
      <c r="AC27" s="37"/>
      <c r="AD27" s="37"/>
      <c r="AE27" s="37"/>
      <c r="AF27" s="46"/>
      <c r="AG27" s="39">
        <f t="shared" si="23"/>
        <v>0</v>
      </c>
      <c r="AH27" s="37"/>
      <c r="AI27" s="37"/>
      <c r="AJ27" s="37"/>
      <c r="AK27" s="46"/>
      <c r="AL27" s="39">
        <f t="shared" si="26"/>
        <v>0</v>
      </c>
      <c r="AM27" s="37"/>
      <c r="AN27" s="37"/>
      <c r="AO27" s="37"/>
      <c r="AP27" s="46"/>
      <c r="AQ27" s="39">
        <f t="shared" si="24"/>
        <v>0</v>
      </c>
      <c r="AR27" s="37"/>
      <c r="AS27" s="37"/>
      <c r="AT27" s="37"/>
      <c r="AU27" s="46"/>
      <c r="AV27" s="40">
        <f t="shared" si="25"/>
        <v>0</v>
      </c>
    </row>
    <row r="28" spans="1:48" ht="15.75" customHeight="1" x14ac:dyDescent="0.25">
      <c r="A28" s="21">
        <f t="shared" si="17"/>
        <v>2</v>
      </c>
      <c r="B28" s="37" t="s">
        <v>128</v>
      </c>
      <c r="C28" s="36" t="s">
        <v>100</v>
      </c>
      <c r="D28" s="37"/>
      <c r="E28" s="37"/>
      <c r="F28" s="37"/>
      <c r="G28" s="46"/>
      <c r="H28" s="39">
        <f t="shared" si="18"/>
        <v>0</v>
      </c>
      <c r="I28" s="37"/>
      <c r="J28" s="37"/>
      <c r="K28" s="37"/>
      <c r="L28" s="46"/>
      <c r="M28" s="39">
        <v>0</v>
      </c>
      <c r="N28" s="37"/>
      <c r="O28" s="37"/>
      <c r="P28" s="37"/>
      <c r="Q28" s="46"/>
      <c r="R28" s="39">
        <f t="shared" ref="R28:R34" si="27">COUNTA(N28:Q28)</f>
        <v>0</v>
      </c>
      <c r="S28" s="37"/>
      <c r="T28" s="37"/>
      <c r="U28" s="37"/>
      <c r="V28" s="46"/>
      <c r="W28" s="39">
        <f t="shared" si="21"/>
        <v>0</v>
      </c>
      <c r="X28" s="37"/>
      <c r="Y28" s="37"/>
      <c r="Z28" s="37"/>
      <c r="AA28" s="46"/>
      <c r="AB28" s="39">
        <v>0</v>
      </c>
      <c r="AC28" s="37"/>
      <c r="AD28" s="37" t="s">
        <v>49</v>
      </c>
      <c r="AE28" s="37"/>
      <c r="AF28" s="46"/>
      <c r="AG28" s="39">
        <f t="shared" si="23"/>
        <v>1</v>
      </c>
      <c r="AH28" s="37"/>
      <c r="AI28" s="37"/>
      <c r="AJ28" s="37"/>
      <c r="AK28" s="46"/>
      <c r="AL28" s="39">
        <f t="shared" si="26"/>
        <v>0</v>
      </c>
      <c r="AM28" s="37"/>
      <c r="AN28" s="37"/>
      <c r="AO28" s="37"/>
      <c r="AP28" s="46"/>
      <c r="AQ28" s="39">
        <f t="shared" si="24"/>
        <v>0</v>
      </c>
      <c r="AR28" s="37"/>
      <c r="AS28" s="37"/>
      <c r="AT28" s="37" t="s">
        <v>49</v>
      </c>
      <c r="AU28" s="46"/>
      <c r="AV28" s="40">
        <f t="shared" si="25"/>
        <v>1</v>
      </c>
    </row>
    <row r="29" spans="1:48" ht="15.75" customHeight="1" x14ac:dyDescent="0.25">
      <c r="A29" s="21">
        <f t="shared" si="17"/>
        <v>2</v>
      </c>
      <c r="B29" s="37" t="s">
        <v>125</v>
      </c>
      <c r="C29" s="36" t="s">
        <v>100</v>
      </c>
      <c r="D29" s="37"/>
      <c r="E29" s="37"/>
      <c r="F29" s="37"/>
      <c r="G29" s="46"/>
      <c r="H29" s="39">
        <f t="shared" si="18"/>
        <v>0</v>
      </c>
      <c r="I29" s="37"/>
      <c r="J29" s="37"/>
      <c r="K29" s="37"/>
      <c r="L29" s="46"/>
      <c r="M29" s="39">
        <f t="shared" ref="M29:M34" si="28">COUNTA(I29:L29)</f>
        <v>0</v>
      </c>
      <c r="N29" s="37"/>
      <c r="O29" s="37"/>
      <c r="P29" s="37"/>
      <c r="Q29" s="46"/>
      <c r="R29" s="39">
        <f t="shared" si="27"/>
        <v>0</v>
      </c>
      <c r="S29" s="37"/>
      <c r="T29" s="37"/>
      <c r="U29" s="37"/>
      <c r="V29" s="46"/>
      <c r="W29" s="39">
        <f t="shared" si="21"/>
        <v>0</v>
      </c>
      <c r="X29" s="37"/>
      <c r="Y29" s="37"/>
      <c r="Z29" s="37"/>
      <c r="AA29" s="46"/>
      <c r="AB29" s="39">
        <f t="shared" ref="AB29:AB34" si="29">COUNTA(X29:AA29)</f>
        <v>0</v>
      </c>
      <c r="AC29" s="37"/>
      <c r="AD29" s="37"/>
      <c r="AE29" s="37"/>
      <c r="AF29" s="46"/>
      <c r="AG29" s="39">
        <f t="shared" si="23"/>
        <v>0</v>
      </c>
      <c r="AH29" s="37"/>
      <c r="AI29" s="37"/>
      <c r="AJ29" s="37" t="s">
        <v>49</v>
      </c>
      <c r="AK29" s="46"/>
      <c r="AL29" s="39">
        <f t="shared" si="26"/>
        <v>1</v>
      </c>
      <c r="AM29" s="37"/>
      <c r="AN29" s="37"/>
      <c r="AO29" s="37" t="s">
        <v>47</v>
      </c>
      <c r="AP29" s="46"/>
      <c r="AQ29" s="39">
        <f t="shared" si="24"/>
        <v>1</v>
      </c>
      <c r="AR29" s="37"/>
      <c r="AS29" s="37"/>
      <c r="AT29" s="37"/>
      <c r="AU29" s="46"/>
      <c r="AV29" s="40">
        <f t="shared" si="25"/>
        <v>0</v>
      </c>
    </row>
    <row r="30" spans="1:48" ht="15.75" customHeight="1" x14ac:dyDescent="0.25">
      <c r="A30" s="21">
        <f t="shared" si="17"/>
        <v>2</v>
      </c>
      <c r="B30" s="37" t="s">
        <v>76</v>
      </c>
      <c r="C30" s="36" t="s">
        <v>100</v>
      </c>
      <c r="D30" s="37"/>
      <c r="E30" s="37"/>
      <c r="F30" s="37"/>
      <c r="G30" s="46"/>
      <c r="H30" s="39">
        <f t="shared" si="18"/>
        <v>0</v>
      </c>
      <c r="I30" s="37"/>
      <c r="J30" s="37"/>
      <c r="K30" s="37"/>
      <c r="L30" s="46"/>
      <c r="M30" s="39">
        <f t="shared" si="28"/>
        <v>0</v>
      </c>
      <c r="N30" s="37"/>
      <c r="O30" s="37"/>
      <c r="P30" s="37"/>
      <c r="Q30" s="46"/>
      <c r="R30" s="39">
        <f t="shared" si="27"/>
        <v>0</v>
      </c>
      <c r="S30" s="37"/>
      <c r="T30" s="37"/>
      <c r="U30" s="37"/>
      <c r="V30" s="46"/>
      <c r="W30" s="39">
        <f t="shared" si="21"/>
        <v>0</v>
      </c>
      <c r="X30" s="37"/>
      <c r="Y30" s="37"/>
      <c r="Z30" s="37"/>
      <c r="AA30" s="46"/>
      <c r="AB30" s="39">
        <f t="shared" si="29"/>
        <v>0</v>
      </c>
      <c r="AC30" s="37"/>
      <c r="AD30" s="37"/>
      <c r="AE30" s="37"/>
      <c r="AF30" s="46"/>
      <c r="AG30" s="39">
        <f t="shared" si="23"/>
        <v>0</v>
      </c>
      <c r="AH30" s="37"/>
      <c r="AI30" s="37"/>
      <c r="AJ30" s="37"/>
      <c r="AK30" s="46"/>
      <c r="AL30" s="39">
        <f t="shared" si="26"/>
        <v>0</v>
      </c>
      <c r="AM30" s="37"/>
      <c r="AN30" s="37"/>
      <c r="AO30" s="37"/>
      <c r="AP30" s="46"/>
      <c r="AQ30" s="39">
        <f t="shared" si="24"/>
        <v>0</v>
      </c>
      <c r="AR30" s="37"/>
      <c r="AS30" s="37"/>
      <c r="AT30" s="37"/>
      <c r="AU30" s="46"/>
      <c r="AV30" s="40">
        <f t="shared" si="25"/>
        <v>0</v>
      </c>
    </row>
    <row r="31" spans="1:48" ht="15.75" customHeight="1" x14ac:dyDescent="0.25">
      <c r="A31" s="21">
        <f t="shared" si="17"/>
        <v>2</v>
      </c>
      <c r="B31" s="37" t="s">
        <v>77</v>
      </c>
      <c r="C31" s="36" t="s">
        <v>100</v>
      </c>
      <c r="D31" s="37"/>
      <c r="E31" s="37"/>
      <c r="F31" s="37"/>
      <c r="G31" s="46"/>
      <c r="H31" s="39">
        <f t="shared" si="18"/>
        <v>0</v>
      </c>
      <c r="I31" s="37"/>
      <c r="J31" s="37"/>
      <c r="K31" s="37"/>
      <c r="L31" s="46"/>
      <c r="M31" s="39">
        <f t="shared" si="28"/>
        <v>0</v>
      </c>
      <c r="N31" s="37"/>
      <c r="O31" s="37"/>
      <c r="P31" s="37"/>
      <c r="Q31" s="46"/>
      <c r="R31" s="39">
        <f t="shared" si="27"/>
        <v>0</v>
      </c>
      <c r="S31" s="37"/>
      <c r="T31" s="37"/>
      <c r="U31" s="37"/>
      <c r="V31" s="46"/>
      <c r="W31" s="39">
        <f t="shared" si="21"/>
        <v>0</v>
      </c>
      <c r="X31" s="37"/>
      <c r="Y31" s="37"/>
      <c r="Z31" s="37"/>
      <c r="AA31" s="46"/>
      <c r="AB31" s="39">
        <f t="shared" si="29"/>
        <v>0</v>
      </c>
      <c r="AC31" s="37"/>
      <c r="AD31" s="37"/>
      <c r="AE31" s="37"/>
      <c r="AF31" s="46"/>
      <c r="AG31" s="39">
        <f t="shared" si="23"/>
        <v>0</v>
      </c>
      <c r="AH31" s="37"/>
      <c r="AI31" s="37"/>
      <c r="AJ31" s="37"/>
      <c r="AK31" s="46"/>
      <c r="AL31" s="39">
        <f t="shared" si="26"/>
        <v>0</v>
      </c>
      <c r="AM31" s="37"/>
      <c r="AN31" s="37"/>
      <c r="AO31" s="37"/>
      <c r="AP31" s="46"/>
      <c r="AQ31" s="39">
        <f t="shared" si="24"/>
        <v>0</v>
      </c>
      <c r="AR31" s="37"/>
      <c r="AS31" s="37"/>
      <c r="AT31" s="37"/>
      <c r="AU31" s="46"/>
      <c r="AV31" s="40">
        <f t="shared" si="25"/>
        <v>0</v>
      </c>
    </row>
    <row r="32" spans="1:48" ht="15.75" customHeight="1" x14ac:dyDescent="0.25">
      <c r="A32" s="21">
        <f t="shared" si="17"/>
        <v>2</v>
      </c>
      <c r="B32" s="37" t="s">
        <v>78</v>
      </c>
      <c r="C32" s="36" t="s">
        <v>100</v>
      </c>
      <c r="D32" s="37"/>
      <c r="E32" s="37"/>
      <c r="F32" s="37"/>
      <c r="G32" s="46"/>
      <c r="H32" s="39">
        <f t="shared" si="18"/>
        <v>0</v>
      </c>
      <c r="I32" s="37"/>
      <c r="J32" s="37"/>
      <c r="K32" s="37"/>
      <c r="L32" s="46"/>
      <c r="M32" s="39">
        <f t="shared" si="28"/>
        <v>0</v>
      </c>
      <c r="N32" s="37"/>
      <c r="O32" s="37"/>
      <c r="P32" s="37"/>
      <c r="Q32" s="46"/>
      <c r="R32" s="39">
        <f t="shared" si="27"/>
        <v>0</v>
      </c>
      <c r="S32" s="37"/>
      <c r="T32" s="37"/>
      <c r="U32" s="37"/>
      <c r="V32" s="46"/>
      <c r="W32" s="39">
        <f t="shared" si="21"/>
        <v>0</v>
      </c>
      <c r="X32" s="37"/>
      <c r="Y32" s="37"/>
      <c r="Z32" s="37"/>
      <c r="AA32" s="46"/>
      <c r="AB32" s="39">
        <f t="shared" si="29"/>
        <v>0</v>
      </c>
      <c r="AC32" s="37"/>
      <c r="AD32" s="37"/>
      <c r="AE32" s="37"/>
      <c r="AF32" s="46"/>
      <c r="AG32" s="39">
        <f t="shared" si="23"/>
        <v>0</v>
      </c>
      <c r="AH32" s="37"/>
      <c r="AI32" s="37"/>
      <c r="AJ32" s="37"/>
      <c r="AK32" s="46"/>
      <c r="AL32" s="39">
        <f t="shared" si="26"/>
        <v>0</v>
      </c>
      <c r="AM32" s="37"/>
      <c r="AN32" s="37"/>
      <c r="AO32" s="37"/>
      <c r="AP32" s="46"/>
      <c r="AQ32" s="39">
        <f t="shared" si="24"/>
        <v>0</v>
      </c>
      <c r="AR32" s="37"/>
      <c r="AS32" s="37"/>
      <c r="AT32" s="37"/>
      <c r="AU32" s="46"/>
      <c r="AV32" s="40">
        <f t="shared" si="25"/>
        <v>0</v>
      </c>
    </row>
    <row r="33" spans="1:48" ht="15.75" customHeight="1" x14ac:dyDescent="0.25">
      <c r="A33" s="21">
        <f t="shared" si="17"/>
        <v>2</v>
      </c>
      <c r="B33" s="37" t="s">
        <v>79</v>
      </c>
      <c r="C33" s="36" t="s">
        <v>100</v>
      </c>
      <c r="D33" s="37"/>
      <c r="E33" s="37"/>
      <c r="F33" s="37"/>
      <c r="G33" s="46"/>
      <c r="H33" s="39">
        <f t="shared" si="18"/>
        <v>0</v>
      </c>
      <c r="I33" s="37"/>
      <c r="J33" s="37"/>
      <c r="K33" s="37"/>
      <c r="L33" s="46"/>
      <c r="M33" s="39">
        <f t="shared" si="28"/>
        <v>0</v>
      </c>
      <c r="N33" s="37"/>
      <c r="O33" s="37"/>
      <c r="P33" s="37"/>
      <c r="Q33" s="46"/>
      <c r="R33" s="39">
        <f t="shared" si="27"/>
        <v>0</v>
      </c>
      <c r="S33" s="37"/>
      <c r="T33" s="37"/>
      <c r="U33" s="37"/>
      <c r="V33" s="46"/>
      <c r="W33" s="39">
        <f t="shared" si="21"/>
        <v>0</v>
      </c>
      <c r="X33" s="37"/>
      <c r="Y33" s="37"/>
      <c r="Z33" s="37"/>
      <c r="AA33" s="46"/>
      <c r="AB33" s="39">
        <f t="shared" si="29"/>
        <v>0</v>
      </c>
      <c r="AC33" s="37"/>
      <c r="AD33" s="37"/>
      <c r="AE33" s="37"/>
      <c r="AF33" s="46"/>
      <c r="AG33" s="39">
        <f t="shared" si="23"/>
        <v>0</v>
      </c>
      <c r="AH33" s="37"/>
      <c r="AI33" s="37"/>
      <c r="AJ33" s="37"/>
      <c r="AK33" s="46"/>
      <c r="AL33" s="39">
        <f t="shared" si="26"/>
        <v>0</v>
      </c>
      <c r="AM33" s="37"/>
      <c r="AN33" s="37"/>
      <c r="AO33" s="37"/>
      <c r="AP33" s="46"/>
      <c r="AQ33" s="39">
        <f t="shared" si="24"/>
        <v>0</v>
      </c>
      <c r="AR33" s="37"/>
      <c r="AS33" s="37"/>
      <c r="AT33" s="37"/>
      <c r="AU33" s="46"/>
      <c r="AV33" s="40">
        <f t="shared" si="25"/>
        <v>0</v>
      </c>
    </row>
    <row r="34" spans="1:48" ht="15.75" customHeight="1" x14ac:dyDescent="0.25">
      <c r="A34" s="21">
        <f t="shared" si="17"/>
        <v>2</v>
      </c>
      <c r="B34" s="37" t="s">
        <v>129</v>
      </c>
      <c r="C34" s="36" t="s">
        <v>100</v>
      </c>
      <c r="D34" s="37"/>
      <c r="E34" s="37"/>
      <c r="F34" s="37"/>
      <c r="G34" s="46"/>
      <c r="H34" s="39">
        <f t="shared" si="18"/>
        <v>0</v>
      </c>
      <c r="I34" s="37"/>
      <c r="J34" s="37"/>
      <c r="K34" s="37"/>
      <c r="L34" s="46"/>
      <c r="M34" s="39">
        <f t="shared" si="28"/>
        <v>0</v>
      </c>
      <c r="N34" s="37"/>
      <c r="O34" s="37"/>
      <c r="P34" s="37"/>
      <c r="Q34" s="46"/>
      <c r="R34" s="39">
        <f t="shared" si="27"/>
        <v>0</v>
      </c>
      <c r="S34" s="37"/>
      <c r="T34" s="37"/>
      <c r="U34" s="37"/>
      <c r="V34" s="46"/>
      <c r="W34" s="39">
        <f t="shared" si="21"/>
        <v>0</v>
      </c>
      <c r="X34" s="37"/>
      <c r="Y34" s="37"/>
      <c r="Z34" s="37"/>
      <c r="AA34" s="46"/>
      <c r="AB34" s="39">
        <f t="shared" si="29"/>
        <v>0</v>
      </c>
      <c r="AC34" s="37"/>
      <c r="AD34" s="37"/>
      <c r="AE34" s="37"/>
      <c r="AF34" s="46"/>
      <c r="AG34" s="39">
        <f t="shared" si="23"/>
        <v>0</v>
      </c>
      <c r="AH34" s="37"/>
      <c r="AI34" s="37"/>
      <c r="AJ34" s="37"/>
      <c r="AK34" s="46"/>
      <c r="AL34" s="39">
        <f t="shared" si="26"/>
        <v>0</v>
      </c>
      <c r="AM34" s="37"/>
      <c r="AN34" s="37"/>
      <c r="AO34" s="37"/>
      <c r="AP34" s="46"/>
      <c r="AQ34" s="39">
        <f t="shared" si="24"/>
        <v>0</v>
      </c>
      <c r="AR34" s="37"/>
      <c r="AS34" s="37"/>
      <c r="AT34" s="37"/>
      <c r="AU34" s="46"/>
      <c r="AV34" s="40">
        <f t="shared" si="25"/>
        <v>0</v>
      </c>
    </row>
    <row r="35" spans="1:48" ht="15.75" customHeight="1" x14ac:dyDescent="0.25">
      <c r="A35" s="21">
        <f t="shared" si="17"/>
        <v>2</v>
      </c>
      <c r="B35" s="42"/>
      <c r="C35" s="43"/>
      <c r="D35" s="44"/>
      <c r="E35" s="45"/>
      <c r="F35" s="45"/>
      <c r="G35" s="45"/>
      <c r="H35" s="45">
        <f>SUM(H22:H34)</f>
        <v>2</v>
      </c>
      <c r="I35" s="45"/>
      <c r="J35" s="45"/>
      <c r="K35" s="45"/>
      <c r="L35" s="45"/>
      <c r="M35" s="45">
        <f>SUM(M22:M34)</f>
        <v>1</v>
      </c>
      <c r="N35" s="45"/>
      <c r="O35" s="45"/>
      <c r="P35" s="45"/>
      <c r="Q35" s="45"/>
      <c r="R35" s="45">
        <f>SUM(R22:R34)</f>
        <v>2</v>
      </c>
      <c r="S35" s="45"/>
      <c r="T35" s="45"/>
      <c r="U35" s="45"/>
      <c r="V35" s="45"/>
      <c r="W35" s="45">
        <f>SUM(W22:W34)</f>
        <v>3</v>
      </c>
      <c r="X35" s="45"/>
      <c r="Y35" s="45"/>
      <c r="Z35" s="45"/>
      <c r="AA35" s="45"/>
      <c r="AB35" s="45">
        <f>SUM(AB22:AB34)</f>
        <v>1</v>
      </c>
      <c r="AC35" s="45"/>
      <c r="AD35" s="45"/>
      <c r="AE35" s="45"/>
      <c r="AF35" s="45"/>
      <c r="AG35" s="45">
        <f>SUM(AG22:AG34)</f>
        <v>3</v>
      </c>
      <c r="AH35" s="45"/>
      <c r="AI35" s="45"/>
      <c r="AJ35" s="45"/>
      <c r="AK35" s="45"/>
      <c r="AL35" s="45">
        <f>SUM(AL22:AL34)</f>
        <v>2</v>
      </c>
      <c r="AM35" s="45"/>
      <c r="AN35" s="45"/>
      <c r="AO35" s="45"/>
      <c r="AP35" s="45"/>
      <c r="AQ35" s="45">
        <f>SUM(AQ22:AQ34)</f>
        <v>4</v>
      </c>
      <c r="AR35" s="45"/>
      <c r="AS35" s="45"/>
      <c r="AT35" s="45"/>
      <c r="AU35" s="45"/>
      <c r="AV35" s="45">
        <f>SUM(AV22:AV34)</f>
        <v>3</v>
      </c>
    </row>
    <row r="36" spans="1:48" ht="15.75" customHeight="1" x14ac:dyDescent="0.25">
      <c r="A36" s="21">
        <f t="shared" si="17"/>
        <v>3</v>
      </c>
      <c r="B36" s="88" t="s">
        <v>94</v>
      </c>
      <c r="C36" s="82"/>
      <c r="D36" s="78" t="s">
        <v>82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80"/>
    </row>
    <row r="37" spans="1:48" ht="15.75" customHeight="1" x14ac:dyDescent="0.25">
      <c r="A37" s="21">
        <f t="shared" si="17"/>
        <v>3</v>
      </c>
      <c r="B37" s="37" t="s">
        <v>70</v>
      </c>
      <c r="C37" s="36" t="s">
        <v>100</v>
      </c>
      <c r="D37" s="37"/>
      <c r="E37" s="37" t="s">
        <v>49</v>
      </c>
      <c r="F37" s="37"/>
      <c r="G37" s="46"/>
      <c r="H37" s="39">
        <f t="shared" ref="H37:H49" si="30">COUNTA(D37:G37)</f>
        <v>1</v>
      </c>
      <c r="I37" s="37"/>
      <c r="J37" s="37"/>
      <c r="K37" s="37"/>
      <c r="L37" s="46"/>
      <c r="M37" s="39">
        <f t="shared" ref="M37:M49" si="31">COUNTA(I37:L37)</f>
        <v>0</v>
      </c>
      <c r="N37" s="37"/>
      <c r="O37" s="37"/>
      <c r="P37" s="37"/>
      <c r="Q37" s="69" t="s">
        <v>49</v>
      </c>
      <c r="R37" s="39">
        <f t="shared" ref="R37:R40" si="32">COUNTA(N37:Q37)</f>
        <v>1</v>
      </c>
      <c r="S37" s="37"/>
      <c r="T37" s="37"/>
      <c r="U37" s="37" t="s">
        <v>49</v>
      </c>
      <c r="V37" s="46"/>
      <c r="W37" s="39">
        <f t="shared" ref="W37:W40" si="33">COUNTA(S37:V37)</f>
        <v>1</v>
      </c>
      <c r="X37" s="37"/>
      <c r="Y37" s="37"/>
      <c r="Z37" s="37" t="s">
        <v>49</v>
      </c>
      <c r="AA37" s="46"/>
      <c r="AB37" s="39">
        <f t="shared" ref="AB37:AB40" si="34">COUNTA(X37:AA37)</f>
        <v>1</v>
      </c>
      <c r="AC37" s="37"/>
      <c r="AD37" s="37"/>
      <c r="AE37" s="37" t="s">
        <v>49</v>
      </c>
      <c r="AF37" s="46"/>
      <c r="AG37" s="39">
        <f t="shared" ref="AG37:AG49" si="35">COUNTA(AC37:AF37)</f>
        <v>1</v>
      </c>
      <c r="AH37" s="37"/>
      <c r="AI37" s="37"/>
      <c r="AJ37" s="37" t="s">
        <v>49</v>
      </c>
      <c r="AK37" s="46"/>
      <c r="AL37" s="39">
        <v>0</v>
      </c>
      <c r="AM37" s="37"/>
      <c r="AN37" s="37"/>
      <c r="AO37" s="37"/>
      <c r="AP37" s="69" t="s">
        <v>47</v>
      </c>
      <c r="AQ37" s="39">
        <f t="shared" ref="AQ37:AQ49" si="36">COUNTA(AM37:AP37)</f>
        <v>1</v>
      </c>
      <c r="AR37" s="37"/>
      <c r="AS37" s="37"/>
      <c r="AT37" s="37"/>
      <c r="AU37" s="46"/>
      <c r="AV37" s="40">
        <f t="shared" ref="AV37:AV49" si="37">COUNTA(AR37:AU37)</f>
        <v>0</v>
      </c>
    </row>
    <row r="38" spans="1:48" ht="15.75" customHeight="1" x14ac:dyDescent="0.25">
      <c r="A38" s="21">
        <f t="shared" si="17"/>
        <v>3</v>
      </c>
      <c r="B38" s="37" t="s">
        <v>118</v>
      </c>
      <c r="C38" s="36" t="s">
        <v>100</v>
      </c>
      <c r="D38" s="37"/>
      <c r="E38" s="37"/>
      <c r="F38" s="37"/>
      <c r="G38" s="46"/>
      <c r="H38" s="39">
        <f t="shared" si="30"/>
        <v>0</v>
      </c>
      <c r="I38" s="37"/>
      <c r="J38" s="37"/>
      <c r="K38" s="37"/>
      <c r="L38" s="46"/>
      <c r="M38" s="39">
        <f t="shared" si="31"/>
        <v>0</v>
      </c>
      <c r="N38" s="37"/>
      <c r="O38" s="37"/>
      <c r="P38" s="37"/>
      <c r="Q38" s="46"/>
      <c r="R38" s="39">
        <f t="shared" si="32"/>
        <v>0</v>
      </c>
      <c r="S38" s="37"/>
      <c r="T38" s="37"/>
      <c r="U38" s="37"/>
      <c r="V38" s="69" t="s">
        <v>49</v>
      </c>
      <c r="W38" s="39">
        <f t="shared" si="33"/>
        <v>1</v>
      </c>
      <c r="X38" s="37"/>
      <c r="Y38" s="37"/>
      <c r="Z38" s="37"/>
      <c r="AA38" s="46"/>
      <c r="AB38" s="39">
        <f t="shared" si="34"/>
        <v>0</v>
      </c>
      <c r="AC38" s="37"/>
      <c r="AD38" s="37"/>
      <c r="AE38" s="37"/>
      <c r="AF38" s="46"/>
      <c r="AG38" s="39">
        <f t="shared" si="35"/>
        <v>0</v>
      </c>
      <c r="AH38" s="37"/>
      <c r="AI38" s="37"/>
      <c r="AJ38" s="37"/>
      <c r="AK38" s="46"/>
      <c r="AL38" s="39">
        <f t="shared" ref="AL38:AL40" si="38">COUNTA(AH38:AK38)</f>
        <v>0</v>
      </c>
      <c r="AM38" s="37"/>
      <c r="AN38" s="37"/>
      <c r="AO38" s="37"/>
      <c r="AP38" s="46"/>
      <c r="AQ38" s="39">
        <f t="shared" si="36"/>
        <v>0</v>
      </c>
      <c r="AR38" s="37"/>
      <c r="AS38" s="37"/>
      <c r="AT38" s="37" t="s">
        <v>49</v>
      </c>
      <c r="AU38" s="46"/>
      <c r="AV38" s="40">
        <f t="shared" si="37"/>
        <v>1</v>
      </c>
    </row>
    <row r="39" spans="1:48" ht="15.75" customHeight="1" x14ac:dyDescent="0.25">
      <c r="A39" s="21">
        <f t="shared" si="17"/>
        <v>3</v>
      </c>
      <c r="B39" s="37" t="s">
        <v>73</v>
      </c>
      <c r="C39" s="36" t="s">
        <v>100</v>
      </c>
      <c r="D39" s="37"/>
      <c r="E39" s="37"/>
      <c r="F39" s="37"/>
      <c r="G39" s="46"/>
      <c r="H39" s="39">
        <f t="shared" si="30"/>
        <v>0</v>
      </c>
      <c r="I39" s="37"/>
      <c r="J39" s="37"/>
      <c r="K39" s="37"/>
      <c r="L39" s="69" t="s">
        <v>49</v>
      </c>
      <c r="M39" s="39">
        <f t="shared" si="31"/>
        <v>1</v>
      </c>
      <c r="N39" s="37"/>
      <c r="O39" s="37"/>
      <c r="P39" s="37"/>
      <c r="Q39" s="46"/>
      <c r="R39" s="39">
        <f t="shared" si="32"/>
        <v>0</v>
      </c>
      <c r="S39" s="37"/>
      <c r="T39" s="37"/>
      <c r="U39" s="37"/>
      <c r="V39" s="69" t="s">
        <v>49</v>
      </c>
      <c r="W39" s="39">
        <f t="shared" si="33"/>
        <v>1</v>
      </c>
      <c r="X39" s="37"/>
      <c r="Y39" s="37"/>
      <c r="Z39" s="37"/>
      <c r="AA39" s="46"/>
      <c r="AB39" s="39">
        <f t="shared" si="34"/>
        <v>0</v>
      </c>
      <c r="AC39" s="37"/>
      <c r="AD39" s="37"/>
      <c r="AE39" s="37"/>
      <c r="AF39" s="46"/>
      <c r="AG39" s="39">
        <f t="shared" si="35"/>
        <v>0</v>
      </c>
      <c r="AH39" s="37"/>
      <c r="AI39" s="37"/>
      <c r="AJ39" s="37"/>
      <c r="AK39" s="46"/>
      <c r="AL39" s="39">
        <f t="shared" si="38"/>
        <v>0</v>
      </c>
      <c r="AM39" s="37"/>
      <c r="AN39" s="37"/>
      <c r="AO39" s="37"/>
      <c r="AP39" s="46"/>
      <c r="AQ39" s="39">
        <f t="shared" si="36"/>
        <v>0</v>
      </c>
      <c r="AR39" s="37"/>
      <c r="AS39" s="37" t="s">
        <v>49</v>
      </c>
      <c r="AT39" s="37"/>
      <c r="AU39" s="46"/>
      <c r="AV39" s="40">
        <f t="shared" si="37"/>
        <v>1</v>
      </c>
    </row>
    <row r="40" spans="1:48" ht="15.75" customHeight="1" x14ac:dyDescent="0.25">
      <c r="A40" s="21">
        <f t="shared" si="17"/>
        <v>3</v>
      </c>
      <c r="B40" s="37" t="s">
        <v>74</v>
      </c>
      <c r="C40" s="36" t="s">
        <v>100</v>
      </c>
      <c r="D40" s="37"/>
      <c r="E40" s="37" t="s">
        <v>49</v>
      </c>
      <c r="F40" s="37"/>
      <c r="G40" s="46"/>
      <c r="H40" s="39">
        <f t="shared" si="30"/>
        <v>1</v>
      </c>
      <c r="I40" s="37"/>
      <c r="J40" s="37"/>
      <c r="K40" s="37"/>
      <c r="L40" s="46"/>
      <c r="M40" s="39">
        <f t="shared" si="31"/>
        <v>0</v>
      </c>
      <c r="N40" s="37" t="s">
        <v>49</v>
      </c>
      <c r="O40" s="37"/>
      <c r="P40" s="37"/>
      <c r="Q40" s="46"/>
      <c r="R40" s="39">
        <f t="shared" si="32"/>
        <v>1</v>
      </c>
      <c r="S40" s="37"/>
      <c r="T40" s="37"/>
      <c r="U40" s="37"/>
      <c r="V40" s="46"/>
      <c r="W40" s="39">
        <f t="shared" si="33"/>
        <v>0</v>
      </c>
      <c r="X40" s="37"/>
      <c r="Y40" s="37"/>
      <c r="Z40" s="37"/>
      <c r="AA40" s="46"/>
      <c r="AB40" s="39">
        <f t="shared" si="34"/>
        <v>0</v>
      </c>
      <c r="AC40" s="37" t="s">
        <v>49</v>
      </c>
      <c r="AD40" s="37"/>
      <c r="AE40" s="37"/>
      <c r="AF40" s="46"/>
      <c r="AG40" s="39">
        <f t="shared" si="35"/>
        <v>1</v>
      </c>
      <c r="AH40" s="37"/>
      <c r="AI40" s="37" t="s">
        <v>49</v>
      </c>
      <c r="AJ40" s="37"/>
      <c r="AK40" s="46"/>
      <c r="AL40" s="39">
        <f t="shared" si="38"/>
        <v>1</v>
      </c>
      <c r="AM40" s="37"/>
      <c r="AN40" s="37" t="s">
        <v>47</v>
      </c>
      <c r="AO40" s="37"/>
      <c r="AP40" s="46"/>
      <c r="AQ40" s="39">
        <f t="shared" si="36"/>
        <v>1</v>
      </c>
      <c r="AR40" s="37"/>
      <c r="AS40" s="37"/>
      <c r="AT40" s="37"/>
      <c r="AU40" s="46"/>
      <c r="AV40" s="40">
        <f t="shared" si="37"/>
        <v>0</v>
      </c>
    </row>
    <row r="41" spans="1:48" ht="15.75" customHeight="1" x14ac:dyDescent="0.25">
      <c r="A41" s="21">
        <f t="shared" si="17"/>
        <v>3</v>
      </c>
      <c r="B41" s="37" t="s">
        <v>126</v>
      </c>
      <c r="C41" s="36" t="s">
        <v>100</v>
      </c>
      <c r="D41" s="37"/>
      <c r="E41" s="37"/>
      <c r="F41" s="37"/>
      <c r="G41" s="46"/>
      <c r="H41" s="39">
        <f t="shared" si="30"/>
        <v>0</v>
      </c>
      <c r="I41" s="37"/>
      <c r="J41" s="37"/>
      <c r="K41" s="37"/>
      <c r="L41" s="46"/>
      <c r="M41" s="39">
        <f t="shared" si="31"/>
        <v>0</v>
      </c>
      <c r="N41" s="37"/>
      <c r="O41" s="37"/>
      <c r="P41" s="37"/>
      <c r="Q41" s="46"/>
      <c r="R41" s="39">
        <v>0</v>
      </c>
      <c r="S41" s="37"/>
      <c r="T41" s="37"/>
      <c r="U41" s="37"/>
      <c r="V41" s="46"/>
      <c r="W41" s="39">
        <v>0</v>
      </c>
      <c r="X41" s="37"/>
      <c r="Y41" s="37"/>
      <c r="Z41" s="37"/>
      <c r="AA41" s="46"/>
      <c r="AB41" s="39">
        <v>0</v>
      </c>
      <c r="AC41" s="37"/>
      <c r="AD41" s="37"/>
      <c r="AE41" s="37"/>
      <c r="AF41" s="46"/>
      <c r="AG41" s="39">
        <f t="shared" si="35"/>
        <v>0</v>
      </c>
      <c r="AH41" s="37"/>
      <c r="AI41" s="37"/>
      <c r="AJ41" s="37"/>
      <c r="AK41" s="46"/>
      <c r="AL41" s="39">
        <v>0</v>
      </c>
      <c r="AM41" s="37"/>
      <c r="AN41" s="37"/>
      <c r="AO41" s="37" t="s">
        <v>47</v>
      </c>
      <c r="AP41" s="46"/>
      <c r="AQ41" s="39">
        <f t="shared" si="36"/>
        <v>1</v>
      </c>
      <c r="AR41" s="37"/>
      <c r="AS41" s="37"/>
      <c r="AT41" s="37"/>
      <c r="AU41" s="46"/>
      <c r="AV41" s="40">
        <f t="shared" si="37"/>
        <v>0</v>
      </c>
    </row>
    <row r="42" spans="1:48" ht="15.75" customHeight="1" x14ac:dyDescent="0.25">
      <c r="A42" s="21">
        <f t="shared" si="17"/>
        <v>3</v>
      </c>
      <c r="B42" s="37" t="s">
        <v>127</v>
      </c>
      <c r="C42" s="36" t="s">
        <v>100</v>
      </c>
      <c r="D42" s="37"/>
      <c r="E42" s="37"/>
      <c r="F42" s="37"/>
      <c r="G42" s="46"/>
      <c r="H42" s="39">
        <f t="shared" si="30"/>
        <v>0</v>
      </c>
      <c r="I42" s="37"/>
      <c r="J42" s="37"/>
      <c r="K42" s="37"/>
      <c r="L42" s="46"/>
      <c r="M42" s="39">
        <f t="shared" si="31"/>
        <v>0</v>
      </c>
      <c r="N42" s="37"/>
      <c r="O42" s="37"/>
      <c r="P42" s="37"/>
      <c r="Q42" s="46"/>
      <c r="R42" s="39">
        <v>0</v>
      </c>
      <c r="S42" s="37"/>
      <c r="T42" s="37"/>
      <c r="U42" s="37"/>
      <c r="V42" s="46"/>
      <c r="W42" s="39">
        <f t="shared" ref="W42:W49" si="39">COUNTA(S42:V42)</f>
        <v>0</v>
      </c>
      <c r="X42" s="37"/>
      <c r="Y42" s="37"/>
      <c r="Z42" s="37"/>
      <c r="AA42" s="46"/>
      <c r="AB42" s="39">
        <f t="shared" ref="AB42:AB49" si="40">COUNTA(X42:AA42)</f>
        <v>0</v>
      </c>
      <c r="AC42" s="37"/>
      <c r="AD42" s="37"/>
      <c r="AE42" s="37"/>
      <c r="AF42" s="46"/>
      <c r="AG42" s="39">
        <f t="shared" si="35"/>
        <v>0</v>
      </c>
      <c r="AH42" s="37"/>
      <c r="AI42" s="37"/>
      <c r="AJ42" s="37"/>
      <c r="AK42" s="46"/>
      <c r="AL42" s="39">
        <f t="shared" ref="AL42:AL49" si="41">COUNTA(AH42:AK42)</f>
        <v>0</v>
      </c>
      <c r="AM42" s="37"/>
      <c r="AN42" s="37"/>
      <c r="AO42" s="37"/>
      <c r="AP42" s="46"/>
      <c r="AQ42" s="39">
        <f t="shared" si="36"/>
        <v>0</v>
      </c>
      <c r="AR42" s="37"/>
      <c r="AS42" s="37"/>
      <c r="AT42" s="37"/>
      <c r="AU42" s="46"/>
      <c r="AV42" s="40">
        <f t="shared" si="37"/>
        <v>0</v>
      </c>
    </row>
    <row r="43" spans="1:48" ht="15.75" customHeight="1" x14ac:dyDescent="0.25">
      <c r="A43" s="21">
        <f t="shared" si="17"/>
        <v>3</v>
      </c>
      <c r="B43" s="37" t="s">
        <v>128</v>
      </c>
      <c r="C43" s="36" t="s">
        <v>100</v>
      </c>
      <c r="D43" s="37"/>
      <c r="E43" s="37"/>
      <c r="F43" s="37"/>
      <c r="G43" s="46"/>
      <c r="H43" s="39">
        <f t="shared" si="30"/>
        <v>0</v>
      </c>
      <c r="I43" s="37"/>
      <c r="J43" s="37"/>
      <c r="K43" s="37"/>
      <c r="L43" s="46"/>
      <c r="M43" s="39">
        <f t="shared" si="31"/>
        <v>0</v>
      </c>
      <c r="N43" s="37"/>
      <c r="O43" s="37"/>
      <c r="P43" s="37"/>
      <c r="Q43" s="46"/>
      <c r="R43" s="39">
        <f t="shared" ref="R43:R49" si="42">COUNTA(N43:Q43)</f>
        <v>0</v>
      </c>
      <c r="S43" s="37"/>
      <c r="T43" s="37"/>
      <c r="U43" s="37"/>
      <c r="V43" s="46"/>
      <c r="W43" s="39">
        <f t="shared" si="39"/>
        <v>0</v>
      </c>
      <c r="X43" s="37"/>
      <c r="Y43" s="37"/>
      <c r="Z43" s="37"/>
      <c r="AA43" s="46"/>
      <c r="AB43" s="39">
        <f t="shared" si="40"/>
        <v>0</v>
      </c>
      <c r="AC43" s="37"/>
      <c r="AD43" s="37" t="s">
        <v>49</v>
      </c>
      <c r="AE43" s="37"/>
      <c r="AF43" s="46"/>
      <c r="AG43" s="39">
        <f t="shared" si="35"/>
        <v>1</v>
      </c>
      <c r="AH43" s="37"/>
      <c r="AI43" s="37"/>
      <c r="AJ43" s="37"/>
      <c r="AK43" s="46"/>
      <c r="AL43" s="39">
        <f t="shared" si="41"/>
        <v>0</v>
      </c>
      <c r="AM43" s="37"/>
      <c r="AN43" s="37"/>
      <c r="AO43" s="37"/>
      <c r="AP43" s="46"/>
      <c r="AQ43" s="39">
        <f t="shared" si="36"/>
        <v>0</v>
      </c>
      <c r="AR43" s="37"/>
      <c r="AS43" s="37"/>
      <c r="AT43" s="37" t="s">
        <v>49</v>
      </c>
      <c r="AU43" s="46"/>
      <c r="AV43" s="40">
        <f t="shared" si="37"/>
        <v>1</v>
      </c>
    </row>
    <row r="44" spans="1:48" ht="15.75" customHeight="1" x14ac:dyDescent="0.25">
      <c r="A44" s="21">
        <f t="shared" si="17"/>
        <v>3</v>
      </c>
      <c r="B44" s="37" t="s">
        <v>125</v>
      </c>
      <c r="C44" s="36" t="s">
        <v>100</v>
      </c>
      <c r="D44" s="37"/>
      <c r="E44" s="37"/>
      <c r="F44" s="37"/>
      <c r="G44" s="46"/>
      <c r="H44" s="39">
        <f t="shared" si="30"/>
        <v>0</v>
      </c>
      <c r="I44" s="37"/>
      <c r="J44" s="37"/>
      <c r="K44" s="37"/>
      <c r="L44" s="46"/>
      <c r="M44" s="39">
        <f t="shared" si="31"/>
        <v>0</v>
      </c>
      <c r="N44" s="37"/>
      <c r="O44" s="37"/>
      <c r="P44" s="37"/>
      <c r="Q44" s="46"/>
      <c r="R44" s="39">
        <f t="shared" si="42"/>
        <v>0</v>
      </c>
      <c r="S44" s="37"/>
      <c r="T44" s="37"/>
      <c r="U44" s="37"/>
      <c r="V44" s="46"/>
      <c r="W44" s="39">
        <f t="shared" si="39"/>
        <v>0</v>
      </c>
      <c r="X44" s="37"/>
      <c r="Y44" s="37"/>
      <c r="Z44" s="37"/>
      <c r="AA44" s="46"/>
      <c r="AB44" s="39">
        <f t="shared" si="40"/>
        <v>0</v>
      </c>
      <c r="AC44" s="37"/>
      <c r="AD44" s="37"/>
      <c r="AE44" s="37"/>
      <c r="AF44" s="46"/>
      <c r="AG44" s="39">
        <f t="shared" si="35"/>
        <v>0</v>
      </c>
      <c r="AH44" s="37"/>
      <c r="AI44" s="37"/>
      <c r="AJ44" s="37" t="s">
        <v>49</v>
      </c>
      <c r="AK44" s="46"/>
      <c r="AL44" s="39">
        <f t="shared" si="41"/>
        <v>1</v>
      </c>
      <c r="AM44" s="37"/>
      <c r="AN44" s="37"/>
      <c r="AO44" s="37" t="s">
        <v>47</v>
      </c>
      <c r="AP44" s="46"/>
      <c r="AQ44" s="39">
        <f t="shared" si="36"/>
        <v>1</v>
      </c>
      <c r="AR44" s="37"/>
      <c r="AS44" s="37"/>
      <c r="AT44" s="37"/>
      <c r="AU44" s="46"/>
      <c r="AV44" s="40">
        <f t="shared" si="37"/>
        <v>0</v>
      </c>
    </row>
    <row r="45" spans="1:48" ht="15.75" customHeight="1" x14ac:dyDescent="0.25">
      <c r="A45" s="21">
        <f t="shared" si="17"/>
        <v>3</v>
      </c>
      <c r="B45" s="37" t="s">
        <v>76</v>
      </c>
      <c r="C45" s="36" t="s">
        <v>100</v>
      </c>
      <c r="D45" s="37"/>
      <c r="E45" s="37"/>
      <c r="F45" s="37"/>
      <c r="G45" s="46"/>
      <c r="H45" s="39">
        <f t="shared" si="30"/>
        <v>0</v>
      </c>
      <c r="I45" s="37"/>
      <c r="J45" s="37"/>
      <c r="K45" s="37"/>
      <c r="L45" s="46"/>
      <c r="M45" s="39">
        <f t="shared" si="31"/>
        <v>0</v>
      </c>
      <c r="N45" s="37"/>
      <c r="O45" s="37"/>
      <c r="P45" s="37"/>
      <c r="Q45" s="46"/>
      <c r="R45" s="39">
        <f t="shared" si="42"/>
        <v>0</v>
      </c>
      <c r="S45" s="37"/>
      <c r="T45" s="37"/>
      <c r="U45" s="37"/>
      <c r="V45" s="46"/>
      <c r="W45" s="39">
        <f t="shared" si="39"/>
        <v>0</v>
      </c>
      <c r="X45" s="37"/>
      <c r="Y45" s="37"/>
      <c r="Z45" s="37"/>
      <c r="AA45" s="46"/>
      <c r="AB45" s="39">
        <f t="shared" si="40"/>
        <v>0</v>
      </c>
      <c r="AC45" s="37"/>
      <c r="AD45" s="37"/>
      <c r="AE45" s="37"/>
      <c r="AF45" s="46"/>
      <c r="AG45" s="39">
        <f t="shared" si="35"/>
        <v>0</v>
      </c>
      <c r="AH45" s="37"/>
      <c r="AI45" s="37"/>
      <c r="AJ45" s="37"/>
      <c r="AK45" s="46"/>
      <c r="AL45" s="39">
        <f t="shared" si="41"/>
        <v>0</v>
      </c>
      <c r="AM45" s="37"/>
      <c r="AN45" s="37"/>
      <c r="AO45" s="37"/>
      <c r="AP45" s="46"/>
      <c r="AQ45" s="39">
        <f t="shared" si="36"/>
        <v>0</v>
      </c>
      <c r="AR45" s="37"/>
      <c r="AS45" s="37"/>
      <c r="AT45" s="37"/>
      <c r="AU45" s="46"/>
      <c r="AV45" s="40">
        <f t="shared" si="37"/>
        <v>0</v>
      </c>
    </row>
    <row r="46" spans="1:48" ht="15.75" customHeight="1" x14ac:dyDescent="0.25">
      <c r="A46" s="21">
        <f t="shared" si="17"/>
        <v>3</v>
      </c>
      <c r="B46" s="37" t="s">
        <v>77</v>
      </c>
      <c r="C46" s="36" t="s">
        <v>100</v>
      </c>
      <c r="D46" s="37"/>
      <c r="E46" s="37"/>
      <c r="F46" s="37"/>
      <c r="G46" s="46"/>
      <c r="H46" s="39">
        <f t="shared" si="30"/>
        <v>0</v>
      </c>
      <c r="I46" s="37"/>
      <c r="J46" s="37"/>
      <c r="K46" s="37"/>
      <c r="L46" s="46"/>
      <c r="M46" s="39">
        <f t="shared" si="31"/>
        <v>0</v>
      </c>
      <c r="N46" s="37"/>
      <c r="O46" s="37"/>
      <c r="P46" s="37"/>
      <c r="Q46" s="46"/>
      <c r="R46" s="39">
        <f t="shared" si="42"/>
        <v>0</v>
      </c>
      <c r="S46" s="37"/>
      <c r="T46" s="37"/>
      <c r="U46" s="37"/>
      <c r="V46" s="46"/>
      <c r="W46" s="39">
        <f t="shared" si="39"/>
        <v>0</v>
      </c>
      <c r="X46" s="37"/>
      <c r="Y46" s="37"/>
      <c r="Z46" s="37"/>
      <c r="AA46" s="46"/>
      <c r="AB46" s="39">
        <f t="shared" si="40"/>
        <v>0</v>
      </c>
      <c r="AC46" s="37"/>
      <c r="AD46" s="37"/>
      <c r="AE46" s="37"/>
      <c r="AF46" s="46"/>
      <c r="AG46" s="39">
        <f t="shared" si="35"/>
        <v>0</v>
      </c>
      <c r="AH46" s="37"/>
      <c r="AI46" s="37"/>
      <c r="AJ46" s="37"/>
      <c r="AK46" s="46"/>
      <c r="AL46" s="39">
        <f t="shared" si="41"/>
        <v>0</v>
      </c>
      <c r="AM46" s="37"/>
      <c r="AN46" s="37"/>
      <c r="AO46" s="37"/>
      <c r="AP46" s="46"/>
      <c r="AQ46" s="39">
        <f t="shared" si="36"/>
        <v>0</v>
      </c>
      <c r="AR46" s="37"/>
      <c r="AS46" s="37"/>
      <c r="AT46" s="37"/>
      <c r="AU46" s="46"/>
      <c r="AV46" s="40">
        <f t="shared" si="37"/>
        <v>0</v>
      </c>
    </row>
    <row r="47" spans="1:48" ht="15.75" customHeight="1" x14ac:dyDescent="0.25">
      <c r="A47" s="21">
        <f t="shared" si="17"/>
        <v>3</v>
      </c>
      <c r="B47" s="37" t="s">
        <v>78</v>
      </c>
      <c r="C47" s="36" t="s">
        <v>100</v>
      </c>
      <c r="D47" s="37"/>
      <c r="E47" s="37"/>
      <c r="F47" s="37"/>
      <c r="G47" s="46"/>
      <c r="H47" s="39">
        <f t="shared" si="30"/>
        <v>0</v>
      </c>
      <c r="I47" s="37"/>
      <c r="J47" s="37"/>
      <c r="K47" s="37"/>
      <c r="L47" s="46"/>
      <c r="M47" s="39">
        <f t="shared" si="31"/>
        <v>0</v>
      </c>
      <c r="N47" s="37"/>
      <c r="O47" s="37"/>
      <c r="P47" s="37"/>
      <c r="Q47" s="46"/>
      <c r="R47" s="39">
        <f t="shared" si="42"/>
        <v>0</v>
      </c>
      <c r="S47" s="37"/>
      <c r="T47" s="37"/>
      <c r="U47" s="37"/>
      <c r="V47" s="46"/>
      <c r="W47" s="39">
        <f t="shared" si="39"/>
        <v>0</v>
      </c>
      <c r="X47" s="37"/>
      <c r="Y47" s="37"/>
      <c r="Z47" s="37"/>
      <c r="AA47" s="46"/>
      <c r="AB47" s="39">
        <f t="shared" si="40"/>
        <v>0</v>
      </c>
      <c r="AC47" s="37"/>
      <c r="AD47" s="37"/>
      <c r="AE47" s="37"/>
      <c r="AF47" s="46"/>
      <c r="AG47" s="39">
        <f t="shared" si="35"/>
        <v>0</v>
      </c>
      <c r="AH47" s="37"/>
      <c r="AI47" s="37"/>
      <c r="AJ47" s="37"/>
      <c r="AK47" s="46"/>
      <c r="AL47" s="39">
        <f t="shared" si="41"/>
        <v>0</v>
      </c>
      <c r="AM47" s="37"/>
      <c r="AN47" s="37"/>
      <c r="AO47" s="37"/>
      <c r="AP47" s="46"/>
      <c r="AQ47" s="39">
        <f t="shared" si="36"/>
        <v>0</v>
      </c>
      <c r="AR47" s="37"/>
      <c r="AS47" s="37"/>
      <c r="AT47" s="37"/>
      <c r="AU47" s="46"/>
      <c r="AV47" s="40">
        <f t="shared" si="37"/>
        <v>0</v>
      </c>
    </row>
    <row r="48" spans="1:48" ht="15.75" customHeight="1" x14ac:dyDescent="0.25">
      <c r="A48" s="21">
        <f t="shared" si="17"/>
        <v>3</v>
      </c>
      <c r="B48" s="37" t="s">
        <v>79</v>
      </c>
      <c r="C48" s="36" t="s">
        <v>100</v>
      </c>
      <c r="D48" s="37"/>
      <c r="E48" s="37"/>
      <c r="F48" s="37"/>
      <c r="G48" s="46"/>
      <c r="H48" s="39">
        <f t="shared" si="30"/>
        <v>0</v>
      </c>
      <c r="I48" s="37"/>
      <c r="J48" s="37"/>
      <c r="K48" s="37"/>
      <c r="L48" s="46"/>
      <c r="M48" s="39">
        <f t="shared" si="31"/>
        <v>0</v>
      </c>
      <c r="N48" s="37"/>
      <c r="O48" s="37"/>
      <c r="P48" s="37"/>
      <c r="Q48" s="46"/>
      <c r="R48" s="39">
        <f t="shared" si="42"/>
        <v>0</v>
      </c>
      <c r="S48" s="37"/>
      <c r="T48" s="37"/>
      <c r="U48" s="37"/>
      <c r="V48" s="46"/>
      <c r="W48" s="39">
        <f t="shared" si="39"/>
        <v>0</v>
      </c>
      <c r="X48" s="37"/>
      <c r="Y48" s="37"/>
      <c r="Z48" s="37"/>
      <c r="AA48" s="46"/>
      <c r="AB48" s="39">
        <f t="shared" si="40"/>
        <v>0</v>
      </c>
      <c r="AC48" s="37"/>
      <c r="AD48" s="37"/>
      <c r="AE48" s="37"/>
      <c r="AF48" s="46"/>
      <c r="AG48" s="39">
        <f t="shared" si="35"/>
        <v>0</v>
      </c>
      <c r="AH48" s="37"/>
      <c r="AI48" s="37"/>
      <c r="AJ48" s="37"/>
      <c r="AK48" s="46"/>
      <c r="AL48" s="39">
        <f t="shared" si="41"/>
        <v>0</v>
      </c>
      <c r="AM48" s="37"/>
      <c r="AN48" s="37"/>
      <c r="AO48" s="37"/>
      <c r="AP48" s="46"/>
      <c r="AQ48" s="39">
        <f t="shared" si="36"/>
        <v>0</v>
      </c>
      <c r="AR48" s="37"/>
      <c r="AS48" s="37"/>
      <c r="AT48" s="37"/>
      <c r="AU48" s="46"/>
      <c r="AV48" s="40">
        <f t="shared" si="37"/>
        <v>0</v>
      </c>
    </row>
    <row r="49" spans="1:48" ht="15.75" customHeight="1" x14ac:dyDescent="0.25">
      <c r="A49" s="21">
        <f t="shared" si="17"/>
        <v>3</v>
      </c>
      <c r="B49" s="37" t="s">
        <v>129</v>
      </c>
      <c r="C49" s="36" t="s">
        <v>100</v>
      </c>
      <c r="D49" s="37"/>
      <c r="E49" s="37"/>
      <c r="F49" s="37"/>
      <c r="G49" s="46"/>
      <c r="H49" s="39">
        <f t="shared" si="30"/>
        <v>0</v>
      </c>
      <c r="I49" s="37"/>
      <c r="J49" s="37"/>
      <c r="K49" s="37"/>
      <c r="L49" s="46"/>
      <c r="M49" s="39">
        <f t="shared" si="31"/>
        <v>0</v>
      </c>
      <c r="N49" s="37"/>
      <c r="O49" s="37"/>
      <c r="P49" s="37"/>
      <c r="Q49" s="46"/>
      <c r="R49" s="39">
        <f t="shared" si="42"/>
        <v>0</v>
      </c>
      <c r="S49" s="37"/>
      <c r="T49" s="37"/>
      <c r="U49" s="37"/>
      <c r="V49" s="46"/>
      <c r="W49" s="39">
        <f t="shared" si="39"/>
        <v>0</v>
      </c>
      <c r="X49" s="37"/>
      <c r="Y49" s="37"/>
      <c r="Z49" s="37"/>
      <c r="AA49" s="46"/>
      <c r="AB49" s="39">
        <f t="shared" si="40"/>
        <v>0</v>
      </c>
      <c r="AC49" s="37"/>
      <c r="AD49" s="37"/>
      <c r="AE49" s="37"/>
      <c r="AF49" s="46"/>
      <c r="AG49" s="39">
        <f t="shared" si="35"/>
        <v>0</v>
      </c>
      <c r="AH49" s="37"/>
      <c r="AI49" s="37"/>
      <c r="AJ49" s="37"/>
      <c r="AK49" s="46"/>
      <c r="AL49" s="39">
        <f t="shared" si="41"/>
        <v>0</v>
      </c>
      <c r="AM49" s="37"/>
      <c r="AN49" s="37"/>
      <c r="AO49" s="37"/>
      <c r="AP49" s="46"/>
      <c r="AQ49" s="39">
        <f t="shared" si="36"/>
        <v>0</v>
      </c>
      <c r="AR49" s="37"/>
      <c r="AS49" s="37"/>
      <c r="AT49" s="37"/>
      <c r="AU49" s="46"/>
      <c r="AV49" s="40">
        <f t="shared" si="37"/>
        <v>0</v>
      </c>
    </row>
    <row r="50" spans="1:48" ht="15.75" customHeight="1" x14ac:dyDescent="0.25">
      <c r="A50" s="21">
        <f t="shared" si="17"/>
        <v>3</v>
      </c>
      <c r="B50" s="42"/>
      <c r="C50" s="43"/>
      <c r="D50" s="44"/>
      <c r="E50" s="45"/>
      <c r="F50" s="45"/>
      <c r="G50" s="45"/>
      <c r="H50" s="45">
        <f>SUM(H37:H49)</f>
        <v>2</v>
      </c>
      <c r="I50" s="45"/>
      <c r="J50" s="45"/>
      <c r="K50" s="45"/>
      <c r="L50" s="45"/>
      <c r="M50" s="45">
        <f>SUM(M37:M49)</f>
        <v>1</v>
      </c>
      <c r="N50" s="45"/>
      <c r="O50" s="45"/>
      <c r="P50" s="45"/>
      <c r="Q50" s="45"/>
      <c r="R50" s="45">
        <f>SUM(R37:R49)</f>
        <v>2</v>
      </c>
      <c r="S50" s="45"/>
      <c r="T50" s="45"/>
      <c r="U50" s="45"/>
      <c r="V50" s="45"/>
      <c r="W50" s="45">
        <f>SUM(W37:W49)</f>
        <v>3</v>
      </c>
      <c r="X50" s="45"/>
      <c r="Y50" s="45"/>
      <c r="Z50" s="45"/>
      <c r="AA50" s="45"/>
      <c r="AB50" s="45">
        <f>SUM(AB37:AB49)</f>
        <v>1</v>
      </c>
      <c r="AC50" s="45"/>
      <c r="AD50" s="45"/>
      <c r="AE50" s="45"/>
      <c r="AF50" s="45"/>
      <c r="AG50" s="45">
        <f>SUM(AG37:AG49)</f>
        <v>3</v>
      </c>
      <c r="AH50" s="45"/>
      <c r="AI50" s="45"/>
      <c r="AJ50" s="45"/>
      <c r="AK50" s="45"/>
      <c r="AL50" s="45">
        <f>SUM(AL37:AL49)</f>
        <v>2</v>
      </c>
      <c r="AM50" s="45"/>
      <c r="AN50" s="45"/>
      <c r="AO50" s="45"/>
      <c r="AP50" s="45"/>
      <c r="AQ50" s="45">
        <f>SUM(AQ37:AQ49)</f>
        <v>4</v>
      </c>
      <c r="AR50" s="45"/>
      <c r="AS50" s="45"/>
      <c r="AT50" s="45"/>
      <c r="AU50" s="45"/>
      <c r="AV50" s="45">
        <f>SUM(AV37:AV49)</f>
        <v>3</v>
      </c>
    </row>
    <row r="51" spans="1:48" ht="15.75" customHeight="1" x14ac:dyDescent="0.25">
      <c r="A51" s="21">
        <f t="shared" si="17"/>
        <v>4</v>
      </c>
      <c r="B51" s="81" t="str">
        <f>"Буква (или иное название) класса:"</f>
        <v>Буква (или иное название) класса:</v>
      </c>
      <c r="C51" s="82"/>
      <c r="D51" s="78" t="s">
        <v>83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80"/>
    </row>
    <row r="52" spans="1:48" ht="15.75" customHeight="1" x14ac:dyDescent="0.25">
      <c r="A52" s="21">
        <f t="shared" si="17"/>
        <v>4</v>
      </c>
      <c r="B52" s="37" t="s">
        <v>70</v>
      </c>
      <c r="C52" s="36" t="s">
        <v>100</v>
      </c>
      <c r="D52" s="37"/>
      <c r="E52" s="37" t="s">
        <v>49</v>
      </c>
      <c r="F52" s="37"/>
      <c r="G52" s="46"/>
      <c r="H52" s="39">
        <f t="shared" ref="H52:H64" si="43">COUNTA(D52:G52)</f>
        <v>1</v>
      </c>
      <c r="I52" s="37"/>
      <c r="J52" s="37"/>
      <c r="K52" s="37"/>
      <c r="L52" s="46"/>
      <c r="M52" s="39">
        <f t="shared" ref="M52:M57" si="44">COUNTA(I52:L52)</f>
        <v>0</v>
      </c>
      <c r="N52" s="37"/>
      <c r="O52" s="37"/>
      <c r="P52" s="37"/>
      <c r="Q52" s="69" t="s">
        <v>49</v>
      </c>
      <c r="R52" s="39">
        <f t="shared" ref="R52:R55" si="45">COUNTA(N52:Q52)</f>
        <v>1</v>
      </c>
      <c r="S52" s="37"/>
      <c r="T52" s="37"/>
      <c r="U52" s="37" t="s">
        <v>49</v>
      </c>
      <c r="V52" s="46"/>
      <c r="W52" s="39">
        <f t="shared" ref="W52:W55" si="46">COUNTA(S52:V52)</f>
        <v>1</v>
      </c>
      <c r="X52" s="37"/>
      <c r="Y52" s="37"/>
      <c r="Z52" s="37" t="s">
        <v>49</v>
      </c>
      <c r="AA52" s="46"/>
      <c r="AB52" s="39">
        <f t="shared" ref="AB52:AB55" si="47">COUNTA(X52:AA52)</f>
        <v>1</v>
      </c>
      <c r="AC52" s="37"/>
      <c r="AD52" s="37"/>
      <c r="AE52" s="37" t="s">
        <v>49</v>
      </c>
      <c r="AF52" s="46"/>
      <c r="AG52" s="39">
        <f t="shared" ref="AG52:AG64" si="48">COUNTA(AC52:AF52)</f>
        <v>1</v>
      </c>
      <c r="AH52" s="37"/>
      <c r="AI52" s="37"/>
      <c r="AJ52" s="37" t="s">
        <v>49</v>
      </c>
      <c r="AK52" s="46"/>
      <c r="AL52" s="39">
        <v>0</v>
      </c>
      <c r="AM52" s="37"/>
      <c r="AN52" s="37"/>
      <c r="AO52" s="37"/>
      <c r="AP52" s="69" t="s">
        <v>47</v>
      </c>
      <c r="AQ52" s="39">
        <f t="shared" ref="AQ52:AQ64" si="49">COUNTA(AM52:AP52)</f>
        <v>1</v>
      </c>
      <c r="AR52" s="37"/>
      <c r="AS52" s="37"/>
      <c r="AT52" s="37"/>
      <c r="AU52" s="46"/>
      <c r="AV52" s="40">
        <f t="shared" ref="AV52:AV64" si="50">COUNTA(AR52:AU52)</f>
        <v>0</v>
      </c>
    </row>
    <row r="53" spans="1:48" ht="15.75" customHeight="1" x14ac:dyDescent="0.25">
      <c r="A53" s="21">
        <f t="shared" ref="A53:A84" si="51">A38+1</f>
        <v>4</v>
      </c>
      <c r="B53" s="37" t="s">
        <v>118</v>
      </c>
      <c r="C53" s="36" t="s">
        <v>100</v>
      </c>
      <c r="D53" s="37"/>
      <c r="E53" s="37"/>
      <c r="F53" s="37"/>
      <c r="G53" s="46"/>
      <c r="H53" s="39">
        <f t="shared" si="43"/>
        <v>0</v>
      </c>
      <c r="I53" s="37"/>
      <c r="J53" s="37"/>
      <c r="K53" s="37"/>
      <c r="L53" s="46"/>
      <c r="M53" s="39">
        <f t="shared" si="44"/>
        <v>0</v>
      </c>
      <c r="N53" s="37"/>
      <c r="O53" s="37"/>
      <c r="P53" s="37"/>
      <c r="Q53" s="46"/>
      <c r="R53" s="39">
        <f t="shared" si="45"/>
        <v>0</v>
      </c>
      <c r="S53" s="37"/>
      <c r="T53" s="37"/>
      <c r="U53" s="37"/>
      <c r="V53" s="69" t="s">
        <v>49</v>
      </c>
      <c r="W53" s="39">
        <f t="shared" si="46"/>
        <v>1</v>
      </c>
      <c r="X53" s="37"/>
      <c r="Y53" s="37"/>
      <c r="Z53" s="37"/>
      <c r="AA53" s="46"/>
      <c r="AB53" s="39">
        <f t="shared" si="47"/>
        <v>0</v>
      </c>
      <c r="AC53" s="37"/>
      <c r="AD53" s="37"/>
      <c r="AE53" s="37"/>
      <c r="AF53" s="46"/>
      <c r="AG53" s="39">
        <f t="shared" si="48"/>
        <v>0</v>
      </c>
      <c r="AH53" s="37"/>
      <c r="AI53" s="37"/>
      <c r="AJ53" s="37"/>
      <c r="AK53" s="46"/>
      <c r="AL53" s="39">
        <f t="shared" ref="AL53:AL55" si="52">COUNTA(AH53:AK53)</f>
        <v>0</v>
      </c>
      <c r="AM53" s="37"/>
      <c r="AN53" s="37"/>
      <c r="AO53" s="37"/>
      <c r="AP53" s="46"/>
      <c r="AQ53" s="39">
        <f t="shared" si="49"/>
        <v>0</v>
      </c>
      <c r="AR53" s="37"/>
      <c r="AS53" s="37"/>
      <c r="AT53" s="37" t="s">
        <v>49</v>
      </c>
      <c r="AU53" s="46"/>
      <c r="AV53" s="40">
        <f t="shared" si="50"/>
        <v>1</v>
      </c>
    </row>
    <row r="54" spans="1:48" ht="15.75" customHeight="1" x14ac:dyDescent="0.25">
      <c r="A54" s="21">
        <f t="shared" si="51"/>
        <v>4</v>
      </c>
      <c r="B54" s="37" t="s">
        <v>73</v>
      </c>
      <c r="C54" s="36" t="s">
        <v>100</v>
      </c>
      <c r="D54" s="37"/>
      <c r="E54" s="37"/>
      <c r="F54" s="37"/>
      <c r="G54" s="46"/>
      <c r="H54" s="39">
        <f t="shared" si="43"/>
        <v>0</v>
      </c>
      <c r="I54" s="37"/>
      <c r="J54" s="37"/>
      <c r="K54" s="37"/>
      <c r="L54" s="69" t="s">
        <v>49</v>
      </c>
      <c r="M54" s="39">
        <f t="shared" si="44"/>
        <v>1</v>
      </c>
      <c r="N54" s="37"/>
      <c r="O54" s="37"/>
      <c r="P54" s="37"/>
      <c r="Q54" s="46"/>
      <c r="R54" s="39">
        <f t="shared" si="45"/>
        <v>0</v>
      </c>
      <c r="S54" s="37"/>
      <c r="T54" s="37"/>
      <c r="U54" s="37"/>
      <c r="V54" s="69" t="s">
        <v>49</v>
      </c>
      <c r="W54" s="39">
        <f t="shared" si="46"/>
        <v>1</v>
      </c>
      <c r="X54" s="37"/>
      <c r="Y54" s="37"/>
      <c r="Z54" s="37"/>
      <c r="AA54" s="46"/>
      <c r="AB54" s="39">
        <f t="shared" si="47"/>
        <v>0</v>
      </c>
      <c r="AC54" s="37"/>
      <c r="AD54" s="37"/>
      <c r="AE54" s="37"/>
      <c r="AF54" s="46"/>
      <c r="AG54" s="39">
        <f t="shared" si="48"/>
        <v>0</v>
      </c>
      <c r="AH54" s="37"/>
      <c r="AI54" s="37"/>
      <c r="AJ54" s="37"/>
      <c r="AK54" s="46"/>
      <c r="AL54" s="39">
        <f t="shared" si="52"/>
        <v>0</v>
      </c>
      <c r="AM54" s="37"/>
      <c r="AN54" s="37"/>
      <c r="AO54" s="37"/>
      <c r="AP54" s="46"/>
      <c r="AQ54" s="39">
        <f t="shared" si="49"/>
        <v>0</v>
      </c>
      <c r="AR54" s="37"/>
      <c r="AS54" s="37" t="s">
        <v>49</v>
      </c>
      <c r="AT54" s="37"/>
      <c r="AU54" s="46"/>
      <c r="AV54" s="40">
        <f t="shared" si="50"/>
        <v>1</v>
      </c>
    </row>
    <row r="55" spans="1:48" ht="15.75" customHeight="1" x14ac:dyDescent="0.25">
      <c r="A55" s="21">
        <f t="shared" si="51"/>
        <v>4</v>
      </c>
      <c r="B55" s="37" t="s">
        <v>74</v>
      </c>
      <c r="C55" s="36" t="s">
        <v>100</v>
      </c>
      <c r="D55" s="37"/>
      <c r="E55" s="37" t="s">
        <v>49</v>
      </c>
      <c r="F55" s="37"/>
      <c r="G55" s="46"/>
      <c r="H55" s="39">
        <f t="shared" si="43"/>
        <v>1</v>
      </c>
      <c r="I55" s="37"/>
      <c r="J55" s="37"/>
      <c r="K55" s="37"/>
      <c r="L55" s="46"/>
      <c r="M55" s="39">
        <f t="shared" si="44"/>
        <v>0</v>
      </c>
      <c r="N55" s="37" t="s">
        <v>49</v>
      </c>
      <c r="O55" s="37"/>
      <c r="P55" s="37"/>
      <c r="Q55" s="46"/>
      <c r="R55" s="39">
        <f t="shared" si="45"/>
        <v>1</v>
      </c>
      <c r="S55" s="37"/>
      <c r="T55" s="37"/>
      <c r="U55" s="37"/>
      <c r="V55" s="46"/>
      <c r="W55" s="39">
        <f t="shared" si="46"/>
        <v>0</v>
      </c>
      <c r="X55" s="37"/>
      <c r="Y55" s="37"/>
      <c r="Z55" s="37"/>
      <c r="AA55" s="46"/>
      <c r="AB55" s="39">
        <f t="shared" si="47"/>
        <v>0</v>
      </c>
      <c r="AC55" s="37" t="s">
        <v>49</v>
      </c>
      <c r="AD55" s="37"/>
      <c r="AE55" s="37"/>
      <c r="AF55" s="46"/>
      <c r="AG55" s="39">
        <f t="shared" si="48"/>
        <v>1</v>
      </c>
      <c r="AH55" s="37"/>
      <c r="AI55" s="37" t="s">
        <v>49</v>
      </c>
      <c r="AJ55" s="37"/>
      <c r="AK55" s="46"/>
      <c r="AL55" s="39">
        <f t="shared" si="52"/>
        <v>1</v>
      </c>
      <c r="AM55" s="37"/>
      <c r="AN55" s="37" t="s">
        <v>47</v>
      </c>
      <c r="AO55" s="37"/>
      <c r="AP55" s="46"/>
      <c r="AQ55" s="39">
        <f t="shared" si="49"/>
        <v>1</v>
      </c>
      <c r="AR55" s="37"/>
      <c r="AS55" s="37"/>
      <c r="AT55" s="37"/>
      <c r="AU55" s="46"/>
      <c r="AV55" s="40">
        <f t="shared" si="50"/>
        <v>0</v>
      </c>
    </row>
    <row r="56" spans="1:48" ht="15.75" customHeight="1" x14ac:dyDescent="0.25">
      <c r="A56" s="21">
        <f t="shared" si="51"/>
        <v>4</v>
      </c>
      <c r="B56" s="37" t="s">
        <v>126</v>
      </c>
      <c r="C56" s="36" t="s">
        <v>100</v>
      </c>
      <c r="D56" s="37"/>
      <c r="E56" s="37"/>
      <c r="F56" s="37"/>
      <c r="G56" s="46"/>
      <c r="H56" s="39">
        <f t="shared" si="43"/>
        <v>0</v>
      </c>
      <c r="I56" s="37"/>
      <c r="J56" s="37"/>
      <c r="K56" s="37"/>
      <c r="L56" s="46"/>
      <c r="M56" s="39">
        <f t="shared" si="44"/>
        <v>0</v>
      </c>
      <c r="N56" s="37"/>
      <c r="O56" s="37"/>
      <c r="P56" s="37"/>
      <c r="Q56" s="46"/>
      <c r="R56" s="39">
        <v>0</v>
      </c>
      <c r="S56" s="37"/>
      <c r="T56" s="37"/>
      <c r="U56" s="37"/>
      <c r="V56" s="46"/>
      <c r="W56" s="39">
        <v>0</v>
      </c>
      <c r="X56" s="37"/>
      <c r="Y56" s="37"/>
      <c r="Z56" s="37"/>
      <c r="AA56" s="46"/>
      <c r="AB56" s="39">
        <v>0</v>
      </c>
      <c r="AC56" s="37"/>
      <c r="AD56" s="37"/>
      <c r="AE56" s="37"/>
      <c r="AF56" s="46"/>
      <c r="AG56" s="39">
        <f t="shared" si="48"/>
        <v>0</v>
      </c>
      <c r="AH56" s="37"/>
      <c r="AI56" s="37"/>
      <c r="AJ56" s="37"/>
      <c r="AK56" s="46"/>
      <c r="AL56" s="39">
        <v>0</v>
      </c>
      <c r="AM56" s="37"/>
      <c r="AN56" s="37"/>
      <c r="AO56" s="37" t="s">
        <v>47</v>
      </c>
      <c r="AP56" s="46"/>
      <c r="AQ56" s="39">
        <f t="shared" si="49"/>
        <v>1</v>
      </c>
      <c r="AR56" s="37"/>
      <c r="AS56" s="37"/>
      <c r="AT56" s="37"/>
      <c r="AU56" s="46"/>
      <c r="AV56" s="40">
        <f t="shared" si="50"/>
        <v>0</v>
      </c>
    </row>
    <row r="57" spans="1:48" ht="15.75" customHeight="1" x14ac:dyDescent="0.25">
      <c r="A57" s="21">
        <f t="shared" si="51"/>
        <v>4</v>
      </c>
      <c r="B57" s="37" t="s">
        <v>127</v>
      </c>
      <c r="C57" s="36" t="s">
        <v>100</v>
      </c>
      <c r="D57" s="37"/>
      <c r="E57" s="37"/>
      <c r="F57" s="37"/>
      <c r="G57" s="46"/>
      <c r="H57" s="39">
        <f t="shared" si="43"/>
        <v>0</v>
      </c>
      <c r="I57" s="37"/>
      <c r="J57" s="37"/>
      <c r="K57" s="37"/>
      <c r="L57" s="46"/>
      <c r="M57" s="39">
        <f t="shared" si="44"/>
        <v>0</v>
      </c>
      <c r="N57" s="37"/>
      <c r="O57" s="37"/>
      <c r="P57" s="37"/>
      <c r="Q57" s="46"/>
      <c r="R57" s="39">
        <v>0</v>
      </c>
      <c r="S57" s="37"/>
      <c r="T57" s="37"/>
      <c r="U57" s="37"/>
      <c r="V57" s="46"/>
      <c r="W57" s="39">
        <f t="shared" ref="W57:W64" si="53">COUNTA(S57:V57)</f>
        <v>0</v>
      </c>
      <c r="X57" s="37"/>
      <c r="Y57" s="37"/>
      <c r="Z57" s="37"/>
      <c r="AA57" s="46"/>
      <c r="AB57" s="39">
        <f>COUNTA(X57:AA57)</f>
        <v>0</v>
      </c>
      <c r="AC57" s="37"/>
      <c r="AD57" s="37"/>
      <c r="AE57" s="37"/>
      <c r="AF57" s="46"/>
      <c r="AG57" s="39">
        <f t="shared" si="48"/>
        <v>0</v>
      </c>
      <c r="AH57" s="37"/>
      <c r="AI57" s="37"/>
      <c r="AJ57" s="37"/>
      <c r="AK57" s="46"/>
      <c r="AL57" s="39">
        <f t="shared" ref="AL57:AL64" si="54">COUNTA(AH57:AK57)</f>
        <v>0</v>
      </c>
      <c r="AM57" s="37"/>
      <c r="AN57" s="37"/>
      <c r="AO57" s="37"/>
      <c r="AP57" s="46"/>
      <c r="AQ57" s="39">
        <f t="shared" si="49"/>
        <v>0</v>
      </c>
      <c r="AR57" s="37"/>
      <c r="AS57" s="37"/>
      <c r="AT57" s="37"/>
      <c r="AU57" s="46"/>
      <c r="AV57" s="40">
        <f t="shared" si="50"/>
        <v>0</v>
      </c>
    </row>
    <row r="58" spans="1:48" ht="15.75" customHeight="1" x14ac:dyDescent="0.25">
      <c r="A58" s="21">
        <f t="shared" si="51"/>
        <v>4</v>
      </c>
      <c r="B58" s="37" t="s">
        <v>128</v>
      </c>
      <c r="C58" s="36" t="s">
        <v>100</v>
      </c>
      <c r="D58" s="37"/>
      <c r="E58" s="37"/>
      <c r="F58" s="37"/>
      <c r="G58" s="46"/>
      <c r="H58" s="39">
        <f t="shared" si="43"/>
        <v>0</v>
      </c>
      <c r="I58" s="37"/>
      <c r="J58" s="37"/>
      <c r="K58" s="37"/>
      <c r="L58" s="46"/>
      <c r="M58" s="39">
        <v>0</v>
      </c>
      <c r="N58" s="37"/>
      <c r="O58" s="37"/>
      <c r="P58" s="37"/>
      <c r="Q58" s="46"/>
      <c r="R58" s="39">
        <f t="shared" ref="R58:R64" si="55">COUNTA(N58:Q58)</f>
        <v>0</v>
      </c>
      <c r="S58" s="37"/>
      <c r="T58" s="37"/>
      <c r="U58" s="37"/>
      <c r="V58" s="46"/>
      <c r="W58" s="39">
        <f t="shared" si="53"/>
        <v>0</v>
      </c>
      <c r="X58" s="37"/>
      <c r="Y58" s="37"/>
      <c r="Z58" s="37"/>
      <c r="AA58" s="46"/>
      <c r="AB58" s="39">
        <v>0</v>
      </c>
      <c r="AC58" s="37"/>
      <c r="AD58" s="37" t="s">
        <v>49</v>
      </c>
      <c r="AE58" s="37"/>
      <c r="AF58" s="46"/>
      <c r="AG58" s="39">
        <f t="shared" si="48"/>
        <v>1</v>
      </c>
      <c r="AH58" s="37"/>
      <c r="AI58" s="37"/>
      <c r="AJ58" s="37"/>
      <c r="AK58" s="46"/>
      <c r="AL58" s="39">
        <f t="shared" si="54"/>
        <v>0</v>
      </c>
      <c r="AM58" s="37"/>
      <c r="AN58" s="37"/>
      <c r="AO58" s="37"/>
      <c r="AP58" s="46"/>
      <c r="AQ58" s="39">
        <f t="shared" si="49"/>
        <v>0</v>
      </c>
      <c r="AR58" s="37"/>
      <c r="AS58" s="37"/>
      <c r="AT58" s="37" t="s">
        <v>49</v>
      </c>
      <c r="AU58" s="46"/>
      <c r="AV58" s="40">
        <f t="shared" si="50"/>
        <v>1</v>
      </c>
    </row>
    <row r="59" spans="1:48" ht="15.75" customHeight="1" x14ac:dyDescent="0.25">
      <c r="A59" s="21">
        <f t="shared" si="51"/>
        <v>4</v>
      </c>
      <c r="B59" s="37" t="s">
        <v>125</v>
      </c>
      <c r="C59" s="36" t="s">
        <v>100</v>
      </c>
      <c r="D59" s="37"/>
      <c r="E59" s="37"/>
      <c r="F59" s="37"/>
      <c r="G59" s="46"/>
      <c r="H59" s="39">
        <f t="shared" si="43"/>
        <v>0</v>
      </c>
      <c r="I59" s="37"/>
      <c r="J59" s="37"/>
      <c r="K59" s="37"/>
      <c r="L59" s="46"/>
      <c r="M59" s="39">
        <f t="shared" ref="M59:M64" si="56">COUNTA(I59:L59)</f>
        <v>0</v>
      </c>
      <c r="N59" s="37"/>
      <c r="O59" s="37"/>
      <c r="P59" s="37"/>
      <c r="Q59" s="46"/>
      <c r="R59" s="39">
        <f t="shared" si="55"/>
        <v>0</v>
      </c>
      <c r="S59" s="37"/>
      <c r="T59" s="37"/>
      <c r="U59" s="37"/>
      <c r="V59" s="46"/>
      <c r="W59" s="39">
        <f t="shared" si="53"/>
        <v>0</v>
      </c>
      <c r="X59" s="37"/>
      <c r="Y59" s="37"/>
      <c r="Z59" s="37"/>
      <c r="AA59" s="46"/>
      <c r="AB59" s="39">
        <f t="shared" ref="AB59:AB64" si="57">COUNTA(X59:AA59)</f>
        <v>0</v>
      </c>
      <c r="AC59" s="37"/>
      <c r="AD59" s="37"/>
      <c r="AE59" s="37"/>
      <c r="AF59" s="46"/>
      <c r="AG59" s="39">
        <f t="shared" si="48"/>
        <v>0</v>
      </c>
      <c r="AH59" s="37"/>
      <c r="AI59" s="37"/>
      <c r="AJ59" s="37" t="s">
        <v>49</v>
      </c>
      <c r="AK59" s="46"/>
      <c r="AL59" s="39">
        <f t="shared" si="54"/>
        <v>1</v>
      </c>
      <c r="AM59" s="37"/>
      <c r="AN59" s="37"/>
      <c r="AO59" s="37" t="s">
        <v>47</v>
      </c>
      <c r="AP59" s="46"/>
      <c r="AQ59" s="39">
        <f t="shared" si="49"/>
        <v>1</v>
      </c>
      <c r="AR59" s="37"/>
      <c r="AS59" s="37"/>
      <c r="AT59" s="37"/>
      <c r="AU59" s="46"/>
      <c r="AV59" s="40">
        <f t="shared" si="50"/>
        <v>0</v>
      </c>
    </row>
    <row r="60" spans="1:48" ht="15.75" customHeight="1" x14ac:dyDescent="0.25">
      <c r="A60" s="21">
        <f t="shared" si="51"/>
        <v>4</v>
      </c>
      <c r="B60" s="37" t="s">
        <v>76</v>
      </c>
      <c r="C60" s="36" t="s">
        <v>100</v>
      </c>
      <c r="D60" s="37"/>
      <c r="E60" s="37"/>
      <c r="F60" s="37"/>
      <c r="G60" s="46"/>
      <c r="H60" s="39">
        <f t="shared" si="43"/>
        <v>0</v>
      </c>
      <c r="I60" s="37"/>
      <c r="J60" s="37"/>
      <c r="K60" s="37"/>
      <c r="L60" s="46"/>
      <c r="M60" s="39">
        <f t="shared" si="56"/>
        <v>0</v>
      </c>
      <c r="N60" s="37"/>
      <c r="O60" s="37"/>
      <c r="P60" s="37"/>
      <c r="Q60" s="46"/>
      <c r="R60" s="39">
        <f t="shared" si="55"/>
        <v>0</v>
      </c>
      <c r="S60" s="37"/>
      <c r="T60" s="37"/>
      <c r="U60" s="37"/>
      <c r="V60" s="46"/>
      <c r="W60" s="39">
        <f t="shared" si="53"/>
        <v>0</v>
      </c>
      <c r="X60" s="37"/>
      <c r="Y60" s="37"/>
      <c r="Z60" s="37"/>
      <c r="AA60" s="46"/>
      <c r="AB60" s="39">
        <f t="shared" si="57"/>
        <v>0</v>
      </c>
      <c r="AC60" s="37"/>
      <c r="AD60" s="37"/>
      <c r="AE60" s="37"/>
      <c r="AF60" s="46"/>
      <c r="AG60" s="39">
        <f t="shared" si="48"/>
        <v>0</v>
      </c>
      <c r="AH60" s="37"/>
      <c r="AI60" s="37"/>
      <c r="AJ60" s="37"/>
      <c r="AK60" s="46"/>
      <c r="AL60" s="39">
        <f t="shared" si="54"/>
        <v>0</v>
      </c>
      <c r="AM60" s="37"/>
      <c r="AN60" s="37"/>
      <c r="AO60" s="37"/>
      <c r="AP60" s="46"/>
      <c r="AQ60" s="39">
        <f t="shared" si="49"/>
        <v>0</v>
      </c>
      <c r="AR60" s="37"/>
      <c r="AS60" s="37"/>
      <c r="AT60" s="37"/>
      <c r="AU60" s="46"/>
      <c r="AV60" s="40">
        <f t="shared" si="50"/>
        <v>0</v>
      </c>
    </row>
    <row r="61" spans="1:48" ht="15.75" customHeight="1" x14ac:dyDescent="0.25">
      <c r="A61" s="21">
        <f t="shared" si="51"/>
        <v>4</v>
      </c>
      <c r="B61" s="37" t="s">
        <v>77</v>
      </c>
      <c r="C61" s="36" t="s">
        <v>100</v>
      </c>
      <c r="D61" s="37"/>
      <c r="E61" s="37"/>
      <c r="F61" s="37"/>
      <c r="G61" s="46"/>
      <c r="H61" s="39">
        <f t="shared" si="43"/>
        <v>0</v>
      </c>
      <c r="I61" s="37"/>
      <c r="J61" s="37"/>
      <c r="K61" s="37"/>
      <c r="L61" s="46"/>
      <c r="M61" s="39">
        <f t="shared" si="56"/>
        <v>0</v>
      </c>
      <c r="N61" s="37"/>
      <c r="O61" s="37"/>
      <c r="P61" s="37"/>
      <c r="Q61" s="46"/>
      <c r="R61" s="39">
        <f t="shared" si="55"/>
        <v>0</v>
      </c>
      <c r="S61" s="37"/>
      <c r="T61" s="37"/>
      <c r="U61" s="37"/>
      <c r="V61" s="46"/>
      <c r="W61" s="39">
        <f t="shared" si="53"/>
        <v>0</v>
      </c>
      <c r="X61" s="37"/>
      <c r="Y61" s="37"/>
      <c r="Z61" s="37"/>
      <c r="AA61" s="46"/>
      <c r="AB61" s="39">
        <f t="shared" si="57"/>
        <v>0</v>
      </c>
      <c r="AC61" s="37"/>
      <c r="AD61" s="37"/>
      <c r="AE61" s="37"/>
      <c r="AF61" s="46"/>
      <c r="AG61" s="39">
        <f t="shared" si="48"/>
        <v>0</v>
      </c>
      <c r="AH61" s="37"/>
      <c r="AI61" s="37"/>
      <c r="AJ61" s="37"/>
      <c r="AK61" s="46"/>
      <c r="AL61" s="39">
        <f t="shared" si="54"/>
        <v>0</v>
      </c>
      <c r="AM61" s="37"/>
      <c r="AN61" s="37"/>
      <c r="AO61" s="37"/>
      <c r="AP61" s="46"/>
      <c r="AQ61" s="39">
        <f t="shared" si="49"/>
        <v>0</v>
      </c>
      <c r="AR61" s="37"/>
      <c r="AS61" s="37"/>
      <c r="AT61" s="37"/>
      <c r="AU61" s="46"/>
      <c r="AV61" s="40">
        <f t="shared" si="50"/>
        <v>0</v>
      </c>
    </row>
    <row r="62" spans="1:48" ht="15.75" customHeight="1" x14ac:dyDescent="0.25">
      <c r="A62" s="21">
        <f t="shared" si="51"/>
        <v>4</v>
      </c>
      <c r="B62" s="37" t="s">
        <v>78</v>
      </c>
      <c r="C62" s="36" t="s">
        <v>100</v>
      </c>
      <c r="D62" s="37"/>
      <c r="E62" s="37"/>
      <c r="F62" s="37"/>
      <c r="G62" s="46"/>
      <c r="H62" s="39">
        <f t="shared" si="43"/>
        <v>0</v>
      </c>
      <c r="I62" s="37"/>
      <c r="J62" s="37"/>
      <c r="K62" s="37"/>
      <c r="L62" s="46"/>
      <c r="M62" s="39">
        <f t="shared" si="56"/>
        <v>0</v>
      </c>
      <c r="N62" s="37"/>
      <c r="O62" s="37"/>
      <c r="P62" s="37"/>
      <c r="Q62" s="46"/>
      <c r="R62" s="39">
        <f t="shared" si="55"/>
        <v>0</v>
      </c>
      <c r="S62" s="37"/>
      <c r="T62" s="37"/>
      <c r="U62" s="37"/>
      <c r="V62" s="46"/>
      <c r="W62" s="39">
        <f t="shared" si="53"/>
        <v>0</v>
      </c>
      <c r="X62" s="37"/>
      <c r="Y62" s="37"/>
      <c r="Z62" s="37"/>
      <c r="AA62" s="46"/>
      <c r="AB62" s="39">
        <f t="shared" si="57"/>
        <v>0</v>
      </c>
      <c r="AC62" s="37"/>
      <c r="AD62" s="37"/>
      <c r="AE62" s="37"/>
      <c r="AF62" s="46"/>
      <c r="AG62" s="39">
        <f t="shared" si="48"/>
        <v>0</v>
      </c>
      <c r="AH62" s="37"/>
      <c r="AI62" s="37"/>
      <c r="AJ62" s="37"/>
      <c r="AK62" s="46"/>
      <c r="AL62" s="39">
        <f t="shared" si="54"/>
        <v>0</v>
      </c>
      <c r="AM62" s="37"/>
      <c r="AN62" s="37"/>
      <c r="AO62" s="37"/>
      <c r="AP62" s="46"/>
      <c r="AQ62" s="39">
        <f t="shared" si="49"/>
        <v>0</v>
      </c>
      <c r="AR62" s="37"/>
      <c r="AS62" s="37"/>
      <c r="AT62" s="37"/>
      <c r="AU62" s="46"/>
      <c r="AV62" s="40">
        <f t="shared" si="50"/>
        <v>0</v>
      </c>
    </row>
    <row r="63" spans="1:48" ht="15.75" customHeight="1" x14ac:dyDescent="0.25">
      <c r="A63" s="21">
        <f t="shared" si="51"/>
        <v>4</v>
      </c>
      <c r="B63" s="37" t="s">
        <v>79</v>
      </c>
      <c r="C63" s="36" t="s">
        <v>100</v>
      </c>
      <c r="D63" s="37"/>
      <c r="E63" s="37"/>
      <c r="F63" s="37"/>
      <c r="G63" s="46"/>
      <c r="H63" s="39">
        <f t="shared" si="43"/>
        <v>0</v>
      </c>
      <c r="I63" s="37"/>
      <c r="J63" s="37"/>
      <c r="K63" s="37"/>
      <c r="L63" s="46"/>
      <c r="M63" s="39">
        <f t="shared" si="56"/>
        <v>0</v>
      </c>
      <c r="N63" s="37"/>
      <c r="O63" s="37"/>
      <c r="P63" s="37"/>
      <c r="Q63" s="46"/>
      <c r="R63" s="39">
        <f t="shared" si="55"/>
        <v>0</v>
      </c>
      <c r="S63" s="37"/>
      <c r="T63" s="37"/>
      <c r="U63" s="37"/>
      <c r="V63" s="46"/>
      <c r="W63" s="39">
        <f t="shared" si="53"/>
        <v>0</v>
      </c>
      <c r="X63" s="37"/>
      <c r="Y63" s="37"/>
      <c r="Z63" s="37"/>
      <c r="AA63" s="46"/>
      <c r="AB63" s="39">
        <f t="shared" si="57"/>
        <v>0</v>
      </c>
      <c r="AC63" s="37"/>
      <c r="AD63" s="37"/>
      <c r="AE63" s="37"/>
      <c r="AF63" s="46"/>
      <c r="AG63" s="39">
        <f t="shared" si="48"/>
        <v>0</v>
      </c>
      <c r="AH63" s="37"/>
      <c r="AI63" s="37"/>
      <c r="AJ63" s="37"/>
      <c r="AK63" s="46"/>
      <c r="AL63" s="39">
        <f t="shared" si="54"/>
        <v>0</v>
      </c>
      <c r="AM63" s="37"/>
      <c r="AN63" s="37"/>
      <c r="AO63" s="37"/>
      <c r="AP63" s="46"/>
      <c r="AQ63" s="39">
        <f t="shared" si="49"/>
        <v>0</v>
      </c>
      <c r="AR63" s="37"/>
      <c r="AS63" s="37"/>
      <c r="AT63" s="37"/>
      <c r="AU63" s="46"/>
      <c r="AV63" s="40">
        <f t="shared" si="50"/>
        <v>0</v>
      </c>
    </row>
    <row r="64" spans="1:48" ht="15.75" customHeight="1" x14ac:dyDescent="0.25">
      <c r="A64" s="21">
        <f t="shared" si="51"/>
        <v>4</v>
      </c>
      <c r="B64" s="37" t="s">
        <v>129</v>
      </c>
      <c r="C64" s="36" t="s">
        <v>100</v>
      </c>
      <c r="D64" s="37"/>
      <c r="E64" s="37"/>
      <c r="F64" s="37"/>
      <c r="G64" s="46"/>
      <c r="H64" s="39">
        <f t="shared" si="43"/>
        <v>0</v>
      </c>
      <c r="I64" s="37"/>
      <c r="J64" s="37"/>
      <c r="K64" s="37"/>
      <c r="L64" s="46"/>
      <c r="M64" s="39">
        <f t="shared" si="56"/>
        <v>0</v>
      </c>
      <c r="N64" s="37"/>
      <c r="O64" s="37"/>
      <c r="P64" s="37"/>
      <c r="Q64" s="46"/>
      <c r="R64" s="39">
        <f t="shared" si="55"/>
        <v>0</v>
      </c>
      <c r="S64" s="37"/>
      <c r="T64" s="37"/>
      <c r="U64" s="37"/>
      <c r="V64" s="46"/>
      <c r="W64" s="39">
        <f t="shared" si="53"/>
        <v>0</v>
      </c>
      <c r="X64" s="37"/>
      <c r="Y64" s="37"/>
      <c r="Z64" s="37"/>
      <c r="AA64" s="46"/>
      <c r="AB64" s="39">
        <f t="shared" si="57"/>
        <v>0</v>
      </c>
      <c r="AC64" s="37"/>
      <c r="AD64" s="37"/>
      <c r="AE64" s="37"/>
      <c r="AF64" s="46"/>
      <c r="AG64" s="39">
        <f t="shared" si="48"/>
        <v>0</v>
      </c>
      <c r="AH64" s="37"/>
      <c r="AI64" s="37"/>
      <c r="AJ64" s="37"/>
      <c r="AK64" s="46"/>
      <c r="AL64" s="39">
        <f t="shared" si="54"/>
        <v>0</v>
      </c>
      <c r="AM64" s="37"/>
      <c r="AN64" s="37"/>
      <c r="AO64" s="37"/>
      <c r="AP64" s="46"/>
      <c r="AQ64" s="39">
        <f t="shared" si="49"/>
        <v>0</v>
      </c>
      <c r="AR64" s="37"/>
      <c r="AS64" s="37"/>
      <c r="AT64" s="37"/>
      <c r="AU64" s="46"/>
      <c r="AV64" s="40">
        <f t="shared" si="50"/>
        <v>0</v>
      </c>
    </row>
    <row r="65" spans="1:48" ht="15.75" customHeight="1" x14ac:dyDescent="0.25">
      <c r="A65" s="21">
        <f t="shared" si="51"/>
        <v>4</v>
      </c>
      <c r="B65" s="42"/>
      <c r="C65" s="43"/>
      <c r="D65" s="44"/>
      <c r="E65" s="45"/>
      <c r="F65" s="45"/>
      <c r="G65" s="45"/>
      <c r="H65" s="45">
        <f>SUM(H52:H64)</f>
        <v>2</v>
      </c>
      <c r="I65" s="45"/>
      <c r="J65" s="45"/>
      <c r="K65" s="45"/>
      <c r="L65" s="45"/>
      <c r="M65" s="45">
        <f>SUM(M52:M64)</f>
        <v>1</v>
      </c>
      <c r="N65" s="45"/>
      <c r="O65" s="45"/>
      <c r="P65" s="45"/>
      <c r="Q65" s="45"/>
      <c r="R65" s="45">
        <f>SUM(R52:R64)</f>
        <v>2</v>
      </c>
      <c r="S65" s="45"/>
      <c r="T65" s="45"/>
      <c r="U65" s="45"/>
      <c r="V65" s="45"/>
      <c r="W65" s="45">
        <f>SUM(W52:W64)</f>
        <v>3</v>
      </c>
      <c r="X65" s="45"/>
      <c r="Y65" s="45"/>
      <c r="Z65" s="45"/>
      <c r="AA65" s="45"/>
      <c r="AB65" s="45">
        <f>SUM(AB52:AB64)</f>
        <v>1</v>
      </c>
      <c r="AC65" s="45"/>
      <c r="AD65" s="45"/>
      <c r="AE65" s="45"/>
      <c r="AF65" s="45"/>
      <c r="AG65" s="45">
        <f>SUM(AG52:AG64)</f>
        <v>3</v>
      </c>
      <c r="AH65" s="45"/>
      <c r="AI65" s="45"/>
      <c r="AJ65" s="45"/>
      <c r="AK65" s="45"/>
      <c r="AL65" s="45">
        <f>SUM(AL52:AL64)</f>
        <v>2</v>
      </c>
      <c r="AM65" s="45"/>
      <c r="AN65" s="45"/>
      <c r="AO65" s="45"/>
      <c r="AP65" s="45"/>
      <c r="AQ65" s="45">
        <f>SUM(AQ52:AQ64)</f>
        <v>4</v>
      </c>
      <c r="AR65" s="45"/>
      <c r="AS65" s="45"/>
      <c r="AT65" s="45"/>
      <c r="AU65" s="45"/>
      <c r="AV65" s="45">
        <f>SUM(AV52:AV64)</f>
        <v>3</v>
      </c>
    </row>
    <row r="66" spans="1:48" ht="15.75" customHeight="1" x14ac:dyDescent="0.25">
      <c r="A66" s="21">
        <f t="shared" si="51"/>
        <v>5</v>
      </c>
      <c r="B66" s="81" t="str">
        <f>"Буква (или иное название) класса:"</f>
        <v>Буква (или иное название) класса:</v>
      </c>
      <c r="C66" s="82"/>
      <c r="D66" s="78" t="s">
        <v>84</v>
      </c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80"/>
    </row>
    <row r="67" spans="1:48" ht="15.75" customHeight="1" x14ac:dyDescent="0.25">
      <c r="A67" s="21">
        <f t="shared" si="51"/>
        <v>5</v>
      </c>
      <c r="B67" s="37" t="s">
        <v>70</v>
      </c>
      <c r="C67" s="36" t="s">
        <v>100</v>
      </c>
      <c r="D67" s="37"/>
      <c r="E67" s="37" t="s">
        <v>49</v>
      </c>
      <c r="F67" s="37"/>
      <c r="G67" s="46"/>
      <c r="H67" s="39">
        <f t="shared" ref="H67:H79" si="58">COUNTA(D67:G67)</f>
        <v>1</v>
      </c>
      <c r="I67" s="37"/>
      <c r="J67" s="37"/>
      <c r="K67" s="37"/>
      <c r="L67" s="46"/>
      <c r="M67" s="39">
        <f t="shared" ref="M67:M70" si="59">COUNTA(I67:L67)</f>
        <v>0</v>
      </c>
      <c r="N67" s="37"/>
      <c r="O67" s="37"/>
      <c r="P67" s="37"/>
      <c r="Q67" s="69" t="s">
        <v>49</v>
      </c>
      <c r="R67" s="39">
        <f t="shared" ref="R67:R71" si="60">COUNTA(N67:Q67)</f>
        <v>1</v>
      </c>
      <c r="S67" s="37"/>
      <c r="T67" s="37"/>
      <c r="U67" s="37" t="s">
        <v>49</v>
      </c>
      <c r="V67" s="46"/>
      <c r="W67" s="39">
        <f t="shared" ref="W67:W79" si="61">COUNTA(S67:V67)</f>
        <v>1</v>
      </c>
      <c r="X67" s="37"/>
      <c r="Y67" s="37"/>
      <c r="Z67" s="37" t="s">
        <v>49</v>
      </c>
      <c r="AA67" s="46"/>
      <c r="AB67" s="39">
        <f t="shared" ref="AB67:AB79" si="62">COUNTA(X67:AA67)</f>
        <v>1</v>
      </c>
      <c r="AC67" s="37"/>
      <c r="AD67" s="37"/>
      <c r="AE67" s="37" t="s">
        <v>49</v>
      </c>
      <c r="AF67" s="46"/>
      <c r="AG67" s="39">
        <f t="shared" ref="AG67:AG79" si="63">COUNTA(AC67:AF67)</f>
        <v>1</v>
      </c>
      <c r="AH67" s="37"/>
      <c r="AI67" s="37"/>
      <c r="AJ67" s="37" t="s">
        <v>49</v>
      </c>
      <c r="AK67" s="46"/>
      <c r="AL67" s="39">
        <v>0</v>
      </c>
      <c r="AM67" s="37"/>
      <c r="AN67" s="37"/>
      <c r="AO67" s="37"/>
      <c r="AP67" s="69" t="s">
        <v>47</v>
      </c>
      <c r="AQ67" s="39">
        <f t="shared" ref="AQ67:AQ68" si="64">COUNTA(AM67:AP67)</f>
        <v>1</v>
      </c>
      <c r="AR67" s="37"/>
      <c r="AS67" s="37"/>
      <c r="AT67" s="37"/>
      <c r="AU67" s="46"/>
      <c r="AV67" s="40">
        <f t="shared" ref="AV67:AV68" si="65">COUNTA(AR67:AU67)</f>
        <v>0</v>
      </c>
    </row>
    <row r="68" spans="1:48" ht="15.75" customHeight="1" x14ac:dyDescent="0.25">
      <c r="A68" s="21">
        <f t="shared" si="51"/>
        <v>5</v>
      </c>
      <c r="B68" s="37" t="s">
        <v>118</v>
      </c>
      <c r="C68" s="36" t="s">
        <v>100</v>
      </c>
      <c r="D68" s="37"/>
      <c r="E68" s="37"/>
      <c r="F68" s="37"/>
      <c r="G68" s="46"/>
      <c r="H68" s="39">
        <f t="shared" si="58"/>
        <v>0</v>
      </c>
      <c r="I68" s="37"/>
      <c r="J68" s="37"/>
      <c r="K68" s="37"/>
      <c r="L68" s="46"/>
      <c r="M68" s="39">
        <f t="shared" si="59"/>
        <v>0</v>
      </c>
      <c r="N68" s="37"/>
      <c r="O68" s="37"/>
      <c r="P68" s="37"/>
      <c r="Q68" s="46"/>
      <c r="R68" s="39">
        <f t="shared" si="60"/>
        <v>0</v>
      </c>
      <c r="S68" s="37"/>
      <c r="T68" s="37"/>
      <c r="U68" s="37"/>
      <c r="V68" s="69" t="s">
        <v>49</v>
      </c>
      <c r="W68" s="39">
        <f t="shared" si="61"/>
        <v>1</v>
      </c>
      <c r="X68" s="37"/>
      <c r="Y68" s="37"/>
      <c r="Z68" s="37"/>
      <c r="AA68" s="46"/>
      <c r="AB68" s="39">
        <f t="shared" si="62"/>
        <v>0</v>
      </c>
      <c r="AC68" s="37"/>
      <c r="AD68" s="37"/>
      <c r="AE68" s="37"/>
      <c r="AF68" s="46"/>
      <c r="AG68" s="39">
        <f t="shared" si="63"/>
        <v>0</v>
      </c>
      <c r="AH68" s="37"/>
      <c r="AI68" s="37"/>
      <c r="AJ68" s="37"/>
      <c r="AK68" s="46"/>
      <c r="AL68" s="39">
        <f t="shared" ref="AL68:AL79" si="66">COUNTA(AH68:AK68)</f>
        <v>0</v>
      </c>
      <c r="AM68" s="37"/>
      <c r="AN68" s="37"/>
      <c r="AO68" s="37"/>
      <c r="AP68" s="46"/>
      <c r="AQ68" s="39">
        <f t="shared" si="64"/>
        <v>0</v>
      </c>
      <c r="AR68" s="37"/>
      <c r="AS68" s="37"/>
      <c r="AT68" s="37" t="s">
        <v>49</v>
      </c>
      <c r="AU68" s="46"/>
      <c r="AV68" s="40">
        <f t="shared" si="65"/>
        <v>1</v>
      </c>
    </row>
    <row r="69" spans="1:48" ht="15.75" customHeight="1" x14ac:dyDescent="0.25">
      <c r="A69" s="21">
        <f t="shared" si="51"/>
        <v>5</v>
      </c>
      <c r="B69" s="37" t="s">
        <v>73</v>
      </c>
      <c r="C69" s="36" t="s">
        <v>100</v>
      </c>
      <c r="D69" s="37"/>
      <c r="E69" s="37"/>
      <c r="F69" s="37"/>
      <c r="G69" s="46"/>
      <c r="H69" s="39">
        <f t="shared" si="58"/>
        <v>0</v>
      </c>
      <c r="I69" s="37"/>
      <c r="J69" s="37"/>
      <c r="K69" s="37"/>
      <c r="L69" s="69" t="s">
        <v>49</v>
      </c>
      <c r="M69" s="39">
        <f t="shared" si="59"/>
        <v>1</v>
      </c>
      <c r="N69" s="37"/>
      <c r="O69" s="37"/>
      <c r="P69" s="37"/>
      <c r="Q69" s="46"/>
      <c r="R69" s="39">
        <f t="shared" si="60"/>
        <v>0</v>
      </c>
      <c r="S69" s="37"/>
      <c r="T69" s="37"/>
      <c r="U69" s="37"/>
      <c r="V69" s="69" t="s">
        <v>49</v>
      </c>
      <c r="W69" s="39">
        <f t="shared" si="61"/>
        <v>1</v>
      </c>
      <c r="X69" s="37"/>
      <c r="Y69" s="37"/>
      <c r="Z69" s="37"/>
      <c r="AA69" s="46"/>
      <c r="AB69" s="39">
        <f t="shared" si="62"/>
        <v>0</v>
      </c>
      <c r="AC69" s="37"/>
      <c r="AD69" s="37"/>
      <c r="AE69" s="37"/>
      <c r="AF69" s="46"/>
      <c r="AG69" s="39">
        <f t="shared" si="63"/>
        <v>0</v>
      </c>
      <c r="AH69" s="37"/>
      <c r="AI69" s="37"/>
      <c r="AJ69" s="37"/>
      <c r="AK69" s="46"/>
      <c r="AL69" s="39">
        <f t="shared" si="66"/>
        <v>0</v>
      </c>
      <c r="AM69" s="37"/>
      <c r="AN69" s="37"/>
      <c r="AO69" s="37"/>
      <c r="AP69" s="46"/>
      <c r="AQ69" s="39">
        <v>0</v>
      </c>
      <c r="AR69" s="37"/>
      <c r="AS69" s="37" t="s">
        <v>49</v>
      </c>
      <c r="AT69" s="37"/>
      <c r="AU69" s="46"/>
      <c r="AV69" s="40">
        <v>1</v>
      </c>
    </row>
    <row r="70" spans="1:48" ht="15.75" customHeight="1" x14ac:dyDescent="0.25">
      <c r="A70" s="21">
        <f t="shared" si="51"/>
        <v>5</v>
      </c>
      <c r="B70" s="37" t="s">
        <v>74</v>
      </c>
      <c r="C70" s="36" t="s">
        <v>100</v>
      </c>
      <c r="D70" s="37"/>
      <c r="E70" s="37" t="s">
        <v>49</v>
      </c>
      <c r="F70" s="37"/>
      <c r="G70" s="46"/>
      <c r="H70" s="39">
        <f t="shared" si="58"/>
        <v>1</v>
      </c>
      <c r="I70" s="37"/>
      <c r="J70" s="37"/>
      <c r="K70" s="37"/>
      <c r="L70" s="46"/>
      <c r="M70" s="39">
        <f t="shared" si="59"/>
        <v>0</v>
      </c>
      <c r="N70" s="37" t="s">
        <v>49</v>
      </c>
      <c r="O70" s="37"/>
      <c r="P70" s="37"/>
      <c r="Q70" s="46"/>
      <c r="R70" s="39">
        <f t="shared" si="60"/>
        <v>1</v>
      </c>
      <c r="S70" s="37"/>
      <c r="T70" s="37"/>
      <c r="U70" s="37"/>
      <c r="V70" s="46"/>
      <c r="W70" s="39">
        <f t="shared" si="61"/>
        <v>0</v>
      </c>
      <c r="X70" s="37"/>
      <c r="Y70" s="37"/>
      <c r="Z70" s="37"/>
      <c r="AA70" s="46"/>
      <c r="AB70" s="39">
        <f t="shared" si="62"/>
        <v>0</v>
      </c>
      <c r="AC70" s="37" t="s">
        <v>49</v>
      </c>
      <c r="AD70" s="37"/>
      <c r="AE70" s="37"/>
      <c r="AF70" s="46"/>
      <c r="AG70" s="39">
        <f t="shared" si="63"/>
        <v>1</v>
      </c>
      <c r="AH70" s="37"/>
      <c r="AI70" s="37" t="s">
        <v>49</v>
      </c>
      <c r="AJ70" s="37"/>
      <c r="AK70" s="46"/>
      <c r="AL70" s="39">
        <f t="shared" si="66"/>
        <v>1</v>
      </c>
      <c r="AM70" s="37"/>
      <c r="AN70" s="37" t="s">
        <v>47</v>
      </c>
      <c r="AO70" s="37"/>
      <c r="AP70" s="46"/>
      <c r="AQ70" s="39">
        <f t="shared" ref="AQ70:AQ71" si="67">COUNTA(AM70:AP70)</f>
        <v>1</v>
      </c>
      <c r="AR70" s="37"/>
      <c r="AS70" s="37"/>
      <c r="AT70" s="37"/>
      <c r="AU70" s="46"/>
      <c r="AV70" s="40">
        <v>0</v>
      </c>
    </row>
    <row r="71" spans="1:48" ht="15.75" customHeight="1" x14ac:dyDescent="0.25">
      <c r="A71" s="21">
        <f t="shared" si="51"/>
        <v>5</v>
      </c>
      <c r="B71" s="37" t="s">
        <v>126</v>
      </c>
      <c r="C71" s="36" t="s">
        <v>100</v>
      </c>
      <c r="D71" s="37"/>
      <c r="E71" s="37"/>
      <c r="F71" s="37"/>
      <c r="G71" s="46"/>
      <c r="H71" s="39">
        <f t="shared" si="58"/>
        <v>0</v>
      </c>
      <c r="I71" s="37"/>
      <c r="J71" s="37"/>
      <c r="K71" s="37"/>
      <c r="L71" s="46"/>
      <c r="M71" s="39">
        <v>0</v>
      </c>
      <c r="N71" s="37"/>
      <c r="O71" s="37"/>
      <c r="P71" s="37"/>
      <c r="Q71" s="46"/>
      <c r="R71" s="39">
        <f t="shared" si="60"/>
        <v>0</v>
      </c>
      <c r="S71" s="37"/>
      <c r="T71" s="37"/>
      <c r="U71" s="37"/>
      <c r="V71" s="46"/>
      <c r="W71" s="39">
        <f t="shared" si="61"/>
        <v>0</v>
      </c>
      <c r="X71" s="37"/>
      <c r="Y71" s="37"/>
      <c r="Z71" s="37"/>
      <c r="AA71" s="46"/>
      <c r="AB71" s="39">
        <f t="shared" si="62"/>
        <v>0</v>
      </c>
      <c r="AC71" s="37"/>
      <c r="AD71" s="37"/>
      <c r="AE71" s="37"/>
      <c r="AF71" s="46"/>
      <c r="AG71" s="39">
        <f t="shared" si="63"/>
        <v>0</v>
      </c>
      <c r="AH71" s="37"/>
      <c r="AI71" s="37"/>
      <c r="AJ71" s="37"/>
      <c r="AK71" s="46"/>
      <c r="AL71" s="39">
        <f t="shared" si="66"/>
        <v>0</v>
      </c>
      <c r="AM71" s="37"/>
      <c r="AN71" s="37"/>
      <c r="AO71" s="37" t="s">
        <v>47</v>
      </c>
      <c r="AP71" s="46"/>
      <c r="AQ71" s="39">
        <f t="shared" si="67"/>
        <v>1</v>
      </c>
      <c r="AR71" s="37"/>
      <c r="AS71" s="37"/>
      <c r="AT71" s="37"/>
      <c r="AU71" s="46"/>
      <c r="AV71" s="40">
        <f t="shared" ref="AV71:AV79" si="68">COUNTA(AR71:AU71)</f>
        <v>0</v>
      </c>
    </row>
    <row r="72" spans="1:48" ht="15.75" customHeight="1" x14ac:dyDescent="0.25">
      <c r="A72" s="21">
        <f t="shared" si="51"/>
        <v>5</v>
      </c>
      <c r="B72" s="37" t="s">
        <v>127</v>
      </c>
      <c r="C72" s="36" t="s">
        <v>100</v>
      </c>
      <c r="D72" s="37"/>
      <c r="E72" s="37"/>
      <c r="F72" s="37"/>
      <c r="G72" s="46"/>
      <c r="H72" s="39">
        <f t="shared" si="58"/>
        <v>0</v>
      </c>
      <c r="I72" s="37"/>
      <c r="J72" s="37"/>
      <c r="K72" s="37"/>
      <c r="L72" s="46"/>
      <c r="M72" s="39">
        <f>COUNTA(I72:L72)</f>
        <v>0</v>
      </c>
      <c r="N72" s="37"/>
      <c r="O72" s="37"/>
      <c r="P72" s="37"/>
      <c r="Q72" s="46"/>
      <c r="R72" s="39">
        <v>0</v>
      </c>
      <c r="S72" s="37"/>
      <c r="T72" s="37"/>
      <c r="U72" s="37"/>
      <c r="V72" s="46"/>
      <c r="W72" s="39">
        <f t="shared" si="61"/>
        <v>0</v>
      </c>
      <c r="X72" s="37"/>
      <c r="Y72" s="37"/>
      <c r="Z72" s="37"/>
      <c r="AA72" s="46"/>
      <c r="AB72" s="39">
        <f t="shared" si="62"/>
        <v>0</v>
      </c>
      <c r="AC72" s="37"/>
      <c r="AD72" s="37"/>
      <c r="AE72" s="37"/>
      <c r="AF72" s="46"/>
      <c r="AG72" s="39">
        <f t="shared" si="63"/>
        <v>0</v>
      </c>
      <c r="AH72" s="37"/>
      <c r="AI72" s="37"/>
      <c r="AJ72" s="37"/>
      <c r="AK72" s="46"/>
      <c r="AL72" s="39">
        <f t="shared" si="66"/>
        <v>0</v>
      </c>
      <c r="AM72" s="37"/>
      <c r="AN72" s="37"/>
      <c r="AO72" s="37"/>
      <c r="AP72" s="46"/>
      <c r="AQ72" s="39">
        <v>0</v>
      </c>
      <c r="AR72" s="37"/>
      <c r="AS72" s="37"/>
      <c r="AT72" s="37"/>
      <c r="AU72" s="46"/>
      <c r="AV72" s="40">
        <f t="shared" si="68"/>
        <v>0</v>
      </c>
    </row>
    <row r="73" spans="1:48" ht="15.75" customHeight="1" x14ac:dyDescent="0.25">
      <c r="A73" s="21">
        <f t="shared" si="51"/>
        <v>5</v>
      </c>
      <c r="B73" s="37" t="s">
        <v>128</v>
      </c>
      <c r="C73" s="36" t="s">
        <v>100</v>
      </c>
      <c r="D73" s="37"/>
      <c r="E73" s="37"/>
      <c r="F73" s="37"/>
      <c r="G73" s="46"/>
      <c r="H73" s="39">
        <f t="shared" si="58"/>
        <v>0</v>
      </c>
      <c r="I73" s="37"/>
      <c r="J73" s="37"/>
      <c r="K73" s="37"/>
      <c r="L73" s="46"/>
      <c r="M73" s="39">
        <v>0</v>
      </c>
      <c r="N73" s="37"/>
      <c r="O73" s="37"/>
      <c r="P73" s="37"/>
      <c r="Q73" s="46"/>
      <c r="R73" s="39">
        <f t="shared" ref="R73:R79" si="69">COUNTA(N73:Q73)</f>
        <v>0</v>
      </c>
      <c r="S73" s="37"/>
      <c r="T73" s="37"/>
      <c r="U73" s="37"/>
      <c r="V73" s="46"/>
      <c r="W73" s="39">
        <f t="shared" si="61"/>
        <v>0</v>
      </c>
      <c r="X73" s="37"/>
      <c r="Y73" s="37"/>
      <c r="Z73" s="37"/>
      <c r="AA73" s="46"/>
      <c r="AB73" s="39">
        <f t="shared" si="62"/>
        <v>0</v>
      </c>
      <c r="AC73" s="37"/>
      <c r="AD73" s="37" t="s">
        <v>49</v>
      </c>
      <c r="AE73" s="37"/>
      <c r="AF73" s="46"/>
      <c r="AG73" s="39">
        <f t="shared" si="63"/>
        <v>1</v>
      </c>
      <c r="AH73" s="37"/>
      <c r="AI73" s="37"/>
      <c r="AJ73" s="37"/>
      <c r="AK73" s="46"/>
      <c r="AL73" s="39">
        <f t="shared" si="66"/>
        <v>0</v>
      </c>
      <c r="AM73" s="37"/>
      <c r="AN73" s="37"/>
      <c r="AO73" s="37"/>
      <c r="AP73" s="46"/>
      <c r="AQ73" s="39">
        <f t="shared" ref="AQ73:AQ79" si="70">COUNTA(AM73:AP73)</f>
        <v>0</v>
      </c>
      <c r="AR73" s="37"/>
      <c r="AS73" s="37"/>
      <c r="AT73" s="37" t="s">
        <v>49</v>
      </c>
      <c r="AU73" s="46"/>
      <c r="AV73" s="40">
        <f t="shared" si="68"/>
        <v>1</v>
      </c>
    </row>
    <row r="74" spans="1:48" ht="15.75" customHeight="1" x14ac:dyDescent="0.25">
      <c r="A74" s="21">
        <f t="shared" si="51"/>
        <v>5</v>
      </c>
      <c r="B74" s="37" t="s">
        <v>125</v>
      </c>
      <c r="C74" s="36" t="s">
        <v>100</v>
      </c>
      <c r="D74" s="37"/>
      <c r="E74" s="37"/>
      <c r="F74" s="37"/>
      <c r="G74" s="46"/>
      <c r="H74" s="39">
        <f t="shared" si="58"/>
        <v>0</v>
      </c>
      <c r="I74" s="37"/>
      <c r="J74" s="37"/>
      <c r="K74" s="37"/>
      <c r="L74" s="46"/>
      <c r="M74" s="39">
        <f t="shared" ref="M74:M79" si="71">COUNTA(I74:L74)</f>
        <v>0</v>
      </c>
      <c r="N74" s="37"/>
      <c r="O74" s="37"/>
      <c r="P74" s="37"/>
      <c r="Q74" s="46"/>
      <c r="R74" s="39">
        <f t="shared" si="69"/>
        <v>0</v>
      </c>
      <c r="S74" s="37"/>
      <c r="T74" s="37"/>
      <c r="U74" s="37"/>
      <c r="V74" s="46"/>
      <c r="W74" s="39">
        <f t="shared" si="61"/>
        <v>0</v>
      </c>
      <c r="X74" s="37"/>
      <c r="Y74" s="37"/>
      <c r="Z74" s="37"/>
      <c r="AA74" s="46"/>
      <c r="AB74" s="39">
        <f t="shared" si="62"/>
        <v>0</v>
      </c>
      <c r="AC74" s="37"/>
      <c r="AD74" s="37"/>
      <c r="AE74" s="37"/>
      <c r="AF74" s="46"/>
      <c r="AG74" s="39">
        <f t="shared" si="63"/>
        <v>0</v>
      </c>
      <c r="AH74" s="37"/>
      <c r="AI74" s="37"/>
      <c r="AJ74" s="37" t="s">
        <v>49</v>
      </c>
      <c r="AK74" s="46"/>
      <c r="AL74" s="39">
        <f t="shared" si="66"/>
        <v>1</v>
      </c>
      <c r="AM74" s="37"/>
      <c r="AN74" s="37"/>
      <c r="AO74" s="37" t="s">
        <v>47</v>
      </c>
      <c r="AP74" s="46"/>
      <c r="AQ74" s="39">
        <f t="shared" si="70"/>
        <v>1</v>
      </c>
      <c r="AR74" s="37"/>
      <c r="AS74" s="37"/>
      <c r="AT74" s="37"/>
      <c r="AU74" s="46"/>
      <c r="AV74" s="40">
        <f t="shared" si="68"/>
        <v>0</v>
      </c>
    </row>
    <row r="75" spans="1:48" ht="15.75" customHeight="1" x14ac:dyDescent="0.25">
      <c r="A75" s="21">
        <f t="shared" si="51"/>
        <v>5</v>
      </c>
      <c r="B75" s="37" t="s">
        <v>76</v>
      </c>
      <c r="C75" s="36" t="s">
        <v>100</v>
      </c>
      <c r="D75" s="37"/>
      <c r="E75" s="37"/>
      <c r="F75" s="37"/>
      <c r="G75" s="46"/>
      <c r="H75" s="39">
        <f t="shared" si="58"/>
        <v>0</v>
      </c>
      <c r="I75" s="37"/>
      <c r="J75" s="37"/>
      <c r="K75" s="37"/>
      <c r="L75" s="46"/>
      <c r="M75" s="39">
        <f t="shared" si="71"/>
        <v>0</v>
      </c>
      <c r="N75" s="37"/>
      <c r="O75" s="37"/>
      <c r="P75" s="37"/>
      <c r="Q75" s="46"/>
      <c r="R75" s="39">
        <f t="shared" si="69"/>
        <v>0</v>
      </c>
      <c r="S75" s="37"/>
      <c r="T75" s="37"/>
      <c r="U75" s="37"/>
      <c r="V75" s="46"/>
      <c r="W75" s="39">
        <f t="shared" si="61"/>
        <v>0</v>
      </c>
      <c r="X75" s="37"/>
      <c r="Y75" s="37"/>
      <c r="Z75" s="37"/>
      <c r="AA75" s="46"/>
      <c r="AB75" s="39">
        <f t="shared" si="62"/>
        <v>0</v>
      </c>
      <c r="AC75" s="37"/>
      <c r="AD75" s="37"/>
      <c r="AE75" s="37"/>
      <c r="AF75" s="46"/>
      <c r="AG75" s="39">
        <f t="shared" si="63"/>
        <v>0</v>
      </c>
      <c r="AH75" s="37"/>
      <c r="AI75" s="37"/>
      <c r="AJ75" s="37"/>
      <c r="AK75" s="46"/>
      <c r="AL75" s="39">
        <f t="shared" si="66"/>
        <v>0</v>
      </c>
      <c r="AM75" s="37"/>
      <c r="AN75" s="37"/>
      <c r="AO75" s="37"/>
      <c r="AP75" s="46"/>
      <c r="AQ75" s="39">
        <f t="shared" si="70"/>
        <v>0</v>
      </c>
      <c r="AR75" s="37"/>
      <c r="AS75" s="37"/>
      <c r="AT75" s="37"/>
      <c r="AU75" s="46"/>
      <c r="AV75" s="40">
        <f t="shared" si="68"/>
        <v>0</v>
      </c>
    </row>
    <row r="76" spans="1:48" ht="15.75" customHeight="1" x14ac:dyDescent="0.25">
      <c r="A76" s="21">
        <f t="shared" si="51"/>
        <v>5</v>
      </c>
      <c r="B76" s="37" t="s">
        <v>77</v>
      </c>
      <c r="C76" s="36" t="s">
        <v>100</v>
      </c>
      <c r="D76" s="37"/>
      <c r="E76" s="37"/>
      <c r="F76" s="37"/>
      <c r="G76" s="46"/>
      <c r="H76" s="39">
        <f t="shared" si="58"/>
        <v>0</v>
      </c>
      <c r="I76" s="37"/>
      <c r="J76" s="37"/>
      <c r="K76" s="37"/>
      <c r="L76" s="46"/>
      <c r="M76" s="39">
        <f t="shared" si="71"/>
        <v>0</v>
      </c>
      <c r="N76" s="37"/>
      <c r="O76" s="37"/>
      <c r="P76" s="37"/>
      <c r="Q76" s="46"/>
      <c r="R76" s="39">
        <f t="shared" si="69"/>
        <v>0</v>
      </c>
      <c r="S76" s="37"/>
      <c r="T76" s="37"/>
      <c r="U76" s="37"/>
      <c r="V76" s="46"/>
      <c r="W76" s="39">
        <f t="shared" si="61"/>
        <v>0</v>
      </c>
      <c r="X76" s="37"/>
      <c r="Y76" s="37"/>
      <c r="Z76" s="37"/>
      <c r="AA76" s="46"/>
      <c r="AB76" s="39">
        <f t="shared" si="62"/>
        <v>0</v>
      </c>
      <c r="AC76" s="37"/>
      <c r="AD76" s="37"/>
      <c r="AE76" s="37"/>
      <c r="AF76" s="46"/>
      <c r="AG76" s="39">
        <f t="shared" si="63"/>
        <v>0</v>
      </c>
      <c r="AH76" s="37"/>
      <c r="AI76" s="37"/>
      <c r="AJ76" s="37"/>
      <c r="AK76" s="46"/>
      <c r="AL76" s="39">
        <f t="shared" si="66"/>
        <v>0</v>
      </c>
      <c r="AM76" s="37"/>
      <c r="AN76" s="37"/>
      <c r="AO76" s="37"/>
      <c r="AP76" s="46"/>
      <c r="AQ76" s="39">
        <f t="shared" si="70"/>
        <v>0</v>
      </c>
      <c r="AR76" s="37"/>
      <c r="AS76" s="37"/>
      <c r="AT76" s="37"/>
      <c r="AU76" s="46"/>
      <c r="AV76" s="40">
        <f t="shared" si="68"/>
        <v>0</v>
      </c>
    </row>
    <row r="77" spans="1:48" ht="15.75" customHeight="1" x14ac:dyDescent="0.25">
      <c r="A77" s="21">
        <f t="shared" si="51"/>
        <v>5</v>
      </c>
      <c r="B77" s="37" t="s">
        <v>78</v>
      </c>
      <c r="C77" s="36" t="s">
        <v>100</v>
      </c>
      <c r="D77" s="37"/>
      <c r="E77" s="37"/>
      <c r="F77" s="37"/>
      <c r="G77" s="46"/>
      <c r="H77" s="39">
        <f t="shared" si="58"/>
        <v>0</v>
      </c>
      <c r="I77" s="37"/>
      <c r="J77" s="37"/>
      <c r="K77" s="37"/>
      <c r="L77" s="46"/>
      <c r="M77" s="39">
        <f t="shared" si="71"/>
        <v>0</v>
      </c>
      <c r="N77" s="37"/>
      <c r="O77" s="37"/>
      <c r="P77" s="37"/>
      <c r="Q77" s="46"/>
      <c r="R77" s="39">
        <f t="shared" si="69"/>
        <v>0</v>
      </c>
      <c r="S77" s="37"/>
      <c r="T77" s="37"/>
      <c r="U77" s="37"/>
      <c r="V77" s="46"/>
      <c r="W77" s="39">
        <f t="shared" si="61"/>
        <v>0</v>
      </c>
      <c r="X77" s="37"/>
      <c r="Y77" s="37"/>
      <c r="Z77" s="37"/>
      <c r="AA77" s="46"/>
      <c r="AB77" s="39">
        <f t="shared" si="62"/>
        <v>0</v>
      </c>
      <c r="AC77" s="37"/>
      <c r="AD77" s="37"/>
      <c r="AE77" s="37"/>
      <c r="AF77" s="46"/>
      <c r="AG77" s="39">
        <f t="shared" si="63"/>
        <v>0</v>
      </c>
      <c r="AH77" s="37"/>
      <c r="AI77" s="37"/>
      <c r="AJ77" s="37"/>
      <c r="AK77" s="46"/>
      <c r="AL77" s="39">
        <f t="shared" si="66"/>
        <v>0</v>
      </c>
      <c r="AM77" s="37"/>
      <c r="AN77" s="37"/>
      <c r="AO77" s="37"/>
      <c r="AP77" s="46"/>
      <c r="AQ77" s="39">
        <f t="shared" si="70"/>
        <v>0</v>
      </c>
      <c r="AR77" s="37"/>
      <c r="AS77" s="37"/>
      <c r="AT77" s="37"/>
      <c r="AU77" s="46"/>
      <c r="AV77" s="40">
        <f t="shared" si="68"/>
        <v>0</v>
      </c>
    </row>
    <row r="78" spans="1:48" ht="15.75" customHeight="1" x14ac:dyDescent="0.25">
      <c r="A78" s="21">
        <f t="shared" si="51"/>
        <v>5</v>
      </c>
      <c r="B78" s="37" t="s">
        <v>79</v>
      </c>
      <c r="C78" s="36" t="s">
        <v>100</v>
      </c>
      <c r="D78" s="37"/>
      <c r="E78" s="37"/>
      <c r="F78" s="37"/>
      <c r="G78" s="46"/>
      <c r="H78" s="39">
        <f t="shared" si="58"/>
        <v>0</v>
      </c>
      <c r="I78" s="37"/>
      <c r="J78" s="37"/>
      <c r="K78" s="37"/>
      <c r="L78" s="46"/>
      <c r="M78" s="39">
        <f t="shared" si="71"/>
        <v>0</v>
      </c>
      <c r="N78" s="37"/>
      <c r="O78" s="37"/>
      <c r="P78" s="37"/>
      <c r="Q78" s="46"/>
      <c r="R78" s="39">
        <f t="shared" si="69"/>
        <v>0</v>
      </c>
      <c r="S78" s="37"/>
      <c r="T78" s="37"/>
      <c r="U78" s="37"/>
      <c r="V78" s="46"/>
      <c r="W78" s="39">
        <f t="shared" si="61"/>
        <v>0</v>
      </c>
      <c r="X78" s="37"/>
      <c r="Y78" s="37"/>
      <c r="Z78" s="37"/>
      <c r="AA78" s="46"/>
      <c r="AB78" s="39">
        <f t="shared" si="62"/>
        <v>0</v>
      </c>
      <c r="AC78" s="37"/>
      <c r="AD78" s="37"/>
      <c r="AE78" s="37"/>
      <c r="AF78" s="46"/>
      <c r="AG78" s="39">
        <f t="shared" si="63"/>
        <v>0</v>
      </c>
      <c r="AH78" s="37"/>
      <c r="AI78" s="37"/>
      <c r="AJ78" s="37"/>
      <c r="AK78" s="46"/>
      <c r="AL78" s="39">
        <f t="shared" si="66"/>
        <v>0</v>
      </c>
      <c r="AM78" s="37"/>
      <c r="AN78" s="37"/>
      <c r="AO78" s="37"/>
      <c r="AP78" s="46"/>
      <c r="AQ78" s="39">
        <f t="shared" si="70"/>
        <v>0</v>
      </c>
      <c r="AR78" s="37"/>
      <c r="AS78" s="37"/>
      <c r="AT78" s="37"/>
      <c r="AU78" s="46"/>
      <c r="AV78" s="40">
        <f t="shared" si="68"/>
        <v>0</v>
      </c>
    </row>
    <row r="79" spans="1:48" ht="15.75" customHeight="1" x14ac:dyDescent="0.25">
      <c r="A79" s="21">
        <f t="shared" si="51"/>
        <v>5</v>
      </c>
      <c r="B79" s="37" t="s">
        <v>129</v>
      </c>
      <c r="C79" s="36" t="s">
        <v>100</v>
      </c>
      <c r="D79" s="37"/>
      <c r="E79" s="37"/>
      <c r="F79" s="37"/>
      <c r="G79" s="46"/>
      <c r="H79" s="39">
        <f t="shared" si="58"/>
        <v>0</v>
      </c>
      <c r="I79" s="37"/>
      <c r="J79" s="37"/>
      <c r="K79" s="37"/>
      <c r="L79" s="46"/>
      <c r="M79" s="39">
        <f t="shared" si="71"/>
        <v>0</v>
      </c>
      <c r="N79" s="37"/>
      <c r="O79" s="37"/>
      <c r="P79" s="37"/>
      <c r="Q79" s="46"/>
      <c r="R79" s="39">
        <f t="shared" si="69"/>
        <v>0</v>
      </c>
      <c r="S79" s="37"/>
      <c r="T79" s="37"/>
      <c r="U79" s="37"/>
      <c r="V79" s="46"/>
      <c r="W79" s="39">
        <f t="shared" si="61"/>
        <v>0</v>
      </c>
      <c r="X79" s="37"/>
      <c r="Y79" s="37"/>
      <c r="Z79" s="37"/>
      <c r="AA79" s="46"/>
      <c r="AB79" s="39">
        <f t="shared" si="62"/>
        <v>0</v>
      </c>
      <c r="AC79" s="37"/>
      <c r="AD79" s="37"/>
      <c r="AE79" s="37"/>
      <c r="AF79" s="46"/>
      <c r="AG79" s="39">
        <f t="shared" si="63"/>
        <v>0</v>
      </c>
      <c r="AH79" s="37"/>
      <c r="AI79" s="37"/>
      <c r="AJ79" s="37"/>
      <c r="AK79" s="46"/>
      <c r="AL79" s="39">
        <f t="shared" si="66"/>
        <v>0</v>
      </c>
      <c r="AM79" s="37"/>
      <c r="AN79" s="37"/>
      <c r="AO79" s="37"/>
      <c r="AP79" s="46"/>
      <c r="AQ79" s="39">
        <f t="shared" si="70"/>
        <v>0</v>
      </c>
      <c r="AR79" s="37"/>
      <c r="AS79" s="37"/>
      <c r="AT79" s="37"/>
      <c r="AU79" s="46"/>
      <c r="AV79" s="40">
        <f t="shared" si="68"/>
        <v>0</v>
      </c>
    </row>
    <row r="80" spans="1:48" ht="15.75" customHeight="1" x14ac:dyDescent="0.25">
      <c r="A80" s="21">
        <f t="shared" si="51"/>
        <v>5</v>
      </c>
      <c r="B80" s="42"/>
      <c r="C80" s="43"/>
      <c r="D80" s="44"/>
      <c r="E80" s="45"/>
      <c r="F80" s="45"/>
      <c r="G80" s="45"/>
      <c r="H80" s="45">
        <f>SUM(H67:H79)</f>
        <v>2</v>
      </c>
      <c r="I80" s="45"/>
      <c r="J80" s="45"/>
      <c r="K80" s="45"/>
      <c r="L80" s="45"/>
      <c r="M80" s="45">
        <f>SUM(M67:M79)</f>
        <v>1</v>
      </c>
      <c r="N80" s="45"/>
      <c r="O80" s="45"/>
      <c r="P80" s="45"/>
      <c r="Q80" s="45"/>
      <c r="R80" s="45">
        <f>SUM(R67:R79)</f>
        <v>2</v>
      </c>
      <c r="S80" s="45"/>
      <c r="T80" s="45"/>
      <c r="U80" s="45"/>
      <c r="V80" s="45"/>
      <c r="W80" s="45">
        <f>SUM(W67:W79)</f>
        <v>3</v>
      </c>
      <c r="X80" s="45"/>
      <c r="Y80" s="45"/>
      <c r="Z80" s="45"/>
      <c r="AA80" s="45"/>
      <c r="AB80" s="45">
        <f>SUM(AB67:AB79)</f>
        <v>1</v>
      </c>
      <c r="AC80" s="45"/>
      <c r="AD80" s="45"/>
      <c r="AE80" s="45"/>
      <c r="AF80" s="45"/>
      <c r="AG80" s="45">
        <f>SUM(AG67:AG79)</f>
        <v>3</v>
      </c>
      <c r="AH80" s="45"/>
      <c r="AI80" s="45"/>
      <c r="AJ80" s="45"/>
      <c r="AK80" s="45"/>
      <c r="AL80" s="45">
        <f>SUM(AL67:AL79)</f>
        <v>2</v>
      </c>
      <c r="AM80" s="45"/>
      <c r="AN80" s="45"/>
      <c r="AO80" s="45"/>
      <c r="AP80" s="45"/>
      <c r="AQ80" s="45">
        <f>SUM(AQ67:AQ79)</f>
        <v>4</v>
      </c>
      <c r="AR80" s="45"/>
      <c r="AS80" s="45"/>
      <c r="AT80" s="45"/>
      <c r="AU80" s="45"/>
      <c r="AV80" s="45">
        <f>SUM(AV67:AV79)</f>
        <v>3</v>
      </c>
    </row>
    <row r="81" spans="1:48" ht="15.75" customHeight="1" x14ac:dyDescent="0.25">
      <c r="A81" s="21">
        <f t="shared" si="51"/>
        <v>6</v>
      </c>
      <c r="B81" s="81" t="str">
        <f>"Буква (или иное название) класса:"</f>
        <v>Буква (или иное название) класса:</v>
      </c>
      <c r="C81" s="82"/>
      <c r="D81" s="78" t="s">
        <v>85</v>
      </c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80"/>
    </row>
    <row r="82" spans="1:48" ht="15.75" customHeight="1" x14ac:dyDescent="0.25">
      <c r="A82" s="21">
        <f t="shared" si="51"/>
        <v>6</v>
      </c>
      <c r="B82" s="37" t="s">
        <v>70</v>
      </c>
      <c r="C82" s="36" t="s">
        <v>100</v>
      </c>
      <c r="D82" s="37"/>
      <c r="E82" s="37" t="s">
        <v>49</v>
      </c>
      <c r="F82" s="37"/>
      <c r="G82" s="46"/>
      <c r="H82" s="39">
        <f t="shared" ref="H82:H94" si="72">COUNTA(D82:G82)</f>
        <v>1</v>
      </c>
      <c r="I82" s="37"/>
      <c r="J82" s="37"/>
      <c r="K82" s="37"/>
      <c r="L82" s="46"/>
      <c r="M82" s="39">
        <f t="shared" ref="M82:M87" si="73">COUNTA(I82:L82)</f>
        <v>0</v>
      </c>
      <c r="N82" s="37"/>
      <c r="O82" s="37"/>
      <c r="P82" s="37"/>
      <c r="Q82" s="69" t="s">
        <v>49</v>
      </c>
      <c r="R82" s="39">
        <f t="shared" ref="R82:R85" si="74">COUNTA(N82:Q82)</f>
        <v>1</v>
      </c>
      <c r="S82" s="37"/>
      <c r="T82" s="37"/>
      <c r="U82" s="37" t="s">
        <v>49</v>
      </c>
      <c r="V82" s="46"/>
      <c r="W82" s="39">
        <f t="shared" ref="W82:W94" si="75">COUNTA(S82:V82)</f>
        <v>1</v>
      </c>
      <c r="X82" s="37"/>
      <c r="Y82" s="37"/>
      <c r="Z82" s="37" t="s">
        <v>49</v>
      </c>
      <c r="AA82" s="46"/>
      <c r="AB82" s="39">
        <f t="shared" ref="AB82:AB87" si="76">COUNTA(X82:AA82)</f>
        <v>1</v>
      </c>
      <c r="AC82" s="37"/>
      <c r="AD82" s="37"/>
      <c r="AE82" s="37" t="s">
        <v>49</v>
      </c>
      <c r="AF82" s="46"/>
      <c r="AG82" s="39">
        <f t="shared" ref="AG82:AG94" si="77">COUNTA(AC82:AF82)</f>
        <v>1</v>
      </c>
      <c r="AH82" s="37"/>
      <c r="AI82" s="37"/>
      <c r="AJ82" s="37" t="s">
        <v>49</v>
      </c>
      <c r="AK82" s="46"/>
      <c r="AL82" s="39">
        <v>0</v>
      </c>
      <c r="AM82" s="37"/>
      <c r="AN82" s="37"/>
      <c r="AO82" s="37"/>
      <c r="AP82" s="69" t="s">
        <v>47</v>
      </c>
      <c r="AQ82" s="39">
        <f t="shared" ref="AQ82:AQ83" si="78">COUNTA(AM82:AP82)</f>
        <v>1</v>
      </c>
      <c r="AR82" s="37"/>
      <c r="AS82" s="37"/>
      <c r="AT82" s="37"/>
      <c r="AU82" s="46"/>
      <c r="AV82" s="40">
        <f t="shared" ref="AV82:AV83" si="79">COUNTA(AR82:AU82)</f>
        <v>0</v>
      </c>
    </row>
    <row r="83" spans="1:48" ht="15.75" customHeight="1" x14ac:dyDescent="0.25">
      <c r="A83" s="21">
        <f t="shared" si="51"/>
        <v>6</v>
      </c>
      <c r="B83" s="37" t="s">
        <v>118</v>
      </c>
      <c r="C83" s="36" t="s">
        <v>100</v>
      </c>
      <c r="D83" s="37"/>
      <c r="E83" s="37"/>
      <c r="F83" s="37"/>
      <c r="G83" s="46"/>
      <c r="H83" s="39">
        <f t="shared" si="72"/>
        <v>0</v>
      </c>
      <c r="I83" s="37"/>
      <c r="J83" s="37"/>
      <c r="K83" s="37"/>
      <c r="L83" s="46"/>
      <c r="M83" s="39">
        <f t="shared" si="73"/>
        <v>0</v>
      </c>
      <c r="N83" s="37"/>
      <c r="O83" s="37"/>
      <c r="P83" s="37"/>
      <c r="Q83" s="46"/>
      <c r="R83" s="39">
        <f t="shared" si="74"/>
        <v>0</v>
      </c>
      <c r="S83" s="37"/>
      <c r="T83" s="37"/>
      <c r="U83" s="37"/>
      <c r="V83" s="69" t="s">
        <v>49</v>
      </c>
      <c r="W83" s="39">
        <f t="shared" si="75"/>
        <v>1</v>
      </c>
      <c r="X83" s="37"/>
      <c r="Y83" s="37"/>
      <c r="Z83" s="37"/>
      <c r="AA83" s="46"/>
      <c r="AB83" s="39">
        <f t="shared" si="76"/>
        <v>0</v>
      </c>
      <c r="AC83" s="37"/>
      <c r="AD83" s="37"/>
      <c r="AE83" s="37"/>
      <c r="AF83" s="46"/>
      <c r="AG83" s="39">
        <f t="shared" si="77"/>
        <v>0</v>
      </c>
      <c r="AH83" s="37"/>
      <c r="AI83" s="37"/>
      <c r="AJ83" s="37"/>
      <c r="AK83" s="46"/>
      <c r="AL83" s="39">
        <f t="shared" ref="AL83:AL94" si="80">COUNTA(AH83:AK83)</f>
        <v>0</v>
      </c>
      <c r="AM83" s="37"/>
      <c r="AN83" s="37"/>
      <c r="AO83" s="37"/>
      <c r="AP83" s="46"/>
      <c r="AQ83" s="39">
        <f t="shared" si="78"/>
        <v>0</v>
      </c>
      <c r="AR83" s="37"/>
      <c r="AS83" s="37"/>
      <c r="AT83" s="37" t="s">
        <v>49</v>
      </c>
      <c r="AU83" s="46"/>
      <c r="AV83" s="40">
        <f t="shared" si="79"/>
        <v>1</v>
      </c>
    </row>
    <row r="84" spans="1:48" ht="15.75" customHeight="1" x14ac:dyDescent="0.25">
      <c r="A84" s="21">
        <f t="shared" si="51"/>
        <v>6</v>
      </c>
      <c r="B84" s="37" t="s">
        <v>73</v>
      </c>
      <c r="C84" s="36" t="s">
        <v>100</v>
      </c>
      <c r="D84" s="37"/>
      <c r="E84" s="37"/>
      <c r="F84" s="37"/>
      <c r="G84" s="46"/>
      <c r="H84" s="39">
        <f t="shared" si="72"/>
        <v>0</v>
      </c>
      <c r="I84" s="37"/>
      <c r="J84" s="37"/>
      <c r="K84" s="37"/>
      <c r="L84" s="69" t="s">
        <v>49</v>
      </c>
      <c r="M84" s="39">
        <f t="shared" si="73"/>
        <v>1</v>
      </c>
      <c r="N84" s="37"/>
      <c r="O84" s="37"/>
      <c r="P84" s="37"/>
      <c r="Q84" s="46"/>
      <c r="R84" s="39">
        <f t="shared" si="74"/>
        <v>0</v>
      </c>
      <c r="S84" s="37"/>
      <c r="T84" s="37"/>
      <c r="U84" s="37"/>
      <c r="V84" s="69" t="s">
        <v>49</v>
      </c>
      <c r="W84" s="39">
        <f t="shared" si="75"/>
        <v>1</v>
      </c>
      <c r="X84" s="37"/>
      <c r="Y84" s="37"/>
      <c r="Z84" s="37"/>
      <c r="AA84" s="46"/>
      <c r="AB84" s="39">
        <f t="shared" si="76"/>
        <v>0</v>
      </c>
      <c r="AC84" s="37"/>
      <c r="AD84" s="37"/>
      <c r="AE84" s="37"/>
      <c r="AF84" s="46"/>
      <c r="AG84" s="39">
        <f t="shared" si="77"/>
        <v>0</v>
      </c>
      <c r="AH84" s="37"/>
      <c r="AI84" s="37"/>
      <c r="AJ84" s="37"/>
      <c r="AK84" s="46"/>
      <c r="AL84" s="39">
        <f t="shared" si="80"/>
        <v>0</v>
      </c>
      <c r="AM84" s="37"/>
      <c r="AN84" s="37"/>
      <c r="AO84" s="37"/>
      <c r="AP84" s="46"/>
      <c r="AQ84" s="39">
        <v>0</v>
      </c>
      <c r="AR84" s="37"/>
      <c r="AS84" s="37" t="s">
        <v>49</v>
      </c>
      <c r="AT84" s="37"/>
      <c r="AU84" s="46"/>
      <c r="AV84" s="40">
        <v>1</v>
      </c>
    </row>
    <row r="85" spans="1:48" ht="15.75" customHeight="1" x14ac:dyDescent="0.25">
      <c r="A85" s="21">
        <f t="shared" ref="A85:A110" si="81">A70+1</f>
        <v>6</v>
      </c>
      <c r="B85" s="37" t="s">
        <v>74</v>
      </c>
      <c r="C85" s="36" t="s">
        <v>100</v>
      </c>
      <c r="D85" s="37"/>
      <c r="E85" s="37" t="s">
        <v>49</v>
      </c>
      <c r="F85" s="37"/>
      <c r="G85" s="46"/>
      <c r="H85" s="39">
        <f t="shared" si="72"/>
        <v>1</v>
      </c>
      <c r="I85" s="37"/>
      <c r="J85" s="37"/>
      <c r="K85" s="37"/>
      <c r="L85" s="46"/>
      <c r="M85" s="39">
        <f t="shared" si="73"/>
        <v>0</v>
      </c>
      <c r="N85" s="37" t="s">
        <v>49</v>
      </c>
      <c r="O85" s="37"/>
      <c r="P85" s="37"/>
      <c r="Q85" s="46"/>
      <c r="R85" s="39">
        <f t="shared" si="74"/>
        <v>1</v>
      </c>
      <c r="S85" s="37"/>
      <c r="T85" s="37"/>
      <c r="U85" s="37"/>
      <c r="V85" s="46"/>
      <c r="W85" s="39">
        <f t="shared" si="75"/>
        <v>0</v>
      </c>
      <c r="X85" s="37"/>
      <c r="Y85" s="37"/>
      <c r="Z85" s="37"/>
      <c r="AA85" s="46"/>
      <c r="AB85" s="39">
        <f t="shared" si="76"/>
        <v>0</v>
      </c>
      <c r="AC85" s="37" t="s">
        <v>49</v>
      </c>
      <c r="AD85" s="37"/>
      <c r="AE85" s="37"/>
      <c r="AF85" s="46"/>
      <c r="AG85" s="39">
        <f t="shared" si="77"/>
        <v>1</v>
      </c>
      <c r="AH85" s="37"/>
      <c r="AI85" s="37" t="s">
        <v>49</v>
      </c>
      <c r="AJ85" s="37"/>
      <c r="AK85" s="46"/>
      <c r="AL85" s="39">
        <f t="shared" si="80"/>
        <v>1</v>
      </c>
      <c r="AM85" s="37"/>
      <c r="AN85" s="37" t="s">
        <v>47</v>
      </c>
      <c r="AO85" s="37"/>
      <c r="AP85" s="46"/>
      <c r="AQ85" s="39">
        <f t="shared" ref="AQ85:AQ94" si="82">COUNTA(AM85:AP85)</f>
        <v>1</v>
      </c>
      <c r="AR85" s="37"/>
      <c r="AS85" s="37"/>
      <c r="AT85" s="37"/>
      <c r="AU85" s="46"/>
      <c r="AV85" s="40">
        <v>0</v>
      </c>
    </row>
    <row r="86" spans="1:48" ht="15.75" customHeight="1" x14ac:dyDescent="0.25">
      <c r="A86" s="21">
        <f t="shared" si="81"/>
        <v>6</v>
      </c>
      <c r="B86" s="37" t="s">
        <v>126</v>
      </c>
      <c r="C86" s="36" t="s">
        <v>100</v>
      </c>
      <c r="D86" s="37"/>
      <c r="E86" s="37"/>
      <c r="F86" s="37"/>
      <c r="G86" s="46"/>
      <c r="H86" s="39">
        <f t="shared" si="72"/>
        <v>0</v>
      </c>
      <c r="I86" s="37"/>
      <c r="J86" s="37"/>
      <c r="K86" s="37"/>
      <c r="L86" s="46"/>
      <c r="M86" s="39">
        <f t="shared" si="73"/>
        <v>0</v>
      </c>
      <c r="N86" s="37"/>
      <c r="O86" s="37"/>
      <c r="P86" s="37"/>
      <c r="Q86" s="46"/>
      <c r="R86" s="39">
        <v>0</v>
      </c>
      <c r="S86" s="37"/>
      <c r="T86" s="37"/>
      <c r="U86" s="37"/>
      <c r="V86" s="46"/>
      <c r="W86" s="39">
        <f t="shared" si="75"/>
        <v>0</v>
      </c>
      <c r="X86" s="37"/>
      <c r="Y86" s="37"/>
      <c r="Z86" s="37"/>
      <c r="AA86" s="46"/>
      <c r="AB86" s="39">
        <f t="shared" si="76"/>
        <v>0</v>
      </c>
      <c r="AC86" s="37"/>
      <c r="AD86" s="37"/>
      <c r="AE86" s="37"/>
      <c r="AF86" s="46"/>
      <c r="AG86" s="39">
        <f t="shared" si="77"/>
        <v>0</v>
      </c>
      <c r="AH86" s="37"/>
      <c r="AI86" s="37"/>
      <c r="AJ86" s="37"/>
      <c r="AK86" s="46"/>
      <c r="AL86" s="39">
        <f t="shared" si="80"/>
        <v>0</v>
      </c>
      <c r="AM86" s="37"/>
      <c r="AN86" s="37"/>
      <c r="AO86" s="37" t="s">
        <v>47</v>
      </c>
      <c r="AP86" s="46"/>
      <c r="AQ86" s="39">
        <f t="shared" si="82"/>
        <v>1</v>
      </c>
      <c r="AR86" s="37"/>
      <c r="AS86" s="37"/>
      <c r="AT86" s="37"/>
      <c r="AU86" s="46"/>
      <c r="AV86" s="40">
        <f t="shared" ref="AV86:AV94" si="83">COUNTA(AR86:AU86)</f>
        <v>0</v>
      </c>
    </row>
    <row r="87" spans="1:48" ht="15.75" customHeight="1" x14ac:dyDescent="0.25">
      <c r="A87" s="21">
        <f t="shared" si="81"/>
        <v>6</v>
      </c>
      <c r="B87" s="37" t="s">
        <v>127</v>
      </c>
      <c r="C87" s="36" t="s">
        <v>100</v>
      </c>
      <c r="D87" s="37"/>
      <c r="E87" s="37"/>
      <c r="F87" s="37"/>
      <c r="G87" s="46"/>
      <c r="H87" s="39">
        <f t="shared" si="72"/>
        <v>0</v>
      </c>
      <c r="I87" s="37"/>
      <c r="J87" s="37"/>
      <c r="K87" s="37"/>
      <c r="L87" s="46"/>
      <c r="M87" s="39">
        <f t="shared" si="73"/>
        <v>0</v>
      </c>
      <c r="N87" s="37"/>
      <c r="O87" s="37"/>
      <c r="P87" s="37"/>
      <c r="Q87" s="46"/>
      <c r="R87" s="39">
        <v>0</v>
      </c>
      <c r="S87" s="37"/>
      <c r="T87" s="37"/>
      <c r="U87" s="37"/>
      <c r="V87" s="46"/>
      <c r="W87" s="39">
        <f t="shared" si="75"/>
        <v>0</v>
      </c>
      <c r="X87" s="37"/>
      <c r="Y87" s="37"/>
      <c r="Z87" s="37"/>
      <c r="AA87" s="46"/>
      <c r="AB87" s="39">
        <f t="shared" si="76"/>
        <v>0</v>
      </c>
      <c r="AC87" s="37"/>
      <c r="AD87" s="37"/>
      <c r="AE87" s="37"/>
      <c r="AF87" s="46"/>
      <c r="AG87" s="39">
        <f t="shared" si="77"/>
        <v>0</v>
      </c>
      <c r="AH87" s="37"/>
      <c r="AI87" s="37"/>
      <c r="AJ87" s="37"/>
      <c r="AK87" s="46"/>
      <c r="AL87" s="39">
        <f t="shared" si="80"/>
        <v>0</v>
      </c>
      <c r="AM87" s="37"/>
      <c r="AN87" s="37"/>
      <c r="AO87" s="37"/>
      <c r="AP87" s="46"/>
      <c r="AQ87" s="39">
        <f t="shared" si="82"/>
        <v>0</v>
      </c>
      <c r="AR87" s="37"/>
      <c r="AS87" s="37"/>
      <c r="AT87" s="37"/>
      <c r="AU87" s="46"/>
      <c r="AV87" s="40">
        <f t="shared" si="83"/>
        <v>0</v>
      </c>
    </row>
    <row r="88" spans="1:48" ht="15.75" customHeight="1" x14ac:dyDescent="0.25">
      <c r="A88" s="21">
        <f t="shared" si="81"/>
        <v>6</v>
      </c>
      <c r="B88" s="37" t="s">
        <v>128</v>
      </c>
      <c r="C88" s="36" t="s">
        <v>100</v>
      </c>
      <c r="D88" s="37"/>
      <c r="E88" s="37"/>
      <c r="F88" s="37"/>
      <c r="G88" s="46"/>
      <c r="H88" s="39">
        <f t="shared" si="72"/>
        <v>0</v>
      </c>
      <c r="I88" s="37"/>
      <c r="J88" s="37"/>
      <c r="K88" s="37"/>
      <c r="L88" s="46"/>
      <c r="M88" s="39">
        <v>0</v>
      </c>
      <c r="N88" s="37"/>
      <c r="O88" s="37"/>
      <c r="P88" s="37"/>
      <c r="Q88" s="46"/>
      <c r="R88" s="39">
        <f t="shared" ref="R88:R94" si="84">COUNTA(N88:Q88)</f>
        <v>0</v>
      </c>
      <c r="S88" s="37"/>
      <c r="T88" s="37"/>
      <c r="U88" s="37"/>
      <c r="V88" s="46"/>
      <c r="W88" s="39">
        <f t="shared" si="75"/>
        <v>0</v>
      </c>
      <c r="X88" s="37"/>
      <c r="Y88" s="37"/>
      <c r="Z88" s="37"/>
      <c r="AA88" s="46"/>
      <c r="AB88" s="39">
        <v>0</v>
      </c>
      <c r="AC88" s="37"/>
      <c r="AD88" s="37" t="s">
        <v>49</v>
      </c>
      <c r="AE88" s="37"/>
      <c r="AF88" s="46"/>
      <c r="AG88" s="39">
        <f t="shared" si="77"/>
        <v>1</v>
      </c>
      <c r="AH88" s="37"/>
      <c r="AI88" s="37"/>
      <c r="AJ88" s="37"/>
      <c r="AK88" s="46"/>
      <c r="AL88" s="39">
        <f t="shared" si="80"/>
        <v>0</v>
      </c>
      <c r="AM88" s="37"/>
      <c r="AN88" s="37"/>
      <c r="AO88" s="37"/>
      <c r="AP88" s="46"/>
      <c r="AQ88" s="39">
        <f t="shared" si="82"/>
        <v>0</v>
      </c>
      <c r="AR88" s="37"/>
      <c r="AS88" s="37"/>
      <c r="AT88" s="37" t="s">
        <v>49</v>
      </c>
      <c r="AU88" s="46"/>
      <c r="AV88" s="40">
        <f t="shared" si="83"/>
        <v>1</v>
      </c>
    </row>
    <row r="89" spans="1:48" ht="15.75" customHeight="1" x14ac:dyDescent="0.25">
      <c r="A89" s="21">
        <f t="shared" si="81"/>
        <v>6</v>
      </c>
      <c r="B89" s="37" t="s">
        <v>125</v>
      </c>
      <c r="C89" s="36" t="s">
        <v>100</v>
      </c>
      <c r="D89" s="37"/>
      <c r="E89" s="37"/>
      <c r="F89" s="37"/>
      <c r="G89" s="46"/>
      <c r="H89" s="39">
        <f t="shared" si="72"/>
        <v>0</v>
      </c>
      <c r="I89" s="37"/>
      <c r="J89" s="37"/>
      <c r="K89" s="37"/>
      <c r="L89" s="46"/>
      <c r="M89" s="39">
        <f t="shared" ref="M89:M94" si="85">COUNTA(I89:L89)</f>
        <v>0</v>
      </c>
      <c r="N89" s="37"/>
      <c r="O89" s="37"/>
      <c r="P89" s="37"/>
      <c r="Q89" s="46"/>
      <c r="R89" s="39">
        <f t="shared" si="84"/>
        <v>0</v>
      </c>
      <c r="S89" s="37"/>
      <c r="T89" s="37"/>
      <c r="U89" s="37"/>
      <c r="V89" s="46"/>
      <c r="W89" s="39">
        <f t="shared" si="75"/>
        <v>0</v>
      </c>
      <c r="X89" s="37"/>
      <c r="Y89" s="37"/>
      <c r="Z89" s="37"/>
      <c r="AA89" s="46"/>
      <c r="AB89" s="39">
        <f t="shared" ref="AB89:AB94" si="86">COUNTA(X89:AA89)</f>
        <v>0</v>
      </c>
      <c r="AC89" s="37"/>
      <c r="AD89" s="37"/>
      <c r="AE89" s="37"/>
      <c r="AF89" s="46"/>
      <c r="AG89" s="39">
        <f t="shared" si="77"/>
        <v>0</v>
      </c>
      <c r="AH89" s="37"/>
      <c r="AI89" s="37"/>
      <c r="AJ89" s="37" t="s">
        <v>49</v>
      </c>
      <c r="AK89" s="46"/>
      <c r="AL89" s="39">
        <f t="shared" si="80"/>
        <v>1</v>
      </c>
      <c r="AM89" s="37"/>
      <c r="AN89" s="37"/>
      <c r="AO89" s="37" t="s">
        <v>47</v>
      </c>
      <c r="AP89" s="46"/>
      <c r="AQ89" s="39">
        <f t="shared" si="82"/>
        <v>1</v>
      </c>
      <c r="AR89" s="37"/>
      <c r="AS89" s="37"/>
      <c r="AT89" s="37"/>
      <c r="AU89" s="46"/>
      <c r="AV89" s="40">
        <f t="shared" si="83"/>
        <v>0</v>
      </c>
    </row>
    <row r="90" spans="1:48" ht="15.75" customHeight="1" x14ac:dyDescent="0.25">
      <c r="A90" s="21">
        <f t="shared" si="81"/>
        <v>6</v>
      </c>
      <c r="B90" s="37" t="s">
        <v>76</v>
      </c>
      <c r="C90" s="36" t="s">
        <v>100</v>
      </c>
      <c r="D90" s="37"/>
      <c r="E90" s="37"/>
      <c r="F90" s="37"/>
      <c r="G90" s="46"/>
      <c r="H90" s="39">
        <f t="shared" si="72"/>
        <v>0</v>
      </c>
      <c r="I90" s="37"/>
      <c r="J90" s="37"/>
      <c r="K90" s="37"/>
      <c r="L90" s="46"/>
      <c r="M90" s="39">
        <f t="shared" si="85"/>
        <v>0</v>
      </c>
      <c r="N90" s="37"/>
      <c r="O90" s="37"/>
      <c r="P90" s="37"/>
      <c r="Q90" s="46"/>
      <c r="R90" s="39">
        <f t="shared" si="84"/>
        <v>0</v>
      </c>
      <c r="S90" s="37"/>
      <c r="T90" s="37"/>
      <c r="U90" s="37"/>
      <c r="V90" s="46"/>
      <c r="W90" s="39">
        <f t="shared" si="75"/>
        <v>0</v>
      </c>
      <c r="X90" s="37"/>
      <c r="Y90" s="37"/>
      <c r="Z90" s="37"/>
      <c r="AA90" s="46"/>
      <c r="AB90" s="39">
        <f t="shared" si="86"/>
        <v>0</v>
      </c>
      <c r="AC90" s="37"/>
      <c r="AD90" s="37"/>
      <c r="AE90" s="37"/>
      <c r="AF90" s="46"/>
      <c r="AG90" s="39">
        <f t="shared" si="77"/>
        <v>0</v>
      </c>
      <c r="AH90" s="37"/>
      <c r="AI90" s="37"/>
      <c r="AJ90" s="37"/>
      <c r="AK90" s="46"/>
      <c r="AL90" s="39">
        <f t="shared" si="80"/>
        <v>0</v>
      </c>
      <c r="AM90" s="37"/>
      <c r="AN90" s="37"/>
      <c r="AO90" s="37"/>
      <c r="AP90" s="46"/>
      <c r="AQ90" s="39">
        <f t="shared" si="82"/>
        <v>0</v>
      </c>
      <c r="AR90" s="37"/>
      <c r="AS90" s="37"/>
      <c r="AT90" s="37"/>
      <c r="AU90" s="46"/>
      <c r="AV90" s="40">
        <f t="shared" si="83"/>
        <v>0</v>
      </c>
    </row>
    <row r="91" spans="1:48" ht="15.75" customHeight="1" x14ac:dyDescent="0.25">
      <c r="A91" s="21">
        <f t="shared" si="81"/>
        <v>6</v>
      </c>
      <c r="B91" s="37" t="s">
        <v>77</v>
      </c>
      <c r="C91" s="36" t="s">
        <v>100</v>
      </c>
      <c r="D91" s="37"/>
      <c r="E91" s="37"/>
      <c r="F91" s="37"/>
      <c r="G91" s="46"/>
      <c r="H91" s="39">
        <f t="shared" si="72"/>
        <v>0</v>
      </c>
      <c r="I91" s="37"/>
      <c r="J91" s="37"/>
      <c r="K91" s="37"/>
      <c r="L91" s="46"/>
      <c r="M91" s="39">
        <f t="shared" si="85"/>
        <v>0</v>
      </c>
      <c r="N91" s="37"/>
      <c r="O91" s="37"/>
      <c r="P91" s="37"/>
      <c r="Q91" s="46"/>
      <c r="R91" s="39">
        <f t="shared" si="84"/>
        <v>0</v>
      </c>
      <c r="S91" s="37"/>
      <c r="T91" s="37"/>
      <c r="U91" s="37"/>
      <c r="V91" s="46"/>
      <c r="W91" s="39">
        <f t="shared" si="75"/>
        <v>0</v>
      </c>
      <c r="X91" s="37"/>
      <c r="Y91" s="37"/>
      <c r="Z91" s="37"/>
      <c r="AA91" s="46"/>
      <c r="AB91" s="39">
        <f t="shared" si="86"/>
        <v>0</v>
      </c>
      <c r="AC91" s="37"/>
      <c r="AD91" s="37"/>
      <c r="AE91" s="37"/>
      <c r="AF91" s="46"/>
      <c r="AG91" s="39">
        <f t="shared" si="77"/>
        <v>0</v>
      </c>
      <c r="AH91" s="37"/>
      <c r="AI91" s="37"/>
      <c r="AJ91" s="37"/>
      <c r="AK91" s="46"/>
      <c r="AL91" s="39">
        <f t="shared" si="80"/>
        <v>0</v>
      </c>
      <c r="AM91" s="37"/>
      <c r="AN91" s="37"/>
      <c r="AO91" s="37"/>
      <c r="AP91" s="46"/>
      <c r="AQ91" s="39">
        <f t="shared" si="82"/>
        <v>0</v>
      </c>
      <c r="AR91" s="37"/>
      <c r="AS91" s="37"/>
      <c r="AT91" s="37"/>
      <c r="AU91" s="46"/>
      <c r="AV91" s="40">
        <f t="shared" si="83"/>
        <v>0</v>
      </c>
    </row>
    <row r="92" spans="1:48" ht="15.75" customHeight="1" x14ac:dyDescent="0.25">
      <c r="A92" s="21">
        <f t="shared" si="81"/>
        <v>6</v>
      </c>
      <c r="B92" s="37" t="s">
        <v>78</v>
      </c>
      <c r="C92" s="36" t="s">
        <v>100</v>
      </c>
      <c r="D92" s="37"/>
      <c r="E92" s="37"/>
      <c r="F92" s="37"/>
      <c r="G92" s="46"/>
      <c r="H92" s="39">
        <f t="shared" si="72"/>
        <v>0</v>
      </c>
      <c r="I92" s="37"/>
      <c r="J92" s="37"/>
      <c r="K92" s="37"/>
      <c r="L92" s="46"/>
      <c r="M92" s="39">
        <f t="shared" si="85"/>
        <v>0</v>
      </c>
      <c r="N92" s="37"/>
      <c r="O92" s="37"/>
      <c r="P92" s="37"/>
      <c r="Q92" s="46"/>
      <c r="R92" s="39">
        <f t="shared" si="84"/>
        <v>0</v>
      </c>
      <c r="S92" s="37"/>
      <c r="T92" s="37"/>
      <c r="U92" s="37"/>
      <c r="V92" s="46"/>
      <c r="W92" s="39">
        <f t="shared" si="75"/>
        <v>0</v>
      </c>
      <c r="X92" s="37"/>
      <c r="Y92" s="37"/>
      <c r="Z92" s="37"/>
      <c r="AA92" s="46"/>
      <c r="AB92" s="39">
        <f t="shared" si="86"/>
        <v>0</v>
      </c>
      <c r="AC92" s="37"/>
      <c r="AD92" s="37"/>
      <c r="AE92" s="37"/>
      <c r="AF92" s="46"/>
      <c r="AG92" s="39">
        <f t="shared" si="77"/>
        <v>0</v>
      </c>
      <c r="AH92" s="37"/>
      <c r="AI92" s="37"/>
      <c r="AJ92" s="37"/>
      <c r="AK92" s="46"/>
      <c r="AL92" s="39">
        <f t="shared" si="80"/>
        <v>0</v>
      </c>
      <c r="AM92" s="37"/>
      <c r="AN92" s="37"/>
      <c r="AO92" s="37"/>
      <c r="AP92" s="46"/>
      <c r="AQ92" s="39">
        <f t="shared" si="82"/>
        <v>0</v>
      </c>
      <c r="AR92" s="37"/>
      <c r="AS92" s="37"/>
      <c r="AT92" s="37"/>
      <c r="AU92" s="46"/>
      <c r="AV92" s="40">
        <f t="shared" si="83"/>
        <v>0</v>
      </c>
    </row>
    <row r="93" spans="1:48" ht="15.75" customHeight="1" x14ac:dyDescent="0.25">
      <c r="A93" s="21">
        <f t="shared" si="81"/>
        <v>6</v>
      </c>
      <c r="B93" s="37" t="s">
        <v>79</v>
      </c>
      <c r="C93" s="36" t="s">
        <v>100</v>
      </c>
      <c r="D93" s="37"/>
      <c r="E93" s="37"/>
      <c r="F93" s="37"/>
      <c r="G93" s="46"/>
      <c r="H93" s="39">
        <f t="shared" si="72"/>
        <v>0</v>
      </c>
      <c r="I93" s="37"/>
      <c r="J93" s="37"/>
      <c r="K93" s="37"/>
      <c r="L93" s="46"/>
      <c r="M93" s="39">
        <f t="shared" si="85"/>
        <v>0</v>
      </c>
      <c r="N93" s="37"/>
      <c r="O93" s="37"/>
      <c r="P93" s="37"/>
      <c r="Q93" s="46"/>
      <c r="R93" s="39">
        <f t="shared" si="84"/>
        <v>0</v>
      </c>
      <c r="S93" s="37"/>
      <c r="T93" s="37"/>
      <c r="U93" s="37"/>
      <c r="V93" s="46"/>
      <c r="W93" s="39">
        <f t="shared" si="75"/>
        <v>0</v>
      </c>
      <c r="X93" s="37"/>
      <c r="Y93" s="37"/>
      <c r="Z93" s="37"/>
      <c r="AA93" s="46"/>
      <c r="AB93" s="39">
        <f t="shared" si="86"/>
        <v>0</v>
      </c>
      <c r="AC93" s="37"/>
      <c r="AD93" s="37"/>
      <c r="AE93" s="37"/>
      <c r="AF93" s="46"/>
      <c r="AG93" s="39">
        <f t="shared" si="77"/>
        <v>0</v>
      </c>
      <c r="AH93" s="37"/>
      <c r="AI93" s="37"/>
      <c r="AJ93" s="37"/>
      <c r="AK93" s="46"/>
      <c r="AL93" s="39">
        <f t="shared" si="80"/>
        <v>0</v>
      </c>
      <c r="AM93" s="37"/>
      <c r="AN93" s="37"/>
      <c r="AO93" s="37"/>
      <c r="AP93" s="46"/>
      <c r="AQ93" s="39">
        <f t="shared" si="82"/>
        <v>0</v>
      </c>
      <c r="AR93" s="37"/>
      <c r="AS93" s="37"/>
      <c r="AT93" s="37"/>
      <c r="AU93" s="46"/>
      <c r="AV93" s="40">
        <f t="shared" si="83"/>
        <v>0</v>
      </c>
    </row>
    <row r="94" spans="1:48" ht="15.75" customHeight="1" x14ac:dyDescent="0.25">
      <c r="A94" s="21">
        <f t="shared" si="81"/>
        <v>6</v>
      </c>
      <c r="B94" s="37" t="s">
        <v>129</v>
      </c>
      <c r="C94" s="36" t="s">
        <v>100</v>
      </c>
      <c r="D94" s="37"/>
      <c r="E94" s="37"/>
      <c r="F94" s="37"/>
      <c r="G94" s="46"/>
      <c r="H94" s="39">
        <f t="shared" si="72"/>
        <v>0</v>
      </c>
      <c r="I94" s="37"/>
      <c r="J94" s="37"/>
      <c r="K94" s="37"/>
      <c r="L94" s="46"/>
      <c r="M94" s="39">
        <f t="shared" si="85"/>
        <v>0</v>
      </c>
      <c r="N94" s="37"/>
      <c r="O94" s="37"/>
      <c r="P94" s="37"/>
      <c r="Q94" s="46"/>
      <c r="R94" s="39">
        <f t="shared" si="84"/>
        <v>0</v>
      </c>
      <c r="S94" s="37"/>
      <c r="T94" s="37"/>
      <c r="U94" s="37"/>
      <c r="V94" s="46"/>
      <c r="W94" s="39">
        <f t="shared" si="75"/>
        <v>0</v>
      </c>
      <c r="X94" s="37"/>
      <c r="Y94" s="37"/>
      <c r="Z94" s="37"/>
      <c r="AA94" s="46"/>
      <c r="AB94" s="39">
        <f t="shared" si="86"/>
        <v>0</v>
      </c>
      <c r="AC94" s="37"/>
      <c r="AD94" s="37"/>
      <c r="AE94" s="37"/>
      <c r="AF94" s="46"/>
      <c r="AG94" s="39">
        <f t="shared" si="77"/>
        <v>0</v>
      </c>
      <c r="AH94" s="37"/>
      <c r="AI94" s="37"/>
      <c r="AJ94" s="37"/>
      <c r="AK94" s="46"/>
      <c r="AL94" s="39">
        <f t="shared" si="80"/>
        <v>0</v>
      </c>
      <c r="AM94" s="37"/>
      <c r="AN94" s="37"/>
      <c r="AO94" s="37"/>
      <c r="AP94" s="46"/>
      <c r="AQ94" s="39">
        <f t="shared" si="82"/>
        <v>0</v>
      </c>
      <c r="AR94" s="37"/>
      <c r="AS94" s="37"/>
      <c r="AT94" s="37"/>
      <c r="AU94" s="46"/>
      <c r="AV94" s="40">
        <f t="shared" si="83"/>
        <v>0</v>
      </c>
    </row>
    <row r="95" spans="1:48" ht="15.75" customHeight="1" x14ac:dyDescent="0.25">
      <c r="A95" s="21">
        <f t="shared" si="81"/>
        <v>6</v>
      </c>
      <c r="B95" s="42"/>
      <c r="C95" s="43"/>
      <c r="D95" s="44"/>
      <c r="E95" s="45"/>
      <c r="F95" s="45"/>
      <c r="G95" s="45"/>
      <c r="H95" s="45">
        <f>SUM(H82:H94)</f>
        <v>2</v>
      </c>
      <c r="I95" s="45"/>
      <c r="J95" s="45"/>
      <c r="K95" s="45"/>
      <c r="L95" s="45"/>
      <c r="M95" s="45">
        <f>SUM(M82:M94)</f>
        <v>1</v>
      </c>
      <c r="N95" s="45"/>
      <c r="O95" s="45"/>
      <c r="P95" s="45"/>
      <c r="Q95" s="45"/>
      <c r="R95" s="45">
        <f>SUM(R82:R94)</f>
        <v>2</v>
      </c>
      <c r="S95" s="45"/>
      <c r="T95" s="45"/>
      <c r="U95" s="45"/>
      <c r="V95" s="45"/>
      <c r="W95" s="45">
        <f>SUM(W82:W94)</f>
        <v>3</v>
      </c>
      <c r="X95" s="45"/>
      <c r="Y95" s="45"/>
      <c r="Z95" s="45"/>
      <c r="AA95" s="45"/>
      <c r="AB95" s="45">
        <f>SUM(AB82:AB94)</f>
        <v>1</v>
      </c>
      <c r="AC95" s="45"/>
      <c r="AD95" s="45"/>
      <c r="AE95" s="45"/>
      <c r="AF95" s="45"/>
      <c r="AG95" s="45">
        <f>SUM(AG82:AG94)</f>
        <v>3</v>
      </c>
      <c r="AH95" s="45"/>
      <c r="AI95" s="45"/>
      <c r="AJ95" s="45"/>
      <c r="AK95" s="45"/>
      <c r="AL95" s="45">
        <f>SUM(AL82:AL94)</f>
        <v>2</v>
      </c>
      <c r="AM95" s="45"/>
      <c r="AN95" s="45"/>
      <c r="AO95" s="45"/>
      <c r="AP95" s="45"/>
      <c r="AQ95" s="45">
        <f>SUM(AQ82:AQ94)</f>
        <v>4</v>
      </c>
      <c r="AR95" s="45"/>
      <c r="AS95" s="45"/>
      <c r="AT95" s="45"/>
      <c r="AU95" s="45"/>
      <c r="AV95" s="45">
        <f>SUM(AV82:AV94)</f>
        <v>3</v>
      </c>
    </row>
    <row r="96" spans="1:48" ht="15.75" customHeight="1" x14ac:dyDescent="0.25">
      <c r="A96" s="21">
        <f t="shared" si="81"/>
        <v>7</v>
      </c>
      <c r="B96" s="81" t="str">
        <f>"Буква (или иное название) класса:"</f>
        <v>Буква (или иное название) класса:</v>
      </c>
      <c r="C96" s="82"/>
      <c r="D96" s="78" t="s">
        <v>101</v>
      </c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80"/>
    </row>
    <row r="97" spans="1:48" ht="15.75" customHeight="1" x14ac:dyDescent="0.25">
      <c r="A97" s="21">
        <f t="shared" si="81"/>
        <v>7</v>
      </c>
      <c r="B97" s="37" t="s">
        <v>70</v>
      </c>
      <c r="C97" s="36" t="s">
        <v>100</v>
      </c>
      <c r="D97" s="37"/>
      <c r="E97" s="37" t="s">
        <v>49</v>
      </c>
      <c r="F97" s="37"/>
      <c r="G97" s="46"/>
      <c r="H97" s="39">
        <f t="shared" ref="H97:H109" si="87">COUNTA(D97:G97)</f>
        <v>1</v>
      </c>
      <c r="I97" s="37"/>
      <c r="J97" s="37"/>
      <c r="K97" s="37"/>
      <c r="L97" s="46"/>
      <c r="M97" s="39">
        <f t="shared" ref="M97:M102" si="88">COUNTA(I97:L97)</f>
        <v>0</v>
      </c>
      <c r="N97" s="37"/>
      <c r="O97" s="37"/>
      <c r="P97" s="37"/>
      <c r="Q97" s="69" t="s">
        <v>49</v>
      </c>
      <c r="R97" s="39">
        <f t="shared" ref="R97:R100" si="89">COUNTA(N97:Q97)</f>
        <v>1</v>
      </c>
      <c r="S97" s="37"/>
      <c r="T97" s="37"/>
      <c r="U97" s="37" t="s">
        <v>49</v>
      </c>
      <c r="V97" s="46"/>
      <c r="W97" s="39">
        <f t="shared" ref="W97:W109" si="90">COUNTA(S97:V97)</f>
        <v>1</v>
      </c>
      <c r="X97" s="37"/>
      <c r="Y97" s="37"/>
      <c r="Z97" s="37" t="s">
        <v>49</v>
      </c>
      <c r="AA97" s="46"/>
      <c r="AB97" s="39">
        <f t="shared" ref="AB97:AB102" si="91">COUNTA(X97:AA97)</f>
        <v>1</v>
      </c>
      <c r="AC97" s="37"/>
      <c r="AD97" s="37"/>
      <c r="AE97" s="37" t="s">
        <v>49</v>
      </c>
      <c r="AF97" s="46"/>
      <c r="AG97" s="39">
        <f t="shared" ref="AG97:AG109" si="92">COUNTA(AC97:AF97)</f>
        <v>1</v>
      </c>
      <c r="AH97" s="37"/>
      <c r="AI97" s="37"/>
      <c r="AJ97" s="37" t="s">
        <v>49</v>
      </c>
      <c r="AK97" s="46"/>
      <c r="AL97" s="39">
        <v>0</v>
      </c>
      <c r="AM97" s="37"/>
      <c r="AN97" s="37"/>
      <c r="AO97" s="37"/>
      <c r="AP97" s="69" t="s">
        <v>47</v>
      </c>
      <c r="AQ97" s="39">
        <f t="shared" ref="AQ97:AQ109" si="93">COUNTA(AM97:AP97)</f>
        <v>1</v>
      </c>
      <c r="AR97" s="37"/>
      <c r="AS97" s="37"/>
      <c r="AT97" s="37"/>
      <c r="AU97" s="46"/>
      <c r="AV97" s="40">
        <f t="shared" ref="AV97:AV109" si="94">COUNTA(AR97:AU97)</f>
        <v>0</v>
      </c>
    </row>
    <row r="98" spans="1:48" ht="15.75" customHeight="1" x14ac:dyDescent="0.25">
      <c r="A98" s="21">
        <f t="shared" si="81"/>
        <v>7</v>
      </c>
      <c r="B98" s="37" t="s">
        <v>118</v>
      </c>
      <c r="C98" s="36" t="s">
        <v>100</v>
      </c>
      <c r="D98" s="37"/>
      <c r="E98" s="37"/>
      <c r="F98" s="37"/>
      <c r="G98" s="46"/>
      <c r="H98" s="39">
        <f t="shared" si="87"/>
        <v>0</v>
      </c>
      <c r="I98" s="37"/>
      <c r="J98" s="37"/>
      <c r="K98" s="37"/>
      <c r="L98" s="46"/>
      <c r="M98" s="39">
        <f t="shared" si="88"/>
        <v>0</v>
      </c>
      <c r="N98" s="37"/>
      <c r="O98" s="37"/>
      <c r="P98" s="37"/>
      <c r="Q98" s="46"/>
      <c r="R98" s="39">
        <f t="shared" si="89"/>
        <v>0</v>
      </c>
      <c r="S98" s="37"/>
      <c r="T98" s="37"/>
      <c r="U98" s="37"/>
      <c r="V98" s="69" t="s">
        <v>49</v>
      </c>
      <c r="W98" s="39">
        <f t="shared" si="90"/>
        <v>1</v>
      </c>
      <c r="X98" s="37"/>
      <c r="Y98" s="37"/>
      <c r="Z98" s="37"/>
      <c r="AA98" s="46"/>
      <c r="AB98" s="39">
        <f t="shared" si="91"/>
        <v>0</v>
      </c>
      <c r="AC98" s="37"/>
      <c r="AD98" s="37"/>
      <c r="AE98" s="37"/>
      <c r="AF98" s="46"/>
      <c r="AG98" s="39">
        <f t="shared" si="92"/>
        <v>0</v>
      </c>
      <c r="AH98" s="37"/>
      <c r="AI98" s="37"/>
      <c r="AJ98" s="37"/>
      <c r="AK98" s="46"/>
      <c r="AL98" s="39">
        <f t="shared" ref="AL98:AL109" si="95">COUNTA(AH98:AK98)</f>
        <v>0</v>
      </c>
      <c r="AM98" s="37"/>
      <c r="AN98" s="37"/>
      <c r="AO98" s="37"/>
      <c r="AP98" s="46"/>
      <c r="AQ98" s="39">
        <f t="shared" si="93"/>
        <v>0</v>
      </c>
      <c r="AR98" s="37"/>
      <c r="AS98" s="37"/>
      <c r="AT98" s="37" t="s">
        <v>49</v>
      </c>
      <c r="AU98" s="46"/>
      <c r="AV98" s="40">
        <f t="shared" si="94"/>
        <v>1</v>
      </c>
    </row>
    <row r="99" spans="1:48" ht="15.75" customHeight="1" x14ac:dyDescent="0.25">
      <c r="A99" s="21">
        <f t="shared" si="81"/>
        <v>7</v>
      </c>
      <c r="B99" s="37" t="s">
        <v>73</v>
      </c>
      <c r="C99" s="36" t="s">
        <v>100</v>
      </c>
      <c r="D99" s="37"/>
      <c r="E99" s="37"/>
      <c r="F99" s="37"/>
      <c r="G99" s="46"/>
      <c r="H99" s="39">
        <f t="shared" si="87"/>
        <v>0</v>
      </c>
      <c r="I99" s="37"/>
      <c r="J99" s="37"/>
      <c r="K99" s="37"/>
      <c r="L99" s="69" t="s">
        <v>49</v>
      </c>
      <c r="M99" s="39">
        <f t="shared" si="88"/>
        <v>1</v>
      </c>
      <c r="N99" s="37"/>
      <c r="O99" s="37"/>
      <c r="P99" s="37"/>
      <c r="Q99" s="46"/>
      <c r="R99" s="39">
        <f t="shared" si="89"/>
        <v>0</v>
      </c>
      <c r="S99" s="37"/>
      <c r="T99" s="37"/>
      <c r="U99" s="37"/>
      <c r="V99" s="69" t="s">
        <v>49</v>
      </c>
      <c r="W99" s="39">
        <f t="shared" si="90"/>
        <v>1</v>
      </c>
      <c r="X99" s="37"/>
      <c r="Y99" s="37"/>
      <c r="Z99" s="37"/>
      <c r="AA99" s="46"/>
      <c r="AB99" s="39">
        <f t="shared" si="91"/>
        <v>0</v>
      </c>
      <c r="AC99" s="37"/>
      <c r="AD99" s="37"/>
      <c r="AE99" s="37"/>
      <c r="AF99" s="46"/>
      <c r="AG99" s="39">
        <f t="shared" si="92"/>
        <v>0</v>
      </c>
      <c r="AH99" s="37"/>
      <c r="AI99" s="37"/>
      <c r="AJ99" s="37"/>
      <c r="AK99" s="46"/>
      <c r="AL99" s="39">
        <f t="shared" si="95"/>
        <v>0</v>
      </c>
      <c r="AM99" s="37"/>
      <c r="AN99" s="37"/>
      <c r="AO99" s="37"/>
      <c r="AP99" s="46"/>
      <c r="AQ99" s="39">
        <f t="shared" si="93"/>
        <v>0</v>
      </c>
      <c r="AR99" s="37"/>
      <c r="AS99" s="37" t="s">
        <v>49</v>
      </c>
      <c r="AT99" s="37"/>
      <c r="AU99" s="46"/>
      <c r="AV99" s="40">
        <f t="shared" si="94"/>
        <v>1</v>
      </c>
    </row>
    <row r="100" spans="1:48" ht="15.75" customHeight="1" x14ac:dyDescent="0.25">
      <c r="A100" s="21">
        <f t="shared" si="81"/>
        <v>7</v>
      </c>
      <c r="B100" s="37" t="s">
        <v>74</v>
      </c>
      <c r="C100" s="36" t="s">
        <v>100</v>
      </c>
      <c r="D100" s="37"/>
      <c r="E100" s="37" t="s">
        <v>49</v>
      </c>
      <c r="F100" s="37"/>
      <c r="G100" s="46"/>
      <c r="H100" s="39">
        <f t="shared" si="87"/>
        <v>1</v>
      </c>
      <c r="I100" s="37"/>
      <c r="J100" s="37"/>
      <c r="K100" s="37"/>
      <c r="L100" s="46"/>
      <c r="M100" s="39">
        <f t="shared" si="88"/>
        <v>0</v>
      </c>
      <c r="N100" s="37" t="s">
        <v>49</v>
      </c>
      <c r="O100" s="37"/>
      <c r="P100" s="37"/>
      <c r="Q100" s="46"/>
      <c r="R100" s="39">
        <f t="shared" si="89"/>
        <v>1</v>
      </c>
      <c r="S100" s="37"/>
      <c r="T100" s="37"/>
      <c r="U100" s="37"/>
      <c r="V100" s="46"/>
      <c r="W100" s="39">
        <f t="shared" si="90"/>
        <v>0</v>
      </c>
      <c r="X100" s="37"/>
      <c r="Y100" s="37"/>
      <c r="Z100" s="37"/>
      <c r="AA100" s="46"/>
      <c r="AB100" s="39">
        <f t="shared" si="91"/>
        <v>0</v>
      </c>
      <c r="AC100" s="37" t="s">
        <v>49</v>
      </c>
      <c r="AD100" s="37"/>
      <c r="AE100" s="37"/>
      <c r="AF100" s="46"/>
      <c r="AG100" s="39">
        <f t="shared" si="92"/>
        <v>1</v>
      </c>
      <c r="AH100" s="37"/>
      <c r="AI100" s="37" t="s">
        <v>49</v>
      </c>
      <c r="AJ100" s="37"/>
      <c r="AK100" s="46"/>
      <c r="AL100" s="39">
        <f t="shared" si="95"/>
        <v>1</v>
      </c>
      <c r="AM100" s="37"/>
      <c r="AN100" s="37" t="s">
        <v>47</v>
      </c>
      <c r="AO100" s="37"/>
      <c r="AP100" s="46"/>
      <c r="AQ100" s="39">
        <f t="shared" si="93"/>
        <v>1</v>
      </c>
      <c r="AR100" s="37"/>
      <c r="AS100" s="37"/>
      <c r="AT100" s="37"/>
      <c r="AU100" s="46"/>
      <c r="AV100" s="40">
        <f t="shared" si="94"/>
        <v>0</v>
      </c>
    </row>
    <row r="101" spans="1:48" ht="15.75" customHeight="1" x14ac:dyDescent="0.25">
      <c r="A101" s="21">
        <f t="shared" si="81"/>
        <v>7</v>
      </c>
      <c r="B101" s="37" t="s">
        <v>126</v>
      </c>
      <c r="C101" s="36" t="s">
        <v>100</v>
      </c>
      <c r="D101" s="37"/>
      <c r="E101" s="37"/>
      <c r="F101" s="37"/>
      <c r="G101" s="46"/>
      <c r="H101" s="39">
        <f t="shared" si="87"/>
        <v>0</v>
      </c>
      <c r="I101" s="37"/>
      <c r="J101" s="37"/>
      <c r="K101" s="37"/>
      <c r="L101" s="46"/>
      <c r="M101" s="39">
        <f t="shared" si="88"/>
        <v>0</v>
      </c>
      <c r="N101" s="37"/>
      <c r="O101" s="37"/>
      <c r="P101" s="37"/>
      <c r="Q101" s="46"/>
      <c r="R101" s="39">
        <v>0</v>
      </c>
      <c r="S101" s="37"/>
      <c r="T101" s="37"/>
      <c r="U101" s="37"/>
      <c r="V101" s="46"/>
      <c r="W101" s="39">
        <f t="shared" si="90"/>
        <v>0</v>
      </c>
      <c r="X101" s="37"/>
      <c r="Y101" s="37"/>
      <c r="Z101" s="37"/>
      <c r="AA101" s="46"/>
      <c r="AB101" s="39">
        <f t="shared" si="91"/>
        <v>0</v>
      </c>
      <c r="AC101" s="37"/>
      <c r="AD101" s="37"/>
      <c r="AE101" s="37"/>
      <c r="AF101" s="46"/>
      <c r="AG101" s="39">
        <f t="shared" si="92"/>
        <v>0</v>
      </c>
      <c r="AH101" s="37"/>
      <c r="AI101" s="37"/>
      <c r="AJ101" s="37"/>
      <c r="AK101" s="46"/>
      <c r="AL101" s="39">
        <f t="shared" si="95"/>
        <v>0</v>
      </c>
      <c r="AM101" s="37"/>
      <c r="AN101" s="37"/>
      <c r="AO101" s="37" t="s">
        <v>47</v>
      </c>
      <c r="AP101" s="46"/>
      <c r="AQ101" s="39">
        <f t="shared" si="93"/>
        <v>1</v>
      </c>
      <c r="AR101" s="37"/>
      <c r="AS101" s="37"/>
      <c r="AT101" s="37"/>
      <c r="AU101" s="46"/>
      <c r="AV101" s="40">
        <f t="shared" si="94"/>
        <v>0</v>
      </c>
    </row>
    <row r="102" spans="1:48" ht="15.75" customHeight="1" x14ac:dyDescent="0.25">
      <c r="A102" s="21">
        <f t="shared" si="81"/>
        <v>7</v>
      </c>
      <c r="B102" s="37" t="s">
        <v>127</v>
      </c>
      <c r="C102" s="36" t="s">
        <v>100</v>
      </c>
      <c r="D102" s="37"/>
      <c r="E102" s="37"/>
      <c r="F102" s="37"/>
      <c r="G102" s="46"/>
      <c r="H102" s="39">
        <f t="shared" si="87"/>
        <v>0</v>
      </c>
      <c r="I102" s="37"/>
      <c r="J102" s="37"/>
      <c r="K102" s="37"/>
      <c r="L102" s="46"/>
      <c r="M102" s="39">
        <f t="shared" si="88"/>
        <v>0</v>
      </c>
      <c r="N102" s="37"/>
      <c r="O102" s="37"/>
      <c r="P102" s="37"/>
      <c r="Q102" s="46"/>
      <c r="R102" s="39">
        <v>0</v>
      </c>
      <c r="S102" s="37"/>
      <c r="T102" s="37"/>
      <c r="U102" s="37"/>
      <c r="V102" s="46"/>
      <c r="W102" s="39">
        <f t="shared" si="90"/>
        <v>0</v>
      </c>
      <c r="X102" s="37"/>
      <c r="Y102" s="37"/>
      <c r="Z102" s="37"/>
      <c r="AA102" s="46"/>
      <c r="AB102" s="39">
        <f t="shared" si="91"/>
        <v>0</v>
      </c>
      <c r="AC102" s="37"/>
      <c r="AD102" s="37"/>
      <c r="AE102" s="37"/>
      <c r="AF102" s="46"/>
      <c r="AG102" s="39">
        <f t="shared" si="92"/>
        <v>0</v>
      </c>
      <c r="AH102" s="37"/>
      <c r="AI102" s="37"/>
      <c r="AJ102" s="37"/>
      <c r="AK102" s="46"/>
      <c r="AL102" s="39">
        <f t="shared" si="95"/>
        <v>0</v>
      </c>
      <c r="AM102" s="37"/>
      <c r="AN102" s="37"/>
      <c r="AO102" s="37"/>
      <c r="AP102" s="46"/>
      <c r="AQ102" s="39">
        <f t="shared" si="93"/>
        <v>0</v>
      </c>
      <c r="AR102" s="37"/>
      <c r="AS102" s="37"/>
      <c r="AT102" s="37"/>
      <c r="AU102" s="46"/>
      <c r="AV102" s="40">
        <f t="shared" si="94"/>
        <v>0</v>
      </c>
    </row>
    <row r="103" spans="1:48" ht="15.75" customHeight="1" x14ac:dyDescent="0.25">
      <c r="A103" s="21">
        <f t="shared" si="81"/>
        <v>7</v>
      </c>
      <c r="B103" s="37" t="s">
        <v>128</v>
      </c>
      <c r="C103" s="36" t="s">
        <v>100</v>
      </c>
      <c r="D103" s="37"/>
      <c r="E103" s="37"/>
      <c r="F103" s="37"/>
      <c r="G103" s="46"/>
      <c r="H103" s="39">
        <f t="shared" si="87"/>
        <v>0</v>
      </c>
      <c r="I103" s="37"/>
      <c r="J103" s="37"/>
      <c r="K103" s="37"/>
      <c r="L103" s="46"/>
      <c r="M103" s="39">
        <v>0</v>
      </c>
      <c r="N103" s="37"/>
      <c r="O103" s="37"/>
      <c r="P103" s="37"/>
      <c r="Q103" s="46"/>
      <c r="R103" s="39">
        <f t="shared" ref="R103:R109" si="96">COUNTA(N103:Q103)</f>
        <v>0</v>
      </c>
      <c r="S103" s="37"/>
      <c r="T103" s="37"/>
      <c r="U103" s="37"/>
      <c r="V103" s="46"/>
      <c r="W103" s="39">
        <f t="shared" si="90"/>
        <v>0</v>
      </c>
      <c r="X103" s="37"/>
      <c r="Y103" s="37"/>
      <c r="Z103" s="37"/>
      <c r="AA103" s="46"/>
      <c r="AB103" s="39">
        <v>0</v>
      </c>
      <c r="AC103" s="37"/>
      <c r="AD103" s="37" t="s">
        <v>49</v>
      </c>
      <c r="AE103" s="37"/>
      <c r="AF103" s="46"/>
      <c r="AG103" s="39">
        <f t="shared" si="92"/>
        <v>1</v>
      </c>
      <c r="AH103" s="37"/>
      <c r="AI103" s="37"/>
      <c r="AJ103" s="37"/>
      <c r="AK103" s="46"/>
      <c r="AL103" s="39">
        <f t="shared" si="95"/>
        <v>0</v>
      </c>
      <c r="AM103" s="37"/>
      <c r="AN103" s="37"/>
      <c r="AO103" s="37"/>
      <c r="AP103" s="46"/>
      <c r="AQ103" s="39">
        <f t="shared" si="93"/>
        <v>0</v>
      </c>
      <c r="AR103" s="37"/>
      <c r="AS103" s="37"/>
      <c r="AT103" s="37" t="s">
        <v>49</v>
      </c>
      <c r="AU103" s="46"/>
      <c r="AV103" s="40">
        <f t="shared" si="94"/>
        <v>1</v>
      </c>
    </row>
    <row r="104" spans="1:48" ht="15.75" customHeight="1" x14ac:dyDescent="0.25">
      <c r="A104" s="21">
        <f t="shared" si="81"/>
        <v>7</v>
      </c>
      <c r="B104" s="37" t="s">
        <v>125</v>
      </c>
      <c r="C104" s="36" t="s">
        <v>100</v>
      </c>
      <c r="D104" s="37"/>
      <c r="E104" s="37"/>
      <c r="F104" s="37"/>
      <c r="G104" s="46"/>
      <c r="H104" s="39">
        <f t="shared" si="87"/>
        <v>0</v>
      </c>
      <c r="I104" s="37"/>
      <c r="J104" s="37"/>
      <c r="K104" s="37"/>
      <c r="L104" s="46"/>
      <c r="M104" s="39">
        <f t="shared" ref="M104:M109" si="97">COUNTA(I104:L104)</f>
        <v>0</v>
      </c>
      <c r="N104" s="37"/>
      <c r="O104" s="37"/>
      <c r="P104" s="37"/>
      <c r="Q104" s="46"/>
      <c r="R104" s="39">
        <f t="shared" si="96"/>
        <v>0</v>
      </c>
      <c r="S104" s="37"/>
      <c r="T104" s="37"/>
      <c r="U104" s="37"/>
      <c r="V104" s="46"/>
      <c r="W104" s="39">
        <f t="shared" si="90"/>
        <v>0</v>
      </c>
      <c r="X104" s="37"/>
      <c r="Y104" s="37"/>
      <c r="Z104" s="37"/>
      <c r="AA104" s="46"/>
      <c r="AB104" s="39">
        <f t="shared" ref="AB104:AB109" si="98">COUNTA(X104:AA104)</f>
        <v>0</v>
      </c>
      <c r="AC104" s="37"/>
      <c r="AD104" s="37"/>
      <c r="AE104" s="37"/>
      <c r="AF104" s="46"/>
      <c r="AG104" s="39">
        <f t="shared" si="92"/>
        <v>0</v>
      </c>
      <c r="AH104" s="37"/>
      <c r="AI104" s="37"/>
      <c r="AJ104" s="37" t="s">
        <v>49</v>
      </c>
      <c r="AK104" s="46"/>
      <c r="AL104" s="39">
        <f t="shared" si="95"/>
        <v>1</v>
      </c>
      <c r="AM104" s="37"/>
      <c r="AN104" s="37"/>
      <c r="AO104" s="37" t="s">
        <v>47</v>
      </c>
      <c r="AP104" s="46"/>
      <c r="AQ104" s="39">
        <f t="shared" si="93"/>
        <v>1</v>
      </c>
      <c r="AR104" s="37"/>
      <c r="AS104" s="37"/>
      <c r="AT104" s="37"/>
      <c r="AU104" s="46"/>
      <c r="AV104" s="40">
        <f t="shared" si="94"/>
        <v>0</v>
      </c>
    </row>
    <row r="105" spans="1:48" ht="15.75" customHeight="1" x14ac:dyDescent="0.25">
      <c r="A105" s="21">
        <f t="shared" si="81"/>
        <v>7</v>
      </c>
      <c r="B105" s="37" t="s">
        <v>76</v>
      </c>
      <c r="C105" s="36" t="s">
        <v>100</v>
      </c>
      <c r="D105" s="37"/>
      <c r="E105" s="37"/>
      <c r="F105" s="37"/>
      <c r="G105" s="46"/>
      <c r="H105" s="39">
        <f t="shared" si="87"/>
        <v>0</v>
      </c>
      <c r="I105" s="37"/>
      <c r="J105" s="37"/>
      <c r="K105" s="37"/>
      <c r="L105" s="46"/>
      <c r="M105" s="39">
        <f t="shared" si="97"/>
        <v>0</v>
      </c>
      <c r="N105" s="37"/>
      <c r="O105" s="37"/>
      <c r="P105" s="37"/>
      <c r="Q105" s="46"/>
      <c r="R105" s="39">
        <f t="shared" si="96"/>
        <v>0</v>
      </c>
      <c r="S105" s="37"/>
      <c r="T105" s="37"/>
      <c r="U105" s="37"/>
      <c r="V105" s="46"/>
      <c r="W105" s="39">
        <f t="shared" si="90"/>
        <v>0</v>
      </c>
      <c r="X105" s="37"/>
      <c r="Y105" s="37"/>
      <c r="Z105" s="37"/>
      <c r="AA105" s="46"/>
      <c r="AB105" s="39">
        <f t="shared" si="98"/>
        <v>0</v>
      </c>
      <c r="AC105" s="37"/>
      <c r="AD105" s="37"/>
      <c r="AE105" s="37"/>
      <c r="AF105" s="46"/>
      <c r="AG105" s="39">
        <f t="shared" si="92"/>
        <v>0</v>
      </c>
      <c r="AH105" s="37"/>
      <c r="AI105" s="37"/>
      <c r="AJ105" s="37"/>
      <c r="AK105" s="46"/>
      <c r="AL105" s="39">
        <f t="shared" si="95"/>
        <v>0</v>
      </c>
      <c r="AM105" s="37"/>
      <c r="AN105" s="37"/>
      <c r="AO105" s="37"/>
      <c r="AP105" s="46"/>
      <c r="AQ105" s="39">
        <f t="shared" si="93"/>
        <v>0</v>
      </c>
      <c r="AR105" s="37"/>
      <c r="AS105" s="37"/>
      <c r="AT105" s="37"/>
      <c r="AU105" s="46"/>
      <c r="AV105" s="40">
        <f t="shared" si="94"/>
        <v>0</v>
      </c>
    </row>
    <row r="106" spans="1:48" ht="15.75" customHeight="1" x14ac:dyDescent="0.25">
      <c r="A106" s="21">
        <f t="shared" si="81"/>
        <v>7</v>
      </c>
      <c r="B106" s="37" t="s">
        <v>77</v>
      </c>
      <c r="C106" s="36" t="s">
        <v>100</v>
      </c>
      <c r="D106" s="37"/>
      <c r="E106" s="37"/>
      <c r="F106" s="37"/>
      <c r="G106" s="46"/>
      <c r="H106" s="39">
        <f t="shared" si="87"/>
        <v>0</v>
      </c>
      <c r="I106" s="37"/>
      <c r="J106" s="37"/>
      <c r="K106" s="37"/>
      <c r="L106" s="46"/>
      <c r="M106" s="39">
        <f t="shared" si="97"/>
        <v>0</v>
      </c>
      <c r="N106" s="37"/>
      <c r="O106" s="37"/>
      <c r="P106" s="37"/>
      <c r="Q106" s="46"/>
      <c r="R106" s="39">
        <f t="shared" si="96"/>
        <v>0</v>
      </c>
      <c r="S106" s="37"/>
      <c r="T106" s="37"/>
      <c r="U106" s="37"/>
      <c r="V106" s="46"/>
      <c r="W106" s="39">
        <f t="shared" si="90"/>
        <v>0</v>
      </c>
      <c r="X106" s="37"/>
      <c r="Y106" s="37"/>
      <c r="Z106" s="37"/>
      <c r="AA106" s="46"/>
      <c r="AB106" s="39">
        <f t="shared" si="98"/>
        <v>0</v>
      </c>
      <c r="AC106" s="37"/>
      <c r="AD106" s="37"/>
      <c r="AE106" s="37"/>
      <c r="AF106" s="46"/>
      <c r="AG106" s="39">
        <f t="shared" si="92"/>
        <v>0</v>
      </c>
      <c r="AH106" s="37"/>
      <c r="AI106" s="37"/>
      <c r="AJ106" s="37"/>
      <c r="AK106" s="46"/>
      <c r="AL106" s="39">
        <f t="shared" si="95"/>
        <v>0</v>
      </c>
      <c r="AM106" s="37"/>
      <c r="AN106" s="37"/>
      <c r="AO106" s="37"/>
      <c r="AP106" s="46"/>
      <c r="AQ106" s="39">
        <f t="shared" si="93"/>
        <v>0</v>
      </c>
      <c r="AR106" s="37"/>
      <c r="AS106" s="37"/>
      <c r="AT106" s="37"/>
      <c r="AU106" s="46"/>
      <c r="AV106" s="40">
        <f t="shared" si="94"/>
        <v>0</v>
      </c>
    </row>
    <row r="107" spans="1:48" ht="15.75" customHeight="1" x14ac:dyDescent="0.25">
      <c r="A107" s="21">
        <f t="shared" si="81"/>
        <v>7</v>
      </c>
      <c r="B107" s="37" t="s">
        <v>78</v>
      </c>
      <c r="C107" s="36" t="s">
        <v>100</v>
      </c>
      <c r="D107" s="37"/>
      <c r="E107" s="37"/>
      <c r="F107" s="37"/>
      <c r="G107" s="46"/>
      <c r="H107" s="39">
        <f t="shared" si="87"/>
        <v>0</v>
      </c>
      <c r="I107" s="37"/>
      <c r="J107" s="37"/>
      <c r="K107" s="37"/>
      <c r="L107" s="46"/>
      <c r="M107" s="39">
        <f t="shared" si="97"/>
        <v>0</v>
      </c>
      <c r="N107" s="37"/>
      <c r="O107" s="37"/>
      <c r="P107" s="37"/>
      <c r="Q107" s="46"/>
      <c r="R107" s="39">
        <f t="shared" si="96"/>
        <v>0</v>
      </c>
      <c r="S107" s="37"/>
      <c r="T107" s="37"/>
      <c r="U107" s="37"/>
      <c r="V107" s="46"/>
      <c r="W107" s="39">
        <f t="shared" si="90"/>
        <v>0</v>
      </c>
      <c r="X107" s="37"/>
      <c r="Y107" s="37"/>
      <c r="Z107" s="37"/>
      <c r="AA107" s="46"/>
      <c r="AB107" s="39">
        <f t="shared" si="98"/>
        <v>0</v>
      </c>
      <c r="AC107" s="37"/>
      <c r="AD107" s="37"/>
      <c r="AE107" s="37"/>
      <c r="AF107" s="46"/>
      <c r="AG107" s="39">
        <f t="shared" si="92"/>
        <v>0</v>
      </c>
      <c r="AH107" s="37"/>
      <c r="AI107" s="37"/>
      <c r="AJ107" s="37"/>
      <c r="AK107" s="46"/>
      <c r="AL107" s="39">
        <f t="shared" si="95"/>
        <v>0</v>
      </c>
      <c r="AM107" s="37"/>
      <c r="AN107" s="37"/>
      <c r="AO107" s="37"/>
      <c r="AP107" s="46"/>
      <c r="AQ107" s="39">
        <f t="shared" si="93"/>
        <v>0</v>
      </c>
      <c r="AR107" s="37"/>
      <c r="AS107" s="37"/>
      <c r="AT107" s="37"/>
      <c r="AU107" s="46"/>
      <c r="AV107" s="40">
        <f t="shared" si="94"/>
        <v>0</v>
      </c>
    </row>
    <row r="108" spans="1:48" ht="15.75" customHeight="1" x14ac:dyDescent="0.25">
      <c r="A108" s="21">
        <f t="shared" si="81"/>
        <v>7</v>
      </c>
      <c r="B108" s="37" t="s">
        <v>79</v>
      </c>
      <c r="C108" s="36" t="s">
        <v>100</v>
      </c>
      <c r="D108" s="37"/>
      <c r="E108" s="37"/>
      <c r="F108" s="37"/>
      <c r="G108" s="46"/>
      <c r="H108" s="39">
        <f t="shared" si="87"/>
        <v>0</v>
      </c>
      <c r="I108" s="37"/>
      <c r="J108" s="37"/>
      <c r="K108" s="37"/>
      <c r="L108" s="46"/>
      <c r="M108" s="39">
        <f t="shared" si="97"/>
        <v>0</v>
      </c>
      <c r="N108" s="37"/>
      <c r="O108" s="37"/>
      <c r="P108" s="37"/>
      <c r="Q108" s="46"/>
      <c r="R108" s="39">
        <f t="shared" si="96"/>
        <v>0</v>
      </c>
      <c r="S108" s="37"/>
      <c r="T108" s="37"/>
      <c r="U108" s="37"/>
      <c r="V108" s="46"/>
      <c r="W108" s="39">
        <f t="shared" si="90"/>
        <v>0</v>
      </c>
      <c r="X108" s="37"/>
      <c r="Y108" s="37"/>
      <c r="Z108" s="37"/>
      <c r="AA108" s="46"/>
      <c r="AB108" s="39">
        <f t="shared" si="98"/>
        <v>0</v>
      </c>
      <c r="AC108" s="37"/>
      <c r="AD108" s="37"/>
      <c r="AE108" s="37"/>
      <c r="AF108" s="46"/>
      <c r="AG108" s="39">
        <f t="shared" si="92"/>
        <v>0</v>
      </c>
      <c r="AH108" s="37"/>
      <c r="AI108" s="37"/>
      <c r="AJ108" s="37"/>
      <c r="AK108" s="46"/>
      <c r="AL108" s="39">
        <f t="shared" si="95"/>
        <v>0</v>
      </c>
      <c r="AM108" s="37"/>
      <c r="AN108" s="37"/>
      <c r="AO108" s="37"/>
      <c r="AP108" s="46"/>
      <c r="AQ108" s="39">
        <f t="shared" si="93"/>
        <v>0</v>
      </c>
      <c r="AR108" s="37"/>
      <c r="AS108" s="37"/>
      <c r="AT108" s="37"/>
      <c r="AU108" s="46"/>
      <c r="AV108" s="40">
        <f t="shared" si="94"/>
        <v>0</v>
      </c>
    </row>
    <row r="109" spans="1:48" ht="15.75" customHeight="1" x14ac:dyDescent="0.25">
      <c r="A109" s="21">
        <f t="shared" si="81"/>
        <v>7</v>
      </c>
      <c r="B109" s="37" t="s">
        <v>129</v>
      </c>
      <c r="C109" s="36" t="s">
        <v>100</v>
      </c>
      <c r="D109" s="37"/>
      <c r="E109" s="37"/>
      <c r="F109" s="37"/>
      <c r="G109" s="46"/>
      <c r="H109" s="39">
        <f t="shared" si="87"/>
        <v>0</v>
      </c>
      <c r="I109" s="37"/>
      <c r="J109" s="37"/>
      <c r="K109" s="37"/>
      <c r="L109" s="46"/>
      <c r="M109" s="39">
        <f t="shared" si="97"/>
        <v>0</v>
      </c>
      <c r="N109" s="37"/>
      <c r="O109" s="37"/>
      <c r="P109" s="37"/>
      <c r="Q109" s="46"/>
      <c r="R109" s="39">
        <f t="shared" si="96"/>
        <v>0</v>
      </c>
      <c r="S109" s="37"/>
      <c r="T109" s="37"/>
      <c r="U109" s="37"/>
      <c r="V109" s="46"/>
      <c r="W109" s="39">
        <f t="shared" si="90"/>
        <v>0</v>
      </c>
      <c r="X109" s="37"/>
      <c r="Y109" s="37"/>
      <c r="Z109" s="37"/>
      <c r="AA109" s="46"/>
      <c r="AB109" s="39">
        <f t="shared" si="98"/>
        <v>0</v>
      </c>
      <c r="AC109" s="37"/>
      <c r="AD109" s="37"/>
      <c r="AE109" s="37"/>
      <c r="AF109" s="46"/>
      <c r="AG109" s="39">
        <f t="shared" si="92"/>
        <v>0</v>
      </c>
      <c r="AH109" s="37"/>
      <c r="AI109" s="37"/>
      <c r="AJ109" s="37"/>
      <c r="AK109" s="46"/>
      <c r="AL109" s="39">
        <f t="shared" si="95"/>
        <v>0</v>
      </c>
      <c r="AM109" s="37"/>
      <c r="AN109" s="37"/>
      <c r="AO109" s="37"/>
      <c r="AP109" s="46"/>
      <c r="AQ109" s="39">
        <f t="shared" si="93"/>
        <v>0</v>
      </c>
      <c r="AR109" s="37"/>
      <c r="AS109" s="37"/>
      <c r="AT109" s="37"/>
      <c r="AU109" s="46"/>
      <c r="AV109" s="40">
        <f t="shared" si="94"/>
        <v>0</v>
      </c>
    </row>
    <row r="110" spans="1:48" ht="15.75" customHeight="1" x14ac:dyDescent="0.25">
      <c r="A110" s="21">
        <f t="shared" si="81"/>
        <v>7</v>
      </c>
      <c r="B110" s="42"/>
      <c r="C110" s="43"/>
      <c r="D110" s="44"/>
      <c r="E110" s="45"/>
      <c r="F110" s="45"/>
      <c r="G110" s="45"/>
      <c r="H110" s="45">
        <f>SUM(H97:H109)</f>
        <v>2</v>
      </c>
      <c r="I110" s="45"/>
      <c r="J110" s="45"/>
      <c r="K110" s="45"/>
      <c r="L110" s="45"/>
      <c r="M110" s="45">
        <f>SUM(M97:M109)</f>
        <v>1</v>
      </c>
      <c r="N110" s="45"/>
      <c r="O110" s="45"/>
      <c r="P110" s="45"/>
      <c r="Q110" s="45"/>
      <c r="R110" s="45">
        <f>SUM(R97:R109)</f>
        <v>2</v>
      </c>
      <c r="S110" s="45"/>
      <c r="T110" s="45"/>
      <c r="U110" s="45"/>
      <c r="V110" s="45"/>
      <c r="W110" s="45">
        <f>SUM(W97:W109)</f>
        <v>3</v>
      </c>
      <c r="X110" s="45"/>
      <c r="Y110" s="45"/>
      <c r="Z110" s="45"/>
      <c r="AA110" s="45"/>
      <c r="AB110" s="45">
        <f>SUM(AB97:AB109)</f>
        <v>1</v>
      </c>
      <c r="AC110" s="45"/>
      <c r="AD110" s="45"/>
      <c r="AE110" s="45"/>
      <c r="AF110" s="45"/>
      <c r="AG110" s="45">
        <f>SUM(AG97:AG109)</f>
        <v>3</v>
      </c>
      <c r="AH110" s="45"/>
      <c r="AI110" s="45"/>
      <c r="AJ110" s="45"/>
      <c r="AK110" s="45"/>
      <c r="AL110" s="45">
        <f>SUM(AL97:AL109)</f>
        <v>2</v>
      </c>
      <c r="AM110" s="45"/>
      <c r="AN110" s="45"/>
      <c r="AO110" s="45"/>
      <c r="AP110" s="45"/>
      <c r="AQ110" s="45">
        <f>SUM(AQ97:AQ109)</f>
        <v>4</v>
      </c>
      <c r="AR110" s="45"/>
      <c r="AS110" s="45"/>
      <c r="AT110" s="45"/>
      <c r="AU110" s="45"/>
      <c r="AV110" s="45">
        <f>SUM(AV97:AV109)</f>
        <v>3</v>
      </c>
    </row>
  </sheetData>
  <mergeCells count="25">
    <mergeCell ref="B66:C66"/>
    <mergeCell ref="B96:C96"/>
    <mergeCell ref="D81:AV81"/>
    <mergeCell ref="D96:AV96"/>
    <mergeCell ref="D21:AV21"/>
    <mergeCell ref="B36:C36"/>
    <mergeCell ref="D36:AV36"/>
    <mergeCell ref="B81:C81"/>
    <mergeCell ref="D66:AV66"/>
    <mergeCell ref="AM3:AQ3"/>
    <mergeCell ref="AR3:AV3"/>
    <mergeCell ref="B6:C6"/>
    <mergeCell ref="D6:AV6"/>
    <mergeCell ref="B51:C51"/>
    <mergeCell ref="D51:AV51"/>
    <mergeCell ref="S3:W3"/>
    <mergeCell ref="X3:AB3"/>
    <mergeCell ref="B21:C21"/>
    <mergeCell ref="AC3:AG3"/>
    <mergeCell ref="AH3:AL3"/>
    <mergeCell ref="B1:C1"/>
    <mergeCell ref="B3:C3"/>
    <mergeCell ref="D3:H3"/>
    <mergeCell ref="I3:M3"/>
    <mergeCell ref="N3:R3"/>
  </mergeCells>
  <conditionalFormatting sqref="B6:AV110">
    <cfRule type="expression" dxfId="126" priority="1">
      <formula>$A6&gt;$C$2</formula>
    </cfRule>
  </conditionalFormatting>
  <conditionalFormatting sqref="C2">
    <cfRule type="expression" dxfId="125" priority="2">
      <formula>LEN($C$2)=0</formula>
    </cfRule>
  </conditionalFormatting>
  <conditionalFormatting sqref="D6:AV6 D21:AV21 D36:AV36 D51:AV51 D66:AV66 D81:AV81 D96:AV96">
    <cfRule type="expression" dxfId="124" priority="3">
      <formula>AND(LEN($D6)=0,$A6&lt;=$C$2)</formula>
    </cfRule>
  </conditionalFormatting>
  <dataValidations count="2">
    <dataValidation type="list" allowBlank="1" showErrorMessage="1" sqref="D7:G19 I7:L19 N7:Q19 S7:V19 X7:AA19 AC7:AF19 AH7:AK19 AM7:AP19 AR7:AU19 D22:G34 I22:L34 N22:Q34 S22:V34 X22:AA34 AC22:AF34 AH22:AK34 AM22:AP34 AR22:AU34 AM37:AP41 AN42:AP42 D37:G49 I37:L49 N37:Q49 S37:V49 X37:AA49 AC37:AF49 AH37:AK49 AM43:AP49 AR37:AU49 D52:G64 I52:L64 N52:Q64 S52:V64 X52:AA64 AC52:AF64 AH52:AK64 AM52:AP64 AR52:AU64 D67:G79 I67:L79 N67:Q79 S67:V79 X67:AA79 AC67:AF79 AH67:AK79 AM67:AP79 AR67:AU79 D82:G94 I82:L94 N82:Q94 S82:V94 X82:AA94 AC82:AF94 AH82:AK94 AM82:AP94 AR82:AU94 D97:G109 I97:L109 N97:Q109 S97:V109 X97:AA109 AC97:AF109 AH97:AK109 AM97:AP109 AR97:AU109">
      <formula1>$D$1:$F$1</formula1>
    </dataValidation>
    <dataValidation type="decimal" operator="greaterThanOrEqual" allowBlank="1" showInputMessage="1" showErrorMessage="1" prompt="Укажите число классов" sqref="C2">
      <formula1>0</formula1>
    </dataValidation>
  </dataValidation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5"/>
  <sheetViews>
    <sheetView topLeftCell="A76" workbookViewId="0">
      <pane xSplit="3" topLeftCell="D1" activePane="topRight" state="frozen"/>
      <selection pane="topRight" activeCell="AW85" sqref="AW85"/>
    </sheetView>
  </sheetViews>
  <sheetFormatPr defaultColWidth="12.625" defaultRowHeight="15" customHeight="1" x14ac:dyDescent="0.25"/>
  <cols>
    <col min="1" max="1" width="4.75" hidden="1" customWidth="1"/>
    <col min="2" max="2" width="36.75" customWidth="1"/>
    <col min="3" max="3" width="10.5" customWidth="1"/>
    <col min="4" max="48" width="2.25" customWidth="1"/>
  </cols>
  <sheetData>
    <row r="1" spans="1:48" ht="32.25" customHeight="1" x14ac:dyDescent="0.25">
      <c r="A1" s="21"/>
      <c r="B1" s="83" t="s">
        <v>46</v>
      </c>
      <c r="C1" s="74"/>
      <c r="D1" s="22" t="s">
        <v>47</v>
      </c>
      <c r="E1" s="22" t="s">
        <v>48</v>
      </c>
      <c r="F1" s="22" t="s">
        <v>49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8" ht="32.25" customHeight="1" x14ac:dyDescent="0.25">
      <c r="A2" s="21"/>
      <c r="B2" s="23" t="s">
        <v>102</v>
      </c>
      <c r="C2" s="24">
        <v>6</v>
      </c>
      <c r="D2" s="21"/>
      <c r="E2" s="21"/>
      <c r="F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48" ht="16.5" customHeight="1" x14ac:dyDescent="0.25">
      <c r="A3" s="21"/>
      <c r="B3" s="76" t="s">
        <v>51</v>
      </c>
      <c r="C3" s="77"/>
      <c r="D3" s="84" t="s">
        <v>52</v>
      </c>
      <c r="E3" s="85"/>
      <c r="F3" s="85"/>
      <c r="G3" s="85"/>
      <c r="H3" s="86"/>
      <c r="I3" s="87" t="s">
        <v>53</v>
      </c>
      <c r="J3" s="85"/>
      <c r="K3" s="85"/>
      <c r="L3" s="85"/>
      <c r="M3" s="86"/>
      <c r="N3" s="87" t="s">
        <v>54</v>
      </c>
      <c r="O3" s="85"/>
      <c r="P3" s="85"/>
      <c r="Q3" s="85"/>
      <c r="R3" s="86"/>
      <c r="S3" s="87" t="s">
        <v>55</v>
      </c>
      <c r="T3" s="85"/>
      <c r="U3" s="85"/>
      <c r="V3" s="85"/>
      <c r="W3" s="86"/>
      <c r="X3" s="87" t="s">
        <v>56</v>
      </c>
      <c r="Y3" s="85"/>
      <c r="Z3" s="85"/>
      <c r="AA3" s="85"/>
      <c r="AB3" s="86"/>
      <c r="AC3" s="87" t="s">
        <v>57</v>
      </c>
      <c r="AD3" s="85"/>
      <c r="AE3" s="85"/>
      <c r="AF3" s="85"/>
      <c r="AG3" s="86"/>
      <c r="AH3" s="87" t="s">
        <v>58</v>
      </c>
      <c r="AI3" s="85"/>
      <c r="AJ3" s="85"/>
      <c r="AK3" s="85"/>
      <c r="AL3" s="86"/>
      <c r="AM3" s="87" t="s">
        <v>59</v>
      </c>
      <c r="AN3" s="85"/>
      <c r="AO3" s="85"/>
      <c r="AP3" s="85"/>
      <c r="AQ3" s="86"/>
      <c r="AR3" s="87" t="s">
        <v>60</v>
      </c>
      <c r="AS3" s="85"/>
      <c r="AT3" s="85"/>
      <c r="AU3" s="85"/>
      <c r="AV3" s="86"/>
    </row>
    <row r="4" spans="1:48" ht="59.25" customHeight="1" x14ac:dyDescent="0.25">
      <c r="A4" s="21"/>
      <c r="B4" s="25" t="s">
        <v>61</v>
      </c>
      <c r="C4" s="26" t="s">
        <v>62</v>
      </c>
      <c r="D4" s="27" t="s">
        <v>63</v>
      </c>
      <c r="E4" s="28" t="s">
        <v>64</v>
      </c>
      <c r="F4" s="28" t="s">
        <v>65</v>
      </c>
      <c r="G4" s="28" t="s">
        <v>66</v>
      </c>
      <c r="H4" s="28" t="s">
        <v>67</v>
      </c>
      <c r="I4" s="28" t="s">
        <v>63</v>
      </c>
      <c r="J4" s="28" t="s">
        <v>64</v>
      </c>
      <c r="K4" s="28" t="s">
        <v>65</v>
      </c>
      <c r="L4" s="28" t="s">
        <v>66</v>
      </c>
      <c r="M4" s="28" t="s">
        <v>67</v>
      </c>
      <c r="N4" s="28" t="s">
        <v>63</v>
      </c>
      <c r="O4" s="28" t="s">
        <v>64</v>
      </c>
      <c r="P4" s="28" t="s">
        <v>65</v>
      </c>
      <c r="Q4" s="28" t="s">
        <v>66</v>
      </c>
      <c r="R4" s="28" t="s">
        <v>67</v>
      </c>
      <c r="S4" s="28" t="s">
        <v>63</v>
      </c>
      <c r="T4" s="28" t="s">
        <v>64</v>
      </c>
      <c r="U4" s="28" t="s">
        <v>65</v>
      </c>
      <c r="V4" s="28" t="s">
        <v>66</v>
      </c>
      <c r="W4" s="28" t="s">
        <v>67</v>
      </c>
      <c r="X4" s="28" t="s">
        <v>63</v>
      </c>
      <c r="Y4" s="28" t="s">
        <v>64</v>
      </c>
      <c r="Z4" s="28" t="s">
        <v>65</v>
      </c>
      <c r="AA4" s="28" t="s">
        <v>66</v>
      </c>
      <c r="AB4" s="28" t="s">
        <v>67</v>
      </c>
      <c r="AC4" s="28" t="s">
        <v>63</v>
      </c>
      <c r="AD4" s="28" t="s">
        <v>64</v>
      </c>
      <c r="AE4" s="28" t="s">
        <v>65</v>
      </c>
      <c r="AF4" s="28" t="s">
        <v>66</v>
      </c>
      <c r="AG4" s="28" t="s">
        <v>67</v>
      </c>
      <c r="AH4" s="28" t="s">
        <v>63</v>
      </c>
      <c r="AI4" s="28" t="s">
        <v>64</v>
      </c>
      <c r="AJ4" s="28" t="s">
        <v>65</v>
      </c>
      <c r="AK4" s="28" t="s">
        <v>66</v>
      </c>
      <c r="AL4" s="28" t="s">
        <v>67</v>
      </c>
      <c r="AM4" s="28" t="s">
        <v>63</v>
      </c>
      <c r="AN4" s="28" t="s">
        <v>64</v>
      </c>
      <c r="AO4" s="28" t="s">
        <v>65</v>
      </c>
      <c r="AP4" s="28" t="s">
        <v>66</v>
      </c>
      <c r="AQ4" s="28" t="s">
        <v>67</v>
      </c>
      <c r="AR4" s="28" t="s">
        <v>63</v>
      </c>
      <c r="AS4" s="28" t="s">
        <v>64</v>
      </c>
      <c r="AT4" s="28" t="s">
        <v>65</v>
      </c>
      <c r="AU4" s="28" t="s">
        <v>66</v>
      </c>
      <c r="AV4" s="29" t="s">
        <v>67</v>
      </c>
    </row>
    <row r="5" spans="1:48" ht="15.75" customHeight="1" x14ac:dyDescent="0.25">
      <c r="A5" s="21"/>
      <c r="B5" s="30" t="s">
        <v>103</v>
      </c>
      <c r="C5" s="31"/>
      <c r="D5" s="32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3"/>
    </row>
    <row r="6" spans="1:48" ht="15.75" customHeight="1" x14ac:dyDescent="0.25">
      <c r="A6" s="21">
        <v>1</v>
      </c>
      <c r="B6" s="88" t="s">
        <v>94</v>
      </c>
      <c r="C6" s="82"/>
      <c r="D6" s="78" t="s">
        <v>69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80"/>
    </row>
    <row r="7" spans="1:48" ht="15.75" customHeight="1" x14ac:dyDescent="0.25">
      <c r="A7" s="21">
        <v>1</v>
      </c>
      <c r="B7" s="37" t="s">
        <v>70</v>
      </c>
      <c r="C7" s="36" t="s">
        <v>103</v>
      </c>
      <c r="D7" s="37"/>
      <c r="E7" s="37" t="s">
        <v>49</v>
      </c>
      <c r="F7" s="37"/>
      <c r="G7" s="46"/>
      <c r="H7" s="39">
        <f t="shared" ref="H7:H19" si="0">COUNTA(D7:G7)</f>
        <v>1</v>
      </c>
      <c r="I7" s="37"/>
      <c r="J7" s="37"/>
      <c r="K7" s="37" t="s">
        <v>49</v>
      </c>
      <c r="L7" s="46"/>
      <c r="M7" s="39">
        <f t="shared" ref="M7:M19" si="1">COUNTA(I7:L7)</f>
        <v>1</v>
      </c>
      <c r="N7" s="37"/>
      <c r="O7" s="37"/>
      <c r="P7" s="37" t="s">
        <v>49</v>
      </c>
      <c r="Q7" s="46"/>
      <c r="R7" s="39">
        <f t="shared" ref="R7:R19" si="2">COUNTA(N7:Q7)</f>
        <v>1</v>
      </c>
      <c r="S7" s="37"/>
      <c r="T7" s="37"/>
      <c r="U7" s="37" t="s">
        <v>49</v>
      </c>
      <c r="V7" s="46"/>
      <c r="W7" s="39">
        <f t="shared" ref="W7:W19" si="3">COUNTA(S7:V7)</f>
        <v>1</v>
      </c>
      <c r="X7" s="37"/>
      <c r="Y7" s="37"/>
      <c r="Z7" s="37"/>
      <c r="AA7" s="69" t="s">
        <v>49</v>
      </c>
      <c r="AB7" s="39">
        <f t="shared" ref="AB7:AB19" si="4">COUNTA(X7:AA7)</f>
        <v>1</v>
      </c>
      <c r="AC7" s="37"/>
      <c r="AD7" s="37"/>
      <c r="AE7" s="37"/>
      <c r="AF7" s="46"/>
      <c r="AG7" s="39">
        <f t="shared" ref="AG7:AG19" si="5">COUNTA(AC7:AF7)</f>
        <v>0</v>
      </c>
      <c r="AH7" s="37"/>
      <c r="AI7" s="37"/>
      <c r="AJ7" s="37" t="s">
        <v>49</v>
      </c>
      <c r="AK7" s="46"/>
      <c r="AL7" s="39">
        <f t="shared" ref="AL7:AL19" si="6">COUNTA(AH7:AK7)</f>
        <v>1</v>
      </c>
      <c r="AM7" s="37"/>
      <c r="AN7" s="37" t="s">
        <v>47</v>
      </c>
      <c r="AO7" s="37"/>
      <c r="AP7" s="46"/>
      <c r="AQ7" s="39">
        <f t="shared" ref="AQ7:AQ19" si="7">COUNTA(AM7:AP7)</f>
        <v>1</v>
      </c>
      <c r="AR7" s="37"/>
      <c r="AS7" s="37"/>
      <c r="AT7" s="37"/>
      <c r="AU7" s="46"/>
      <c r="AV7" s="40">
        <f t="shared" ref="AV7:AV19" si="8">COUNTA(AR7:AU7)</f>
        <v>0</v>
      </c>
    </row>
    <row r="8" spans="1:48" ht="15.75" customHeight="1" x14ac:dyDescent="0.25">
      <c r="A8" s="21">
        <v>1</v>
      </c>
      <c r="B8" s="37" t="s">
        <v>118</v>
      </c>
      <c r="C8" s="36" t="s">
        <v>103</v>
      </c>
      <c r="D8" s="37"/>
      <c r="E8" s="37"/>
      <c r="F8" s="37"/>
      <c r="G8" s="46"/>
      <c r="H8" s="39">
        <f t="shared" si="0"/>
        <v>0</v>
      </c>
      <c r="I8" s="37"/>
      <c r="J8" s="37"/>
      <c r="K8" s="37"/>
      <c r="L8" s="46"/>
      <c r="M8" s="39">
        <f t="shared" si="1"/>
        <v>0</v>
      </c>
      <c r="N8" s="37"/>
      <c r="O8" s="37"/>
      <c r="P8" s="37"/>
      <c r="Q8" s="46"/>
      <c r="R8" s="39">
        <f t="shared" si="2"/>
        <v>0</v>
      </c>
      <c r="S8" s="37"/>
      <c r="T8" s="37"/>
      <c r="U8" s="37"/>
      <c r="V8" s="69" t="s">
        <v>49</v>
      </c>
      <c r="W8" s="39">
        <f t="shared" si="3"/>
        <v>1</v>
      </c>
      <c r="X8" s="37"/>
      <c r="Y8" s="37"/>
      <c r="Z8" s="37"/>
      <c r="AA8" s="46"/>
      <c r="AB8" s="39">
        <f t="shared" si="4"/>
        <v>0</v>
      </c>
      <c r="AC8" s="37"/>
      <c r="AD8" s="37"/>
      <c r="AE8" s="37"/>
      <c r="AF8" s="46"/>
      <c r="AG8" s="39">
        <f t="shared" si="5"/>
        <v>0</v>
      </c>
      <c r="AH8" s="37"/>
      <c r="AI8" s="37"/>
      <c r="AJ8" s="37"/>
      <c r="AK8" s="46"/>
      <c r="AL8" s="39">
        <f t="shared" si="6"/>
        <v>0</v>
      </c>
      <c r="AM8" s="37"/>
      <c r="AN8" s="37"/>
      <c r="AO8" s="37"/>
      <c r="AP8" s="46"/>
      <c r="AQ8" s="39">
        <f t="shared" si="7"/>
        <v>0</v>
      </c>
      <c r="AR8" s="37"/>
      <c r="AS8" s="37"/>
      <c r="AT8" s="37" t="s">
        <v>49</v>
      </c>
      <c r="AU8" s="46"/>
      <c r="AV8" s="40">
        <f t="shared" si="8"/>
        <v>1</v>
      </c>
    </row>
    <row r="9" spans="1:48" ht="15.75" customHeight="1" x14ac:dyDescent="0.25">
      <c r="A9" s="21">
        <v>1</v>
      </c>
      <c r="B9" s="37" t="s">
        <v>73</v>
      </c>
      <c r="C9" s="36" t="s">
        <v>103</v>
      </c>
      <c r="D9" s="37"/>
      <c r="E9" s="37"/>
      <c r="F9" s="37"/>
      <c r="G9" s="69" t="s">
        <v>49</v>
      </c>
      <c r="H9" s="39">
        <f t="shared" si="0"/>
        <v>1</v>
      </c>
      <c r="I9" s="37"/>
      <c r="J9" s="37"/>
      <c r="K9" s="37"/>
      <c r="L9" s="69" t="s">
        <v>49</v>
      </c>
      <c r="M9" s="39">
        <f t="shared" si="1"/>
        <v>1</v>
      </c>
      <c r="N9" s="37"/>
      <c r="O9" s="37"/>
      <c r="P9" s="37"/>
      <c r="Q9" s="46"/>
      <c r="R9" s="39">
        <f t="shared" si="2"/>
        <v>0</v>
      </c>
      <c r="S9" s="37"/>
      <c r="T9" s="37"/>
      <c r="U9" s="37"/>
      <c r="V9" s="46"/>
      <c r="W9" s="39">
        <f t="shared" si="3"/>
        <v>0</v>
      </c>
      <c r="X9" s="37"/>
      <c r="Y9" s="37"/>
      <c r="Z9" s="37"/>
      <c r="AA9" s="46"/>
      <c r="AB9" s="39">
        <f t="shared" si="4"/>
        <v>0</v>
      </c>
      <c r="AC9" s="37"/>
      <c r="AD9" s="37"/>
      <c r="AE9" s="37"/>
      <c r="AF9" s="46"/>
      <c r="AG9" s="39">
        <f t="shared" si="5"/>
        <v>0</v>
      </c>
      <c r="AH9" s="37"/>
      <c r="AI9" s="37" t="s">
        <v>49</v>
      </c>
      <c r="AJ9" s="37"/>
      <c r="AK9" s="46"/>
      <c r="AL9" s="39">
        <f t="shared" si="6"/>
        <v>1</v>
      </c>
      <c r="AM9" s="37"/>
      <c r="AN9" s="37"/>
      <c r="AO9" s="37"/>
      <c r="AP9" s="46"/>
      <c r="AQ9" s="39">
        <f t="shared" si="7"/>
        <v>0</v>
      </c>
      <c r="AR9" s="37"/>
      <c r="AS9" s="37"/>
      <c r="AT9" s="37" t="s">
        <v>49</v>
      </c>
      <c r="AU9" s="46"/>
      <c r="AV9" s="40">
        <f t="shared" si="8"/>
        <v>1</v>
      </c>
    </row>
    <row r="10" spans="1:48" ht="15.75" customHeight="1" x14ac:dyDescent="0.25">
      <c r="A10" s="21">
        <v>1</v>
      </c>
      <c r="B10" s="37" t="s">
        <v>74</v>
      </c>
      <c r="C10" s="36" t="s">
        <v>103</v>
      </c>
      <c r="D10" s="37"/>
      <c r="E10" s="37" t="s">
        <v>49</v>
      </c>
      <c r="F10" s="37"/>
      <c r="G10" s="46"/>
      <c r="H10" s="39">
        <f t="shared" si="0"/>
        <v>1</v>
      </c>
      <c r="I10" s="37"/>
      <c r="J10" s="37" t="s">
        <v>49</v>
      </c>
      <c r="K10" s="37"/>
      <c r="L10" s="46"/>
      <c r="M10" s="39">
        <f t="shared" si="1"/>
        <v>1</v>
      </c>
      <c r="N10" s="37"/>
      <c r="O10" s="37" t="s">
        <v>49</v>
      </c>
      <c r="P10" s="37"/>
      <c r="Q10" s="46"/>
      <c r="R10" s="39">
        <f t="shared" si="2"/>
        <v>1</v>
      </c>
      <c r="S10" s="37"/>
      <c r="T10" s="37"/>
      <c r="U10" s="37" t="s">
        <v>49</v>
      </c>
      <c r="V10" s="46"/>
      <c r="W10" s="39">
        <f t="shared" si="3"/>
        <v>1</v>
      </c>
      <c r="X10" s="37"/>
      <c r="Y10" s="37"/>
      <c r="Z10" s="37"/>
      <c r="AA10" s="69" t="s">
        <v>49</v>
      </c>
      <c r="AB10" s="39">
        <f t="shared" si="4"/>
        <v>1</v>
      </c>
      <c r="AC10" s="37"/>
      <c r="AD10" s="37"/>
      <c r="AE10" s="37"/>
      <c r="AF10" s="46"/>
      <c r="AG10" s="39">
        <f t="shared" si="5"/>
        <v>0</v>
      </c>
      <c r="AH10" s="37"/>
      <c r="AI10" s="37"/>
      <c r="AJ10" s="37"/>
      <c r="AK10" s="46"/>
      <c r="AL10" s="39">
        <f t="shared" si="6"/>
        <v>0</v>
      </c>
      <c r="AM10" s="37"/>
      <c r="AN10" s="37"/>
      <c r="AO10" s="37" t="s">
        <v>47</v>
      </c>
      <c r="AP10" s="46"/>
      <c r="AQ10" s="39">
        <f t="shared" si="7"/>
        <v>1</v>
      </c>
      <c r="AR10" s="37"/>
      <c r="AS10" s="37"/>
      <c r="AT10" s="37"/>
      <c r="AU10" s="46"/>
      <c r="AV10" s="40">
        <f t="shared" si="8"/>
        <v>0</v>
      </c>
    </row>
    <row r="11" spans="1:48" ht="15.75" customHeight="1" x14ac:dyDescent="0.25">
      <c r="A11" s="21">
        <v>1</v>
      </c>
      <c r="B11" s="37" t="s">
        <v>126</v>
      </c>
      <c r="C11" s="36" t="s">
        <v>103</v>
      </c>
      <c r="D11" s="37"/>
      <c r="E11" s="37"/>
      <c r="F11" s="37"/>
      <c r="G11" s="46"/>
      <c r="H11" s="39">
        <f t="shared" si="0"/>
        <v>0</v>
      </c>
      <c r="I11" s="37"/>
      <c r="J11" s="37"/>
      <c r="K11" s="37"/>
      <c r="L11" s="46"/>
      <c r="M11" s="39">
        <f t="shared" si="1"/>
        <v>0</v>
      </c>
      <c r="N11" s="37"/>
      <c r="O11" s="37"/>
      <c r="P11" s="37"/>
      <c r="Q11" s="46"/>
      <c r="R11" s="39">
        <f t="shared" si="2"/>
        <v>0</v>
      </c>
      <c r="S11" s="37"/>
      <c r="T11" s="37"/>
      <c r="U11" s="37"/>
      <c r="V11" s="46"/>
      <c r="W11" s="39">
        <f t="shared" si="3"/>
        <v>0</v>
      </c>
      <c r="X11" s="37"/>
      <c r="Y11" s="37"/>
      <c r="Z11" s="37"/>
      <c r="AA11" s="46"/>
      <c r="AB11" s="39">
        <f t="shared" si="4"/>
        <v>0</v>
      </c>
      <c r="AC11" s="37"/>
      <c r="AD11" s="37"/>
      <c r="AE11" s="37"/>
      <c r="AF11" s="46"/>
      <c r="AG11" s="39">
        <f t="shared" si="5"/>
        <v>0</v>
      </c>
      <c r="AH11" s="37"/>
      <c r="AI11" s="37"/>
      <c r="AJ11" s="37"/>
      <c r="AK11" s="46"/>
      <c r="AL11" s="39">
        <f t="shared" si="6"/>
        <v>0</v>
      </c>
      <c r="AM11" s="37"/>
      <c r="AN11" s="37" t="s">
        <v>47</v>
      </c>
      <c r="AO11" s="37"/>
      <c r="AP11" s="46"/>
      <c r="AQ11" s="39">
        <f t="shared" si="7"/>
        <v>1</v>
      </c>
      <c r="AR11" s="37"/>
      <c r="AS11" s="37"/>
      <c r="AT11" s="37"/>
      <c r="AU11" s="46"/>
      <c r="AV11" s="40">
        <f t="shared" si="8"/>
        <v>0</v>
      </c>
    </row>
    <row r="12" spans="1:48" ht="15.75" customHeight="1" x14ac:dyDescent="0.25">
      <c r="A12" s="21">
        <v>1</v>
      </c>
      <c r="B12" s="37" t="s">
        <v>127</v>
      </c>
      <c r="C12" s="36" t="s">
        <v>103</v>
      </c>
      <c r="D12" s="37"/>
      <c r="E12" s="37"/>
      <c r="F12" s="37"/>
      <c r="G12" s="46"/>
      <c r="H12" s="39">
        <f t="shared" si="0"/>
        <v>0</v>
      </c>
      <c r="I12" s="37"/>
      <c r="J12" s="37"/>
      <c r="K12" s="37"/>
      <c r="L12" s="46"/>
      <c r="M12" s="39">
        <f t="shared" si="1"/>
        <v>0</v>
      </c>
      <c r="N12" s="37"/>
      <c r="O12" s="37"/>
      <c r="P12" s="37"/>
      <c r="Q12" s="46"/>
      <c r="R12" s="39">
        <f t="shared" si="2"/>
        <v>0</v>
      </c>
      <c r="S12" s="37"/>
      <c r="T12" s="37"/>
      <c r="U12" s="37"/>
      <c r="V12" s="46"/>
      <c r="W12" s="39">
        <f t="shared" si="3"/>
        <v>0</v>
      </c>
      <c r="X12" s="37"/>
      <c r="Y12" s="37"/>
      <c r="Z12" s="37"/>
      <c r="AA12" s="46"/>
      <c r="AB12" s="39">
        <f t="shared" si="4"/>
        <v>0</v>
      </c>
      <c r="AC12" s="37"/>
      <c r="AD12" s="37"/>
      <c r="AE12" s="37"/>
      <c r="AF12" s="46"/>
      <c r="AG12" s="39">
        <f t="shared" si="5"/>
        <v>0</v>
      </c>
      <c r="AH12" s="37"/>
      <c r="AI12" s="37"/>
      <c r="AJ12" s="37"/>
      <c r="AK12" s="46"/>
      <c r="AL12" s="39">
        <f t="shared" si="6"/>
        <v>0</v>
      </c>
      <c r="AM12" s="37"/>
      <c r="AN12" s="37"/>
      <c r="AO12" s="37"/>
      <c r="AP12" s="46"/>
      <c r="AQ12" s="39">
        <f t="shared" si="7"/>
        <v>0</v>
      </c>
      <c r="AR12" s="37"/>
      <c r="AS12" s="37"/>
      <c r="AT12" s="37"/>
      <c r="AU12" s="46"/>
      <c r="AV12" s="40">
        <f t="shared" si="8"/>
        <v>0</v>
      </c>
    </row>
    <row r="13" spans="1:48" ht="15.75" customHeight="1" x14ac:dyDescent="0.25">
      <c r="A13" s="21">
        <v>1</v>
      </c>
      <c r="B13" s="37" t="s">
        <v>128</v>
      </c>
      <c r="C13" s="36" t="s">
        <v>103</v>
      </c>
      <c r="D13" s="37"/>
      <c r="E13" s="37"/>
      <c r="F13" s="37"/>
      <c r="G13" s="46"/>
      <c r="H13" s="39">
        <f t="shared" si="0"/>
        <v>0</v>
      </c>
      <c r="I13" s="37"/>
      <c r="J13" s="37"/>
      <c r="K13" s="37"/>
      <c r="L13" s="46"/>
      <c r="M13" s="39">
        <f t="shared" si="1"/>
        <v>0</v>
      </c>
      <c r="N13" s="37"/>
      <c r="O13" s="37"/>
      <c r="P13" s="37" t="s">
        <v>49</v>
      </c>
      <c r="Q13" s="46"/>
      <c r="R13" s="39">
        <f t="shared" si="2"/>
        <v>1</v>
      </c>
      <c r="S13" s="37"/>
      <c r="T13" s="37"/>
      <c r="U13" s="37"/>
      <c r="V13" s="46"/>
      <c r="W13" s="39">
        <f t="shared" si="3"/>
        <v>0</v>
      </c>
      <c r="X13" s="37"/>
      <c r="Y13" s="37"/>
      <c r="Z13" s="37"/>
      <c r="AA13" s="46"/>
      <c r="AB13" s="39">
        <f t="shared" si="4"/>
        <v>0</v>
      </c>
      <c r="AC13" s="37"/>
      <c r="AD13" s="37"/>
      <c r="AE13" s="37"/>
      <c r="AF13" s="69" t="s">
        <v>49</v>
      </c>
      <c r="AG13" s="39">
        <f t="shared" si="5"/>
        <v>1</v>
      </c>
      <c r="AH13" s="37"/>
      <c r="AI13" s="37"/>
      <c r="AJ13" s="37"/>
      <c r="AK13" s="46"/>
      <c r="AL13" s="39">
        <f t="shared" si="6"/>
        <v>0</v>
      </c>
      <c r="AM13" s="37"/>
      <c r="AN13" s="37"/>
      <c r="AO13" s="37"/>
      <c r="AP13" s="46"/>
      <c r="AQ13" s="39">
        <f t="shared" si="7"/>
        <v>0</v>
      </c>
      <c r="AR13" s="37"/>
      <c r="AS13" s="37"/>
      <c r="AT13" s="37"/>
      <c r="AU13" s="69" t="s">
        <v>49</v>
      </c>
      <c r="AV13" s="40">
        <f t="shared" si="8"/>
        <v>1</v>
      </c>
    </row>
    <row r="14" spans="1:48" ht="15.75" customHeight="1" x14ac:dyDescent="0.25">
      <c r="A14" s="21">
        <v>1</v>
      </c>
      <c r="B14" s="37" t="s">
        <v>125</v>
      </c>
      <c r="C14" s="36" t="s">
        <v>103</v>
      </c>
      <c r="D14" s="37"/>
      <c r="E14" s="37"/>
      <c r="F14" s="37"/>
      <c r="G14" s="46"/>
      <c r="H14" s="39">
        <f t="shared" si="0"/>
        <v>0</v>
      </c>
      <c r="I14" s="37"/>
      <c r="J14" s="37"/>
      <c r="K14" s="37"/>
      <c r="L14" s="46"/>
      <c r="M14" s="39">
        <f t="shared" si="1"/>
        <v>0</v>
      </c>
      <c r="N14" s="37"/>
      <c r="O14" s="37"/>
      <c r="P14" s="37"/>
      <c r="Q14" s="46"/>
      <c r="R14" s="39">
        <f t="shared" si="2"/>
        <v>0</v>
      </c>
      <c r="S14" s="37"/>
      <c r="T14" s="37"/>
      <c r="U14" s="37"/>
      <c r="V14" s="46"/>
      <c r="W14" s="39">
        <f t="shared" si="3"/>
        <v>0</v>
      </c>
      <c r="X14" s="37"/>
      <c r="Y14" s="37"/>
      <c r="Z14" s="37"/>
      <c r="AA14" s="46"/>
      <c r="AB14" s="39">
        <f t="shared" si="4"/>
        <v>0</v>
      </c>
      <c r="AC14" s="37"/>
      <c r="AD14" s="37"/>
      <c r="AE14" s="37"/>
      <c r="AF14" s="46"/>
      <c r="AG14" s="39">
        <f t="shared" si="5"/>
        <v>0</v>
      </c>
      <c r="AH14" s="37"/>
      <c r="AI14" s="37"/>
      <c r="AJ14" s="37"/>
      <c r="AK14" s="46"/>
      <c r="AL14" s="39">
        <f t="shared" si="6"/>
        <v>0</v>
      </c>
      <c r="AM14" s="37"/>
      <c r="AN14" s="37"/>
      <c r="AO14" s="37"/>
      <c r="AP14" s="46"/>
      <c r="AQ14" s="39">
        <f t="shared" si="7"/>
        <v>0</v>
      </c>
      <c r="AR14" s="37"/>
      <c r="AS14" s="37"/>
      <c r="AT14" s="37"/>
      <c r="AU14" s="46"/>
      <c r="AV14" s="40">
        <f t="shared" si="8"/>
        <v>0</v>
      </c>
    </row>
    <row r="15" spans="1:48" ht="15.75" customHeight="1" x14ac:dyDescent="0.25">
      <c r="A15" s="21">
        <v>1</v>
      </c>
      <c r="B15" s="37" t="s">
        <v>76</v>
      </c>
      <c r="C15" s="36" t="s">
        <v>103</v>
      </c>
      <c r="D15" s="37"/>
      <c r="E15" s="37"/>
      <c r="F15" s="37"/>
      <c r="G15" s="46"/>
      <c r="H15" s="39">
        <f t="shared" si="0"/>
        <v>0</v>
      </c>
      <c r="I15" s="37"/>
      <c r="J15" s="37"/>
      <c r="K15" s="37"/>
      <c r="L15" s="46"/>
      <c r="M15" s="39">
        <f t="shared" si="1"/>
        <v>0</v>
      </c>
      <c r="N15" s="37"/>
      <c r="O15" s="37"/>
      <c r="P15" s="37"/>
      <c r="Q15" s="46"/>
      <c r="R15" s="39">
        <f t="shared" si="2"/>
        <v>0</v>
      </c>
      <c r="S15" s="37"/>
      <c r="T15" s="37"/>
      <c r="U15" s="37"/>
      <c r="V15" s="46"/>
      <c r="W15" s="39">
        <f t="shared" si="3"/>
        <v>0</v>
      </c>
      <c r="X15" s="37"/>
      <c r="Y15" s="37"/>
      <c r="Z15" s="37"/>
      <c r="AA15" s="46"/>
      <c r="AB15" s="39">
        <f t="shared" si="4"/>
        <v>0</v>
      </c>
      <c r="AC15" s="37"/>
      <c r="AD15" s="37"/>
      <c r="AE15" s="37"/>
      <c r="AF15" s="46"/>
      <c r="AG15" s="39">
        <f t="shared" si="5"/>
        <v>0</v>
      </c>
      <c r="AH15" s="37"/>
      <c r="AI15" s="37"/>
      <c r="AJ15" s="37"/>
      <c r="AK15" s="46"/>
      <c r="AL15" s="39">
        <f t="shared" si="6"/>
        <v>0</v>
      </c>
      <c r="AM15" s="37"/>
      <c r="AN15" s="37"/>
      <c r="AO15" s="37"/>
      <c r="AP15" s="46"/>
      <c r="AQ15" s="39">
        <f t="shared" si="7"/>
        <v>0</v>
      </c>
      <c r="AR15" s="37"/>
      <c r="AS15" s="37"/>
      <c r="AT15" s="37"/>
      <c r="AU15" s="46"/>
      <c r="AV15" s="40">
        <f t="shared" si="8"/>
        <v>0</v>
      </c>
    </row>
    <row r="16" spans="1:48" ht="15.75" customHeight="1" x14ac:dyDescent="0.25">
      <c r="A16" s="21">
        <v>1</v>
      </c>
      <c r="B16" s="37" t="s">
        <v>77</v>
      </c>
      <c r="C16" s="36" t="s">
        <v>103</v>
      </c>
      <c r="D16" s="37"/>
      <c r="E16" s="37"/>
      <c r="F16" s="37"/>
      <c r="G16" s="46"/>
      <c r="H16" s="39">
        <f t="shared" si="0"/>
        <v>0</v>
      </c>
      <c r="I16" s="37"/>
      <c r="J16" s="37"/>
      <c r="K16" s="37"/>
      <c r="L16" s="46"/>
      <c r="M16" s="39">
        <f t="shared" si="1"/>
        <v>0</v>
      </c>
      <c r="N16" s="37"/>
      <c r="O16" s="37"/>
      <c r="P16" s="37"/>
      <c r="Q16" s="46"/>
      <c r="R16" s="39">
        <f t="shared" si="2"/>
        <v>0</v>
      </c>
      <c r="S16" s="37"/>
      <c r="T16" s="37"/>
      <c r="U16" s="37"/>
      <c r="V16" s="46"/>
      <c r="W16" s="39">
        <f t="shared" si="3"/>
        <v>0</v>
      </c>
      <c r="X16" s="37"/>
      <c r="Y16" s="37"/>
      <c r="Z16" s="37"/>
      <c r="AA16" s="46"/>
      <c r="AB16" s="39">
        <f t="shared" si="4"/>
        <v>0</v>
      </c>
      <c r="AC16" s="37"/>
      <c r="AD16" s="37"/>
      <c r="AE16" s="37"/>
      <c r="AF16" s="46"/>
      <c r="AG16" s="39">
        <f t="shared" si="5"/>
        <v>0</v>
      </c>
      <c r="AH16" s="37"/>
      <c r="AI16" s="37"/>
      <c r="AJ16" s="37"/>
      <c r="AK16" s="46"/>
      <c r="AL16" s="39">
        <f t="shared" si="6"/>
        <v>0</v>
      </c>
      <c r="AM16" s="37"/>
      <c r="AN16" s="37"/>
      <c r="AO16" s="37"/>
      <c r="AP16" s="46"/>
      <c r="AQ16" s="39">
        <f t="shared" si="7"/>
        <v>0</v>
      </c>
      <c r="AR16" s="37"/>
      <c r="AS16" s="37"/>
      <c r="AT16" s="37"/>
      <c r="AU16" s="46"/>
      <c r="AV16" s="40">
        <f t="shared" si="8"/>
        <v>0</v>
      </c>
    </row>
    <row r="17" spans="1:48" ht="15.75" customHeight="1" x14ac:dyDescent="0.25">
      <c r="A17" s="21">
        <v>1</v>
      </c>
      <c r="B17" s="37" t="s">
        <v>78</v>
      </c>
      <c r="C17" s="36" t="s">
        <v>103</v>
      </c>
      <c r="D17" s="37"/>
      <c r="E17" s="37"/>
      <c r="F17" s="37"/>
      <c r="G17" s="46"/>
      <c r="H17" s="39">
        <f t="shared" si="0"/>
        <v>0</v>
      </c>
      <c r="I17" s="37"/>
      <c r="J17" s="37"/>
      <c r="K17" s="37"/>
      <c r="L17" s="46"/>
      <c r="M17" s="39">
        <f t="shared" si="1"/>
        <v>0</v>
      </c>
      <c r="N17" s="37"/>
      <c r="O17" s="37"/>
      <c r="P17" s="37"/>
      <c r="Q17" s="46"/>
      <c r="R17" s="39">
        <f t="shared" si="2"/>
        <v>0</v>
      </c>
      <c r="S17" s="37"/>
      <c r="T17" s="37"/>
      <c r="U17" s="37"/>
      <c r="V17" s="46"/>
      <c r="W17" s="39">
        <f t="shared" si="3"/>
        <v>0</v>
      </c>
      <c r="X17" s="37"/>
      <c r="Y17" s="37"/>
      <c r="Z17" s="37"/>
      <c r="AA17" s="46"/>
      <c r="AB17" s="39">
        <f t="shared" si="4"/>
        <v>0</v>
      </c>
      <c r="AC17" s="37"/>
      <c r="AD17" s="37"/>
      <c r="AE17" s="37"/>
      <c r="AF17" s="46"/>
      <c r="AG17" s="39">
        <f t="shared" si="5"/>
        <v>0</v>
      </c>
      <c r="AH17" s="37"/>
      <c r="AI17" s="37"/>
      <c r="AJ17" s="37"/>
      <c r="AK17" s="46"/>
      <c r="AL17" s="39">
        <f t="shared" si="6"/>
        <v>0</v>
      </c>
      <c r="AM17" s="37"/>
      <c r="AN17" s="37"/>
      <c r="AO17" s="37"/>
      <c r="AP17" s="46"/>
      <c r="AQ17" s="39">
        <f t="shared" si="7"/>
        <v>0</v>
      </c>
      <c r="AR17" s="37"/>
      <c r="AS17" s="37"/>
      <c r="AT17" s="37"/>
      <c r="AU17" s="46"/>
      <c r="AV17" s="40">
        <f t="shared" si="8"/>
        <v>0</v>
      </c>
    </row>
    <row r="18" spans="1:48" ht="15.75" customHeight="1" x14ac:dyDescent="0.25">
      <c r="A18" s="21">
        <v>1</v>
      </c>
      <c r="B18" s="37" t="s">
        <v>79</v>
      </c>
      <c r="C18" s="36" t="s">
        <v>103</v>
      </c>
      <c r="D18" s="37"/>
      <c r="E18" s="37"/>
      <c r="F18" s="37"/>
      <c r="G18" s="46"/>
      <c r="H18" s="39">
        <f t="shared" si="0"/>
        <v>0</v>
      </c>
      <c r="I18" s="37"/>
      <c r="J18" s="37"/>
      <c r="K18" s="37"/>
      <c r="L18" s="46"/>
      <c r="M18" s="39">
        <f t="shared" si="1"/>
        <v>0</v>
      </c>
      <c r="N18" s="37"/>
      <c r="O18" s="37"/>
      <c r="P18" s="37"/>
      <c r="Q18" s="46"/>
      <c r="R18" s="39">
        <f t="shared" si="2"/>
        <v>0</v>
      </c>
      <c r="S18" s="37"/>
      <c r="T18" s="37"/>
      <c r="U18" s="37"/>
      <c r="V18" s="46"/>
      <c r="W18" s="39">
        <f t="shared" si="3"/>
        <v>0</v>
      </c>
      <c r="X18" s="37"/>
      <c r="Y18" s="37"/>
      <c r="Z18" s="37"/>
      <c r="AA18" s="46"/>
      <c r="AB18" s="39">
        <f t="shared" si="4"/>
        <v>0</v>
      </c>
      <c r="AC18" s="37"/>
      <c r="AD18" s="37"/>
      <c r="AE18" s="37"/>
      <c r="AF18" s="46"/>
      <c r="AG18" s="39">
        <f t="shared" si="5"/>
        <v>0</v>
      </c>
      <c r="AH18" s="37"/>
      <c r="AI18" s="37"/>
      <c r="AJ18" s="37"/>
      <c r="AK18" s="46"/>
      <c r="AL18" s="39">
        <f t="shared" si="6"/>
        <v>0</v>
      </c>
      <c r="AM18" s="37"/>
      <c r="AN18" s="37"/>
      <c r="AO18" s="37"/>
      <c r="AP18" s="46"/>
      <c r="AQ18" s="39">
        <f t="shared" si="7"/>
        <v>0</v>
      </c>
      <c r="AR18" s="37"/>
      <c r="AS18" s="37"/>
      <c r="AT18" s="37"/>
      <c r="AU18" s="46"/>
      <c r="AV18" s="40">
        <f t="shared" si="8"/>
        <v>0</v>
      </c>
    </row>
    <row r="19" spans="1:48" ht="15.75" customHeight="1" x14ac:dyDescent="0.25">
      <c r="A19" s="21">
        <v>1</v>
      </c>
      <c r="B19" s="37" t="s">
        <v>129</v>
      </c>
      <c r="C19" s="36" t="s">
        <v>103</v>
      </c>
      <c r="D19" s="37"/>
      <c r="E19" s="37"/>
      <c r="F19" s="37"/>
      <c r="G19" s="46"/>
      <c r="H19" s="39">
        <f t="shared" si="0"/>
        <v>0</v>
      </c>
      <c r="I19" s="37"/>
      <c r="J19" s="37"/>
      <c r="K19" s="37"/>
      <c r="L19" s="46"/>
      <c r="M19" s="39">
        <f t="shared" si="1"/>
        <v>0</v>
      </c>
      <c r="N19" s="37"/>
      <c r="O19" s="37"/>
      <c r="P19" s="37"/>
      <c r="Q19" s="46"/>
      <c r="R19" s="39">
        <f t="shared" si="2"/>
        <v>0</v>
      </c>
      <c r="S19" s="37"/>
      <c r="T19" s="37"/>
      <c r="U19" s="37"/>
      <c r="V19" s="46"/>
      <c r="W19" s="39">
        <f t="shared" si="3"/>
        <v>0</v>
      </c>
      <c r="X19" s="37"/>
      <c r="Y19" s="37"/>
      <c r="Z19" s="37"/>
      <c r="AA19" s="46"/>
      <c r="AB19" s="39">
        <f t="shared" si="4"/>
        <v>0</v>
      </c>
      <c r="AC19" s="37"/>
      <c r="AD19" s="37"/>
      <c r="AE19" s="37"/>
      <c r="AF19" s="46"/>
      <c r="AG19" s="39">
        <f t="shared" si="5"/>
        <v>0</v>
      </c>
      <c r="AH19" s="37"/>
      <c r="AI19" s="37"/>
      <c r="AJ19" s="37"/>
      <c r="AK19" s="46"/>
      <c r="AL19" s="39">
        <f t="shared" si="6"/>
        <v>0</v>
      </c>
      <c r="AM19" s="37"/>
      <c r="AN19" s="37"/>
      <c r="AO19" s="37"/>
      <c r="AP19" s="46"/>
      <c r="AQ19" s="39">
        <f t="shared" si="7"/>
        <v>0</v>
      </c>
      <c r="AR19" s="37"/>
      <c r="AS19" s="37"/>
      <c r="AT19" s="37"/>
      <c r="AU19" s="46"/>
      <c r="AV19" s="40">
        <f t="shared" si="8"/>
        <v>0</v>
      </c>
    </row>
    <row r="20" spans="1:48" ht="15.75" customHeight="1" x14ac:dyDescent="0.25">
      <c r="A20" s="21">
        <v>1</v>
      </c>
      <c r="B20" s="42"/>
      <c r="C20" s="43"/>
      <c r="D20" s="44"/>
      <c r="E20" s="45"/>
      <c r="F20" s="45"/>
      <c r="G20" s="45"/>
      <c r="H20" s="45">
        <f>SUM(H7:H19)</f>
        <v>3</v>
      </c>
      <c r="I20" s="45"/>
      <c r="J20" s="45"/>
      <c r="K20" s="45"/>
      <c r="L20" s="45"/>
      <c r="M20" s="45">
        <f>SUM(M7:M19)</f>
        <v>3</v>
      </c>
      <c r="N20" s="45"/>
      <c r="O20" s="45"/>
      <c r="P20" s="45"/>
      <c r="Q20" s="45"/>
      <c r="R20" s="45">
        <f>SUM(R7:R19)</f>
        <v>3</v>
      </c>
      <c r="S20" s="45"/>
      <c r="T20" s="45"/>
      <c r="U20" s="45"/>
      <c r="V20" s="45"/>
      <c r="W20" s="45">
        <f>SUM(W7:W19)</f>
        <v>3</v>
      </c>
      <c r="X20" s="45"/>
      <c r="Y20" s="45"/>
      <c r="Z20" s="45"/>
      <c r="AA20" s="45"/>
      <c r="AB20" s="45">
        <f>SUM(AB7:AB19)</f>
        <v>2</v>
      </c>
      <c r="AC20" s="45"/>
      <c r="AD20" s="45"/>
      <c r="AE20" s="45"/>
      <c r="AF20" s="45"/>
      <c r="AG20" s="45">
        <f>SUM(AG7:AG19)</f>
        <v>1</v>
      </c>
      <c r="AH20" s="45"/>
      <c r="AI20" s="45"/>
      <c r="AJ20" s="45"/>
      <c r="AK20" s="45"/>
      <c r="AL20" s="45">
        <f>SUM(AL7:AL19)</f>
        <v>2</v>
      </c>
      <c r="AM20" s="45"/>
      <c r="AN20" s="45"/>
      <c r="AO20" s="45"/>
      <c r="AP20" s="45"/>
      <c r="AQ20" s="45">
        <f>SUM(AQ7:AQ19)</f>
        <v>3</v>
      </c>
      <c r="AR20" s="45"/>
      <c r="AS20" s="45"/>
      <c r="AT20" s="45"/>
      <c r="AU20" s="45"/>
      <c r="AV20" s="45">
        <f>SUM(AV7:AV19)</f>
        <v>3</v>
      </c>
    </row>
    <row r="21" spans="1:48" ht="15.75" customHeight="1" x14ac:dyDescent="0.25">
      <c r="A21" s="21">
        <f t="shared" ref="A21:A52" si="9">A6+1</f>
        <v>2</v>
      </c>
      <c r="B21" s="88" t="s">
        <v>104</v>
      </c>
      <c r="C21" s="82"/>
      <c r="D21" s="78" t="s">
        <v>81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80"/>
    </row>
    <row r="22" spans="1:48" ht="15.75" customHeight="1" x14ac:dyDescent="0.25">
      <c r="A22" s="21">
        <f t="shared" si="9"/>
        <v>2</v>
      </c>
      <c r="B22" s="37" t="s">
        <v>70</v>
      </c>
      <c r="C22" s="36" t="s">
        <v>103</v>
      </c>
      <c r="D22" s="37"/>
      <c r="E22" s="37" t="s">
        <v>49</v>
      </c>
      <c r="F22" s="37"/>
      <c r="G22" s="46"/>
      <c r="H22" s="39">
        <f t="shared" ref="H22:H34" si="10">COUNTA(D22:G22)</f>
        <v>1</v>
      </c>
      <c r="I22" s="37"/>
      <c r="J22" s="37"/>
      <c r="K22" s="37" t="s">
        <v>49</v>
      </c>
      <c r="L22" s="46"/>
      <c r="M22" s="39">
        <f t="shared" ref="M22:M34" si="11">COUNTA(I22:L22)</f>
        <v>1</v>
      </c>
      <c r="N22" s="37"/>
      <c r="O22" s="37"/>
      <c r="P22" s="37" t="s">
        <v>49</v>
      </c>
      <c r="Q22" s="46"/>
      <c r="R22" s="39">
        <f t="shared" ref="R22:R34" si="12">COUNTA(N22:Q22)</f>
        <v>1</v>
      </c>
      <c r="S22" s="37"/>
      <c r="T22" s="37"/>
      <c r="U22" s="37" t="s">
        <v>49</v>
      </c>
      <c r="V22" s="46"/>
      <c r="W22" s="39">
        <f t="shared" ref="W22:W34" si="13">COUNTA(S22:V22)</f>
        <v>1</v>
      </c>
      <c r="X22" s="37"/>
      <c r="Y22" s="37"/>
      <c r="Z22" s="37"/>
      <c r="AA22" s="69" t="s">
        <v>49</v>
      </c>
      <c r="AB22" s="39">
        <f t="shared" ref="AB22:AB34" si="14">COUNTA(X22:AA22)</f>
        <v>1</v>
      </c>
      <c r="AC22" s="37"/>
      <c r="AD22" s="37"/>
      <c r="AE22" s="37"/>
      <c r="AF22" s="46"/>
      <c r="AG22" s="39">
        <f t="shared" ref="AG22:AG34" si="15">COUNTA(AC22:AF22)</f>
        <v>0</v>
      </c>
      <c r="AH22" s="37"/>
      <c r="AI22" s="37"/>
      <c r="AJ22" s="37" t="s">
        <v>49</v>
      </c>
      <c r="AK22" s="46"/>
      <c r="AL22" s="39">
        <f t="shared" ref="AL22:AL34" si="16">COUNTA(AH22:AK22)</f>
        <v>1</v>
      </c>
      <c r="AM22" s="37"/>
      <c r="AN22" s="37" t="s">
        <v>47</v>
      </c>
      <c r="AO22" s="37"/>
      <c r="AP22" s="46"/>
      <c r="AQ22" s="39">
        <f t="shared" ref="AQ22:AQ34" si="17">COUNTA(AM22:AP22)</f>
        <v>1</v>
      </c>
      <c r="AR22" s="37"/>
      <c r="AS22" s="37"/>
      <c r="AT22" s="37"/>
      <c r="AU22" s="46"/>
      <c r="AV22" s="40">
        <f t="shared" ref="AV22:AV34" si="18">COUNTA(AR22:AU22)</f>
        <v>0</v>
      </c>
    </row>
    <row r="23" spans="1:48" ht="15.75" customHeight="1" x14ac:dyDescent="0.25">
      <c r="A23" s="21">
        <f t="shared" si="9"/>
        <v>2</v>
      </c>
      <c r="B23" s="37" t="s">
        <v>118</v>
      </c>
      <c r="C23" s="36" t="s">
        <v>103</v>
      </c>
      <c r="D23" s="37"/>
      <c r="E23" s="37"/>
      <c r="F23" s="37"/>
      <c r="G23" s="46"/>
      <c r="H23" s="39">
        <f t="shared" si="10"/>
        <v>0</v>
      </c>
      <c r="I23" s="37"/>
      <c r="J23" s="37"/>
      <c r="K23" s="37"/>
      <c r="L23" s="46"/>
      <c r="M23" s="39">
        <f t="shared" si="11"/>
        <v>0</v>
      </c>
      <c r="N23" s="37"/>
      <c r="O23" s="37"/>
      <c r="P23" s="37"/>
      <c r="Q23" s="46"/>
      <c r="R23" s="39">
        <f t="shared" si="12"/>
        <v>0</v>
      </c>
      <c r="S23" s="37"/>
      <c r="T23" s="37"/>
      <c r="U23" s="37"/>
      <c r="V23" s="69" t="s">
        <v>49</v>
      </c>
      <c r="W23" s="39">
        <f t="shared" si="13"/>
        <v>1</v>
      </c>
      <c r="X23" s="37"/>
      <c r="Y23" s="37"/>
      <c r="Z23" s="37"/>
      <c r="AA23" s="46"/>
      <c r="AB23" s="39">
        <f t="shared" si="14"/>
        <v>0</v>
      </c>
      <c r="AC23" s="37"/>
      <c r="AD23" s="37"/>
      <c r="AE23" s="37"/>
      <c r="AF23" s="46"/>
      <c r="AG23" s="39">
        <f t="shared" si="15"/>
        <v>0</v>
      </c>
      <c r="AH23" s="37"/>
      <c r="AI23" s="37"/>
      <c r="AJ23" s="37"/>
      <c r="AK23" s="46"/>
      <c r="AL23" s="39">
        <f t="shared" si="16"/>
        <v>0</v>
      </c>
      <c r="AM23" s="37"/>
      <c r="AN23" s="37"/>
      <c r="AO23" s="37"/>
      <c r="AP23" s="46"/>
      <c r="AQ23" s="39">
        <f t="shared" si="17"/>
        <v>0</v>
      </c>
      <c r="AR23" s="37"/>
      <c r="AS23" s="37"/>
      <c r="AT23" s="37" t="s">
        <v>49</v>
      </c>
      <c r="AU23" s="46"/>
      <c r="AV23" s="40">
        <f t="shared" si="18"/>
        <v>1</v>
      </c>
    </row>
    <row r="24" spans="1:48" ht="15.75" customHeight="1" x14ac:dyDescent="0.25">
      <c r="A24" s="21">
        <f t="shared" si="9"/>
        <v>2</v>
      </c>
      <c r="B24" s="37" t="s">
        <v>73</v>
      </c>
      <c r="C24" s="36" t="s">
        <v>103</v>
      </c>
      <c r="D24" s="37"/>
      <c r="E24" s="37"/>
      <c r="F24" s="37"/>
      <c r="G24" s="69" t="s">
        <v>49</v>
      </c>
      <c r="H24" s="39">
        <f t="shared" si="10"/>
        <v>1</v>
      </c>
      <c r="I24" s="37"/>
      <c r="J24" s="37"/>
      <c r="K24" s="37"/>
      <c r="L24" s="69" t="s">
        <v>49</v>
      </c>
      <c r="M24" s="39">
        <f t="shared" si="11"/>
        <v>1</v>
      </c>
      <c r="N24" s="37"/>
      <c r="O24" s="37"/>
      <c r="P24" s="37"/>
      <c r="Q24" s="46"/>
      <c r="R24" s="39">
        <f t="shared" si="12"/>
        <v>0</v>
      </c>
      <c r="S24" s="37"/>
      <c r="T24" s="37"/>
      <c r="U24" s="37"/>
      <c r="V24" s="46"/>
      <c r="W24" s="39">
        <f t="shared" si="13"/>
        <v>0</v>
      </c>
      <c r="X24" s="37"/>
      <c r="Y24" s="37"/>
      <c r="Z24" s="37"/>
      <c r="AA24" s="46"/>
      <c r="AB24" s="39">
        <f t="shared" si="14"/>
        <v>0</v>
      </c>
      <c r="AC24" s="37"/>
      <c r="AD24" s="37"/>
      <c r="AE24" s="37"/>
      <c r="AF24" s="46"/>
      <c r="AG24" s="39">
        <f t="shared" si="15"/>
        <v>0</v>
      </c>
      <c r="AH24" s="37"/>
      <c r="AI24" s="37" t="s">
        <v>49</v>
      </c>
      <c r="AJ24" s="37"/>
      <c r="AK24" s="46"/>
      <c r="AL24" s="39">
        <f t="shared" si="16"/>
        <v>1</v>
      </c>
      <c r="AM24" s="37"/>
      <c r="AN24" s="37"/>
      <c r="AO24" s="37"/>
      <c r="AP24" s="46"/>
      <c r="AQ24" s="39">
        <f t="shared" si="17"/>
        <v>0</v>
      </c>
      <c r="AR24" s="37"/>
      <c r="AS24" s="37"/>
      <c r="AT24" s="37" t="s">
        <v>49</v>
      </c>
      <c r="AU24" s="46"/>
      <c r="AV24" s="40">
        <f t="shared" si="18"/>
        <v>1</v>
      </c>
    </row>
    <row r="25" spans="1:48" ht="15.75" customHeight="1" x14ac:dyDescent="0.25">
      <c r="A25" s="21">
        <f t="shared" si="9"/>
        <v>2</v>
      </c>
      <c r="B25" s="37" t="s">
        <v>74</v>
      </c>
      <c r="C25" s="36" t="s">
        <v>103</v>
      </c>
      <c r="D25" s="37"/>
      <c r="E25" s="37" t="s">
        <v>49</v>
      </c>
      <c r="F25" s="37"/>
      <c r="G25" s="46"/>
      <c r="H25" s="39">
        <f t="shared" si="10"/>
        <v>1</v>
      </c>
      <c r="I25" s="37"/>
      <c r="J25" s="37" t="s">
        <v>49</v>
      </c>
      <c r="K25" s="37"/>
      <c r="L25" s="46"/>
      <c r="M25" s="39">
        <f t="shared" si="11"/>
        <v>1</v>
      </c>
      <c r="N25" s="37"/>
      <c r="O25" s="37" t="s">
        <v>49</v>
      </c>
      <c r="P25" s="37"/>
      <c r="Q25" s="46"/>
      <c r="R25" s="39">
        <f t="shared" si="12"/>
        <v>1</v>
      </c>
      <c r="S25" s="37"/>
      <c r="T25" s="37"/>
      <c r="U25" s="37" t="s">
        <v>49</v>
      </c>
      <c r="V25" s="46"/>
      <c r="W25" s="39">
        <f t="shared" si="13"/>
        <v>1</v>
      </c>
      <c r="X25" s="37"/>
      <c r="Y25" s="37"/>
      <c r="Z25" s="37"/>
      <c r="AA25" s="69" t="s">
        <v>49</v>
      </c>
      <c r="AB25" s="39">
        <f t="shared" si="14"/>
        <v>1</v>
      </c>
      <c r="AC25" s="37"/>
      <c r="AD25" s="37"/>
      <c r="AE25" s="37"/>
      <c r="AF25" s="46"/>
      <c r="AG25" s="39">
        <f t="shared" si="15"/>
        <v>0</v>
      </c>
      <c r="AH25" s="37"/>
      <c r="AI25" s="37"/>
      <c r="AJ25" s="37"/>
      <c r="AK25" s="46"/>
      <c r="AL25" s="39">
        <f t="shared" si="16"/>
        <v>0</v>
      </c>
      <c r="AM25" s="37"/>
      <c r="AN25" s="37"/>
      <c r="AO25" s="37" t="s">
        <v>47</v>
      </c>
      <c r="AP25" s="46"/>
      <c r="AQ25" s="39">
        <f t="shared" si="17"/>
        <v>1</v>
      </c>
      <c r="AR25" s="37"/>
      <c r="AS25" s="37"/>
      <c r="AT25" s="37"/>
      <c r="AU25" s="46"/>
      <c r="AV25" s="40">
        <f t="shared" si="18"/>
        <v>0</v>
      </c>
    </row>
    <row r="26" spans="1:48" ht="15.75" customHeight="1" x14ac:dyDescent="0.25">
      <c r="A26" s="21">
        <f t="shared" si="9"/>
        <v>2</v>
      </c>
      <c r="B26" s="37" t="s">
        <v>126</v>
      </c>
      <c r="C26" s="36" t="s">
        <v>103</v>
      </c>
      <c r="D26" s="37"/>
      <c r="E26" s="37"/>
      <c r="F26" s="37"/>
      <c r="G26" s="46"/>
      <c r="H26" s="39">
        <f t="shared" si="10"/>
        <v>0</v>
      </c>
      <c r="I26" s="37"/>
      <c r="J26" s="37"/>
      <c r="K26" s="37"/>
      <c r="L26" s="46"/>
      <c r="M26" s="39">
        <f t="shared" si="11"/>
        <v>0</v>
      </c>
      <c r="N26" s="37"/>
      <c r="O26" s="37"/>
      <c r="P26" s="37"/>
      <c r="Q26" s="46"/>
      <c r="R26" s="39">
        <f t="shared" si="12"/>
        <v>0</v>
      </c>
      <c r="S26" s="37"/>
      <c r="T26" s="37"/>
      <c r="U26" s="37"/>
      <c r="V26" s="46"/>
      <c r="W26" s="39">
        <f t="shared" si="13"/>
        <v>0</v>
      </c>
      <c r="X26" s="37"/>
      <c r="Y26" s="37"/>
      <c r="Z26" s="37"/>
      <c r="AA26" s="46"/>
      <c r="AB26" s="39">
        <f t="shared" si="14"/>
        <v>0</v>
      </c>
      <c r="AC26" s="37"/>
      <c r="AD26" s="37"/>
      <c r="AE26" s="37"/>
      <c r="AF26" s="46"/>
      <c r="AG26" s="39">
        <f t="shared" si="15"/>
        <v>0</v>
      </c>
      <c r="AH26" s="37"/>
      <c r="AI26" s="37"/>
      <c r="AJ26" s="37"/>
      <c r="AK26" s="46"/>
      <c r="AL26" s="39">
        <f t="shared" si="16"/>
        <v>0</v>
      </c>
      <c r="AM26" s="37"/>
      <c r="AN26" s="37" t="s">
        <v>47</v>
      </c>
      <c r="AO26" s="37"/>
      <c r="AP26" s="46"/>
      <c r="AQ26" s="39">
        <f t="shared" si="17"/>
        <v>1</v>
      </c>
      <c r="AR26" s="37"/>
      <c r="AS26" s="37"/>
      <c r="AT26" s="37"/>
      <c r="AU26" s="46"/>
      <c r="AV26" s="40">
        <f t="shared" si="18"/>
        <v>0</v>
      </c>
    </row>
    <row r="27" spans="1:48" ht="15.75" customHeight="1" x14ac:dyDescent="0.25">
      <c r="A27" s="21">
        <f t="shared" si="9"/>
        <v>2</v>
      </c>
      <c r="B27" s="37" t="s">
        <v>127</v>
      </c>
      <c r="C27" s="36" t="s">
        <v>103</v>
      </c>
      <c r="D27" s="37"/>
      <c r="E27" s="37"/>
      <c r="F27" s="37"/>
      <c r="G27" s="46"/>
      <c r="H27" s="39">
        <f t="shared" si="10"/>
        <v>0</v>
      </c>
      <c r="I27" s="37"/>
      <c r="J27" s="37"/>
      <c r="K27" s="37"/>
      <c r="L27" s="46"/>
      <c r="M27" s="39">
        <f t="shared" si="11"/>
        <v>0</v>
      </c>
      <c r="N27" s="37"/>
      <c r="O27" s="37"/>
      <c r="P27" s="37"/>
      <c r="Q27" s="46"/>
      <c r="R27" s="39">
        <f t="shared" si="12"/>
        <v>0</v>
      </c>
      <c r="S27" s="37"/>
      <c r="T27" s="37"/>
      <c r="U27" s="37"/>
      <c r="V27" s="46"/>
      <c r="W27" s="39">
        <f t="shared" si="13"/>
        <v>0</v>
      </c>
      <c r="X27" s="37"/>
      <c r="Y27" s="37"/>
      <c r="Z27" s="37"/>
      <c r="AA27" s="46"/>
      <c r="AB27" s="39">
        <f t="shared" si="14"/>
        <v>0</v>
      </c>
      <c r="AC27" s="37"/>
      <c r="AD27" s="37"/>
      <c r="AE27" s="37"/>
      <c r="AF27" s="46"/>
      <c r="AG27" s="39">
        <f t="shared" si="15"/>
        <v>0</v>
      </c>
      <c r="AH27" s="37"/>
      <c r="AI27" s="37"/>
      <c r="AJ27" s="37"/>
      <c r="AK27" s="46"/>
      <c r="AL27" s="39">
        <f t="shared" si="16"/>
        <v>0</v>
      </c>
      <c r="AM27" s="37"/>
      <c r="AN27" s="37"/>
      <c r="AO27" s="37"/>
      <c r="AP27" s="46"/>
      <c r="AQ27" s="39">
        <f t="shared" si="17"/>
        <v>0</v>
      </c>
      <c r="AR27" s="37"/>
      <c r="AS27" s="37"/>
      <c r="AT27" s="37"/>
      <c r="AU27" s="46"/>
      <c r="AV27" s="40">
        <f t="shared" si="18"/>
        <v>0</v>
      </c>
    </row>
    <row r="28" spans="1:48" ht="15.75" customHeight="1" x14ac:dyDescent="0.25">
      <c r="A28" s="21">
        <f t="shared" si="9"/>
        <v>2</v>
      </c>
      <c r="B28" s="37" t="s">
        <v>128</v>
      </c>
      <c r="C28" s="36" t="s">
        <v>103</v>
      </c>
      <c r="D28" s="37"/>
      <c r="E28" s="37"/>
      <c r="F28" s="37"/>
      <c r="G28" s="46"/>
      <c r="H28" s="39">
        <f t="shared" si="10"/>
        <v>0</v>
      </c>
      <c r="I28" s="37"/>
      <c r="J28" s="37"/>
      <c r="K28" s="37"/>
      <c r="L28" s="46"/>
      <c r="M28" s="39">
        <f t="shared" si="11"/>
        <v>0</v>
      </c>
      <c r="N28" s="37"/>
      <c r="O28" s="37"/>
      <c r="P28" s="37" t="s">
        <v>49</v>
      </c>
      <c r="Q28" s="46"/>
      <c r="R28" s="39">
        <f t="shared" si="12"/>
        <v>1</v>
      </c>
      <c r="S28" s="37"/>
      <c r="T28" s="37"/>
      <c r="U28" s="37"/>
      <c r="V28" s="46"/>
      <c r="W28" s="39">
        <f t="shared" si="13"/>
        <v>0</v>
      </c>
      <c r="X28" s="37"/>
      <c r="Y28" s="37"/>
      <c r="Z28" s="37"/>
      <c r="AA28" s="46"/>
      <c r="AB28" s="39">
        <f t="shared" si="14"/>
        <v>0</v>
      </c>
      <c r="AC28" s="37"/>
      <c r="AD28" s="37"/>
      <c r="AE28" s="37"/>
      <c r="AF28" s="69" t="s">
        <v>49</v>
      </c>
      <c r="AG28" s="39">
        <f t="shared" si="15"/>
        <v>1</v>
      </c>
      <c r="AH28" s="37"/>
      <c r="AI28" s="37"/>
      <c r="AJ28" s="37"/>
      <c r="AK28" s="46"/>
      <c r="AL28" s="39">
        <f t="shared" si="16"/>
        <v>0</v>
      </c>
      <c r="AM28" s="37"/>
      <c r="AN28" s="37"/>
      <c r="AO28" s="37"/>
      <c r="AP28" s="46"/>
      <c r="AQ28" s="39">
        <f t="shared" si="17"/>
        <v>0</v>
      </c>
      <c r="AR28" s="37"/>
      <c r="AS28" s="37"/>
      <c r="AT28" s="37"/>
      <c r="AU28" s="69" t="s">
        <v>49</v>
      </c>
      <c r="AV28" s="40">
        <f t="shared" si="18"/>
        <v>1</v>
      </c>
    </row>
    <row r="29" spans="1:48" ht="15.75" customHeight="1" x14ac:dyDescent="0.25">
      <c r="A29" s="21">
        <f t="shared" si="9"/>
        <v>2</v>
      </c>
      <c r="B29" s="37" t="s">
        <v>125</v>
      </c>
      <c r="C29" s="36" t="s">
        <v>103</v>
      </c>
      <c r="D29" s="37"/>
      <c r="E29" s="37"/>
      <c r="F29" s="37"/>
      <c r="G29" s="46"/>
      <c r="H29" s="39">
        <f t="shared" si="10"/>
        <v>0</v>
      </c>
      <c r="I29" s="37"/>
      <c r="J29" s="37"/>
      <c r="K29" s="37"/>
      <c r="L29" s="46"/>
      <c r="M29" s="39">
        <f t="shared" si="11"/>
        <v>0</v>
      </c>
      <c r="N29" s="37"/>
      <c r="O29" s="37"/>
      <c r="P29" s="37"/>
      <c r="Q29" s="46"/>
      <c r="R29" s="39">
        <f t="shared" si="12"/>
        <v>0</v>
      </c>
      <c r="S29" s="37"/>
      <c r="T29" s="37"/>
      <c r="U29" s="37"/>
      <c r="V29" s="46"/>
      <c r="W29" s="39">
        <f t="shared" si="13"/>
        <v>0</v>
      </c>
      <c r="X29" s="37"/>
      <c r="Y29" s="37"/>
      <c r="Z29" s="37"/>
      <c r="AA29" s="46"/>
      <c r="AB29" s="39">
        <f t="shared" si="14"/>
        <v>0</v>
      </c>
      <c r="AC29" s="37"/>
      <c r="AD29" s="37"/>
      <c r="AE29" s="37"/>
      <c r="AF29" s="46"/>
      <c r="AG29" s="39">
        <f t="shared" si="15"/>
        <v>0</v>
      </c>
      <c r="AH29" s="37"/>
      <c r="AI29" s="37"/>
      <c r="AJ29" s="37"/>
      <c r="AK29" s="46"/>
      <c r="AL29" s="39">
        <f t="shared" si="16"/>
        <v>0</v>
      </c>
      <c r="AM29" s="37"/>
      <c r="AN29" s="37"/>
      <c r="AO29" s="37"/>
      <c r="AP29" s="46"/>
      <c r="AQ29" s="39">
        <f t="shared" si="17"/>
        <v>0</v>
      </c>
      <c r="AR29" s="37"/>
      <c r="AS29" s="37"/>
      <c r="AT29" s="37"/>
      <c r="AU29" s="46"/>
      <c r="AV29" s="40">
        <f t="shared" si="18"/>
        <v>0</v>
      </c>
    </row>
    <row r="30" spans="1:48" ht="15.75" customHeight="1" x14ac:dyDescent="0.25">
      <c r="A30" s="21">
        <f t="shared" si="9"/>
        <v>2</v>
      </c>
      <c r="B30" s="37" t="s">
        <v>76</v>
      </c>
      <c r="C30" s="36" t="s">
        <v>103</v>
      </c>
      <c r="D30" s="37"/>
      <c r="E30" s="37"/>
      <c r="F30" s="37"/>
      <c r="G30" s="46"/>
      <c r="H30" s="39">
        <f t="shared" si="10"/>
        <v>0</v>
      </c>
      <c r="I30" s="37"/>
      <c r="J30" s="37"/>
      <c r="K30" s="37"/>
      <c r="L30" s="46"/>
      <c r="M30" s="39">
        <f t="shared" si="11"/>
        <v>0</v>
      </c>
      <c r="N30" s="37"/>
      <c r="O30" s="37"/>
      <c r="P30" s="37"/>
      <c r="Q30" s="46"/>
      <c r="R30" s="39">
        <f t="shared" si="12"/>
        <v>0</v>
      </c>
      <c r="S30" s="37"/>
      <c r="T30" s="37"/>
      <c r="U30" s="37"/>
      <c r="V30" s="46"/>
      <c r="W30" s="39">
        <f t="shared" si="13"/>
        <v>0</v>
      </c>
      <c r="X30" s="37"/>
      <c r="Y30" s="37"/>
      <c r="Z30" s="37"/>
      <c r="AA30" s="46"/>
      <c r="AB30" s="39">
        <f t="shared" si="14"/>
        <v>0</v>
      </c>
      <c r="AC30" s="37"/>
      <c r="AD30" s="37"/>
      <c r="AE30" s="37"/>
      <c r="AF30" s="46"/>
      <c r="AG30" s="39">
        <f t="shared" si="15"/>
        <v>0</v>
      </c>
      <c r="AH30" s="37"/>
      <c r="AI30" s="37"/>
      <c r="AJ30" s="37"/>
      <c r="AK30" s="46"/>
      <c r="AL30" s="39">
        <f t="shared" si="16"/>
        <v>0</v>
      </c>
      <c r="AM30" s="37"/>
      <c r="AN30" s="37"/>
      <c r="AO30" s="37"/>
      <c r="AP30" s="46"/>
      <c r="AQ30" s="39">
        <f t="shared" si="17"/>
        <v>0</v>
      </c>
      <c r="AR30" s="37"/>
      <c r="AS30" s="37"/>
      <c r="AT30" s="37"/>
      <c r="AU30" s="46"/>
      <c r="AV30" s="40">
        <f t="shared" si="18"/>
        <v>0</v>
      </c>
    </row>
    <row r="31" spans="1:48" ht="15.75" customHeight="1" x14ac:dyDescent="0.25">
      <c r="A31" s="21">
        <f t="shared" si="9"/>
        <v>2</v>
      </c>
      <c r="B31" s="37" t="s">
        <v>77</v>
      </c>
      <c r="C31" s="36" t="s">
        <v>103</v>
      </c>
      <c r="D31" s="37"/>
      <c r="E31" s="37"/>
      <c r="F31" s="37"/>
      <c r="G31" s="46"/>
      <c r="H31" s="39">
        <f t="shared" si="10"/>
        <v>0</v>
      </c>
      <c r="I31" s="37"/>
      <c r="J31" s="37"/>
      <c r="K31" s="37"/>
      <c r="L31" s="46"/>
      <c r="M31" s="39">
        <f t="shared" si="11"/>
        <v>0</v>
      </c>
      <c r="N31" s="37"/>
      <c r="O31" s="37"/>
      <c r="P31" s="37"/>
      <c r="Q31" s="46"/>
      <c r="R31" s="39">
        <f t="shared" si="12"/>
        <v>0</v>
      </c>
      <c r="S31" s="37"/>
      <c r="T31" s="37"/>
      <c r="U31" s="37"/>
      <c r="V31" s="46"/>
      <c r="W31" s="39">
        <f t="shared" si="13"/>
        <v>0</v>
      </c>
      <c r="X31" s="37"/>
      <c r="Y31" s="37"/>
      <c r="Z31" s="37"/>
      <c r="AA31" s="46"/>
      <c r="AB31" s="39">
        <f t="shared" si="14"/>
        <v>0</v>
      </c>
      <c r="AC31" s="37"/>
      <c r="AD31" s="37"/>
      <c r="AE31" s="37"/>
      <c r="AF31" s="46"/>
      <c r="AG31" s="39">
        <f t="shared" si="15"/>
        <v>0</v>
      </c>
      <c r="AH31" s="37"/>
      <c r="AI31" s="37"/>
      <c r="AJ31" s="37"/>
      <c r="AK31" s="46"/>
      <c r="AL31" s="39">
        <f t="shared" si="16"/>
        <v>0</v>
      </c>
      <c r="AM31" s="37"/>
      <c r="AN31" s="37"/>
      <c r="AO31" s="37"/>
      <c r="AP31" s="46"/>
      <c r="AQ31" s="39">
        <f t="shared" si="17"/>
        <v>0</v>
      </c>
      <c r="AR31" s="37"/>
      <c r="AS31" s="37"/>
      <c r="AT31" s="37"/>
      <c r="AU31" s="46"/>
      <c r="AV31" s="40">
        <f t="shared" si="18"/>
        <v>0</v>
      </c>
    </row>
    <row r="32" spans="1:48" ht="15.75" customHeight="1" x14ac:dyDescent="0.25">
      <c r="A32" s="21">
        <f t="shared" si="9"/>
        <v>2</v>
      </c>
      <c r="B32" s="37" t="s">
        <v>78</v>
      </c>
      <c r="C32" s="36" t="s">
        <v>103</v>
      </c>
      <c r="D32" s="37"/>
      <c r="E32" s="37"/>
      <c r="F32" s="37"/>
      <c r="G32" s="46"/>
      <c r="H32" s="39">
        <f t="shared" si="10"/>
        <v>0</v>
      </c>
      <c r="I32" s="37"/>
      <c r="J32" s="37"/>
      <c r="K32" s="37"/>
      <c r="L32" s="46"/>
      <c r="M32" s="39">
        <f t="shared" si="11"/>
        <v>0</v>
      </c>
      <c r="N32" s="37"/>
      <c r="O32" s="37"/>
      <c r="P32" s="37"/>
      <c r="Q32" s="46"/>
      <c r="R32" s="39">
        <f t="shared" si="12"/>
        <v>0</v>
      </c>
      <c r="S32" s="37"/>
      <c r="T32" s="37"/>
      <c r="U32" s="37"/>
      <c r="V32" s="46"/>
      <c r="W32" s="39">
        <f t="shared" si="13"/>
        <v>0</v>
      </c>
      <c r="X32" s="37"/>
      <c r="Y32" s="37"/>
      <c r="Z32" s="37"/>
      <c r="AA32" s="46"/>
      <c r="AB32" s="39">
        <f t="shared" si="14"/>
        <v>0</v>
      </c>
      <c r="AC32" s="37"/>
      <c r="AD32" s="37"/>
      <c r="AE32" s="37"/>
      <c r="AF32" s="46"/>
      <c r="AG32" s="39">
        <f t="shared" si="15"/>
        <v>0</v>
      </c>
      <c r="AH32" s="37"/>
      <c r="AI32" s="37"/>
      <c r="AJ32" s="37"/>
      <c r="AK32" s="46"/>
      <c r="AL32" s="39">
        <f t="shared" si="16"/>
        <v>0</v>
      </c>
      <c r="AM32" s="37"/>
      <c r="AN32" s="37"/>
      <c r="AO32" s="37"/>
      <c r="AP32" s="46"/>
      <c r="AQ32" s="39">
        <f t="shared" si="17"/>
        <v>0</v>
      </c>
      <c r="AR32" s="37"/>
      <c r="AS32" s="37"/>
      <c r="AT32" s="37"/>
      <c r="AU32" s="46"/>
      <c r="AV32" s="40">
        <f t="shared" si="18"/>
        <v>0</v>
      </c>
    </row>
    <row r="33" spans="1:48" ht="15.75" customHeight="1" x14ac:dyDescent="0.25">
      <c r="A33" s="21">
        <f t="shared" si="9"/>
        <v>2</v>
      </c>
      <c r="B33" s="37" t="s">
        <v>79</v>
      </c>
      <c r="C33" s="36" t="s">
        <v>103</v>
      </c>
      <c r="D33" s="37"/>
      <c r="E33" s="37"/>
      <c r="F33" s="37"/>
      <c r="G33" s="46"/>
      <c r="H33" s="39">
        <f t="shared" si="10"/>
        <v>0</v>
      </c>
      <c r="I33" s="37"/>
      <c r="J33" s="37"/>
      <c r="K33" s="37"/>
      <c r="L33" s="46"/>
      <c r="M33" s="39">
        <f t="shared" si="11"/>
        <v>0</v>
      </c>
      <c r="N33" s="37"/>
      <c r="O33" s="37"/>
      <c r="P33" s="37"/>
      <c r="Q33" s="46"/>
      <c r="R33" s="39">
        <f t="shared" si="12"/>
        <v>0</v>
      </c>
      <c r="S33" s="37"/>
      <c r="T33" s="37"/>
      <c r="U33" s="37"/>
      <c r="V33" s="46"/>
      <c r="W33" s="39">
        <f t="shared" si="13"/>
        <v>0</v>
      </c>
      <c r="X33" s="37"/>
      <c r="Y33" s="37"/>
      <c r="Z33" s="37"/>
      <c r="AA33" s="46"/>
      <c r="AB33" s="39">
        <f t="shared" si="14"/>
        <v>0</v>
      </c>
      <c r="AC33" s="37"/>
      <c r="AD33" s="37"/>
      <c r="AE33" s="37"/>
      <c r="AF33" s="46"/>
      <c r="AG33" s="39">
        <f t="shared" si="15"/>
        <v>0</v>
      </c>
      <c r="AH33" s="37"/>
      <c r="AI33" s="37"/>
      <c r="AJ33" s="37"/>
      <c r="AK33" s="46"/>
      <c r="AL33" s="39">
        <f t="shared" si="16"/>
        <v>0</v>
      </c>
      <c r="AM33" s="37"/>
      <c r="AN33" s="37"/>
      <c r="AO33" s="37"/>
      <c r="AP33" s="46"/>
      <c r="AQ33" s="39">
        <f t="shared" si="17"/>
        <v>0</v>
      </c>
      <c r="AR33" s="37"/>
      <c r="AS33" s="37"/>
      <c r="AT33" s="37"/>
      <c r="AU33" s="46"/>
      <c r="AV33" s="40">
        <f t="shared" si="18"/>
        <v>0</v>
      </c>
    </row>
    <row r="34" spans="1:48" ht="15.75" customHeight="1" x14ac:dyDescent="0.25">
      <c r="A34" s="21">
        <f t="shared" si="9"/>
        <v>2</v>
      </c>
      <c r="B34" s="37" t="s">
        <v>129</v>
      </c>
      <c r="C34" s="36" t="s">
        <v>103</v>
      </c>
      <c r="D34" s="37"/>
      <c r="E34" s="37"/>
      <c r="F34" s="37"/>
      <c r="G34" s="46"/>
      <c r="H34" s="39">
        <f t="shared" si="10"/>
        <v>0</v>
      </c>
      <c r="I34" s="37"/>
      <c r="J34" s="37"/>
      <c r="K34" s="37"/>
      <c r="L34" s="46"/>
      <c r="M34" s="39">
        <f t="shared" si="11"/>
        <v>0</v>
      </c>
      <c r="N34" s="37"/>
      <c r="O34" s="37"/>
      <c r="P34" s="37"/>
      <c r="Q34" s="46"/>
      <c r="R34" s="39">
        <f t="shared" si="12"/>
        <v>0</v>
      </c>
      <c r="S34" s="37"/>
      <c r="T34" s="37"/>
      <c r="U34" s="37"/>
      <c r="V34" s="46"/>
      <c r="W34" s="39">
        <f t="shared" si="13"/>
        <v>0</v>
      </c>
      <c r="X34" s="37"/>
      <c r="Y34" s="37"/>
      <c r="Z34" s="37"/>
      <c r="AA34" s="46"/>
      <c r="AB34" s="39">
        <f t="shared" si="14"/>
        <v>0</v>
      </c>
      <c r="AC34" s="37"/>
      <c r="AD34" s="37"/>
      <c r="AE34" s="37"/>
      <c r="AF34" s="46"/>
      <c r="AG34" s="39">
        <f t="shared" si="15"/>
        <v>0</v>
      </c>
      <c r="AH34" s="37"/>
      <c r="AI34" s="37"/>
      <c r="AJ34" s="37"/>
      <c r="AK34" s="46"/>
      <c r="AL34" s="39">
        <f t="shared" si="16"/>
        <v>0</v>
      </c>
      <c r="AM34" s="37"/>
      <c r="AN34" s="37"/>
      <c r="AO34" s="37"/>
      <c r="AP34" s="46"/>
      <c r="AQ34" s="39">
        <f t="shared" si="17"/>
        <v>0</v>
      </c>
      <c r="AR34" s="37"/>
      <c r="AS34" s="37"/>
      <c r="AT34" s="37"/>
      <c r="AU34" s="46"/>
      <c r="AV34" s="40">
        <f t="shared" si="18"/>
        <v>0</v>
      </c>
    </row>
    <row r="35" spans="1:48" ht="15.75" customHeight="1" x14ac:dyDescent="0.25">
      <c r="A35" s="21">
        <f t="shared" si="9"/>
        <v>2</v>
      </c>
      <c r="B35" s="42"/>
      <c r="C35" s="43"/>
      <c r="D35" s="44"/>
      <c r="E35" s="45"/>
      <c r="F35" s="45"/>
      <c r="G35" s="45"/>
      <c r="H35" s="45">
        <f>SUM(H22:H34)</f>
        <v>3</v>
      </c>
      <c r="I35" s="45"/>
      <c r="J35" s="45"/>
      <c r="K35" s="45"/>
      <c r="L35" s="45"/>
      <c r="M35" s="45">
        <f>SUM(M22:M34)</f>
        <v>3</v>
      </c>
      <c r="N35" s="45"/>
      <c r="O35" s="45"/>
      <c r="P35" s="45"/>
      <c r="Q35" s="45"/>
      <c r="R35" s="45">
        <f>SUM(R22:R34)</f>
        <v>3</v>
      </c>
      <c r="S35" s="45"/>
      <c r="T35" s="45"/>
      <c r="U35" s="45"/>
      <c r="V35" s="45"/>
      <c r="W35" s="45">
        <f>SUM(W22:W34)</f>
        <v>3</v>
      </c>
      <c r="X35" s="45"/>
      <c r="Y35" s="45"/>
      <c r="Z35" s="45"/>
      <c r="AA35" s="45"/>
      <c r="AB35" s="45">
        <f>SUM(AB22:AB34)</f>
        <v>2</v>
      </c>
      <c r="AC35" s="45"/>
      <c r="AD35" s="45"/>
      <c r="AE35" s="45"/>
      <c r="AF35" s="45"/>
      <c r="AG35" s="45">
        <f>SUM(AG22:AG34)</f>
        <v>1</v>
      </c>
      <c r="AH35" s="45"/>
      <c r="AI35" s="45"/>
      <c r="AJ35" s="45"/>
      <c r="AK35" s="45"/>
      <c r="AL35" s="45">
        <f>SUM(AL22:AL34)</f>
        <v>2</v>
      </c>
      <c r="AM35" s="45"/>
      <c r="AN35" s="45"/>
      <c r="AO35" s="45"/>
      <c r="AP35" s="45"/>
      <c r="AQ35" s="45">
        <f>SUM(AQ22:AQ34)</f>
        <v>3</v>
      </c>
      <c r="AR35" s="45"/>
      <c r="AS35" s="45"/>
      <c r="AT35" s="45"/>
      <c r="AU35" s="45"/>
      <c r="AV35" s="45">
        <f>SUM(AV22:AV34)</f>
        <v>3</v>
      </c>
    </row>
    <row r="36" spans="1:48" ht="15.75" customHeight="1" x14ac:dyDescent="0.25">
      <c r="A36" s="21">
        <f t="shared" si="9"/>
        <v>3</v>
      </c>
      <c r="B36" s="88" t="s">
        <v>104</v>
      </c>
      <c r="C36" s="82"/>
      <c r="D36" s="78" t="s">
        <v>82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80"/>
    </row>
    <row r="37" spans="1:48" ht="15.75" customHeight="1" x14ac:dyDescent="0.25">
      <c r="A37" s="21">
        <f t="shared" si="9"/>
        <v>3</v>
      </c>
      <c r="B37" s="37" t="s">
        <v>70</v>
      </c>
      <c r="C37" s="36" t="s">
        <v>103</v>
      </c>
      <c r="D37" s="37"/>
      <c r="E37" s="37" t="s">
        <v>49</v>
      </c>
      <c r="F37" s="37"/>
      <c r="G37" s="46"/>
      <c r="H37" s="39">
        <f t="shared" ref="H37:H49" si="19">COUNTA(D37:G37)</f>
        <v>1</v>
      </c>
      <c r="I37" s="37"/>
      <c r="J37" s="37"/>
      <c r="K37" s="37" t="s">
        <v>49</v>
      </c>
      <c r="L37" s="46"/>
      <c r="M37" s="39">
        <f t="shared" ref="M37:M49" si="20">COUNTA(I37:L37)</f>
        <v>1</v>
      </c>
      <c r="N37" s="37"/>
      <c r="O37" s="37"/>
      <c r="P37" s="37" t="s">
        <v>49</v>
      </c>
      <c r="Q37" s="46"/>
      <c r="R37" s="39">
        <f t="shared" ref="R37:R49" si="21">COUNTA(N37:Q37)</f>
        <v>1</v>
      </c>
      <c r="S37" s="37"/>
      <c r="T37" s="37"/>
      <c r="U37" s="37" t="s">
        <v>49</v>
      </c>
      <c r="V37" s="46"/>
      <c r="W37" s="39">
        <f t="shared" ref="W37:W49" si="22">COUNTA(S37:V37)</f>
        <v>1</v>
      </c>
      <c r="X37" s="37"/>
      <c r="Y37" s="37"/>
      <c r="Z37" s="37"/>
      <c r="AA37" s="69" t="s">
        <v>49</v>
      </c>
      <c r="AB37" s="39">
        <f t="shared" ref="AB37:AB49" si="23">COUNTA(X37:AA37)</f>
        <v>1</v>
      </c>
      <c r="AC37" s="37"/>
      <c r="AD37" s="37"/>
      <c r="AE37" s="37"/>
      <c r="AF37" s="46"/>
      <c r="AG37" s="39">
        <f t="shared" ref="AG37:AG49" si="24">COUNTA(AC37:AF37)</f>
        <v>0</v>
      </c>
      <c r="AH37" s="37"/>
      <c r="AI37" s="37"/>
      <c r="AJ37" s="37" t="s">
        <v>49</v>
      </c>
      <c r="AK37" s="46"/>
      <c r="AL37" s="39">
        <f t="shared" ref="AL37:AL49" si="25">COUNTA(AH37:AK37)</f>
        <v>1</v>
      </c>
      <c r="AM37" s="37"/>
      <c r="AN37" s="37" t="s">
        <v>47</v>
      </c>
      <c r="AO37" s="37"/>
      <c r="AP37" s="46"/>
      <c r="AQ37" s="39">
        <f t="shared" ref="AQ37:AQ49" si="26">COUNTA(AM37:AP37)</f>
        <v>1</v>
      </c>
      <c r="AR37" s="37"/>
      <c r="AS37" s="37"/>
      <c r="AT37" s="37"/>
      <c r="AU37" s="46"/>
      <c r="AV37" s="40">
        <f t="shared" ref="AV37:AV49" si="27">COUNTA(AR37:AU37)</f>
        <v>0</v>
      </c>
    </row>
    <row r="38" spans="1:48" ht="15.75" customHeight="1" x14ac:dyDescent="0.25">
      <c r="A38" s="21">
        <f t="shared" si="9"/>
        <v>3</v>
      </c>
      <c r="B38" s="37" t="s">
        <v>118</v>
      </c>
      <c r="C38" s="36" t="s">
        <v>103</v>
      </c>
      <c r="D38" s="37"/>
      <c r="E38" s="37"/>
      <c r="F38" s="37"/>
      <c r="G38" s="46"/>
      <c r="H38" s="39">
        <f t="shared" si="19"/>
        <v>0</v>
      </c>
      <c r="I38" s="37"/>
      <c r="J38" s="37"/>
      <c r="K38" s="37"/>
      <c r="L38" s="46"/>
      <c r="M38" s="39">
        <f t="shared" si="20"/>
        <v>0</v>
      </c>
      <c r="N38" s="37"/>
      <c r="O38" s="37"/>
      <c r="P38" s="37"/>
      <c r="Q38" s="46"/>
      <c r="R38" s="39">
        <f t="shared" si="21"/>
        <v>0</v>
      </c>
      <c r="S38" s="37"/>
      <c r="T38" s="37"/>
      <c r="U38" s="37"/>
      <c r="V38" s="69" t="s">
        <v>49</v>
      </c>
      <c r="W38" s="39">
        <f t="shared" si="22"/>
        <v>1</v>
      </c>
      <c r="X38" s="37"/>
      <c r="Y38" s="37"/>
      <c r="Z38" s="37"/>
      <c r="AA38" s="46"/>
      <c r="AB38" s="39">
        <f t="shared" si="23"/>
        <v>0</v>
      </c>
      <c r="AC38" s="37"/>
      <c r="AD38" s="37"/>
      <c r="AE38" s="37"/>
      <c r="AF38" s="46"/>
      <c r="AG38" s="39">
        <f t="shared" si="24"/>
        <v>0</v>
      </c>
      <c r="AH38" s="37"/>
      <c r="AI38" s="37"/>
      <c r="AJ38" s="37"/>
      <c r="AK38" s="46"/>
      <c r="AL38" s="39">
        <f t="shared" si="25"/>
        <v>0</v>
      </c>
      <c r="AM38" s="37"/>
      <c r="AN38" s="37"/>
      <c r="AO38" s="37"/>
      <c r="AP38" s="46"/>
      <c r="AQ38" s="39">
        <f t="shared" si="26"/>
        <v>0</v>
      </c>
      <c r="AR38" s="37"/>
      <c r="AS38" s="37"/>
      <c r="AT38" s="37" t="s">
        <v>49</v>
      </c>
      <c r="AU38" s="46"/>
      <c r="AV38" s="40">
        <f t="shared" si="27"/>
        <v>1</v>
      </c>
    </row>
    <row r="39" spans="1:48" ht="15.75" customHeight="1" x14ac:dyDescent="0.25">
      <c r="A39" s="21">
        <f t="shared" si="9"/>
        <v>3</v>
      </c>
      <c r="B39" s="37" t="s">
        <v>73</v>
      </c>
      <c r="C39" s="36" t="s">
        <v>103</v>
      </c>
      <c r="D39" s="37"/>
      <c r="E39" s="37"/>
      <c r="F39" s="37"/>
      <c r="G39" s="69" t="s">
        <v>49</v>
      </c>
      <c r="H39" s="39">
        <f t="shared" si="19"/>
        <v>1</v>
      </c>
      <c r="I39" s="37"/>
      <c r="J39" s="37"/>
      <c r="K39" s="37"/>
      <c r="L39" s="69" t="s">
        <v>49</v>
      </c>
      <c r="M39" s="39">
        <f t="shared" si="20"/>
        <v>1</v>
      </c>
      <c r="N39" s="37"/>
      <c r="O39" s="37"/>
      <c r="P39" s="37"/>
      <c r="Q39" s="46"/>
      <c r="R39" s="39">
        <f t="shared" si="21"/>
        <v>0</v>
      </c>
      <c r="S39" s="37"/>
      <c r="T39" s="37"/>
      <c r="U39" s="37"/>
      <c r="V39" s="46"/>
      <c r="W39" s="39">
        <f t="shared" si="22"/>
        <v>0</v>
      </c>
      <c r="X39" s="37"/>
      <c r="Y39" s="37"/>
      <c r="Z39" s="37"/>
      <c r="AA39" s="46"/>
      <c r="AB39" s="39">
        <f t="shared" si="23"/>
        <v>0</v>
      </c>
      <c r="AC39" s="37"/>
      <c r="AD39" s="37"/>
      <c r="AE39" s="37"/>
      <c r="AF39" s="46"/>
      <c r="AG39" s="39">
        <f t="shared" si="24"/>
        <v>0</v>
      </c>
      <c r="AH39" s="37"/>
      <c r="AI39" s="37"/>
      <c r="AJ39" s="37"/>
      <c r="AK39" s="46"/>
      <c r="AL39" s="39">
        <f t="shared" si="25"/>
        <v>0</v>
      </c>
      <c r="AM39" s="37"/>
      <c r="AN39" s="37"/>
      <c r="AO39" s="37"/>
      <c r="AP39" s="46"/>
      <c r="AQ39" s="39">
        <f t="shared" si="26"/>
        <v>0</v>
      </c>
      <c r="AR39" s="37"/>
      <c r="AS39" s="37"/>
      <c r="AT39" s="37" t="s">
        <v>49</v>
      </c>
      <c r="AU39" s="46"/>
      <c r="AV39" s="40">
        <f t="shared" si="27"/>
        <v>1</v>
      </c>
    </row>
    <row r="40" spans="1:48" ht="15.75" customHeight="1" x14ac:dyDescent="0.25">
      <c r="A40" s="21">
        <f t="shared" si="9"/>
        <v>3</v>
      </c>
      <c r="B40" s="37" t="s">
        <v>74</v>
      </c>
      <c r="C40" s="36" t="s">
        <v>103</v>
      </c>
      <c r="D40" s="37"/>
      <c r="E40" s="37" t="s">
        <v>49</v>
      </c>
      <c r="F40" s="37"/>
      <c r="G40" s="46"/>
      <c r="H40" s="39">
        <f t="shared" si="19"/>
        <v>1</v>
      </c>
      <c r="I40" s="37"/>
      <c r="J40" s="37" t="s">
        <v>49</v>
      </c>
      <c r="K40" s="37"/>
      <c r="L40" s="46"/>
      <c r="M40" s="39">
        <f t="shared" si="20"/>
        <v>1</v>
      </c>
      <c r="N40" s="37"/>
      <c r="O40" s="37" t="s">
        <v>49</v>
      </c>
      <c r="P40" s="37"/>
      <c r="Q40" s="46"/>
      <c r="R40" s="39">
        <f t="shared" si="21"/>
        <v>1</v>
      </c>
      <c r="S40" s="37"/>
      <c r="T40" s="37"/>
      <c r="U40" s="37" t="s">
        <v>49</v>
      </c>
      <c r="V40" s="46"/>
      <c r="W40" s="39">
        <f t="shared" si="22"/>
        <v>1</v>
      </c>
      <c r="X40" s="37"/>
      <c r="Y40" s="37"/>
      <c r="Z40" s="37"/>
      <c r="AA40" s="69" t="s">
        <v>49</v>
      </c>
      <c r="AB40" s="39">
        <f t="shared" si="23"/>
        <v>1</v>
      </c>
      <c r="AC40" s="37"/>
      <c r="AD40" s="37"/>
      <c r="AE40" s="37"/>
      <c r="AF40" s="46"/>
      <c r="AG40" s="39">
        <f t="shared" si="24"/>
        <v>0</v>
      </c>
      <c r="AH40" s="37"/>
      <c r="AI40" s="37" t="s">
        <v>49</v>
      </c>
      <c r="AJ40" s="37"/>
      <c r="AK40" s="46"/>
      <c r="AL40" s="39">
        <f t="shared" si="25"/>
        <v>1</v>
      </c>
      <c r="AM40" s="37"/>
      <c r="AN40" s="37"/>
      <c r="AO40" s="37" t="s">
        <v>47</v>
      </c>
      <c r="AP40" s="46"/>
      <c r="AQ40" s="39">
        <f t="shared" si="26"/>
        <v>1</v>
      </c>
      <c r="AR40" s="37"/>
      <c r="AS40" s="37"/>
      <c r="AT40" s="37"/>
      <c r="AU40" s="46"/>
      <c r="AV40" s="40">
        <f t="shared" si="27"/>
        <v>0</v>
      </c>
    </row>
    <row r="41" spans="1:48" ht="15.75" customHeight="1" x14ac:dyDescent="0.25">
      <c r="A41" s="21">
        <f t="shared" si="9"/>
        <v>3</v>
      </c>
      <c r="B41" s="37" t="s">
        <v>126</v>
      </c>
      <c r="C41" s="36" t="s">
        <v>103</v>
      </c>
      <c r="D41" s="37"/>
      <c r="E41" s="37"/>
      <c r="F41" s="37"/>
      <c r="G41" s="46"/>
      <c r="H41" s="39">
        <f t="shared" si="19"/>
        <v>0</v>
      </c>
      <c r="I41" s="37"/>
      <c r="J41" s="37"/>
      <c r="K41" s="37"/>
      <c r="L41" s="46"/>
      <c r="M41" s="39">
        <f t="shared" si="20"/>
        <v>0</v>
      </c>
      <c r="N41" s="37"/>
      <c r="O41" s="37"/>
      <c r="P41" s="37"/>
      <c r="Q41" s="46"/>
      <c r="R41" s="39">
        <f t="shared" si="21"/>
        <v>0</v>
      </c>
      <c r="S41" s="37"/>
      <c r="T41" s="37"/>
      <c r="U41" s="37"/>
      <c r="V41" s="46"/>
      <c r="W41" s="39">
        <f t="shared" si="22"/>
        <v>0</v>
      </c>
      <c r="X41" s="37"/>
      <c r="Y41" s="37"/>
      <c r="Z41" s="37"/>
      <c r="AA41" s="46"/>
      <c r="AB41" s="39">
        <f t="shared" si="23"/>
        <v>0</v>
      </c>
      <c r="AC41" s="37"/>
      <c r="AD41" s="37"/>
      <c r="AE41" s="37"/>
      <c r="AF41" s="46"/>
      <c r="AG41" s="39">
        <f t="shared" si="24"/>
        <v>0</v>
      </c>
      <c r="AH41" s="37"/>
      <c r="AI41" s="37"/>
      <c r="AJ41" s="37"/>
      <c r="AK41" s="46"/>
      <c r="AL41" s="39">
        <f t="shared" si="25"/>
        <v>0</v>
      </c>
      <c r="AM41" s="37"/>
      <c r="AN41" s="37"/>
      <c r="AO41" s="37"/>
      <c r="AP41" s="46"/>
      <c r="AQ41" s="39">
        <f t="shared" si="26"/>
        <v>0</v>
      </c>
      <c r="AR41" s="37"/>
      <c r="AS41" s="37"/>
      <c r="AT41" s="37"/>
      <c r="AU41" s="46"/>
      <c r="AV41" s="40">
        <f t="shared" si="27"/>
        <v>0</v>
      </c>
    </row>
    <row r="42" spans="1:48" ht="15.75" customHeight="1" x14ac:dyDescent="0.25">
      <c r="A42" s="21">
        <f t="shared" si="9"/>
        <v>3</v>
      </c>
      <c r="B42" s="37" t="s">
        <v>127</v>
      </c>
      <c r="C42" s="36" t="s">
        <v>103</v>
      </c>
      <c r="D42" s="37"/>
      <c r="E42" s="37"/>
      <c r="F42" s="37"/>
      <c r="G42" s="46"/>
      <c r="H42" s="39">
        <f t="shared" si="19"/>
        <v>0</v>
      </c>
      <c r="I42" s="37"/>
      <c r="J42" s="37"/>
      <c r="K42" s="37"/>
      <c r="L42" s="46"/>
      <c r="M42" s="39">
        <f t="shared" si="20"/>
        <v>0</v>
      </c>
      <c r="N42" s="37"/>
      <c r="O42" s="37"/>
      <c r="P42" s="37"/>
      <c r="Q42" s="46"/>
      <c r="R42" s="39">
        <f t="shared" si="21"/>
        <v>0</v>
      </c>
      <c r="S42" s="37"/>
      <c r="T42" s="37"/>
      <c r="U42" s="37"/>
      <c r="V42" s="46"/>
      <c r="W42" s="39">
        <f t="shared" si="22"/>
        <v>0</v>
      </c>
      <c r="X42" s="37"/>
      <c r="Y42" s="37"/>
      <c r="Z42" s="37"/>
      <c r="AA42" s="46"/>
      <c r="AB42" s="39">
        <f t="shared" si="23"/>
        <v>0</v>
      </c>
      <c r="AC42" s="37"/>
      <c r="AD42" s="37"/>
      <c r="AE42" s="37"/>
      <c r="AF42" s="46"/>
      <c r="AG42" s="39">
        <f t="shared" si="24"/>
        <v>0</v>
      </c>
      <c r="AH42" s="37"/>
      <c r="AI42" s="37"/>
      <c r="AJ42" s="37"/>
      <c r="AK42" s="46"/>
      <c r="AL42" s="39">
        <f t="shared" si="25"/>
        <v>0</v>
      </c>
      <c r="AM42" s="37"/>
      <c r="AN42" s="37"/>
      <c r="AO42" s="37" t="s">
        <v>47</v>
      </c>
      <c r="AP42" s="46"/>
      <c r="AQ42" s="39">
        <f t="shared" si="26"/>
        <v>1</v>
      </c>
      <c r="AR42" s="37"/>
      <c r="AS42" s="37"/>
      <c r="AT42" s="37"/>
      <c r="AU42" s="46"/>
      <c r="AV42" s="40">
        <f t="shared" si="27"/>
        <v>0</v>
      </c>
    </row>
    <row r="43" spans="1:48" ht="15.75" customHeight="1" x14ac:dyDescent="0.25">
      <c r="A43" s="21">
        <f t="shared" si="9"/>
        <v>3</v>
      </c>
      <c r="B43" s="37" t="s">
        <v>128</v>
      </c>
      <c r="C43" s="36" t="s">
        <v>103</v>
      </c>
      <c r="D43" s="37"/>
      <c r="E43" s="37"/>
      <c r="F43" s="37"/>
      <c r="G43" s="46"/>
      <c r="H43" s="39">
        <f t="shared" si="19"/>
        <v>0</v>
      </c>
      <c r="I43" s="37"/>
      <c r="J43" s="37"/>
      <c r="K43" s="37"/>
      <c r="L43" s="46"/>
      <c r="M43" s="39">
        <f t="shared" si="20"/>
        <v>0</v>
      </c>
      <c r="N43" s="37"/>
      <c r="O43" s="37"/>
      <c r="P43" s="37" t="s">
        <v>49</v>
      </c>
      <c r="Q43" s="46"/>
      <c r="R43" s="39">
        <f t="shared" si="21"/>
        <v>1</v>
      </c>
      <c r="S43" s="37"/>
      <c r="T43" s="37"/>
      <c r="U43" s="37"/>
      <c r="V43" s="46"/>
      <c r="W43" s="39">
        <f t="shared" si="22"/>
        <v>0</v>
      </c>
      <c r="X43" s="37"/>
      <c r="Y43" s="37"/>
      <c r="Z43" s="37"/>
      <c r="AA43" s="46"/>
      <c r="AB43" s="39">
        <f t="shared" si="23"/>
        <v>0</v>
      </c>
      <c r="AC43" s="37"/>
      <c r="AD43" s="37"/>
      <c r="AE43" s="37"/>
      <c r="AF43" s="69" t="s">
        <v>49</v>
      </c>
      <c r="AG43" s="39">
        <f t="shared" si="24"/>
        <v>1</v>
      </c>
      <c r="AH43" s="37"/>
      <c r="AI43" s="37"/>
      <c r="AJ43" s="37"/>
      <c r="AK43" s="46"/>
      <c r="AL43" s="39">
        <f t="shared" si="25"/>
        <v>0</v>
      </c>
      <c r="AM43" s="37"/>
      <c r="AN43" s="37"/>
      <c r="AO43" s="37"/>
      <c r="AP43" s="46"/>
      <c r="AQ43" s="39">
        <f t="shared" si="26"/>
        <v>0</v>
      </c>
      <c r="AR43" s="37"/>
      <c r="AS43" s="37"/>
      <c r="AT43" s="37"/>
      <c r="AU43" s="69" t="s">
        <v>49</v>
      </c>
      <c r="AV43" s="40">
        <f t="shared" si="27"/>
        <v>1</v>
      </c>
    </row>
    <row r="44" spans="1:48" ht="15.75" customHeight="1" x14ac:dyDescent="0.25">
      <c r="A44" s="21">
        <f t="shared" si="9"/>
        <v>3</v>
      </c>
      <c r="B44" s="37" t="s">
        <v>125</v>
      </c>
      <c r="C44" s="36" t="s">
        <v>103</v>
      </c>
      <c r="D44" s="37"/>
      <c r="E44" s="37"/>
      <c r="F44" s="37"/>
      <c r="G44" s="46"/>
      <c r="H44" s="39">
        <f t="shared" si="19"/>
        <v>0</v>
      </c>
      <c r="I44" s="37"/>
      <c r="J44" s="37"/>
      <c r="K44" s="37"/>
      <c r="L44" s="46"/>
      <c r="M44" s="39">
        <f t="shared" si="20"/>
        <v>0</v>
      </c>
      <c r="N44" s="37"/>
      <c r="O44" s="37"/>
      <c r="P44" s="37"/>
      <c r="Q44" s="46"/>
      <c r="R44" s="39">
        <f t="shared" si="21"/>
        <v>0</v>
      </c>
      <c r="S44" s="37"/>
      <c r="T44" s="37"/>
      <c r="U44" s="37"/>
      <c r="V44" s="46"/>
      <c r="W44" s="39">
        <f t="shared" si="22"/>
        <v>0</v>
      </c>
      <c r="X44" s="37"/>
      <c r="Y44" s="37"/>
      <c r="Z44" s="37"/>
      <c r="AA44" s="46"/>
      <c r="AB44" s="39">
        <f t="shared" si="23"/>
        <v>0</v>
      </c>
      <c r="AC44" s="37"/>
      <c r="AD44" s="37"/>
      <c r="AE44" s="37"/>
      <c r="AF44" s="46"/>
      <c r="AG44" s="39">
        <f t="shared" si="24"/>
        <v>0</v>
      </c>
      <c r="AH44" s="37"/>
      <c r="AI44" s="37"/>
      <c r="AJ44" s="37"/>
      <c r="AK44" s="46"/>
      <c r="AL44" s="39">
        <f t="shared" si="25"/>
        <v>0</v>
      </c>
      <c r="AM44" s="37"/>
      <c r="AN44" s="37"/>
      <c r="AO44" s="37"/>
      <c r="AP44" s="46"/>
      <c r="AQ44" s="39">
        <f t="shared" si="26"/>
        <v>0</v>
      </c>
      <c r="AR44" s="37"/>
      <c r="AS44" s="37"/>
      <c r="AT44" s="37"/>
      <c r="AU44" s="46"/>
      <c r="AV44" s="40">
        <f t="shared" si="27"/>
        <v>0</v>
      </c>
    </row>
    <row r="45" spans="1:48" ht="15.75" customHeight="1" x14ac:dyDescent="0.25">
      <c r="A45" s="21">
        <f t="shared" si="9"/>
        <v>3</v>
      </c>
      <c r="B45" s="37" t="s">
        <v>76</v>
      </c>
      <c r="C45" s="36" t="s">
        <v>103</v>
      </c>
      <c r="D45" s="37"/>
      <c r="E45" s="37"/>
      <c r="F45" s="37"/>
      <c r="G45" s="46"/>
      <c r="H45" s="39">
        <f t="shared" si="19"/>
        <v>0</v>
      </c>
      <c r="I45" s="37"/>
      <c r="J45" s="37"/>
      <c r="K45" s="37"/>
      <c r="L45" s="46"/>
      <c r="M45" s="39">
        <f t="shared" si="20"/>
        <v>0</v>
      </c>
      <c r="N45" s="37"/>
      <c r="O45" s="37"/>
      <c r="P45" s="37"/>
      <c r="Q45" s="46"/>
      <c r="R45" s="39">
        <f t="shared" si="21"/>
        <v>0</v>
      </c>
      <c r="S45" s="37"/>
      <c r="T45" s="37"/>
      <c r="U45" s="37"/>
      <c r="V45" s="46"/>
      <c r="W45" s="39">
        <f t="shared" si="22"/>
        <v>0</v>
      </c>
      <c r="X45" s="37"/>
      <c r="Y45" s="37"/>
      <c r="Z45" s="37"/>
      <c r="AA45" s="46"/>
      <c r="AB45" s="39">
        <f t="shared" si="23"/>
        <v>0</v>
      </c>
      <c r="AC45" s="37"/>
      <c r="AD45" s="37"/>
      <c r="AE45" s="37"/>
      <c r="AF45" s="46"/>
      <c r="AG45" s="39">
        <f t="shared" si="24"/>
        <v>0</v>
      </c>
      <c r="AH45" s="37"/>
      <c r="AI45" s="37"/>
      <c r="AJ45" s="37"/>
      <c r="AK45" s="46"/>
      <c r="AL45" s="39">
        <f t="shared" si="25"/>
        <v>0</v>
      </c>
      <c r="AM45" s="37"/>
      <c r="AN45" s="37"/>
      <c r="AO45" s="37"/>
      <c r="AP45" s="46"/>
      <c r="AQ45" s="39">
        <f t="shared" si="26"/>
        <v>0</v>
      </c>
      <c r="AR45" s="37"/>
      <c r="AS45" s="37"/>
      <c r="AT45" s="37"/>
      <c r="AU45" s="46"/>
      <c r="AV45" s="40">
        <f t="shared" si="27"/>
        <v>0</v>
      </c>
    </row>
    <row r="46" spans="1:48" ht="15.75" customHeight="1" x14ac:dyDescent="0.25">
      <c r="A46" s="21">
        <f t="shared" si="9"/>
        <v>3</v>
      </c>
      <c r="B46" s="37" t="s">
        <v>77</v>
      </c>
      <c r="C46" s="36" t="s">
        <v>103</v>
      </c>
      <c r="D46" s="37"/>
      <c r="E46" s="37"/>
      <c r="F46" s="37"/>
      <c r="G46" s="46"/>
      <c r="H46" s="39">
        <f t="shared" si="19"/>
        <v>0</v>
      </c>
      <c r="I46" s="37"/>
      <c r="J46" s="37"/>
      <c r="K46" s="37"/>
      <c r="L46" s="46"/>
      <c r="M46" s="39">
        <f t="shared" si="20"/>
        <v>0</v>
      </c>
      <c r="N46" s="37"/>
      <c r="O46" s="37"/>
      <c r="P46" s="37"/>
      <c r="Q46" s="46"/>
      <c r="R46" s="39">
        <f t="shared" si="21"/>
        <v>0</v>
      </c>
      <c r="S46" s="37"/>
      <c r="T46" s="37"/>
      <c r="U46" s="37"/>
      <c r="V46" s="46"/>
      <c r="W46" s="39">
        <f t="shared" si="22"/>
        <v>0</v>
      </c>
      <c r="X46" s="37"/>
      <c r="Y46" s="37"/>
      <c r="Z46" s="37"/>
      <c r="AA46" s="46"/>
      <c r="AB46" s="39">
        <f t="shared" si="23"/>
        <v>0</v>
      </c>
      <c r="AC46" s="37"/>
      <c r="AD46" s="37"/>
      <c r="AE46" s="37"/>
      <c r="AF46" s="46"/>
      <c r="AG46" s="39">
        <f t="shared" si="24"/>
        <v>0</v>
      </c>
      <c r="AH46" s="37"/>
      <c r="AI46" s="37"/>
      <c r="AJ46" s="37"/>
      <c r="AK46" s="46"/>
      <c r="AL46" s="39">
        <f t="shared" si="25"/>
        <v>0</v>
      </c>
      <c r="AM46" s="37"/>
      <c r="AN46" s="37"/>
      <c r="AO46" s="37"/>
      <c r="AP46" s="46"/>
      <c r="AQ46" s="39">
        <f t="shared" si="26"/>
        <v>0</v>
      </c>
      <c r="AR46" s="37"/>
      <c r="AS46" s="37"/>
      <c r="AT46" s="37"/>
      <c r="AU46" s="46"/>
      <c r="AV46" s="40">
        <f t="shared" si="27"/>
        <v>0</v>
      </c>
    </row>
    <row r="47" spans="1:48" ht="15.75" customHeight="1" x14ac:dyDescent="0.25">
      <c r="A47" s="21">
        <f t="shared" si="9"/>
        <v>3</v>
      </c>
      <c r="B47" s="37" t="s">
        <v>78</v>
      </c>
      <c r="C47" s="36" t="s">
        <v>103</v>
      </c>
      <c r="D47" s="37"/>
      <c r="E47" s="37"/>
      <c r="F47" s="37"/>
      <c r="G47" s="46"/>
      <c r="H47" s="39">
        <f t="shared" si="19"/>
        <v>0</v>
      </c>
      <c r="I47" s="37"/>
      <c r="J47" s="37"/>
      <c r="K47" s="37"/>
      <c r="L47" s="46"/>
      <c r="M47" s="39">
        <f t="shared" si="20"/>
        <v>0</v>
      </c>
      <c r="N47" s="37"/>
      <c r="O47" s="37"/>
      <c r="P47" s="37"/>
      <c r="Q47" s="46"/>
      <c r="R47" s="39">
        <f t="shared" si="21"/>
        <v>0</v>
      </c>
      <c r="S47" s="37"/>
      <c r="T47" s="37"/>
      <c r="U47" s="37"/>
      <c r="V47" s="46"/>
      <c r="W47" s="39">
        <f t="shared" si="22"/>
        <v>0</v>
      </c>
      <c r="X47" s="37"/>
      <c r="Y47" s="37"/>
      <c r="Z47" s="37"/>
      <c r="AA47" s="46"/>
      <c r="AB47" s="39">
        <f t="shared" si="23"/>
        <v>0</v>
      </c>
      <c r="AC47" s="37"/>
      <c r="AD47" s="37"/>
      <c r="AE47" s="37"/>
      <c r="AF47" s="46"/>
      <c r="AG47" s="39">
        <f t="shared" si="24"/>
        <v>0</v>
      </c>
      <c r="AH47" s="37"/>
      <c r="AI47" s="37"/>
      <c r="AJ47" s="37"/>
      <c r="AK47" s="46"/>
      <c r="AL47" s="39">
        <f t="shared" si="25"/>
        <v>0</v>
      </c>
      <c r="AM47" s="37"/>
      <c r="AN47" s="37"/>
      <c r="AO47" s="37"/>
      <c r="AP47" s="46"/>
      <c r="AQ47" s="39">
        <f t="shared" si="26"/>
        <v>0</v>
      </c>
      <c r="AR47" s="37"/>
      <c r="AS47" s="37"/>
      <c r="AT47" s="37"/>
      <c r="AU47" s="46"/>
      <c r="AV47" s="40">
        <f t="shared" si="27"/>
        <v>0</v>
      </c>
    </row>
    <row r="48" spans="1:48" ht="15.75" customHeight="1" x14ac:dyDescent="0.25">
      <c r="A48" s="21">
        <f t="shared" si="9"/>
        <v>3</v>
      </c>
      <c r="B48" s="37" t="s">
        <v>79</v>
      </c>
      <c r="C48" s="36" t="s">
        <v>103</v>
      </c>
      <c r="D48" s="37"/>
      <c r="E48" s="37"/>
      <c r="F48" s="37"/>
      <c r="G48" s="46"/>
      <c r="H48" s="39">
        <f t="shared" si="19"/>
        <v>0</v>
      </c>
      <c r="I48" s="37"/>
      <c r="J48" s="37"/>
      <c r="K48" s="37"/>
      <c r="L48" s="46"/>
      <c r="M48" s="39">
        <f t="shared" si="20"/>
        <v>0</v>
      </c>
      <c r="N48" s="37"/>
      <c r="O48" s="37"/>
      <c r="P48" s="37"/>
      <c r="Q48" s="46"/>
      <c r="R48" s="39">
        <f t="shared" si="21"/>
        <v>0</v>
      </c>
      <c r="S48" s="37"/>
      <c r="T48" s="37"/>
      <c r="U48" s="37"/>
      <c r="V48" s="46"/>
      <c r="W48" s="39">
        <f t="shared" si="22"/>
        <v>0</v>
      </c>
      <c r="X48" s="37"/>
      <c r="Y48" s="37"/>
      <c r="Z48" s="37"/>
      <c r="AA48" s="46"/>
      <c r="AB48" s="39">
        <f t="shared" si="23"/>
        <v>0</v>
      </c>
      <c r="AC48" s="37"/>
      <c r="AD48" s="37"/>
      <c r="AE48" s="37"/>
      <c r="AF48" s="46"/>
      <c r="AG48" s="39">
        <f t="shared" si="24"/>
        <v>0</v>
      </c>
      <c r="AH48" s="37"/>
      <c r="AI48" s="37"/>
      <c r="AJ48" s="37"/>
      <c r="AK48" s="46"/>
      <c r="AL48" s="39">
        <f t="shared" si="25"/>
        <v>0</v>
      </c>
      <c r="AM48" s="37"/>
      <c r="AN48" s="37"/>
      <c r="AO48" s="37"/>
      <c r="AP48" s="46"/>
      <c r="AQ48" s="39">
        <f t="shared" si="26"/>
        <v>0</v>
      </c>
      <c r="AR48" s="37"/>
      <c r="AS48" s="37"/>
      <c r="AT48" s="37"/>
      <c r="AU48" s="46"/>
      <c r="AV48" s="40">
        <f t="shared" si="27"/>
        <v>0</v>
      </c>
    </row>
    <row r="49" spans="1:48" ht="15.75" customHeight="1" x14ac:dyDescent="0.25">
      <c r="A49" s="21">
        <f t="shared" si="9"/>
        <v>3</v>
      </c>
      <c r="B49" s="37" t="s">
        <v>129</v>
      </c>
      <c r="C49" s="36" t="s">
        <v>103</v>
      </c>
      <c r="D49" s="37"/>
      <c r="E49" s="37"/>
      <c r="F49" s="37"/>
      <c r="G49" s="46"/>
      <c r="H49" s="39">
        <f t="shared" si="19"/>
        <v>0</v>
      </c>
      <c r="I49" s="37"/>
      <c r="J49" s="37"/>
      <c r="K49" s="37"/>
      <c r="L49" s="46"/>
      <c r="M49" s="39">
        <f t="shared" si="20"/>
        <v>0</v>
      </c>
      <c r="N49" s="37"/>
      <c r="O49" s="37"/>
      <c r="P49" s="37"/>
      <c r="Q49" s="46"/>
      <c r="R49" s="39">
        <f t="shared" si="21"/>
        <v>0</v>
      </c>
      <c r="S49" s="37"/>
      <c r="T49" s="37"/>
      <c r="U49" s="37"/>
      <c r="V49" s="46"/>
      <c r="W49" s="39">
        <f t="shared" si="22"/>
        <v>0</v>
      </c>
      <c r="X49" s="37"/>
      <c r="Y49" s="37"/>
      <c r="Z49" s="37"/>
      <c r="AA49" s="46"/>
      <c r="AB49" s="39">
        <f t="shared" si="23"/>
        <v>0</v>
      </c>
      <c r="AC49" s="37"/>
      <c r="AD49" s="37"/>
      <c r="AE49" s="37"/>
      <c r="AF49" s="46"/>
      <c r="AG49" s="39">
        <f t="shared" si="24"/>
        <v>0</v>
      </c>
      <c r="AH49" s="37"/>
      <c r="AI49" s="37"/>
      <c r="AJ49" s="37"/>
      <c r="AK49" s="46"/>
      <c r="AL49" s="39">
        <f t="shared" si="25"/>
        <v>0</v>
      </c>
      <c r="AM49" s="37"/>
      <c r="AN49" s="37"/>
      <c r="AO49" s="37"/>
      <c r="AP49" s="46"/>
      <c r="AQ49" s="39">
        <f t="shared" si="26"/>
        <v>0</v>
      </c>
      <c r="AR49" s="37"/>
      <c r="AS49" s="37"/>
      <c r="AT49" s="37"/>
      <c r="AU49" s="46"/>
      <c r="AV49" s="40">
        <f t="shared" si="27"/>
        <v>0</v>
      </c>
    </row>
    <row r="50" spans="1:48" ht="15.75" customHeight="1" x14ac:dyDescent="0.25">
      <c r="A50" s="21">
        <f t="shared" si="9"/>
        <v>3</v>
      </c>
      <c r="B50" s="42"/>
      <c r="C50" s="43"/>
      <c r="D50" s="44"/>
      <c r="E50" s="45"/>
      <c r="F50" s="45"/>
      <c r="G50" s="45"/>
      <c r="H50" s="45">
        <f>SUM(H37:H49)</f>
        <v>3</v>
      </c>
      <c r="I50" s="45"/>
      <c r="J50" s="45"/>
      <c r="K50" s="45"/>
      <c r="L50" s="45"/>
      <c r="M50" s="45">
        <f>SUM(M37:M49)</f>
        <v>3</v>
      </c>
      <c r="N50" s="45"/>
      <c r="O50" s="45"/>
      <c r="P50" s="45"/>
      <c r="Q50" s="45"/>
      <c r="R50" s="45">
        <f>SUM(R37:R49)</f>
        <v>3</v>
      </c>
      <c r="S50" s="45"/>
      <c r="T50" s="45"/>
      <c r="U50" s="45"/>
      <c r="V50" s="45"/>
      <c r="W50" s="45">
        <f>SUM(W37:W49)</f>
        <v>3</v>
      </c>
      <c r="X50" s="45"/>
      <c r="Y50" s="45"/>
      <c r="Z50" s="45"/>
      <c r="AA50" s="45"/>
      <c r="AB50" s="45">
        <f>SUM(AB37:AB49)</f>
        <v>2</v>
      </c>
      <c r="AC50" s="45"/>
      <c r="AD50" s="45"/>
      <c r="AE50" s="45"/>
      <c r="AF50" s="45"/>
      <c r="AG50" s="45">
        <f>SUM(AG37:AG49)</f>
        <v>1</v>
      </c>
      <c r="AH50" s="45"/>
      <c r="AI50" s="45"/>
      <c r="AJ50" s="45"/>
      <c r="AK50" s="45"/>
      <c r="AL50" s="45">
        <f>SUM(AL37:AL49)</f>
        <v>2</v>
      </c>
      <c r="AM50" s="45"/>
      <c r="AN50" s="45"/>
      <c r="AO50" s="45"/>
      <c r="AP50" s="45"/>
      <c r="AQ50" s="45">
        <f>SUM(AQ37:AQ49)</f>
        <v>3</v>
      </c>
      <c r="AR50" s="45"/>
      <c r="AS50" s="45"/>
      <c r="AT50" s="45"/>
      <c r="AU50" s="45"/>
      <c r="AV50" s="45">
        <f>SUM(AV37:AV49)</f>
        <v>3</v>
      </c>
    </row>
    <row r="51" spans="1:48" ht="15.75" customHeight="1" x14ac:dyDescent="0.25">
      <c r="A51" s="21">
        <f t="shared" si="9"/>
        <v>4</v>
      </c>
      <c r="B51" s="88" t="s">
        <v>104</v>
      </c>
      <c r="C51" s="82"/>
      <c r="D51" s="78" t="s">
        <v>85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80"/>
    </row>
    <row r="52" spans="1:48" ht="15.75" customHeight="1" x14ac:dyDescent="0.25">
      <c r="A52" s="21">
        <f t="shared" si="9"/>
        <v>4</v>
      </c>
      <c r="B52" s="37" t="s">
        <v>70</v>
      </c>
      <c r="C52" s="36" t="s">
        <v>103</v>
      </c>
      <c r="D52" s="37"/>
      <c r="E52" s="37" t="s">
        <v>49</v>
      </c>
      <c r="F52" s="37"/>
      <c r="G52" s="46"/>
      <c r="H52" s="39">
        <f t="shared" ref="H52:H64" si="28">COUNTA(D52:G52)</f>
        <v>1</v>
      </c>
      <c r="I52" s="37"/>
      <c r="J52" s="37"/>
      <c r="K52" s="37" t="s">
        <v>49</v>
      </c>
      <c r="L52" s="46"/>
      <c r="M52" s="39">
        <f t="shared" ref="M52:M64" si="29">COUNTA(I52:L52)</f>
        <v>1</v>
      </c>
      <c r="N52" s="37"/>
      <c r="O52" s="37"/>
      <c r="P52" s="37" t="s">
        <v>49</v>
      </c>
      <c r="Q52" s="46"/>
      <c r="R52" s="39">
        <f t="shared" ref="R52:R64" si="30">COUNTA(N52:Q52)</f>
        <v>1</v>
      </c>
      <c r="S52" s="37"/>
      <c r="T52" s="37"/>
      <c r="U52" s="37" t="s">
        <v>49</v>
      </c>
      <c r="V52" s="46"/>
      <c r="W52" s="39">
        <f t="shared" ref="W52:W64" si="31">COUNTA(S52:V52)</f>
        <v>1</v>
      </c>
      <c r="X52" s="37"/>
      <c r="Y52" s="37"/>
      <c r="Z52" s="37"/>
      <c r="AA52" s="69" t="s">
        <v>49</v>
      </c>
      <c r="AB52" s="39">
        <f t="shared" ref="AB52:AB64" si="32">COUNTA(X52:AA52)</f>
        <v>1</v>
      </c>
      <c r="AC52" s="37"/>
      <c r="AD52" s="37"/>
      <c r="AE52" s="37"/>
      <c r="AF52" s="46"/>
      <c r="AG52" s="39">
        <f t="shared" ref="AG52:AG64" si="33">COUNTA(AC52:AF52)</f>
        <v>0</v>
      </c>
      <c r="AH52" s="37"/>
      <c r="AI52" s="37"/>
      <c r="AJ52" s="37" t="s">
        <v>49</v>
      </c>
      <c r="AK52" s="46"/>
      <c r="AL52" s="39">
        <f t="shared" ref="AL52:AL64" si="34">COUNTA(AH52:AK52)</f>
        <v>1</v>
      </c>
      <c r="AM52" s="37"/>
      <c r="AN52" s="37" t="s">
        <v>47</v>
      </c>
      <c r="AO52" s="37"/>
      <c r="AP52" s="46"/>
      <c r="AQ52" s="39">
        <f t="shared" ref="AQ52:AQ64" si="35">COUNTA(AM52:AP52)</f>
        <v>1</v>
      </c>
      <c r="AR52" s="37"/>
      <c r="AS52" s="37"/>
      <c r="AT52" s="37"/>
      <c r="AU52" s="46"/>
      <c r="AV52" s="40">
        <f t="shared" ref="AV52:AV64" si="36">COUNTA(AR52:AU52)</f>
        <v>0</v>
      </c>
    </row>
    <row r="53" spans="1:48" ht="15.75" customHeight="1" x14ac:dyDescent="0.25">
      <c r="A53" s="21">
        <f t="shared" ref="A53:A84" si="37">A38+1</f>
        <v>4</v>
      </c>
      <c r="B53" s="37" t="s">
        <v>118</v>
      </c>
      <c r="C53" s="36" t="s">
        <v>103</v>
      </c>
      <c r="D53" s="37"/>
      <c r="E53" s="37"/>
      <c r="F53" s="37"/>
      <c r="G53" s="46"/>
      <c r="H53" s="39">
        <f t="shared" si="28"/>
        <v>0</v>
      </c>
      <c r="I53" s="37"/>
      <c r="J53" s="37"/>
      <c r="K53" s="37"/>
      <c r="L53" s="46"/>
      <c r="M53" s="39">
        <f t="shared" si="29"/>
        <v>0</v>
      </c>
      <c r="N53" s="37"/>
      <c r="O53" s="37"/>
      <c r="P53" s="37"/>
      <c r="Q53" s="46"/>
      <c r="R53" s="39">
        <f t="shared" si="30"/>
        <v>0</v>
      </c>
      <c r="S53" s="37"/>
      <c r="T53" s="37"/>
      <c r="U53" s="37"/>
      <c r="V53" s="69" t="s">
        <v>49</v>
      </c>
      <c r="W53" s="39">
        <f t="shared" si="31"/>
        <v>1</v>
      </c>
      <c r="X53" s="37"/>
      <c r="Y53" s="37"/>
      <c r="Z53" s="37"/>
      <c r="AA53" s="46"/>
      <c r="AB53" s="39">
        <f t="shared" si="32"/>
        <v>0</v>
      </c>
      <c r="AC53" s="37"/>
      <c r="AD53" s="37"/>
      <c r="AE53" s="37"/>
      <c r="AF53" s="46"/>
      <c r="AG53" s="39">
        <f t="shared" si="33"/>
        <v>0</v>
      </c>
      <c r="AH53" s="37"/>
      <c r="AI53" s="37"/>
      <c r="AJ53" s="37"/>
      <c r="AK53" s="46"/>
      <c r="AL53" s="39">
        <f t="shared" si="34"/>
        <v>0</v>
      </c>
      <c r="AM53" s="37"/>
      <c r="AN53" s="37"/>
      <c r="AO53" s="37"/>
      <c r="AP53" s="46"/>
      <c r="AQ53" s="39">
        <f t="shared" si="35"/>
        <v>0</v>
      </c>
      <c r="AR53" s="37"/>
      <c r="AS53" s="37"/>
      <c r="AT53" s="37" t="s">
        <v>49</v>
      </c>
      <c r="AU53" s="46"/>
      <c r="AV53" s="40">
        <f t="shared" si="36"/>
        <v>1</v>
      </c>
    </row>
    <row r="54" spans="1:48" ht="15.75" customHeight="1" x14ac:dyDescent="0.25">
      <c r="A54" s="21">
        <f t="shared" si="37"/>
        <v>4</v>
      </c>
      <c r="B54" s="37" t="s">
        <v>73</v>
      </c>
      <c r="C54" s="36" t="s">
        <v>103</v>
      </c>
      <c r="D54" s="37"/>
      <c r="E54" s="37"/>
      <c r="F54" s="37"/>
      <c r="G54" s="69" t="s">
        <v>49</v>
      </c>
      <c r="H54" s="39">
        <f t="shared" si="28"/>
        <v>1</v>
      </c>
      <c r="I54" s="37"/>
      <c r="J54" s="37"/>
      <c r="K54" s="37"/>
      <c r="L54" s="69" t="s">
        <v>49</v>
      </c>
      <c r="M54" s="39">
        <f t="shared" si="29"/>
        <v>1</v>
      </c>
      <c r="N54" s="37"/>
      <c r="O54" s="37"/>
      <c r="P54" s="37"/>
      <c r="Q54" s="46"/>
      <c r="R54" s="39">
        <f t="shared" si="30"/>
        <v>0</v>
      </c>
      <c r="S54" s="37"/>
      <c r="T54" s="37"/>
      <c r="U54" s="37"/>
      <c r="V54" s="46"/>
      <c r="W54" s="39">
        <f t="shared" si="31"/>
        <v>0</v>
      </c>
      <c r="X54" s="37"/>
      <c r="Y54" s="37"/>
      <c r="Z54" s="37"/>
      <c r="AA54" s="46"/>
      <c r="AB54" s="39">
        <f t="shared" si="32"/>
        <v>0</v>
      </c>
      <c r="AC54" s="37"/>
      <c r="AD54" s="37"/>
      <c r="AE54" s="37"/>
      <c r="AF54" s="46"/>
      <c r="AG54" s="39">
        <f t="shared" si="33"/>
        <v>0</v>
      </c>
      <c r="AH54" s="37"/>
      <c r="AI54" s="37"/>
      <c r="AJ54" s="37"/>
      <c r="AK54" s="46"/>
      <c r="AL54" s="39">
        <f t="shared" si="34"/>
        <v>0</v>
      </c>
      <c r="AM54" s="37"/>
      <c r="AN54" s="37"/>
      <c r="AO54" s="37"/>
      <c r="AP54" s="46"/>
      <c r="AQ54" s="39">
        <f t="shared" si="35"/>
        <v>0</v>
      </c>
      <c r="AR54" s="37"/>
      <c r="AS54" s="37"/>
      <c r="AT54" s="37" t="s">
        <v>49</v>
      </c>
      <c r="AU54" s="46"/>
      <c r="AV54" s="40">
        <f t="shared" si="36"/>
        <v>1</v>
      </c>
    </row>
    <row r="55" spans="1:48" ht="15.75" customHeight="1" x14ac:dyDescent="0.25">
      <c r="A55" s="21">
        <f t="shared" si="37"/>
        <v>4</v>
      </c>
      <c r="B55" s="37" t="s">
        <v>74</v>
      </c>
      <c r="C55" s="36" t="s">
        <v>103</v>
      </c>
      <c r="D55" s="37"/>
      <c r="E55" s="37" t="s">
        <v>49</v>
      </c>
      <c r="F55" s="37"/>
      <c r="G55" s="46"/>
      <c r="H55" s="39">
        <f t="shared" si="28"/>
        <v>1</v>
      </c>
      <c r="I55" s="37"/>
      <c r="J55" s="37" t="s">
        <v>49</v>
      </c>
      <c r="K55" s="37"/>
      <c r="L55" s="46"/>
      <c r="M55" s="39">
        <f t="shared" si="29"/>
        <v>1</v>
      </c>
      <c r="N55" s="37"/>
      <c r="O55" s="37" t="s">
        <v>49</v>
      </c>
      <c r="P55" s="37"/>
      <c r="Q55" s="46"/>
      <c r="R55" s="39">
        <f t="shared" si="30"/>
        <v>1</v>
      </c>
      <c r="S55" s="37"/>
      <c r="T55" s="37"/>
      <c r="U55" s="37" t="s">
        <v>49</v>
      </c>
      <c r="V55" s="46"/>
      <c r="W55" s="39">
        <f t="shared" si="31"/>
        <v>1</v>
      </c>
      <c r="X55" s="37"/>
      <c r="Y55" s="37"/>
      <c r="Z55" s="37"/>
      <c r="AA55" s="69" t="s">
        <v>49</v>
      </c>
      <c r="AB55" s="39">
        <f t="shared" si="32"/>
        <v>1</v>
      </c>
      <c r="AC55" s="37"/>
      <c r="AD55" s="37"/>
      <c r="AE55" s="37"/>
      <c r="AF55" s="46"/>
      <c r="AG55" s="39">
        <f t="shared" si="33"/>
        <v>0</v>
      </c>
      <c r="AH55" s="37"/>
      <c r="AI55" s="37" t="s">
        <v>49</v>
      </c>
      <c r="AJ55" s="37"/>
      <c r="AK55" s="46"/>
      <c r="AL55" s="39">
        <f t="shared" si="34"/>
        <v>1</v>
      </c>
      <c r="AM55" s="37"/>
      <c r="AN55" s="37"/>
      <c r="AO55" s="37" t="s">
        <v>47</v>
      </c>
      <c r="AP55" s="46"/>
      <c r="AQ55" s="39">
        <f t="shared" si="35"/>
        <v>1</v>
      </c>
      <c r="AR55" s="37"/>
      <c r="AS55" s="37"/>
      <c r="AT55" s="37"/>
      <c r="AU55" s="46"/>
      <c r="AV55" s="40">
        <f t="shared" si="36"/>
        <v>0</v>
      </c>
    </row>
    <row r="56" spans="1:48" ht="15.75" customHeight="1" x14ac:dyDescent="0.25">
      <c r="A56" s="21">
        <f t="shared" si="37"/>
        <v>4</v>
      </c>
      <c r="B56" s="37" t="s">
        <v>126</v>
      </c>
      <c r="C56" s="36" t="s">
        <v>103</v>
      </c>
      <c r="D56" s="37"/>
      <c r="E56" s="37"/>
      <c r="F56" s="37"/>
      <c r="G56" s="46"/>
      <c r="H56" s="39">
        <f t="shared" si="28"/>
        <v>0</v>
      </c>
      <c r="I56" s="37"/>
      <c r="J56" s="37"/>
      <c r="K56" s="37"/>
      <c r="L56" s="46"/>
      <c r="M56" s="39">
        <f t="shared" si="29"/>
        <v>0</v>
      </c>
      <c r="N56" s="37"/>
      <c r="O56" s="37"/>
      <c r="P56" s="37"/>
      <c r="Q56" s="46"/>
      <c r="R56" s="39">
        <f t="shared" si="30"/>
        <v>0</v>
      </c>
      <c r="S56" s="37"/>
      <c r="T56" s="37"/>
      <c r="U56" s="37"/>
      <c r="V56" s="46"/>
      <c r="W56" s="39">
        <f t="shared" si="31"/>
        <v>0</v>
      </c>
      <c r="X56" s="37"/>
      <c r="Y56" s="37"/>
      <c r="Z56" s="37"/>
      <c r="AA56" s="46"/>
      <c r="AB56" s="39">
        <f t="shared" si="32"/>
        <v>0</v>
      </c>
      <c r="AC56" s="37"/>
      <c r="AD56" s="37"/>
      <c r="AE56" s="37"/>
      <c r="AF56" s="46"/>
      <c r="AG56" s="39">
        <f t="shared" si="33"/>
        <v>0</v>
      </c>
      <c r="AH56" s="37"/>
      <c r="AI56" s="37"/>
      <c r="AJ56" s="37"/>
      <c r="AK56" s="46"/>
      <c r="AL56" s="39">
        <f t="shared" si="34"/>
        <v>0</v>
      </c>
      <c r="AM56" s="37"/>
      <c r="AN56" s="37"/>
      <c r="AO56" s="37"/>
      <c r="AP56" s="46"/>
      <c r="AQ56" s="39">
        <f t="shared" si="35"/>
        <v>0</v>
      </c>
      <c r="AR56" s="37"/>
      <c r="AS56" s="37"/>
      <c r="AT56" s="37"/>
      <c r="AU56" s="46"/>
      <c r="AV56" s="40">
        <f t="shared" si="36"/>
        <v>0</v>
      </c>
    </row>
    <row r="57" spans="1:48" ht="15.75" customHeight="1" x14ac:dyDescent="0.25">
      <c r="A57" s="21">
        <f t="shared" si="37"/>
        <v>4</v>
      </c>
      <c r="B57" s="37" t="s">
        <v>127</v>
      </c>
      <c r="C57" s="36" t="s">
        <v>103</v>
      </c>
      <c r="D57" s="37"/>
      <c r="E57" s="37"/>
      <c r="F57" s="37"/>
      <c r="G57" s="46"/>
      <c r="H57" s="39">
        <f t="shared" si="28"/>
        <v>0</v>
      </c>
      <c r="I57" s="37"/>
      <c r="J57" s="37"/>
      <c r="K57" s="37"/>
      <c r="L57" s="46"/>
      <c r="M57" s="39">
        <f t="shared" si="29"/>
        <v>0</v>
      </c>
      <c r="N57" s="37"/>
      <c r="O57" s="37"/>
      <c r="P57" s="37"/>
      <c r="Q57" s="46"/>
      <c r="R57" s="39">
        <f t="shared" si="30"/>
        <v>0</v>
      </c>
      <c r="S57" s="37"/>
      <c r="T57" s="37"/>
      <c r="U57" s="37"/>
      <c r="V57" s="46"/>
      <c r="W57" s="39">
        <f t="shared" si="31"/>
        <v>0</v>
      </c>
      <c r="X57" s="37"/>
      <c r="Y57" s="37"/>
      <c r="Z57" s="37"/>
      <c r="AA57" s="46"/>
      <c r="AB57" s="39">
        <f t="shared" si="32"/>
        <v>0</v>
      </c>
      <c r="AC57" s="37"/>
      <c r="AD57" s="37"/>
      <c r="AE57" s="37"/>
      <c r="AF57" s="46"/>
      <c r="AG57" s="39">
        <f t="shared" si="33"/>
        <v>0</v>
      </c>
      <c r="AH57" s="37"/>
      <c r="AI57" s="37"/>
      <c r="AJ57" s="37"/>
      <c r="AK57" s="46"/>
      <c r="AL57" s="39">
        <f t="shared" si="34"/>
        <v>0</v>
      </c>
      <c r="AM57" s="37"/>
      <c r="AN57" s="37"/>
      <c r="AO57" s="37" t="s">
        <v>47</v>
      </c>
      <c r="AP57" s="46"/>
      <c r="AQ57" s="39">
        <f t="shared" si="35"/>
        <v>1</v>
      </c>
      <c r="AR57" s="37"/>
      <c r="AS57" s="37"/>
      <c r="AT57" s="37"/>
      <c r="AU57" s="46"/>
      <c r="AV57" s="40">
        <f t="shared" si="36"/>
        <v>0</v>
      </c>
    </row>
    <row r="58" spans="1:48" ht="15.75" customHeight="1" x14ac:dyDescent="0.25">
      <c r="A58" s="21">
        <f t="shared" si="37"/>
        <v>4</v>
      </c>
      <c r="B58" s="37" t="s">
        <v>128</v>
      </c>
      <c r="C58" s="36" t="s">
        <v>103</v>
      </c>
      <c r="D58" s="37"/>
      <c r="E58" s="37"/>
      <c r="F58" s="37"/>
      <c r="G58" s="46"/>
      <c r="H58" s="39">
        <f t="shared" si="28"/>
        <v>0</v>
      </c>
      <c r="I58" s="37"/>
      <c r="J58" s="37"/>
      <c r="K58" s="37"/>
      <c r="L58" s="46"/>
      <c r="M58" s="39">
        <f t="shared" si="29"/>
        <v>0</v>
      </c>
      <c r="N58" s="37"/>
      <c r="O58" s="37"/>
      <c r="P58" s="37" t="s">
        <v>49</v>
      </c>
      <c r="Q58" s="46"/>
      <c r="R58" s="39">
        <f t="shared" si="30"/>
        <v>1</v>
      </c>
      <c r="S58" s="37"/>
      <c r="T58" s="37"/>
      <c r="U58" s="37"/>
      <c r="V58" s="46"/>
      <c r="W58" s="39">
        <f t="shared" si="31"/>
        <v>0</v>
      </c>
      <c r="X58" s="37"/>
      <c r="Y58" s="37"/>
      <c r="Z58" s="37"/>
      <c r="AA58" s="46"/>
      <c r="AB58" s="39">
        <f t="shared" si="32"/>
        <v>0</v>
      </c>
      <c r="AC58" s="37"/>
      <c r="AD58" s="37"/>
      <c r="AE58" s="37"/>
      <c r="AF58" s="69" t="s">
        <v>49</v>
      </c>
      <c r="AG58" s="39">
        <f t="shared" si="33"/>
        <v>1</v>
      </c>
      <c r="AH58" s="37"/>
      <c r="AI58" s="37"/>
      <c r="AJ58" s="37"/>
      <c r="AK58" s="46"/>
      <c r="AL58" s="39">
        <f t="shared" si="34"/>
        <v>0</v>
      </c>
      <c r="AM58" s="37"/>
      <c r="AN58" s="37"/>
      <c r="AO58" s="37"/>
      <c r="AP58" s="46"/>
      <c r="AQ58" s="39">
        <f t="shared" si="35"/>
        <v>0</v>
      </c>
      <c r="AR58" s="37"/>
      <c r="AS58" s="37"/>
      <c r="AT58" s="37"/>
      <c r="AU58" s="69" t="s">
        <v>49</v>
      </c>
      <c r="AV58" s="40">
        <f t="shared" si="36"/>
        <v>1</v>
      </c>
    </row>
    <row r="59" spans="1:48" ht="15.75" customHeight="1" x14ac:dyDescent="0.25">
      <c r="A59" s="21">
        <f t="shared" si="37"/>
        <v>4</v>
      </c>
      <c r="B59" s="37" t="s">
        <v>125</v>
      </c>
      <c r="C59" s="36" t="s">
        <v>103</v>
      </c>
      <c r="D59" s="37"/>
      <c r="E59" s="37"/>
      <c r="F59" s="37"/>
      <c r="G59" s="46"/>
      <c r="H59" s="39">
        <f t="shared" si="28"/>
        <v>0</v>
      </c>
      <c r="I59" s="37"/>
      <c r="J59" s="37"/>
      <c r="K59" s="37"/>
      <c r="L59" s="46"/>
      <c r="M59" s="39">
        <f t="shared" si="29"/>
        <v>0</v>
      </c>
      <c r="N59" s="37"/>
      <c r="O59" s="37"/>
      <c r="P59" s="37"/>
      <c r="Q59" s="46"/>
      <c r="R59" s="39">
        <f t="shared" si="30"/>
        <v>0</v>
      </c>
      <c r="S59" s="37"/>
      <c r="T59" s="37"/>
      <c r="U59" s="37"/>
      <c r="V59" s="46"/>
      <c r="W59" s="39">
        <f t="shared" si="31"/>
        <v>0</v>
      </c>
      <c r="X59" s="37"/>
      <c r="Y59" s="37"/>
      <c r="Z59" s="37"/>
      <c r="AA59" s="46"/>
      <c r="AB59" s="39">
        <f t="shared" si="32"/>
        <v>0</v>
      </c>
      <c r="AC59" s="37"/>
      <c r="AD59" s="37"/>
      <c r="AE59" s="37"/>
      <c r="AF59" s="46"/>
      <c r="AG59" s="39">
        <f t="shared" si="33"/>
        <v>0</v>
      </c>
      <c r="AH59" s="37"/>
      <c r="AI59" s="37"/>
      <c r="AJ59" s="37"/>
      <c r="AK59" s="46"/>
      <c r="AL59" s="39">
        <f t="shared" si="34"/>
        <v>0</v>
      </c>
      <c r="AM59" s="37"/>
      <c r="AN59" s="37"/>
      <c r="AO59" s="37"/>
      <c r="AP59" s="46"/>
      <c r="AQ59" s="39">
        <f t="shared" si="35"/>
        <v>0</v>
      </c>
      <c r="AR59" s="37"/>
      <c r="AS59" s="37"/>
      <c r="AT59" s="37"/>
      <c r="AU59" s="46"/>
      <c r="AV59" s="40">
        <f t="shared" si="36"/>
        <v>0</v>
      </c>
    </row>
    <row r="60" spans="1:48" ht="15.75" customHeight="1" x14ac:dyDescent="0.25">
      <c r="A60" s="21">
        <f t="shared" si="37"/>
        <v>4</v>
      </c>
      <c r="B60" s="37" t="s">
        <v>76</v>
      </c>
      <c r="C60" s="36" t="s">
        <v>103</v>
      </c>
      <c r="D60" s="37"/>
      <c r="E60" s="37"/>
      <c r="F60" s="37"/>
      <c r="G60" s="46"/>
      <c r="H60" s="39">
        <f t="shared" si="28"/>
        <v>0</v>
      </c>
      <c r="I60" s="37"/>
      <c r="J60" s="37"/>
      <c r="K60" s="37"/>
      <c r="L60" s="46"/>
      <c r="M60" s="39">
        <f t="shared" si="29"/>
        <v>0</v>
      </c>
      <c r="N60" s="37"/>
      <c r="O60" s="37"/>
      <c r="P60" s="37"/>
      <c r="Q60" s="46"/>
      <c r="R60" s="39">
        <f t="shared" si="30"/>
        <v>0</v>
      </c>
      <c r="S60" s="37"/>
      <c r="T60" s="37"/>
      <c r="U60" s="37"/>
      <c r="V60" s="46"/>
      <c r="W60" s="39">
        <f t="shared" si="31"/>
        <v>0</v>
      </c>
      <c r="X60" s="37"/>
      <c r="Y60" s="37"/>
      <c r="Z60" s="37"/>
      <c r="AA60" s="46"/>
      <c r="AB60" s="39">
        <f t="shared" si="32"/>
        <v>0</v>
      </c>
      <c r="AC60" s="37"/>
      <c r="AD60" s="37"/>
      <c r="AE60" s="37"/>
      <c r="AF60" s="46"/>
      <c r="AG60" s="39">
        <f t="shared" si="33"/>
        <v>0</v>
      </c>
      <c r="AH60" s="37"/>
      <c r="AI60" s="37"/>
      <c r="AJ60" s="37"/>
      <c r="AK60" s="46"/>
      <c r="AL60" s="39">
        <f t="shared" si="34"/>
        <v>0</v>
      </c>
      <c r="AM60" s="37"/>
      <c r="AN60" s="37"/>
      <c r="AO60" s="37"/>
      <c r="AP60" s="46"/>
      <c r="AQ60" s="39">
        <f t="shared" si="35"/>
        <v>0</v>
      </c>
      <c r="AR60" s="37"/>
      <c r="AS60" s="37"/>
      <c r="AT60" s="37"/>
      <c r="AU60" s="46"/>
      <c r="AV60" s="40">
        <f t="shared" si="36"/>
        <v>0</v>
      </c>
    </row>
    <row r="61" spans="1:48" ht="15.75" customHeight="1" x14ac:dyDescent="0.25">
      <c r="A61" s="21">
        <f t="shared" si="37"/>
        <v>4</v>
      </c>
      <c r="B61" s="37" t="s">
        <v>77</v>
      </c>
      <c r="C61" s="36" t="s">
        <v>103</v>
      </c>
      <c r="D61" s="37"/>
      <c r="E61" s="37"/>
      <c r="F61" s="37"/>
      <c r="G61" s="46"/>
      <c r="H61" s="39">
        <f t="shared" si="28"/>
        <v>0</v>
      </c>
      <c r="I61" s="37"/>
      <c r="J61" s="37"/>
      <c r="K61" s="37"/>
      <c r="L61" s="46"/>
      <c r="M61" s="39">
        <f t="shared" si="29"/>
        <v>0</v>
      </c>
      <c r="N61" s="37"/>
      <c r="O61" s="37"/>
      <c r="P61" s="37"/>
      <c r="Q61" s="46"/>
      <c r="R61" s="39">
        <f t="shared" si="30"/>
        <v>0</v>
      </c>
      <c r="S61" s="37"/>
      <c r="T61" s="37"/>
      <c r="U61" s="37"/>
      <c r="V61" s="46"/>
      <c r="W61" s="39">
        <f t="shared" si="31"/>
        <v>0</v>
      </c>
      <c r="X61" s="37"/>
      <c r="Y61" s="37"/>
      <c r="Z61" s="37"/>
      <c r="AA61" s="46"/>
      <c r="AB61" s="39">
        <f t="shared" si="32"/>
        <v>0</v>
      </c>
      <c r="AC61" s="37"/>
      <c r="AD61" s="37"/>
      <c r="AE61" s="37"/>
      <c r="AF61" s="46"/>
      <c r="AG61" s="39">
        <f t="shared" si="33"/>
        <v>0</v>
      </c>
      <c r="AH61" s="37"/>
      <c r="AI61" s="37"/>
      <c r="AJ61" s="37"/>
      <c r="AK61" s="46"/>
      <c r="AL61" s="39">
        <f t="shared" si="34"/>
        <v>0</v>
      </c>
      <c r="AM61" s="37"/>
      <c r="AN61" s="37"/>
      <c r="AO61" s="37"/>
      <c r="AP61" s="46"/>
      <c r="AQ61" s="39">
        <f t="shared" si="35"/>
        <v>0</v>
      </c>
      <c r="AR61" s="37"/>
      <c r="AS61" s="37"/>
      <c r="AT61" s="37"/>
      <c r="AU61" s="46"/>
      <c r="AV61" s="40">
        <f t="shared" si="36"/>
        <v>0</v>
      </c>
    </row>
    <row r="62" spans="1:48" ht="15.75" customHeight="1" x14ac:dyDescent="0.25">
      <c r="A62" s="21">
        <f t="shared" si="37"/>
        <v>4</v>
      </c>
      <c r="B62" s="37" t="s">
        <v>78</v>
      </c>
      <c r="C62" s="36" t="s">
        <v>103</v>
      </c>
      <c r="D62" s="37"/>
      <c r="E62" s="37"/>
      <c r="F62" s="37"/>
      <c r="G62" s="46"/>
      <c r="H62" s="39">
        <f t="shared" si="28"/>
        <v>0</v>
      </c>
      <c r="I62" s="37"/>
      <c r="J62" s="37"/>
      <c r="K62" s="37"/>
      <c r="L62" s="46"/>
      <c r="M62" s="39">
        <f t="shared" si="29"/>
        <v>0</v>
      </c>
      <c r="N62" s="37"/>
      <c r="O62" s="37"/>
      <c r="P62" s="37"/>
      <c r="Q62" s="46"/>
      <c r="R62" s="39">
        <f t="shared" si="30"/>
        <v>0</v>
      </c>
      <c r="S62" s="37"/>
      <c r="T62" s="37"/>
      <c r="U62" s="37"/>
      <c r="V62" s="46"/>
      <c r="W62" s="39">
        <f t="shared" si="31"/>
        <v>0</v>
      </c>
      <c r="X62" s="37"/>
      <c r="Y62" s="37"/>
      <c r="Z62" s="37"/>
      <c r="AA62" s="46"/>
      <c r="AB62" s="39">
        <f t="shared" si="32"/>
        <v>0</v>
      </c>
      <c r="AC62" s="37"/>
      <c r="AD62" s="37"/>
      <c r="AE62" s="37"/>
      <c r="AF62" s="46"/>
      <c r="AG62" s="39">
        <f t="shared" si="33"/>
        <v>0</v>
      </c>
      <c r="AH62" s="37"/>
      <c r="AI62" s="37"/>
      <c r="AJ62" s="37"/>
      <c r="AK62" s="46"/>
      <c r="AL62" s="39">
        <f t="shared" si="34"/>
        <v>0</v>
      </c>
      <c r="AM62" s="37"/>
      <c r="AN62" s="37"/>
      <c r="AO62" s="37"/>
      <c r="AP62" s="46"/>
      <c r="AQ62" s="39">
        <f t="shared" si="35"/>
        <v>0</v>
      </c>
      <c r="AR62" s="37"/>
      <c r="AS62" s="37"/>
      <c r="AT62" s="37"/>
      <c r="AU62" s="46"/>
      <c r="AV62" s="40">
        <f t="shared" si="36"/>
        <v>0</v>
      </c>
    </row>
    <row r="63" spans="1:48" ht="15.75" customHeight="1" x14ac:dyDescent="0.25">
      <c r="A63" s="21">
        <f t="shared" si="37"/>
        <v>4</v>
      </c>
      <c r="B63" s="37" t="s">
        <v>79</v>
      </c>
      <c r="C63" s="36" t="s">
        <v>103</v>
      </c>
      <c r="D63" s="37"/>
      <c r="E63" s="37"/>
      <c r="F63" s="37"/>
      <c r="G63" s="46"/>
      <c r="H63" s="39">
        <f t="shared" si="28"/>
        <v>0</v>
      </c>
      <c r="I63" s="37"/>
      <c r="J63" s="37"/>
      <c r="K63" s="37"/>
      <c r="L63" s="46"/>
      <c r="M63" s="39">
        <f t="shared" si="29"/>
        <v>0</v>
      </c>
      <c r="N63" s="37"/>
      <c r="O63" s="37"/>
      <c r="P63" s="37"/>
      <c r="Q63" s="46"/>
      <c r="R63" s="39">
        <f t="shared" si="30"/>
        <v>0</v>
      </c>
      <c r="S63" s="37"/>
      <c r="T63" s="37"/>
      <c r="U63" s="37"/>
      <c r="V63" s="46"/>
      <c r="W63" s="39">
        <f t="shared" si="31"/>
        <v>0</v>
      </c>
      <c r="X63" s="37"/>
      <c r="Y63" s="37"/>
      <c r="Z63" s="37"/>
      <c r="AA63" s="46"/>
      <c r="AB63" s="39">
        <f t="shared" si="32"/>
        <v>0</v>
      </c>
      <c r="AC63" s="37"/>
      <c r="AD63" s="37"/>
      <c r="AE63" s="37"/>
      <c r="AF63" s="46"/>
      <c r="AG63" s="39">
        <f t="shared" si="33"/>
        <v>0</v>
      </c>
      <c r="AH63" s="37"/>
      <c r="AI63" s="37"/>
      <c r="AJ63" s="37"/>
      <c r="AK63" s="46"/>
      <c r="AL63" s="39">
        <f t="shared" si="34"/>
        <v>0</v>
      </c>
      <c r="AM63" s="37"/>
      <c r="AN63" s="37"/>
      <c r="AO63" s="37"/>
      <c r="AP63" s="46"/>
      <c r="AQ63" s="39">
        <f t="shared" si="35"/>
        <v>0</v>
      </c>
      <c r="AR63" s="37"/>
      <c r="AS63" s="37"/>
      <c r="AT63" s="37"/>
      <c r="AU63" s="46"/>
      <c r="AV63" s="40">
        <f t="shared" si="36"/>
        <v>0</v>
      </c>
    </row>
    <row r="64" spans="1:48" ht="15.75" customHeight="1" x14ac:dyDescent="0.25">
      <c r="A64" s="21">
        <f t="shared" si="37"/>
        <v>4</v>
      </c>
      <c r="B64" s="37" t="s">
        <v>129</v>
      </c>
      <c r="C64" s="36" t="s">
        <v>103</v>
      </c>
      <c r="D64" s="37"/>
      <c r="E64" s="37"/>
      <c r="F64" s="37"/>
      <c r="G64" s="46"/>
      <c r="H64" s="39">
        <f t="shared" si="28"/>
        <v>0</v>
      </c>
      <c r="I64" s="37"/>
      <c r="J64" s="37"/>
      <c r="K64" s="37"/>
      <c r="L64" s="46"/>
      <c r="M64" s="39">
        <f t="shared" si="29"/>
        <v>0</v>
      </c>
      <c r="N64" s="37"/>
      <c r="O64" s="37"/>
      <c r="P64" s="37"/>
      <c r="Q64" s="46"/>
      <c r="R64" s="39">
        <f t="shared" si="30"/>
        <v>0</v>
      </c>
      <c r="S64" s="37"/>
      <c r="T64" s="37"/>
      <c r="U64" s="37"/>
      <c r="V64" s="46"/>
      <c r="W64" s="39">
        <f t="shared" si="31"/>
        <v>0</v>
      </c>
      <c r="X64" s="37"/>
      <c r="Y64" s="37"/>
      <c r="Z64" s="37"/>
      <c r="AA64" s="46"/>
      <c r="AB64" s="39">
        <f t="shared" si="32"/>
        <v>0</v>
      </c>
      <c r="AC64" s="37"/>
      <c r="AD64" s="37"/>
      <c r="AE64" s="37"/>
      <c r="AF64" s="46"/>
      <c r="AG64" s="39">
        <f t="shared" si="33"/>
        <v>0</v>
      </c>
      <c r="AH64" s="37"/>
      <c r="AI64" s="37"/>
      <c r="AJ64" s="37"/>
      <c r="AK64" s="46"/>
      <c r="AL64" s="39">
        <f t="shared" si="34"/>
        <v>0</v>
      </c>
      <c r="AM64" s="37"/>
      <c r="AN64" s="37"/>
      <c r="AO64" s="37"/>
      <c r="AP64" s="46"/>
      <c r="AQ64" s="39">
        <f t="shared" si="35"/>
        <v>0</v>
      </c>
      <c r="AR64" s="37"/>
      <c r="AS64" s="37"/>
      <c r="AT64" s="37"/>
      <c r="AU64" s="46"/>
      <c r="AV64" s="40">
        <f t="shared" si="36"/>
        <v>0</v>
      </c>
    </row>
    <row r="65" spans="1:48" ht="15.75" customHeight="1" x14ac:dyDescent="0.25">
      <c r="A65" s="21">
        <f t="shared" si="37"/>
        <v>4</v>
      </c>
      <c r="B65" s="42"/>
      <c r="C65" s="43"/>
      <c r="D65" s="44"/>
      <c r="E65" s="45"/>
      <c r="F65" s="45"/>
      <c r="G65" s="45"/>
      <c r="H65" s="45">
        <f>SUM(H52:H64)</f>
        <v>3</v>
      </c>
      <c r="I65" s="45"/>
      <c r="J65" s="45"/>
      <c r="K65" s="45"/>
      <c r="L65" s="45"/>
      <c r="M65" s="45">
        <f>SUM(M52:M64)</f>
        <v>3</v>
      </c>
      <c r="N65" s="45"/>
      <c r="O65" s="45"/>
      <c r="P65" s="45"/>
      <c r="Q65" s="45"/>
      <c r="R65" s="45">
        <f>SUM(R52:R64)</f>
        <v>3</v>
      </c>
      <c r="S65" s="45"/>
      <c r="T65" s="45"/>
      <c r="U65" s="45"/>
      <c r="V65" s="45"/>
      <c r="W65" s="45">
        <f>SUM(W52:W64)</f>
        <v>3</v>
      </c>
      <c r="X65" s="45"/>
      <c r="Y65" s="45"/>
      <c r="Z65" s="45"/>
      <c r="AA65" s="45"/>
      <c r="AB65" s="45">
        <f>SUM(AB52:AB64)</f>
        <v>2</v>
      </c>
      <c r="AC65" s="45"/>
      <c r="AD65" s="45"/>
      <c r="AE65" s="45"/>
      <c r="AF65" s="45"/>
      <c r="AG65" s="45">
        <f>SUM(AG52:AG64)</f>
        <v>1</v>
      </c>
      <c r="AH65" s="45"/>
      <c r="AI65" s="45"/>
      <c r="AJ65" s="45"/>
      <c r="AK65" s="45"/>
      <c r="AL65" s="45">
        <f>SUM(AL52:AL64)</f>
        <v>2</v>
      </c>
      <c r="AM65" s="45"/>
      <c r="AN65" s="45"/>
      <c r="AO65" s="45"/>
      <c r="AP65" s="45"/>
      <c r="AQ65" s="45">
        <f>SUM(AQ52:AQ64)</f>
        <v>3</v>
      </c>
      <c r="AR65" s="45"/>
      <c r="AS65" s="45"/>
      <c r="AT65" s="45"/>
      <c r="AU65" s="45"/>
      <c r="AV65" s="45">
        <f>SUM(AV52:AV64)</f>
        <v>3</v>
      </c>
    </row>
    <row r="66" spans="1:48" ht="15.75" customHeight="1" x14ac:dyDescent="0.25">
      <c r="A66" s="21">
        <f t="shared" si="37"/>
        <v>5</v>
      </c>
      <c r="B66" s="88" t="s">
        <v>104</v>
      </c>
      <c r="C66" s="82"/>
      <c r="D66" s="78" t="s">
        <v>101</v>
      </c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80"/>
    </row>
    <row r="67" spans="1:48" ht="15.75" customHeight="1" x14ac:dyDescent="0.25">
      <c r="A67" s="21">
        <f t="shared" si="37"/>
        <v>5</v>
      </c>
      <c r="B67" s="37" t="s">
        <v>70</v>
      </c>
      <c r="C67" s="36" t="s">
        <v>103</v>
      </c>
      <c r="D67" s="37"/>
      <c r="E67" s="37" t="s">
        <v>49</v>
      </c>
      <c r="F67" s="37"/>
      <c r="G67" s="46"/>
      <c r="H67" s="39">
        <f t="shared" ref="H67:H79" si="38">COUNTA(D67:G67)</f>
        <v>1</v>
      </c>
      <c r="I67" s="37"/>
      <c r="J67" s="37"/>
      <c r="K67" s="37" t="s">
        <v>49</v>
      </c>
      <c r="L67" s="46"/>
      <c r="M67" s="39">
        <f t="shared" ref="M67:M79" si="39">COUNTA(I67:L67)</f>
        <v>1</v>
      </c>
      <c r="N67" s="37"/>
      <c r="O67" s="37"/>
      <c r="P67" s="37" t="s">
        <v>49</v>
      </c>
      <c r="Q67" s="46"/>
      <c r="R67" s="39">
        <f t="shared" ref="R67:R79" si="40">COUNTA(N67:Q67)</f>
        <v>1</v>
      </c>
      <c r="S67" s="37"/>
      <c r="T67" s="37"/>
      <c r="U67" s="37" t="s">
        <v>49</v>
      </c>
      <c r="V67" s="46"/>
      <c r="W67" s="39">
        <f t="shared" ref="W67:W79" si="41">COUNTA(S67:V67)</f>
        <v>1</v>
      </c>
      <c r="X67" s="37"/>
      <c r="Y67" s="37"/>
      <c r="Z67" s="37"/>
      <c r="AA67" s="69" t="s">
        <v>49</v>
      </c>
      <c r="AB67" s="39">
        <f t="shared" ref="AB67:AB79" si="42">COUNTA(X67:AA67)</f>
        <v>1</v>
      </c>
      <c r="AC67" s="37"/>
      <c r="AD67" s="37"/>
      <c r="AE67" s="37"/>
      <c r="AF67" s="46"/>
      <c r="AG67" s="39">
        <f t="shared" ref="AG67:AG79" si="43">COUNTA(AC67:AF67)</f>
        <v>0</v>
      </c>
      <c r="AH67" s="37"/>
      <c r="AI67" s="37"/>
      <c r="AJ67" s="37" t="s">
        <v>49</v>
      </c>
      <c r="AK67" s="46"/>
      <c r="AL67" s="39">
        <f t="shared" ref="AL67:AL79" si="44">COUNTA(AH67:AK67)</f>
        <v>1</v>
      </c>
      <c r="AM67" s="37"/>
      <c r="AN67" s="37" t="s">
        <v>47</v>
      </c>
      <c r="AO67" s="37"/>
      <c r="AP67" s="46"/>
      <c r="AQ67" s="39">
        <f t="shared" ref="AQ67:AQ79" si="45">COUNTA(AM67:AP67)</f>
        <v>1</v>
      </c>
      <c r="AR67" s="37"/>
      <c r="AS67" s="37"/>
      <c r="AT67" s="37"/>
      <c r="AU67" s="46"/>
      <c r="AV67" s="40">
        <f t="shared" ref="AV67:AV79" si="46">COUNTA(AR67:AU67)</f>
        <v>0</v>
      </c>
    </row>
    <row r="68" spans="1:48" ht="15.75" customHeight="1" x14ac:dyDescent="0.25">
      <c r="A68" s="21">
        <f t="shared" si="37"/>
        <v>5</v>
      </c>
      <c r="B68" s="37" t="s">
        <v>118</v>
      </c>
      <c r="C68" s="36" t="s">
        <v>103</v>
      </c>
      <c r="D68" s="37"/>
      <c r="E68" s="37"/>
      <c r="F68" s="37"/>
      <c r="G68" s="46"/>
      <c r="H68" s="39">
        <f t="shared" si="38"/>
        <v>0</v>
      </c>
      <c r="I68" s="37"/>
      <c r="J68" s="37"/>
      <c r="K68" s="37"/>
      <c r="L68" s="46"/>
      <c r="M68" s="39">
        <f t="shared" si="39"/>
        <v>0</v>
      </c>
      <c r="N68" s="37"/>
      <c r="O68" s="37"/>
      <c r="P68" s="37"/>
      <c r="Q68" s="46"/>
      <c r="R68" s="39">
        <f t="shared" si="40"/>
        <v>0</v>
      </c>
      <c r="S68" s="37"/>
      <c r="T68" s="37"/>
      <c r="U68" s="37"/>
      <c r="V68" s="69" t="s">
        <v>49</v>
      </c>
      <c r="W68" s="39">
        <f t="shared" si="41"/>
        <v>1</v>
      </c>
      <c r="X68" s="37"/>
      <c r="Y68" s="37"/>
      <c r="Z68" s="37"/>
      <c r="AA68" s="46"/>
      <c r="AB68" s="39">
        <f t="shared" si="42"/>
        <v>0</v>
      </c>
      <c r="AC68" s="37"/>
      <c r="AD68" s="37"/>
      <c r="AE68" s="37"/>
      <c r="AF68" s="46"/>
      <c r="AG68" s="39">
        <f t="shared" si="43"/>
        <v>0</v>
      </c>
      <c r="AH68" s="37"/>
      <c r="AI68" s="37"/>
      <c r="AJ68" s="37"/>
      <c r="AK68" s="46"/>
      <c r="AL68" s="39">
        <f t="shared" si="44"/>
        <v>0</v>
      </c>
      <c r="AM68" s="37"/>
      <c r="AN68" s="37"/>
      <c r="AO68" s="37"/>
      <c r="AP68" s="46"/>
      <c r="AQ68" s="39">
        <f t="shared" si="45"/>
        <v>0</v>
      </c>
      <c r="AR68" s="37"/>
      <c r="AS68" s="37"/>
      <c r="AT68" s="37" t="s">
        <v>49</v>
      </c>
      <c r="AU68" s="46"/>
      <c r="AV68" s="40">
        <f t="shared" si="46"/>
        <v>1</v>
      </c>
    </row>
    <row r="69" spans="1:48" ht="15.75" customHeight="1" x14ac:dyDescent="0.25">
      <c r="A69" s="21">
        <f t="shared" si="37"/>
        <v>5</v>
      </c>
      <c r="B69" s="37" t="s">
        <v>73</v>
      </c>
      <c r="C69" s="36" t="s">
        <v>103</v>
      </c>
      <c r="D69" s="37"/>
      <c r="E69" s="37"/>
      <c r="F69" s="37"/>
      <c r="G69" s="69" t="s">
        <v>49</v>
      </c>
      <c r="H69" s="39">
        <f t="shared" si="38"/>
        <v>1</v>
      </c>
      <c r="I69" s="37"/>
      <c r="J69" s="37"/>
      <c r="K69" s="37"/>
      <c r="L69" s="69" t="s">
        <v>49</v>
      </c>
      <c r="M69" s="39">
        <f t="shared" si="39"/>
        <v>1</v>
      </c>
      <c r="N69" s="37"/>
      <c r="O69" s="37"/>
      <c r="P69" s="37"/>
      <c r="Q69" s="46"/>
      <c r="R69" s="39">
        <f t="shared" si="40"/>
        <v>0</v>
      </c>
      <c r="S69" s="37"/>
      <c r="T69" s="37"/>
      <c r="U69" s="37"/>
      <c r="V69" s="46"/>
      <c r="W69" s="39">
        <f t="shared" si="41"/>
        <v>0</v>
      </c>
      <c r="X69" s="37"/>
      <c r="Y69" s="37"/>
      <c r="Z69" s="37"/>
      <c r="AA69" s="46"/>
      <c r="AB69" s="39">
        <f t="shared" si="42"/>
        <v>0</v>
      </c>
      <c r="AC69" s="37"/>
      <c r="AD69" s="37"/>
      <c r="AE69" s="37"/>
      <c r="AF69" s="46"/>
      <c r="AG69" s="39">
        <f t="shared" si="43"/>
        <v>0</v>
      </c>
      <c r="AH69" s="37"/>
      <c r="AI69" s="37"/>
      <c r="AJ69" s="37"/>
      <c r="AK69" s="46"/>
      <c r="AL69" s="39">
        <f t="shared" si="44"/>
        <v>0</v>
      </c>
      <c r="AM69" s="37"/>
      <c r="AN69" s="37"/>
      <c r="AO69" s="37"/>
      <c r="AP69" s="46"/>
      <c r="AQ69" s="39">
        <f t="shared" si="45"/>
        <v>0</v>
      </c>
      <c r="AR69" s="37"/>
      <c r="AS69" s="37"/>
      <c r="AT69" s="37" t="s">
        <v>49</v>
      </c>
      <c r="AU69" s="46"/>
      <c r="AV69" s="40">
        <f t="shared" si="46"/>
        <v>1</v>
      </c>
    </row>
    <row r="70" spans="1:48" ht="15.75" customHeight="1" x14ac:dyDescent="0.25">
      <c r="A70" s="21">
        <f t="shared" si="37"/>
        <v>5</v>
      </c>
      <c r="B70" s="37" t="s">
        <v>74</v>
      </c>
      <c r="C70" s="36" t="s">
        <v>103</v>
      </c>
      <c r="D70" s="37"/>
      <c r="E70" s="37" t="s">
        <v>49</v>
      </c>
      <c r="F70" s="37"/>
      <c r="G70" s="46"/>
      <c r="H70" s="39">
        <f t="shared" si="38"/>
        <v>1</v>
      </c>
      <c r="I70" s="37"/>
      <c r="J70" s="37" t="s">
        <v>49</v>
      </c>
      <c r="K70" s="37"/>
      <c r="L70" s="46"/>
      <c r="M70" s="39">
        <f t="shared" si="39"/>
        <v>1</v>
      </c>
      <c r="N70" s="37"/>
      <c r="O70" s="37" t="s">
        <v>49</v>
      </c>
      <c r="P70" s="37"/>
      <c r="Q70" s="46"/>
      <c r="R70" s="39">
        <f t="shared" si="40"/>
        <v>1</v>
      </c>
      <c r="S70" s="37"/>
      <c r="T70" s="37"/>
      <c r="U70" s="37" t="s">
        <v>49</v>
      </c>
      <c r="V70" s="46"/>
      <c r="W70" s="39">
        <f t="shared" si="41"/>
        <v>1</v>
      </c>
      <c r="X70" s="37"/>
      <c r="Y70" s="37"/>
      <c r="Z70" s="37"/>
      <c r="AA70" s="69" t="s">
        <v>49</v>
      </c>
      <c r="AB70" s="39">
        <f t="shared" si="42"/>
        <v>1</v>
      </c>
      <c r="AC70" s="37"/>
      <c r="AD70" s="37"/>
      <c r="AE70" s="37"/>
      <c r="AF70" s="46"/>
      <c r="AG70" s="39">
        <f t="shared" si="43"/>
        <v>0</v>
      </c>
      <c r="AH70" s="37"/>
      <c r="AI70" s="37" t="s">
        <v>49</v>
      </c>
      <c r="AJ70" s="37"/>
      <c r="AK70" s="46"/>
      <c r="AL70" s="39">
        <f t="shared" si="44"/>
        <v>1</v>
      </c>
      <c r="AM70" s="37"/>
      <c r="AN70" s="37"/>
      <c r="AO70" s="37" t="s">
        <v>47</v>
      </c>
      <c r="AP70" s="46"/>
      <c r="AQ70" s="39">
        <f t="shared" si="45"/>
        <v>1</v>
      </c>
      <c r="AR70" s="37"/>
      <c r="AS70" s="37"/>
      <c r="AT70" s="37"/>
      <c r="AU70" s="46"/>
      <c r="AV70" s="40">
        <f t="shared" si="46"/>
        <v>0</v>
      </c>
    </row>
    <row r="71" spans="1:48" ht="15.75" customHeight="1" x14ac:dyDescent="0.25">
      <c r="A71" s="21">
        <f t="shared" si="37"/>
        <v>5</v>
      </c>
      <c r="B71" s="37" t="s">
        <v>126</v>
      </c>
      <c r="C71" s="36" t="s">
        <v>103</v>
      </c>
      <c r="D71" s="37"/>
      <c r="E71" s="37"/>
      <c r="F71" s="37"/>
      <c r="G71" s="46"/>
      <c r="H71" s="39">
        <f t="shared" si="38"/>
        <v>0</v>
      </c>
      <c r="I71" s="37"/>
      <c r="J71" s="37"/>
      <c r="K71" s="37"/>
      <c r="L71" s="46"/>
      <c r="M71" s="39">
        <f t="shared" si="39"/>
        <v>0</v>
      </c>
      <c r="N71" s="37"/>
      <c r="O71" s="37"/>
      <c r="P71" s="37"/>
      <c r="Q71" s="46"/>
      <c r="R71" s="39">
        <f t="shared" si="40"/>
        <v>0</v>
      </c>
      <c r="S71" s="37"/>
      <c r="T71" s="37"/>
      <c r="U71" s="37"/>
      <c r="V71" s="46"/>
      <c r="W71" s="39">
        <f t="shared" si="41"/>
        <v>0</v>
      </c>
      <c r="X71" s="37"/>
      <c r="Y71" s="37"/>
      <c r="Z71" s="37"/>
      <c r="AA71" s="46"/>
      <c r="AB71" s="39">
        <f t="shared" si="42"/>
        <v>0</v>
      </c>
      <c r="AC71" s="37"/>
      <c r="AD71" s="37"/>
      <c r="AE71" s="37"/>
      <c r="AF71" s="46"/>
      <c r="AG71" s="39">
        <f t="shared" si="43"/>
        <v>0</v>
      </c>
      <c r="AH71" s="37"/>
      <c r="AI71" s="37"/>
      <c r="AJ71" s="37"/>
      <c r="AK71" s="46"/>
      <c r="AL71" s="39">
        <f t="shared" si="44"/>
        <v>0</v>
      </c>
      <c r="AM71" s="37"/>
      <c r="AN71" s="37"/>
      <c r="AO71" s="37"/>
      <c r="AP71" s="46"/>
      <c r="AQ71" s="39">
        <f t="shared" si="45"/>
        <v>0</v>
      </c>
      <c r="AR71" s="37"/>
      <c r="AS71" s="37"/>
      <c r="AT71" s="37"/>
      <c r="AU71" s="46"/>
      <c r="AV71" s="40">
        <f t="shared" si="46"/>
        <v>0</v>
      </c>
    </row>
    <row r="72" spans="1:48" ht="15.75" customHeight="1" x14ac:dyDescent="0.25">
      <c r="A72" s="21">
        <f t="shared" si="37"/>
        <v>5</v>
      </c>
      <c r="B72" s="37" t="s">
        <v>127</v>
      </c>
      <c r="C72" s="36" t="s">
        <v>103</v>
      </c>
      <c r="D72" s="37"/>
      <c r="E72" s="37"/>
      <c r="F72" s="37"/>
      <c r="G72" s="46"/>
      <c r="H72" s="39">
        <f t="shared" si="38"/>
        <v>0</v>
      </c>
      <c r="I72" s="37"/>
      <c r="J72" s="37"/>
      <c r="K72" s="37"/>
      <c r="L72" s="46"/>
      <c r="M72" s="39">
        <f t="shared" si="39"/>
        <v>0</v>
      </c>
      <c r="N72" s="37"/>
      <c r="O72" s="37"/>
      <c r="P72" s="37"/>
      <c r="Q72" s="46"/>
      <c r="R72" s="39">
        <f t="shared" si="40"/>
        <v>0</v>
      </c>
      <c r="S72" s="37"/>
      <c r="T72" s="37"/>
      <c r="U72" s="37"/>
      <c r="V72" s="46"/>
      <c r="W72" s="39">
        <f t="shared" si="41"/>
        <v>0</v>
      </c>
      <c r="X72" s="37"/>
      <c r="Y72" s="37"/>
      <c r="Z72" s="37"/>
      <c r="AA72" s="46"/>
      <c r="AB72" s="39">
        <f t="shared" si="42"/>
        <v>0</v>
      </c>
      <c r="AC72" s="37"/>
      <c r="AD72" s="37"/>
      <c r="AE72" s="37"/>
      <c r="AF72" s="46"/>
      <c r="AG72" s="39">
        <f t="shared" si="43"/>
        <v>0</v>
      </c>
      <c r="AH72" s="37"/>
      <c r="AI72" s="37"/>
      <c r="AJ72" s="37"/>
      <c r="AK72" s="46"/>
      <c r="AL72" s="39">
        <f t="shared" si="44"/>
        <v>0</v>
      </c>
      <c r="AM72" s="37"/>
      <c r="AN72" s="37"/>
      <c r="AO72" s="37" t="s">
        <v>47</v>
      </c>
      <c r="AP72" s="46"/>
      <c r="AQ72" s="39">
        <f t="shared" si="45"/>
        <v>1</v>
      </c>
      <c r="AR72" s="37"/>
      <c r="AS72" s="37"/>
      <c r="AT72" s="37"/>
      <c r="AU72" s="46"/>
      <c r="AV72" s="40">
        <f t="shared" si="46"/>
        <v>0</v>
      </c>
    </row>
    <row r="73" spans="1:48" ht="15.75" customHeight="1" x14ac:dyDescent="0.25">
      <c r="A73" s="21">
        <f t="shared" si="37"/>
        <v>5</v>
      </c>
      <c r="B73" s="37" t="s">
        <v>128</v>
      </c>
      <c r="C73" s="36" t="s">
        <v>103</v>
      </c>
      <c r="D73" s="37"/>
      <c r="E73" s="37"/>
      <c r="F73" s="37"/>
      <c r="G73" s="46"/>
      <c r="H73" s="39">
        <f t="shared" si="38"/>
        <v>0</v>
      </c>
      <c r="I73" s="37"/>
      <c r="J73" s="37"/>
      <c r="K73" s="37"/>
      <c r="L73" s="46"/>
      <c r="M73" s="39">
        <f t="shared" si="39"/>
        <v>0</v>
      </c>
      <c r="N73" s="37"/>
      <c r="O73" s="37"/>
      <c r="P73" s="37" t="s">
        <v>49</v>
      </c>
      <c r="Q73" s="46"/>
      <c r="R73" s="39">
        <f t="shared" si="40"/>
        <v>1</v>
      </c>
      <c r="S73" s="37"/>
      <c r="T73" s="37"/>
      <c r="U73" s="37"/>
      <c r="V73" s="46"/>
      <c r="W73" s="39">
        <f t="shared" si="41"/>
        <v>0</v>
      </c>
      <c r="X73" s="37"/>
      <c r="Y73" s="37"/>
      <c r="Z73" s="37"/>
      <c r="AA73" s="46"/>
      <c r="AB73" s="39">
        <f t="shared" si="42"/>
        <v>0</v>
      </c>
      <c r="AC73" s="37"/>
      <c r="AD73" s="37"/>
      <c r="AE73" s="37"/>
      <c r="AF73" s="69" t="s">
        <v>49</v>
      </c>
      <c r="AG73" s="39">
        <f t="shared" si="43"/>
        <v>1</v>
      </c>
      <c r="AH73" s="37"/>
      <c r="AI73" s="37"/>
      <c r="AJ73" s="37"/>
      <c r="AK73" s="46"/>
      <c r="AL73" s="39">
        <f t="shared" si="44"/>
        <v>0</v>
      </c>
      <c r="AM73" s="37"/>
      <c r="AN73" s="37"/>
      <c r="AO73" s="37"/>
      <c r="AP73" s="46"/>
      <c r="AQ73" s="39">
        <f t="shared" si="45"/>
        <v>0</v>
      </c>
      <c r="AR73" s="37"/>
      <c r="AS73" s="37"/>
      <c r="AT73" s="37"/>
      <c r="AU73" s="69" t="s">
        <v>49</v>
      </c>
      <c r="AV73" s="40">
        <f t="shared" si="46"/>
        <v>1</v>
      </c>
    </row>
    <row r="74" spans="1:48" ht="15.75" customHeight="1" x14ac:dyDescent="0.25">
      <c r="A74" s="21">
        <f t="shared" si="37"/>
        <v>5</v>
      </c>
      <c r="B74" s="37" t="s">
        <v>125</v>
      </c>
      <c r="C74" s="36" t="s">
        <v>103</v>
      </c>
      <c r="D74" s="37"/>
      <c r="E74" s="37"/>
      <c r="F74" s="37"/>
      <c r="G74" s="46"/>
      <c r="H74" s="39">
        <f t="shared" si="38"/>
        <v>0</v>
      </c>
      <c r="I74" s="37"/>
      <c r="J74" s="37"/>
      <c r="K74" s="37"/>
      <c r="L74" s="46"/>
      <c r="M74" s="39">
        <f t="shared" si="39"/>
        <v>0</v>
      </c>
      <c r="N74" s="37"/>
      <c r="O74" s="37"/>
      <c r="P74" s="37"/>
      <c r="Q74" s="46"/>
      <c r="R74" s="39">
        <f t="shared" si="40"/>
        <v>0</v>
      </c>
      <c r="S74" s="37"/>
      <c r="T74" s="37"/>
      <c r="U74" s="37"/>
      <c r="V74" s="46"/>
      <c r="W74" s="39">
        <f t="shared" si="41"/>
        <v>0</v>
      </c>
      <c r="X74" s="37"/>
      <c r="Y74" s="37"/>
      <c r="Z74" s="37"/>
      <c r="AA74" s="46"/>
      <c r="AB74" s="39">
        <f t="shared" si="42"/>
        <v>0</v>
      </c>
      <c r="AC74" s="37"/>
      <c r="AD74" s="37"/>
      <c r="AE74" s="37"/>
      <c r="AF74" s="46"/>
      <c r="AG74" s="39">
        <f t="shared" si="43"/>
        <v>0</v>
      </c>
      <c r="AH74" s="37"/>
      <c r="AI74" s="37"/>
      <c r="AJ74" s="37"/>
      <c r="AK74" s="46"/>
      <c r="AL74" s="39">
        <f t="shared" si="44"/>
        <v>0</v>
      </c>
      <c r="AM74" s="37"/>
      <c r="AN74" s="37"/>
      <c r="AO74" s="37"/>
      <c r="AP74" s="46"/>
      <c r="AQ74" s="39">
        <f t="shared" si="45"/>
        <v>0</v>
      </c>
      <c r="AR74" s="37"/>
      <c r="AS74" s="37"/>
      <c r="AT74" s="37"/>
      <c r="AU74" s="46"/>
      <c r="AV74" s="40">
        <f t="shared" si="46"/>
        <v>0</v>
      </c>
    </row>
    <row r="75" spans="1:48" ht="15.75" customHeight="1" x14ac:dyDescent="0.25">
      <c r="A75" s="21">
        <f t="shared" si="37"/>
        <v>5</v>
      </c>
      <c r="B75" s="37" t="s">
        <v>76</v>
      </c>
      <c r="C75" s="36" t="s">
        <v>103</v>
      </c>
      <c r="D75" s="37"/>
      <c r="E75" s="37"/>
      <c r="F75" s="37"/>
      <c r="G75" s="46"/>
      <c r="H75" s="39">
        <f t="shared" si="38"/>
        <v>0</v>
      </c>
      <c r="I75" s="37"/>
      <c r="J75" s="37"/>
      <c r="K75" s="37"/>
      <c r="L75" s="46"/>
      <c r="M75" s="39">
        <f t="shared" si="39"/>
        <v>0</v>
      </c>
      <c r="N75" s="37"/>
      <c r="O75" s="37"/>
      <c r="P75" s="37"/>
      <c r="Q75" s="46"/>
      <c r="R75" s="39">
        <f t="shared" si="40"/>
        <v>0</v>
      </c>
      <c r="S75" s="37"/>
      <c r="T75" s="37"/>
      <c r="U75" s="37"/>
      <c r="V75" s="46"/>
      <c r="W75" s="39">
        <f t="shared" si="41"/>
        <v>0</v>
      </c>
      <c r="X75" s="37"/>
      <c r="Y75" s="37"/>
      <c r="Z75" s="37"/>
      <c r="AA75" s="46"/>
      <c r="AB75" s="39">
        <f t="shared" si="42"/>
        <v>0</v>
      </c>
      <c r="AC75" s="37"/>
      <c r="AD75" s="37"/>
      <c r="AE75" s="37"/>
      <c r="AF75" s="46"/>
      <c r="AG75" s="39">
        <f t="shared" si="43"/>
        <v>0</v>
      </c>
      <c r="AH75" s="37"/>
      <c r="AI75" s="37"/>
      <c r="AJ75" s="37"/>
      <c r="AK75" s="46"/>
      <c r="AL75" s="39">
        <f t="shared" si="44"/>
        <v>0</v>
      </c>
      <c r="AM75" s="37"/>
      <c r="AN75" s="37"/>
      <c r="AO75" s="37"/>
      <c r="AP75" s="46"/>
      <c r="AQ75" s="39">
        <f t="shared" si="45"/>
        <v>0</v>
      </c>
      <c r="AR75" s="37"/>
      <c r="AS75" s="37"/>
      <c r="AT75" s="37"/>
      <c r="AU75" s="46"/>
      <c r="AV75" s="40">
        <f t="shared" si="46"/>
        <v>0</v>
      </c>
    </row>
    <row r="76" spans="1:48" ht="15.75" customHeight="1" x14ac:dyDescent="0.25">
      <c r="A76" s="21">
        <f t="shared" si="37"/>
        <v>5</v>
      </c>
      <c r="B76" s="37" t="s">
        <v>77</v>
      </c>
      <c r="C76" s="36" t="s">
        <v>103</v>
      </c>
      <c r="D76" s="37"/>
      <c r="E76" s="37"/>
      <c r="F76" s="37"/>
      <c r="G76" s="46"/>
      <c r="H76" s="39">
        <f t="shared" si="38"/>
        <v>0</v>
      </c>
      <c r="I76" s="37"/>
      <c r="J76" s="37"/>
      <c r="K76" s="37"/>
      <c r="L76" s="46"/>
      <c r="M76" s="39">
        <f t="shared" si="39"/>
        <v>0</v>
      </c>
      <c r="N76" s="37"/>
      <c r="O76" s="37"/>
      <c r="P76" s="37"/>
      <c r="Q76" s="46"/>
      <c r="R76" s="39">
        <f t="shared" si="40"/>
        <v>0</v>
      </c>
      <c r="S76" s="37"/>
      <c r="T76" s="37"/>
      <c r="U76" s="37"/>
      <c r="V76" s="46"/>
      <c r="W76" s="39">
        <f t="shared" si="41"/>
        <v>0</v>
      </c>
      <c r="X76" s="37"/>
      <c r="Y76" s="37"/>
      <c r="Z76" s="37"/>
      <c r="AA76" s="46"/>
      <c r="AB76" s="39">
        <f t="shared" si="42"/>
        <v>0</v>
      </c>
      <c r="AC76" s="37"/>
      <c r="AD76" s="37"/>
      <c r="AE76" s="37"/>
      <c r="AF76" s="46"/>
      <c r="AG76" s="39">
        <f t="shared" si="43"/>
        <v>0</v>
      </c>
      <c r="AH76" s="37"/>
      <c r="AI76" s="37"/>
      <c r="AJ76" s="37"/>
      <c r="AK76" s="46"/>
      <c r="AL76" s="39">
        <f t="shared" si="44"/>
        <v>0</v>
      </c>
      <c r="AM76" s="37"/>
      <c r="AN76" s="37"/>
      <c r="AO76" s="37"/>
      <c r="AP76" s="46"/>
      <c r="AQ76" s="39">
        <f t="shared" si="45"/>
        <v>0</v>
      </c>
      <c r="AR76" s="37"/>
      <c r="AS76" s="37"/>
      <c r="AT76" s="37"/>
      <c r="AU76" s="46"/>
      <c r="AV76" s="40">
        <f t="shared" si="46"/>
        <v>0</v>
      </c>
    </row>
    <row r="77" spans="1:48" ht="15.75" customHeight="1" x14ac:dyDescent="0.25">
      <c r="A77" s="21">
        <f t="shared" si="37"/>
        <v>5</v>
      </c>
      <c r="B77" s="37" t="s">
        <v>78</v>
      </c>
      <c r="C77" s="36" t="s">
        <v>103</v>
      </c>
      <c r="D77" s="37"/>
      <c r="E77" s="37"/>
      <c r="F77" s="37"/>
      <c r="G77" s="46"/>
      <c r="H77" s="39">
        <f t="shared" si="38"/>
        <v>0</v>
      </c>
      <c r="I77" s="37"/>
      <c r="J77" s="37"/>
      <c r="K77" s="37"/>
      <c r="L77" s="46"/>
      <c r="M77" s="39">
        <f t="shared" si="39"/>
        <v>0</v>
      </c>
      <c r="N77" s="37"/>
      <c r="O77" s="37"/>
      <c r="P77" s="37"/>
      <c r="Q77" s="46"/>
      <c r="R77" s="39">
        <f t="shared" si="40"/>
        <v>0</v>
      </c>
      <c r="S77" s="37"/>
      <c r="T77" s="37"/>
      <c r="U77" s="37"/>
      <c r="V77" s="46"/>
      <c r="W77" s="39">
        <f t="shared" si="41"/>
        <v>0</v>
      </c>
      <c r="X77" s="37"/>
      <c r="Y77" s="37"/>
      <c r="Z77" s="37"/>
      <c r="AA77" s="46"/>
      <c r="AB77" s="39">
        <f t="shared" si="42"/>
        <v>0</v>
      </c>
      <c r="AC77" s="37"/>
      <c r="AD77" s="37"/>
      <c r="AE77" s="37"/>
      <c r="AF77" s="46"/>
      <c r="AG77" s="39">
        <f t="shared" si="43"/>
        <v>0</v>
      </c>
      <c r="AH77" s="37"/>
      <c r="AI77" s="37"/>
      <c r="AJ77" s="37"/>
      <c r="AK77" s="46"/>
      <c r="AL77" s="39">
        <f t="shared" si="44"/>
        <v>0</v>
      </c>
      <c r="AM77" s="37"/>
      <c r="AN77" s="37"/>
      <c r="AO77" s="37"/>
      <c r="AP77" s="46"/>
      <c r="AQ77" s="39">
        <f t="shared" si="45"/>
        <v>0</v>
      </c>
      <c r="AR77" s="37"/>
      <c r="AS77" s="37"/>
      <c r="AT77" s="37"/>
      <c r="AU77" s="46"/>
      <c r="AV77" s="40">
        <f t="shared" si="46"/>
        <v>0</v>
      </c>
    </row>
    <row r="78" spans="1:48" ht="15.75" customHeight="1" x14ac:dyDescent="0.25">
      <c r="A78" s="21">
        <f t="shared" si="37"/>
        <v>5</v>
      </c>
      <c r="B78" s="37" t="s">
        <v>79</v>
      </c>
      <c r="C78" s="36" t="s">
        <v>103</v>
      </c>
      <c r="D78" s="37"/>
      <c r="E78" s="37"/>
      <c r="F78" s="37"/>
      <c r="G78" s="46"/>
      <c r="H78" s="39">
        <f t="shared" si="38"/>
        <v>0</v>
      </c>
      <c r="I78" s="37"/>
      <c r="J78" s="37"/>
      <c r="K78" s="37"/>
      <c r="L78" s="46"/>
      <c r="M78" s="39">
        <f t="shared" si="39"/>
        <v>0</v>
      </c>
      <c r="N78" s="37"/>
      <c r="O78" s="37"/>
      <c r="P78" s="37"/>
      <c r="Q78" s="46"/>
      <c r="R78" s="39">
        <f t="shared" si="40"/>
        <v>0</v>
      </c>
      <c r="S78" s="37"/>
      <c r="T78" s="37"/>
      <c r="U78" s="37"/>
      <c r="V78" s="46"/>
      <c r="W78" s="39">
        <f t="shared" si="41"/>
        <v>0</v>
      </c>
      <c r="X78" s="37"/>
      <c r="Y78" s="37"/>
      <c r="Z78" s="37"/>
      <c r="AA78" s="46"/>
      <c r="AB78" s="39">
        <f t="shared" si="42"/>
        <v>0</v>
      </c>
      <c r="AC78" s="37"/>
      <c r="AD78" s="37"/>
      <c r="AE78" s="37"/>
      <c r="AF78" s="46"/>
      <c r="AG78" s="39">
        <f t="shared" si="43"/>
        <v>0</v>
      </c>
      <c r="AH78" s="37"/>
      <c r="AI78" s="37"/>
      <c r="AJ78" s="37"/>
      <c r="AK78" s="46"/>
      <c r="AL78" s="39">
        <f t="shared" si="44"/>
        <v>0</v>
      </c>
      <c r="AM78" s="37"/>
      <c r="AN78" s="37"/>
      <c r="AO78" s="37"/>
      <c r="AP78" s="46"/>
      <c r="AQ78" s="39">
        <f t="shared" si="45"/>
        <v>0</v>
      </c>
      <c r="AR78" s="37"/>
      <c r="AS78" s="37"/>
      <c r="AT78" s="37"/>
      <c r="AU78" s="46"/>
      <c r="AV78" s="40">
        <f t="shared" si="46"/>
        <v>0</v>
      </c>
    </row>
    <row r="79" spans="1:48" ht="15.75" customHeight="1" x14ac:dyDescent="0.25">
      <c r="A79" s="21">
        <f t="shared" si="37"/>
        <v>5</v>
      </c>
      <c r="B79" s="37" t="s">
        <v>129</v>
      </c>
      <c r="C79" s="36" t="s">
        <v>103</v>
      </c>
      <c r="D79" s="37"/>
      <c r="E79" s="37"/>
      <c r="F79" s="37"/>
      <c r="G79" s="46"/>
      <c r="H79" s="39">
        <f t="shared" si="38"/>
        <v>0</v>
      </c>
      <c r="I79" s="37"/>
      <c r="J79" s="37"/>
      <c r="K79" s="37"/>
      <c r="L79" s="46"/>
      <c r="M79" s="39">
        <f t="shared" si="39"/>
        <v>0</v>
      </c>
      <c r="N79" s="37"/>
      <c r="O79" s="37"/>
      <c r="P79" s="37"/>
      <c r="Q79" s="46"/>
      <c r="R79" s="39">
        <f t="shared" si="40"/>
        <v>0</v>
      </c>
      <c r="S79" s="37"/>
      <c r="T79" s="37"/>
      <c r="U79" s="37"/>
      <c r="V79" s="46"/>
      <c r="W79" s="39">
        <f t="shared" si="41"/>
        <v>0</v>
      </c>
      <c r="X79" s="37"/>
      <c r="Y79" s="37"/>
      <c r="Z79" s="37"/>
      <c r="AA79" s="46"/>
      <c r="AB79" s="39">
        <f t="shared" si="42"/>
        <v>0</v>
      </c>
      <c r="AC79" s="37"/>
      <c r="AD79" s="37"/>
      <c r="AE79" s="37"/>
      <c r="AF79" s="46"/>
      <c r="AG79" s="39">
        <f t="shared" si="43"/>
        <v>0</v>
      </c>
      <c r="AH79" s="37"/>
      <c r="AI79" s="37"/>
      <c r="AJ79" s="37"/>
      <c r="AK79" s="46"/>
      <c r="AL79" s="39">
        <f t="shared" si="44"/>
        <v>0</v>
      </c>
      <c r="AM79" s="37"/>
      <c r="AN79" s="37"/>
      <c r="AO79" s="37"/>
      <c r="AP79" s="46"/>
      <c r="AQ79" s="39">
        <f t="shared" si="45"/>
        <v>0</v>
      </c>
      <c r="AR79" s="37"/>
      <c r="AS79" s="37"/>
      <c r="AT79" s="37"/>
      <c r="AU79" s="46"/>
      <c r="AV79" s="40">
        <f t="shared" si="46"/>
        <v>0</v>
      </c>
    </row>
    <row r="80" spans="1:48" ht="15.75" customHeight="1" x14ac:dyDescent="0.25">
      <c r="A80" s="21">
        <f t="shared" si="37"/>
        <v>5</v>
      </c>
      <c r="B80" s="42"/>
      <c r="C80" s="43"/>
      <c r="D80" s="44"/>
      <c r="E80" s="45"/>
      <c r="F80" s="45"/>
      <c r="G80" s="45"/>
      <c r="H80" s="45">
        <f>SUM(H67:H79)</f>
        <v>3</v>
      </c>
      <c r="I80" s="45"/>
      <c r="J80" s="45"/>
      <c r="K80" s="45"/>
      <c r="L80" s="45"/>
      <c r="M80" s="45">
        <f>SUM(M67:M79)</f>
        <v>3</v>
      </c>
      <c r="N80" s="45"/>
      <c r="O80" s="45"/>
      <c r="P80" s="45"/>
      <c r="Q80" s="45"/>
      <c r="R80" s="45">
        <f>SUM(R67:R79)</f>
        <v>3</v>
      </c>
      <c r="S80" s="45"/>
      <c r="T80" s="45"/>
      <c r="U80" s="45"/>
      <c r="V80" s="45"/>
      <c r="W80" s="45">
        <f>SUM(W67:W79)</f>
        <v>3</v>
      </c>
      <c r="X80" s="45"/>
      <c r="Y80" s="45"/>
      <c r="Z80" s="45"/>
      <c r="AA80" s="45"/>
      <c r="AB80" s="45">
        <f>SUM(AB67:AB79)</f>
        <v>2</v>
      </c>
      <c r="AC80" s="45"/>
      <c r="AD80" s="45"/>
      <c r="AE80" s="45"/>
      <c r="AF80" s="45"/>
      <c r="AG80" s="45">
        <f>SUM(AG67:AG79)</f>
        <v>1</v>
      </c>
      <c r="AH80" s="45"/>
      <c r="AI80" s="45"/>
      <c r="AJ80" s="45"/>
      <c r="AK80" s="45"/>
      <c r="AL80" s="45">
        <f>SUM(AL67:AL79)</f>
        <v>2</v>
      </c>
      <c r="AM80" s="45"/>
      <c r="AN80" s="45"/>
      <c r="AO80" s="45"/>
      <c r="AP80" s="45"/>
      <c r="AQ80" s="45">
        <f>SUM(AQ67:AQ79)</f>
        <v>3</v>
      </c>
      <c r="AR80" s="45"/>
      <c r="AS80" s="45"/>
      <c r="AT80" s="45"/>
      <c r="AU80" s="45"/>
      <c r="AV80" s="45">
        <f>SUM(AV67:AV79)</f>
        <v>3</v>
      </c>
    </row>
    <row r="81" spans="1:48" ht="15.75" customHeight="1" x14ac:dyDescent="0.25">
      <c r="A81" s="21">
        <f t="shared" si="37"/>
        <v>6</v>
      </c>
      <c r="B81" s="88" t="s">
        <v>104</v>
      </c>
      <c r="C81" s="82"/>
      <c r="D81" s="78" t="s">
        <v>105</v>
      </c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80"/>
    </row>
    <row r="82" spans="1:48" ht="15.75" customHeight="1" x14ac:dyDescent="0.25">
      <c r="A82" s="21">
        <f t="shared" si="37"/>
        <v>6</v>
      </c>
      <c r="B82" s="37" t="s">
        <v>70</v>
      </c>
      <c r="C82" s="36" t="s">
        <v>103</v>
      </c>
      <c r="D82" s="37"/>
      <c r="E82" s="37" t="s">
        <v>49</v>
      </c>
      <c r="F82" s="37"/>
      <c r="G82" s="46"/>
      <c r="H82" s="39">
        <f t="shared" ref="H82:H94" si="47">COUNTA(D82:G82)</f>
        <v>1</v>
      </c>
      <c r="I82" s="37"/>
      <c r="J82" s="37"/>
      <c r="K82" s="37" t="s">
        <v>49</v>
      </c>
      <c r="L82" s="46"/>
      <c r="M82" s="39">
        <f t="shared" ref="M82:M94" si="48">COUNTA(I82:L82)</f>
        <v>1</v>
      </c>
      <c r="N82" s="37"/>
      <c r="O82" s="37"/>
      <c r="P82" s="37" t="s">
        <v>49</v>
      </c>
      <c r="Q82" s="46"/>
      <c r="R82" s="39">
        <f t="shared" ref="R82:R94" si="49">COUNTA(N82:Q82)</f>
        <v>1</v>
      </c>
      <c r="S82" s="37"/>
      <c r="T82" s="37"/>
      <c r="U82" s="37" t="s">
        <v>49</v>
      </c>
      <c r="V82" s="46"/>
      <c r="W82" s="39">
        <f t="shared" ref="W82:W94" si="50">COUNTA(S82:V82)</f>
        <v>1</v>
      </c>
      <c r="X82" s="37"/>
      <c r="Y82" s="37"/>
      <c r="Z82" s="37"/>
      <c r="AA82" s="69" t="s">
        <v>49</v>
      </c>
      <c r="AB82" s="39">
        <f t="shared" ref="AB82:AB94" si="51">COUNTA(X82:AA82)</f>
        <v>1</v>
      </c>
      <c r="AC82" s="37"/>
      <c r="AD82" s="37"/>
      <c r="AE82" s="37"/>
      <c r="AF82" s="46"/>
      <c r="AG82" s="39">
        <f t="shared" ref="AG82:AG94" si="52">COUNTA(AC82:AF82)</f>
        <v>0</v>
      </c>
      <c r="AH82" s="37"/>
      <c r="AI82" s="37"/>
      <c r="AJ82" s="37" t="s">
        <v>49</v>
      </c>
      <c r="AK82" s="46"/>
      <c r="AL82" s="39">
        <f t="shared" ref="AL82:AL94" si="53">COUNTA(AH82:AK82)</f>
        <v>1</v>
      </c>
      <c r="AM82" s="37"/>
      <c r="AN82" s="37" t="s">
        <v>47</v>
      </c>
      <c r="AO82" s="37"/>
      <c r="AP82" s="46"/>
      <c r="AQ82" s="39">
        <f t="shared" ref="AQ82:AQ94" si="54">COUNTA(AM82:AP82)</f>
        <v>1</v>
      </c>
      <c r="AR82" s="37"/>
      <c r="AS82" s="37"/>
      <c r="AT82" s="37"/>
      <c r="AU82" s="46"/>
      <c r="AV82" s="40">
        <f t="shared" ref="AV82:AV94" si="55">COUNTA(AR82:AU82)</f>
        <v>0</v>
      </c>
    </row>
    <row r="83" spans="1:48" ht="15.75" customHeight="1" x14ac:dyDescent="0.25">
      <c r="A83" s="21">
        <f t="shared" si="37"/>
        <v>6</v>
      </c>
      <c r="B83" s="37" t="s">
        <v>118</v>
      </c>
      <c r="C83" s="36" t="s">
        <v>103</v>
      </c>
      <c r="D83" s="37"/>
      <c r="E83" s="37"/>
      <c r="F83" s="37"/>
      <c r="G83" s="46"/>
      <c r="H83" s="39">
        <f t="shared" si="47"/>
        <v>0</v>
      </c>
      <c r="I83" s="37"/>
      <c r="J83" s="37"/>
      <c r="K83" s="37"/>
      <c r="L83" s="46"/>
      <c r="M83" s="39">
        <f t="shared" si="48"/>
        <v>0</v>
      </c>
      <c r="N83" s="37"/>
      <c r="O83" s="37"/>
      <c r="P83" s="37"/>
      <c r="Q83" s="46"/>
      <c r="R83" s="39">
        <f t="shared" si="49"/>
        <v>0</v>
      </c>
      <c r="S83" s="37"/>
      <c r="T83" s="37"/>
      <c r="U83" s="37"/>
      <c r="V83" s="69" t="s">
        <v>49</v>
      </c>
      <c r="W83" s="39">
        <f t="shared" si="50"/>
        <v>1</v>
      </c>
      <c r="X83" s="37"/>
      <c r="Y83" s="37"/>
      <c r="Z83" s="37"/>
      <c r="AA83" s="46"/>
      <c r="AB83" s="39">
        <f t="shared" si="51"/>
        <v>0</v>
      </c>
      <c r="AC83" s="37"/>
      <c r="AD83" s="37"/>
      <c r="AE83" s="37"/>
      <c r="AF83" s="46"/>
      <c r="AG83" s="39">
        <f t="shared" si="52"/>
        <v>0</v>
      </c>
      <c r="AH83" s="37"/>
      <c r="AI83" s="37"/>
      <c r="AJ83" s="37"/>
      <c r="AK83" s="46"/>
      <c r="AL83" s="39">
        <f t="shared" si="53"/>
        <v>0</v>
      </c>
      <c r="AM83" s="37"/>
      <c r="AN83" s="37"/>
      <c r="AO83" s="37"/>
      <c r="AP83" s="46"/>
      <c r="AQ83" s="39">
        <f t="shared" si="54"/>
        <v>0</v>
      </c>
      <c r="AR83" s="37"/>
      <c r="AS83" s="37"/>
      <c r="AT83" s="37" t="s">
        <v>49</v>
      </c>
      <c r="AU83" s="46"/>
      <c r="AV83" s="40">
        <f t="shared" si="55"/>
        <v>1</v>
      </c>
    </row>
    <row r="84" spans="1:48" ht="15.75" customHeight="1" x14ac:dyDescent="0.25">
      <c r="A84" s="21">
        <f t="shared" si="37"/>
        <v>6</v>
      </c>
      <c r="B84" s="37" t="s">
        <v>73</v>
      </c>
      <c r="C84" s="36" t="s">
        <v>103</v>
      </c>
      <c r="D84" s="37"/>
      <c r="E84" s="37"/>
      <c r="F84" s="37"/>
      <c r="G84" s="69" t="s">
        <v>49</v>
      </c>
      <c r="H84" s="39">
        <f t="shared" si="47"/>
        <v>1</v>
      </c>
      <c r="I84" s="37"/>
      <c r="J84" s="37"/>
      <c r="K84" s="37"/>
      <c r="L84" s="69" t="s">
        <v>49</v>
      </c>
      <c r="M84" s="39">
        <f t="shared" si="48"/>
        <v>1</v>
      </c>
      <c r="N84" s="37"/>
      <c r="O84" s="37"/>
      <c r="P84" s="37"/>
      <c r="Q84" s="46"/>
      <c r="R84" s="39">
        <f t="shared" si="49"/>
        <v>0</v>
      </c>
      <c r="S84" s="37"/>
      <c r="T84" s="37"/>
      <c r="U84" s="37"/>
      <c r="V84" s="46"/>
      <c r="W84" s="39">
        <f t="shared" si="50"/>
        <v>0</v>
      </c>
      <c r="X84" s="37"/>
      <c r="Y84" s="37"/>
      <c r="Z84" s="37"/>
      <c r="AA84" s="46"/>
      <c r="AB84" s="39">
        <f t="shared" si="51"/>
        <v>0</v>
      </c>
      <c r="AC84" s="37"/>
      <c r="AD84" s="37"/>
      <c r="AE84" s="37"/>
      <c r="AF84" s="46"/>
      <c r="AG84" s="39">
        <f t="shared" si="52"/>
        <v>0</v>
      </c>
      <c r="AH84" s="37"/>
      <c r="AI84" s="37"/>
      <c r="AJ84" s="37"/>
      <c r="AK84" s="46"/>
      <c r="AL84" s="39">
        <f t="shared" si="53"/>
        <v>0</v>
      </c>
      <c r="AM84" s="37"/>
      <c r="AN84" s="37"/>
      <c r="AO84" s="37"/>
      <c r="AP84" s="46"/>
      <c r="AQ84" s="39">
        <f t="shared" si="54"/>
        <v>0</v>
      </c>
      <c r="AR84" s="37"/>
      <c r="AS84" s="37"/>
      <c r="AT84" s="37" t="s">
        <v>49</v>
      </c>
      <c r="AU84" s="46"/>
      <c r="AV84" s="40">
        <f t="shared" si="55"/>
        <v>1</v>
      </c>
    </row>
    <row r="85" spans="1:48" ht="15.75" customHeight="1" x14ac:dyDescent="0.25">
      <c r="A85" s="21">
        <f t="shared" ref="A85:A95" si="56">A70+1</f>
        <v>6</v>
      </c>
      <c r="B85" s="37" t="s">
        <v>74</v>
      </c>
      <c r="C85" s="36" t="s">
        <v>103</v>
      </c>
      <c r="D85" s="37"/>
      <c r="E85" s="37" t="s">
        <v>49</v>
      </c>
      <c r="F85" s="37"/>
      <c r="G85" s="46"/>
      <c r="H85" s="39">
        <f t="shared" si="47"/>
        <v>1</v>
      </c>
      <c r="I85" s="37"/>
      <c r="J85" s="37" t="s">
        <v>49</v>
      </c>
      <c r="K85" s="37"/>
      <c r="L85" s="46"/>
      <c r="M85" s="39">
        <f t="shared" si="48"/>
        <v>1</v>
      </c>
      <c r="N85" s="37"/>
      <c r="O85" s="37" t="s">
        <v>49</v>
      </c>
      <c r="P85" s="37"/>
      <c r="Q85" s="46"/>
      <c r="R85" s="39">
        <f t="shared" si="49"/>
        <v>1</v>
      </c>
      <c r="S85" s="37"/>
      <c r="T85" s="37"/>
      <c r="U85" s="37" t="s">
        <v>49</v>
      </c>
      <c r="V85" s="46"/>
      <c r="W85" s="39">
        <f t="shared" si="50"/>
        <v>1</v>
      </c>
      <c r="X85" s="37"/>
      <c r="Y85" s="37"/>
      <c r="Z85" s="37"/>
      <c r="AA85" s="69" t="s">
        <v>49</v>
      </c>
      <c r="AB85" s="39">
        <f t="shared" si="51"/>
        <v>1</v>
      </c>
      <c r="AC85" s="37"/>
      <c r="AD85" s="37"/>
      <c r="AE85" s="37"/>
      <c r="AF85" s="46"/>
      <c r="AG85" s="39">
        <f t="shared" si="52"/>
        <v>0</v>
      </c>
      <c r="AH85" s="37"/>
      <c r="AI85" s="37" t="s">
        <v>49</v>
      </c>
      <c r="AJ85" s="37"/>
      <c r="AK85" s="46"/>
      <c r="AL85" s="39">
        <f t="shared" si="53"/>
        <v>1</v>
      </c>
      <c r="AM85" s="37"/>
      <c r="AN85" s="37"/>
      <c r="AO85" s="37" t="s">
        <v>47</v>
      </c>
      <c r="AP85" s="46"/>
      <c r="AQ85" s="39">
        <f t="shared" si="54"/>
        <v>1</v>
      </c>
      <c r="AR85" s="37"/>
      <c r="AS85" s="37"/>
      <c r="AT85" s="37"/>
      <c r="AU85" s="46"/>
      <c r="AV85" s="40">
        <f t="shared" si="55"/>
        <v>0</v>
      </c>
    </row>
    <row r="86" spans="1:48" ht="15.75" customHeight="1" x14ac:dyDescent="0.25">
      <c r="A86" s="21">
        <f t="shared" si="56"/>
        <v>6</v>
      </c>
      <c r="B86" s="37" t="s">
        <v>126</v>
      </c>
      <c r="C86" s="36" t="s">
        <v>103</v>
      </c>
      <c r="D86" s="37"/>
      <c r="E86" s="37"/>
      <c r="F86" s="37"/>
      <c r="G86" s="46"/>
      <c r="H86" s="39">
        <f t="shared" si="47"/>
        <v>0</v>
      </c>
      <c r="I86" s="37"/>
      <c r="J86" s="37"/>
      <c r="K86" s="37"/>
      <c r="L86" s="46"/>
      <c r="M86" s="39">
        <f t="shared" si="48"/>
        <v>0</v>
      </c>
      <c r="N86" s="37"/>
      <c r="O86" s="37"/>
      <c r="P86" s="37"/>
      <c r="Q86" s="46"/>
      <c r="R86" s="39">
        <f t="shared" si="49"/>
        <v>0</v>
      </c>
      <c r="S86" s="37"/>
      <c r="T86" s="37"/>
      <c r="U86" s="37"/>
      <c r="V86" s="46"/>
      <c r="W86" s="39">
        <f t="shared" si="50"/>
        <v>0</v>
      </c>
      <c r="X86" s="37"/>
      <c r="Y86" s="37"/>
      <c r="Z86" s="37"/>
      <c r="AA86" s="46"/>
      <c r="AB86" s="39">
        <f t="shared" si="51"/>
        <v>0</v>
      </c>
      <c r="AC86" s="37"/>
      <c r="AD86" s="37"/>
      <c r="AE86" s="37"/>
      <c r="AF86" s="46"/>
      <c r="AG86" s="39">
        <f t="shared" si="52"/>
        <v>0</v>
      </c>
      <c r="AH86" s="37"/>
      <c r="AI86" s="37"/>
      <c r="AJ86" s="37"/>
      <c r="AK86" s="46"/>
      <c r="AL86" s="39">
        <f t="shared" si="53"/>
        <v>0</v>
      </c>
      <c r="AM86" s="37"/>
      <c r="AN86" s="37" t="s">
        <v>47</v>
      </c>
      <c r="AO86" s="37"/>
      <c r="AP86" s="46"/>
      <c r="AQ86" s="39">
        <f t="shared" si="54"/>
        <v>1</v>
      </c>
      <c r="AR86" s="37"/>
      <c r="AS86" s="37"/>
      <c r="AT86" s="37"/>
      <c r="AU86" s="46"/>
      <c r="AV86" s="40">
        <f t="shared" si="55"/>
        <v>0</v>
      </c>
    </row>
    <row r="87" spans="1:48" ht="15.75" customHeight="1" x14ac:dyDescent="0.25">
      <c r="A87" s="21">
        <f t="shared" si="56"/>
        <v>6</v>
      </c>
      <c r="B87" s="37" t="s">
        <v>127</v>
      </c>
      <c r="C87" s="36" t="s">
        <v>103</v>
      </c>
      <c r="D87" s="37"/>
      <c r="E87" s="37"/>
      <c r="F87" s="37"/>
      <c r="G87" s="46"/>
      <c r="H87" s="39">
        <f t="shared" si="47"/>
        <v>0</v>
      </c>
      <c r="I87" s="37"/>
      <c r="J87" s="37"/>
      <c r="K87" s="37"/>
      <c r="L87" s="46"/>
      <c r="M87" s="39">
        <f t="shared" si="48"/>
        <v>0</v>
      </c>
      <c r="N87" s="37"/>
      <c r="O87" s="37"/>
      <c r="P87" s="37"/>
      <c r="Q87" s="46"/>
      <c r="R87" s="39">
        <f t="shared" si="49"/>
        <v>0</v>
      </c>
      <c r="S87" s="37"/>
      <c r="T87" s="37"/>
      <c r="U87" s="37"/>
      <c r="V87" s="46"/>
      <c r="W87" s="39">
        <f t="shared" si="50"/>
        <v>0</v>
      </c>
      <c r="X87" s="37"/>
      <c r="Y87" s="37"/>
      <c r="Z87" s="37"/>
      <c r="AA87" s="46"/>
      <c r="AB87" s="39">
        <f t="shared" si="51"/>
        <v>0</v>
      </c>
      <c r="AC87" s="37"/>
      <c r="AD87" s="37"/>
      <c r="AE87" s="37"/>
      <c r="AF87" s="46"/>
      <c r="AG87" s="39">
        <f t="shared" si="52"/>
        <v>0</v>
      </c>
      <c r="AH87" s="37"/>
      <c r="AI87" s="37"/>
      <c r="AJ87" s="37"/>
      <c r="AK87" s="46"/>
      <c r="AL87" s="39">
        <f t="shared" si="53"/>
        <v>0</v>
      </c>
      <c r="AM87" s="37"/>
      <c r="AN87" s="37"/>
      <c r="AO87" s="37"/>
      <c r="AP87" s="46"/>
      <c r="AQ87" s="39">
        <f t="shared" si="54"/>
        <v>0</v>
      </c>
      <c r="AR87" s="37"/>
      <c r="AS87" s="37"/>
      <c r="AT87" s="37"/>
      <c r="AU87" s="46"/>
      <c r="AV87" s="40">
        <f t="shared" si="55"/>
        <v>0</v>
      </c>
    </row>
    <row r="88" spans="1:48" ht="15.75" customHeight="1" x14ac:dyDescent="0.25">
      <c r="A88" s="21">
        <f t="shared" si="56"/>
        <v>6</v>
      </c>
      <c r="B88" s="37" t="s">
        <v>128</v>
      </c>
      <c r="C88" s="36" t="s">
        <v>103</v>
      </c>
      <c r="D88" s="37"/>
      <c r="E88" s="37"/>
      <c r="F88" s="37"/>
      <c r="G88" s="46"/>
      <c r="H88" s="39">
        <f t="shared" si="47"/>
        <v>0</v>
      </c>
      <c r="I88" s="37"/>
      <c r="J88" s="37"/>
      <c r="K88" s="37"/>
      <c r="L88" s="46"/>
      <c r="M88" s="39">
        <f t="shared" si="48"/>
        <v>0</v>
      </c>
      <c r="N88" s="37"/>
      <c r="O88" s="37"/>
      <c r="P88" s="37" t="s">
        <v>49</v>
      </c>
      <c r="Q88" s="46"/>
      <c r="R88" s="39">
        <f t="shared" si="49"/>
        <v>1</v>
      </c>
      <c r="S88" s="37"/>
      <c r="T88" s="37"/>
      <c r="U88" s="37"/>
      <c r="V88" s="46"/>
      <c r="W88" s="39">
        <f t="shared" si="50"/>
        <v>0</v>
      </c>
      <c r="X88" s="37"/>
      <c r="Y88" s="37"/>
      <c r="Z88" s="37"/>
      <c r="AA88" s="46"/>
      <c r="AB88" s="39">
        <f t="shared" si="51"/>
        <v>0</v>
      </c>
      <c r="AC88" s="37"/>
      <c r="AD88" s="37"/>
      <c r="AE88" s="37"/>
      <c r="AF88" s="69" t="s">
        <v>49</v>
      </c>
      <c r="AG88" s="39">
        <f t="shared" si="52"/>
        <v>1</v>
      </c>
      <c r="AH88" s="37"/>
      <c r="AI88" s="37"/>
      <c r="AJ88" s="37"/>
      <c r="AK88" s="46"/>
      <c r="AL88" s="39">
        <f t="shared" si="53"/>
        <v>0</v>
      </c>
      <c r="AM88" s="37"/>
      <c r="AN88" s="37"/>
      <c r="AO88" s="37"/>
      <c r="AP88" s="46"/>
      <c r="AQ88" s="39">
        <f t="shared" si="54"/>
        <v>0</v>
      </c>
      <c r="AR88" s="37"/>
      <c r="AS88" s="37"/>
      <c r="AT88" s="37"/>
      <c r="AU88" s="69" t="s">
        <v>49</v>
      </c>
      <c r="AV88" s="40">
        <f t="shared" si="55"/>
        <v>1</v>
      </c>
    </row>
    <row r="89" spans="1:48" ht="15.75" customHeight="1" x14ac:dyDescent="0.25">
      <c r="A89" s="21">
        <f t="shared" si="56"/>
        <v>6</v>
      </c>
      <c r="B89" s="37" t="s">
        <v>125</v>
      </c>
      <c r="C89" s="36" t="s">
        <v>103</v>
      </c>
      <c r="D89" s="37"/>
      <c r="E89" s="37"/>
      <c r="F89" s="37"/>
      <c r="G89" s="46"/>
      <c r="H89" s="39">
        <f t="shared" si="47"/>
        <v>0</v>
      </c>
      <c r="I89" s="37"/>
      <c r="J89" s="37"/>
      <c r="K89" s="37"/>
      <c r="L89" s="46"/>
      <c r="M89" s="39">
        <f t="shared" si="48"/>
        <v>0</v>
      </c>
      <c r="N89" s="37"/>
      <c r="O89" s="37"/>
      <c r="P89" s="37"/>
      <c r="Q89" s="46"/>
      <c r="R89" s="39">
        <f t="shared" si="49"/>
        <v>0</v>
      </c>
      <c r="S89" s="37"/>
      <c r="T89" s="37"/>
      <c r="U89" s="37"/>
      <c r="V89" s="46"/>
      <c r="W89" s="39">
        <f t="shared" si="50"/>
        <v>0</v>
      </c>
      <c r="X89" s="37"/>
      <c r="Y89" s="37"/>
      <c r="Z89" s="37"/>
      <c r="AA89" s="46"/>
      <c r="AB89" s="39">
        <f t="shared" si="51"/>
        <v>0</v>
      </c>
      <c r="AC89" s="37"/>
      <c r="AD89" s="37"/>
      <c r="AE89" s="37"/>
      <c r="AF89" s="46"/>
      <c r="AG89" s="39">
        <f t="shared" si="52"/>
        <v>0</v>
      </c>
      <c r="AH89" s="37"/>
      <c r="AI89" s="37"/>
      <c r="AJ89" s="37"/>
      <c r="AK89" s="46"/>
      <c r="AL89" s="39">
        <f t="shared" si="53"/>
        <v>0</v>
      </c>
      <c r="AM89" s="37"/>
      <c r="AN89" s="37"/>
      <c r="AO89" s="37"/>
      <c r="AP89" s="46"/>
      <c r="AQ89" s="39">
        <f t="shared" si="54"/>
        <v>0</v>
      </c>
      <c r="AR89" s="37"/>
      <c r="AS89" s="37"/>
      <c r="AT89" s="37"/>
      <c r="AU89" s="46"/>
      <c r="AV89" s="40">
        <f t="shared" si="55"/>
        <v>0</v>
      </c>
    </row>
    <row r="90" spans="1:48" ht="15.75" customHeight="1" x14ac:dyDescent="0.25">
      <c r="A90" s="21">
        <f t="shared" si="56"/>
        <v>6</v>
      </c>
      <c r="B90" s="37" t="s">
        <v>76</v>
      </c>
      <c r="C90" s="36" t="s">
        <v>103</v>
      </c>
      <c r="D90" s="37"/>
      <c r="E90" s="37"/>
      <c r="F90" s="37"/>
      <c r="G90" s="46"/>
      <c r="H90" s="39">
        <f t="shared" si="47"/>
        <v>0</v>
      </c>
      <c r="I90" s="37"/>
      <c r="J90" s="37"/>
      <c r="K90" s="37"/>
      <c r="L90" s="46"/>
      <c r="M90" s="39">
        <f t="shared" si="48"/>
        <v>0</v>
      </c>
      <c r="N90" s="37"/>
      <c r="O90" s="37"/>
      <c r="P90" s="37"/>
      <c r="Q90" s="46"/>
      <c r="R90" s="39">
        <f t="shared" si="49"/>
        <v>0</v>
      </c>
      <c r="S90" s="37"/>
      <c r="T90" s="37"/>
      <c r="U90" s="37"/>
      <c r="V90" s="46"/>
      <c r="W90" s="39">
        <f t="shared" si="50"/>
        <v>0</v>
      </c>
      <c r="X90" s="37"/>
      <c r="Y90" s="37"/>
      <c r="Z90" s="37"/>
      <c r="AA90" s="46"/>
      <c r="AB90" s="39">
        <f t="shared" si="51"/>
        <v>0</v>
      </c>
      <c r="AC90" s="37"/>
      <c r="AD90" s="37"/>
      <c r="AE90" s="37"/>
      <c r="AF90" s="46"/>
      <c r="AG90" s="39">
        <f t="shared" si="52"/>
        <v>0</v>
      </c>
      <c r="AH90" s="37"/>
      <c r="AI90" s="37"/>
      <c r="AJ90" s="37"/>
      <c r="AK90" s="46"/>
      <c r="AL90" s="39">
        <f t="shared" si="53"/>
        <v>0</v>
      </c>
      <c r="AM90" s="37"/>
      <c r="AN90" s="37"/>
      <c r="AO90" s="37"/>
      <c r="AP90" s="46"/>
      <c r="AQ90" s="39">
        <f t="shared" si="54"/>
        <v>0</v>
      </c>
      <c r="AR90" s="37"/>
      <c r="AS90" s="37"/>
      <c r="AT90" s="37"/>
      <c r="AU90" s="46"/>
      <c r="AV90" s="40">
        <f t="shared" si="55"/>
        <v>0</v>
      </c>
    </row>
    <row r="91" spans="1:48" ht="15.75" customHeight="1" x14ac:dyDescent="0.25">
      <c r="A91" s="21">
        <f t="shared" si="56"/>
        <v>6</v>
      </c>
      <c r="B91" s="37" t="s">
        <v>77</v>
      </c>
      <c r="C91" s="36" t="s">
        <v>103</v>
      </c>
      <c r="D91" s="37"/>
      <c r="E91" s="37"/>
      <c r="F91" s="37"/>
      <c r="G91" s="46"/>
      <c r="H91" s="39">
        <f t="shared" si="47"/>
        <v>0</v>
      </c>
      <c r="I91" s="37"/>
      <c r="J91" s="37"/>
      <c r="K91" s="37"/>
      <c r="L91" s="46"/>
      <c r="M91" s="39">
        <f t="shared" si="48"/>
        <v>0</v>
      </c>
      <c r="N91" s="37"/>
      <c r="O91" s="37"/>
      <c r="P91" s="37"/>
      <c r="Q91" s="46"/>
      <c r="R91" s="39">
        <f t="shared" si="49"/>
        <v>0</v>
      </c>
      <c r="S91" s="37"/>
      <c r="T91" s="37"/>
      <c r="U91" s="37"/>
      <c r="V91" s="46"/>
      <c r="W91" s="39">
        <f t="shared" si="50"/>
        <v>0</v>
      </c>
      <c r="X91" s="37"/>
      <c r="Y91" s="37"/>
      <c r="Z91" s="37"/>
      <c r="AA91" s="46"/>
      <c r="AB91" s="39">
        <f t="shared" si="51"/>
        <v>0</v>
      </c>
      <c r="AC91" s="37"/>
      <c r="AD91" s="37"/>
      <c r="AE91" s="37"/>
      <c r="AF91" s="46"/>
      <c r="AG91" s="39">
        <f t="shared" si="52"/>
        <v>0</v>
      </c>
      <c r="AH91" s="37"/>
      <c r="AI91" s="37"/>
      <c r="AJ91" s="37"/>
      <c r="AK91" s="46"/>
      <c r="AL91" s="39">
        <f t="shared" si="53"/>
        <v>0</v>
      </c>
      <c r="AM91" s="37"/>
      <c r="AN91" s="37"/>
      <c r="AO91" s="37"/>
      <c r="AP91" s="46"/>
      <c r="AQ91" s="39">
        <f t="shared" si="54"/>
        <v>0</v>
      </c>
      <c r="AR91" s="37"/>
      <c r="AS91" s="37"/>
      <c r="AT91" s="37"/>
      <c r="AU91" s="46"/>
      <c r="AV91" s="40">
        <f t="shared" si="55"/>
        <v>0</v>
      </c>
    </row>
    <row r="92" spans="1:48" ht="15.75" customHeight="1" x14ac:dyDescent="0.25">
      <c r="A92" s="21">
        <f t="shared" si="56"/>
        <v>6</v>
      </c>
      <c r="B92" s="37" t="s">
        <v>78</v>
      </c>
      <c r="C92" s="36" t="s">
        <v>103</v>
      </c>
      <c r="D92" s="37"/>
      <c r="E92" s="37"/>
      <c r="F92" s="37"/>
      <c r="G92" s="46"/>
      <c r="H92" s="39">
        <f t="shared" si="47"/>
        <v>0</v>
      </c>
      <c r="I92" s="37"/>
      <c r="J92" s="37"/>
      <c r="K92" s="37"/>
      <c r="L92" s="46"/>
      <c r="M92" s="39">
        <f t="shared" si="48"/>
        <v>0</v>
      </c>
      <c r="N92" s="37"/>
      <c r="O92" s="37"/>
      <c r="P92" s="37"/>
      <c r="Q92" s="46"/>
      <c r="R92" s="39">
        <f t="shared" si="49"/>
        <v>0</v>
      </c>
      <c r="S92" s="37"/>
      <c r="T92" s="37"/>
      <c r="U92" s="37"/>
      <c r="V92" s="46"/>
      <c r="W92" s="39">
        <f t="shared" si="50"/>
        <v>0</v>
      </c>
      <c r="X92" s="37"/>
      <c r="Y92" s="37"/>
      <c r="Z92" s="37"/>
      <c r="AA92" s="46"/>
      <c r="AB92" s="39">
        <f t="shared" si="51"/>
        <v>0</v>
      </c>
      <c r="AC92" s="37"/>
      <c r="AD92" s="37"/>
      <c r="AE92" s="37"/>
      <c r="AF92" s="46"/>
      <c r="AG92" s="39">
        <f t="shared" si="52"/>
        <v>0</v>
      </c>
      <c r="AH92" s="37"/>
      <c r="AI92" s="37"/>
      <c r="AJ92" s="37"/>
      <c r="AK92" s="46"/>
      <c r="AL92" s="39">
        <f t="shared" si="53"/>
        <v>0</v>
      </c>
      <c r="AM92" s="37"/>
      <c r="AN92" s="37"/>
      <c r="AO92" s="37"/>
      <c r="AP92" s="46"/>
      <c r="AQ92" s="39">
        <f t="shared" si="54"/>
        <v>0</v>
      </c>
      <c r="AR92" s="37"/>
      <c r="AS92" s="37"/>
      <c r="AT92" s="37"/>
      <c r="AU92" s="46"/>
      <c r="AV92" s="40">
        <f t="shared" si="55"/>
        <v>0</v>
      </c>
    </row>
    <row r="93" spans="1:48" ht="15.75" customHeight="1" x14ac:dyDescent="0.25">
      <c r="A93" s="21">
        <f t="shared" si="56"/>
        <v>6</v>
      </c>
      <c r="B93" s="37" t="s">
        <v>79</v>
      </c>
      <c r="C93" s="36" t="s">
        <v>103</v>
      </c>
      <c r="D93" s="37"/>
      <c r="E93" s="37"/>
      <c r="F93" s="37"/>
      <c r="G93" s="46"/>
      <c r="H93" s="39">
        <f t="shared" si="47"/>
        <v>0</v>
      </c>
      <c r="I93" s="37"/>
      <c r="J93" s="37"/>
      <c r="K93" s="37"/>
      <c r="L93" s="46"/>
      <c r="M93" s="39">
        <f t="shared" si="48"/>
        <v>0</v>
      </c>
      <c r="N93" s="37"/>
      <c r="O93" s="37"/>
      <c r="P93" s="37"/>
      <c r="Q93" s="46"/>
      <c r="R93" s="39">
        <f t="shared" si="49"/>
        <v>0</v>
      </c>
      <c r="S93" s="37"/>
      <c r="T93" s="37"/>
      <c r="U93" s="37"/>
      <c r="V93" s="46"/>
      <c r="W93" s="39">
        <f t="shared" si="50"/>
        <v>0</v>
      </c>
      <c r="X93" s="37"/>
      <c r="Y93" s="37"/>
      <c r="Z93" s="37"/>
      <c r="AA93" s="46"/>
      <c r="AB93" s="39">
        <f t="shared" si="51"/>
        <v>0</v>
      </c>
      <c r="AC93" s="37"/>
      <c r="AD93" s="37"/>
      <c r="AE93" s="37"/>
      <c r="AF93" s="46"/>
      <c r="AG93" s="39">
        <f t="shared" si="52"/>
        <v>0</v>
      </c>
      <c r="AH93" s="37"/>
      <c r="AI93" s="37"/>
      <c r="AJ93" s="37"/>
      <c r="AK93" s="46"/>
      <c r="AL93" s="39">
        <f t="shared" si="53"/>
        <v>0</v>
      </c>
      <c r="AM93" s="37"/>
      <c r="AN93" s="37"/>
      <c r="AO93" s="37"/>
      <c r="AP93" s="46"/>
      <c r="AQ93" s="39">
        <f t="shared" si="54"/>
        <v>0</v>
      </c>
      <c r="AR93" s="37"/>
      <c r="AS93" s="37"/>
      <c r="AT93" s="37"/>
      <c r="AU93" s="46"/>
      <c r="AV93" s="40">
        <f t="shared" si="55"/>
        <v>0</v>
      </c>
    </row>
    <row r="94" spans="1:48" ht="15.75" customHeight="1" x14ac:dyDescent="0.25">
      <c r="A94" s="21">
        <f t="shared" si="56"/>
        <v>6</v>
      </c>
      <c r="B94" s="37" t="s">
        <v>129</v>
      </c>
      <c r="C94" s="36" t="s">
        <v>103</v>
      </c>
      <c r="D94" s="37"/>
      <c r="E94" s="37"/>
      <c r="F94" s="37"/>
      <c r="G94" s="46"/>
      <c r="H94" s="39">
        <f t="shared" si="47"/>
        <v>0</v>
      </c>
      <c r="I94" s="37"/>
      <c r="J94" s="37"/>
      <c r="K94" s="37"/>
      <c r="L94" s="46"/>
      <c r="M94" s="39">
        <f t="shared" si="48"/>
        <v>0</v>
      </c>
      <c r="N94" s="37"/>
      <c r="O94" s="37"/>
      <c r="P94" s="37"/>
      <c r="Q94" s="46"/>
      <c r="R94" s="39">
        <f t="shared" si="49"/>
        <v>0</v>
      </c>
      <c r="S94" s="37"/>
      <c r="T94" s="37"/>
      <c r="U94" s="37"/>
      <c r="V94" s="46"/>
      <c r="W94" s="39">
        <f t="shared" si="50"/>
        <v>0</v>
      </c>
      <c r="X94" s="37"/>
      <c r="Y94" s="37"/>
      <c r="Z94" s="37"/>
      <c r="AA94" s="46"/>
      <c r="AB94" s="39">
        <f t="shared" si="51"/>
        <v>0</v>
      </c>
      <c r="AC94" s="37"/>
      <c r="AD94" s="37"/>
      <c r="AE94" s="37"/>
      <c r="AF94" s="46"/>
      <c r="AG94" s="39">
        <f t="shared" si="52"/>
        <v>0</v>
      </c>
      <c r="AH94" s="37"/>
      <c r="AI94" s="37"/>
      <c r="AJ94" s="37"/>
      <c r="AK94" s="46"/>
      <c r="AL94" s="39">
        <f t="shared" si="53"/>
        <v>0</v>
      </c>
      <c r="AM94" s="37"/>
      <c r="AN94" s="37"/>
      <c r="AO94" s="37"/>
      <c r="AP94" s="46"/>
      <c r="AQ94" s="39">
        <f t="shared" si="54"/>
        <v>0</v>
      </c>
      <c r="AR94" s="37"/>
      <c r="AS94" s="37"/>
      <c r="AT94" s="37"/>
      <c r="AU94" s="46"/>
      <c r="AV94" s="40">
        <f t="shared" si="55"/>
        <v>0</v>
      </c>
    </row>
    <row r="95" spans="1:48" ht="15.75" customHeight="1" x14ac:dyDescent="0.25">
      <c r="A95" s="21">
        <f t="shared" si="56"/>
        <v>6</v>
      </c>
      <c r="B95" s="42"/>
      <c r="C95" s="43"/>
      <c r="D95" s="44"/>
      <c r="E95" s="45"/>
      <c r="F95" s="45"/>
      <c r="G95" s="45"/>
      <c r="H95" s="45">
        <f>SUM(H82:H94)</f>
        <v>3</v>
      </c>
      <c r="I95" s="45"/>
      <c r="J95" s="45"/>
      <c r="K95" s="45"/>
      <c r="L95" s="45"/>
      <c r="M95" s="45">
        <f>SUM(M82:M94)</f>
        <v>3</v>
      </c>
      <c r="N95" s="45"/>
      <c r="O95" s="45"/>
      <c r="P95" s="45"/>
      <c r="Q95" s="45"/>
      <c r="R95" s="45">
        <f>SUM(R82:R94)</f>
        <v>3</v>
      </c>
      <c r="S95" s="45"/>
      <c r="T95" s="45"/>
      <c r="U95" s="45"/>
      <c r="V95" s="45"/>
      <c r="W95" s="45">
        <f>SUM(W82:W94)</f>
        <v>3</v>
      </c>
      <c r="X95" s="45"/>
      <c r="Y95" s="45"/>
      <c r="Z95" s="45"/>
      <c r="AA95" s="45"/>
      <c r="AB95" s="45">
        <f>SUM(AB82:AB94)</f>
        <v>2</v>
      </c>
      <c r="AC95" s="45"/>
      <c r="AD95" s="45"/>
      <c r="AE95" s="45"/>
      <c r="AF95" s="45"/>
      <c r="AG95" s="45">
        <f>SUM(AG82:AG94)</f>
        <v>1</v>
      </c>
      <c r="AH95" s="45"/>
      <c r="AI95" s="45"/>
      <c r="AJ95" s="45"/>
      <c r="AK95" s="45"/>
      <c r="AL95" s="45">
        <f>SUM(AL82:AL94)</f>
        <v>2</v>
      </c>
      <c r="AM95" s="45"/>
      <c r="AN95" s="45"/>
      <c r="AO95" s="45"/>
      <c r="AP95" s="45"/>
      <c r="AQ95" s="45">
        <f>SUM(AQ82:AQ94)</f>
        <v>3</v>
      </c>
      <c r="AR95" s="45"/>
      <c r="AS95" s="45"/>
      <c r="AT95" s="45"/>
      <c r="AU95" s="45"/>
      <c r="AV95" s="45">
        <f>SUM(AV82:AV94)</f>
        <v>3</v>
      </c>
    </row>
  </sheetData>
  <mergeCells count="23">
    <mergeCell ref="D66:AV66"/>
    <mergeCell ref="B66:C66"/>
    <mergeCell ref="D81:AV81"/>
    <mergeCell ref="D21:AV21"/>
    <mergeCell ref="B36:C36"/>
    <mergeCell ref="D36:AV36"/>
    <mergeCell ref="B51:C51"/>
    <mergeCell ref="D51:AV51"/>
    <mergeCell ref="B81:C81"/>
    <mergeCell ref="B21:C21"/>
    <mergeCell ref="N3:R3"/>
    <mergeCell ref="AH3:AL3"/>
    <mergeCell ref="AM3:AQ3"/>
    <mergeCell ref="AR3:AV3"/>
    <mergeCell ref="D6:AV6"/>
    <mergeCell ref="S3:W3"/>
    <mergeCell ref="X3:AB3"/>
    <mergeCell ref="AC3:AG3"/>
    <mergeCell ref="B6:C6"/>
    <mergeCell ref="B1:C1"/>
    <mergeCell ref="B3:C3"/>
    <mergeCell ref="D3:H3"/>
    <mergeCell ref="I3:M3"/>
  </mergeCells>
  <conditionalFormatting sqref="B6:AV6 C7:AV19 B20:AV95">
    <cfRule type="expression" dxfId="123" priority="7">
      <formula>$A6&gt;$C$2</formula>
    </cfRule>
  </conditionalFormatting>
  <conditionalFormatting sqref="C2">
    <cfRule type="expression" dxfId="122" priority="8">
      <formula>LEN($C$2)=0</formula>
    </cfRule>
  </conditionalFormatting>
  <conditionalFormatting sqref="D6:AV6 D21:AV21 D36:AV36 D51:AV51 D66:AV66 D81:AV81">
    <cfRule type="expression" dxfId="121" priority="9">
      <formula>AND(LEN($D6)=0,$A6&lt;=$C$2)</formula>
    </cfRule>
  </conditionalFormatting>
  <conditionalFormatting sqref="B7:B19">
    <cfRule type="expression" dxfId="120" priority="6">
      <formula>$A7&gt;$C$2</formula>
    </cfRule>
  </conditionalFormatting>
  <dataValidations count="2">
    <dataValidation type="list" allowBlank="1" showErrorMessage="1" sqref="D7:G19 I7:L19 N7:Q19 S7:V19 X7:AA19 AC7:AF19 AH7:AK19 AM7:AP19 AR7:AU19 D22:G34 I22:L34 N22:Q34 S22:V34 X22:AA34 AC22:AF34 AH22:AK34 AM22:AP34 AR22:AU34 D37:G49 I37:L49 N37:Q49 S37:V49 X37:AA49 AC37:AF49 AH37:AK49 AM37:AP49 AR37:AU49 D52:G64 I52:L64 N52:Q64 S52:V64 X52:AA64 AC52:AF64 AH52:AK64 AM52:AP64 AR52:AU64 D67:G79 I67:L79 N67:Q79 S67:V79 X67:AA79 AC67:AF79 AH67:AK79 AM67:AP79 AR67:AU79 D82:G94 I82:L94 N82:Q94 S82:V94 X82:AA94 AC82:AF94 AR82:AU94 AM82:AP94 AH82:AK94">
      <formula1>$D$1:$F$1</formula1>
    </dataValidation>
    <dataValidation type="decimal" operator="greaterThanOrEqual" allowBlank="1" showInputMessage="1" showErrorMessage="1" prompt="Укажите число классов" sqref="C2">
      <formula1>0</formula1>
    </dataValidation>
  </dataValidation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8"/>
  <sheetViews>
    <sheetView workbookViewId="0">
      <pane xSplit="3" ySplit="4" topLeftCell="D125" activePane="bottomRight" state="frozen"/>
      <selection pane="topRight" activeCell="D1" sqref="D1"/>
      <selection pane="bottomLeft" activeCell="A5" sqref="A5"/>
      <selection pane="bottomRight" activeCell="AZ17" sqref="AZ17"/>
    </sheetView>
  </sheetViews>
  <sheetFormatPr defaultColWidth="12.625" defaultRowHeight="15" customHeight="1" x14ac:dyDescent="0.25"/>
  <cols>
    <col min="1" max="1" width="4.75" hidden="1" customWidth="1"/>
    <col min="2" max="2" width="36.75" customWidth="1"/>
    <col min="3" max="3" width="10.5" customWidth="1"/>
    <col min="4" max="48" width="2.25" customWidth="1"/>
  </cols>
  <sheetData>
    <row r="1" spans="1:48" ht="32.25" customHeight="1" x14ac:dyDescent="0.25">
      <c r="A1" s="21"/>
      <c r="B1" s="83" t="s">
        <v>46</v>
      </c>
      <c r="C1" s="74"/>
      <c r="D1" s="22" t="s">
        <v>47</v>
      </c>
      <c r="E1" s="22" t="s">
        <v>48</v>
      </c>
      <c r="F1" s="22" t="s">
        <v>49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8" ht="32.25" customHeight="1" x14ac:dyDescent="0.25">
      <c r="A2" s="21"/>
      <c r="B2" s="23" t="s">
        <v>106</v>
      </c>
      <c r="C2" s="24">
        <v>7</v>
      </c>
      <c r="D2" s="21"/>
      <c r="E2" s="21"/>
      <c r="F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48" ht="16.5" customHeight="1" x14ac:dyDescent="0.25">
      <c r="A3" s="21"/>
      <c r="B3" s="76" t="s">
        <v>51</v>
      </c>
      <c r="C3" s="77"/>
      <c r="D3" s="84" t="s">
        <v>52</v>
      </c>
      <c r="E3" s="85"/>
      <c r="F3" s="85"/>
      <c r="G3" s="85"/>
      <c r="H3" s="86"/>
      <c r="I3" s="87" t="s">
        <v>53</v>
      </c>
      <c r="J3" s="85"/>
      <c r="K3" s="85"/>
      <c r="L3" s="85"/>
      <c r="M3" s="86"/>
      <c r="N3" s="87" t="s">
        <v>54</v>
      </c>
      <c r="O3" s="85"/>
      <c r="P3" s="85"/>
      <c r="Q3" s="85"/>
      <c r="R3" s="86"/>
      <c r="S3" s="87" t="s">
        <v>55</v>
      </c>
      <c r="T3" s="85"/>
      <c r="U3" s="85"/>
      <c r="V3" s="85"/>
      <c r="W3" s="86"/>
      <c r="X3" s="87" t="s">
        <v>56</v>
      </c>
      <c r="Y3" s="85"/>
      <c r="Z3" s="85"/>
      <c r="AA3" s="85"/>
      <c r="AB3" s="86"/>
      <c r="AC3" s="87" t="s">
        <v>57</v>
      </c>
      <c r="AD3" s="85"/>
      <c r="AE3" s="85"/>
      <c r="AF3" s="85"/>
      <c r="AG3" s="86"/>
      <c r="AH3" s="87" t="s">
        <v>58</v>
      </c>
      <c r="AI3" s="85"/>
      <c r="AJ3" s="85"/>
      <c r="AK3" s="85"/>
      <c r="AL3" s="86"/>
      <c r="AM3" s="87" t="s">
        <v>59</v>
      </c>
      <c r="AN3" s="85"/>
      <c r="AO3" s="85"/>
      <c r="AP3" s="85"/>
      <c r="AQ3" s="86"/>
      <c r="AR3" s="87" t="s">
        <v>60</v>
      </c>
      <c r="AS3" s="85"/>
      <c r="AT3" s="85"/>
      <c r="AU3" s="85"/>
      <c r="AV3" s="86"/>
    </row>
    <row r="4" spans="1:48" ht="59.25" customHeight="1" x14ac:dyDescent="0.25">
      <c r="A4" s="21"/>
      <c r="B4" s="25" t="s">
        <v>61</v>
      </c>
      <c r="C4" s="26" t="s">
        <v>62</v>
      </c>
      <c r="D4" s="27" t="s">
        <v>63</v>
      </c>
      <c r="E4" s="28" t="s">
        <v>64</v>
      </c>
      <c r="F4" s="28" t="s">
        <v>65</v>
      </c>
      <c r="G4" s="28" t="s">
        <v>66</v>
      </c>
      <c r="H4" s="28" t="s">
        <v>67</v>
      </c>
      <c r="I4" s="28" t="s">
        <v>63</v>
      </c>
      <c r="J4" s="28" t="s">
        <v>64</v>
      </c>
      <c r="K4" s="28" t="s">
        <v>65</v>
      </c>
      <c r="L4" s="28" t="s">
        <v>66</v>
      </c>
      <c r="M4" s="28" t="s">
        <v>67</v>
      </c>
      <c r="N4" s="28" t="s">
        <v>63</v>
      </c>
      <c r="O4" s="28" t="s">
        <v>64</v>
      </c>
      <c r="P4" s="28" t="s">
        <v>65</v>
      </c>
      <c r="Q4" s="28" t="s">
        <v>66</v>
      </c>
      <c r="R4" s="28" t="s">
        <v>67</v>
      </c>
      <c r="S4" s="28" t="s">
        <v>63</v>
      </c>
      <c r="T4" s="28" t="s">
        <v>64</v>
      </c>
      <c r="U4" s="28" t="s">
        <v>65</v>
      </c>
      <c r="V4" s="28" t="s">
        <v>66</v>
      </c>
      <c r="W4" s="28" t="s">
        <v>67</v>
      </c>
      <c r="X4" s="28" t="s">
        <v>63</v>
      </c>
      <c r="Y4" s="28" t="s">
        <v>64</v>
      </c>
      <c r="Z4" s="28" t="s">
        <v>65</v>
      </c>
      <c r="AA4" s="28" t="s">
        <v>66</v>
      </c>
      <c r="AB4" s="28" t="s">
        <v>67</v>
      </c>
      <c r="AC4" s="28" t="s">
        <v>63</v>
      </c>
      <c r="AD4" s="28" t="s">
        <v>64</v>
      </c>
      <c r="AE4" s="28" t="s">
        <v>65</v>
      </c>
      <c r="AF4" s="28" t="s">
        <v>66</v>
      </c>
      <c r="AG4" s="28" t="s">
        <v>67</v>
      </c>
      <c r="AH4" s="28" t="s">
        <v>63</v>
      </c>
      <c r="AI4" s="28" t="s">
        <v>64</v>
      </c>
      <c r="AJ4" s="28" t="s">
        <v>65</v>
      </c>
      <c r="AK4" s="28" t="s">
        <v>66</v>
      </c>
      <c r="AL4" s="28" t="s">
        <v>67</v>
      </c>
      <c r="AM4" s="28" t="s">
        <v>63</v>
      </c>
      <c r="AN4" s="28" t="s">
        <v>64</v>
      </c>
      <c r="AO4" s="28" t="s">
        <v>65</v>
      </c>
      <c r="AP4" s="28" t="s">
        <v>66</v>
      </c>
      <c r="AQ4" s="28" t="s">
        <v>67</v>
      </c>
      <c r="AR4" s="28" t="s">
        <v>63</v>
      </c>
      <c r="AS4" s="28" t="s">
        <v>64</v>
      </c>
      <c r="AT4" s="28" t="s">
        <v>65</v>
      </c>
      <c r="AU4" s="28" t="s">
        <v>66</v>
      </c>
      <c r="AV4" s="29" t="s">
        <v>67</v>
      </c>
    </row>
    <row r="5" spans="1:48" ht="15.75" customHeight="1" x14ac:dyDescent="0.25">
      <c r="A5" s="21"/>
      <c r="B5" s="30" t="s">
        <v>107</v>
      </c>
      <c r="C5" s="31"/>
      <c r="D5" s="32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3"/>
    </row>
    <row r="6" spans="1:48" ht="15.75" customHeight="1" x14ac:dyDescent="0.25">
      <c r="A6" s="21">
        <v>1</v>
      </c>
      <c r="B6" s="88" t="s">
        <v>94</v>
      </c>
      <c r="C6" s="82"/>
      <c r="D6" s="78" t="s">
        <v>108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80"/>
    </row>
    <row r="7" spans="1:48" ht="15.75" customHeight="1" x14ac:dyDescent="0.25">
      <c r="A7" s="21">
        <v>1</v>
      </c>
      <c r="B7" s="37" t="s">
        <v>70</v>
      </c>
      <c r="C7" s="36" t="s">
        <v>107</v>
      </c>
      <c r="D7" s="37"/>
      <c r="E7" s="37" t="s">
        <v>49</v>
      </c>
      <c r="F7" s="37"/>
      <c r="G7" s="46"/>
      <c r="H7" s="39">
        <f t="shared" ref="H7:H23" si="0">COUNTA(D7:G7)</f>
        <v>1</v>
      </c>
      <c r="I7" s="37"/>
      <c r="J7" s="37"/>
      <c r="K7" s="37" t="s">
        <v>49</v>
      </c>
      <c r="L7" s="46"/>
      <c r="M7" s="39">
        <f t="shared" ref="M7:M23" si="1">COUNTA(I7:L7)</f>
        <v>1</v>
      </c>
      <c r="N7" s="37"/>
      <c r="O7" s="37"/>
      <c r="P7" s="37"/>
      <c r="Q7" s="46"/>
      <c r="R7" s="39">
        <f t="shared" ref="R7:R23" si="2">COUNTA(N7:Q7)</f>
        <v>0</v>
      </c>
      <c r="S7" s="37" t="s">
        <v>49</v>
      </c>
      <c r="T7" s="37"/>
      <c r="U7" s="37"/>
      <c r="V7" s="69" t="s">
        <v>49</v>
      </c>
      <c r="W7" s="39">
        <f t="shared" ref="W7:W23" si="3">COUNTA(S7:V7)</f>
        <v>2</v>
      </c>
      <c r="X7" s="37"/>
      <c r="Y7" s="37"/>
      <c r="Z7" s="37" t="s">
        <v>49</v>
      </c>
      <c r="AA7" s="46"/>
      <c r="AB7" s="39">
        <f t="shared" ref="AB7:AB23" si="4">COUNTA(X7:AA7)</f>
        <v>1</v>
      </c>
      <c r="AC7" s="37"/>
      <c r="AD7" s="37"/>
      <c r="AE7" s="37"/>
      <c r="AF7" s="69" t="s">
        <v>49</v>
      </c>
      <c r="AG7" s="39">
        <f t="shared" ref="AG7:AG23" si="5">COUNTA(AC7:AF7)</f>
        <v>1</v>
      </c>
      <c r="AH7" s="37"/>
      <c r="AI7" s="37"/>
      <c r="AJ7" s="37"/>
      <c r="AK7" s="46"/>
      <c r="AL7" s="39">
        <f t="shared" ref="AL7:AL23" si="6">COUNTA(AH7:AK7)</f>
        <v>0</v>
      </c>
      <c r="AM7" s="37"/>
      <c r="AN7" s="37" t="s">
        <v>47</v>
      </c>
      <c r="AO7" s="37"/>
      <c r="AP7" s="46"/>
      <c r="AQ7" s="39">
        <f t="shared" ref="AQ7:AQ23" si="7">COUNTA(AM7:AP7)</f>
        <v>1</v>
      </c>
      <c r="AR7" s="37"/>
      <c r="AS7" s="37"/>
      <c r="AT7" s="37"/>
      <c r="AU7" s="46"/>
      <c r="AV7" s="40">
        <f t="shared" ref="AV7:AV23" si="8">COUNTA(AR7:AU7)</f>
        <v>0</v>
      </c>
    </row>
    <row r="8" spans="1:48" ht="15.75" customHeight="1" x14ac:dyDescent="0.25">
      <c r="A8" s="21">
        <v>1</v>
      </c>
      <c r="B8" s="37" t="s">
        <v>118</v>
      </c>
      <c r="C8" s="36" t="s">
        <v>107</v>
      </c>
      <c r="D8" s="37"/>
      <c r="E8" s="37"/>
      <c r="F8" s="37"/>
      <c r="G8" s="46"/>
      <c r="H8" s="39">
        <f t="shared" si="0"/>
        <v>0</v>
      </c>
      <c r="I8" s="37"/>
      <c r="J8" s="37"/>
      <c r="K8" s="37"/>
      <c r="L8" s="46"/>
      <c r="M8" s="39">
        <f t="shared" si="1"/>
        <v>0</v>
      </c>
      <c r="N8" s="37"/>
      <c r="O8" s="37"/>
      <c r="P8" s="37"/>
      <c r="Q8" s="46"/>
      <c r="R8" s="39">
        <f t="shared" si="2"/>
        <v>0</v>
      </c>
      <c r="S8" s="37"/>
      <c r="T8" s="37"/>
      <c r="U8" s="37"/>
      <c r="V8" s="69" t="s">
        <v>49</v>
      </c>
      <c r="W8" s="39">
        <f t="shared" si="3"/>
        <v>1</v>
      </c>
      <c r="X8" s="37"/>
      <c r="Y8" s="37"/>
      <c r="Z8" s="37"/>
      <c r="AA8" s="46"/>
      <c r="AB8" s="39">
        <f t="shared" si="4"/>
        <v>0</v>
      </c>
      <c r="AC8" s="37"/>
      <c r="AD8" s="37"/>
      <c r="AE8" s="37"/>
      <c r="AF8" s="46"/>
      <c r="AG8" s="39">
        <f t="shared" si="5"/>
        <v>0</v>
      </c>
      <c r="AH8" s="37"/>
      <c r="AI8" s="37"/>
      <c r="AJ8" s="37"/>
      <c r="AK8" s="46"/>
      <c r="AL8" s="39">
        <f t="shared" si="6"/>
        <v>0</v>
      </c>
      <c r="AM8" s="37"/>
      <c r="AN8" s="37"/>
      <c r="AO8" s="37"/>
      <c r="AP8" s="46"/>
      <c r="AQ8" s="39">
        <f t="shared" si="7"/>
        <v>0</v>
      </c>
      <c r="AR8" s="37"/>
      <c r="AS8" s="37"/>
      <c r="AT8" s="37" t="s">
        <v>49</v>
      </c>
      <c r="AU8" s="46"/>
      <c r="AV8" s="40">
        <f t="shared" si="8"/>
        <v>1</v>
      </c>
    </row>
    <row r="9" spans="1:48" ht="15.75" customHeight="1" x14ac:dyDescent="0.25">
      <c r="A9" s="21">
        <v>1</v>
      </c>
      <c r="B9" s="37" t="s">
        <v>73</v>
      </c>
      <c r="C9" s="36" t="s">
        <v>107</v>
      </c>
      <c r="D9" s="37"/>
      <c r="E9" s="37"/>
      <c r="F9" s="37" t="s">
        <v>49</v>
      </c>
      <c r="G9" s="46"/>
      <c r="H9" s="39">
        <f t="shared" si="0"/>
        <v>1</v>
      </c>
      <c r="I9" s="37"/>
      <c r="J9" s="37"/>
      <c r="K9" s="37"/>
      <c r="L9" s="69" t="s">
        <v>49</v>
      </c>
      <c r="M9" s="39">
        <f t="shared" si="1"/>
        <v>1</v>
      </c>
      <c r="N9" s="37"/>
      <c r="O9" s="37"/>
      <c r="P9" s="37"/>
      <c r="Q9" s="46"/>
      <c r="R9" s="39">
        <f t="shared" si="2"/>
        <v>0</v>
      </c>
      <c r="S9" s="37"/>
      <c r="T9" s="37"/>
      <c r="U9" s="37"/>
      <c r="V9" s="69" t="s">
        <v>49</v>
      </c>
      <c r="W9" s="39">
        <f t="shared" si="3"/>
        <v>1</v>
      </c>
      <c r="X9" s="37"/>
      <c r="Y9" s="37"/>
      <c r="Z9" s="37"/>
      <c r="AA9" s="46"/>
      <c r="AB9" s="39">
        <f t="shared" si="4"/>
        <v>0</v>
      </c>
      <c r="AC9" s="37"/>
      <c r="AD9" s="37"/>
      <c r="AE9" s="37"/>
      <c r="AF9" s="46"/>
      <c r="AG9" s="39">
        <f t="shared" si="5"/>
        <v>0</v>
      </c>
      <c r="AH9" s="37"/>
      <c r="AI9" s="37" t="s">
        <v>49</v>
      </c>
      <c r="AJ9" s="37"/>
      <c r="AK9" s="46"/>
      <c r="AL9" s="39">
        <f t="shared" si="6"/>
        <v>1</v>
      </c>
      <c r="AM9" s="37"/>
      <c r="AN9" s="37"/>
      <c r="AO9" s="37"/>
      <c r="AP9" s="46"/>
      <c r="AQ9" s="39">
        <f t="shared" si="7"/>
        <v>0</v>
      </c>
      <c r="AR9" s="37"/>
      <c r="AS9" s="37"/>
      <c r="AT9" s="37" t="s">
        <v>49</v>
      </c>
      <c r="AU9" s="46"/>
      <c r="AV9" s="40">
        <f t="shared" si="8"/>
        <v>1</v>
      </c>
    </row>
    <row r="10" spans="1:48" ht="15.75" customHeight="1" x14ac:dyDescent="0.25">
      <c r="A10" s="21">
        <v>1</v>
      </c>
      <c r="B10" s="37" t="s">
        <v>148</v>
      </c>
      <c r="C10" s="36" t="s">
        <v>107</v>
      </c>
      <c r="D10" s="37"/>
      <c r="E10" s="37" t="s">
        <v>49</v>
      </c>
      <c r="F10" s="37"/>
      <c r="G10" s="46"/>
      <c r="H10" s="39">
        <f t="shared" si="0"/>
        <v>1</v>
      </c>
      <c r="I10" s="37"/>
      <c r="J10" s="37"/>
      <c r="K10" s="37"/>
      <c r="L10" s="46"/>
      <c r="M10" s="39">
        <f t="shared" si="1"/>
        <v>0</v>
      </c>
      <c r="N10" s="37"/>
      <c r="O10" s="37"/>
      <c r="P10" s="37" t="s">
        <v>49</v>
      </c>
      <c r="Q10" s="46"/>
      <c r="R10" s="39">
        <f t="shared" si="2"/>
        <v>1</v>
      </c>
      <c r="S10" s="37"/>
      <c r="T10" s="37"/>
      <c r="U10" s="37" t="s">
        <v>49</v>
      </c>
      <c r="V10" s="46"/>
      <c r="W10" s="39">
        <f t="shared" si="3"/>
        <v>1</v>
      </c>
      <c r="X10" s="37"/>
      <c r="Y10" s="37"/>
      <c r="Z10" s="37"/>
      <c r="AA10" s="69" t="s">
        <v>49</v>
      </c>
      <c r="AB10" s="39">
        <f t="shared" si="4"/>
        <v>1</v>
      </c>
      <c r="AC10" s="37"/>
      <c r="AD10" s="37"/>
      <c r="AE10" s="37" t="s">
        <v>49</v>
      </c>
      <c r="AF10" s="46"/>
      <c r="AG10" s="39">
        <f t="shared" si="5"/>
        <v>1</v>
      </c>
      <c r="AH10" s="37"/>
      <c r="AI10" s="37"/>
      <c r="AJ10" s="37"/>
      <c r="AK10" s="46"/>
      <c r="AL10" s="39">
        <f t="shared" si="6"/>
        <v>0</v>
      </c>
      <c r="AM10" s="37"/>
      <c r="AN10" s="37"/>
      <c r="AO10" s="37" t="s">
        <v>47</v>
      </c>
      <c r="AP10" s="46"/>
      <c r="AQ10" s="39">
        <f t="shared" si="7"/>
        <v>1</v>
      </c>
      <c r="AR10" s="37"/>
      <c r="AS10" s="37"/>
      <c r="AT10" s="37"/>
      <c r="AU10" s="46"/>
      <c r="AV10" s="40">
        <f t="shared" si="8"/>
        <v>0</v>
      </c>
    </row>
    <row r="11" spans="1:48" ht="15.75" customHeight="1" x14ac:dyDescent="0.25">
      <c r="A11" s="21">
        <v>1</v>
      </c>
      <c r="B11" s="37" t="s">
        <v>120</v>
      </c>
      <c r="C11" s="36" t="s">
        <v>107</v>
      </c>
      <c r="D11" s="37"/>
      <c r="E11" s="37" t="s">
        <v>49</v>
      </c>
      <c r="F11" s="37"/>
      <c r="G11" s="46"/>
      <c r="H11" s="39">
        <f t="shared" si="0"/>
        <v>1</v>
      </c>
      <c r="I11" s="37"/>
      <c r="J11" s="37"/>
      <c r="K11" s="37" t="s">
        <v>49</v>
      </c>
      <c r="L11" s="46"/>
      <c r="M11" s="39">
        <f t="shared" si="1"/>
        <v>1</v>
      </c>
      <c r="N11" s="37"/>
      <c r="O11" s="37"/>
      <c r="P11" s="37"/>
      <c r="Q11" s="46"/>
      <c r="R11" s="39">
        <f t="shared" si="2"/>
        <v>0</v>
      </c>
      <c r="S11" s="37"/>
      <c r="T11" s="37"/>
      <c r="U11" s="37"/>
      <c r="V11" s="46"/>
      <c r="W11" s="39">
        <f t="shared" si="3"/>
        <v>0</v>
      </c>
      <c r="X11" s="37"/>
      <c r="Y11" s="37"/>
      <c r="Z11" s="37" t="s">
        <v>49</v>
      </c>
      <c r="AA11" s="46"/>
      <c r="AB11" s="39">
        <f t="shared" si="4"/>
        <v>1</v>
      </c>
      <c r="AC11" s="37"/>
      <c r="AD11" s="37"/>
      <c r="AE11" s="37"/>
      <c r="AF11" s="46"/>
      <c r="AG11" s="39">
        <f t="shared" si="5"/>
        <v>0</v>
      </c>
      <c r="AH11" s="37"/>
      <c r="AI11" s="37" t="s">
        <v>49</v>
      </c>
      <c r="AJ11" s="37"/>
      <c r="AK11" s="46"/>
      <c r="AL11" s="39">
        <f t="shared" si="6"/>
        <v>1</v>
      </c>
      <c r="AM11" s="37"/>
      <c r="AN11" s="37"/>
      <c r="AO11" s="37"/>
      <c r="AP11" s="46"/>
      <c r="AQ11" s="39">
        <f t="shared" si="7"/>
        <v>0</v>
      </c>
      <c r="AR11" s="37"/>
      <c r="AS11" s="37"/>
      <c r="AT11" s="37"/>
      <c r="AU11" s="46"/>
      <c r="AV11" s="40">
        <f t="shared" si="8"/>
        <v>0</v>
      </c>
    </row>
    <row r="12" spans="1:48" ht="15.75" customHeight="1" x14ac:dyDescent="0.25">
      <c r="A12" s="21">
        <v>1</v>
      </c>
      <c r="B12" s="37" t="s">
        <v>122</v>
      </c>
      <c r="C12" s="36" t="s">
        <v>107</v>
      </c>
      <c r="D12" s="37"/>
      <c r="E12" s="37"/>
      <c r="F12" s="37"/>
      <c r="G12" s="46"/>
      <c r="H12" s="39">
        <f t="shared" si="0"/>
        <v>0</v>
      </c>
      <c r="I12" s="37"/>
      <c r="J12" s="37"/>
      <c r="K12" s="37"/>
      <c r="L12" s="46"/>
      <c r="M12" s="39">
        <f t="shared" si="1"/>
        <v>0</v>
      </c>
      <c r="N12" s="37"/>
      <c r="O12" s="37"/>
      <c r="P12" s="37"/>
      <c r="Q12" s="46"/>
      <c r="R12" s="39">
        <f t="shared" si="2"/>
        <v>0</v>
      </c>
      <c r="S12" s="37"/>
      <c r="T12" s="37"/>
      <c r="U12" s="37"/>
      <c r="V12" s="46"/>
      <c r="W12" s="39">
        <f t="shared" si="3"/>
        <v>0</v>
      </c>
      <c r="X12" s="37"/>
      <c r="Y12" s="37"/>
      <c r="Z12" s="37"/>
      <c r="AA12" s="46"/>
      <c r="AB12" s="39">
        <f t="shared" si="4"/>
        <v>0</v>
      </c>
      <c r="AC12" s="37"/>
      <c r="AD12" s="37"/>
      <c r="AE12" s="37"/>
      <c r="AF12" s="46"/>
      <c r="AG12" s="39">
        <f t="shared" si="5"/>
        <v>0</v>
      </c>
      <c r="AH12" s="37"/>
      <c r="AI12" s="37"/>
      <c r="AJ12" s="37"/>
      <c r="AK12" s="46"/>
      <c r="AL12" s="39">
        <f t="shared" si="6"/>
        <v>0</v>
      </c>
      <c r="AM12" s="37"/>
      <c r="AN12" s="37"/>
      <c r="AO12" s="37"/>
      <c r="AP12" s="46"/>
      <c r="AQ12" s="39">
        <f t="shared" si="7"/>
        <v>0</v>
      </c>
      <c r="AR12" s="37"/>
      <c r="AS12" s="37"/>
      <c r="AT12" s="37"/>
      <c r="AU12" s="46"/>
      <c r="AV12" s="40">
        <f t="shared" si="8"/>
        <v>0</v>
      </c>
    </row>
    <row r="13" spans="1:48" ht="15.75" customHeight="1" x14ac:dyDescent="0.25">
      <c r="A13" s="21">
        <v>1</v>
      </c>
      <c r="B13" s="37" t="s">
        <v>126</v>
      </c>
      <c r="C13" s="36" t="s">
        <v>107</v>
      </c>
      <c r="D13" s="37"/>
      <c r="E13" s="37"/>
      <c r="F13" s="37"/>
      <c r="G13" s="46"/>
      <c r="H13" s="39">
        <f t="shared" si="0"/>
        <v>0</v>
      </c>
      <c r="I13" s="37"/>
      <c r="J13" s="37" t="s">
        <v>49</v>
      </c>
      <c r="K13" s="37"/>
      <c r="L13" s="46"/>
      <c r="M13" s="39">
        <f t="shared" si="1"/>
        <v>1</v>
      </c>
      <c r="N13" s="37"/>
      <c r="O13" s="37"/>
      <c r="P13" s="37"/>
      <c r="Q13" s="46"/>
      <c r="R13" s="39">
        <f t="shared" si="2"/>
        <v>0</v>
      </c>
      <c r="S13" s="37"/>
      <c r="T13" s="37"/>
      <c r="U13" s="37" t="s">
        <v>49</v>
      </c>
      <c r="V13" s="46"/>
      <c r="W13" s="39">
        <f t="shared" si="3"/>
        <v>1</v>
      </c>
      <c r="X13" s="37"/>
      <c r="Y13" s="37"/>
      <c r="Z13" s="37"/>
      <c r="AA13" s="46"/>
      <c r="AB13" s="39">
        <f t="shared" si="4"/>
        <v>0</v>
      </c>
      <c r="AC13" s="37"/>
      <c r="AD13" s="37"/>
      <c r="AE13" s="37"/>
      <c r="AF13" s="46"/>
      <c r="AG13" s="39">
        <f t="shared" si="5"/>
        <v>0</v>
      </c>
      <c r="AH13" s="37"/>
      <c r="AI13" s="37"/>
      <c r="AJ13" s="37" t="s">
        <v>49</v>
      </c>
      <c r="AK13" s="46"/>
      <c r="AL13" s="39">
        <f t="shared" si="6"/>
        <v>1</v>
      </c>
      <c r="AM13" s="37"/>
      <c r="AN13" s="37"/>
      <c r="AO13" s="37"/>
      <c r="AP13" s="46"/>
      <c r="AQ13" s="39">
        <f t="shared" si="7"/>
        <v>0</v>
      </c>
      <c r="AR13" s="37"/>
      <c r="AS13" s="37" t="s">
        <v>49</v>
      </c>
      <c r="AT13" s="37"/>
      <c r="AU13" s="46"/>
      <c r="AV13" s="40">
        <f t="shared" si="8"/>
        <v>1</v>
      </c>
    </row>
    <row r="14" spans="1:48" ht="15.75" customHeight="1" x14ac:dyDescent="0.25">
      <c r="A14" s="21">
        <v>1</v>
      </c>
      <c r="B14" s="37" t="s">
        <v>127</v>
      </c>
      <c r="C14" s="36" t="s">
        <v>107</v>
      </c>
      <c r="D14" s="37"/>
      <c r="E14" s="37"/>
      <c r="F14" s="37"/>
      <c r="G14" s="46"/>
      <c r="H14" s="39">
        <f t="shared" si="0"/>
        <v>0</v>
      </c>
      <c r="I14" s="37"/>
      <c r="J14" s="37"/>
      <c r="K14" s="37"/>
      <c r="L14" s="46"/>
      <c r="M14" s="39">
        <f t="shared" si="1"/>
        <v>0</v>
      </c>
      <c r="N14" s="37"/>
      <c r="O14" s="37"/>
      <c r="P14" s="37"/>
      <c r="Q14" s="46"/>
      <c r="R14" s="39">
        <f t="shared" si="2"/>
        <v>0</v>
      </c>
      <c r="S14" s="37"/>
      <c r="T14" s="37"/>
      <c r="U14" s="37" t="s">
        <v>49</v>
      </c>
      <c r="V14" s="46"/>
      <c r="W14" s="39">
        <f t="shared" si="3"/>
        <v>1</v>
      </c>
      <c r="X14" s="37"/>
      <c r="Y14" s="37"/>
      <c r="Z14" s="37"/>
      <c r="AA14" s="46"/>
      <c r="AB14" s="39">
        <f t="shared" si="4"/>
        <v>0</v>
      </c>
      <c r="AC14" s="37"/>
      <c r="AD14" s="37"/>
      <c r="AE14" s="37"/>
      <c r="AF14" s="46"/>
      <c r="AG14" s="39">
        <f t="shared" si="5"/>
        <v>0</v>
      </c>
      <c r="AH14" s="37"/>
      <c r="AI14" s="37"/>
      <c r="AJ14" s="37"/>
      <c r="AK14" s="46"/>
      <c r="AL14" s="39">
        <f t="shared" si="6"/>
        <v>0</v>
      </c>
      <c r="AM14" s="37"/>
      <c r="AN14" s="37"/>
      <c r="AO14" s="37"/>
      <c r="AP14" s="46"/>
      <c r="AQ14" s="39">
        <f t="shared" si="7"/>
        <v>0</v>
      </c>
      <c r="AR14" s="37"/>
      <c r="AS14" s="37"/>
      <c r="AT14" s="37"/>
      <c r="AU14" s="69" t="s">
        <v>49</v>
      </c>
      <c r="AV14" s="40">
        <f t="shared" si="8"/>
        <v>1</v>
      </c>
    </row>
    <row r="15" spans="1:48" ht="15.75" customHeight="1" x14ac:dyDescent="0.25">
      <c r="A15" s="21">
        <v>1</v>
      </c>
      <c r="B15" s="37" t="s">
        <v>128</v>
      </c>
      <c r="C15" s="36" t="s">
        <v>107</v>
      </c>
      <c r="D15" s="37"/>
      <c r="E15" s="37"/>
      <c r="F15" s="37"/>
      <c r="G15" s="46"/>
      <c r="H15" s="39">
        <f t="shared" si="0"/>
        <v>0</v>
      </c>
      <c r="I15" s="37"/>
      <c r="J15" s="37"/>
      <c r="K15" s="37"/>
      <c r="L15" s="46"/>
      <c r="M15" s="39">
        <f t="shared" si="1"/>
        <v>0</v>
      </c>
      <c r="N15" s="37"/>
      <c r="O15" s="37"/>
      <c r="P15" s="37"/>
      <c r="Q15" s="46"/>
      <c r="R15" s="39">
        <f t="shared" si="2"/>
        <v>0</v>
      </c>
      <c r="S15" s="37"/>
      <c r="T15" s="37"/>
      <c r="U15" s="37"/>
      <c r="V15" s="46"/>
      <c r="W15" s="39">
        <f t="shared" si="3"/>
        <v>0</v>
      </c>
      <c r="X15" s="37"/>
      <c r="Y15" s="37"/>
      <c r="Z15" s="37"/>
      <c r="AA15" s="46"/>
      <c r="AB15" s="39">
        <f t="shared" si="4"/>
        <v>0</v>
      </c>
      <c r="AC15" s="37"/>
      <c r="AD15" s="37"/>
      <c r="AE15" s="37"/>
      <c r="AF15" s="69" t="s">
        <v>49</v>
      </c>
      <c r="AG15" s="39">
        <f t="shared" si="5"/>
        <v>1</v>
      </c>
      <c r="AH15" s="37"/>
      <c r="AI15" s="37"/>
      <c r="AJ15" s="37"/>
      <c r="AK15" s="46"/>
      <c r="AL15" s="39">
        <f t="shared" si="6"/>
        <v>0</v>
      </c>
      <c r="AM15" s="37"/>
      <c r="AN15" s="37"/>
      <c r="AO15" s="37"/>
      <c r="AP15" s="46"/>
      <c r="AQ15" s="39">
        <f t="shared" si="7"/>
        <v>0</v>
      </c>
      <c r="AR15" s="37"/>
      <c r="AS15" s="37" t="s">
        <v>49</v>
      </c>
      <c r="AT15" s="37"/>
      <c r="AU15" s="46"/>
      <c r="AV15" s="40">
        <f t="shared" si="8"/>
        <v>1</v>
      </c>
    </row>
    <row r="16" spans="1:48" ht="15.75" customHeight="1" x14ac:dyDescent="0.25">
      <c r="A16" s="21">
        <v>1</v>
      </c>
      <c r="B16" s="37" t="s">
        <v>123</v>
      </c>
      <c r="C16" s="36" t="s">
        <v>107</v>
      </c>
      <c r="D16" s="37"/>
      <c r="E16" s="37"/>
      <c r="F16" s="37"/>
      <c r="G16" s="46"/>
      <c r="H16" s="39">
        <f t="shared" si="0"/>
        <v>0</v>
      </c>
      <c r="I16" s="37"/>
      <c r="J16" s="37"/>
      <c r="K16" s="37"/>
      <c r="L16" s="46"/>
      <c r="M16" s="39">
        <f t="shared" si="1"/>
        <v>0</v>
      </c>
      <c r="N16" s="37"/>
      <c r="O16" s="37"/>
      <c r="P16" s="37"/>
      <c r="Q16" s="46"/>
      <c r="R16" s="39">
        <f t="shared" si="2"/>
        <v>0</v>
      </c>
      <c r="S16" s="37"/>
      <c r="T16" s="37"/>
      <c r="U16" s="37"/>
      <c r="V16" s="69" t="s">
        <v>49</v>
      </c>
      <c r="W16" s="39">
        <f t="shared" si="3"/>
        <v>1</v>
      </c>
      <c r="X16" s="37"/>
      <c r="Y16" s="37"/>
      <c r="Z16" s="37"/>
      <c r="AA16" s="46"/>
      <c r="AB16" s="39">
        <f t="shared" si="4"/>
        <v>0</v>
      </c>
      <c r="AC16" s="37"/>
      <c r="AD16" s="37"/>
      <c r="AE16" s="37"/>
      <c r="AF16" s="46"/>
      <c r="AG16" s="39">
        <f t="shared" si="5"/>
        <v>0</v>
      </c>
      <c r="AH16" s="37"/>
      <c r="AI16" s="37"/>
      <c r="AJ16" s="37"/>
      <c r="AK16" s="69" t="s">
        <v>49</v>
      </c>
      <c r="AL16" s="39">
        <f t="shared" si="6"/>
        <v>1</v>
      </c>
      <c r="AM16" s="37"/>
      <c r="AN16" s="37"/>
      <c r="AO16" s="37"/>
      <c r="AP16" s="46"/>
      <c r="AQ16" s="39">
        <f t="shared" si="7"/>
        <v>0</v>
      </c>
      <c r="AR16" s="37"/>
      <c r="AS16" s="37"/>
      <c r="AT16" s="37" t="s">
        <v>49</v>
      </c>
      <c r="AU16" s="46"/>
      <c r="AV16" s="40">
        <f t="shared" si="8"/>
        <v>1</v>
      </c>
    </row>
    <row r="17" spans="1:48" ht="15.75" customHeight="1" x14ac:dyDescent="0.25">
      <c r="A17" s="21">
        <v>1</v>
      </c>
      <c r="B17" s="37" t="s">
        <v>124</v>
      </c>
      <c r="C17" s="36" t="s">
        <v>107</v>
      </c>
      <c r="D17" s="37"/>
      <c r="E17" s="37"/>
      <c r="F17" s="37"/>
      <c r="G17" s="46"/>
      <c r="H17" s="39">
        <f t="shared" si="0"/>
        <v>0</v>
      </c>
      <c r="I17" s="37"/>
      <c r="J17" s="37"/>
      <c r="K17" s="37"/>
      <c r="L17" s="46"/>
      <c r="M17" s="39">
        <f t="shared" si="1"/>
        <v>0</v>
      </c>
      <c r="N17" s="37"/>
      <c r="O17" s="37"/>
      <c r="P17" s="37"/>
      <c r="Q17" s="46"/>
      <c r="R17" s="39">
        <f t="shared" si="2"/>
        <v>0</v>
      </c>
      <c r="S17" s="37"/>
      <c r="T17" s="37"/>
      <c r="U17" s="37"/>
      <c r="V17" s="46"/>
      <c r="W17" s="39">
        <f t="shared" si="3"/>
        <v>0</v>
      </c>
      <c r="X17" s="37"/>
      <c r="Y17" s="37"/>
      <c r="Z17" s="37"/>
      <c r="AA17" s="46"/>
      <c r="AB17" s="39">
        <f t="shared" si="4"/>
        <v>0</v>
      </c>
      <c r="AC17" s="37"/>
      <c r="AD17" s="37"/>
      <c r="AE17" s="37"/>
      <c r="AF17" s="46"/>
      <c r="AG17" s="39">
        <f t="shared" si="5"/>
        <v>0</v>
      </c>
      <c r="AH17" s="37"/>
      <c r="AI17" s="37"/>
      <c r="AJ17" s="37"/>
      <c r="AK17" s="46"/>
      <c r="AL17" s="39">
        <f t="shared" si="6"/>
        <v>0</v>
      </c>
      <c r="AM17" s="37"/>
      <c r="AN17" s="37"/>
      <c r="AO17" s="37"/>
      <c r="AP17" s="46"/>
      <c r="AQ17" s="39">
        <f t="shared" si="7"/>
        <v>0</v>
      </c>
      <c r="AR17" s="37"/>
      <c r="AS17" s="37"/>
      <c r="AT17" s="37"/>
      <c r="AU17" s="46"/>
      <c r="AV17" s="40">
        <f t="shared" si="8"/>
        <v>0</v>
      </c>
    </row>
    <row r="18" spans="1:48" ht="15.75" customHeight="1" x14ac:dyDescent="0.25">
      <c r="A18" s="21">
        <v>1</v>
      </c>
      <c r="B18" s="37" t="s">
        <v>125</v>
      </c>
      <c r="C18" s="36" t="s">
        <v>107</v>
      </c>
      <c r="D18" s="37"/>
      <c r="E18" s="37"/>
      <c r="F18" s="37"/>
      <c r="G18" s="46"/>
      <c r="H18" s="39">
        <f t="shared" si="0"/>
        <v>0</v>
      </c>
      <c r="I18" s="37"/>
      <c r="J18" s="37"/>
      <c r="K18" s="37"/>
      <c r="L18" s="46"/>
      <c r="M18" s="39">
        <f t="shared" si="1"/>
        <v>0</v>
      </c>
      <c r="N18" s="37"/>
      <c r="O18" s="37"/>
      <c r="P18" s="37"/>
      <c r="Q18" s="46"/>
      <c r="R18" s="39">
        <f t="shared" si="2"/>
        <v>0</v>
      </c>
      <c r="S18" s="37"/>
      <c r="T18" s="37"/>
      <c r="U18" s="37"/>
      <c r="V18" s="46"/>
      <c r="W18" s="39">
        <f t="shared" si="3"/>
        <v>0</v>
      </c>
      <c r="X18" s="37"/>
      <c r="Y18" s="37"/>
      <c r="Z18" s="37"/>
      <c r="AA18" s="46"/>
      <c r="AB18" s="39">
        <f t="shared" si="4"/>
        <v>0</v>
      </c>
      <c r="AC18" s="37"/>
      <c r="AD18" s="37"/>
      <c r="AE18" s="37"/>
      <c r="AF18" s="46"/>
      <c r="AG18" s="39">
        <f t="shared" si="5"/>
        <v>0</v>
      </c>
      <c r="AH18" s="37"/>
      <c r="AI18" s="37"/>
      <c r="AJ18" s="37"/>
      <c r="AK18" s="46"/>
      <c r="AL18" s="39">
        <f t="shared" si="6"/>
        <v>0</v>
      </c>
      <c r="AM18" s="37"/>
      <c r="AN18" s="37"/>
      <c r="AO18" s="37" t="s">
        <v>47</v>
      </c>
      <c r="AP18" s="46"/>
      <c r="AQ18" s="39">
        <f t="shared" si="7"/>
        <v>1</v>
      </c>
      <c r="AR18" s="37"/>
      <c r="AS18" s="37"/>
      <c r="AT18" s="37"/>
      <c r="AU18" s="46"/>
      <c r="AV18" s="40">
        <f t="shared" si="8"/>
        <v>0</v>
      </c>
    </row>
    <row r="19" spans="1:48" ht="15.75" customHeight="1" x14ac:dyDescent="0.25">
      <c r="A19" s="21">
        <v>1</v>
      </c>
      <c r="B19" s="37" t="s">
        <v>76</v>
      </c>
      <c r="C19" s="36" t="s">
        <v>107</v>
      </c>
      <c r="D19" s="37"/>
      <c r="E19" s="37"/>
      <c r="F19" s="37"/>
      <c r="G19" s="46"/>
      <c r="H19" s="39">
        <f t="shared" si="0"/>
        <v>0</v>
      </c>
      <c r="I19" s="37"/>
      <c r="J19" s="37"/>
      <c r="K19" s="37"/>
      <c r="L19" s="46"/>
      <c r="M19" s="39">
        <f t="shared" si="1"/>
        <v>0</v>
      </c>
      <c r="N19" s="37"/>
      <c r="O19" s="37"/>
      <c r="P19" s="37"/>
      <c r="Q19" s="46"/>
      <c r="R19" s="39">
        <f t="shared" si="2"/>
        <v>0</v>
      </c>
      <c r="S19" s="37"/>
      <c r="T19" s="37"/>
      <c r="U19" s="37"/>
      <c r="V19" s="46"/>
      <c r="W19" s="39">
        <f t="shared" si="3"/>
        <v>0</v>
      </c>
      <c r="X19" s="37"/>
      <c r="Y19" s="37"/>
      <c r="Z19" s="37"/>
      <c r="AA19" s="46"/>
      <c r="AB19" s="39">
        <f t="shared" si="4"/>
        <v>0</v>
      </c>
      <c r="AC19" s="37"/>
      <c r="AD19" s="37"/>
      <c r="AE19" s="37"/>
      <c r="AF19" s="46"/>
      <c r="AG19" s="39">
        <f t="shared" si="5"/>
        <v>0</v>
      </c>
      <c r="AH19" s="37"/>
      <c r="AI19" s="37"/>
      <c r="AJ19" s="37"/>
      <c r="AK19" s="46"/>
      <c r="AL19" s="39">
        <f t="shared" si="6"/>
        <v>0</v>
      </c>
      <c r="AM19" s="37"/>
      <c r="AN19" s="37"/>
      <c r="AO19" s="37"/>
      <c r="AP19" s="46"/>
      <c r="AQ19" s="39">
        <f t="shared" si="7"/>
        <v>0</v>
      </c>
      <c r="AR19" s="37"/>
      <c r="AS19" s="37"/>
      <c r="AT19" s="37"/>
      <c r="AU19" s="46"/>
      <c r="AV19" s="40">
        <f t="shared" si="8"/>
        <v>0</v>
      </c>
    </row>
    <row r="20" spans="1:48" ht="15.75" customHeight="1" x14ac:dyDescent="0.25">
      <c r="A20" s="21">
        <v>1</v>
      </c>
      <c r="B20" s="37" t="s">
        <v>77</v>
      </c>
      <c r="C20" s="36" t="s">
        <v>107</v>
      </c>
      <c r="D20" s="37"/>
      <c r="E20" s="37"/>
      <c r="F20" s="37"/>
      <c r="G20" s="46"/>
      <c r="H20" s="39">
        <f t="shared" si="0"/>
        <v>0</v>
      </c>
      <c r="I20" s="37"/>
      <c r="J20" s="37"/>
      <c r="K20" s="37"/>
      <c r="L20" s="46"/>
      <c r="M20" s="39">
        <f t="shared" si="1"/>
        <v>0</v>
      </c>
      <c r="N20" s="37"/>
      <c r="O20" s="37"/>
      <c r="P20" s="37"/>
      <c r="Q20" s="46"/>
      <c r="R20" s="39">
        <f t="shared" si="2"/>
        <v>0</v>
      </c>
      <c r="S20" s="37"/>
      <c r="T20" s="37"/>
      <c r="U20" s="37"/>
      <c r="V20" s="46"/>
      <c r="W20" s="39">
        <f t="shared" si="3"/>
        <v>0</v>
      </c>
      <c r="X20" s="37"/>
      <c r="Y20" s="37"/>
      <c r="Z20" s="37"/>
      <c r="AA20" s="46"/>
      <c r="AB20" s="39">
        <f t="shared" si="4"/>
        <v>0</v>
      </c>
      <c r="AC20" s="37"/>
      <c r="AD20" s="37"/>
      <c r="AE20" s="37"/>
      <c r="AF20" s="46"/>
      <c r="AG20" s="39">
        <f t="shared" si="5"/>
        <v>0</v>
      </c>
      <c r="AH20" s="37"/>
      <c r="AI20" s="37"/>
      <c r="AJ20" s="37"/>
      <c r="AK20" s="46"/>
      <c r="AL20" s="39">
        <f t="shared" si="6"/>
        <v>0</v>
      </c>
      <c r="AM20" s="37"/>
      <c r="AN20" s="37"/>
      <c r="AO20" s="37"/>
      <c r="AP20" s="46"/>
      <c r="AQ20" s="39">
        <f t="shared" si="7"/>
        <v>0</v>
      </c>
      <c r="AR20" s="37"/>
      <c r="AS20" s="37"/>
      <c r="AT20" s="37"/>
      <c r="AU20" s="46"/>
      <c r="AV20" s="40">
        <f t="shared" si="8"/>
        <v>0</v>
      </c>
    </row>
    <row r="21" spans="1:48" ht="15.75" customHeight="1" x14ac:dyDescent="0.25">
      <c r="A21" s="21">
        <v>1</v>
      </c>
      <c r="B21" s="37" t="s">
        <v>78</v>
      </c>
      <c r="C21" s="36" t="s">
        <v>107</v>
      </c>
      <c r="D21" s="37"/>
      <c r="E21" s="37"/>
      <c r="F21" s="37"/>
      <c r="G21" s="46"/>
      <c r="H21" s="39">
        <f t="shared" si="0"/>
        <v>0</v>
      </c>
      <c r="I21" s="37"/>
      <c r="J21" s="37"/>
      <c r="K21" s="37"/>
      <c r="L21" s="46"/>
      <c r="M21" s="39">
        <f t="shared" si="1"/>
        <v>0</v>
      </c>
      <c r="N21" s="37"/>
      <c r="O21" s="37"/>
      <c r="P21" s="37"/>
      <c r="Q21" s="46"/>
      <c r="R21" s="39">
        <f t="shared" si="2"/>
        <v>0</v>
      </c>
      <c r="S21" s="37"/>
      <c r="T21" s="37"/>
      <c r="U21" s="37"/>
      <c r="V21" s="46"/>
      <c r="W21" s="39">
        <f t="shared" si="3"/>
        <v>0</v>
      </c>
      <c r="X21" s="37"/>
      <c r="Y21" s="37"/>
      <c r="Z21" s="37"/>
      <c r="AA21" s="46"/>
      <c r="AB21" s="39">
        <f t="shared" si="4"/>
        <v>0</v>
      </c>
      <c r="AC21" s="37"/>
      <c r="AD21" s="37"/>
      <c r="AE21" s="37"/>
      <c r="AF21" s="46"/>
      <c r="AG21" s="39">
        <f t="shared" si="5"/>
        <v>0</v>
      </c>
      <c r="AH21" s="37"/>
      <c r="AI21" s="37"/>
      <c r="AJ21" s="37"/>
      <c r="AK21" s="46"/>
      <c r="AL21" s="39">
        <f t="shared" si="6"/>
        <v>0</v>
      </c>
      <c r="AM21" s="37"/>
      <c r="AN21" s="37"/>
      <c r="AO21" s="37"/>
      <c r="AP21" s="46"/>
      <c r="AQ21" s="39">
        <f t="shared" si="7"/>
        <v>0</v>
      </c>
      <c r="AR21" s="37"/>
      <c r="AS21" s="37"/>
      <c r="AT21" s="37"/>
      <c r="AU21" s="46"/>
      <c r="AV21" s="40">
        <f t="shared" si="8"/>
        <v>0</v>
      </c>
    </row>
    <row r="22" spans="1:48" ht="15.75" customHeight="1" x14ac:dyDescent="0.25">
      <c r="A22" s="21">
        <v>1</v>
      </c>
      <c r="B22" s="37" t="s">
        <v>79</v>
      </c>
      <c r="C22" s="36" t="s">
        <v>107</v>
      </c>
      <c r="D22" s="37"/>
      <c r="E22" s="37"/>
      <c r="F22" s="37"/>
      <c r="G22" s="46"/>
      <c r="H22" s="39">
        <f t="shared" si="0"/>
        <v>0</v>
      </c>
      <c r="I22" s="37"/>
      <c r="J22" s="37"/>
      <c r="K22" s="37"/>
      <c r="L22" s="46"/>
      <c r="M22" s="39">
        <f t="shared" si="1"/>
        <v>0</v>
      </c>
      <c r="N22" s="37"/>
      <c r="O22" s="37"/>
      <c r="P22" s="37"/>
      <c r="Q22" s="46"/>
      <c r="R22" s="39">
        <f t="shared" si="2"/>
        <v>0</v>
      </c>
      <c r="S22" s="37"/>
      <c r="T22" s="37"/>
      <c r="U22" s="37"/>
      <c r="V22" s="46"/>
      <c r="W22" s="39">
        <f t="shared" si="3"/>
        <v>0</v>
      </c>
      <c r="X22" s="37"/>
      <c r="Y22" s="37"/>
      <c r="Z22" s="37"/>
      <c r="AA22" s="46"/>
      <c r="AB22" s="39">
        <f t="shared" si="4"/>
        <v>0</v>
      </c>
      <c r="AC22" s="37"/>
      <c r="AD22" s="37"/>
      <c r="AE22" s="37"/>
      <c r="AF22" s="46"/>
      <c r="AG22" s="39">
        <f t="shared" si="5"/>
        <v>0</v>
      </c>
      <c r="AH22" s="37"/>
      <c r="AI22" s="37"/>
      <c r="AJ22" s="37"/>
      <c r="AK22" s="46"/>
      <c r="AL22" s="39">
        <f t="shared" si="6"/>
        <v>0</v>
      </c>
      <c r="AM22" s="37"/>
      <c r="AN22" s="37"/>
      <c r="AO22" s="37"/>
      <c r="AP22" s="46"/>
      <c r="AQ22" s="39">
        <f t="shared" si="7"/>
        <v>0</v>
      </c>
      <c r="AR22" s="37"/>
      <c r="AS22" s="37"/>
      <c r="AT22" s="37"/>
      <c r="AU22" s="46"/>
      <c r="AV22" s="40">
        <f t="shared" si="8"/>
        <v>0</v>
      </c>
    </row>
    <row r="23" spans="1:48" ht="15.75" customHeight="1" x14ac:dyDescent="0.25">
      <c r="A23" s="21">
        <v>1</v>
      </c>
      <c r="B23" s="37" t="s">
        <v>129</v>
      </c>
      <c r="C23" s="36" t="s">
        <v>107</v>
      </c>
      <c r="D23" s="37"/>
      <c r="E23" s="37"/>
      <c r="F23" s="37"/>
      <c r="G23" s="46"/>
      <c r="H23" s="39">
        <f t="shared" si="0"/>
        <v>0</v>
      </c>
      <c r="I23" s="37"/>
      <c r="J23" s="37"/>
      <c r="K23" s="37"/>
      <c r="L23" s="46"/>
      <c r="M23" s="39">
        <f t="shared" si="1"/>
        <v>0</v>
      </c>
      <c r="N23" s="37"/>
      <c r="O23" s="37"/>
      <c r="P23" s="37"/>
      <c r="Q23" s="46"/>
      <c r="R23" s="39">
        <f t="shared" si="2"/>
        <v>0</v>
      </c>
      <c r="S23" s="37"/>
      <c r="T23" s="37"/>
      <c r="U23" s="37"/>
      <c r="V23" s="46"/>
      <c r="W23" s="39">
        <f t="shared" si="3"/>
        <v>0</v>
      </c>
      <c r="X23" s="37"/>
      <c r="Y23" s="37"/>
      <c r="Z23" s="37"/>
      <c r="AA23" s="46"/>
      <c r="AB23" s="39">
        <f t="shared" si="4"/>
        <v>0</v>
      </c>
      <c r="AC23" s="37"/>
      <c r="AD23" s="37"/>
      <c r="AE23" s="37"/>
      <c r="AF23" s="46"/>
      <c r="AG23" s="39">
        <f t="shared" si="5"/>
        <v>0</v>
      </c>
      <c r="AH23" s="37"/>
      <c r="AI23" s="37"/>
      <c r="AJ23" s="37"/>
      <c r="AK23" s="46"/>
      <c r="AL23" s="39">
        <f t="shared" si="6"/>
        <v>0</v>
      </c>
      <c r="AM23" s="37"/>
      <c r="AN23" s="37"/>
      <c r="AO23" s="37"/>
      <c r="AP23" s="46"/>
      <c r="AQ23" s="39">
        <f t="shared" si="7"/>
        <v>0</v>
      </c>
      <c r="AR23" s="37"/>
      <c r="AS23" s="37"/>
      <c r="AT23" s="37"/>
      <c r="AU23" s="46"/>
      <c r="AV23" s="40">
        <f t="shared" si="8"/>
        <v>0</v>
      </c>
    </row>
    <row r="24" spans="1:48" ht="15.75" customHeight="1" x14ac:dyDescent="0.25">
      <c r="A24" s="21">
        <v>1</v>
      </c>
      <c r="B24" s="42"/>
      <c r="C24" s="43"/>
      <c r="D24" s="44"/>
      <c r="E24" s="45"/>
      <c r="F24" s="45"/>
      <c r="G24" s="45"/>
      <c r="H24" s="45">
        <f>SUM(H7:H23)</f>
        <v>4</v>
      </c>
      <c r="I24" s="45"/>
      <c r="J24" s="45"/>
      <c r="K24" s="45"/>
      <c r="L24" s="45"/>
      <c r="M24" s="45">
        <f>SUM(M7:M23)</f>
        <v>4</v>
      </c>
      <c r="N24" s="45"/>
      <c r="O24" s="45"/>
      <c r="P24" s="45"/>
      <c r="Q24" s="45"/>
      <c r="R24" s="45">
        <f>SUM(R7:R23)</f>
        <v>1</v>
      </c>
      <c r="S24" s="45"/>
      <c r="T24" s="45"/>
      <c r="U24" s="45"/>
      <c r="V24" s="45"/>
      <c r="W24" s="45">
        <f>SUM(W7:W23)</f>
        <v>8</v>
      </c>
      <c r="X24" s="45"/>
      <c r="Y24" s="45"/>
      <c r="Z24" s="45"/>
      <c r="AA24" s="45"/>
      <c r="AB24" s="45">
        <f>SUM(AB7:AB23)</f>
        <v>3</v>
      </c>
      <c r="AC24" s="45"/>
      <c r="AD24" s="45"/>
      <c r="AE24" s="45"/>
      <c r="AF24" s="45"/>
      <c r="AG24" s="45">
        <f>SUM(AG7:AG23)</f>
        <v>3</v>
      </c>
      <c r="AH24" s="45"/>
      <c r="AI24" s="45"/>
      <c r="AJ24" s="45"/>
      <c r="AK24" s="45"/>
      <c r="AL24" s="45">
        <f>SUM(AL7:AL23)</f>
        <v>4</v>
      </c>
      <c r="AM24" s="45"/>
      <c r="AN24" s="45"/>
      <c r="AO24" s="45"/>
      <c r="AP24" s="45"/>
      <c r="AQ24" s="45">
        <f>SUM(AQ7:AQ23)</f>
        <v>3</v>
      </c>
      <c r="AR24" s="45"/>
      <c r="AS24" s="45"/>
      <c r="AT24" s="45"/>
      <c r="AU24" s="45"/>
      <c r="AV24" s="45">
        <f>SUM(AV7:AV23)</f>
        <v>6</v>
      </c>
    </row>
    <row r="25" spans="1:48" ht="15.75" customHeight="1" x14ac:dyDescent="0.25">
      <c r="A25" s="21">
        <f>A6+1</f>
        <v>2</v>
      </c>
      <c r="B25" s="88" t="s">
        <v>104</v>
      </c>
      <c r="C25" s="82"/>
      <c r="D25" s="78" t="s">
        <v>109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80"/>
    </row>
    <row r="26" spans="1:48" ht="15.75" customHeight="1" x14ac:dyDescent="0.25">
      <c r="A26" s="21">
        <f>A7+1</f>
        <v>2</v>
      </c>
      <c r="B26" s="37" t="s">
        <v>70</v>
      </c>
      <c r="C26" s="36" t="s">
        <v>107</v>
      </c>
      <c r="D26" s="37"/>
      <c r="E26" s="37" t="s">
        <v>49</v>
      </c>
      <c r="F26" s="37"/>
      <c r="G26" s="46"/>
      <c r="H26" s="39">
        <f t="shared" ref="H26:H42" si="9">COUNTA(D26:G26)</f>
        <v>1</v>
      </c>
      <c r="I26" s="37"/>
      <c r="J26" s="37"/>
      <c r="K26" s="37" t="s">
        <v>49</v>
      </c>
      <c r="L26" s="46"/>
      <c r="M26" s="39">
        <f t="shared" ref="M26:M42" si="10">COUNTA(I26:L26)</f>
        <v>1</v>
      </c>
      <c r="N26" s="37"/>
      <c r="O26" s="37"/>
      <c r="P26" s="37"/>
      <c r="Q26" s="46"/>
      <c r="R26" s="39">
        <f t="shared" ref="R26:R42" si="11">COUNTA(N26:Q26)</f>
        <v>0</v>
      </c>
      <c r="S26" s="37" t="s">
        <v>49</v>
      </c>
      <c r="T26" s="37"/>
      <c r="U26" s="37"/>
      <c r="V26" s="69" t="s">
        <v>49</v>
      </c>
      <c r="W26" s="39">
        <f t="shared" ref="W26:W42" si="12">COUNTA(S26:V26)</f>
        <v>2</v>
      </c>
      <c r="X26" s="37"/>
      <c r="Y26" s="37"/>
      <c r="Z26" s="37" t="s">
        <v>49</v>
      </c>
      <c r="AA26" s="46"/>
      <c r="AB26" s="39">
        <f t="shared" ref="AB26:AB42" si="13">COUNTA(X26:AA26)</f>
        <v>1</v>
      </c>
      <c r="AC26" s="37"/>
      <c r="AD26" s="37"/>
      <c r="AE26" s="37"/>
      <c r="AF26" s="69" t="s">
        <v>49</v>
      </c>
      <c r="AG26" s="39">
        <f t="shared" ref="AG26:AG42" si="14">COUNTA(AC26:AF26)</f>
        <v>1</v>
      </c>
      <c r="AH26" s="37"/>
      <c r="AI26" s="37"/>
      <c r="AJ26" s="37"/>
      <c r="AK26" s="46"/>
      <c r="AL26" s="39">
        <f t="shared" ref="AL26:AL42" si="15">COUNTA(AH26:AK26)</f>
        <v>0</v>
      </c>
      <c r="AM26" s="37"/>
      <c r="AN26" s="37" t="s">
        <v>47</v>
      </c>
      <c r="AO26" s="37"/>
      <c r="AP26" s="46"/>
      <c r="AQ26" s="39">
        <f t="shared" ref="AQ26:AQ42" si="16">COUNTA(AM26:AP26)</f>
        <v>1</v>
      </c>
      <c r="AR26" s="37"/>
      <c r="AS26" s="37"/>
      <c r="AT26" s="37"/>
      <c r="AU26" s="46"/>
      <c r="AV26" s="40">
        <f t="shared" ref="AV26:AV42" si="17">COUNTA(AR26:AU26)</f>
        <v>0</v>
      </c>
    </row>
    <row r="27" spans="1:48" ht="15.75" customHeight="1" x14ac:dyDescent="0.25">
      <c r="A27" s="21">
        <f>A8+1</f>
        <v>2</v>
      </c>
      <c r="B27" s="37" t="s">
        <v>118</v>
      </c>
      <c r="C27" s="36" t="s">
        <v>107</v>
      </c>
      <c r="D27" s="37"/>
      <c r="E27" s="37"/>
      <c r="F27" s="37"/>
      <c r="G27" s="46"/>
      <c r="H27" s="39">
        <f t="shared" si="9"/>
        <v>0</v>
      </c>
      <c r="I27" s="37"/>
      <c r="J27" s="37"/>
      <c r="K27" s="37"/>
      <c r="L27" s="46"/>
      <c r="M27" s="39">
        <f t="shared" si="10"/>
        <v>0</v>
      </c>
      <c r="N27" s="37"/>
      <c r="O27" s="37"/>
      <c r="P27" s="37"/>
      <c r="Q27" s="46"/>
      <c r="R27" s="39">
        <f t="shared" si="11"/>
        <v>0</v>
      </c>
      <c r="S27" s="37"/>
      <c r="T27" s="37"/>
      <c r="U27" s="37"/>
      <c r="V27" s="69" t="s">
        <v>49</v>
      </c>
      <c r="W27" s="39">
        <f t="shared" si="12"/>
        <v>1</v>
      </c>
      <c r="X27" s="37"/>
      <c r="Y27" s="37"/>
      <c r="Z27" s="37"/>
      <c r="AA27" s="46"/>
      <c r="AB27" s="39">
        <f t="shared" si="13"/>
        <v>0</v>
      </c>
      <c r="AC27" s="37"/>
      <c r="AD27" s="37"/>
      <c r="AE27" s="37"/>
      <c r="AF27" s="46"/>
      <c r="AG27" s="39">
        <f t="shared" si="14"/>
        <v>0</v>
      </c>
      <c r="AH27" s="37"/>
      <c r="AI27" s="37"/>
      <c r="AJ27" s="37"/>
      <c r="AK27" s="46"/>
      <c r="AL27" s="39">
        <f t="shared" si="15"/>
        <v>0</v>
      </c>
      <c r="AM27" s="37"/>
      <c r="AN27" s="37"/>
      <c r="AO27" s="37"/>
      <c r="AP27" s="46"/>
      <c r="AQ27" s="39">
        <f t="shared" si="16"/>
        <v>0</v>
      </c>
      <c r="AR27" s="37"/>
      <c r="AS27" s="37"/>
      <c r="AT27" s="37" t="s">
        <v>49</v>
      </c>
      <c r="AU27" s="46"/>
      <c r="AV27" s="40">
        <f t="shared" si="17"/>
        <v>1</v>
      </c>
    </row>
    <row r="28" spans="1:48" ht="15.75" customHeight="1" x14ac:dyDescent="0.25">
      <c r="A28" s="21">
        <f>A9+1</f>
        <v>2</v>
      </c>
      <c r="B28" s="37" t="s">
        <v>73</v>
      </c>
      <c r="C28" s="36" t="s">
        <v>107</v>
      </c>
      <c r="D28" s="37"/>
      <c r="E28" s="37"/>
      <c r="F28" s="37" t="s">
        <v>49</v>
      </c>
      <c r="G28" s="46"/>
      <c r="H28" s="39">
        <f t="shared" si="9"/>
        <v>1</v>
      </c>
      <c r="I28" s="37"/>
      <c r="J28" s="37"/>
      <c r="K28" s="37"/>
      <c r="L28" s="69" t="s">
        <v>49</v>
      </c>
      <c r="M28" s="39">
        <f t="shared" si="10"/>
        <v>1</v>
      </c>
      <c r="N28" s="37"/>
      <c r="O28" s="37"/>
      <c r="P28" s="37"/>
      <c r="Q28" s="46"/>
      <c r="R28" s="39">
        <f t="shared" si="11"/>
        <v>0</v>
      </c>
      <c r="S28" s="37"/>
      <c r="T28" s="37"/>
      <c r="U28" s="37"/>
      <c r="V28" s="69" t="s">
        <v>49</v>
      </c>
      <c r="W28" s="39">
        <f t="shared" si="12"/>
        <v>1</v>
      </c>
      <c r="X28" s="37"/>
      <c r="Y28" s="37"/>
      <c r="Z28" s="37"/>
      <c r="AA28" s="46"/>
      <c r="AB28" s="39">
        <f t="shared" si="13"/>
        <v>0</v>
      </c>
      <c r="AC28" s="37"/>
      <c r="AD28" s="37"/>
      <c r="AE28" s="37"/>
      <c r="AF28" s="46"/>
      <c r="AG28" s="39">
        <f t="shared" si="14"/>
        <v>0</v>
      </c>
      <c r="AH28" s="37"/>
      <c r="AI28" s="37" t="s">
        <v>49</v>
      </c>
      <c r="AJ28" s="37"/>
      <c r="AK28" s="46"/>
      <c r="AL28" s="39">
        <f t="shared" si="15"/>
        <v>1</v>
      </c>
      <c r="AM28" s="37"/>
      <c r="AN28" s="37"/>
      <c r="AO28" s="37"/>
      <c r="AP28" s="46"/>
      <c r="AQ28" s="39">
        <f t="shared" si="16"/>
        <v>0</v>
      </c>
      <c r="AR28" s="37"/>
      <c r="AS28" s="37"/>
      <c r="AT28" s="37" t="s">
        <v>49</v>
      </c>
      <c r="AU28" s="46"/>
      <c r="AV28" s="40">
        <f t="shared" si="17"/>
        <v>1</v>
      </c>
    </row>
    <row r="29" spans="1:48" ht="15.75" customHeight="1" x14ac:dyDescent="0.25">
      <c r="A29" s="21">
        <f>A10+1</f>
        <v>2</v>
      </c>
      <c r="B29" s="37" t="s">
        <v>148</v>
      </c>
      <c r="C29" s="36" t="s">
        <v>107</v>
      </c>
      <c r="D29" s="37"/>
      <c r="E29" s="37" t="s">
        <v>49</v>
      </c>
      <c r="F29" s="37"/>
      <c r="G29" s="46"/>
      <c r="H29" s="39">
        <f t="shared" si="9"/>
        <v>1</v>
      </c>
      <c r="I29" s="37"/>
      <c r="J29" s="37"/>
      <c r="K29" s="37"/>
      <c r="L29" s="46"/>
      <c r="M29" s="39">
        <f t="shared" si="10"/>
        <v>0</v>
      </c>
      <c r="N29" s="37"/>
      <c r="O29" s="37"/>
      <c r="P29" s="37" t="s">
        <v>49</v>
      </c>
      <c r="Q29" s="46"/>
      <c r="R29" s="39">
        <f t="shared" si="11"/>
        <v>1</v>
      </c>
      <c r="S29" s="37"/>
      <c r="T29" s="37"/>
      <c r="U29" s="37" t="s">
        <v>49</v>
      </c>
      <c r="V29" s="46"/>
      <c r="W29" s="39">
        <f t="shared" si="12"/>
        <v>1</v>
      </c>
      <c r="X29" s="37"/>
      <c r="Y29" s="37"/>
      <c r="Z29" s="37"/>
      <c r="AA29" s="69" t="s">
        <v>49</v>
      </c>
      <c r="AB29" s="39">
        <f t="shared" si="13"/>
        <v>1</v>
      </c>
      <c r="AC29" s="37"/>
      <c r="AD29" s="37"/>
      <c r="AE29" s="37" t="s">
        <v>49</v>
      </c>
      <c r="AF29" s="46"/>
      <c r="AG29" s="39">
        <f t="shared" si="14"/>
        <v>1</v>
      </c>
      <c r="AH29" s="37"/>
      <c r="AI29" s="37"/>
      <c r="AJ29" s="37"/>
      <c r="AK29" s="46"/>
      <c r="AL29" s="39">
        <f t="shared" si="15"/>
        <v>0</v>
      </c>
      <c r="AM29" s="37"/>
      <c r="AN29" s="37"/>
      <c r="AO29" s="37" t="s">
        <v>47</v>
      </c>
      <c r="AP29" s="46"/>
      <c r="AQ29" s="39">
        <f t="shared" si="16"/>
        <v>1</v>
      </c>
      <c r="AR29" s="37"/>
      <c r="AS29" s="37" t="s">
        <v>49</v>
      </c>
      <c r="AT29" s="37"/>
      <c r="AU29" s="46"/>
      <c r="AV29" s="40">
        <f t="shared" si="17"/>
        <v>1</v>
      </c>
    </row>
    <row r="30" spans="1:48" ht="15.75" customHeight="1" x14ac:dyDescent="0.25">
      <c r="A30" s="21">
        <f>A11+1</f>
        <v>2</v>
      </c>
      <c r="B30" s="37" t="s">
        <v>120</v>
      </c>
      <c r="C30" s="36" t="s">
        <v>107</v>
      </c>
      <c r="D30" s="37"/>
      <c r="E30" s="37" t="s">
        <v>49</v>
      </c>
      <c r="F30" s="37"/>
      <c r="G30" s="46"/>
      <c r="H30" s="39">
        <f t="shared" si="9"/>
        <v>1</v>
      </c>
      <c r="I30" s="37"/>
      <c r="J30" s="37"/>
      <c r="K30" s="37" t="s">
        <v>49</v>
      </c>
      <c r="L30" s="46"/>
      <c r="M30" s="39">
        <f t="shared" si="10"/>
        <v>1</v>
      </c>
      <c r="N30" s="37"/>
      <c r="O30" s="37"/>
      <c r="P30" s="37"/>
      <c r="Q30" s="46"/>
      <c r="R30" s="39">
        <f t="shared" si="11"/>
        <v>0</v>
      </c>
      <c r="S30" s="37"/>
      <c r="T30" s="37"/>
      <c r="U30" s="37"/>
      <c r="V30" s="46"/>
      <c r="W30" s="39">
        <f t="shared" si="12"/>
        <v>0</v>
      </c>
      <c r="X30" s="37"/>
      <c r="Y30" s="37"/>
      <c r="Z30" s="37" t="s">
        <v>49</v>
      </c>
      <c r="AA30" s="46"/>
      <c r="AB30" s="39">
        <f t="shared" si="13"/>
        <v>1</v>
      </c>
      <c r="AC30" s="37"/>
      <c r="AD30" s="37"/>
      <c r="AE30" s="37"/>
      <c r="AF30" s="46"/>
      <c r="AG30" s="39">
        <f t="shared" si="14"/>
        <v>0</v>
      </c>
      <c r="AH30" s="37"/>
      <c r="AI30" s="37" t="s">
        <v>49</v>
      </c>
      <c r="AJ30" s="37"/>
      <c r="AK30" s="46"/>
      <c r="AL30" s="39">
        <f t="shared" si="15"/>
        <v>1</v>
      </c>
      <c r="AM30" s="37"/>
      <c r="AN30" s="37"/>
      <c r="AO30" s="37"/>
      <c r="AP30" s="46"/>
      <c r="AQ30" s="39">
        <f t="shared" si="16"/>
        <v>0</v>
      </c>
      <c r="AR30" s="37"/>
      <c r="AS30" s="37"/>
      <c r="AT30" s="37"/>
      <c r="AU30" s="46"/>
      <c r="AV30" s="40">
        <f t="shared" si="17"/>
        <v>0</v>
      </c>
    </row>
    <row r="31" spans="1:48" ht="15.75" customHeight="1" x14ac:dyDescent="0.25">
      <c r="A31" s="21">
        <f>A12+1</f>
        <v>2</v>
      </c>
      <c r="B31" s="37" t="s">
        <v>122</v>
      </c>
      <c r="C31" s="36" t="s">
        <v>107</v>
      </c>
      <c r="D31" s="37"/>
      <c r="E31" s="37"/>
      <c r="F31" s="37"/>
      <c r="G31" s="46"/>
      <c r="H31" s="39">
        <f t="shared" si="9"/>
        <v>0</v>
      </c>
      <c r="I31" s="37"/>
      <c r="J31" s="37"/>
      <c r="K31" s="37"/>
      <c r="L31" s="46"/>
      <c r="M31" s="39">
        <f t="shared" si="10"/>
        <v>0</v>
      </c>
      <c r="N31" s="37"/>
      <c r="O31" s="37"/>
      <c r="P31" s="37"/>
      <c r="Q31" s="46"/>
      <c r="R31" s="39">
        <f t="shared" si="11"/>
        <v>0</v>
      </c>
      <c r="S31" s="37"/>
      <c r="T31" s="37"/>
      <c r="U31" s="37"/>
      <c r="V31" s="46"/>
      <c r="W31" s="39">
        <f t="shared" si="12"/>
        <v>0</v>
      </c>
      <c r="X31" s="37"/>
      <c r="Y31" s="37"/>
      <c r="Z31" s="37"/>
      <c r="AA31" s="46"/>
      <c r="AB31" s="39">
        <f t="shared" si="13"/>
        <v>0</v>
      </c>
      <c r="AC31" s="37"/>
      <c r="AD31" s="37"/>
      <c r="AE31" s="37"/>
      <c r="AF31" s="46"/>
      <c r="AG31" s="39">
        <f t="shared" si="14"/>
        <v>0</v>
      </c>
      <c r="AH31" s="37"/>
      <c r="AI31" s="37"/>
      <c r="AJ31" s="37"/>
      <c r="AK31" s="46"/>
      <c r="AL31" s="39">
        <f t="shared" si="15"/>
        <v>0</v>
      </c>
      <c r="AM31" s="37"/>
      <c r="AN31" s="37"/>
      <c r="AO31" s="37"/>
      <c r="AP31" s="46"/>
      <c r="AQ31" s="39">
        <f t="shared" si="16"/>
        <v>0</v>
      </c>
      <c r="AR31" s="37"/>
      <c r="AS31" s="37"/>
      <c r="AT31" s="37"/>
      <c r="AU31" s="46"/>
      <c r="AV31" s="40">
        <f t="shared" si="17"/>
        <v>0</v>
      </c>
    </row>
    <row r="32" spans="1:48" ht="15.75" customHeight="1" x14ac:dyDescent="0.25">
      <c r="A32" s="21">
        <f>A13+1</f>
        <v>2</v>
      </c>
      <c r="B32" s="37" t="s">
        <v>126</v>
      </c>
      <c r="C32" s="36" t="s">
        <v>107</v>
      </c>
      <c r="D32" s="37"/>
      <c r="E32" s="37"/>
      <c r="F32" s="37"/>
      <c r="G32" s="46"/>
      <c r="H32" s="39">
        <f t="shared" si="9"/>
        <v>0</v>
      </c>
      <c r="I32" s="37"/>
      <c r="J32" s="37" t="s">
        <v>49</v>
      </c>
      <c r="K32" s="37"/>
      <c r="L32" s="46"/>
      <c r="M32" s="39">
        <f t="shared" si="10"/>
        <v>1</v>
      </c>
      <c r="N32" s="37"/>
      <c r="O32" s="37"/>
      <c r="P32" s="37"/>
      <c r="Q32" s="46"/>
      <c r="R32" s="39">
        <f t="shared" si="11"/>
        <v>0</v>
      </c>
      <c r="S32" s="37"/>
      <c r="T32" s="37"/>
      <c r="U32" s="37" t="s">
        <v>49</v>
      </c>
      <c r="V32" s="46"/>
      <c r="W32" s="39">
        <f t="shared" si="12"/>
        <v>1</v>
      </c>
      <c r="X32" s="37"/>
      <c r="Y32" s="37"/>
      <c r="Z32" s="37"/>
      <c r="AA32" s="46"/>
      <c r="AB32" s="39">
        <f t="shared" si="13"/>
        <v>0</v>
      </c>
      <c r="AC32" s="37"/>
      <c r="AD32" s="37"/>
      <c r="AE32" s="37"/>
      <c r="AF32" s="46"/>
      <c r="AG32" s="39">
        <f t="shared" si="14"/>
        <v>0</v>
      </c>
      <c r="AH32" s="37"/>
      <c r="AI32" s="37"/>
      <c r="AJ32" s="37" t="s">
        <v>49</v>
      </c>
      <c r="AK32" s="46"/>
      <c r="AL32" s="39">
        <f t="shared" si="15"/>
        <v>1</v>
      </c>
      <c r="AM32" s="37"/>
      <c r="AN32" s="37"/>
      <c r="AO32" s="37"/>
      <c r="AP32" s="46"/>
      <c r="AQ32" s="39">
        <f t="shared" si="16"/>
        <v>0</v>
      </c>
      <c r="AR32" s="37"/>
      <c r="AS32" s="37" t="s">
        <v>49</v>
      </c>
      <c r="AT32" s="37"/>
      <c r="AU32" s="46"/>
      <c r="AV32" s="40">
        <f t="shared" si="17"/>
        <v>1</v>
      </c>
    </row>
    <row r="33" spans="1:48" ht="15.75" customHeight="1" x14ac:dyDescent="0.25">
      <c r="A33" s="21">
        <f>A14+1</f>
        <v>2</v>
      </c>
      <c r="B33" s="37" t="s">
        <v>127</v>
      </c>
      <c r="C33" s="36" t="s">
        <v>107</v>
      </c>
      <c r="D33" s="37"/>
      <c r="E33" s="37"/>
      <c r="F33" s="37"/>
      <c r="G33" s="46"/>
      <c r="H33" s="39">
        <f t="shared" si="9"/>
        <v>0</v>
      </c>
      <c r="I33" s="37"/>
      <c r="J33" s="37"/>
      <c r="K33" s="37"/>
      <c r="L33" s="46"/>
      <c r="M33" s="39">
        <f t="shared" si="10"/>
        <v>0</v>
      </c>
      <c r="N33" s="37"/>
      <c r="O33" s="37"/>
      <c r="P33" s="37"/>
      <c r="Q33" s="46"/>
      <c r="R33" s="39">
        <f t="shared" si="11"/>
        <v>0</v>
      </c>
      <c r="S33" s="37"/>
      <c r="T33" s="37"/>
      <c r="U33" s="37" t="s">
        <v>49</v>
      </c>
      <c r="V33" s="46"/>
      <c r="W33" s="39">
        <f t="shared" si="12"/>
        <v>1</v>
      </c>
      <c r="X33" s="37"/>
      <c r="Y33" s="37"/>
      <c r="Z33" s="37"/>
      <c r="AA33" s="46"/>
      <c r="AB33" s="39">
        <f t="shared" si="13"/>
        <v>0</v>
      </c>
      <c r="AC33" s="37"/>
      <c r="AD33" s="37"/>
      <c r="AE33" s="37"/>
      <c r="AF33" s="46"/>
      <c r="AG33" s="39">
        <f t="shared" si="14"/>
        <v>0</v>
      </c>
      <c r="AH33" s="37"/>
      <c r="AI33" s="37"/>
      <c r="AJ33" s="37"/>
      <c r="AK33" s="46"/>
      <c r="AL33" s="39">
        <f t="shared" si="15"/>
        <v>0</v>
      </c>
      <c r="AM33" s="37"/>
      <c r="AN33" s="37"/>
      <c r="AO33" s="37"/>
      <c r="AP33" s="46"/>
      <c r="AQ33" s="39">
        <f t="shared" si="16"/>
        <v>0</v>
      </c>
      <c r="AR33" s="37"/>
      <c r="AS33" s="37"/>
      <c r="AT33" s="37"/>
      <c r="AU33" s="46"/>
      <c r="AV33" s="40">
        <f t="shared" si="17"/>
        <v>0</v>
      </c>
    </row>
    <row r="34" spans="1:48" ht="15.75" customHeight="1" x14ac:dyDescent="0.25">
      <c r="A34" s="21">
        <f>A15+1</f>
        <v>2</v>
      </c>
      <c r="B34" s="37" t="s">
        <v>128</v>
      </c>
      <c r="C34" s="36" t="s">
        <v>107</v>
      </c>
      <c r="D34" s="37"/>
      <c r="E34" s="37"/>
      <c r="F34" s="37"/>
      <c r="G34" s="46"/>
      <c r="H34" s="39">
        <f t="shared" si="9"/>
        <v>0</v>
      </c>
      <c r="I34" s="37"/>
      <c r="J34" s="37"/>
      <c r="K34" s="37"/>
      <c r="L34" s="46"/>
      <c r="M34" s="39">
        <f t="shared" si="10"/>
        <v>0</v>
      </c>
      <c r="N34" s="37"/>
      <c r="O34" s="37"/>
      <c r="P34" s="37"/>
      <c r="Q34" s="46"/>
      <c r="R34" s="39">
        <f t="shared" si="11"/>
        <v>0</v>
      </c>
      <c r="S34" s="37"/>
      <c r="T34" s="37"/>
      <c r="U34" s="37"/>
      <c r="V34" s="46"/>
      <c r="W34" s="39">
        <f t="shared" si="12"/>
        <v>0</v>
      </c>
      <c r="X34" s="37"/>
      <c r="Y34" s="37"/>
      <c r="Z34" s="37"/>
      <c r="AA34" s="46"/>
      <c r="AB34" s="39">
        <f t="shared" si="13"/>
        <v>0</v>
      </c>
      <c r="AC34" s="37"/>
      <c r="AD34" s="37"/>
      <c r="AE34" s="37"/>
      <c r="AF34" s="69" t="s">
        <v>49</v>
      </c>
      <c r="AG34" s="39">
        <f t="shared" si="14"/>
        <v>1</v>
      </c>
      <c r="AH34" s="37"/>
      <c r="AI34" s="37"/>
      <c r="AJ34" s="37"/>
      <c r="AK34" s="46"/>
      <c r="AL34" s="39">
        <f t="shared" si="15"/>
        <v>0</v>
      </c>
      <c r="AM34" s="37"/>
      <c r="AN34" s="37"/>
      <c r="AO34" s="37"/>
      <c r="AP34" s="46"/>
      <c r="AQ34" s="39">
        <f t="shared" si="16"/>
        <v>0</v>
      </c>
      <c r="AR34" s="37"/>
      <c r="AS34" s="37" t="s">
        <v>49</v>
      </c>
      <c r="AT34" s="37"/>
      <c r="AU34" s="46"/>
      <c r="AV34" s="40">
        <f t="shared" si="17"/>
        <v>1</v>
      </c>
    </row>
    <row r="35" spans="1:48" ht="15.75" customHeight="1" x14ac:dyDescent="0.25">
      <c r="A35" s="21">
        <f>A16+1</f>
        <v>2</v>
      </c>
      <c r="B35" s="37" t="s">
        <v>123</v>
      </c>
      <c r="C35" s="36" t="s">
        <v>107</v>
      </c>
      <c r="D35" s="37"/>
      <c r="E35" s="37"/>
      <c r="F35" s="37"/>
      <c r="G35" s="46"/>
      <c r="H35" s="39">
        <f t="shared" si="9"/>
        <v>0</v>
      </c>
      <c r="I35" s="37"/>
      <c r="J35" s="37"/>
      <c r="K35" s="37"/>
      <c r="L35" s="46"/>
      <c r="M35" s="39">
        <f t="shared" si="10"/>
        <v>0</v>
      </c>
      <c r="N35" s="37"/>
      <c r="O35" s="37"/>
      <c r="P35" s="37"/>
      <c r="Q35" s="46"/>
      <c r="R35" s="39">
        <f t="shared" si="11"/>
        <v>0</v>
      </c>
      <c r="S35" s="37"/>
      <c r="T35" s="37"/>
      <c r="U35" s="37"/>
      <c r="V35" s="69" t="s">
        <v>49</v>
      </c>
      <c r="W35" s="39">
        <f t="shared" si="12"/>
        <v>1</v>
      </c>
      <c r="X35" s="37"/>
      <c r="Y35" s="37"/>
      <c r="Z35" s="37"/>
      <c r="AA35" s="46"/>
      <c r="AB35" s="39">
        <f t="shared" si="13"/>
        <v>0</v>
      </c>
      <c r="AC35" s="37"/>
      <c r="AD35" s="37"/>
      <c r="AE35" s="37"/>
      <c r="AF35" s="46"/>
      <c r="AG35" s="39">
        <f t="shared" si="14"/>
        <v>0</v>
      </c>
      <c r="AH35" s="37"/>
      <c r="AI35" s="37"/>
      <c r="AJ35" s="37"/>
      <c r="AK35" s="69" t="s">
        <v>49</v>
      </c>
      <c r="AL35" s="39">
        <f t="shared" si="15"/>
        <v>1</v>
      </c>
      <c r="AM35" s="37"/>
      <c r="AN35" s="37"/>
      <c r="AO35" s="37"/>
      <c r="AP35" s="69" t="s">
        <v>47</v>
      </c>
      <c r="AQ35" s="39">
        <f t="shared" si="16"/>
        <v>1</v>
      </c>
      <c r="AR35" s="37"/>
      <c r="AS35" s="37"/>
      <c r="AT35" s="37"/>
      <c r="AU35" s="46"/>
      <c r="AV35" s="40">
        <f t="shared" si="17"/>
        <v>0</v>
      </c>
    </row>
    <row r="36" spans="1:48" ht="15.75" customHeight="1" x14ac:dyDescent="0.25">
      <c r="A36" s="21">
        <f>A17+1</f>
        <v>2</v>
      </c>
      <c r="B36" s="37" t="s">
        <v>124</v>
      </c>
      <c r="C36" s="36" t="s">
        <v>107</v>
      </c>
      <c r="D36" s="37"/>
      <c r="E36" s="37"/>
      <c r="F36" s="37"/>
      <c r="G36" s="46"/>
      <c r="H36" s="39">
        <f t="shared" si="9"/>
        <v>0</v>
      </c>
      <c r="I36" s="37"/>
      <c r="J36" s="37"/>
      <c r="K36" s="37"/>
      <c r="L36" s="46"/>
      <c r="M36" s="39">
        <f t="shared" si="10"/>
        <v>0</v>
      </c>
      <c r="N36" s="37"/>
      <c r="O36" s="37"/>
      <c r="P36" s="37"/>
      <c r="Q36" s="46"/>
      <c r="R36" s="39">
        <f t="shared" si="11"/>
        <v>0</v>
      </c>
      <c r="S36" s="37"/>
      <c r="T36" s="37"/>
      <c r="U36" s="37"/>
      <c r="V36" s="46"/>
      <c r="W36" s="39">
        <f t="shared" si="12"/>
        <v>0</v>
      </c>
      <c r="X36" s="37"/>
      <c r="Y36" s="37"/>
      <c r="Z36" s="37"/>
      <c r="AA36" s="46"/>
      <c r="AB36" s="39">
        <f t="shared" si="13"/>
        <v>0</v>
      </c>
      <c r="AC36" s="37"/>
      <c r="AD36" s="37"/>
      <c r="AE36" s="37"/>
      <c r="AF36" s="46"/>
      <c r="AG36" s="39">
        <f t="shared" si="14"/>
        <v>0</v>
      </c>
      <c r="AH36" s="37"/>
      <c r="AI36" s="37"/>
      <c r="AJ36" s="37"/>
      <c r="AK36" s="46"/>
      <c r="AL36" s="39">
        <f t="shared" si="15"/>
        <v>0</v>
      </c>
      <c r="AM36" s="37"/>
      <c r="AN36" s="37"/>
      <c r="AO36" s="37"/>
      <c r="AP36" s="46"/>
      <c r="AQ36" s="39">
        <f t="shared" si="16"/>
        <v>0</v>
      </c>
      <c r="AR36" s="37"/>
      <c r="AS36" s="37"/>
      <c r="AT36" s="37"/>
      <c r="AU36" s="46"/>
      <c r="AV36" s="40">
        <f t="shared" si="17"/>
        <v>0</v>
      </c>
    </row>
    <row r="37" spans="1:48" ht="15.75" customHeight="1" x14ac:dyDescent="0.25">
      <c r="A37" s="21">
        <f>A18+1</f>
        <v>2</v>
      </c>
      <c r="B37" s="37" t="s">
        <v>125</v>
      </c>
      <c r="C37" s="36" t="s">
        <v>107</v>
      </c>
      <c r="D37" s="37"/>
      <c r="E37" s="37"/>
      <c r="F37" s="37"/>
      <c r="G37" s="46"/>
      <c r="H37" s="39">
        <f t="shared" si="9"/>
        <v>0</v>
      </c>
      <c r="I37" s="37"/>
      <c r="J37" s="37"/>
      <c r="K37" s="37"/>
      <c r="L37" s="46"/>
      <c r="M37" s="39">
        <f t="shared" si="10"/>
        <v>0</v>
      </c>
      <c r="N37" s="37"/>
      <c r="O37" s="37"/>
      <c r="P37" s="37"/>
      <c r="Q37" s="46"/>
      <c r="R37" s="39">
        <f t="shared" si="11"/>
        <v>0</v>
      </c>
      <c r="S37" s="37"/>
      <c r="T37" s="37"/>
      <c r="U37" s="37"/>
      <c r="V37" s="46"/>
      <c r="W37" s="39">
        <f t="shared" si="12"/>
        <v>0</v>
      </c>
      <c r="X37" s="37"/>
      <c r="Y37" s="37"/>
      <c r="Z37" s="37"/>
      <c r="AA37" s="46"/>
      <c r="AB37" s="39">
        <f t="shared" si="13"/>
        <v>0</v>
      </c>
      <c r="AC37" s="37"/>
      <c r="AD37" s="37"/>
      <c r="AE37" s="37"/>
      <c r="AF37" s="46"/>
      <c r="AG37" s="39">
        <f t="shared" si="14"/>
        <v>0</v>
      </c>
      <c r="AH37" s="37"/>
      <c r="AI37" s="37"/>
      <c r="AJ37" s="37"/>
      <c r="AK37" s="46"/>
      <c r="AL37" s="39">
        <f t="shared" si="15"/>
        <v>0</v>
      </c>
      <c r="AM37" s="37"/>
      <c r="AN37" s="37"/>
      <c r="AO37" s="37"/>
      <c r="AP37" s="46"/>
      <c r="AQ37" s="39">
        <f t="shared" si="16"/>
        <v>0</v>
      </c>
      <c r="AR37" s="37"/>
      <c r="AS37" s="37"/>
      <c r="AT37" s="37"/>
      <c r="AU37" s="46"/>
      <c r="AV37" s="40">
        <f t="shared" si="17"/>
        <v>0</v>
      </c>
    </row>
    <row r="38" spans="1:48" ht="15.75" customHeight="1" x14ac:dyDescent="0.25">
      <c r="A38" s="21">
        <f>A19+1</f>
        <v>2</v>
      </c>
      <c r="B38" s="37" t="s">
        <v>76</v>
      </c>
      <c r="C38" s="36" t="s">
        <v>107</v>
      </c>
      <c r="D38" s="37"/>
      <c r="E38" s="37"/>
      <c r="F38" s="37"/>
      <c r="G38" s="46"/>
      <c r="H38" s="39">
        <f t="shared" si="9"/>
        <v>0</v>
      </c>
      <c r="I38" s="37"/>
      <c r="J38" s="37"/>
      <c r="K38" s="37"/>
      <c r="L38" s="46"/>
      <c r="M38" s="39">
        <f t="shared" si="10"/>
        <v>0</v>
      </c>
      <c r="N38" s="37"/>
      <c r="O38" s="37"/>
      <c r="P38" s="37"/>
      <c r="Q38" s="46"/>
      <c r="R38" s="39">
        <f t="shared" si="11"/>
        <v>0</v>
      </c>
      <c r="S38" s="37"/>
      <c r="T38" s="37"/>
      <c r="U38" s="37"/>
      <c r="V38" s="46"/>
      <c r="W38" s="39">
        <f t="shared" si="12"/>
        <v>0</v>
      </c>
      <c r="X38" s="37"/>
      <c r="Y38" s="37"/>
      <c r="Z38" s="37"/>
      <c r="AA38" s="46"/>
      <c r="AB38" s="39">
        <f t="shared" si="13"/>
        <v>0</v>
      </c>
      <c r="AC38" s="37"/>
      <c r="AD38" s="37"/>
      <c r="AE38" s="37"/>
      <c r="AF38" s="46"/>
      <c r="AG38" s="39">
        <f t="shared" si="14"/>
        <v>0</v>
      </c>
      <c r="AH38" s="37"/>
      <c r="AI38" s="37"/>
      <c r="AJ38" s="37"/>
      <c r="AK38" s="46"/>
      <c r="AL38" s="39">
        <f t="shared" si="15"/>
        <v>0</v>
      </c>
      <c r="AM38" s="37"/>
      <c r="AN38" s="37"/>
      <c r="AO38" s="37"/>
      <c r="AP38" s="46"/>
      <c r="AQ38" s="39">
        <f t="shared" si="16"/>
        <v>0</v>
      </c>
      <c r="AR38" s="37"/>
      <c r="AS38" s="37"/>
      <c r="AT38" s="37"/>
      <c r="AU38" s="46"/>
      <c r="AV38" s="40">
        <f t="shared" si="17"/>
        <v>0</v>
      </c>
    </row>
    <row r="39" spans="1:48" ht="15.75" customHeight="1" x14ac:dyDescent="0.25">
      <c r="A39" s="21">
        <f>A20+1</f>
        <v>2</v>
      </c>
      <c r="B39" s="37" t="s">
        <v>77</v>
      </c>
      <c r="C39" s="36" t="s">
        <v>107</v>
      </c>
      <c r="D39" s="37"/>
      <c r="E39" s="37"/>
      <c r="F39" s="37"/>
      <c r="G39" s="46"/>
      <c r="H39" s="39">
        <f t="shared" si="9"/>
        <v>0</v>
      </c>
      <c r="I39" s="37"/>
      <c r="J39" s="37"/>
      <c r="K39" s="37"/>
      <c r="L39" s="46"/>
      <c r="M39" s="39">
        <f t="shared" si="10"/>
        <v>0</v>
      </c>
      <c r="N39" s="37"/>
      <c r="O39" s="37"/>
      <c r="P39" s="37"/>
      <c r="Q39" s="46"/>
      <c r="R39" s="39">
        <f t="shared" si="11"/>
        <v>0</v>
      </c>
      <c r="S39" s="37"/>
      <c r="T39" s="37"/>
      <c r="U39" s="37"/>
      <c r="V39" s="46"/>
      <c r="W39" s="39">
        <f t="shared" si="12"/>
        <v>0</v>
      </c>
      <c r="X39" s="37"/>
      <c r="Y39" s="37"/>
      <c r="Z39" s="37"/>
      <c r="AA39" s="46"/>
      <c r="AB39" s="39">
        <f t="shared" si="13"/>
        <v>0</v>
      </c>
      <c r="AC39" s="37"/>
      <c r="AD39" s="37"/>
      <c r="AE39" s="37"/>
      <c r="AF39" s="46"/>
      <c r="AG39" s="39">
        <f t="shared" si="14"/>
        <v>0</v>
      </c>
      <c r="AH39" s="37"/>
      <c r="AI39" s="37"/>
      <c r="AJ39" s="37"/>
      <c r="AK39" s="46"/>
      <c r="AL39" s="39">
        <f t="shared" si="15"/>
        <v>0</v>
      </c>
      <c r="AM39" s="37"/>
      <c r="AN39" s="37"/>
      <c r="AO39" s="37"/>
      <c r="AP39" s="46"/>
      <c r="AQ39" s="39">
        <f t="shared" si="16"/>
        <v>0</v>
      </c>
      <c r="AR39" s="37"/>
      <c r="AS39" s="37"/>
      <c r="AT39" s="37"/>
      <c r="AU39" s="46"/>
      <c r="AV39" s="40">
        <f t="shared" si="17"/>
        <v>0</v>
      </c>
    </row>
    <row r="40" spans="1:48" ht="15.75" customHeight="1" x14ac:dyDescent="0.25">
      <c r="A40" s="21">
        <f>A21+1</f>
        <v>2</v>
      </c>
      <c r="B40" s="37" t="s">
        <v>78</v>
      </c>
      <c r="C40" s="36" t="s">
        <v>107</v>
      </c>
      <c r="D40" s="37"/>
      <c r="E40" s="37"/>
      <c r="F40" s="37"/>
      <c r="G40" s="46"/>
      <c r="H40" s="39">
        <f t="shared" si="9"/>
        <v>0</v>
      </c>
      <c r="I40" s="37"/>
      <c r="J40" s="37"/>
      <c r="K40" s="37"/>
      <c r="L40" s="46"/>
      <c r="M40" s="39">
        <f t="shared" si="10"/>
        <v>0</v>
      </c>
      <c r="N40" s="37"/>
      <c r="O40" s="37"/>
      <c r="P40" s="37"/>
      <c r="Q40" s="46"/>
      <c r="R40" s="39">
        <f t="shared" si="11"/>
        <v>0</v>
      </c>
      <c r="S40" s="37"/>
      <c r="T40" s="37"/>
      <c r="U40" s="37"/>
      <c r="V40" s="46"/>
      <c r="W40" s="39">
        <f t="shared" si="12"/>
        <v>0</v>
      </c>
      <c r="X40" s="37"/>
      <c r="Y40" s="37"/>
      <c r="Z40" s="37"/>
      <c r="AA40" s="46"/>
      <c r="AB40" s="39">
        <f t="shared" si="13"/>
        <v>0</v>
      </c>
      <c r="AC40" s="37"/>
      <c r="AD40" s="37"/>
      <c r="AE40" s="37"/>
      <c r="AF40" s="46"/>
      <c r="AG40" s="39">
        <f t="shared" si="14"/>
        <v>0</v>
      </c>
      <c r="AH40" s="37"/>
      <c r="AI40" s="37"/>
      <c r="AJ40" s="37"/>
      <c r="AK40" s="46"/>
      <c r="AL40" s="39">
        <f t="shared" si="15"/>
        <v>0</v>
      </c>
      <c r="AM40" s="37"/>
      <c r="AN40" s="37"/>
      <c r="AO40" s="37"/>
      <c r="AP40" s="46"/>
      <c r="AQ40" s="39">
        <f t="shared" si="16"/>
        <v>0</v>
      </c>
      <c r="AR40" s="37"/>
      <c r="AS40" s="37"/>
      <c r="AT40" s="37"/>
      <c r="AU40" s="46"/>
      <c r="AV40" s="40">
        <f t="shared" si="17"/>
        <v>0</v>
      </c>
    </row>
    <row r="41" spans="1:48" ht="15.75" customHeight="1" x14ac:dyDescent="0.25">
      <c r="A41" s="21">
        <f>A22+1</f>
        <v>2</v>
      </c>
      <c r="B41" s="37" t="s">
        <v>79</v>
      </c>
      <c r="C41" s="36" t="s">
        <v>107</v>
      </c>
      <c r="D41" s="37"/>
      <c r="E41" s="37"/>
      <c r="F41" s="37"/>
      <c r="G41" s="46"/>
      <c r="H41" s="39">
        <f t="shared" si="9"/>
        <v>0</v>
      </c>
      <c r="I41" s="37"/>
      <c r="J41" s="37"/>
      <c r="K41" s="37"/>
      <c r="L41" s="46"/>
      <c r="M41" s="39">
        <f t="shared" si="10"/>
        <v>0</v>
      </c>
      <c r="N41" s="37"/>
      <c r="O41" s="37"/>
      <c r="P41" s="37"/>
      <c r="Q41" s="46"/>
      <c r="R41" s="39">
        <f t="shared" si="11"/>
        <v>0</v>
      </c>
      <c r="S41" s="37"/>
      <c r="T41" s="37"/>
      <c r="U41" s="37"/>
      <c r="V41" s="46"/>
      <c r="W41" s="39">
        <f t="shared" si="12"/>
        <v>0</v>
      </c>
      <c r="X41" s="37"/>
      <c r="Y41" s="37"/>
      <c r="Z41" s="37"/>
      <c r="AA41" s="46"/>
      <c r="AB41" s="39">
        <f t="shared" si="13"/>
        <v>0</v>
      </c>
      <c r="AC41" s="37"/>
      <c r="AD41" s="37"/>
      <c r="AE41" s="37"/>
      <c r="AF41" s="46"/>
      <c r="AG41" s="39">
        <f t="shared" si="14"/>
        <v>0</v>
      </c>
      <c r="AH41" s="37"/>
      <c r="AI41" s="37"/>
      <c r="AJ41" s="37"/>
      <c r="AK41" s="46"/>
      <c r="AL41" s="39">
        <f t="shared" si="15"/>
        <v>0</v>
      </c>
      <c r="AM41" s="37"/>
      <c r="AN41" s="37"/>
      <c r="AO41" s="37"/>
      <c r="AP41" s="46"/>
      <c r="AQ41" s="39">
        <f t="shared" si="16"/>
        <v>0</v>
      </c>
      <c r="AR41" s="37"/>
      <c r="AS41" s="37"/>
      <c r="AT41" s="37"/>
      <c r="AU41" s="46"/>
      <c r="AV41" s="40">
        <f t="shared" si="17"/>
        <v>0</v>
      </c>
    </row>
    <row r="42" spans="1:48" ht="15.75" customHeight="1" x14ac:dyDescent="0.25">
      <c r="A42" s="21">
        <f>A23+1</f>
        <v>2</v>
      </c>
      <c r="B42" s="37" t="s">
        <v>129</v>
      </c>
      <c r="C42" s="36" t="s">
        <v>107</v>
      </c>
      <c r="D42" s="37"/>
      <c r="E42" s="37"/>
      <c r="F42" s="37"/>
      <c r="G42" s="46"/>
      <c r="H42" s="39">
        <f t="shared" si="9"/>
        <v>0</v>
      </c>
      <c r="I42" s="37"/>
      <c r="J42" s="37"/>
      <c r="K42" s="37"/>
      <c r="L42" s="46"/>
      <c r="M42" s="39">
        <f t="shared" si="10"/>
        <v>0</v>
      </c>
      <c r="N42" s="37"/>
      <c r="O42" s="37"/>
      <c r="P42" s="37"/>
      <c r="Q42" s="46"/>
      <c r="R42" s="39">
        <f t="shared" si="11"/>
        <v>0</v>
      </c>
      <c r="S42" s="37"/>
      <c r="T42" s="37"/>
      <c r="U42" s="37"/>
      <c r="V42" s="46"/>
      <c r="W42" s="39">
        <f t="shared" si="12"/>
        <v>0</v>
      </c>
      <c r="X42" s="37"/>
      <c r="Y42" s="37"/>
      <c r="Z42" s="37"/>
      <c r="AA42" s="46"/>
      <c r="AB42" s="39">
        <f t="shared" si="13"/>
        <v>0</v>
      </c>
      <c r="AC42" s="37"/>
      <c r="AD42" s="37"/>
      <c r="AE42" s="37"/>
      <c r="AF42" s="46"/>
      <c r="AG42" s="39">
        <f t="shared" si="14"/>
        <v>0</v>
      </c>
      <c r="AH42" s="37"/>
      <c r="AI42" s="37"/>
      <c r="AJ42" s="37"/>
      <c r="AK42" s="46"/>
      <c r="AL42" s="39">
        <f t="shared" si="15"/>
        <v>0</v>
      </c>
      <c r="AM42" s="37"/>
      <c r="AN42" s="37"/>
      <c r="AO42" s="37"/>
      <c r="AP42" s="46"/>
      <c r="AQ42" s="39">
        <f t="shared" si="16"/>
        <v>0</v>
      </c>
      <c r="AR42" s="37"/>
      <c r="AS42" s="37"/>
      <c r="AT42" s="37"/>
      <c r="AU42" s="46"/>
      <c r="AV42" s="40">
        <f t="shared" si="17"/>
        <v>0</v>
      </c>
    </row>
    <row r="43" spans="1:48" ht="15.75" customHeight="1" x14ac:dyDescent="0.25">
      <c r="A43" s="21">
        <f>A24+1</f>
        <v>2</v>
      </c>
      <c r="B43" s="42"/>
      <c r="C43" s="43"/>
      <c r="D43" s="44"/>
      <c r="E43" s="45"/>
      <c r="F43" s="45"/>
      <c r="G43" s="45"/>
      <c r="H43" s="45">
        <f>SUM(H26:H42)</f>
        <v>4</v>
      </c>
      <c r="I43" s="45"/>
      <c r="J43" s="45"/>
      <c r="K43" s="45"/>
      <c r="L43" s="45"/>
      <c r="M43" s="45">
        <f>SUM(M26:M42)</f>
        <v>4</v>
      </c>
      <c r="N43" s="45"/>
      <c r="O43" s="45"/>
      <c r="P43" s="45"/>
      <c r="Q43" s="45"/>
      <c r="R43" s="45">
        <f>SUM(R26:R42)</f>
        <v>1</v>
      </c>
      <c r="S43" s="45"/>
      <c r="T43" s="45"/>
      <c r="U43" s="45"/>
      <c r="V43" s="45"/>
      <c r="W43" s="45">
        <f>SUM(W26:W42)</f>
        <v>8</v>
      </c>
      <c r="X43" s="45"/>
      <c r="Y43" s="45"/>
      <c r="Z43" s="45"/>
      <c r="AA43" s="45"/>
      <c r="AB43" s="45">
        <f>SUM(AB26:AB42)</f>
        <v>3</v>
      </c>
      <c r="AC43" s="45"/>
      <c r="AD43" s="45"/>
      <c r="AE43" s="45"/>
      <c r="AF43" s="45"/>
      <c r="AG43" s="45">
        <f>SUM(AG26:AG42)</f>
        <v>3</v>
      </c>
      <c r="AH43" s="45"/>
      <c r="AI43" s="45"/>
      <c r="AJ43" s="45"/>
      <c r="AK43" s="45"/>
      <c r="AL43" s="45">
        <f>SUM(AL26:AL42)</f>
        <v>4</v>
      </c>
      <c r="AM43" s="45"/>
      <c r="AN43" s="45"/>
      <c r="AO43" s="45"/>
      <c r="AP43" s="45"/>
      <c r="AQ43" s="45">
        <f>SUM(AQ26:AQ42)</f>
        <v>3</v>
      </c>
      <c r="AR43" s="45"/>
      <c r="AS43" s="45"/>
      <c r="AT43" s="45"/>
      <c r="AU43" s="45"/>
      <c r="AV43" s="45">
        <f>SUM(AV26:AV42)</f>
        <v>5</v>
      </c>
    </row>
    <row r="44" spans="1:48" ht="15.75" customHeight="1" x14ac:dyDescent="0.25">
      <c r="A44" s="21">
        <f>A25+1</f>
        <v>3</v>
      </c>
      <c r="B44" s="88" t="s">
        <v>104</v>
      </c>
      <c r="C44" s="82"/>
      <c r="D44" s="78" t="s">
        <v>81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80"/>
    </row>
    <row r="45" spans="1:48" ht="15.75" customHeight="1" x14ac:dyDescent="0.25">
      <c r="A45" s="21">
        <f>A26+1</f>
        <v>3</v>
      </c>
      <c r="B45" s="37" t="s">
        <v>70</v>
      </c>
      <c r="C45" s="36" t="s">
        <v>107</v>
      </c>
      <c r="D45" s="37"/>
      <c r="E45" s="37" t="s">
        <v>49</v>
      </c>
      <c r="F45" s="37"/>
      <c r="G45" s="46"/>
      <c r="H45" s="39">
        <f t="shared" ref="H45:H61" si="18">COUNTA(D45:G45)</f>
        <v>1</v>
      </c>
      <c r="I45" s="37"/>
      <c r="J45" s="37"/>
      <c r="K45" s="37" t="s">
        <v>49</v>
      </c>
      <c r="L45" s="46"/>
      <c r="M45" s="39">
        <f t="shared" ref="M45:M61" si="19">COUNTA(I45:L45)</f>
        <v>1</v>
      </c>
      <c r="N45" s="37"/>
      <c r="O45" s="37"/>
      <c r="P45" s="37"/>
      <c r="Q45" s="46"/>
      <c r="R45" s="39">
        <f t="shared" ref="R45:R61" si="20">COUNTA(N45:Q45)</f>
        <v>0</v>
      </c>
      <c r="S45" s="37" t="s">
        <v>49</v>
      </c>
      <c r="T45" s="37"/>
      <c r="U45" s="37"/>
      <c r="V45" s="69" t="s">
        <v>49</v>
      </c>
      <c r="W45" s="39">
        <f t="shared" ref="W45:W61" si="21">COUNTA(S45:V45)</f>
        <v>2</v>
      </c>
      <c r="X45" s="37"/>
      <c r="Y45" s="37"/>
      <c r="Z45" s="37" t="s">
        <v>49</v>
      </c>
      <c r="AA45" s="46"/>
      <c r="AB45" s="39">
        <f t="shared" ref="AB45:AB61" si="22">COUNTA(X45:AA45)</f>
        <v>1</v>
      </c>
      <c r="AC45" s="37"/>
      <c r="AD45" s="37"/>
      <c r="AE45" s="37"/>
      <c r="AF45" s="69" t="s">
        <v>49</v>
      </c>
      <c r="AG45" s="39">
        <f t="shared" ref="AG45:AG61" si="23">COUNTA(AC45:AF45)</f>
        <v>1</v>
      </c>
      <c r="AH45" s="37"/>
      <c r="AI45" s="37"/>
      <c r="AJ45" s="37"/>
      <c r="AK45" s="46"/>
      <c r="AL45" s="39">
        <f t="shared" ref="AL45:AL61" si="24">COUNTA(AH45:AK45)</f>
        <v>0</v>
      </c>
      <c r="AM45" s="37"/>
      <c r="AN45" s="37" t="s">
        <v>47</v>
      </c>
      <c r="AO45" s="37"/>
      <c r="AP45" s="46"/>
      <c r="AQ45" s="39">
        <f t="shared" ref="AQ45:AQ61" si="25">COUNTA(AM45:AP45)</f>
        <v>1</v>
      </c>
      <c r="AR45" s="37"/>
      <c r="AS45" s="37"/>
      <c r="AT45" s="37"/>
      <c r="AU45" s="46"/>
      <c r="AV45" s="40">
        <f t="shared" ref="AV45:AV61" si="26">COUNTA(AR45:AU45)</f>
        <v>0</v>
      </c>
    </row>
    <row r="46" spans="1:48" ht="15.75" customHeight="1" x14ac:dyDescent="0.25">
      <c r="A46" s="21">
        <f>A27+1</f>
        <v>3</v>
      </c>
      <c r="B46" s="37" t="s">
        <v>118</v>
      </c>
      <c r="C46" s="36" t="s">
        <v>107</v>
      </c>
      <c r="D46" s="37"/>
      <c r="E46" s="37"/>
      <c r="F46" s="37"/>
      <c r="G46" s="46"/>
      <c r="H46" s="39">
        <f t="shared" si="18"/>
        <v>0</v>
      </c>
      <c r="I46" s="37"/>
      <c r="J46" s="37"/>
      <c r="K46" s="37"/>
      <c r="L46" s="46"/>
      <c r="M46" s="39">
        <f t="shared" si="19"/>
        <v>0</v>
      </c>
      <c r="N46" s="37"/>
      <c r="O46" s="37"/>
      <c r="P46" s="37"/>
      <c r="Q46" s="46"/>
      <c r="R46" s="39">
        <f t="shared" si="20"/>
        <v>0</v>
      </c>
      <c r="S46" s="37"/>
      <c r="T46" s="37"/>
      <c r="U46" s="37"/>
      <c r="V46" s="69" t="s">
        <v>49</v>
      </c>
      <c r="W46" s="39">
        <f t="shared" si="21"/>
        <v>1</v>
      </c>
      <c r="X46" s="37"/>
      <c r="Y46" s="37"/>
      <c r="Z46" s="37"/>
      <c r="AA46" s="46"/>
      <c r="AB46" s="39">
        <f t="shared" si="22"/>
        <v>0</v>
      </c>
      <c r="AC46" s="37"/>
      <c r="AD46" s="37"/>
      <c r="AE46" s="37"/>
      <c r="AF46" s="46"/>
      <c r="AG46" s="39">
        <f t="shared" si="23"/>
        <v>0</v>
      </c>
      <c r="AH46" s="37"/>
      <c r="AI46" s="37"/>
      <c r="AJ46" s="37"/>
      <c r="AK46" s="46"/>
      <c r="AL46" s="39">
        <f t="shared" si="24"/>
        <v>0</v>
      </c>
      <c r="AM46" s="37"/>
      <c r="AN46" s="37"/>
      <c r="AO46" s="37"/>
      <c r="AP46" s="46"/>
      <c r="AQ46" s="39">
        <f t="shared" si="25"/>
        <v>0</v>
      </c>
      <c r="AR46" s="37"/>
      <c r="AS46" s="37"/>
      <c r="AT46" s="37" t="s">
        <v>49</v>
      </c>
      <c r="AU46" s="46"/>
      <c r="AV46" s="40">
        <f t="shared" si="26"/>
        <v>1</v>
      </c>
    </row>
    <row r="47" spans="1:48" ht="15.75" customHeight="1" x14ac:dyDescent="0.25">
      <c r="A47" s="21">
        <f>A28+1</f>
        <v>3</v>
      </c>
      <c r="B47" s="37" t="s">
        <v>73</v>
      </c>
      <c r="C47" s="36" t="s">
        <v>107</v>
      </c>
      <c r="D47" s="37"/>
      <c r="E47" s="37"/>
      <c r="F47" s="37" t="s">
        <v>49</v>
      </c>
      <c r="G47" s="46"/>
      <c r="H47" s="39">
        <f t="shared" si="18"/>
        <v>1</v>
      </c>
      <c r="I47" s="37"/>
      <c r="J47" s="37"/>
      <c r="K47" s="37"/>
      <c r="L47" s="69" t="s">
        <v>49</v>
      </c>
      <c r="M47" s="39">
        <f t="shared" si="19"/>
        <v>1</v>
      </c>
      <c r="N47" s="37"/>
      <c r="O47" s="37"/>
      <c r="P47" s="37"/>
      <c r="Q47" s="46"/>
      <c r="R47" s="39">
        <f t="shared" si="20"/>
        <v>0</v>
      </c>
      <c r="S47" s="37"/>
      <c r="T47" s="37"/>
      <c r="U47" s="37"/>
      <c r="V47" s="69" t="s">
        <v>49</v>
      </c>
      <c r="W47" s="39">
        <f t="shared" si="21"/>
        <v>1</v>
      </c>
      <c r="X47" s="37"/>
      <c r="Y47" s="37"/>
      <c r="Z47" s="37"/>
      <c r="AA47" s="46"/>
      <c r="AB47" s="39">
        <f t="shared" si="22"/>
        <v>0</v>
      </c>
      <c r="AC47" s="37"/>
      <c r="AD47" s="37"/>
      <c r="AE47" s="37"/>
      <c r="AF47" s="46"/>
      <c r="AG47" s="39">
        <f t="shared" si="23"/>
        <v>0</v>
      </c>
      <c r="AH47" s="37"/>
      <c r="AI47" s="37" t="s">
        <v>49</v>
      </c>
      <c r="AJ47" s="37"/>
      <c r="AK47" s="46"/>
      <c r="AL47" s="39">
        <f t="shared" si="24"/>
        <v>1</v>
      </c>
      <c r="AM47" s="37"/>
      <c r="AN47" s="37"/>
      <c r="AO47" s="37"/>
      <c r="AP47" s="46"/>
      <c r="AQ47" s="39">
        <f t="shared" si="25"/>
        <v>0</v>
      </c>
      <c r="AR47" s="37"/>
      <c r="AS47" s="37"/>
      <c r="AT47" s="37" t="s">
        <v>49</v>
      </c>
      <c r="AU47" s="46"/>
      <c r="AV47" s="40">
        <f t="shared" si="26"/>
        <v>1</v>
      </c>
    </row>
    <row r="48" spans="1:48" ht="15.75" customHeight="1" x14ac:dyDescent="0.25">
      <c r="A48" s="21">
        <f>A29+1</f>
        <v>3</v>
      </c>
      <c r="B48" s="37" t="s">
        <v>148</v>
      </c>
      <c r="C48" s="36" t="s">
        <v>107</v>
      </c>
      <c r="D48" s="37"/>
      <c r="E48" s="37" t="s">
        <v>49</v>
      </c>
      <c r="F48" s="37"/>
      <c r="G48" s="46"/>
      <c r="H48" s="39">
        <f t="shared" si="18"/>
        <v>1</v>
      </c>
      <c r="I48" s="37"/>
      <c r="J48" s="37"/>
      <c r="K48" s="37"/>
      <c r="L48" s="46"/>
      <c r="M48" s="39">
        <f t="shared" si="19"/>
        <v>0</v>
      </c>
      <c r="N48" s="37"/>
      <c r="O48" s="37"/>
      <c r="P48" s="37" t="s">
        <v>49</v>
      </c>
      <c r="Q48" s="46"/>
      <c r="R48" s="39">
        <f t="shared" si="20"/>
        <v>1</v>
      </c>
      <c r="S48" s="37"/>
      <c r="T48" s="37"/>
      <c r="U48" s="37" t="s">
        <v>49</v>
      </c>
      <c r="V48" s="46"/>
      <c r="W48" s="39">
        <f t="shared" si="21"/>
        <v>1</v>
      </c>
      <c r="X48" s="37"/>
      <c r="Y48" s="37"/>
      <c r="Z48" s="37"/>
      <c r="AA48" s="69" t="s">
        <v>49</v>
      </c>
      <c r="AB48" s="39">
        <f t="shared" si="22"/>
        <v>1</v>
      </c>
      <c r="AC48" s="37"/>
      <c r="AD48" s="37"/>
      <c r="AE48" s="37" t="s">
        <v>49</v>
      </c>
      <c r="AF48" s="46"/>
      <c r="AG48" s="39">
        <f t="shared" si="23"/>
        <v>1</v>
      </c>
      <c r="AH48" s="37"/>
      <c r="AI48" s="37"/>
      <c r="AJ48" s="37"/>
      <c r="AK48" s="46"/>
      <c r="AL48" s="39">
        <f t="shared" si="24"/>
        <v>0</v>
      </c>
      <c r="AM48" s="37"/>
      <c r="AN48" s="37"/>
      <c r="AO48" s="37" t="s">
        <v>47</v>
      </c>
      <c r="AP48" s="46"/>
      <c r="AQ48" s="39">
        <f t="shared" si="25"/>
        <v>1</v>
      </c>
      <c r="AR48" s="37"/>
      <c r="AS48" s="37"/>
      <c r="AT48" s="37"/>
      <c r="AU48" s="46"/>
      <c r="AV48" s="40">
        <f t="shared" si="26"/>
        <v>0</v>
      </c>
    </row>
    <row r="49" spans="1:48" ht="15.75" customHeight="1" x14ac:dyDescent="0.25">
      <c r="A49" s="21">
        <f>A30+1</f>
        <v>3</v>
      </c>
      <c r="B49" s="37" t="s">
        <v>120</v>
      </c>
      <c r="C49" s="36" t="s">
        <v>107</v>
      </c>
      <c r="D49" s="37"/>
      <c r="E49" s="37" t="s">
        <v>49</v>
      </c>
      <c r="F49" s="37"/>
      <c r="G49" s="46"/>
      <c r="H49" s="39">
        <f t="shared" si="18"/>
        <v>1</v>
      </c>
      <c r="I49" s="37"/>
      <c r="J49" s="37"/>
      <c r="K49" s="37" t="s">
        <v>49</v>
      </c>
      <c r="L49" s="46"/>
      <c r="M49" s="39">
        <f t="shared" si="19"/>
        <v>1</v>
      </c>
      <c r="N49" s="37"/>
      <c r="O49" s="37"/>
      <c r="P49" s="37"/>
      <c r="Q49" s="46"/>
      <c r="R49" s="39">
        <f t="shared" si="20"/>
        <v>0</v>
      </c>
      <c r="S49" s="37"/>
      <c r="T49" s="37"/>
      <c r="U49" s="37"/>
      <c r="V49" s="46"/>
      <c r="W49" s="39">
        <f t="shared" si="21"/>
        <v>0</v>
      </c>
      <c r="X49" s="37"/>
      <c r="Y49" s="37"/>
      <c r="Z49" s="37" t="s">
        <v>49</v>
      </c>
      <c r="AA49" s="46"/>
      <c r="AB49" s="39">
        <f t="shared" si="22"/>
        <v>1</v>
      </c>
      <c r="AC49" s="37"/>
      <c r="AD49" s="37"/>
      <c r="AE49" s="37"/>
      <c r="AF49" s="46"/>
      <c r="AG49" s="39">
        <f t="shared" si="23"/>
        <v>0</v>
      </c>
      <c r="AH49" s="37"/>
      <c r="AI49" s="37" t="s">
        <v>49</v>
      </c>
      <c r="AJ49" s="37"/>
      <c r="AK49" s="46"/>
      <c r="AL49" s="39">
        <f t="shared" si="24"/>
        <v>1</v>
      </c>
      <c r="AM49" s="37"/>
      <c r="AN49" s="37"/>
      <c r="AO49" s="37"/>
      <c r="AP49" s="46"/>
      <c r="AQ49" s="39">
        <f t="shared" si="25"/>
        <v>0</v>
      </c>
      <c r="AR49" s="37"/>
      <c r="AS49" s="37"/>
      <c r="AT49" s="37"/>
      <c r="AU49" s="46"/>
      <c r="AV49" s="40">
        <f t="shared" si="26"/>
        <v>0</v>
      </c>
    </row>
    <row r="50" spans="1:48" ht="15.75" customHeight="1" x14ac:dyDescent="0.25">
      <c r="A50" s="21">
        <f>A31+1</f>
        <v>3</v>
      </c>
      <c r="B50" s="37" t="s">
        <v>122</v>
      </c>
      <c r="C50" s="36" t="s">
        <v>107</v>
      </c>
      <c r="D50" s="37"/>
      <c r="E50" s="37"/>
      <c r="F50" s="37"/>
      <c r="G50" s="46"/>
      <c r="H50" s="39">
        <f t="shared" si="18"/>
        <v>0</v>
      </c>
      <c r="I50" s="37"/>
      <c r="J50" s="37"/>
      <c r="K50" s="37"/>
      <c r="L50" s="46"/>
      <c r="M50" s="39">
        <f t="shared" si="19"/>
        <v>0</v>
      </c>
      <c r="N50" s="37"/>
      <c r="O50" s="37"/>
      <c r="P50" s="37"/>
      <c r="Q50" s="46"/>
      <c r="R50" s="39">
        <f t="shared" si="20"/>
        <v>0</v>
      </c>
      <c r="S50" s="37"/>
      <c r="T50" s="37"/>
      <c r="U50" s="37"/>
      <c r="V50" s="46"/>
      <c r="W50" s="39">
        <f t="shared" si="21"/>
        <v>0</v>
      </c>
      <c r="X50" s="37"/>
      <c r="Y50" s="37"/>
      <c r="Z50" s="37"/>
      <c r="AA50" s="46"/>
      <c r="AB50" s="39">
        <f t="shared" si="22"/>
        <v>0</v>
      </c>
      <c r="AC50" s="37"/>
      <c r="AD50" s="37"/>
      <c r="AE50" s="37"/>
      <c r="AF50" s="46"/>
      <c r="AG50" s="39">
        <f t="shared" si="23"/>
        <v>0</v>
      </c>
      <c r="AH50" s="37"/>
      <c r="AI50" s="37"/>
      <c r="AJ50" s="37"/>
      <c r="AK50" s="46"/>
      <c r="AL50" s="39">
        <f t="shared" si="24"/>
        <v>0</v>
      </c>
      <c r="AM50" s="37"/>
      <c r="AN50" s="37"/>
      <c r="AO50" s="37"/>
      <c r="AP50" s="46"/>
      <c r="AQ50" s="39">
        <f t="shared" si="25"/>
        <v>0</v>
      </c>
      <c r="AR50" s="37"/>
      <c r="AS50" s="37"/>
      <c r="AT50" s="37"/>
      <c r="AU50" s="46"/>
      <c r="AV50" s="40">
        <f t="shared" si="26"/>
        <v>0</v>
      </c>
    </row>
    <row r="51" spans="1:48" ht="15.75" customHeight="1" x14ac:dyDescent="0.25">
      <c r="A51" s="21">
        <f>A32+1</f>
        <v>3</v>
      </c>
      <c r="B51" s="37" t="s">
        <v>126</v>
      </c>
      <c r="C51" s="36" t="s">
        <v>107</v>
      </c>
      <c r="D51" s="37"/>
      <c r="E51" s="37"/>
      <c r="F51" s="37"/>
      <c r="G51" s="46"/>
      <c r="H51" s="39">
        <f t="shared" si="18"/>
        <v>0</v>
      </c>
      <c r="I51" s="37"/>
      <c r="J51" s="37" t="s">
        <v>49</v>
      </c>
      <c r="K51" s="37"/>
      <c r="L51" s="46"/>
      <c r="M51" s="39">
        <f t="shared" si="19"/>
        <v>1</v>
      </c>
      <c r="N51" s="37"/>
      <c r="O51" s="37"/>
      <c r="P51" s="37"/>
      <c r="Q51" s="46"/>
      <c r="R51" s="39">
        <f t="shared" si="20"/>
        <v>0</v>
      </c>
      <c r="S51" s="37"/>
      <c r="T51" s="37"/>
      <c r="U51" s="37" t="s">
        <v>49</v>
      </c>
      <c r="V51" s="46"/>
      <c r="W51" s="39">
        <f t="shared" si="21"/>
        <v>1</v>
      </c>
      <c r="X51" s="37"/>
      <c r="Y51" s="37"/>
      <c r="Z51" s="37"/>
      <c r="AA51" s="46"/>
      <c r="AB51" s="39">
        <f t="shared" si="22"/>
        <v>0</v>
      </c>
      <c r="AC51" s="37"/>
      <c r="AD51" s="37"/>
      <c r="AE51" s="37"/>
      <c r="AF51" s="46"/>
      <c r="AG51" s="39">
        <f t="shared" si="23"/>
        <v>0</v>
      </c>
      <c r="AH51" s="37"/>
      <c r="AI51" s="37"/>
      <c r="AJ51" s="37" t="s">
        <v>49</v>
      </c>
      <c r="AK51" s="46"/>
      <c r="AL51" s="39">
        <f t="shared" si="24"/>
        <v>1</v>
      </c>
      <c r="AM51" s="37"/>
      <c r="AN51" s="37"/>
      <c r="AO51" s="37"/>
      <c r="AP51" s="46"/>
      <c r="AQ51" s="39">
        <f t="shared" si="25"/>
        <v>0</v>
      </c>
      <c r="AR51" s="37"/>
      <c r="AS51" s="37" t="s">
        <v>49</v>
      </c>
      <c r="AT51" s="37"/>
      <c r="AU51" s="46"/>
      <c r="AV51" s="40">
        <f t="shared" si="26"/>
        <v>1</v>
      </c>
    </row>
    <row r="52" spans="1:48" ht="15.75" customHeight="1" x14ac:dyDescent="0.25">
      <c r="A52" s="21">
        <f>A33+1</f>
        <v>3</v>
      </c>
      <c r="B52" s="37" t="s">
        <v>127</v>
      </c>
      <c r="C52" s="36" t="s">
        <v>107</v>
      </c>
      <c r="D52" s="37"/>
      <c r="E52" s="37"/>
      <c r="F52" s="37"/>
      <c r="G52" s="46"/>
      <c r="H52" s="39">
        <f t="shared" si="18"/>
        <v>0</v>
      </c>
      <c r="I52" s="37"/>
      <c r="J52" s="37"/>
      <c r="K52" s="37"/>
      <c r="L52" s="46"/>
      <c r="M52" s="39">
        <f t="shared" si="19"/>
        <v>0</v>
      </c>
      <c r="N52" s="37"/>
      <c r="O52" s="37"/>
      <c r="P52" s="37"/>
      <c r="Q52" s="46"/>
      <c r="R52" s="39">
        <f t="shared" si="20"/>
        <v>0</v>
      </c>
      <c r="S52" s="37"/>
      <c r="T52" s="37"/>
      <c r="U52" s="37" t="s">
        <v>49</v>
      </c>
      <c r="V52" s="46"/>
      <c r="W52" s="39">
        <f t="shared" si="21"/>
        <v>1</v>
      </c>
      <c r="X52" s="37"/>
      <c r="Y52" s="37"/>
      <c r="Z52" s="37"/>
      <c r="AA52" s="46"/>
      <c r="AB52" s="39">
        <f t="shared" si="22"/>
        <v>0</v>
      </c>
      <c r="AC52" s="37"/>
      <c r="AD52" s="37"/>
      <c r="AE52" s="37"/>
      <c r="AF52" s="46"/>
      <c r="AG52" s="39">
        <f t="shared" si="23"/>
        <v>0</v>
      </c>
      <c r="AH52" s="37"/>
      <c r="AI52" s="37"/>
      <c r="AJ52" s="37"/>
      <c r="AK52" s="46"/>
      <c r="AL52" s="39">
        <f t="shared" si="24"/>
        <v>0</v>
      </c>
      <c r="AM52" s="37"/>
      <c r="AN52" s="37"/>
      <c r="AO52" s="37"/>
      <c r="AP52" s="46"/>
      <c r="AQ52" s="39">
        <f t="shared" si="25"/>
        <v>0</v>
      </c>
      <c r="AR52" s="37"/>
      <c r="AS52" s="37"/>
      <c r="AT52" s="37"/>
      <c r="AU52" s="69" t="s">
        <v>49</v>
      </c>
      <c r="AV52" s="40">
        <f t="shared" si="26"/>
        <v>1</v>
      </c>
    </row>
    <row r="53" spans="1:48" ht="15.75" customHeight="1" x14ac:dyDescent="0.25">
      <c r="A53" s="21">
        <f>A34+1</f>
        <v>3</v>
      </c>
      <c r="B53" s="37" t="s">
        <v>128</v>
      </c>
      <c r="C53" s="36" t="s">
        <v>107</v>
      </c>
      <c r="D53" s="37"/>
      <c r="E53" s="37"/>
      <c r="F53" s="37"/>
      <c r="G53" s="46"/>
      <c r="H53" s="39">
        <f t="shared" si="18"/>
        <v>0</v>
      </c>
      <c r="I53" s="37"/>
      <c r="J53" s="37"/>
      <c r="K53" s="37"/>
      <c r="L53" s="46"/>
      <c r="M53" s="39">
        <f t="shared" si="19"/>
        <v>0</v>
      </c>
      <c r="N53" s="37"/>
      <c r="O53" s="37"/>
      <c r="P53" s="37"/>
      <c r="Q53" s="46"/>
      <c r="R53" s="39">
        <f t="shared" si="20"/>
        <v>0</v>
      </c>
      <c r="S53" s="37"/>
      <c r="T53" s="37"/>
      <c r="U53" s="37"/>
      <c r="V53" s="46"/>
      <c r="W53" s="39">
        <f t="shared" si="21"/>
        <v>0</v>
      </c>
      <c r="X53" s="37"/>
      <c r="Y53" s="37"/>
      <c r="Z53" s="37"/>
      <c r="AA53" s="46"/>
      <c r="AB53" s="39">
        <f t="shared" si="22"/>
        <v>0</v>
      </c>
      <c r="AC53" s="37"/>
      <c r="AD53" s="37"/>
      <c r="AE53" s="37"/>
      <c r="AF53" s="69" t="s">
        <v>49</v>
      </c>
      <c r="AG53" s="39">
        <f t="shared" si="23"/>
        <v>1</v>
      </c>
      <c r="AH53" s="37"/>
      <c r="AI53" s="37"/>
      <c r="AJ53" s="37"/>
      <c r="AK53" s="46"/>
      <c r="AL53" s="39">
        <f t="shared" si="24"/>
        <v>0</v>
      </c>
      <c r="AM53" s="37"/>
      <c r="AN53" s="37"/>
      <c r="AO53" s="37"/>
      <c r="AP53" s="46"/>
      <c r="AQ53" s="39">
        <f t="shared" si="25"/>
        <v>0</v>
      </c>
      <c r="AR53" s="37"/>
      <c r="AS53" s="37" t="s">
        <v>49</v>
      </c>
      <c r="AT53" s="37"/>
      <c r="AU53" s="46"/>
      <c r="AV53" s="40">
        <f t="shared" si="26"/>
        <v>1</v>
      </c>
    </row>
    <row r="54" spans="1:48" ht="15.75" customHeight="1" x14ac:dyDescent="0.25">
      <c r="A54" s="21">
        <f>A35+1</f>
        <v>3</v>
      </c>
      <c r="B54" s="37" t="s">
        <v>123</v>
      </c>
      <c r="C54" s="36" t="s">
        <v>107</v>
      </c>
      <c r="D54" s="37"/>
      <c r="E54" s="37"/>
      <c r="F54" s="37"/>
      <c r="G54" s="46"/>
      <c r="H54" s="39">
        <f t="shared" si="18"/>
        <v>0</v>
      </c>
      <c r="I54" s="37"/>
      <c r="J54" s="37"/>
      <c r="K54" s="37"/>
      <c r="L54" s="46"/>
      <c r="M54" s="39">
        <f t="shared" si="19"/>
        <v>0</v>
      </c>
      <c r="N54" s="37"/>
      <c r="O54" s="37"/>
      <c r="P54" s="37"/>
      <c r="Q54" s="46"/>
      <c r="R54" s="39">
        <f t="shared" si="20"/>
        <v>0</v>
      </c>
      <c r="S54" s="37"/>
      <c r="T54" s="37"/>
      <c r="U54" s="37"/>
      <c r="V54" s="69" t="s">
        <v>49</v>
      </c>
      <c r="W54" s="39">
        <f t="shared" si="21"/>
        <v>1</v>
      </c>
      <c r="X54" s="37"/>
      <c r="Y54" s="37"/>
      <c r="Z54" s="37"/>
      <c r="AA54" s="46"/>
      <c r="AB54" s="39">
        <f t="shared" si="22"/>
        <v>0</v>
      </c>
      <c r="AC54" s="37"/>
      <c r="AD54" s="37"/>
      <c r="AE54" s="37"/>
      <c r="AF54" s="46"/>
      <c r="AG54" s="39">
        <f t="shared" si="23"/>
        <v>0</v>
      </c>
      <c r="AH54" s="37"/>
      <c r="AI54" s="37"/>
      <c r="AJ54" s="37"/>
      <c r="AK54" s="69" t="s">
        <v>49</v>
      </c>
      <c r="AL54" s="39">
        <f t="shared" si="24"/>
        <v>1</v>
      </c>
      <c r="AM54" s="37"/>
      <c r="AN54" s="37"/>
      <c r="AO54" s="37"/>
      <c r="AP54" s="46"/>
      <c r="AQ54" s="39">
        <f t="shared" si="25"/>
        <v>0</v>
      </c>
      <c r="AR54" s="37"/>
      <c r="AS54" s="37"/>
      <c r="AT54" s="37" t="s">
        <v>49</v>
      </c>
      <c r="AU54" s="46"/>
      <c r="AV54" s="40">
        <f t="shared" si="26"/>
        <v>1</v>
      </c>
    </row>
    <row r="55" spans="1:48" ht="15.75" customHeight="1" x14ac:dyDescent="0.25">
      <c r="A55" s="21">
        <f>A36+1</f>
        <v>3</v>
      </c>
      <c r="B55" s="37" t="s">
        <v>124</v>
      </c>
      <c r="C55" s="36" t="s">
        <v>107</v>
      </c>
      <c r="D55" s="37"/>
      <c r="E55" s="37"/>
      <c r="F55" s="37"/>
      <c r="G55" s="46"/>
      <c r="H55" s="39">
        <f t="shared" si="18"/>
        <v>0</v>
      </c>
      <c r="I55" s="37"/>
      <c r="J55" s="37"/>
      <c r="K55" s="37"/>
      <c r="L55" s="46"/>
      <c r="M55" s="39">
        <f t="shared" si="19"/>
        <v>0</v>
      </c>
      <c r="N55" s="37"/>
      <c r="O55" s="37"/>
      <c r="P55" s="37"/>
      <c r="Q55" s="46"/>
      <c r="R55" s="39">
        <f t="shared" si="20"/>
        <v>0</v>
      </c>
      <c r="S55" s="37"/>
      <c r="T55" s="37"/>
      <c r="U55" s="37"/>
      <c r="V55" s="46"/>
      <c r="W55" s="39">
        <f t="shared" si="21"/>
        <v>0</v>
      </c>
      <c r="X55" s="37"/>
      <c r="Y55" s="37"/>
      <c r="Z55" s="37"/>
      <c r="AA55" s="46"/>
      <c r="AB55" s="39">
        <f t="shared" si="22"/>
        <v>0</v>
      </c>
      <c r="AC55" s="37"/>
      <c r="AD55" s="37"/>
      <c r="AE55" s="37"/>
      <c r="AF55" s="46"/>
      <c r="AG55" s="39">
        <f t="shared" si="23"/>
        <v>0</v>
      </c>
      <c r="AH55" s="37"/>
      <c r="AI55" s="37"/>
      <c r="AJ55" s="37"/>
      <c r="AK55" s="46"/>
      <c r="AL55" s="39">
        <f t="shared" si="24"/>
        <v>0</v>
      </c>
      <c r="AM55" s="37"/>
      <c r="AN55" s="37"/>
      <c r="AO55" s="37"/>
      <c r="AP55" s="46"/>
      <c r="AQ55" s="39">
        <f t="shared" si="25"/>
        <v>0</v>
      </c>
      <c r="AR55" s="37"/>
      <c r="AS55" s="37"/>
      <c r="AT55" s="37"/>
      <c r="AU55" s="46"/>
      <c r="AV55" s="40">
        <f t="shared" si="26"/>
        <v>0</v>
      </c>
    </row>
    <row r="56" spans="1:48" ht="15.75" customHeight="1" x14ac:dyDescent="0.25">
      <c r="A56" s="21">
        <f>A37+1</f>
        <v>3</v>
      </c>
      <c r="B56" s="37" t="s">
        <v>125</v>
      </c>
      <c r="C56" s="36" t="s">
        <v>107</v>
      </c>
      <c r="D56" s="37"/>
      <c r="E56" s="37"/>
      <c r="F56" s="37"/>
      <c r="G56" s="46"/>
      <c r="H56" s="39">
        <f t="shared" si="18"/>
        <v>0</v>
      </c>
      <c r="I56" s="37"/>
      <c r="J56" s="37"/>
      <c r="K56" s="37"/>
      <c r="L56" s="46"/>
      <c r="M56" s="39">
        <f t="shared" si="19"/>
        <v>0</v>
      </c>
      <c r="N56" s="37"/>
      <c r="O56" s="37"/>
      <c r="P56" s="37"/>
      <c r="Q56" s="46"/>
      <c r="R56" s="39">
        <f t="shared" si="20"/>
        <v>0</v>
      </c>
      <c r="S56" s="37"/>
      <c r="T56" s="37"/>
      <c r="U56" s="37"/>
      <c r="V56" s="46"/>
      <c r="W56" s="39">
        <f t="shared" si="21"/>
        <v>0</v>
      </c>
      <c r="X56" s="37"/>
      <c r="Y56" s="37"/>
      <c r="Z56" s="37"/>
      <c r="AA56" s="46"/>
      <c r="AB56" s="39">
        <f t="shared" si="22"/>
        <v>0</v>
      </c>
      <c r="AC56" s="37"/>
      <c r="AD56" s="37"/>
      <c r="AE56" s="37"/>
      <c r="AF56" s="46"/>
      <c r="AG56" s="39">
        <f t="shared" si="23"/>
        <v>0</v>
      </c>
      <c r="AH56" s="37"/>
      <c r="AI56" s="37"/>
      <c r="AJ56" s="37"/>
      <c r="AK56" s="46"/>
      <c r="AL56" s="39">
        <f t="shared" si="24"/>
        <v>0</v>
      </c>
      <c r="AM56" s="37"/>
      <c r="AN56" s="37"/>
      <c r="AO56" s="37" t="s">
        <v>47</v>
      </c>
      <c r="AP56" s="46"/>
      <c r="AQ56" s="39">
        <f t="shared" si="25"/>
        <v>1</v>
      </c>
      <c r="AR56" s="37"/>
      <c r="AS56" s="37"/>
      <c r="AT56" s="37"/>
      <c r="AU56" s="46"/>
      <c r="AV56" s="40">
        <f t="shared" si="26"/>
        <v>0</v>
      </c>
    </row>
    <row r="57" spans="1:48" ht="15.75" customHeight="1" x14ac:dyDescent="0.25">
      <c r="A57" s="21">
        <f>A38+1</f>
        <v>3</v>
      </c>
      <c r="B57" s="37" t="s">
        <v>76</v>
      </c>
      <c r="C57" s="36" t="s">
        <v>107</v>
      </c>
      <c r="D57" s="37"/>
      <c r="E57" s="37"/>
      <c r="F57" s="37"/>
      <c r="G57" s="46"/>
      <c r="H57" s="39">
        <f t="shared" si="18"/>
        <v>0</v>
      </c>
      <c r="I57" s="37"/>
      <c r="J57" s="37"/>
      <c r="K57" s="37"/>
      <c r="L57" s="46"/>
      <c r="M57" s="39">
        <f t="shared" si="19"/>
        <v>0</v>
      </c>
      <c r="N57" s="37"/>
      <c r="O57" s="37"/>
      <c r="P57" s="37"/>
      <c r="Q57" s="46"/>
      <c r="R57" s="39">
        <f t="shared" si="20"/>
        <v>0</v>
      </c>
      <c r="S57" s="37"/>
      <c r="T57" s="37"/>
      <c r="U57" s="37"/>
      <c r="V57" s="46"/>
      <c r="W57" s="39">
        <f t="shared" si="21"/>
        <v>0</v>
      </c>
      <c r="X57" s="37"/>
      <c r="Y57" s="37"/>
      <c r="Z57" s="37"/>
      <c r="AA57" s="46"/>
      <c r="AB57" s="39">
        <f t="shared" si="22"/>
        <v>0</v>
      </c>
      <c r="AC57" s="37"/>
      <c r="AD57" s="37"/>
      <c r="AE57" s="37"/>
      <c r="AF57" s="46"/>
      <c r="AG57" s="39">
        <f t="shared" si="23"/>
        <v>0</v>
      </c>
      <c r="AH57" s="37"/>
      <c r="AI57" s="37"/>
      <c r="AJ57" s="37"/>
      <c r="AK57" s="46"/>
      <c r="AL57" s="39">
        <f t="shared" si="24"/>
        <v>0</v>
      </c>
      <c r="AM57" s="37"/>
      <c r="AN57" s="37"/>
      <c r="AO57" s="37"/>
      <c r="AP57" s="46"/>
      <c r="AQ57" s="39">
        <f t="shared" si="25"/>
        <v>0</v>
      </c>
      <c r="AR57" s="37"/>
      <c r="AS57" s="37"/>
      <c r="AT57" s="37"/>
      <c r="AU57" s="46"/>
      <c r="AV57" s="40">
        <f t="shared" si="26"/>
        <v>0</v>
      </c>
    </row>
    <row r="58" spans="1:48" ht="15.75" customHeight="1" x14ac:dyDescent="0.25">
      <c r="A58" s="21">
        <f>A39+1</f>
        <v>3</v>
      </c>
      <c r="B58" s="37" t="s">
        <v>77</v>
      </c>
      <c r="C58" s="36" t="s">
        <v>107</v>
      </c>
      <c r="D58" s="37"/>
      <c r="E58" s="37"/>
      <c r="F58" s="37"/>
      <c r="G58" s="46"/>
      <c r="H58" s="39">
        <f t="shared" si="18"/>
        <v>0</v>
      </c>
      <c r="I58" s="37"/>
      <c r="J58" s="37"/>
      <c r="K58" s="37"/>
      <c r="L58" s="46"/>
      <c r="M58" s="39">
        <f t="shared" si="19"/>
        <v>0</v>
      </c>
      <c r="N58" s="37"/>
      <c r="O58" s="37"/>
      <c r="P58" s="37"/>
      <c r="Q58" s="46"/>
      <c r="R58" s="39">
        <f t="shared" si="20"/>
        <v>0</v>
      </c>
      <c r="S58" s="37"/>
      <c r="T58" s="37"/>
      <c r="U58" s="37"/>
      <c r="V58" s="46"/>
      <c r="W58" s="39">
        <f t="shared" si="21"/>
        <v>0</v>
      </c>
      <c r="X58" s="37"/>
      <c r="Y58" s="37"/>
      <c r="Z58" s="37"/>
      <c r="AA58" s="46"/>
      <c r="AB58" s="39">
        <f t="shared" si="22"/>
        <v>0</v>
      </c>
      <c r="AC58" s="37"/>
      <c r="AD58" s="37"/>
      <c r="AE58" s="37"/>
      <c r="AF58" s="46"/>
      <c r="AG58" s="39">
        <f t="shared" si="23"/>
        <v>0</v>
      </c>
      <c r="AH58" s="37"/>
      <c r="AI58" s="37"/>
      <c r="AJ58" s="37"/>
      <c r="AK58" s="46"/>
      <c r="AL58" s="39">
        <f t="shared" si="24"/>
        <v>0</v>
      </c>
      <c r="AM58" s="37"/>
      <c r="AN58" s="37"/>
      <c r="AO58" s="37"/>
      <c r="AP58" s="46"/>
      <c r="AQ58" s="39">
        <f t="shared" si="25"/>
        <v>0</v>
      </c>
      <c r="AR58" s="37"/>
      <c r="AS58" s="37"/>
      <c r="AT58" s="37"/>
      <c r="AU58" s="46"/>
      <c r="AV58" s="40">
        <f t="shared" si="26"/>
        <v>0</v>
      </c>
    </row>
    <row r="59" spans="1:48" ht="15.75" customHeight="1" x14ac:dyDescent="0.25">
      <c r="A59" s="21">
        <f>A40+1</f>
        <v>3</v>
      </c>
      <c r="B59" s="37" t="s">
        <v>78</v>
      </c>
      <c r="C59" s="36" t="s">
        <v>107</v>
      </c>
      <c r="D59" s="37"/>
      <c r="E59" s="37"/>
      <c r="F59" s="37"/>
      <c r="G59" s="46"/>
      <c r="H59" s="39">
        <f t="shared" si="18"/>
        <v>0</v>
      </c>
      <c r="I59" s="37"/>
      <c r="J59" s="37"/>
      <c r="K59" s="37"/>
      <c r="L59" s="46"/>
      <c r="M59" s="39">
        <f t="shared" si="19"/>
        <v>0</v>
      </c>
      <c r="N59" s="37"/>
      <c r="O59" s="37"/>
      <c r="P59" s="37"/>
      <c r="Q59" s="46"/>
      <c r="R59" s="39">
        <f t="shared" si="20"/>
        <v>0</v>
      </c>
      <c r="S59" s="37"/>
      <c r="T59" s="37"/>
      <c r="U59" s="37"/>
      <c r="V59" s="46"/>
      <c r="W59" s="39">
        <f t="shared" si="21"/>
        <v>0</v>
      </c>
      <c r="X59" s="37"/>
      <c r="Y59" s="37"/>
      <c r="Z59" s="37"/>
      <c r="AA59" s="46"/>
      <c r="AB59" s="39">
        <f t="shared" si="22"/>
        <v>0</v>
      </c>
      <c r="AC59" s="37"/>
      <c r="AD59" s="37"/>
      <c r="AE59" s="37"/>
      <c r="AF59" s="46"/>
      <c r="AG59" s="39">
        <f t="shared" si="23"/>
        <v>0</v>
      </c>
      <c r="AH59" s="37"/>
      <c r="AI59" s="37"/>
      <c r="AJ59" s="37"/>
      <c r="AK59" s="46"/>
      <c r="AL59" s="39">
        <f t="shared" si="24"/>
        <v>0</v>
      </c>
      <c r="AM59" s="37"/>
      <c r="AN59" s="37"/>
      <c r="AO59" s="37"/>
      <c r="AP59" s="46"/>
      <c r="AQ59" s="39">
        <f t="shared" si="25"/>
        <v>0</v>
      </c>
      <c r="AR59" s="37"/>
      <c r="AS59" s="37"/>
      <c r="AT59" s="37"/>
      <c r="AU59" s="46"/>
      <c r="AV59" s="40">
        <f t="shared" si="26"/>
        <v>0</v>
      </c>
    </row>
    <row r="60" spans="1:48" ht="15.75" customHeight="1" x14ac:dyDescent="0.25">
      <c r="A60" s="21">
        <f>A41+1</f>
        <v>3</v>
      </c>
      <c r="B60" s="37" t="s">
        <v>79</v>
      </c>
      <c r="C60" s="36" t="s">
        <v>107</v>
      </c>
      <c r="D60" s="37"/>
      <c r="E60" s="37"/>
      <c r="F60" s="37"/>
      <c r="G60" s="46"/>
      <c r="H60" s="39">
        <f t="shared" si="18"/>
        <v>0</v>
      </c>
      <c r="I60" s="37"/>
      <c r="J60" s="37"/>
      <c r="K60" s="37"/>
      <c r="L60" s="46"/>
      <c r="M60" s="39">
        <f t="shared" si="19"/>
        <v>0</v>
      </c>
      <c r="N60" s="37"/>
      <c r="O60" s="37"/>
      <c r="P60" s="37"/>
      <c r="Q60" s="46"/>
      <c r="R60" s="39">
        <f t="shared" si="20"/>
        <v>0</v>
      </c>
      <c r="S60" s="37"/>
      <c r="T60" s="37"/>
      <c r="U60" s="37"/>
      <c r="V60" s="46"/>
      <c r="W60" s="39">
        <f t="shared" si="21"/>
        <v>0</v>
      </c>
      <c r="X60" s="37"/>
      <c r="Y60" s="37"/>
      <c r="Z60" s="37"/>
      <c r="AA60" s="46"/>
      <c r="AB60" s="39">
        <f t="shared" si="22"/>
        <v>0</v>
      </c>
      <c r="AC60" s="37"/>
      <c r="AD60" s="37"/>
      <c r="AE60" s="37"/>
      <c r="AF60" s="46"/>
      <c r="AG60" s="39">
        <f t="shared" si="23"/>
        <v>0</v>
      </c>
      <c r="AH60" s="37"/>
      <c r="AI60" s="37"/>
      <c r="AJ60" s="37"/>
      <c r="AK60" s="46"/>
      <c r="AL60" s="39">
        <f t="shared" si="24"/>
        <v>0</v>
      </c>
      <c r="AM60" s="37"/>
      <c r="AN60" s="37"/>
      <c r="AO60" s="37"/>
      <c r="AP60" s="46"/>
      <c r="AQ60" s="39">
        <f t="shared" si="25"/>
        <v>0</v>
      </c>
      <c r="AR60" s="37"/>
      <c r="AS60" s="37"/>
      <c r="AT60" s="37"/>
      <c r="AU60" s="46"/>
      <c r="AV60" s="40">
        <f t="shared" si="26"/>
        <v>0</v>
      </c>
    </row>
    <row r="61" spans="1:48" ht="15.75" customHeight="1" x14ac:dyDescent="0.25">
      <c r="A61" s="21">
        <f>A42+1</f>
        <v>3</v>
      </c>
      <c r="B61" s="37" t="s">
        <v>129</v>
      </c>
      <c r="C61" s="36" t="s">
        <v>107</v>
      </c>
      <c r="D61" s="37"/>
      <c r="E61" s="37"/>
      <c r="F61" s="37"/>
      <c r="G61" s="46"/>
      <c r="H61" s="39">
        <f t="shared" si="18"/>
        <v>0</v>
      </c>
      <c r="I61" s="37"/>
      <c r="J61" s="37"/>
      <c r="K61" s="37"/>
      <c r="L61" s="46"/>
      <c r="M61" s="39">
        <f t="shared" si="19"/>
        <v>0</v>
      </c>
      <c r="N61" s="37"/>
      <c r="O61" s="37"/>
      <c r="P61" s="37"/>
      <c r="Q61" s="46"/>
      <c r="R61" s="39">
        <f t="shared" si="20"/>
        <v>0</v>
      </c>
      <c r="S61" s="37"/>
      <c r="T61" s="37"/>
      <c r="U61" s="37"/>
      <c r="V61" s="46"/>
      <c r="W61" s="39">
        <f t="shared" si="21"/>
        <v>0</v>
      </c>
      <c r="X61" s="37"/>
      <c r="Y61" s="37"/>
      <c r="Z61" s="37"/>
      <c r="AA61" s="46"/>
      <c r="AB61" s="39">
        <f t="shared" si="22"/>
        <v>0</v>
      </c>
      <c r="AC61" s="37"/>
      <c r="AD61" s="37"/>
      <c r="AE61" s="37"/>
      <c r="AF61" s="46"/>
      <c r="AG61" s="39">
        <f t="shared" si="23"/>
        <v>0</v>
      </c>
      <c r="AH61" s="37"/>
      <c r="AI61" s="37"/>
      <c r="AJ61" s="37"/>
      <c r="AK61" s="46"/>
      <c r="AL61" s="39">
        <f t="shared" si="24"/>
        <v>0</v>
      </c>
      <c r="AM61" s="37"/>
      <c r="AN61" s="37"/>
      <c r="AO61" s="37"/>
      <c r="AP61" s="46"/>
      <c r="AQ61" s="39">
        <f t="shared" si="25"/>
        <v>0</v>
      </c>
      <c r="AR61" s="37"/>
      <c r="AS61" s="37"/>
      <c r="AT61" s="37"/>
      <c r="AU61" s="46"/>
      <c r="AV61" s="40">
        <f t="shared" si="26"/>
        <v>0</v>
      </c>
    </row>
    <row r="62" spans="1:48" ht="15.75" customHeight="1" x14ac:dyDescent="0.25">
      <c r="A62" s="21">
        <f>A43+1</f>
        <v>3</v>
      </c>
      <c r="B62" s="42"/>
      <c r="C62" s="43"/>
      <c r="D62" s="44"/>
      <c r="E62" s="45"/>
      <c r="F62" s="45"/>
      <c r="G62" s="45"/>
      <c r="H62" s="45">
        <f>SUM(H45:H61)</f>
        <v>4</v>
      </c>
      <c r="I62" s="45"/>
      <c r="J62" s="45"/>
      <c r="K62" s="45"/>
      <c r="L62" s="45"/>
      <c r="M62" s="45">
        <f>SUM(M45:M61)</f>
        <v>4</v>
      </c>
      <c r="N62" s="45"/>
      <c r="O62" s="45"/>
      <c r="P62" s="45"/>
      <c r="Q62" s="45"/>
      <c r="R62" s="45">
        <f>SUM(R45:R61)</f>
        <v>1</v>
      </c>
      <c r="S62" s="45"/>
      <c r="T62" s="45"/>
      <c r="U62" s="45"/>
      <c r="V62" s="45"/>
      <c r="W62" s="45">
        <f>SUM(W45:W61)</f>
        <v>8</v>
      </c>
      <c r="X62" s="45"/>
      <c r="Y62" s="45"/>
      <c r="Z62" s="45"/>
      <c r="AA62" s="45"/>
      <c r="AB62" s="45">
        <f>SUM(AB45:AB61)</f>
        <v>3</v>
      </c>
      <c r="AC62" s="45"/>
      <c r="AD62" s="45"/>
      <c r="AE62" s="45"/>
      <c r="AF62" s="45"/>
      <c r="AG62" s="45">
        <f>SUM(AG45:AG61)</f>
        <v>3</v>
      </c>
      <c r="AH62" s="45"/>
      <c r="AI62" s="45"/>
      <c r="AJ62" s="45"/>
      <c r="AK62" s="45"/>
      <c r="AL62" s="45">
        <f>SUM(AL45:AL61)</f>
        <v>4</v>
      </c>
      <c r="AM62" s="45"/>
      <c r="AN62" s="45"/>
      <c r="AO62" s="45"/>
      <c r="AP62" s="45"/>
      <c r="AQ62" s="45">
        <f>SUM(AQ45:AQ61)</f>
        <v>3</v>
      </c>
      <c r="AR62" s="45"/>
      <c r="AS62" s="45"/>
      <c r="AT62" s="45"/>
      <c r="AU62" s="45"/>
      <c r="AV62" s="45">
        <f>SUM(AV45:AV61)</f>
        <v>6</v>
      </c>
    </row>
    <row r="63" spans="1:48" ht="15.75" customHeight="1" x14ac:dyDescent="0.25">
      <c r="A63" s="21">
        <f>A44+1</f>
        <v>4</v>
      </c>
      <c r="B63" s="81" t="s">
        <v>104</v>
      </c>
      <c r="C63" s="82"/>
      <c r="D63" s="78" t="s">
        <v>82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80"/>
    </row>
    <row r="64" spans="1:48" ht="15.75" customHeight="1" x14ac:dyDescent="0.25">
      <c r="A64" s="21">
        <f>A45+1</f>
        <v>4</v>
      </c>
      <c r="B64" s="37" t="s">
        <v>70</v>
      </c>
      <c r="C64" s="36" t="s">
        <v>107</v>
      </c>
      <c r="D64" s="37"/>
      <c r="E64" s="37" t="s">
        <v>49</v>
      </c>
      <c r="F64" s="37"/>
      <c r="G64" s="46"/>
      <c r="H64" s="39">
        <f t="shared" ref="H64:H80" si="27">COUNTA(D64:G64)</f>
        <v>1</v>
      </c>
      <c r="I64" s="37"/>
      <c r="J64" s="37"/>
      <c r="K64" s="37" t="s">
        <v>49</v>
      </c>
      <c r="L64" s="46"/>
      <c r="M64" s="39">
        <f t="shared" ref="M64:M80" si="28">COUNTA(I64:L64)</f>
        <v>1</v>
      </c>
      <c r="N64" s="37"/>
      <c r="O64" s="37"/>
      <c r="P64" s="37"/>
      <c r="Q64" s="46"/>
      <c r="R64" s="39">
        <f t="shared" ref="R64:R80" si="29">COUNTA(N64:Q64)</f>
        <v>0</v>
      </c>
      <c r="S64" s="37" t="s">
        <v>49</v>
      </c>
      <c r="T64" s="37"/>
      <c r="U64" s="37"/>
      <c r="V64" s="69" t="s">
        <v>49</v>
      </c>
      <c r="W64" s="39">
        <f t="shared" ref="W64:W80" si="30">COUNTA(S64:V64)</f>
        <v>2</v>
      </c>
      <c r="X64" s="37"/>
      <c r="Y64" s="37"/>
      <c r="Z64" s="37" t="s">
        <v>49</v>
      </c>
      <c r="AA64" s="46"/>
      <c r="AB64" s="39">
        <f t="shared" ref="AB64:AB80" si="31">COUNTA(X64:AA64)</f>
        <v>1</v>
      </c>
      <c r="AC64" s="37"/>
      <c r="AD64" s="37"/>
      <c r="AE64" s="37"/>
      <c r="AF64" s="69" t="s">
        <v>49</v>
      </c>
      <c r="AG64" s="39">
        <f t="shared" ref="AG64:AG80" si="32">COUNTA(AC64:AF64)</f>
        <v>1</v>
      </c>
      <c r="AH64" s="37"/>
      <c r="AI64" s="37"/>
      <c r="AJ64" s="37"/>
      <c r="AK64" s="46"/>
      <c r="AL64" s="39">
        <f t="shared" ref="AL64:AL80" si="33">COUNTA(AH64:AK64)</f>
        <v>0</v>
      </c>
      <c r="AM64" s="37"/>
      <c r="AN64" s="37" t="s">
        <v>47</v>
      </c>
      <c r="AO64" s="37"/>
      <c r="AP64" s="46"/>
      <c r="AQ64" s="39">
        <f t="shared" ref="AQ64:AQ80" si="34">COUNTA(AM64:AP64)</f>
        <v>1</v>
      </c>
      <c r="AR64" s="37"/>
      <c r="AS64" s="37"/>
      <c r="AT64" s="37"/>
      <c r="AU64" s="46"/>
      <c r="AV64" s="40">
        <f t="shared" ref="AV64:AV80" si="35">COUNTA(AR64:AU64)</f>
        <v>0</v>
      </c>
    </row>
    <row r="65" spans="1:48" ht="15.75" customHeight="1" x14ac:dyDescent="0.25">
      <c r="A65" s="21">
        <f>A46+1</f>
        <v>4</v>
      </c>
      <c r="B65" s="37" t="s">
        <v>118</v>
      </c>
      <c r="C65" s="36" t="s">
        <v>107</v>
      </c>
      <c r="D65" s="37"/>
      <c r="E65" s="37"/>
      <c r="F65" s="37"/>
      <c r="G65" s="46"/>
      <c r="H65" s="39">
        <f t="shared" si="27"/>
        <v>0</v>
      </c>
      <c r="I65" s="37"/>
      <c r="J65" s="37"/>
      <c r="K65" s="37"/>
      <c r="L65" s="46"/>
      <c r="M65" s="39">
        <f t="shared" si="28"/>
        <v>0</v>
      </c>
      <c r="N65" s="37"/>
      <c r="O65" s="37"/>
      <c r="P65" s="37"/>
      <c r="Q65" s="46"/>
      <c r="R65" s="39">
        <f t="shared" si="29"/>
        <v>0</v>
      </c>
      <c r="S65" s="37"/>
      <c r="T65" s="37"/>
      <c r="U65" s="37"/>
      <c r="V65" s="69" t="s">
        <v>49</v>
      </c>
      <c r="W65" s="39">
        <f t="shared" si="30"/>
        <v>1</v>
      </c>
      <c r="X65" s="37"/>
      <c r="Y65" s="37"/>
      <c r="Z65" s="37"/>
      <c r="AA65" s="46"/>
      <c r="AB65" s="39">
        <f t="shared" si="31"/>
        <v>0</v>
      </c>
      <c r="AC65" s="37"/>
      <c r="AD65" s="37"/>
      <c r="AE65" s="37"/>
      <c r="AF65" s="46"/>
      <c r="AG65" s="39">
        <f t="shared" si="32"/>
        <v>0</v>
      </c>
      <c r="AH65" s="37"/>
      <c r="AI65" s="37"/>
      <c r="AJ65" s="37"/>
      <c r="AK65" s="46"/>
      <c r="AL65" s="39">
        <f t="shared" si="33"/>
        <v>0</v>
      </c>
      <c r="AM65" s="37"/>
      <c r="AN65" s="37"/>
      <c r="AO65" s="37"/>
      <c r="AP65" s="46"/>
      <c r="AQ65" s="39">
        <f t="shared" si="34"/>
        <v>0</v>
      </c>
      <c r="AR65" s="37"/>
      <c r="AS65" s="37"/>
      <c r="AT65" s="37" t="s">
        <v>49</v>
      </c>
      <c r="AU65" s="46"/>
      <c r="AV65" s="40">
        <f t="shared" si="35"/>
        <v>1</v>
      </c>
    </row>
    <row r="66" spans="1:48" ht="15.75" customHeight="1" x14ac:dyDescent="0.25">
      <c r="A66" s="21">
        <f>A47+1</f>
        <v>4</v>
      </c>
      <c r="B66" s="37" t="s">
        <v>73</v>
      </c>
      <c r="C66" s="36" t="s">
        <v>107</v>
      </c>
      <c r="D66" s="37"/>
      <c r="E66" s="37"/>
      <c r="F66" s="37" t="s">
        <v>49</v>
      </c>
      <c r="G66" s="46"/>
      <c r="H66" s="39">
        <f t="shared" si="27"/>
        <v>1</v>
      </c>
      <c r="I66" s="37"/>
      <c r="J66" s="37"/>
      <c r="K66" s="37"/>
      <c r="L66" s="69" t="s">
        <v>49</v>
      </c>
      <c r="M66" s="39">
        <f t="shared" si="28"/>
        <v>1</v>
      </c>
      <c r="N66" s="37"/>
      <c r="O66" s="37"/>
      <c r="P66" s="37"/>
      <c r="Q66" s="46"/>
      <c r="R66" s="39">
        <f t="shared" si="29"/>
        <v>0</v>
      </c>
      <c r="S66" s="37"/>
      <c r="T66" s="37"/>
      <c r="U66" s="37"/>
      <c r="V66" s="69" t="s">
        <v>49</v>
      </c>
      <c r="W66" s="39">
        <f t="shared" si="30"/>
        <v>1</v>
      </c>
      <c r="X66" s="37"/>
      <c r="Y66" s="37"/>
      <c r="Z66" s="37"/>
      <c r="AA66" s="46"/>
      <c r="AB66" s="39">
        <f t="shared" si="31"/>
        <v>0</v>
      </c>
      <c r="AC66" s="37"/>
      <c r="AD66" s="37"/>
      <c r="AE66" s="37"/>
      <c r="AF66" s="46"/>
      <c r="AG66" s="39">
        <f t="shared" si="32"/>
        <v>0</v>
      </c>
      <c r="AH66" s="37"/>
      <c r="AI66" s="37" t="s">
        <v>49</v>
      </c>
      <c r="AJ66" s="37"/>
      <c r="AK66" s="46"/>
      <c r="AL66" s="39">
        <f t="shared" si="33"/>
        <v>1</v>
      </c>
      <c r="AM66" s="37"/>
      <c r="AN66" s="37"/>
      <c r="AO66" s="37"/>
      <c r="AP66" s="46"/>
      <c r="AQ66" s="39">
        <f t="shared" si="34"/>
        <v>0</v>
      </c>
      <c r="AR66" s="37"/>
      <c r="AS66" s="37"/>
      <c r="AT66" s="37" t="s">
        <v>49</v>
      </c>
      <c r="AU66" s="46"/>
      <c r="AV66" s="40">
        <f t="shared" si="35"/>
        <v>1</v>
      </c>
    </row>
    <row r="67" spans="1:48" ht="15.75" customHeight="1" x14ac:dyDescent="0.25">
      <c r="A67" s="21">
        <f>A48+1</f>
        <v>4</v>
      </c>
      <c r="B67" s="37" t="s">
        <v>148</v>
      </c>
      <c r="C67" s="36" t="s">
        <v>107</v>
      </c>
      <c r="D67" s="37"/>
      <c r="E67" s="37" t="s">
        <v>49</v>
      </c>
      <c r="F67" s="37"/>
      <c r="G67" s="46"/>
      <c r="H67" s="39">
        <f t="shared" si="27"/>
        <v>1</v>
      </c>
      <c r="I67" s="37"/>
      <c r="J67" s="37"/>
      <c r="K67" s="37"/>
      <c r="L67" s="46"/>
      <c r="M67" s="39">
        <f t="shared" si="28"/>
        <v>0</v>
      </c>
      <c r="N67" s="37"/>
      <c r="O67" s="37"/>
      <c r="P67" s="37" t="s">
        <v>49</v>
      </c>
      <c r="Q67" s="46"/>
      <c r="R67" s="39">
        <f t="shared" si="29"/>
        <v>1</v>
      </c>
      <c r="S67" s="37"/>
      <c r="T67" s="37"/>
      <c r="U67" s="37" t="s">
        <v>49</v>
      </c>
      <c r="V67" s="46"/>
      <c r="W67" s="39">
        <f t="shared" si="30"/>
        <v>1</v>
      </c>
      <c r="X67" s="37"/>
      <c r="Y67" s="37"/>
      <c r="Z67" s="37"/>
      <c r="AA67" s="69" t="s">
        <v>49</v>
      </c>
      <c r="AB67" s="39">
        <f t="shared" si="31"/>
        <v>1</v>
      </c>
      <c r="AC67" s="37"/>
      <c r="AD67" s="37"/>
      <c r="AE67" s="37" t="s">
        <v>49</v>
      </c>
      <c r="AF67" s="46"/>
      <c r="AG67" s="39">
        <f t="shared" si="32"/>
        <v>1</v>
      </c>
      <c r="AH67" s="37"/>
      <c r="AI67" s="37"/>
      <c r="AJ67" s="37"/>
      <c r="AK67" s="46"/>
      <c r="AL67" s="39">
        <f t="shared" si="33"/>
        <v>0</v>
      </c>
      <c r="AM67" s="37"/>
      <c r="AN67" s="37"/>
      <c r="AO67" s="37" t="s">
        <v>47</v>
      </c>
      <c r="AP67" s="46"/>
      <c r="AQ67" s="39">
        <f t="shared" si="34"/>
        <v>1</v>
      </c>
      <c r="AR67" s="37"/>
      <c r="AS67" s="37" t="s">
        <v>49</v>
      </c>
      <c r="AT67" s="37"/>
      <c r="AU67" s="46"/>
      <c r="AV67" s="40">
        <f t="shared" si="35"/>
        <v>1</v>
      </c>
    </row>
    <row r="68" spans="1:48" ht="15.75" customHeight="1" x14ac:dyDescent="0.25">
      <c r="A68" s="21">
        <f>A49+1</f>
        <v>4</v>
      </c>
      <c r="B68" s="37" t="s">
        <v>120</v>
      </c>
      <c r="C68" s="36" t="s">
        <v>107</v>
      </c>
      <c r="D68" s="37"/>
      <c r="E68" s="37" t="s">
        <v>49</v>
      </c>
      <c r="F68" s="37"/>
      <c r="G68" s="46"/>
      <c r="H68" s="39">
        <f t="shared" si="27"/>
        <v>1</v>
      </c>
      <c r="I68" s="37"/>
      <c r="J68" s="37"/>
      <c r="K68" s="37" t="s">
        <v>49</v>
      </c>
      <c r="L68" s="46"/>
      <c r="M68" s="39">
        <f t="shared" si="28"/>
        <v>1</v>
      </c>
      <c r="N68" s="37"/>
      <c r="O68" s="37"/>
      <c r="P68" s="37"/>
      <c r="Q68" s="46"/>
      <c r="R68" s="39">
        <f t="shared" si="29"/>
        <v>0</v>
      </c>
      <c r="S68" s="37"/>
      <c r="T68" s="37"/>
      <c r="U68" s="37"/>
      <c r="V68" s="46"/>
      <c r="W68" s="39">
        <f t="shared" si="30"/>
        <v>0</v>
      </c>
      <c r="X68" s="37"/>
      <c r="Y68" s="37"/>
      <c r="Z68" s="37" t="s">
        <v>49</v>
      </c>
      <c r="AA68" s="46"/>
      <c r="AB68" s="39">
        <f t="shared" si="31"/>
        <v>1</v>
      </c>
      <c r="AC68" s="37"/>
      <c r="AD68" s="37"/>
      <c r="AE68" s="37"/>
      <c r="AF68" s="46"/>
      <c r="AG68" s="39">
        <f t="shared" si="32"/>
        <v>0</v>
      </c>
      <c r="AH68" s="37"/>
      <c r="AI68" s="37" t="s">
        <v>49</v>
      </c>
      <c r="AJ68" s="37"/>
      <c r="AK68" s="46"/>
      <c r="AL68" s="39">
        <f t="shared" si="33"/>
        <v>1</v>
      </c>
      <c r="AM68" s="37"/>
      <c r="AN68" s="37"/>
      <c r="AO68" s="37"/>
      <c r="AP68" s="46"/>
      <c r="AQ68" s="39">
        <f t="shared" si="34"/>
        <v>0</v>
      </c>
      <c r="AR68" s="37"/>
      <c r="AS68" s="37"/>
      <c r="AT68" s="37"/>
      <c r="AU68" s="46"/>
      <c r="AV68" s="40">
        <f t="shared" si="35"/>
        <v>0</v>
      </c>
    </row>
    <row r="69" spans="1:48" ht="15.75" customHeight="1" x14ac:dyDescent="0.25">
      <c r="A69" s="21">
        <f>A50+1</f>
        <v>4</v>
      </c>
      <c r="B69" s="37" t="s">
        <v>122</v>
      </c>
      <c r="C69" s="36" t="s">
        <v>107</v>
      </c>
      <c r="D69" s="37"/>
      <c r="E69" s="37"/>
      <c r="F69" s="37"/>
      <c r="G69" s="46"/>
      <c r="H69" s="39">
        <f t="shared" si="27"/>
        <v>0</v>
      </c>
      <c r="I69" s="37"/>
      <c r="J69" s="37"/>
      <c r="K69" s="37"/>
      <c r="L69" s="46"/>
      <c r="M69" s="39">
        <f t="shared" si="28"/>
        <v>0</v>
      </c>
      <c r="N69" s="37"/>
      <c r="O69" s="37"/>
      <c r="P69" s="37"/>
      <c r="Q69" s="46"/>
      <c r="R69" s="39">
        <f t="shared" si="29"/>
        <v>0</v>
      </c>
      <c r="S69" s="37"/>
      <c r="T69" s="37"/>
      <c r="U69" s="37"/>
      <c r="V69" s="46"/>
      <c r="W69" s="39">
        <f t="shared" si="30"/>
        <v>0</v>
      </c>
      <c r="X69" s="37"/>
      <c r="Y69" s="37"/>
      <c r="Z69" s="37"/>
      <c r="AA69" s="46"/>
      <c r="AB69" s="39">
        <f t="shared" si="31"/>
        <v>0</v>
      </c>
      <c r="AC69" s="37"/>
      <c r="AD69" s="37"/>
      <c r="AE69" s="37"/>
      <c r="AF69" s="46"/>
      <c r="AG69" s="39">
        <f t="shared" si="32"/>
        <v>0</v>
      </c>
      <c r="AH69" s="37"/>
      <c r="AI69" s="37"/>
      <c r="AJ69" s="37"/>
      <c r="AK69" s="46"/>
      <c r="AL69" s="39">
        <f t="shared" si="33"/>
        <v>0</v>
      </c>
      <c r="AM69" s="37"/>
      <c r="AN69" s="37"/>
      <c r="AO69" s="37"/>
      <c r="AP69" s="46"/>
      <c r="AQ69" s="39">
        <f t="shared" si="34"/>
        <v>0</v>
      </c>
      <c r="AR69" s="37"/>
      <c r="AS69" s="37"/>
      <c r="AT69" s="37"/>
      <c r="AU69" s="46"/>
      <c r="AV69" s="40">
        <f t="shared" si="35"/>
        <v>0</v>
      </c>
    </row>
    <row r="70" spans="1:48" ht="15.75" customHeight="1" x14ac:dyDescent="0.25">
      <c r="A70" s="21">
        <f>A51+1</f>
        <v>4</v>
      </c>
      <c r="B70" s="37" t="s">
        <v>126</v>
      </c>
      <c r="C70" s="36" t="s">
        <v>107</v>
      </c>
      <c r="D70" s="37"/>
      <c r="E70" s="37"/>
      <c r="F70" s="37"/>
      <c r="G70" s="46"/>
      <c r="H70" s="39">
        <f t="shared" si="27"/>
        <v>0</v>
      </c>
      <c r="I70" s="37"/>
      <c r="J70" s="37" t="s">
        <v>49</v>
      </c>
      <c r="K70" s="37"/>
      <c r="L70" s="46"/>
      <c r="M70" s="39">
        <f t="shared" si="28"/>
        <v>1</v>
      </c>
      <c r="N70" s="37"/>
      <c r="O70" s="37"/>
      <c r="P70" s="37"/>
      <c r="Q70" s="46"/>
      <c r="R70" s="39">
        <f t="shared" si="29"/>
        <v>0</v>
      </c>
      <c r="S70" s="37"/>
      <c r="T70" s="37"/>
      <c r="U70" s="37" t="s">
        <v>49</v>
      </c>
      <c r="V70" s="46"/>
      <c r="W70" s="39">
        <f t="shared" si="30"/>
        <v>1</v>
      </c>
      <c r="X70" s="37"/>
      <c r="Y70" s="37"/>
      <c r="Z70" s="37"/>
      <c r="AA70" s="46"/>
      <c r="AB70" s="39">
        <f t="shared" si="31"/>
        <v>0</v>
      </c>
      <c r="AC70" s="37"/>
      <c r="AD70" s="37"/>
      <c r="AE70" s="37"/>
      <c r="AF70" s="46"/>
      <c r="AG70" s="39">
        <f t="shared" si="32"/>
        <v>0</v>
      </c>
      <c r="AH70" s="37"/>
      <c r="AI70" s="37"/>
      <c r="AJ70" s="37" t="s">
        <v>49</v>
      </c>
      <c r="AK70" s="46"/>
      <c r="AL70" s="39">
        <f t="shared" si="33"/>
        <v>1</v>
      </c>
      <c r="AM70" s="37"/>
      <c r="AN70" s="37"/>
      <c r="AO70" s="37"/>
      <c r="AP70" s="46"/>
      <c r="AQ70" s="39">
        <f t="shared" si="34"/>
        <v>0</v>
      </c>
      <c r="AR70" s="37"/>
      <c r="AS70" s="37" t="s">
        <v>49</v>
      </c>
      <c r="AT70" s="37"/>
      <c r="AU70" s="46"/>
      <c r="AV70" s="40">
        <f t="shared" si="35"/>
        <v>1</v>
      </c>
    </row>
    <row r="71" spans="1:48" ht="15.75" customHeight="1" x14ac:dyDescent="0.25">
      <c r="A71" s="21">
        <f>A52+1</f>
        <v>4</v>
      </c>
      <c r="B71" s="37" t="s">
        <v>127</v>
      </c>
      <c r="C71" s="36" t="s">
        <v>107</v>
      </c>
      <c r="D71" s="37"/>
      <c r="E71" s="37"/>
      <c r="F71" s="37"/>
      <c r="G71" s="46"/>
      <c r="H71" s="39">
        <f t="shared" si="27"/>
        <v>0</v>
      </c>
      <c r="I71" s="37"/>
      <c r="J71" s="37"/>
      <c r="K71" s="37"/>
      <c r="L71" s="46"/>
      <c r="M71" s="39">
        <f t="shared" si="28"/>
        <v>0</v>
      </c>
      <c r="N71" s="37"/>
      <c r="O71" s="37"/>
      <c r="P71" s="37"/>
      <c r="Q71" s="46"/>
      <c r="R71" s="39">
        <f t="shared" si="29"/>
        <v>0</v>
      </c>
      <c r="S71" s="37"/>
      <c r="T71" s="37"/>
      <c r="U71" s="37" t="s">
        <v>49</v>
      </c>
      <c r="V71" s="46"/>
      <c r="W71" s="39">
        <f t="shared" si="30"/>
        <v>1</v>
      </c>
      <c r="X71" s="37"/>
      <c r="Y71" s="37"/>
      <c r="Z71" s="37"/>
      <c r="AA71" s="46"/>
      <c r="AB71" s="39">
        <f t="shared" si="31"/>
        <v>0</v>
      </c>
      <c r="AC71" s="37"/>
      <c r="AD71" s="37"/>
      <c r="AE71" s="37"/>
      <c r="AF71" s="46"/>
      <c r="AG71" s="39">
        <f t="shared" si="32"/>
        <v>0</v>
      </c>
      <c r="AH71" s="37"/>
      <c r="AI71" s="37"/>
      <c r="AJ71" s="37"/>
      <c r="AK71" s="46"/>
      <c r="AL71" s="39">
        <f t="shared" si="33"/>
        <v>0</v>
      </c>
      <c r="AM71" s="37"/>
      <c r="AN71" s="37"/>
      <c r="AO71" s="37"/>
      <c r="AP71" s="46"/>
      <c r="AQ71" s="39">
        <f t="shared" si="34"/>
        <v>0</v>
      </c>
      <c r="AR71" s="37"/>
      <c r="AS71" s="37"/>
      <c r="AT71" s="37"/>
      <c r="AU71" s="46"/>
      <c r="AV71" s="40">
        <f t="shared" si="35"/>
        <v>0</v>
      </c>
    </row>
    <row r="72" spans="1:48" ht="15.75" customHeight="1" x14ac:dyDescent="0.25">
      <c r="A72" s="21">
        <f>A53+1</f>
        <v>4</v>
      </c>
      <c r="B72" s="37" t="s">
        <v>128</v>
      </c>
      <c r="C72" s="36" t="s">
        <v>107</v>
      </c>
      <c r="D72" s="37"/>
      <c r="E72" s="37"/>
      <c r="F72" s="37"/>
      <c r="G72" s="46"/>
      <c r="H72" s="39">
        <f t="shared" si="27"/>
        <v>0</v>
      </c>
      <c r="I72" s="37"/>
      <c r="J72" s="37"/>
      <c r="K72" s="37"/>
      <c r="L72" s="46"/>
      <c r="M72" s="39">
        <f t="shared" si="28"/>
        <v>0</v>
      </c>
      <c r="N72" s="37"/>
      <c r="O72" s="37"/>
      <c r="P72" s="37"/>
      <c r="Q72" s="46"/>
      <c r="R72" s="39">
        <f t="shared" si="29"/>
        <v>0</v>
      </c>
      <c r="S72" s="37"/>
      <c r="T72" s="37"/>
      <c r="U72" s="37"/>
      <c r="V72" s="46"/>
      <c r="W72" s="39">
        <f t="shared" si="30"/>
        <v>0</v>
      </c>
      <c r="X72" s="37"/>
      <c r="Y72" s="37"/>
      <c r="Z72" s="37"/>
      <c r="AA72" s="46"/>
      <c r="AB72" s="39">
        <f t="shared" si="31"/>
        <v>0</v>
      </c>
      <c r="AC72" s="37"/>
      <c r="AD72" s="37"/>
      <c r="AE72" s="37"/>
      <c r="AF72" s="69" t="s">
        <v>49</v>
      </c>
      <c r="AG72" s="39">
        <f t="shared" si="32"/>
        <v>1</v>
      </c>
      <c r="AH72" s="37"/>
      <c r="AI72" s="37"/>
      <c r="AJ72" s="37"/>
      <c r="AK72" s="46"/>
      <c r="AL72" s="39">
        <f t="shared" si="33"/>
        <v>0</v>
      </c>
      <c r="AM72" s="37"/>
      <c r="AN72" s="37"/>
      <c r="AO72" s="37"/>
      <c r="AP72" s="46"/>
      <c r="AQ72" s="39">
        <f t="shared" si="34"/>
        <v>0</v>
      </c>
      <c r="AR72" s="37"/>
      <c r="AS72" s="37" t="s">
        <v>49</v>
      </c>
      <c r="AT72" s="37"/>
      <c r="AU72" s="46"/>
      <c r="AV72" s="40">
        <f t="shared" si="35"/>
        <v>1</v>
      </c>
    </row>
    <row r="73" spans="1:48" ht="15.75" customHeight="1" x14ac:dyDescent="0.25">
      <c r="A73" s="21">
        <f>A54+1</f>
        <v>4</v>
      </c>
      <c r="B73" s="37" t="s">
        <v>123</v>
      </c>
      <c r="C73" s="36" t="s">
        <v>107</v>
      </c>
      <c r="D73" s="37"/>
      <c r="E73" s="37"/>
      <c r="F73" s="37"/>
      <c r="G73" s="46"/>
      <c r="H73" s="39">
        <f t="shared" si="27"/>
        <v>0</v>
      </c>
      <c r="I73" s="37"/>
      <c r="J73" s="37"/>
      <c r="K73" s="37"/>
      <c r="L73" s="46"/>
      <c r="M73" s="39">
        <f t="shared" si="28"/>
        <v>0</v>
      </c>
      <c r="N73" s="37"/>
      <c r="O73" s="37"/>
      <c r="P73" s="37"/>
      <c r="Q73" s="46"/>
      <c r="R73" s="39">
        <f t="shared" si="29"/>
        <v>0</v>
      </c>
      <c r="S73" s="37"/>
      <c r="T73" s="37"/>
      <c r="U73" s="37"/>
      <c r="V73" s="69" t="s">
        <v>49</v>
      </c>
      <c r="W73" s="39">
        <f t="shared" si="30"/>
        <v>1</v>
      </c>
      <c r="X73" s="37"/>
      <c r="Y73" s="37"/>
      <c r="Z73" s="37"/>
      <c r="AA73" s="46"/>
      <c r="AB73" s="39">
        <f t="shared" si="31"/>
        <v>0</v>
      </c>
      <c r="AC73" s="37"/>
      <c r="AD73" s="37"/>
      <c r="AE73" s="37"/>
      <c r="AF73" s="46"/>
      <c r="AG73" s="39">
        <f t="shared" si="32"/>
        <v>0</v>
      </c>
      <c r="AH73" s="37"/>
      <c r="AI73" s="37"/>
      <c r="AJ73" s="37"/>
      <c r="AK73" s="69" t="s">
        <v>49</v>
      </c>
      <c r="AL73" s="39">
        <f t="shared" si="33"/>
        <v>1</v>
      </c>
      <c r="AM73" s="37"/>
      <c r="AN73" s="37"/>
      <c r="AO73" s="37"/>
      <c r="AP73" s="46"/>
      <c r="AQ73" s="39">
        <f t="shared" si="34"/>
        <v>0</v>
      </c>
      <c r="AR73" s="37"/>
      <c r="AS73" s="37"/>
      <c r="AT73" s="37"/>
      <c r="AU73" s="46"/>
      <c r="AV73" s="40">
        <f t="shared" si="35"/>
        <v>0</v>
      </c>
    </row>
    <row r="74" spans="1:48" ht="15.75" customHeight="1" x14ac:dyDescent="0.25">
      <c r="A74" s="21">
        <f>A55+1</f>
        <v>4</v>
      </c>
      <c r="B74" s="37" t="s">
        <v>124</v>
      </c>
      <c r="C74" s="36" t="s">
        <v>107</v>
      </c>
      <c r="D74" s="37"/>
      <c r="E74" s="37"/>
      <c r="F74" s="37"/>
      <c r="G74" s="46"/>
      <c r="H74" s="39">
        <f t="shared" si="27"/>
        <v>0</v>
      </c>
      <c r="I74" s="37"/>
      <c r="J74" s="37"/>
      <c r="K74" s="37"/>
      <c r="L74" s="46"/>
      <c r="M74" s="39">
        <f t="shared" si="28"/>
        <v>0</v>
      </c>
      <c r="N74" s="37"/>
      <c r="O74" s="37"/>
      <c r="P74" s="37"/>
      <c r="Q74" s="46"/>
      <c r="R74" s="39">
        <f t="shared" si="29"/>
        <v>0</v>
      </c>
      <c r="S74" s="37"/>
      <c r="T74" s="37"/>
      <c r="U74" s="37"/>
      <c r="V74" s="46"/>
      <c r="W74" s="39">
        <f t="shared" si="30"/>
        <v>0</v>
      </c>
      <c r="X74" s="37"/>
      <c r="Y74" s="37"/>
      <c r="Z74" s="37"/>
      <c r="AA74" s="46"/>
      <c r="AB74" s="39">
        <f t="shared" si="31"/>
        <v>0</v>
      </c>
      <c r="AC74" s="37"/>
      <c r="AD74" s="37"/>
      <c r="AE74" s="37"/>
      <c r="AF74" s="46"/>
      <c r="AG74" s="39">
        <f t="shared" si="32"/>
        <v>0</v>
      </c>
      <c r="AH74" s="37"/>
      <c r="AI74" s="37"/>
      <c r="AJ74" s="37"/>
      <c r="AK74" s="46"/>
      <c r="AL74" s="39">
        <f t="shared" si="33"/>
        <v>0</v>
      </c>
      <c r="AM74" s="37"/>
      <c r="AN74" s="37"/>
      <c r="AO74" s="37"/>
      <c r="AP74" s="46"/>
      <c r="AQ74" s="39">
        <f t="shared" si="34"/>
        <v>0</v>
      </c>
      <c r="AR74" s="37"/>
      <c r="AS74" s="37"/>
      <c r="AT74" s="37"/>
      <c r="AU74" s="46"/>
      <c r="AV74" s="40">
        <f t="shared" si="35"/>
        <v>0</v>
      </c>
    </row>
    <row r="75" spans="1:48" ht="15.75" customHeight="1" x14ac:dyDescent="0.25">
      <c r="A75" s="21">
        <f>A56+1</f>
        <v>4</v>
      </c>
      <c r="B75" s="37" t="s">
        <v>125</v>
      </c>
      <c r="C75" s="36" t="s">
        <v>107</v>
      </c>
      <c r="D75" s="37"/>
      <c r="E75" s="37"/>
      <c r="F75" s="37"/>
      <c r="G75" s="46"/>
      <c r="H75" s="39">
        <f t="shared" si="27"/>
        <v>0</v>
      </c>
      <c r="I75" s="37"/>
      <c r="J75" s="37"/>
      <c r="K75" s="37"/>
      <c r="L75" s="46"/>
      <c r="M75" s="39">
        <f t="shared" si="28"/>
        <v>0</v>
      </c>
      <c r="N75" s="37"/>
      <c r="O75" s="37"/>
      <c r="P75" s="37"/>
      <c r="Q75" s="46"/>
      <c r="R75" s="39">
        <f t="shared" si="29"/>
        <v>0</v>
      </c>
      <c r="S75" s="37"/>
      <c r="T75" s="37"/>
      <c r="U75" s="37"/>
      <c r="V75" s="46"/>
      <c r="W75" s="39">
        <f t="shared" si="30"/>
        <v>0</v>
      </c>
      <c r="X75" s="37"/>
      <c r="Y75" s="37"/>
      <c r="Z75" s="37"/>
      <c r="AA75" s="46"/>
      <c r="AB75" s="39">
        <f t="shared" si="31"/>
        <v>0</v>
      </c>
      <c r="AC75" s="37"/>
      <c r="AD75" s="37"/>
      <c r="AE75" s="37"/>
      <c r="AF75" s="46"/>
      <c r="AG75" s="39">
        <f t="shared" si="32"/>
        <v>0</v>
      </c>
      <c r="AH75" s="37"/>
      <c r="AI75" s="37"/>
      <c r="AJ75" s="37"/>
      <c r="AK75" s="46"/>
      <c r="AL75" s="39">
        <f t="shared" si="33"/>
        <v>0</v>
      </c>
      <c r="AM75" s="37"/>
      <c r="AN75" s="37"/>
      <c r="AO75" s="37" t="s">
        <v>47</v>
      </c>
      <c r="AP75" s="46"/>
      <c r="AQ75" s="39">
        <f t="shared" si="34"/>
        <v>1</v>
      </c>
      <c r="AR75" s="37"/>
      <c r="AS75" s="37"/>
      <c r="AT75" s="37"/>
      <c r="AU75" s="46"/>
      <c r="AV75" s="40">
        <f t="shared" si="35"/>
        <v>0</v>
      </c>
    </row>
    <row r="76" spans="1:48" ht="15.75" customHeight="1" x14ac:dyDescent="0.25">
      <c r="A76" s="21">
        <f>A57+1</f>
        <v>4</v>
      </c>
      <c r="B76" s="37" t="s">
        <v>76</v>
      </c>
      <c r="C76" s="36" t="s">
        <v>107</v>
      </c>
      <c r="D76" s="37"/>
      <c r="E76" s="37"/>
      <c r="F76" s="37"/>
      <c r="G76" s="46"/>
      <c r="H76" s="39">
        <f t="shared" si="27"/>
        <v>0</v>
      </c>
      <c r="I76" s="37"/>
      <c r="J76" s="37"/>
      <c r="K76" s="37"/>
      <c r="L76" s="46"/>
      <c r="M76" s="39">
        <f t="shared" si="28"/>
        <v>0</v>
      </c>
      <c r="N76" s="37"/>
      <c r="O76" s="37"/>
      <c r="P76" s="37"/>
      <c r="Q76" s="46"/>
      <c r="R76" s="39">
        <f t="shared" si="29"/>
        <v>0</v>
      </c>
      <c r="S76" s="37"/>
      <c r="T76" s="37"/>
      <c r="U76" s="37"/>
      <c r="V76" s="46"/>
      <c r="W76" s="39">
        <f t="shared" si="30"/>
        <v>0</v>
      </c>
      <c r="X76" s="37"/>
      <c r="Y76" s="37"/>
      <c r="Z76" s="37"/>
      <c r="AA76" s="46"/>
      <c r="AB76" s="39">
        <f t="shared" si="31"/>
        <v>0</v>
      </c>
      <c r="AC76" s="37"/>
      <c r="AD76" s="37"/>
      <c r="AE76" s="37"/>
      <c r="AF76" s="46"/>
      <c r="AG76" s="39">
        <f t="shared" si="32"/>
        <v>0</v>
      </c>
      <c r="AH76" s="37"/>
      <c r="AI76" s="37"/>
      <c r="AJ76" s="37"/>
      <c r="AK76" s="46"/>
      <c r="AL76" s="39">
        <f t="shared" si="33"/>
        <v>0</v>
      </c>
      <c r="AM76" s="37"/>
      <c r="AN76" s="37"/>
      <c r="AO76" s="37"/>
      <c r="AP76" s="46"/>
      <c r="AQ76" s="39">
        <f t="shared" si="34"/>
        <v>0</v>
      </c>
      <c r="AR76" s="37"/>
      <c r="AS76" s="37"/>
      <c r="AT76" s="37"/>
      <c r="AU76" s="46"/>
      <c r="AV76" s="40">
        <f t="shared" si="35"/>
        <v>0</v>
      </c>
    </row>
    <row r="77" spans="1:48" ht="15.75" customHeight="1" x14ac:dyDescent="0.25">
      <c r="A77" s="21">
        <f>A58+1</f>
        <v>4</v>
      </c>
      <c r="B77" s="37" t="s">
        <v>77</v>
      </c>
      <c r="C77" s="36" t="s">
        <v>107</v>
      </c>
      <c r="D77" s="37"/>
      <c r="E77" s="37"/>
      <c r="F77" s="37"/>
      <c r="G77" s="46"/>
      <c r="H77" s="39">
        <f t="shared" si="27"/>
        <v>0</v>
      </c>
      <c r="I77" s="37"/>
      <c r="J77" s="37"/>
      <c r="K77" s="37"/>
      <c r="L77" s="46"/>
      <c r="M77" s="39">
        <f t="shared" si="28"/>
        <v>0</v>
      </c>
      <c r="N77" s="37"/>
      <c r="O77" s="37"/>
      <c r="P77" s="37"/>
      <c r="Q77" s="46"/>
      <c r="R77" s="39">
        <f t="shared" si="29"/>
        <v>0</v>
      </c>
      <c r="S77" s="37"/>
      <c r="T77" s="37"/>
      <c r="U77" s="37"/>
      <c r="V77" s="46"/>
      <c r="W77" s="39">
        <f t="shared" si="30"/>
        <v>0</v>
      </c>
      <c r="X77" s="37"/>
      <c r="Y77" s="37"/>
      <c r="Z77" s="37"/>
      <c r="AA77" s="46"/>
      <c r="AB77" s="39">
        <f t="shared" si="31"/>
        <v>0</v>
      </c>
      <c r="AC77" s="37"/>
      <c r="AD77" s="37"/>
      <c r="AE77" s="37"/>
      <c r="AF77" s="46"/>
      <c r="AG77" s="39">
        <f t="shared" si="32"/>
        <v>0</v>
      </c>
      <c r="AH77" s="37"/>
      <c r="AI77" s="37"/>
      <c r="AJ77" s="37"/>
      <c r="AK77" s="46"/>
      <c r="AL77" s="39">
        <f t="shared" si="33"/>
        <v>0</v>
      </c>
      <c r="AM77" s="37"/>
      <c r="AN77" s="37"/>
      <c r="AO77" s="37"/>
      <c r="AP77" s="46"/>
      <c r="AQ77" s="39">
        <f t="shared" si="34"/>
        <v>0</v>
      </c>
      <c r="AR77" s="37"/>
      <c r="AS77" s="37"/>
      <c r="AT77" s="37"/>
      <c r="AU77" s="46"/>
      <c r="AV77" s="40">
        <f t="shared" si="35"/>
        <v>0</v>
      </c>
    </row>
    <row r="78" spans="1:48" ht="15.75" customHeight="1" x14ac:dyDescent="0.25">
      <c r="A78" s="21">
        <f>A59+1</f>
        <v>4</v>
      </c>
      <c r="B78" s="37" t="s">
        <v>78</v>
      </c>
      <c r="C78" s="36" t="s">
        <v>107</v>
      </c>
      <c r="D78" s="37"/>
      <c r="E78" s="37"/>
      <c r="F78" s="37"/>
      <c r="G78" s="46"/>
      <c r="H78" s="39">
        <f t="shared" si="27"/>
        <v>0</v>
      </c>
      <c r="I78" s="37"/>
      <c r="J78" s="37"/>
      <c r="K78" s="37"/>
      <c r="L78" s="46"/>
      <c r="M78" s="39">
        <f t="shared" si="28"/>
        <v>0</v>
      </c>
      <c r="N78" s="37"/>
      <c r="O78" s="37"/>
      <c r="P78" s="37"/>
      <c r="Q78" s="46"/>
      <c r="R78" s="39">
        <f t="shared" si="29"/>
        <v>0</v>
      </c>
      <c r="S78" s="37"/>
      <c r="T78" s="37"/>
      <c r="U78" s="37"/>
      <c r="V78" s="46"/>
      <c r="W78" s="39">
        <f t="shared" si="30"/>
        <v>0</v>
      </c>
      <c r="X78" s="37"/>
      <c r="Y78" s="37"/>
      <c r="Z78" s="37"/>
      <c r="AA78" s="46"/>
      <c r="AB78" s="39">
        <f t="shared" si="31"/>
        <v>0</v>
      </c>
      <c r="AC78" s="37"/>
      <c r="AD78" s="37"/>
      <c r="AE78" s="37"/>
      <c r="AF78" s="46"/>
      <c r="AG78" s="39">
        <f t="shared" si="32"/>
        <v>0</v>
      </c>
      <c r="AH78" s="37"/>
      <c r="AI78" s="37"/>
      <c r="AJ78" s="37"/>
      <c r="AK78" s="46"/>
      <c r="AL78" s="39">
        <f t="shared" si="33"/>
        <v>0</v>
      </c>
      <c r="AM78" s="37"/>
      <c r="AN78" s="37"/>
      <c r="AO78" s="37"/>
      <c r="AP78" s="46"/>
      <c r="AQ78" s="39">
        <f t="shared" si="34"/>
        <v>0</v>
      </c>
      <c r="AR78" s="37"/>
      <c r="AS78" s="37"/>
      <c r="AT78" s="37"/>
      <c r="AU78" s="46"/>
      <c r="AV78" s="40">
        <f t="shared" si="35"/>
        <v>0</v>
      </c>
    </row>
    <row r="79" spans="1:48" ht="15.75" customHeight="1" x14ac:dyDescent="0.25">
      <c r="A79" s="21">
        <f>A60+1</f>
        <v>4</v>
      </c>
      <c r="B79" s="37" t="s">
        <v>79</v>
      </c>
      <c r="C79" s="36" t="s">
        <v>107</v>
      </c>
      <c r="D79" s="37"/>
      <c r="E79" s="37"/>
      <c r="F79" s="37"/>
      <c r="G79" s="46"/>
      <c r="H79" s="39">
        <f t="shared" si="27"/>
        <v>0</v>
      </c>
      <c r="I79" s="37"/>
      <c r="J79" s="37"/>
      <c r="K79" s="37"/>
      <c r="L79" s="46"/>
      <c r="M79" s="39">
        <f t="shared" si="28"/>
        <v>0</v>
      </c>
      <c r="N79" s="37"/>
      <c r="O79" s="37"/>
      <c r="P79" s="37"/>
      <c r="Q79" s="46"/>
      <c r="R79" s="39">
        <f t="shared" si="29"/>
        <v>0</v>
      </c>
      <c r="S79" s="37"/>
      <c r="T79" s="37"/>
      <c r="U79" s="37"/>
      <c r="V79" s="46"/>
      <c r="W79" s="39">
        <f t="shared" si="30"/>
        <v>0</v>
      </c>
      <c r="X79" s="37"/>
      <c r="Y79" s="37"/>
      <c r="Z79" s="37"/>
      <c r="AA79" s="46"/>
      <c r="AB79" s="39">
        <f t="shared" si="31"/>
        <v>0</v>
      </c>
      <c r="AC79" s="37"/>
      <c r="AD79" s="37"/>
      <c r="AE79" s="37"/>
      <c r="AF79" s="46"/>
      <c r="AG79" s="39">
        <f t="shared" si="32"/>
        <v>0</v>
      </c>
      <c r="AH79" s="37"/>
      <c r="AI79" s="37"/>
      <c r="AJ79" s="37"/>
      <c r="AK79" s="46"/>
      <c r="AL79" s="39">
        <f t="shared" si="33"/>
        <v>0</v>
      </c>
      <c r="AM79" s="37"/>
      <c r="AN79" s="37"/>
      <c r="AO79" s="37"/>
      <c r="AP79" s="46"/>
      <c r="AQ79" s="39">
        <f t="shared" si="34"/>
        <v>0</v>
      </c>
      <c r="AR79" s="37"/>
      <c r="AS79" s="37"/>
      <c r="AT79" s="37"/>
      <c r="AU79" s="46"/>
      <c r="AV79" s="40">
        <f t="shared" si="35"/>
        <v>0</v>
      </c>
    </row>
    <row r="80" spans="1:48" ht="15.75" customHeight="1" x14ac:dyDescent="0.25">
      <c r="A80" s="21">
        <f>A61+1</f>
        <v>4</v>
      </c>
      <c r="B80" s="37" t="s">
        <v>129</v>
      </c>
      <c r="C80" s="36" t="s">
        <v>107</v>
      </c>
      <c r="D80" s="37"/>
      <c r="E80" s="37"/>
      <c r="F80" s="37"/>
      <c r="G80" s="46"/>
      <c r="H80" s="39">
        <f t="shared" si="27"/>
        <v>0</v>
      </c>
      <c r="I80" s="37"/>
      <c r="J80" s="37"/>
      <c r="K80" s="37"/>
      <c r="L80" s="46"/>
      <c r="M80" s="39">
        <f t="shared" si="28"/>
        <v>0</v>
      </c>
      <c r="N80" s="37"/>
      <c r="O80" s="37"/>
      <c r="P80" s="37"/>
      <c r="Q80" s="46"/>
      <c r="R80" s="39">
        <f t="shared" si="29"/>
        <v>0</v>
      </c>
      <c r="S80" s="37"/>
      <c r="T80" s="37"/>
      <c r="U80" s="37"/>
      <c r="V80" s="46"/>
      <c r="W80" s="39">
        <f t="shared" si="30"/>
        <v>0</v>
      </c>
      <c r="X80" s="37"/>
      <c r="Y80" s="37"/>
      <c r="Z80" s="37"/>
      <c r="AA80" s="46"/>
      <c r="AB80" s="39">
        <f t="shared" si="31"/>
        <v>0</v>
      </c>
      <c r="AC80" s="37"/>
      <c r="AD80" s="37"/>
      <c r="AE80" s="37"/>
      <c r="AF80" s="46"/>
      <c r="AG80" s="39">
        <f t="shared" si="32"/>
        <v>0</v>
      </c>
      <c r="AH80" s="37"/>
      <c r="AI80" s="37"/>
      <c r="AJ80" s="37"/>
      <c r="AK80" s="46"/>
      <c r="AL80" s="39">
        <f t="shared" si="33"/>
        <v>0</v>
      </c>
      <c r="AM80" s="37"/>
      <c r="AN80" s="37"/>
      <c r="AO80" s="37"/>
      <c r="AP80" s="46"/>
      <c r="AQ80" s="39">
        <f t="shared" si="34"/>
        <v>0</v>
      </c>
      <c r="AR80" s="37"/>
      <c r="AS80" s="37"/>
      <c r="AT80" s="37"/>
      <c r="AU80" s="46"/>
      <c r="AV80" s="40">
        <f t="shared" si="35"/>
        <v>0</v>
      </c>
    </row>
    <row r="81" spans="1:48" ht="15.75" customHeight="1" x14ac:dyDescent="0.25">
      <c r="A81" s="21">
        <f>A62+1</f>
        <v>4</v>
      </c>
      <c r="B81" s="42"/>
      <c r="C81" s="43"/>
      <c r="D81" s="44"/>
      <c r="E81" s="45"/>
      <c r="F81" s="45"/>
      <c r="G81" s="45"/>
      <c r="H81" s="45">
        <f>SUM(H64:H80)</f>
        <v>4</v>
      </c>
      <c r="I81" s="45"/>
      <c r="J81" s="45"/>
      <c r="K81" s="45"/>
      <c r="L81" s="45"/>
      <c r="M81" s="45">
        <f>SUM(M64:M80)</f>
        <v>4</v>
      </c>
      <c r="N81" s="45"/>
      <c r="O81" s="45"/>
      <c r="P81" s="45"/>
      <c r="Q81" s="45"/>
      <c r="R81" s="45">
        <f>SUM(R64:R80)</f>
        <v>1</v>
      </c>
      <c r="S81" s="45"/>
      <c r="T81" s="45"/>
      <c r="U81" s="45"/>
      <c r="V81" s="45"/>
      <c r="W81" s="45">
        <f>SUM(W64:W80)</f>
        <v>8</v>
      </c>
      <c r="X81" s="45"/>
      <c r="Y81" s="45"/>
      <c r="Z81" s="45"/>
      <c r="AA81" s="45"/>
      <c r="AB81" s="45">
        <f>SUM(AB64:AB80)</f>
        <v>3</v>
      </c>
      <c r="AC81" s="45"/>
      <c r="AD81" s="45"/>
      <c r="AE81" s="45"/>
      <c r="AF81" s="45"/>
      <c r="AG81" s="45">
        <f>SUM(AG64:AG80)</f>
        <v>3</v>
      </c>
      <c r="AH81" s="45"/>
      <c r="AI81" s="45"/>
      <c r="AJ81" s="45"/>
      <c r="AK81" s="45"/>
      <c r="AL81" s="45">
        <f>SUM(AL64:AL80)</f>
        <v>4</v>
      </c>
      <c r="AM81" s="45"/>
      <c r="AN81" s="45"/>
      <c r="AO81" s="45"/>
      <c r="AP81" s="45"/>
      <c r="AQ81" s="45">
        <f>SUM(AQ64:AQ80)</f>
        <v>3</v>
      </c>
      <c r="AR81" s="45"/>
      <c r="AS81" s="45"/>
      <c r="AT81" s="45"/>
      <c r="AU81" s="45"/>
      <c r="AV81" s="45">
        <f>SUM(AV64:AV80)</f>
        <v>5</v>
      </c>
    </row>
    <row r="82" spans="1:48" ht="15.75" customHeight="1" x14ac:dyDescent="0.25">
      <c r="A82" s="21">
        <f>A63+1</f>
        <v>5</v>
      </c>
      <c r="B82" s="88" t="s">
        <v>104</v>
      </c>
      <c r="C82" s="82"/>
      <c r="D82" s="78" t="s">
        <v>101</v>
      </c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80"/>
    </row>
    <row r="83" spans="1:48" ht="15.75" customHeight="1" x14ac:dyDescent="0.25">
      <c r="A83" s="21">
        <f>A64+1</f>
        <v>5</v>
      </c>
      <c r="B83" s="37" t="s">
        <v>70</v>
      </c>
      <c r="C83" s="36" t="s">
        <v>107</v>
      </c>
      <c r="D83" s="37"/>
      <c r="E83" s="37" t="s">
        <v>49</v>
      </c>
      <c r="F83" s="37"/>
      <c r="G83" s="46"/>
      <c r="H83" s="39">
        <f t="shared" ref="H83:H99" si="36">COUNTA(D83:G83)</f>
        <v>1</v>
      </c>
      <c r="I83" s="37"/>
      <c r="J83" s="37"/>
      <c r="K83" s="37" t="s">
        <v>49</v>
      </c>
      <c r="L83" s="46"/>
      <c r="M83" s="39">
        <f t="shared" ref="M83:M99" si="37">COUNTA(I83:L83)</f>
        <v>1</v>
      </c>
      <c r="N83" s="37"/>
      <c r="O83" s="37"/>
      <c r="P83" s="37"/>
      <c r="Q83" s="69" t="s">
        <v>49</v>
      </c>
      <c r="R83" s="39">
        <f t="shared" ref="R83:R99" si="38">COUNTA(N83:Q83)</f>
        <v>1</v>
      </c>
      <c r="S83" s="37"/>
      <c r="T83" s="37"/>
      <c r="U83" s="37"/>
      <c r="V83" s="69" t="s">
        <v>49</v>
      </c>
      <c r="W83" s="39">
        <f t="shared" ref="W83:W99" si="39">COUNTA(S83:V83)</f>
        <v>1</v>
      </c>
      <c r="X83" s="37"/>
      <c r="Y83" s="37"/>
      <c r="Z83" s="37" t="s">
        <v>49</v>
      </c>
      <c r="AA83" s="46"/>
      <c r="AB83" s="39">
        <f t="shared" ref="AB83:AB99" si="40">COUNTA(X83:AA83)</f>
        <v>1</v>
      </c>
      <c r="AC83" s="37"/>
      <c r="AD83" s="37"/>
      <c r="AE83" s="37"/>
      <c r="AF83" s="69" t="s">
        <v>49</v>
      </c>
      <c r="AG83" s="39">
        <f t="shared" ref="AG83:AG99" si="41">COUNTA(AC83:AF83)</f>
        <v>1</v>
      </c>
      <c r="AH83" s="37"/>
      <c r="AI83" s="37"/>
      <c r="AJ83" s="37"/>
      <c r="AK83" s="46"/>
      <c r="AL83" s="39">
        <f t="shared" ref="AL83:AL99" si="42">COUNTA(AH83:AK83)</f>
        <v>0</v>
      </c>
      <c r="AM83" s="37"/>
      <c r="AN83" s="37" t="s">
        <v>47</v>
      </c>
      <c r="AO83" s="37"/>
      <c r="AP83" s="46"/>
      <c r="AQ83" s="39">
        <f t="shared" ref="AQ83:AQ99" si="43">COUNTA(AM83:AP83)</f>
        <v>1</v>
      </c>
      <c r="AR83" s="37"/>
      <c r="AS83" s="37"/>
      <c r="AT83" s="37"/>
      <c r="AU83" s="46"/>
      <c r="AV83" s="40">
        <f t="shared" ref="AV83:AV99" si="44">COUNTA(AR83:AU83)</f>
        <v>0</v>
      </c>
    </row>
    <row r="84" spans="1:48" ht="15.75" customHeight="1" x14ac:dyDescent="0.25">
      <c r="A84" s="21">
        <f>A65+1</f>
        <v>5</v>
      </c>
      <c r="B84" s="37" t="s">
        <v>118</v>
      </c>
      <c r="C84" s="36" t="s">
        <v>107</v>
      </c>
      <c r="D84" s="37"/>
      <c r="E84" s="37"/>
      <c r="F84" s="37"/>
      <c r="G84" s="46"/>
      <c r="H84" s="39">
        <f t="shared" si="36"/>
        <v>0</v>
      </c>
      <c r="I84" s="37"/>
      <c r="J84" s="37"/>
      <c r="K84" s="37"/>
      <c r="L84" s="46"/>
      <c r="M84" s="39">
        <f t="shared" si="37"/>
        <v>0</v>
      </c>
      <c r="N84" s="37"/>
      <c r="O84" s="37"/>
      <c r="P84" s="37"/>
      <c r="Q84" s="46"/>
      <c r="R84" s="39">
        <f t="shared" si="38"/>
        <v>0</v>
      </c>
      <c r="S84" s="37"/>
      <c r="T84" s="37"/>
      <c r="U84" s="37"/>
      <c r="V84" s="69" t="s">
        <v>49</v>
      </c>
      <c r="W84" s="39">
        <f t="shared" si="39"/>
        <v>1</v>
      </c>
      <c r="X84" s="37"/>
      <c r="Y84" s="37"/>
      <c r="Z84" s="37"/>
      <c r="AA84" s="46"/>
      <c r="AB84" s="39">
        <f t="shared" si="40"/>
        <v>0</v>
      </c>
      <c r="AC84" s="37"/>
      <c r="AD84" s="37"/>
      <c r="AE84" s="37"/>
      <c r="AF84" s="46"/>
      <c r="AG84" s="39">
        <f t="shared" si="41"/>
        <v>0</v>
      </c>
      <c r="AH84" s="37"/>
      <c r="AI84" s="37"/>
      <c r="AJ84" s="37"/>
      <c r="AK84" s="46"/>
      <c r="AL84" s="39">
        <f t="shared" si="42"/>
        <v>0</v>
      </c>
      <c r="AM84" s="37"/>
      <c r="AN84" s="37"/>
      <c r="AO84" s="37"/>
      <c r="AP84" s="46"/>
      <c r="AQ84" s="39">
        <f t="shared" si="43"/>
        <v>0</v>
      </c>
      <c r="AR84" s="37"/>
      <c r="AS84" s="37"/>
      <c r="AT84" s="37" t="s">
        <v>49</v>
      </c>
      <c r="AU84" s="46"/>
      <c r="AV84" s="40">
        <f t="shared" si="44"/>
        <v>1</v>
      </c>
    </row>
    <row r="85" spans="1:48" ht="15.75" customHeight="1" x14ac:dyDescent="0.25">
      <c r="A85" s="21">
        <f>A66+1</f>
        <v>5</v>
      </c>
      <c r="B85" s="37" t="s">
        <v>73</v>
      </c>
      <c r="C85" s="36" t="s">
        <v>107</v>
      </c>
      <c r="D85" s="37"/>
      <c r="E85" s="37"/>
      <c r="F85" s="37" t="s">
        <v>49</v>
      </c>
      <c r="G85" s="46"/>
      <c r="H85" s="39">
        <f t="shared" si="36"/>
        <v>1</v>
      </c>
      <c r="I85" s="37"/>
      <c r="J85" s="37"/>
      <c r="K85" s="37"/>
      <c r="L85" s="69" t="s">
        <v>49</v>
      </c>
      <c r="M85" s="39">
        <f t="shared" si="37"/>
        <v>1</v>
      </c>
      <c r="N85" s="37"/>
      <c r="O85" s="37"/>
      <c r="P85" s="37"/>
      <c r="Q85" s="46"/>
      <c r="R85" s="39">
        <f t="shared" si="38"/>
        <v>0</v>
      </c>
      <c r="S85" s="37"/>
      <c r="T85" s="37"/>
      <c r="U85" s="37"/>
      <c r="V85" s="69" t="s">
        <v>49</v>
      </c>
      <c r="W85" s="39">
        <f t="shared" si="39"/>
        <v>1</v>
      </c>
      <c r="X85" s="37"/>
      <c r="Y85" s="37"/>
      <c r="Z85" s="37"/>
      <c r="AA85" s="46"/>
      <c r="AB85" s="39">
        <f t="shared" si="40"/>
        <v>0</v>
      </c>
      <c r="AC85" s="37"/>
      <c r="AD85" s="37"/>
      <c r="AE85" s="37"/>
      <c r="AF85" s="46"/>
      <c r="AG85" s="39">
        <f t="shared" si="41"/>
        <v>0</v>
      </c>
      <c r="AH85" s="37"/>
      <c r="AI85" s="37" t="s">
        <v>49</v>
      </c>
      <c r="AJ85" s="37"/>
      <c r="AK85" s="46"/>
      <c r="AL85" s="39">
        <f t="shared" si="42"/>
        <v>1</v>
      </c>
      <c r="AM85" s="37"/>
      <c r="AN85" s="37"/>
      <c r="AO85" s="37"/>
      <c r="AP85" s="46"/>
      <c r="AQ85" s="39">
        <f t="shared" si="43"/>
        <v>0</v>
      </c>
      <c r="AR85" s="37"/>
      <c r="AS85" s="37"/>
      <c r="AT85" s="37" t="s">
        <v>49</v>
      </c>
      <c r="AU85" s="46"/>
      <c r="AV85" s="40">
        <f t="shared" si="44"/>
        <v>1</v>
      </c>
    </row>
    <row r="86" spans="1:48" ht="15.75" customHeight="1" x14ac:dyDescent="0.25">
      <c r="A86" s="21">
        <f>A67+1</f>
        <v>5</v>
      </c>
      <c r="B86" s="37" t="s">
        <v>148</v>
      </c>
      <c r="C86" s="36" t="s">
        <v>107</v>
      </c>
      <c r="D86" s="37"/>
      <c r="E86" s="37" t="s">
        <v>49</v>
      </c>
      <c r="F86" s="37"/>
      <c r="G86" s="46"/>
      <c r="H86" s="39">
        <f t="shared" si="36"/>
        <v>1</v>
      </c>
      <c r="I86" s="37"/>
      <c r="J86" s="37"/>
      <c r="K86" s="37"/>
      <c r="L86" s="46"/>
      <c r="M86" s="39">
        <f t="shared" si="37"/>
        <v>0</v>
      </c>
      <c r="N86" s="37"/>
      <c r="O86" s="37"/>
      <c r="P86" s="37" t="s">
        <v>49</v>
      </c>
      <c r="Q86" s="46"/>
      <c r="R86" s="39">
        <f t="shared" si="38"/>
        <v>1</v>
      </c>
      <c r="S86" s="37"/>
      <c r="T86" s="37"/>
      <c r="U86" s="37" t="s">
        <v>49</v>
      </c>
      <c r="V86" s="46"/>
      <c r="W86" s="39">
        <f t="shared" si="39"/>
        <v>1</v>
      </c>
      <c r="X86" s="37"/>
      <c r="Y86" s="37"/>
      <c r="Z86" s="37"/>
      <c r="AA86" s="69" t="s">
        <v>49</v>
      </c>
      <c r="AB86" s="39">
        <f t="shared" si="40"/>
        <v>1</v>
      </c>
      <c r="AC86" s="37"/>
      <c r="AD86" s="37"/>
      <c r="AE86" s="37" t="s">
        <v>49</v>
      </c>
      <c r="AF86" s="46"/>
      <c r="AG86" s="39">
        <f t="shared" si="41"/>
        <v>1</v>
      </c>
      <c r="AH86" s="37"/>
      <c r="AI86" s="37"/>
      <c r="AJ86" s="37"/>
      <c r="AK86" s="46"/>
      <c r="AL86" s="39">
        <f t="shared" si="42"/>
        <v>0</v>
      </c>
      <c r="AM86" s="37"/>
      <c r="AN86" s="37"/>
      <c r="AO86" s="37" t="s">
        <v>47</v>
      </c>
      <c r="AP86" s="46"/>
      <c r="AQ86" s="39">
        <f t="shared" si="43"/>
        <v>1</v>
      </c>
      <c r="AR86" s="37"/>
      <c r="AS86" s="37" t="s">
        <v>49</v>
      </c>
      <c r="AT86" s="37"/>
      <c r="AU86" s="46"/>
      <c r="AV86" s="40">
        <f t="shared" si="44"/>
        <v>1</v>
      </c>
    </row>
    <row r="87" spans="1:48" ht="15.75" customHeight="1" x14ac:dyDescent="0.25">
      <c r="A87" s="21">
        <f>A68+1</f>
        <v>5</v>
      </c>
      <c r="B87" s="37" t="s">
        <v>120</v>
      </c>
      <c r="C87" s="36" t="s">
        <v>107</v>
      </c>
      <c r="D87" s="37"/>
      <c r="E87" s="37" t="s">
        <v>49</v>
      </c>
      <c r="F87" s="37"/>
      <c r="G87" s="46"/>
      <c r="H87" s="39">
        <f t="shared" si="36"/>
        <v>1</v>
      </c>
      <c r="I87" s="37"/>
      <c r="J87" s="37"/>
      <c r="K87" s="37" t="s">
        <v>49</v>
      </c>
      <c r="L87" s="46"/>
      <c r="M87" s="39">
        <f t="shared" si="37"/>
        <v>1</v>
      </c>
      <c r="N87" s="37"/>
      <c r="O87" s="37"/>
      <c r="P87" s="37"/>
      <c r="Q87" s="46"/>
      <c r="R87" s="39">
        <f t="shared" si="38"/>
        <v>0</v>
      </c>
      <c r="S87" s="37"/>
      <c r="T87" s="37"/>
      <c r="U87" s="37"/>
      <c r="V87" s="46"/>
      <c r="W87" s="39">
        <f t="shared" si="39"/>
        <v>0</v>
      </c>
      <c r="X87" s="37"/>
      <c r="Y87" s="37"/>
      <c r="Z87" s="37" t="s">
        <v>49</v>
      </c>
      <c r="AA87" s="46"/>
      <c r="AB87" s="39">
        <f t="shared" si="40"/>
        <v>1</v>
      </c>
      <c r="AC87" s="37"/>
      <c r="AD87" s="37"/>
      <c r="AE87" s="37"/>
      <c r="AF87" s="46"/>
      <c r="AG87" s="39">
        <f t="shared" si="41"/>
        <v>0</v>
      </c>
      <c r="AH87" s="37"/>
      <c r="AI87" s="37" t="s">
        <v>49</v>
      </c>
      <c r="AJ87" s="37"/>
      <c r="AK87" s="46"/>
      <c r="AL87" s="39">
        <f t="shared" si="42"/>
        <v>1</v>
      </c>
      <c r="AM87" s="37"/>
      <c r="AN87" s="37"/>
      <c r="AO87" s="37"/>
      <c r="AP87" s="46"/>
      <c r="AQ87" s="39">
        <f t="shared" si="43"/>
        <v>0</v>
      </c>
      <c r="AR87" s="37"/>
      <c r="AS87" s="37"/>
      <c r="AT87" s="37"/>
      <c r="AU87" s="46"/>
      <c r="AV87" s="40">
        <f t="shared" si="44"/>
        <v>0</v>
      </c>
    </row>
    <row r="88" spans="1:48" ht="15.75" customHeight="1" x14ac:dyDescent="0.25">
      <c r="A88" s="21">
        <f>A69+1</f>
        <v>5</v>
      </c>
      <c r="B88" s="37" t="s">
        <v>122</v>
      </c>
      <c r="C88" s="36" t="s">
        <v>107</v>
      </c>
      <c r="D88" s="37"/>
      <c r="E88" s="37"/>
      <c r="F88" s="37"/>
      <c r="G88" s="46"/>
      <c r="H88" s="39">
        <f t="shared" si="36"/>
        <v>0</v>
      </c>
      <c r="I88" s="37"/>
      <c r="J88" s="37"/>
      <c r="K88" s="37"/>
      <c r="L88" s="46"/>
      <c r="M88" s="39">
        <f t="shared" si="37"/>
        <v>0</v>
      </c>
      <c r="N88" s="37"/>
      <c r="O88" s="37"/>
      <c r="P88" s="37"/>
      <c r="Q88" s="46"/>
      <c r="R88" s="39">
        <f t="shared" si="38"/>
        <v>0</v>
      </c>
      <c r="S88" s="37"/>
      <c r="T88" s="37"/>
      <c r="U88" s="37"/>
      <c r="V88" s="46"/>
      <c r="W88" s="39">
        <f t="shared" si="39"/>
        <v>0</v>
      </c>
      <c r="X88" s="37"/>
      <c r="Y88" s="37"/>
      <c r="Z88" s="37"/>
      <c r="AA88" s="46"/>
      <c r="AB88" s="39">
        <f t="shared" si="40"/>
        <v>0</v>
      </c>
      <c r="AC88" s="37"/>
      <c r="AD88" s="37"/>
      <c r="AE88" s="37"/>
      <c r="AF88" s="46"/>
      <c r="AG88" s="39">
        <f t="shared" si="41"/>
        <v>0</v>
      </c>
      <c r="AH88" s="37"/>
      <c r="AI88" s="37"/>
      <c r="AJ88" s="37"/>
      <c r="AK88" s="46"/>
      <c r="AL88" s="39">
        <f t="shared" si="42"/>
        <v>0</v>
      </c>
      <c r="AM88" s="37"/>
      <c r="AN88" s="37"/>
      <c r="AO88" s="37"/>
      <c r="AP88" s="46"/>
      <c r="AQ88" s="39">
        <f t="shared" si="43"/>
        <v>0</v>
      </c>
      <c r="AR88" s="37"/>
      <c r="AS88" s="37"/>
      <c r="AT88" s="37"/>
      <c r="AU88" s="46"/>
      <c r="AV88" s="40">
        <f t="shared" si="44"/>
        <v>0</v>
      </c>
    </row>
    <row r="89" spans="1:48" ht="15.75" customHeight="1" x14ac:dyDescent="0.25">
      <c r="A89" s="21">
        <f>A70+1</f>
        <v>5</v>
      </c>
      <c r="B89" s="37" t="s">
        <v>126</v>
      </c>
      <c r="C89" s="36" t="s">
        <v>107</v>
      </c>
      <c r="D89" s="37"/>
      <c r="E89" s="37"/>
      <c r="F89" s="37"/>
      <c r="G89" s="46"/>
      <c r="H89" s="39">
        <f t="shared" si="36"/>
        <v>0</v>
      </c>
      <c r="I89" s="37"/>
      <c r="J89" s="37" t="s">
        <v>49</v>
      </c>
      <c r="K89" s="37"/>
      <c r="L89" s="46"/>
      <c r="M89" s="39">
        <f t="shared" si="37"/>
        <v>1</v>
      </c>
      <c r="N89" s="37"/>
      <c r="O89" s="37"/>
      <c r="P89" s="37"/>
      <c r="Q89" s="46"/>
      <c r="R89" s="39">
        <f t="shared" si="38"/>
        <v>0</v>
      </c>
      <c r="S89" s="37"/>
      <c r="T89" s="37"/>
      <c r="U89" s="37" t="s">
        <v>49</v>
      </c>
      <c r="V89" s="46"/>
      <c r="W89" s="39">
        <f t="shared" si="39"/>
        <v>1</v>
      </c>
      <c r="X89" s="37"/>
      <c r="Y89" s="37"/>
      <c r="Z89" s="37"/>
      <c r="AA89" s="46"/>
      <c r="AB89" s="39">
        <f t="shared" si="40"/>
        <v>0</v>
      </c>
      <c r="AC89" s="37"/>
      <c r="AD89" s="37"/>
      <c r="AE89" s="37"/>
      <c r="AF89" s="46"/>
      <c r="AG89" s="39">
        <f t="shared" si="41"/>
        <v>0</v>
      </c>
      <c r="AH89" s="37"/>
      <c r="AI89" s="37"/>
      <c r="AJ89" s="37" t="s">
        <v>49</v>
      </c>
      <c r="AK89" s="46"/>
      <c r="AL89" s="39">
        <f t="shared" si="42"/>
        <v>1</v>
      </c>
      <c r="AM89" s="37"/>
      <c r="AN89" s="37"/>
      <c r="AO89" s="37"/>
      <c r="AP89" s="46"/>
      <c r="AQ89" s="39">
        <f t="shared" si="43"/>
        <v>0</v>
      </c>
      <c r="AR89" s="37"/>
      <c r="AS89" s="37" t="s">
        <v>49</v>
      </c>
      <c r="AT89" s="37"/>
      <c r="AU89" s="46"/>
      <c r="AV89" s="40">
        <f t="shared" si="44"/>
        <v>1</v>
      </c>
    </row>
    <row r="90" spans="1:48" ht="15.75" customHeight="1" x14ac:dyDescent="0.25">
      <c r="A90" s="21">
        <f>A71+1</f>
        <v>5</v>
      </c>
      <c r="B90" s="37" t="s">
        <v>127</v>
      </c>
      <c r="C90" s="36" t="s">
        <v>107</v>
      </c>
      <c r="D90" s="37"/>
      <c r="E90" s="37"/>
      <c r="F90" s="37"/>
      <c r="G90" s="46"/>
      <c r="H90" s="39">
        <f t="shared" si="36"/>
        <v>0</v>
      </c>
      <c r="I90" s="37"/>
      <c r="J90" s="37"/>
      <c r="K90" s="37"/>
      <c r="L90" s="46"/>
      <c r="M90" s="39">
        <f t="shared" si="37"/>
        <v>0</v>
      </c>
      <c r="N90" s="37"/>
      <c r="O90" s="37"/>
      <c r="P90" s="37"/>
      <c r="Q90" s="46"/>
      <c r="R90" s="39">
        <f t="shared" si="38"/>
        <v>0</v>
      </c>
      <c r="S90" s="37"/>
      <c r="T90" s="37"/>
      <c r="U90" s="37" t="s">
        <v>49</v>
      </c>
      <c r="V90" s="46"/>
      <c r="W90" s="39">
        <f t="shared" si="39"/>
        <v>1</v>
      </c>
      <c r="X90" s="37"/>
      <c r="Y90" s="37"/>
      <c r="Z90" s="37"/>
      <c r="AA90" s="46"/>
      <c r="AB90" s="39">
        <f t="shared" si="40"/>
        <v>0</v>
      </c>
      <c r="AC90" s="37"/>
      <c r="AD90" s="37"/>
      <c r="AE90" s="37"/>
      <c r="AF90" s="46"/>
      <c r="AG90" s="39">
        <f t="shared" si="41"/>
        <v>0</v>
      </c>
      <c r="AH90" s="37"/>
      <c r="AI90" s="37"/>
      <c r="AJ90" s="37"/>
      <c r="AK90" s="46"/>
      <c r="AL90" s="39">
        <f t="shared" si="42"/>
        <v>0</v>
      </c>
      <c r="AM90" s="37"/>
      <c r="AN90" s="37"/>
      <c r="AO90" s="37"/>
      <c r="AP90" s="46"/>
      <c r="AQ90" s="39">
        <f t="shared" si="43"/>
        <v>0</v>
      </c>
      <c r="AR90" s="37"/>
      <c r="AS90" s="37"/>
      <c r="AT90" s="37"/>
      <c r="AU90" s="46"/>
      <c r="AV90" s="40">
        <f t="shared" si="44"/>
        <v>0</v>
      </c>
    </row>
    <row r="91" spans="1:48" ht="15.75" customHeight="1" x14ac:dyDescent="0.25">
      <c r="A91" s="21">
        <f>A72+1</f>
        <v>5</v>
      </c>
      <c r="B91" s="37" t="s">
        <v>128</v>
      </c>
      <c r="C91" s="36" t="s">
        <v>107</v>
      </c>
      <c r="D91" s="37"/>
      <c r="E91" s="37"/>
      <c r="F91" s="37"/>
      <c r="G91" s="46"/>
      <c r="H91" s="39">
        <f t="shared" si="36"/>
        <v>0</v>
      </c>
      <c r="I91" s="37"/>
      <c r="J91" s="37"/>
      <c r="K91" s="37"/>
      <c r="L91" s="46"/>
      <c r="M91" s="39">
        <f t="shared" si="37"/>
        <v>0</v>
      </c>
      <c r="N91" s="37"/>
      <c r="O91" s="37"/>
      <c r="P91" s="37"/>
      <c r="Q91" s="46"/>
      <c r="R91" s="39">
        <f t="shared" si="38"/>
        <v>0</v>
      </c>
      <c r="S91" s="37"/>
      <c r="T91" s="37"/>
      <c r="U91" s="37"/>
      <c r="V91" s="46"/>
      <c r="W91" s="39">
        <f t="shared" si="39"/>
        <v>0</v>
      </c>
      <c r="X91" s="37"/>
      <c r="Y91" s="37"/>
      <c r="Z91" s="37"/>
      <c r="AA91" s="46"/>
      <c r="AB91" s="39">
        <f t="shared" si="40"/>
        <v>0</v>
      </c>
      <c r="AC91" s="37"/>
      <c r="AD91" s="37"/>
      <c r="AE91" s="37"/>
      <c r="AF91" s="69" t="s">
        <v>49</v>
      </c>
      <c r="AG91" s="39">
        <f t="shared" si="41"/>
        <v>1</v>
      </c>
      <c r="AH91" s="37"/>
      <c r="AI91" s="37"/>
      <c r="AJ91" s="37"/>
      <c r="AK91" s="46"/>
      <c r="AL91" s="39">
        <f t="shared" si="42"/>
        <v>0</v>
      </c>
      <c r="AM91" s="37"/>
      <c r="AN91" s="37"/>
      <c r="AO91" s="37"/>
      <c r="AP91" s="46"/>
      <c r="AQ91" s="39">
        <f t="shared" si="43"/>
        <v>0</v>
      </c>
      <c r="AR91" s="37"/>
      <c r="AS91" s="37" t="s">
        <v>49</v>
      </c>
      <c r="AT91" s="37"/>
      <c r="AU91" s="46"/>
      <c r="AV91" s="40">
        <f t="shared" si="44"/>
        <v>1</v>
      </c>
    </row>
    <row r="92" spans="1:48" ht="15.75" customHeight="1" x14ac:dyDescent="0.25">
      <c r="A92" s="21">
        <f>A73+1</f>
        <v>5</v>
      </c>
      <c r="B92" s="37" t="s">
        <v>123</v>
      </c>
      <c r="C92" s="36" t="s">
        <v>107</v>
      </c>
      <c r="D92" s="37"/>
      <c r="E92" s="37"/>
      <c r="F92" s="37"/>
      <c r="G92" s="46"/>
      <c r="H92" s="39">
        <f t="shared" si="36"/>
        <v>0</v>
      </c>
      <c r="I92" s="37"/>
      <c r="J92" s="37"/>
      <c r="K92" s="37"/>
      <c r="L92" s="46"/>
      <c r="M92" s="39">
        <f t="shared" si="37"/>
        <v>0</v>
      </c>
      <c r="N92" s="37"/>
      <c r="O92" s="37"/>
      <c r="P92" s="37"/>
      <c r="Q92" s="46"/>
      <c r="R92" s="39">
        <f t="shared" si="38"/>
        <v>0</v>
      </c>
      <c r="S92" s="37"/>
      <c r="T92" s="37"/>
      <c r="U92" s="37"/>
      <c r="V92" s="69" t="s">
        <v>49</v>
      </c>
      <c r="W92" s="39">
        <f t="shared" si="39"/>
        <v>1</v>
      </c>
      <c r="X92" s="37"/>
      <c r="Y92" s="37"/>
      <c r="Z92" s="37"/>
      <c r="AA92" s="46"/>
      <c r="AB92" s="39">
        <f t="shared" si="40"/>
        <v>0</v>
      </c>
      <c r="AC92" s="37"/>
      <c r="AD92" s="37"/>
      <c r="AE92" s="37"/>
      <c r="AF92" s="46"/>
      <c r="AG92" s="39">
        <f t="shared" si="41"/>
        <v>0</v>
      </c>
      <c r="AH92" s="37"/>
      <c r="AI92" s="37"/>
      <c r="AJ92" s="37"/>
      <c r="AK92" s="69" t="s">
        <v>49</v>
      </c>
      <c r="AL92" s="39">
        <f t="shared" si="42"/>
        <v>1</v>
      </c>
      <c r="AM92" s="37"/>
      <c r="AN92" s="37"/>
      <c r="AO92" s="37"/>
      <c r="AP92" s="69" t="s">
        <v>47</v>
      </c>
      <c r="AQ92" s="39">
        <f t="shared" si="43"/>
        <v>1</v>
      </c>
      <c r="AR92" s="37"/>
      <c r="AS92" s="37"/>
      <c r="AT92" s="37"/>
      <c r="AU92" s="46"/>
      <c r="AV92" s="40">
        <f t="shared" si="44"/>
        <v>0</v>
      </c>
    </row>
    <row r="93" spans="1:48" ht="15.75" customHeight="1" x14ac:dyDescent="0.25">
      <c r="A93" s="21">
        <f>A74+1</f>
        <v>5</v>
      </c>
      <c r="B93" s="37" t="s">
        <v>124</v>
      </c>
      <c r="C93" s="36" t="s">
        <v>107</v>
      </c>
      <c r="D93" s="37"/>
      <c r="E93" s="37"/>
      <c r="F93" s="37"/>
      <c r="G93" s="46"/>
      <c r="H93" s="39">
        <f t="shared" si="36"/>
        <v>0</v>
      </c>
      <c r="I93" s="37"/>
      <c r="J93" s="37"/>
      <c r="K93" s="37"/>
      <c r="L93" s="46"/>
      <c r="M93" s="39">
        <f t="shared" si="37"/>
        <v>0</v>
      </c>
      <c r="N93" s="37"/>
      <c r="O93" s="37"/>
      <c r="P93" s="37"/>
      <c r="Q93" s="46"/>
      <c r="R93" s="39">
        <f t="shared" si="38"/>
        <v>0</v>
      </c>
      <c r="S93" s="37"/>
      <c r="T93" s="37"/>
      <c r="U93" s="37"/>
      <c r="V93" s="46"/>
      <c r="W93" s="39">
        <f t="shared" si="39"/>
        <v>0</v>
      </c>
      <c r="X93" s="37"/>
      <c r="Y93" s="37"/>
      <c r="Z93" s="37"/>
      <c r="AA93" s="46"/>
      <c r="AB93" s="39">
        <f t="shared" si="40"/>
        <v>0</v>
      </c>
      <c r="AC93" s="37"/>
      <c r="AD93" s="37"/>
      <c r="AE93" s="37"/>
      <c r="AF93" s="46"/>
      <c r="AG93" s="39">
        <f t="shared" si="41"/>
        <v>0</v>
      </c>
      <c r="AH93" s="37"/>
      <c r="AI93" s="37"/>
      <c r="AJ93" s="37"/>
      <c r="AK93" s="46"/>
      <c r="AL93" s="39">
        <f t="shared" si="42"/>
        <v>0</v>
      </c>
      <c r="AM93" s="37"/>
      <c r="AN93" s="37"/>
      <c r="AO93" s="37"/>
      <c r="AP93" s="46"/>
      <c r="AQ93" s="39">
        <f t="shared" si="43"/>
        <v>0</v>
      </c>
      <c r="AR93" s="37"/>
      <c r="AS93" s="37"/>
      <c r="AT93" s="37"/>
      <c r="AU93" s="46"/>
      <c r="AV93" s="40">
        <f t="shared" si="44"/>
        <v>0</v>
      </c>
    </row>
    <row r="94" spans="1:48" ht="15.75" customHeight="1" x14ac:dyDescent="0.25">
      <c r="A94" s="21">
        <f>A75+1</f>
        <v>5</v>
      </c>
      <c r="B94" s="37" t="s">
        <v>125</v>
      </c>
      <c r="C94" s="36" t="s">
        <v>107</v>
      </c>
      <c r="D94" s="37"/>
      <c r="E94" s="37"/>
      <c r="F94" s="37"/>
      <c r="G94" s="46"/>
      <c r="H94" s="39">
        <f t="shared" si="36"/>
        <v>0</v>
      </c>
      <c r="I94" s="37"/>
      <c r="J94" s="37"/>
      <c r="K94" s="37"/>
      <c r="L94" s="46"/>
      <c r="M94" s="39">
        <f t="shared" si="37"/>
        <v>0</v>
      </c>
      <c r="N94" s="37"/>
      <c r="O94" s="37"/>
      <c r="P94" s="37"/>
      <c r="Q94" s="46"/>
      <c r="R94" s="39">
        <f t="shared" si="38"/>
        <v>0</v>
      </c>
      <c r="S94" s="37"/>
      <c r="T94" s="37"/>
      <c r="U94" s="37"/>
      <c r="V94" s="46"/>
      <c r="W94" s="39">
        <f t="shared" si="39"/>
        <v>0</v>
      </c>
      <c r="X94" s="37"/>
      <c r="Y94" s="37"/>
      <c r="Z94" s="37"/>
      <c r="AA94" s="46"/>
      <c r="AB94" s="39">
        <f t="shared" si="40"/>
        <v>0</v>
      </c>
      <c r="AC94" s="37"/>
      <c r="AD94" s="37"/>
      <c r="AE94" s="37"/>
      <c r="AF94" s="46"/>
      <c r="AG94" s="39">
        <f t="shared" si="41"/>
        <v>0</v>
      </c>
      <c r="AH94" s="37"/>
      <c r="AI94" s="37"/>
      <c r="AJ94" s="37"/>
      <c r="AK94" s="46"/>
      <c r="AL94" s="39">
        <f t="shared" si="42"/>
        <v>0</v>
      </c>
      <c r="AM94" s="37"/>
      <c r="AN94" s="37"/>
      <c r="AO94" s="37"/>
      <c r="AP94" s="46"/>
      <c r="AQ94" s="39">
        <f t="shared" si="43"/>
        <v>0</v>
      </c>
      <c r="AR94" s="37"/>
      <c r="AS94" s="37"/>
      <c r="AT94" s="37"/>
      <c r="AU94" s="46"/>
      <c r="AV94" s="40">
        <f t="shared" si="44"/>
        <v>0</v>
      </c>
    </row>
    <row r="95" spans="1:48" ht="15.75" customHeight="1" x14ac:dyDescent="0.25">
      <c r="A95" s="21">
        <f>A76+1</f>
        <v>5</v>
      </c>
      <c r="B95" s="37" t="s">
        <v>76</v>
      </c>
      <c r="C95" s="36" t="s">
        <v>107</v>
      </c>
      <c r="D95" s="37"/>
      <c r="E95" s="37"/>
      <c r="F95" s="37"/>
      <c r="G95" s="46"/>
      <c r="H95" s="39">
        <f t="shared" si="36"/>
        <v>0</v>
      </c>
      <c r="I95" s="37"/>
      <c r="J95" s="37"/>
      <c r="K95" s="37"/>
      <c r="L95" s="46"/>
      <c r="M95" s="39">
        <f t="shared" si="37"/>
        <v>0</v>
      </c>
      <c r="N95" s="37"/>
      <c r="O95" s="37"/>
      <c r="P95" s="37"/>
      <c r="Q95" s="46"/>
      <c r="R95" s="39">
        <f t="shared" si="38"/>
        <v>0</v>
      </c>
      <c r="S95" s="37"/>
      <c r="T95" s="37"/>
      <c r="U95" s="37"/>
      <c r="V95" s="46"/>
      <c r="W95" s="39">
        <f t="shared" si="39"/>
        <v>0</v>
      </c>
      <c r="X95" s="37"/>
      <c r="Y95" s="37"/>
      <c r="Z95" s="37"/>
      <c r="AA95" s="46"/>
      <c r="AB95" s="39">
        <f t="shared" si="40"/>
        <v>0</v>
      </c>
      <c r="AC95" s="37"/>
      <c r="AD95" s="37"/>
      <c r="AE95" s="37"/>
      <c r="AF95" s="46"/>
      <c r="AG95" s="39">
        <f t="shared" si="41"/>
        <v>0</v>
      </c>
      <c r="AH95" s="37"/>
      <c r="AI95" s="37"/>
      <c r="AJ95" s="37"/>
      <c r="AK95" s="46"/>
      <c r="AL95" s="39">
        <f t="shared" si="42"/>
        <v>0</v>
      </c>
      <c r="AM95" s="37"/>
      <c r="AN95" s="37"/>
      <c r="AO95" s="37"/>
      <c r="AP95" s="46"/>
      <c r="AQ95" s="39">
        <f t="shared" si="43"/>
        <v>0</v>
      </c>
      <c r="AR95" s="37"/>
      <c r="AS95" s="37"/>
      <c r="AT95" s="37"/>
      <c r="AU95" s="46"/>
      <c r="AV95" s="40">
        <f t="shared" si="44"/>
        <v>0</v>
      </c>
    </row>
    <row r="96" spans="1:48" ht="15.75" customHeight="1" x14ac:dyDescent="0.25">
      <c r="A96" s="21">
        <f>A77+1</f>
        <v>5</v>
      </c>
      <c r="B96" s="37" t="s">
        <v>77</v>
      </c>
      <c r="C96" s="36" t="s">
        <v>107</v>
      </c>
      <c r="D96" s="37"/>
      <c r="E96" s="37"/>
      <c r="F96" s="37"/>
      <c r="G96" s="46"/>
      <c r="H96" s="39">
        <f t="shared" si="36"/>
        <v>0</v>
      </c>
      <c r="I96" s="37"/>
      <c r="J96" s="37"/>
      <c r="K96" s="37"/>
      <c r="L96" s="46"/>
      <c r="M96" s="39">
        <f t="shared" si="37"/>
        <v>0</v>
      </c>
      <c r="N96" s="37"/>
      <c r="O96" s="37"/>
      <c r="P96" s="37"/>
      <c r="Q96" s="46"/>
      <c r="R96" s="39">
        <f t="shared" si="38"/>
        <v>0</v>
      </c>
      <c r="S96" s="37"/>
      <c r="T96" s="37"/>
      <c r="U96" s="37"/>
      <c r="V96" s="46"/>
      <c r="W96" s="39">
        <f t="shared" si="39"/>
        <v>0</v>
      </c>
      <c r="X96" s="37"/>
      <c r="Y96" s="37"/>
      <c r="Z96" s="37"/>
      <c r="AA96" s="46"/>
      <c r="AB96" s="39">
        <f t="shared" si="40"/>
        <v>0</v>
      </c>
      <c r="AC96" s="37"/>
      <c r="AD96" s="37"/>
      <c r="AE96" s="37"/>
      <c r="AF96" s="46"/>
      <c r="AG96" s="39">
        <f t="shared" si="41"/>
        <v>0</v>
      </c>
      <c r="AH96" s="37"/>
      <c r="AI96" s="37"/>
      <c r="AJ96" s="37"/>
      <c r="AK96" s="46"/>
      <c r="AL96" s="39">
        <f t="shared" si="42"/>
        <v>0</v>
      </c>
      <c r="AM96" s="37"/>
      <c r="AN96" s="37"/>
      <c r="AO96" s="37"/>
      <c r="AP96" s="46"/>
      <c r="AQ96" s="39">
        <f t="shared" si="43"/>
        <v>0</v>
      </c>
      <c r="AR96" s="37"/>
      <c r="AS96" s="37"/>
      <c r="AT96" s="37"/>
      <c r="AU96" s="46"/>
      <c r="AV96" s="40">
        <f t="shared" si="44"/>
        <v>0</v>
      </c>
    </row>
    <row r="97" spans="1:48" ht="15.75" customHeight="1" x14ac:dyDescent="0.25">
      <c r="A97" s="21">
        <f>A78+1</f>
        <v>5</v>
      </c>
      <c r="B97" s="37" t="s">
        <v>78</v>
      </c>
      <c r="C97" s="36" t="s">
        <v>107</v>
      </c>
      <c r="D97" s="37"/>
      <c r="E97" s="37"/>
      <c r="F97" s="37"/>
      <c r="G97" s="46"/>
      <c r="H97" s="39">
        <f t="shared" si="36"/>
        <v>0</v>
      </c>
      <c r="I97" s="37"/>
      <c r="J97" s="37"/>
      <c r="K97" s="37"/>
      <c r="L97" s="46"/>
      <c r="M97" s="39">
        <f t="shared" si="37"/>
        <v>0</v>
      </c>
      <c r="N97" s="37"/>
      <c r="O97" s="37"/>
      <c r="P97" s="37"/>
      <c r="Q97" s="46"/>
      <c r="R97" s="39">
        <f t="shared" si="38"/>
        <v>0</v>
      </c>
      <c r="S97" s="37"/>
      <c r="T97" s="37"/>
      <c r="U97" s="37"/>
      <c r="V97" s="46"/>
      <c r="W97" s="39">
        <f t="shared" si="39"/>
        <v>0</v>
      </c>
      <c r="X97" s="37"/>
      <c r="Y97" s="37"/>
      <c r="Z97" s="37"/>
      <c r="AA97" s="46"/>
      <c r="AB97" s="39">
        <f t="shared" si="40"/>
        <v>0</v>
      </c>
      <c r="AC97" s="37"/>
      <c r="AD97" s="37"/>
      <c r="AE97" s="37"/>
      <c r="AF97" s="46"/>
      <c r="AG97" s="39">
        <f t="shared" si="41"/>
        <v>0</v>
      </c>
      <c r="AH97" s="37"/>
      <c r="AI97" s="37"/>
      <c r="AJ97" s="37"/>
      <c r="AK97" s="46"/>
      <c r="AL97" s="39">
        <f t="shared" si="42"/>
        <v>0</v>
      </c>
      <c r="AM97" s="37"/>
      <c r="AN97" s="37"/>
      <c r="AO97" s="37"/>
      <c r="AP97" s="46"/>
      <c r="AQ97" s="39">
        <f t="shared" si="43"/>
        <v>0</v>
      </c>
      <c r="AR97" s="37"/>
      <c r="AS97" s="37"/>
      <c r="AT97" s="37"/>
      <c r="AU97" s="46"/>
      <c r="AV97" s="40">
        <f t="shared" si="44"/>
        <v>0</v>
      </c>
    </row>
    <row r="98" spans="1:48" ht="15.75" customHeight="1" x14ac:dyDescent="0.25">
      <c r="A98" s="21">
        <f>A79+1</f>
        <v>5</v>
      </c>
      <c r="B98" s="37" t="s">
        <v>79</v>
      </c>
      <c r="C98" s="36" t="s">
        <v>107</v>
      </c>
      <c r="D98" s="37"/>
      <c r="E98" s="37"/>
      <c r="F98" s="37"/>
      <c r="G98" s="46"/>
      <c r="H98" s="39">
        <f t="shared" si="36"/>
        <v>0</v>
      </c>
      <c r="I98" s="37"/>
      <c r="J98" s="37"/>
      <c r="K98" s="37"/>
      <c r="L98" s="46"/>
      <c r="M98" s="39">
        <f t="shared" si="37"/>
        <v>0</v>
      </c>
      <c r="N98" s="37"/>
      <c r="O98" s="37"/>
      <c r="P98" s="37"/>
      <c r="Q98" s="46"/>
      <c r="R98" s="39">
        <f t="shared" si="38"/>
        <v>0</v>
      </c>
      <c r="S98" s="37"/>
      <c r="T98" s="37"/>
      <c r="U98" s="37"/>
      <c r="V98" s="46"/>
      <c r="W98" s="39">
        <f t="shared" si="39"/>
        <v>0</v>
      </c>
      <c r="X98" s="37"/>
      <c r="Y98" s="37"/>
      <c r="Z98" s="37"/>
      <c r="AA98" s="46"/>
      <c r="AB98" s="39">
        <f t="shared" si="40"/>
        <v>0</v>
      </c>
      <c r="AC98" s="37"/>
      <c r="AD98" s="37"/>
      <c r="AE98" s="37"/>
      <c r="AF98" s="46"/>
      <c r="AG98" s="39">
        <f t="shared" si="41"/>
        <v>0</v>
      </c>
      <c r="AH98" s="37"/>
      <c r="AI98" s="37"/>
      <c r="AJ98" s="37"/>
      <c r="AK98" s="46"/>
      <c r="AL98" s="39">
        <f t="shared" si="42"/>
        <v>0</v>
      </c>
      <c r="AM98" s="37"/>
      <c r="AN98" s="37"/>
      <c r="AO98" s="37"/>
      <c r="AP98" s="46"/>
      <c r="AQ98" s="39">
        <f t="shared" si="43"/>
        <v>0</v>
      </c>
      <c r="AR98" s="37"/>
      <c r="AS98" s="37"/>
      <c r="AT98" s="37"/>
      <c r="AU98" s="46"/>
      <c r="AV98" s="40">
        <f t="shared" si="44"/>
        <v>0</v>
      </c>
    </row>
    <row r="99" spans="1:48" ht="15.75" customHeight="1" x14ac:dyDescent="0.25">
      <c r="A99" s="21">
        <f>A80+1</f>
        <v>5</v>
      </c>
      <c r="B99" s="37" t="s">
        <v>129</v>
      </c>
      <c r="C99" s="36" t="s">
        <v>107</v>
      </c>
      <c r="D99" s="37"/>
      <c r="E99" s="37"/>
      <c r="F99" s="37"/>
      <c r="G99" s="46"/>
      <c r="H99" s="39">
        <f t="shared" si="36"/>
        <v>0</v>
      </c>
      <c r="I99" s="37"/>
      <c r="J99" s="37"/>
      <c r="K99" s="37"/>
      <c r="L99" s="46"/>
      <c r="M99" s="39">
        <f t="shared" si="37"/>
        <v>0</v>
      </c>
      <c r="N99" s="37"/>
      <c r="O99" s="37"/>
      <c r="P99" s="37"/>
      <c r="Q99" s="46"/>
      <c r="R99" s="39">
        <f t="shared" si="38"/>
        <v>0</v>
      </c>
      <c r="S99" s="37"/>
      <c r="T99" s="37"/>
      <c r="U99" s="37"/>
      <c r="V99" s="46"/>
      <c r="W99" s="39">
        <f t="shared" si="39"/>
        <v>0</v>
      </c>
      <c r="X99" s="37"/>
      <c r="Y99" s="37"/>
      <c r="Z99" s="37"/>
      <c r="AA99" s="46"/>
      <c r="AB99" s="39">
        <f t="shared" si="40"/>
        <v>0</v>
      </c>
      <c r="AC99" s="37"/>
      <c r="AD99" s="37"/>
      <c r="AE99" s="37"/>
      <c r="AF99" s="46"/>
      <c r="AG99" s="39">
        <f t="shared" si="41"/>
        <v>0</v>
      </c>
      <c r="AH99" s="37"/>
      <c r="AI99" s="37"/>
      <c r="AJ99" s="37"/>
      <c r="AK99" s="46"/>
      <c r="AL99" s="39">
        <f t="shared" si="42"/>
        <v>0</v>
      </c>
      <c r="AM99" s="37"/>
      <c r="AN99" s="37"/>
      <c r="AO99" s="37"/>
      <c r="AP99" s="46"/>
      <c r="AQ99" s="39">
        <f t="shared" si="43"/>
        <v>0</v>
      </c>
      <c r="AR99" s="37"/>
      <c r="AS99" s="37"/>
      <c r="AT99" s="37"/>
      <c r="AU99" s="46"/>
      <c r="AV99" s="40">
        <f t="shared" si="44"/>
        <v>0</v>
      </c>
    </row>
    <row r="100" spans="1:48" ht="15.75" customHeight="1" x14ac:dyDescent="0.25">
      <c r="A100" s="21">
        <f>A81+1</f>
        <v>5</v>
      </c>
      <c r="B100" s="42"/>
      <c r="C100" s="43"/>
      <c r="D100" s="44"/>
      <c r="E100" s="45"/>
      <c r="F100" s="45"/>
      <c r="G100" s="45"/>
      <c r="H100" s="45">
        <f>SUM(H83:H99)</f>
        <v>4</v>
      </c>
      <c r="I100" s="45"/>
      <c r="J100" s="45"/>
      <c r="K100" s="45"/>
      <c r="L100" s="45"/>
      <c r="M100" s="45">
        <f>SUM(M83:M99)</f>
        <v>4</v>
      </c>
      <c r="N100" s="45"/>
      <c r="O100" s="45"/>
      <c r="P100" s="45"/>
      <c r="Q100" s="45"/>
      <c r="R100" s="45">
        <f>SUM(R83:R99)</f>
        <v>2</v>
      </c>
      <c r="S100" s="45"/>
      <c r="T100" s="45"/>
      <c r="U100" s="45"/>
      <c r="V100" s="45"/>
      <c r="W100" s="45">
        <f>SUM(W83:W99)</f>
        <v>7</v>
      </c>
      <c r="X100" s="45"/>
      <c r="Y100" s="45"/>
      <c r="Z100" s="45"/>
      <c r="AA100" s="45"/>
      <c r="AB100" s="45">
        <f>SUM(AB83:AB99)</f>
        <v>3</v>
      </c>
      <c r="AC100" s="45"/>
      <c r="AD100" s="45"/>
      <c r="AE100" s="45"/>
      <c r="AF100" s="45"/>
      <c r="AG100" s="45">
        <f>SUM(AG83:AG99)</f>
        <v>3</v>
      </c>
      <c r="AH100" s="45"/>
      <c r="AI100" s="45"/>
      <c r="AJ100" s="45"/>
      <c r="AK100" s="45"/>
      <c r="AL100" s="45">
        <f>SUM(AL83:AL99)</f>
        <v>4</v>
      </c>
      <c r="AM100" s="45"/>
      <c r="AN100" s="45"/>
      <c r="AO100" s="45"/>
      <c r="AP100" s="45"/>
      <c r="AQ100" s="45">
        <f>SUM(AQ83:AQ99)</f>
        <v>3</v>
      </c>
      <c r="AR100" s="45"/>
      <c r="AS100" s="45"/>
      <c r="AT100" s="45"/>
      <c r="AU100" s="45"/>
      <c r="AV100" s="45">
        <f>SUM(AV83:AV99)</f>
        <v>5</v>
      </c>
    </row>
    <row r="101" spans="1:48" ht="15.75" customHeight="1" x14ac:dyDescent="0.25">
      <c r="A101" s="21">
        <f>A82+1</f>
        <v>6</v>
      </c>
      <c r="B101" s="88" t="s">
        <v>104</v>
      </c>
      <c r="C101" s="82"/>
      <c r="D101" s="78" t="s">
        <v>110</v>
      </c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80"/>
    </row>
    <row r="102" spans="1:48" ht="15.75" customHeight="1" x14ac:dyDescent="0.25">
      <c r="A102" s="21">
        <f>A83+1</f>
        <v>6</v>
      </c>
      <c r="B102" s="37" t="s">
        <v>70</v>
      </c>
      <c r="C102" s="36" t="s">
        <v>107</v>
      </c>
      <c r="D102" s="37"/>
      <c r="E102" s="37" t="s">
        <v>49</v>
      </c>
      <c r="F102" s="37"/>
      <c r="G102" s="46"/>
      <c r="H102" s="39">
        <f t="shared" ref="H102:H118" si="45">COUNTA(D102:G102)</f>
        <v>1</v>
      </c>
      <c r="I102" s="37"/>
      <c r="J102" s="37"/>
      <c r="K102" s="37" t="s">
        <v>49</v>
      </c>
      <c r="L102" s="46"/>
      <c r="M102" s="39">
        <f t="shared" ref="M102:M118" si="46">COUNTA(I102:L102)</f>
        <v>1</v>
      </c>
      <c r="N102" s="37"/>
      <c r="O102" s="37"/>
      <c r="P102" s="37"/>
      <c r="Q102" s="69"/>
      <c r="R102" s="39">
        <f t="shared" ref="R102:R118" si="47">COUNTA(N102:Q102)</f>
        <v>0</v>
      </c>
      <c r="S102" s="37" t="s">
        <v>49</v>
      </c>
      <c r="T102" s="37"/>
      <c r="U102" s="37"/>
      <c r="V102" s="69" t="s">
        <v>49</v>
      </c>
      <c r="W102" s="39">
        <f t="shared" ref="W102:W118" si="48">COUNTA(S102:V102)</f>
        <v>2</v>
      </c>
      <c r="X102" s="37"/>
      <c r="Y102" s="37"/>
      <c r="Z102" s="37" t="s">
        <v>49</v>
      </c>
      <c r="AA102" s="46"/>
      <c r="AB102" s="39">
        <f t="shared" ref="AB102:AB118" si="49">COUNTA(X102:AA102)</f>
        <v>1</v>
      </c>
      <c r="AC102" s="37"/>
      <c r="AD102" s="37"/>
      <c r="AE102" s="37"/>
      <c r="AF102" s="69" t="s">
        <v>49</v>
      </c>
      <c r="AG102" s="39">
        <f t="shared" ref="AG102:AG118" si="50">COUNTA(AC102:AF102)</f>
        <v>1</v>
      </c>
      <c r="AH102" s="37"/>
      <c r="AI102" s="37"/>
      <c r="AJ102" s="37"/>
      <c r="AK102" s="46"/>
      <c r="AL102" s="39">
        <f t="shared" ref="AL102:AL118" si="51">COUNTA(AH102:AK102)</f>
        <v>0</v>
      </c>
      <c r="AM102" s="37"/>
      <c r="AN102" s="37" t="s">
        <v>47</v>
      </c>
      <c r="AO102" s="37"/>
      <c r="AP102" s="46"/>
      <c r="AQ102" s="39">
        <f t="shared" ref="AQ102:AQ118" si="52">COUNTA(AM102:AP102)</f>
        <v>1</v>
      </c>
      <c r="AR102" s="37"/>
      <c r="AS102" s="37"/>
      <c r="AT102" s="37"/>
      <c r="AU102" s="46"/>
      <c r="AV102" s="40">
        <f t="shared" ref="AV102:AV118" si="53">COUNTA(AR102:AU102)</f>
        <v>0</v>
      </c>
    </row>
    <row r="103" spans="1:48" ht="15.75" customHeight="1" x14ac:dyDescent="0.25">
      <c r="A103" s="21">
        <f>A84+1</f>
        <v>6</v>
      </c>
      <c r="B103" s="37" t="s">
        <v>118</v>
      </c>
      <c r="C103" s="36" t="s">
        <v>107</v>
      </c>
      <c r="D103" s="37"/>
      <c r="E103" s="37"/>
      <c r="F103" s="37"/>
      <c r="G103" s="46"/>
      <c r="H103" s="39">
        <f t="shared" si="45"/>
        <v>0</v>
      </c>
      <c r="I103" s="37"/>
      <c r="J103" s="37"/>
      <c r="K103" s="37"/>
      <c r="L103" s="46"/>
      <c r="M103" s="39">
        <f t="shared" si="46"/>
        <v>0</v>
      </c>
      <c r="N103" s="37"/>
      <c r="O103" s="37"/>
      <c r="P103" s="37"/>
      <c r="Q103" s="46"/>
      <c r="R103" s="39">
        <f t="shared" si="47"/>
        <v>0</v>
      </c>
      <c r="S103" s="37"/>
      <c r="T103" s="37"/>
      <c r="U103" s="37"/>
      <c r="V103" s="69" t="s">
        <v>49</v>
      </c>
      <c r="W103" s="39">
        <f t="shared" si="48"/>
        <v>1</v>
      </c>
      <c r="X103" s="37"/>
      <c r="Y103" s="37"/>
      <c r="Z103" s="37"/>
      <c r="AA103" s="46"/>
      <c r="AB103" s="39">
        <f t="shared" si="49"/>
        <v>0</v>
      </c>
      <c r="AC103" s="37"/>
      <c r="AD103" s="37"/>
      <c r="AE103" s="37"/>
      <c r="AF103" s="46"/>
      <c r="AG103" s="39">
        <f t="shared" si="50"/>
        <v>0</v>
      </c>
      <c r="AH103" s="37"/>
      <c r="AI103" s="37"/>
      <c r="AJ103" s="37"/>
      <c r="AK103" s="46"/>
      <c r="AL103" s="39">
        <f t="shared" si="51"/>
        <v>0</v>
      </c>
      <c r="AM103" s="37"/>
      <c r="AN103" s="37"/>
      <c r="AO103" s="37"/>
      <c r="AP103" s="46"/>
      <c r="AQ103" s="39">
        <f t="shared" si="52"/>
        <v>0</v>
      </c>
      <c r="AR103" s="37"/>
      <c r="AS103" s="37"/>
      <c r="AT103" s="37" t="s">
        <v>49</v>
      </c>
      <c r="AU103" s="46"/>
      <c r="AV103" s="40">
        <f t="shared" si="53"/>
        <v>1</v>
      </c>
    </row>
    <row r="104" spans="1:48" ht="15.75" customHeight="1" x14ac:dyDescent="0.25">
      <c r="A104" s="21">
        <f>A85+1</f>
        <v>6</v>
      </c>
      <c r="B104" s="37" t="s">
        <v>73</v>
      </c>
      <c r="C104" s="36" t="s">
        <v>107</v>
      </c>
      <c r="D104" s="37"/>
      <c r="E104" s="37"/>
      <c r="F104" s="37" t="s">
        <v>49</v>
      </c>
      <c r="G104" s="46"/>
      <c r="H104" s="39">
        <f t="shared" si="45"/>
        <v>1</v>
      </c>
      <c r="I104" s="37"/>
      <c r="J104" s="37"/>
      <c r="K104" s="37"/>
      <c r="L104" s="69" t="s">
        <v>49</v>
      </c>
      <c r="M104" s="39">
        <f t="shared" si="46"/>
        <v>1</v>
      </c>
      <c r="N104" s="37"/>
      <c r="O104" s="37"/>
      <c r="P104" s="37"/>
      <c r="Q104" s="46"/>
      <c r="R104" s="39">
        <f t="shared" si="47"/>
        <v>0</v>
      </c>
      <c r="S104" s="37"/>
      <c r="T104" s="37"/>
      <c r="U104" s="37"/>
      <c r="V104" s="69" t="s">
        <v>49</v>
      </c>
      <c r="W104" s="39">
        <f t="shared" si="48"/>
        <v>1</v>
      </c>
      <c r="X104" s="37"/>
      <c r="Y104" s="37"/>
      <c r="Z104" s="37"/>
      <c r="AA104" s="46"/>
      <c r="AB104" s="39">
        <f t="shared" si="49"/>
        <v>0</v>
      </c>
      <c r="AC104" s="37"/>
      <c r="AD104" s="37"/>
      <c r="AE104" s="37"/>
      <c r="AF104" s="46"/>
      <c r="AG104" s="39">
        <f t="shared" si="50"/>
        <v>0</v>
      </c>
      <c r="AH104" s="37"/>
      <c r="AI104" s="37" t="s">
        <v>49</v>
      </c>
      <c r="AJ104" s="37"/>
      <c r="AK104" s="46"/>
      <c r="AL104" s="39">
        <f t="shared" si="51"/>
        <v>1</v>
      </c>
      <c r="AM104" s="37"/>
      <c r="AN104" s="37"/>
      <c r="AO104" s="37"/>
      <c r="AP104" s="46"/>
      <c r="AQ104" s="39">
        <f t="shared" si="52"/>
        <v>0</v>
      </c>
      <c r="AR104" s="37"/>
      <c r="AS104" s="37"/>
      <c r="AT104" s="37" t="s">
        <v>49</v>
      </c>
      <c r="AU104" s="46"/>
      <c r="AV104" s="40">
        <f t="shared" si="53"/>
        <v>1</v>
      </c>
    </row>
    <row r="105" spans="1:48" ht="15.75" customHeight="1" x14ac:dyDescent="0.25">
      <c r="A105" s="21">
        <f>A86+1</f>
        <v>6</v>
      </c>
      <c r="B105" s="37" t="s">
        <v>148</v>
      </c>
      <c r="C105" s="36" t="s">
        <v>107</v>
      </c>
      <c r="D105" s="37"/>
      <c r="E105" s="37" t="s">
        <v>49</v>
      </c>
      <c r="F105" s="37"/>
      <c r="G105" s="46"/>
      <c r="H105" s="39">
        <f t="shared" si="45"/>
        <v>1</v>
      </c>
      <c r="I105" s="37"/>
      <c r="J105" s="37"/>
      <c r="K105" s="37"/>
      <c r="L105" s="46"/>
      <c r="M105" s="39">
        <f t="shared" si="46"/>
        <v>0</v>
      </c>
      <c r="N105" s="37"/>
      <c r="O105" s="37"/>
      <c r="P105" s="37" t="s">
        <v>49</v>
      </c>
      <c r="Q105" s="46"/>
      <c r="R105" s="39">
        <f t="shared" si="47"/>
        <v>1</v>
      </c>
      <c r="S105" s="37"/>
      <c r="T105" s="37"/>
      <c r="U105" s="37" t="s">
        <v>49</v>
      </c>
      <c r="V105" s="46"/>
      <c r="W105" s="39">
        <f t="shared" si="48"/>
        <v>1</v>
      </c>
      <c r="X105" s="37"/>
      <c r="Y105" s="37"/>
      <c r="Z105" s="37"/>
      <c r="AA105" s="69" t="s">
        <v>49</v>
      </c>
      <c r="AB105" s="39">
        <f t="shared" si="49"/>
        <v>1</v>
      </c>
      <c r="AC105" s="37"/>
      <c r="AD105" s="37"/>
      <c r="AE105" s="37" t="s">
        <v>49</v>
      </c>
      <c r="AF105" s="46"/>
      <c r="AG105" s="39">
        <f t="shared" si="50"/>
        <v>1</v>
      </c>
      <c r="AH105" s="37"/>
      <c r="AI105" s="37"/>
      <c r="AJ105" s="37"/>
      <c r="AK105" s="46"/>
      <c r="AL105" s="39">
        <f t="shared" si="51"/>
        <v>0</v>
      </c>
      <c r="AM105" s="37"/>
      <c r="AN105" s="37"/>
      <c r="AO105" s="37" t="s">
        <v>47</v>
      </c>
      <c r="AP105" s="46"/>
      <c r="AQ105" s="39">
        <f t="shared" si="52"/>
        <v>1</v>
      </c>
      <c r="AR105" s="37"/>
      <c r="AS105" s="37" t="s">
        <v>49</v>
      </c>
      <c r="AT105" s="37"/>
      <c r="AU105" s="46"/>
      <c r="AV105" s="40">
        <f t="shared" si="53"/>
        <v>1</v>
      </c>
    </row>
    <row r="106" spans="1:48" ht="15.75" customHeight="1" x14ac:dyDescent="0.25">
      <c r="A106" s="21">
        <f>A87+1</f>
        <v>6</v>
      </c>
      <c r="B106" s="37" t="s">
        <v>120</v>
      </c>
      <c r="C106" s="36" t="s">
        <v>107</v>
      </c>
      <c r="D106" s="37"/>
      <c r="E106" s="37" t="s">
        <v>49</v>
      </c>
      <c r="F106" s="37"/>
      <c r="G106" s="46"/>
      <c r="H106" s="39">
        <f t="shared" si="45"/>
        <v>1</v>
      </c>
      <c r="I106" s="37"/>
      <c r="J106" s="37"/>
      <c r="K106" s="37" t="s">
        <v>49</v>
      </c>
      <c r="L106" s="46"/>
      <c r="M106" s="39">
        <f t="shared" si="46"/>
        <v>1</v>
      </c>
      <c r="N106" s="37"/>
      <c r="O106" s="37" t="s">
        <v>49</v>
      </c>
      <c r="P106" s="37"/>
      <c r="Q106" s="46"/>
      <c r="R106" s="39">
        <f t="shared" si="47"/>
        <v>1</v>
      </c>
      <c r="S106" s="37"/>
      <c r="T106" s="37"/>
      <c r="U106" s="37"/>
      <c r="V106" s="46"/>
      <c r="W106" s="39">
        <f t="shared" si="48"/>
        <v>0</v>
      </c>
      <c r="X106" s="37"/>
      <c r="Y106" s="37"/>
      <c r="Z106" s="37" t="s">
        <v>49</v>
      </c>
      <c r="AA106" s="46"/>
      <c r="AB106" s="39">
        <f t="shared" si="49"/>
        <v>1</v>
      </c>
      <c r="AC106" s="37"/>
      <c r="AD106" s="37"/>
      <c r="AE106" s="37"/>
      <c r="AF106" s="46"/>
      <c r="AG106" s="39">
        <f t="shared" si="50"/>
        <v>0</v>
      </c>
      <c r="AH106" s="37"/>
      <c r="AI106" s="37" t="s">
        <v>49</v>
      </c>
      <c r="AJ106" s="37"/>
      <c r="AK106" s="46"/>
      <c r="AL106" s="39">
        <f t="shared" si="51"/>
        <v>1</v>
      </c>
      <c r="AM106" s="37"/>
      <c r="AN106" s="37"/>
      <c r="AO106" s="37"/>
      <c r="AP106" s="46"/>
      <c r="AQ106" s="39">
        <f t="shared" si="52"/>
        <v>0</v>
      </c>
      <c r="AR106" s="37"/>
      <c r="AS106" s="37"/>
      <c r="AT106" s="37"/>
      <c r="AU106" s="46"/>
      <c r="AV106" s="40">
        <f t="shared" si="53"/>
        <v>0</v>
      </c>
    </row>
    <row r="107" spans="1:48" ht="15.75" customHeight="1" x14ac:dyDescent="0.25">
      <c r="A107" s="21">
        <f>A88+1</f>
        <v>6</v>
      </c>
      <c r="B107" s="37" t="s">
        <v>122</v>
      </c>
      <c r="C107" s="36" t="s">
        <v>107</v>
      </c>
      <c r="D107" s="37"/>
      <c r="E107" s="37"/>
      <c r="F107" s="37"/>
      <c r="G107" s="46"/>
      <c r="H107" s="39">
        <f t="shared" si="45"/>
        <v>0</v>
      </c>
      <c r="I107" s="37"/>
      <c r="J107" s="37"/>
      <c r="K107" s="37"/>
      <c r="L107" s="46"/>
      <c r="M107" s="39">
        <f t="shared" si="46"/>
        <v>0</v>
      </c>
      <c r="N107" s="37"/>
      <c r="O107" s="37"/>
      <c r="P107" s="37"/>
      <c r="Q107" s="46"/>
      <c r="R107" s="39">
        <f t="shared" si="47"/>
        <v>0</v>
      </c>
      <c r="S107" s="37"/>
      <c r="T107" s="37"/>
      <c r="U107" s="37"/>
      <c r="V107" s="46"/>
      <c r="W107" s="39">
        <f t="shared" si="48"/>
        <v>0</v>
      </c>
      <c r="X107" s="37"/>
      <c r="Y107" s="37"/>
      <c r="Z107" s="37"/>
      <c r="AA107" s="46"/>
      <c r="AB107" s="39">
        <f t="shared" si="49"/>
        <v>0</v>
      </c>
      <c r="AC107" s="37"/>
      <c r="AD107" s="37"/>
      <c r="AE107" s="37"/>
      <c r="AF107" s="46"/>
      <c r="AG107" s="39">
        <f t="shared" si="50"/>
        <v>0</v>
      </c>
      <c r="AH107" s="37"/>
      <c r="AI107" s="37"/>
      <c r="AJ107" s="37"/>
      <c r="AK107" s="46"/>
      <c r="AL107" s="39">
        <f t="shared" si="51"/>
        <v>0</v>
      </c>
      <c r="AM107" s="37"/>
      <c r="AN107" s="37"/>
      <c r="AO107" s="37"/>
      <c r="AP107" s="46"/>
      <c r="AQ107" s="39">
        <f t="shared" si="52"/>
        <v>0</v>
      </c>
      <c r="AR107" s="37"/>
      <c r="AS107" s="37"/>
      <c r="AT107" s="37"/>
      <c r="AU107" s="46"/>
      <c r="AV107" s="40">
        <f t="shared" si="53"/>
        <v>0</v>
      </c>
    </row>
    <row r="108" spans="1:48" ht="15.75" customHeight="1" x14ac:dyDescent="0.25">
      <c r="A108" s="21">
        <f>A89+1</f>
        <v>6</v>
      </c>
      <c r="B108" s="37" t="s">
        <v>126</v>
      </c>
      <c r="C108" s="36" t="s">
        <v>107</v>
      </c>
      <c r="D108" s="37"/>
      <c r="E108" s="37"/>
      <c r="F108" s="37"/>
      <c r="G108" s="46"/>
      <c r="H108" s="39">
        <f t="shared" si="45"/>
        <v>0</v>
      </c>
      <c r="I108" s="37"/>
      <c r="J108" s="37" t="s">
        <v>49</v>
      </c>
      <c r="K108" s="37"/>
      <c r="L108" s="46"/>
      <c r="M108" s="39">
        <f t="shared" si="46"/>
        <v>1</v>
      </c>
      <c r="N108" s="37"/>
      <c r="O108" s="37"/>
      <c r="P108" s="37"/>
      <c r="Q108" s="46"/>
      <c r="R108" s="39">
        <f t="shared" si="47"/>
        <v>0</v>
      </c>
      <c r="S108" s="37"/>
      <c r="T108" s="37"/>
      <c r="U108" s="37" t="s">
        <v>49</v>
      </c>
      <c r="V108" s="46"/>
      <c r="W108" s="39">
        <f t="shared" si="48"/>
        <v>1</v>
      </c>
      <c r="X108" s="37"/>
      <c r="Y108" s="37"/>
      <c r="Z108" s="37"/>
      <c r="AA108" s="46"/>
      <c r="AB108" s="39">
        <f t="shared" si="49"/>
        <v>0</v>
      </c>
      <c r="AC108" s="37"/>
      <c r="AD108" s="37"/>
      <c r="AE108" s="37"/>
      <c r="AF108" s="46"/>
      <c r="AG108" s="39">
        <f t="shared" si="50"/>
        <v>0</v>
      </c>
      <c r="AH108" s="37"/>
      <c r="AI108" s="37"/>
      <c r="AJ108" s="37" t="s">
        <v>49</v>
      </c>
      <c r="AK108" s="46"/>
      <c r="AL108" s="39">
        <f t="shared" si="51"/>
        <v>1</v>
      </c>
      <c r="AM108" s="37"/>
      <c r="AN108" s="37"/>
      <c r="AO108" s="37"/>
      <c r="AP108" s="46"/>
      <c r="AQ108" s="39">
        <f t="shared" si="52"/>
        <v>0</v>
      </c>
      <c r="AR108" s="37"/>
      <c r="AS108" s="37" t="s">
        <v>49</v>
      </c>
      <c r="AT108" s="37"/>
      <c r="AU108" s="46"/>
      <c r="AV108" s="40">
        <f t="shared" si="53"/>
        <v>1</v>
      </c>
    </row>
    <row r="109" spans="1:48" ht="15.75" customHeight="1" x14ac:dyDescent="0.25">
      <c r="A109" s="21">
        <f>A90+1</f>
        <v>6</v>
      </c>
      <c r="B109" s="37" t="s">
        <v>127</v>
      </c>
      <c r="C109" s="36" t="s">
        <v>107</v>
      </c>
      <c r="D109" s="37"/>
      <c r="E109" s="37"/>
      <c r="F109" s="37"/>
      <c r="G109" s="46"/>
      <c r="H109" s="39">
        <f t="shared" si="45"/>
        <v>0</v>
      </c>
      <c r="I109" s="37"/>
      <c r="J109" s="37"/>
      <c r="K109" s="37"/>
      <c r="L109" s="46"/>
      <c r="M109" s="39">
        <f t="shared" si="46"/>
        <v>0</v>
      </c>
      <c r="N109" s="37"/>
      <c r="O109" s="37"/>
      <c r="P109" s="37"/>
      <c r="Q109" s="46"/>
      <c r="R109" s="39">
        <f t="shared" si="47"/>
        <v>0</v>
      </c>
      <c r="S109" s="37"/>
      <c r="T109" s="37"/>
      <c r="U109" s="37" t="s">
        <v>49</v>
      </c>
      <c r="V109" s="46"/>
      <c r="W109" s="39">
        <f t="shared" si="48"/>
        <v>1</v>
      </c>
      <c r="X109" s="37"/>
      <c r="Y109" s="37"/>
      <c r="Z109" s="37"/>
      <c r="AA109" s="46"/>
      <c r="AB109" s="39">
        <f t="shared" si="49"/>
        <v>0</v>
      </c>
      <c r="AC109" s="37"/>
      <c r="AD109" s="37"/>
      <c r="AE109" s="37"/>
      <c r="AF109" s="46"/>
      <c r="AG109" s="39">
        <f t="shared" si="50"/>
        <v>0</v>
      </c>
      <c r="AH109" s="37"/>
      <c r="AI109" s="37"/>
      <c r="AJ109" s="37"/>
      <c r="AK109" s="46"/>
      <c r="AL109" s="39">
        <f t="shared" si="51"/>
        <v>0</v>
      </c>
      <c r="AM109" s="37"/>
      <c r="AN109" s="37"/>
      <c r="AO109" s="37"/>
      <c r="AP109" s="46"/>
      <c r="AQ109" s="39">
        <f t="shared" si="52"/>
        <v>0</v>
      </c>
      <c r="AR109" s="37"/>
      <c r="AS109" s="37"/>
      <c r="AT109" s="37"/>
      <c r="AU109" s="46"/>
      <c r="AV109" s="40">
        <f t="shared" si="53"/>
        <v>0</v>
      </c>
    </row>
    <row r="110" spans="1:48" ht="15.75" customHeight="1" x14ac:dyDescent="0.25">
      <c r="A110" s="21">
        <f>A91+1</f>
        <v>6</v>
      </c>
      <c r="B110" s="37" t="s">
        <v>128</v>
      </c>
      <c r="C110" s="36" t="s">
        <v>107</v>
      </c>
      <c r="D110" s="37"/>
      <c r="E110" s="37"/>
      <c r="F110" s="37"/>
      <c r="G110" s="46"/>
      <c r="H110" s="39">
        <f t="shared" si="45"/>
        <v>0</v>
      </c>
      <c r="I110" s="37"/>
      <c r="J110" s="37"/>
      <c r="K110" s="37"/>
      <c r="L110" s="46"/>
      <c r="M110" s="39">
        <f t="shared" si="46"/>
        <v>0</v>
      </c>
      <c r="N110" s="37"/>
      <c r="O110" s="37"/>
      <c r="P110" s="37"/>
      <c r="Q110" s="46"/>
      <c r="R110" s="39">
        <f t="shared" si="47"/>
        <v>0</v>
      </c>
      <c r="S110" s="37"/>
      <c r="T110" s="37"/>
      <c r="U110" s="37"/>
      <c r="V110" s="46"/>
      <c r="W110" s="39">
        <f t="shared" si="48"/>
        <v>0</v>
      </c>
      <c r="X110" s="37"/>
      <c r="Y110" s="37"/>
      <c r="Z110" s="37"/>
      <c r="AA110" s="46"/>
      <c r="AB110" s="39">
        <f t="shared" si="49"/>
        <v>0</v>
      </c>
      <c r="AC110" s="37"/>
      <c r="AD110" s="37"/>
      <c r="AE110" s="37"/>
      <c r="AF110" s="69" t="s">
        <v>49</v>
      </c>
      <c r="AG110" s="39">
        <f t="shared" si="50"/>
        <v>1</v>
      </c>
      <c r="AH110" s="37"/>
      <c r="AI110" s="37"/>
      <c r="AJ110" s="37"/>
      <c r="AK110" s="46"/>
      <c r="AL110" s="39">
        <f t="shared" si="51"/>
        <v>0</v>
      </c>
      <c r="AM110" s="37"/>
      <c r="AN110" s="37"/>
      <c r="AO110" s="37"/>
      <c r="AP110" s="46"/>
      <c r="AQ110" s="39">
        <f t="shared" si="52"/>
        <v>0</v>
      </c>
      <c r="AR110" s="37"/>
      <c r="AS110" s="37" t="s">
        <v>49</v>
      </c>
      <c r="AT110" s="37"/>
      <c r="AU110" s="46"/>
      <c r="AV110" s="40">
        <f t="shared" si="53"/>
        <v>1</v>
      </c>
    </row>
    <row r="111" spans="1:48" ht="15.75" customHeight="1" x14ac:dyDescent="0.25">
      <c r="A111" s="21">
        <f>A92+1</f>
        <v>6</v>
      </c>
      <c r="B111" s="37" t="s">
        <v>123</v>
      </c>
      <c r="C111" s="36" t="s">
        <v>107</v>
      </c>
      <c r="D111" s="37"/>
      <c r="E111" s="37"/>
      <c r="F111" s="37"/>
      <c r="G111" s="46"/>
      <c r="H111" s="39">
        <f t="shared" si="45"/>
        <v>0</v>
      </c>
      <c r="I111" s="37"/>
      <c r="J111" s="37"/>
      <c r="K111" s="37"/>
      <c r="L111" s="46"/>
      <c r="M111" s="39">
        <f t="shared" si="46"/>
        <v>0</v>
      </c>
      <c r="N111" s="37"/>
      <c r="O111" s="37"/>
      <c r="P111" s="37"/>
      <c r="Q111" s="46"/>
      <c r="R111" s="39">
        <f t="shared" si="47"/>
        <v>0</v>
      </c>
      <c r="S111" s="37"/>
      <c r="T111" s="37"/>
      <c r="U111" s="37"/>
      <c r="V111" s="69" t="s">
        <v>49</v>
      </c>
      <c r="W111" s="39">
        <f t="shared" si="48"/>
        <v>1</v>
      </c>
      <c r="X111" s="37"/>
      <c r="Y111" s="37"/>
      <c r="Z111" s="37"/>
      <c r="AA111" s="46"/>
      <c r="AB111" s="39">
        <f t="shared" si="49"/>
        <v>0</v>
      </c>
      <c r="AC111" s="37"/>
      <c r="AD111" s="37"/>
      <c r="AE111" s="37"/>
      <c r="AF111" s="46"/>
      <c r="AG111" s="39">
        <f t="shared" si="50"/>
        <v>0</v>
      </c>
      <c r="AH111" s="37"/>
      <c r="AI111" s="37"/>
      <c r="AJ111" s="37"/>
      <c r="AK111" s="69" t="s">
        <v>49</v>
      </c>
      <c r="AL111" s="39">
        <f t="shared" si="51"/>
        <v>1</v>
      </c>
      <c r="AM111" s="37"/>
      <c r="AN111" s="37"/>
      <c r="AO111" s="37"/>
      <c r="AP111" s="69" t="s">
        <v>47</v>
      </c>
      <c r="AQ111" s="39">
        <f t="shared" si="52"/>
        <v>1</v>
      </c>
      <c r="AR111" s="37"/>
      <c r="AS111" s="37"/>
      <c r="AT111" s="37"/>
      <c r="AU111" s="46"/>
      <c r="AV111" s="40">
        <f t="shared" si="53"/>
        <v>0</v>
      </c>
    </row>
    <row r="112" spans="1:48" ht="15.75" customHeight="1" x14ac:dyDescent="0.25">
      <c r="A112" s="21">
        <f>A93+1</f>
        <v>6</v>
      </c>
      <c r="B112" s="37" t="s">
        <v>124</v>
      </c>
      <c r="C112" s="36" t="s">
        <v>107</v>
      </c>
      <c r="D112" s="37"/>
      <c r="E112" s="37"/>
      <c r="F112" s="37"/>
      <c r="G112" s="46"/>
      <c r="H112" s="39">
        <f t="shared" si="45"/>
        <v>0</v>
      </c>
      <c r="I112" s="37"/>
      <c r="J112" s="37"/>
      <c r="K112" s="37"/>
      <c r="L112" s="46"/>
      <c r="M112" s="39">
        <f t="shared" si="46"/>
        <v>0</v>
      </c>
      <c r="N112" s="37"/>
      <c r="O112" s="37"/>
      <c r="P112" s="37"/>
      <c r="Q112" s="46"/>
      <c r="R112" s="39">
        <f t="shared" si="47"/>
        <v>0</v>
      </c>
      <c r="S112" s="37"/>
      <c r="T112" s="37"/>
      <c r="U112" s="37"/>
      <c r="V112" s="46"/>
      <c r="W112" s="39">
        <f t="shared" si="48"/>
        <v>0</v>
      </c>
      <c r="X112" s="37"/>
      <c r="Y112" s="37"/>
      <c r="Z112" s="37"/>
      <c r="AA112" s="46"/>
      <c r="AB112" s="39">
        <f t="shared" si="49"/>
        <v>0</v>
      </c>
      <c r="AC112" s="37"/>
      <c r="AD112" s="37"/>
      <c r="AE112" s="37"/>
      <c r="AF112" s="46"/>
      <c r="AG112" s="39">
        <f t="shared" si="50"/>
        <v>0</v>
      </c>
      <c r="AH112" s="37"/>
      <c r="AI112" s="37"/>
      <c r="AJ112" s="37"/>
      <c r="AK112" s="46"/>
      <c r="AL112" s="39">
        <f t="shared" si="51"/>
        <v>0</v>
      </c>
      <c r="AM112" s="37"/>
      <c r="AN112" s="37"/>
      <c r="AO112" s="37"/>
      <c r="AP112" s="46"/>
      <c r="AQ112" s="39">
        <f t="shared" si="52"/>
        <v>0</v>
      </c>
      <c r="AR112" s="37"/>
      <c r="AS112" s="37"/>
      <c r="AT112" s="37"/>
      <c r="AU112" s="46"/>
      <c r="AV112" s="40">
        <f t="shared" si="53"/>
        <v>0</v>
      </c>
    </row>
    <row r="113" spans="1:48" ht="15.75" customHeight="1" x14ac:dyDescent="0.25">
      <c r="A113" s="21">
        <f>A94+1</f>
        <v>6</v>
      </c>
      <c r="B113" s="37" t="s">
        <v>125</v>
      </c>
      <c r="C113" s="36" t="s">
        <v>107</v>
      </c>
      <c r="D113" s="37"/>
      <c r="E113" s="37"/>
      <c r="F113" s="37"/>
      <c r="G113" s="46"/>
      <c r="H113" s="39">
        <f t="shared" si="45"/>
        <v>0</v>
      </c>
      <c r="I113" s="37"/>
      <c r="J113" s="37"/>
      <c r="K113" s="37"/>
      <c r="L113" s="46"/>
      <c r="M113" s="39">
        <f t="shared" si="46"/>
        <v>0</v>
      </c>
      <c r="N113" s="37"/>
      <c r="O113" s="37"/>
      <c r="P113" s="37"/>
      <c r="Q113" s="46"/>
      <c r="R113" s="39">
        <f t="shared" si="47"/>
        <v>0</v>
      </c>
      <c r="S113" s="37"/>
      <c r="T113" s="37"/>
      <c r="U113" s="37"/>
      <c r="V113" s="46"/>
      <c r="W113" s="39">
        <f t="shared" si="48"/>
        <v>0</v>
      </c>
      <c r="X113" s="37"/>
      <c r="Y113" s="37"/>
      <c r="Z113" s="37"/>
      <c r="AA113" s="46"/>
      <c r="AB113" s="39">
        <f t="shared" si="49"/>
        <v>0</v>
      </c>
      <c r="AC113" s="37"/>
      <c r="AD113" s="37"/>
      <c r="AE113" s="37"/>
      <c r="AF113" s="46"/>
      <c r="AG113" s="39">
        <f t="shared" si="50"/>
        <v>0</v>
      </c>
      <c r="AH113" s="37"/>
      <c r="AI113" s="37"/>
      <c r="AJ113" s="37"/>
      <c r="AK113" s="46"/>
      <c r="AL113" s="39">
        <f t="shared" si="51"/>
        <v>0</v>
      </c>
      <c r="AM113" s="37"/>
      <c r="AN113" s="37"/>
      <c r="AO113" s="37"/>
      <c r="AP113" s="46"/>
      <c r="AQ113" s="39">
        <f t="shared" si="52"/>
        <v>0</v>
      </c>
      <c r="AR113" s="37"/>
      <c r="AS113" s="37"/>
      <c r="AT113" s="37"/>
      <c r="AU113" s="46"/>
      <c r="AV113" s="40">
        <f t="shared" si="53"/>
        <v>0</v>
      </c>
    </row>
    <row r="114" spans="1:48" ht="15.75" customHeight="1" x14ac:dyDescent="0.25">
      <c r="A114" s="21">
        <f>A95+1</f>
        <v>6</v>
      </c>
      <c r="B114" s="37" t="s">
        <v>76</v>
      </c>
      <c r="C114" s="36" t="s">
        <v>107</v>
      </c>
      <c r="D114" s="37"/>
      <c r="E114" s="37"/>
      <c r="F114" s="37"/>
      <c r="G114" s="46"/>
      <c r="H114" s="39">
        <f t="shared" si="45"/>
        <v>0</v>
      </c>
      <c r="I114" s="37"/>
      <c r="J114" s="37"/>
      <c r="K114" s="37"/>
      <c r="L114" s="46"/>
      <c r="M114" s="39">
        <f t="shared" si="46"/>
        <v>0</v>
      </c>
      <c r="N114" s="37"/>
      <c r="O114" s="37"/>
      <c r="P114" s="37"/>
      <c r="Q114" s="46"/>
      <c r="R114" s="39">
        <f t="shared" si="47"/>
        <v>0</v>
      </c>
      <c r="S114" s="37"/>
      <c r="T114" s="37"/>
      <c r="U114" s="37"/>
      <c r="V114" s="46"/>
      <c r="W114" s="39">
        <f t="shared" si="48"/>
        <v>0</v>
      </c>
      <c r="X114" s="37"/>
      <c r="Y114" s="37"/>
      <c r="Z114" s="37"/>
      <c r="AA114" s="46"/>
      <c r="AB114" s="39">
        <f t="shared" si="49"/>
        <v>0</v>
      </c>
      <c r="AC114" s="37"/>
      <c r="AD114" s="37"/>
      <c r="AE114" s="37"/>
      <c r="AF114" s="46"/>
      <c r="AG114" s="39">
        <f t="shared" si="50"/>
        <v>0</v>
      </c>
      <c r="AH114" s="37"/>
      <c r="AI114" s="37"/>
      <c r="AJ114" s="37"/>
      <c r="AK114" s="46"/>
      <c r="AL114" s="39">
        <f t="shared" si="51"/>
        <v>0</v>
      </c>
      <c r="AM114" s="37"/>
      <c r="AN114" s="37"/>
      <c r="AO114" s="37"/>
      <c r="AP114" s="46"/>
      <c r="AQ114" s="39">
        <f t="shared" si="52"/>
        <v>0</v>
      </c>
      <c r="AR114" s="37"/>
      <c r="AS114" s="37"/>
      <c r="AT114" s="37"/>
      <c r="AU114" s="46"/>
      <c r="AV114" s="40">
        <f t="shared" si="53"/>
        <v>0</v>
      </c>
    </row>
    <row r="115" spans="1:48" ht="15.75" customHeight="1" x14ac:dyDescent="0.25">
      <c r="A115" s="21">
        <f>A96+1</f>
        <v>6</v>
      </c>
      <c r="B115" s="37" t="s">
        <v>77</v>
      </c>
      <c r="C115" s="36" t="s">
        <v>107</v>
      </c>
      <c r="D115" s="37"/>
      <c r="E115" s="37"/>
      <c r="F115" s="37"/>
      <c r="G115" s="46"/>
      <c r="H115" s="39">
        <f t="shared" si="45"/>
        <v>0</v>
      </c>
      <c r="I115" s="37"/>
      <c r="J115" s="37"/>
      <c r="K115" s="37"/>
      <c r="L115" s="46"/>
      <c r="M115" s="39">
        <f t="shared" si="46"/>
        <v>0</v>
      </c>
      <c r="N115" s="37"/>
      <c r="O115" s="37"/>
      <c r="P115" s="37"/>
      <c r="Q115" s="46"/>
      <c r="R115" s="39">
        <f t="shared" si="47"/>
        <v>0</v>
      </c>
      <c r="S115" s="37"/>
      <c r="T115" s="37"/>
      <c r="U115" s="37"/>
      <c r="V115" s="46"/>
      <c r="W115" s="39">
        <f t="shared" si="48"/>
        <v>0</v>
      </c>
      <c r="X115" s="37"/>
      <c r="Y115" s="37"/>
      <c r="Z115" s="37"/>
      <c r="AA115" s="46"/>
      <c r="AB115" s="39">
        <f t="shared" si="49"/>
        <v>0</v>
      </c>
      <c r="AC115" s="37"/>
      <c r="AD115" s="37"/>
      <c r="AE115" s="37"/>
      <c r="AF115" s="46"/>
      <c r="AG115" s="39">
        <f t="shared" si="50"/>
        <v>0</v>
      </c>
      <c r="AH115" s="37"/>
      <c r="AI115" s="37"/>
      <c r="AJ115" s="37"/>
      <c r="AK115" s="46"/>
      <c r="AL115" s="39">
        <f t="shared" si="51"/>
        <v>0</v>
      </c>
      <c r="AM115" s="37"/>
      <c r="AN115" s="37"/>
      <c r="AO115" s="37"/>
      <c r="AP115" s="46"/>
      <c r="AQ115" s="39">
        <f t="shared" si="52"/>
        <v>0</v>
      </c>
      <c r="AR115" s="37"/>
      <c r="AS115" s="37"/>
      <c r="AT115" s="37"/>
      <c r="AU115" s="46"/>
      <c r="AV115" s="40">
        <f t="shared" si="53"/>
        <v>0</v>
      </c>
    </row>
    <row r="116" spans="1:48" ht="15.75" customHeight="1" x14ac:dyDescent="0.25">
      <c r="A116" s="21">
        <f>A97+1</f>
        <v>6</v>
      </c>
      <c r="B116" s="37" t="s">
        <v>78</v>
      </c>
      <c r="C116" s="36" t="s">
        <v>107</v>
      </c>
      <c r="D116" s="37"/>
      <c r="E116" s="37"/>
      <c r="F116" s="37"/>
      <c r="G116" s="46"/>
      <c r="H116" s="39">
        <f t="shared" si="45"/>
        <v>0</v>
      </c>
      <c r="I116" s="37"/>
      <c r="J116" s="37"/>
      <c r="K116" s="37"/>
      <c r="L116" s="46"/>
      <c r="M116" s="39">
        <f t="shared" si="46"/>
        <v>0</v>
      </c>
      <c r="N116" s="37"/>
      <c r="O116" s="37"/>
      <c r="P116" s="37"/>
      <c r="Q116" s="46"/>
      <c r="R116" s="39">
        <f t="shared" si="47"/>
        <v>0</v>
      </c>
      <c r="S116" s="37"/>
      <c r="T116" s="37"/>
      <c r="U116" s="37"/>
      <c r="V116" s="46"/>
      <c r="W116" s="39">
        <f t="shared" si="48"/>
        <v>0</v>
      </c>
      <c r="X116" s="37"/>
      <c r="Y116" s="37"/>
      <c r="Z116" s="37"/>
      <c r="AA116" s="46"/>
      <c r="AB116" s="39">
        <f t="shared" si="49"/>
        <v>0</v>
      </c>
      <c r="AC116" s="37"/>
      <c r="AD116" s="37"/>
      <c r="AE116" s="37"/>
      <c r="AF116" s="46"/>
      <c r="AG116" s="39">
        <f t="shared" si="50"/>
        <v>0</v>
      </c>
      <c r="AH116" s="37"/>
      <c r="AI116" s="37"/>
      <c r="AJ116" s="37"/>
      <c r="AK116" s="46"/>
      <c r="AL116" s="39">
        <f t="shared" si="51"/>
        <v>0</v>
      </c>
      <c r="AM116" s="37"/>
      <c r="AN116" s="37"/>
      <c r="AO116" s="37"/>
      <c r="AP116" s="46"/>
      <c r="AQ116" s="39">
        <f t="shared" si="52"/>
        <v>0</v>
      </c>
      <c r="AR116" s="37"/>
      <c r="AS116" s="37"/>
      <c r="AT116" s="37"/>
      <c r="AU116" s="46"/>
      <c r="AV116" s="40">
        <f t="shared" si="53"/>
        <v>0</v>
      </c>
    </row>
    <row r="117" spans="1:48" ht="15.75" customHeight="1" x14ac:dyDescent="0.25">
      <c r="A117" s="21">
        <f>A98+1</f>
        <v>6</v>
      </c>
      <c r="B117" s="37" t="s">
        <v>79</v>
      </c>
      <c r="C117" s="36" t="s">
        <v>107</v>
      </c>
      <c r="D117" s="37"/>
      <c r="E117" s="37"/>
      <c r="F117" s="37"/>
      <c r="G117" s="46"/>
      <c r="H117" s="39">
        <f t="shared" si="45"/>
        <v>0</v>
      </c>
      <c r="I117" s="37"/>
      <c r="J117" s="37"/>
      <c r="K117" s="37"/>
      <c r="L117" s="46"/>
      <c r="M117" s="39">
        <f t="shared" si="46"/>
        <v>0</v>
      </c>
      <c r="N117" s="37"/>
      <c r="O117" s="37"/>
      <c r="P117" s="37"/>
      <c r="Q117" s="46"/>
      <c r="R117" s="39">
        <f t="shared" si="47"/>
        <v>0</v>
      </c>
      <c r="S117" s="37"/>
      <c r="T117" s="37"/>
      <c r="U117" s="37"/>
      <c r="V117" s="46"/>
      <c r="W117" s="39">
        <f t="shared" si="48"/>
        <v>0</v>
      </c>
      <c r="X117" s="37"/>
      <c r="Y117" s="37"/>
      <c r="Z117" s="37"/>
      <c r="AA117" s="46"/>
      <c r="AB117" s="39">
        <f t="shared" si="49"/>
        <v>0</v>
      </c>
      <c r="AC117" s="37"/>
      <c r="AD117" s="37"/>
      <c r="AE117" s="37"/>
      <c r="AF117" s="46"/>
      <c r="AG117" s="39">
        <f t="shared" si="50"/>
        <v>0</v>
      </c>
      <c r="AH117" s="37"/>
      <c r="AI117" s="37"/>
      <c r="AJ117" s="37"/>
      <c r="AK117" s="46"/>
      <c r="AL117" s="39">
        <f t="shared" si="51"/>
        <v>0</v>
      </c>
      <c r="AM117" s="37"/>
      <c r="AN117" s="37"/>
      <c r="AO117" s="37"/>
      <c r="AP117" s="46"/>
      <c r="AQ117" s="39">
        <f t="shared" si="52"/>
        <v>0</v>
      </c>
      <c r="AR117" s="37"/>
      <c r="AS117" s="37"/>
      <c r="AT117" s="37"/>
      <c r="AU117" s="46"/>
      <c r="AV117" s="40">
        <f t="shared" si="53"/>
        <v>0</v>
      </c>
    </row>
    <row r="118" spans="1:48" ht="15.75" customHeight="1" x14ac:dyDescent="0.25">
      <c r="A118" s="21">
        <f>A99+1</f>
        <v>6</v>
      </c>
      <c r="B118" s="37" t="s">
        <v>129</v>
      </c>
      <c r="C118" s="36" t="s">
        <v>107</v>
      </c>
      <c r="D118" s="37"/>
      <c r="E118" s="37"/>
      <c r="F118" s="37"/>
      <c r="G118" s="46"/>
      <c r="H118" s="39">
        <f t="shared" si="45"/>
        <v>0</v>
      </c>
      <c r="I118" s="37"/>
      <c r="J118" s="37"/>
      <c r="K118" s="37"/>
      <c r="L118" s="46"/>
      <c r="M118" s="39">
        <f t="shared" si="46"/>
        <v>0</v>
      </c>
      <c r="N118" s="37"/>
      <c r="O118" s="37"/>
      <c r="P118" s="37"/>
      <c r="Q118" s="46"/>
      <c r="R118" s="39">
        <f t="shared" si="47"/>
        <v>0</v>
      </c>
      <c r="S118" s="37"/>
      <c r="T118" s="37"/>
      <c r="U118" s="37"/>
      <c r="V118" s="46"/>
      <c r="W118" s="39">
        <f t="shared" si="48"/>
        <v>0</v>
      </c>
      <c r="X118" s="37"/>
      <c r="Y118" s="37"/>
      <c r="Z118" s="37"/>
      <c r="AA118" s="46"/>
      <c r="AB118" s="39">
        <f t="shared" si="49"/>
        <v>0</v>
      </c>
      <c r="AC118" s="37"/>
      <c r="AD118" s="37"/>
      <c r="AE118" s="37"/>
      <c r="AF118" s="46"/>
      <c r="AG118" s="39">
        <f t="shared" si="50"/>
        <v>0</v>
      </c>
      <c r="AH118" s="37"/>
      <c r="AI118" s="37"/>
      <c r="AJ118" s="37"/>
      <c r="AK118" s="46"/>
      <c r="AL118" s="39">
        <f t="shared" si="51"/>
        <v>0</v>
      </c>
      <c r="AM118" s="37"/>
      <c r="AN118" s="37"/>
      <c r="AO118" s="37"/>
      <c r="AP118" s="46"/>
      <c r="AQ118" s="39">
        <f t="shared" si="52"/>
        <v>0</v>
      </c>
      <c r="AR118" s="37"/>
      <c r="AS118" s="37"/>
      <c r="AT118" s="37"/>
      <c r="AU118" s="46"/>
      <c r="AV118" s="40">
        <f t="shared" si="53"/>
        <v>0</v>
      </c>
    </row>
    <row r="119" spans="1:48" ht="15.75" customHeight="1" x14ac:dyDescent="0.25">
      <c r="A119" s="21">
        <f>A100+1</f>
        <v>6</v>
      </c>
      <c r="B119" s="42"/>
      <c r="C119" s="43"/>
      <c r="D119" s="44"/>
      <c r="E119" s="45"/>
      <c r="F119" s="45"/>
      <c r="G119" s="45"/>
      <c r="H119" s="45">
        <f>SUM(H102:H118)</f>
        <v>4</v>
      </c>
      <c r="I119" s="45"/>
      <c r="J119" s="45"/>
      <c r="K119" s="45"/>
      <c r="L119" s="45"/>
      <c r="M119" s="45">
        <f>SUM(M102:M118)</f>
        <v>4</v>
      </c>
      <c r="N119" s="45"/>
      <c r="O119" s="45"/>
      <c r="P119" s="45"/>
      <c r="Q119" s="45"/>
      <c r="R119" s="45">
        <f>SUM(R102:R118)</f>
        <v>2</v>
      </c>
      <c r="S119" s="45"/>
      <c r="T119" s="45"/>
      <c r="U119" s="45"/>
      <c r="V119" s="45"/>
      <c r="W119" s="45">
        <f>SUM(W102:W118)</f>
        <v>8</v>
      </c>
      <c r="X119" s="45"/>
      <c r="Y119" s="45"/>
      <c r="Z119" s="45"/>
      <c r="AA119" s="45"/>
      <c r="AB119" s="45">
        <f>SUM(AB102:AB118)</f>
        <v>3</v>
      </c>
      <c r="AC119" s="45"/>
      <c r="AD119" s="45"/>
      <c r="AE119" s="45"/>
      <c r="AF119" s="45"/>
      <c r="AG119" s="45">
        <f>SUM(AG102:AG118)</f>
        <v>3</v>
      </c>
      <c r="AH119" s="45"/>
      <c r="AI119" s="45"/>
      <c r="AJ119" s="45"/>
      <c r="AK119" s="45"/>
      <c r="AL119" s="45">
        <f>SUM(AL102:AL118)</f>
        <v>4</v>
      </c>
      <c r="AM119" s="45"/>
      <c r="AN119" s="45"/>
      <c r="AO119" s="45"/>
      <c r="AP119" s="45"/>
      <c r="AQ119" s="45">
        <f>SUM(AQ102:AQ118)</f>
        <v>3</v>
      </c>
      <c r="AR119" s="45"/>
      <c r="AS119" s="45"/>
      <c r="AT119" s="45"/>
      <c r="AU119" s="45"/>
      <c r="AV119" s="45">
        <f>SUM(AV102:AV118)</f>
        <v>5</v>
      </c>
    </row>
    <row r="120" spans="1:48" ht="15.75" customHeight="1" x14ac:dyDescent="0.25">
      <c r="A120" s="21">
        <f>A101+1</f>
        <v>7</v>
      </c>
      <c r="B120" s="88" t="s">
        <v>104</v>
      </c>
      <c r="C120" s="82"/>
      <c r="D120" s="78" t="s">
        <v>111</v>
      </c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80"/>
    </row>
    <row r="121" spans="1:48" ht="15.75" customHeight="1" x14ac:dyDescent="0.25">
      <c r="A121" s="21">
        <f>A102+1</f>
        <v>7</v>
      </c>
      <c r="B121" s="37" t="s">
        <v>70</v>
      </c>
      <c r="C121" s="36" t="s">
        <v>107</v>
      </c>
      <c r="D121" s="37"/>
      <c r="E121" s="37" t="s">
        <v>49</v>
      </c>
      <c r="F121" s="37"/>
      <c r="G121" s="46"/>
      <c r="H121" s="39">
        <f t="shared" ref="H121:H137" si="54">COUNTA(D121:G121)</f>
        <v>1</v>
      </c>
      <c r="I121" s="37"/>
      <c r="J121" s="37"/>
      <c r="K121" s="37" t="s">
        <v>49</v>
      </c>
      <c r="L121" s="46"/>
      <c r="M121" s="39">
        <f t="shared" ref="M121:M137" si="55">COUNTA(I121:L121)</f>
        <v>1</v>
      </c>
      <c r="N121" s="37"/>
      <c r="O121" s="37"/>
      <c r="P121" s="37"/>
      <c r="Q121" s="69"/>
      <c r="R121" s="39">
        <f t="shared" ref="R121:R137" si="56">COUNTA(N121:Q121)</f>
        <v>0</v>
      </c>
      <c r="S121" s="37" t="s">
        <v>49</v>
      </c>
      <c r="T121" s="37"/>
      <c r="U121" s="37"/>
      <c r="V121" s="69" t="s">
        <v>49</v>
      </c>
      <c r="W121" s="39">
        <f t="shared" ref="W121:W137" si="57">COUNTA(S121:V121)</f>
        <v>2</v>
      </c>
      <c r="X121" s="37"/>
      <c r="Y121" s="37"/>
      <c r="Z121" s="37" t="s">
        <v>49</v>
      </c>
      <c r="AA121" s="46"/>
      <c r="AB121" s="39">
        <f t="shared" ref="AB121:AB137" si="58">COUNTA(X121:AA121)</f>
        <v>1</v>
      </c>
      <c r="AC121" s="37"/>
      <c r="AD121" s="37"/>
      <c r="AE121" s="37"/>
      <c r="AF121" s="69" t="s">
        <v>49</v>
      </c>
      <c r="AG121" s="39">
        <f t="shared" ref="AG121:AG137" si="59">COUNTA(AC121:AF121)</f>
        <v>1</v>
      </c>
      <c r="AH121" s="37"/>
      <c r="AI121" s="37"/>
      <c r="AJ121" s="37"/>
      <c r="AK121" s="46"/>
      <c r="AL121" s="39">
        <f t="shared" ref="AL121:AL137" si="60">COUNTA(AH121:AK121)</f>
        <v>0</v>
      </c>
      <c r="AM121" s="37"/>
      <c r="AN121" s="37" t="s">
        <v>47</v>
      </c>
      <c r="AO121" s="37"/>
      <c r="AP121" s="46"/>
      <c r="AQ121" s="39">
        <f t="shared" ref="AQ121:AQ137" si="61">COUNTA(AM121:AP121)</f>
        <v>1</v>
      </c>
      <c r="AR121" s="37"/>
      <c r="AS121" s="37"/>
      <c r="AT121" s="37"/>
      <c r="AU121" s="46"/>
      <c r="AV121" s="40">
        <f t="shared" ref="AV121:AV137" si="62">COUNTA(AR121:AU121)</f>
        <v>0</v>
      </c>
    </row>
    <row r="122" spans="1:48" ht="15.75" customHeight="1" x14ac:dyDescent="0.25">
      <c r="A122" s="21">
        <f>A103+1</f>
        <v>7</v>
      </c>
      <c r="B122" s="37" t="s">
        <v>118</v>
      </c>
      <c r="C122" s="36" t="s">
        <v>107</v>
      </c>
      <c r="D122" s="37"/>
      <c r="E122" s="37"/>
      <c r="F122" s="37"/>
      <c r="G122" s="46"/>
      <c r="H122" s="39">
        <f t="shared" si="54"/>
        <v>0</v>
      </c>
      <c r="I122" s="37"/>
      <c r="J122" s="37"/>
      <c r="K122" s="37"/>
      <c r="L122" s="46"/>
      <c r="M122" s="39">
        <f t="shared" si="55"/>
        <v>0</v>
      </c>
      <c r="N122" s="37"/>
      <c r="O122" s="37"/>
      <c r="P122" s="37"/>
      <c r="Q122" s="46"/>
      <c r="R122" s="39">
        <f t="shared" si="56"/>
        <v>0</v>
      </c>
      <c r="S122" s="37"/>
      <c r="T122" s="37"/>
      <c r="U122" s="37"/>
      <c r="V122" s="69" t="s">
        <v>49</v>
      </c>
      <c r="W122" s="39">
        <f t="shared" si="57"/>
        <v>1</v>
      </c>
      <c r="X122" s="37"/>
      <c r="Y122" s="37"/>
      <c r="Z122" s="37"/>
      <c r="AA122" s="46"/>
      <c r="AB122" s="39">
        <f t="shared" si="58"/>
        <v>0</v>
      </c>
      <c r="AC122" s="37"/>
      <c r="AD122" s="37"/>
      <c r="AE122" s="37"/>
      <c r="AF122" s="46"/>
      <c r="AG122" s="39">
        <f t="shared" si="59"/>
        <v>0</v>
      </c>
      <c r="AH122" s="37"/>
      <c r="AI122" s="37"/>
      <c r="AJ122" s="37"/>
      <c r="AK122" s="46"/>
      <c r="AL122" s="39">
        <f t="shared" si="60"/>
        <v>0</v>
      </c>
      <c r="AM122" s="37"/>
      <c r="AN122" s="37"/>
      <c r="AO122" s="37"/>
      <c r="AP122" s="46"/>
      <c r="AQ122" s="39">
        <f t="shared" si="61"/>
        <v>0</v>
      </c>
      <c r="AR122" s="37"/>
      <c r="AS122" s="37"/>
      <c r="AT122" s="37" t="s">
        <v>49</v>
      </c>
      <c r="AU122" s="46"/>
      <c r="AV122" s="40">
        <f t="shared" si="62"/>
        <v>1</v>
      </c>
    </row>
    <row r="123" spans="1:48" ht="15.75" customHeight="1" x14ac:dyDescent="0.25">
      <c r="A123" s="21">
        <f>A104+1</f>
        <v>7</v>
      </c>
      <c r="B123" s="37" t="s">
        <v>73</v>
      </c>
      <c r="C123" s="36" t="s">
        <v>107</v>
      </c>
      <c r="D123" s="37"/>
      <c r="E123" s="37"/>
      <c r="F123" s="37" t="s">
        <v>49</v>
      </c>
      <c r="G123" s="46"/>
      <c r="H123" s="39">
        <f t="shared" si="54"/>
        <v>1</v>
      </c>
      <c r="I123" s="37"/>
      <c r="J123" s="37"/>
      <c r="K123" s="37"/>
      <c r="L123" s="69" t="s">
        <v>49</v>
      </c>
      <c r="M123" s="39">
        <f t="shared" si="55"/>
        <v>1</v>
      </c>
      <c r="N123" s="37"/>
      <c r="O123" s="37"/>
      <c r="P123" s="37"/>
      <c r="Q123" s="46"/>
      <c r="R123" s="39">
        <f t="shared" si="56"/>
        <v>0</v>
      </c>
      <c r="S123" s="37"/>
      <c r="T123" s="37"/>
      <c r="U123" s="37"/>
      <c r="V123" s="69" t="s">
        <v>49</v>
      </c>
      <c r="W123" s="39">
        <f t="shared" si="57"/>
        <v>1</v>
      </c>
      <c r="X123" s="37"/>
      <c r="Y123" s="37"/>
      <c r="Z123" s="37"/>
      <c r="AA123" s="46"/>
      <c r="AB123" s="39">
        <f t="shared" si="58"/>
        <v>0</v>
      </c>
      <c r="AC123" s="37"/>
      <c r="AD123" s="37"/>
      <c r="AE123" s="37"/>
      <c r="AF123" s="46"/>
      <c r="AG123" s="39">
        <f t="shared" si="59"/>
        <v>0</v>
      </c>
      <c r="AH123" s="37"/>
      <c r="AI123" s="37" t="s">
        <v>49</v>
      </c>
      <c r="AJ123" s="37"/>
      <c r="AK123" s="46"/>
      <c r="AL123" s="39">
        <f t="shared" si="60"/>
        <v>1</v>
      </c>
      <c r="AM123" s="37"/>
      <c r="AN123" s="37"/>
      <c r="AO123" s="37"/>
      <c r="AP123" s="46"/>
      <c r="AQ123" s="39">
        <f t="shared" si="61"/>
        <v>0</v>
      </c>
      <c r="AR123" s="37"/>
      <c r="AS123" s="37"/>
      <c r="AT123" s="37" t="s">
        <v>49</v>
      </c>
      <c r="AU123" s="46"/>
      <c r="AV123" s="40">
        <f t="shared" si="62"/>
        <v>1</v>
      </c>
    </row>
    <row r="124" spans="1:48" ht="15.75" customHeight="1" x14ac:dyDescent="0.25">
      <c r="A124" s="21">
        <f>A105+1</f>
        <v>7</v>
      </c>
      <c r="B124" s="37" t="s">
        <v>148</v>
      </c>
      <c r="C124" s="36" t="s">
        <v>107</v>
      </c>
      <c r="D124" s="37"/>
      <c r="E124" s="37" t="s">
        <v>49</v>
      </c>
      <c r="F124" s="37"/>
      <c r="G124" s="46"/>
      <c r="H124" s="39">
        <f t="shared" si="54"/>
        <v>1</v>
      </c>
      <c r="I124" s="37"/>
      <c r="J124" s="37"/>
      <c r="K124" s="37"/>
      <c r="L124" s="46"/>
      <c r="M124" s="39">
        <f t="shared" si="55"/>
        <v>0</v>
      </c>
      <c r="N124" s="37"/>
      <c r="O124" s="37"/>
      <c r="P124" s="37" t="s">
        <v>49</v>
      </c>
      <c r="Q124" s="46"/>
      <c r="R124" s="39">
        <f t="shared" si="56"/>
        <v>1</v>
      </c>
      <c r="S124" s="37"/>
      <c r="T124" s="37"/>
      <c r="U124" s="37" t="s">
        <v>49</v>
      </c>
      <c r="V124" s="46"/>
      <c r="W124" s="39">
        <f t="shared" si="57"/>
        <v>1</v>
      </c>
      <c r="X124" s="37"/>
      <c r="Y124" s="37"/>
      <c r="Z124" s="37"/>
      <c r="AA124" s="69" t="s">
        <v>49</v>
      </c>
      <c r="AB124" s="39">
        <f t="shared" si="58"/>
        <v>1</v>
      </c>
      <c r="AC124" s="37"/>
      <c r="AD124" s="37"/>
      <c r="AE124" s="37" t="s">
        <v>49</v>
      </c>
      <c r="AF124" s="46"/>
      <c r="AG124" s="39">
        <f t="shared" si="59"/>
        <v>1</v>
      </c>
      <c r="AH124" s="37"/>
      <c r="AI124" s="37"/>
      <c r="AJ124" s="37"/>
      <c r="AK124" s="46"/>
      <c r="AL124" s="39">
        <f t="shared" si="60"/>
        <v>0</v>
      </c>
      <c r="AM124" s="37"/>
      <c r="AN124" s="37"/>
      <c r="AO124" s="37" t="s">
        <v>47</v>
      </c>
      <c r="AP124" s="46"/>
      <c r="AQ124" s="39">
        <f t="shared" si="61"/>
        <v>1</v>
      </c>
      <c r="AR124" s="37"/>
      <c r="AS124" s="37" t="s">
        <v>49</v>
      </c>
      <c r="AT124" s="37"/>
      <c r="AU124" s="46"/>
      <c r="AV124" s="40">
        <f t="shared" si="62"/>
        <v>1</v>
      </c>
    </row>
    <row r="125" spans="1:48" ht="15.75" customHeight="1" x14ac:dyDescent="0.25">
      <c r="A125" s="21">
        <f>A106+1</f>
        <v>7</v>
      </c>
      <c r="B125" s="37" t="s">
        <v>120</v>
      </c>
      <c r="C125" s="36" t="s">
        <v>107</v>
      </c>
      <c r="D125" s="37"/>
      <c r="E125" s="37" t="s">
        <v>49</v>
      </c>
      <c r="F125" s="37"/>
      <c r="G125" s="46"/>
      <c r="H125" s="39">
        <f t="shared" si="54"/>
        <v>1</v>
      </c>
      <c r="I125" s="37"/>
      <c r="J125" s="37"/>
      <c r="K125" s="37" t="s">
        <v>49</v>
      </c>
      <c r="L125" s="46"/>
      <c r="M125" s="39">
        <f t="shared" si="55"/>
        <v>1</v>
      </c>
      <c r="N125" s="37"/>
      <c r="O125" s="37" t="s">
        <v>49</v>
      </c>
      <c r="P125" s="37"/>
      <c r="Q125" s="46"/>
      <c r="R125" s="39">
        <f t="shared" si="56"/>
        <v>1</v>
      </c>
      <c r="S125" s="37"/>
      <c r="T125" s="37"/>
      <c r="U125" s="37"/>
      <c r="V125" s="46"/>
      <c r="W125" s="39">
        <f t="shared" si="57"/>
        <v>0</v>
      </c>
      <c r="X125" s="37"/>
      <c r="Y125" s="37"/>
      <c r="Z125" s="37" t="s">
        <v>49</v>
      </c>
      <c r="AA125" s="46"/>
      <c r="AB125" s="39">
        <f t="shared" si="58"/>
        <v>1</v>
      </c>
      <c r="AC125" s="37"/>
      <c r="AD125" s="37"/>
      <c r="AE125" s="37"/>
      <c r="AF125" s="46"/>
      <c r="AG125" s="39">
        <f t="shared" si="59"/>
        <v>0</v>
      </c>
      <c r="AH125" s="37"/>
      <c r="AI125" s="37" t="s">
        <v>49</v>
      </c>
      <c r="AJ125" s="37"/>
      <c r="AK125" s="46"/>
      <c r="AL125" s="39">
        <f t="shared" si="60"/>
        <v>1</v>
      </c>
      <c r="AM125" s="37"/>
      <c r="AN125" s="37"/>
      <c r="AO125" s="37"/>
      <c r="AP125" s="46"/>
      <c r="AQ125" s="39">
        <f t="shared" si="61"/>
        <v>0</v>
      </c>
      <c r="AR125" s="37"/>
      <c r="AS125" s="37"/>
      <c r="AT125" s="37"/>
      <c r="AU125" s="46"/>
      <c r="AV125" s="40">
        <f t="shared" si="62"/>
        <v>0</v>
      </c>
    </row>
    <row r="126" spans="1:48" ht="15.75" customHeight="1" x14ac:dyDescent="0.25">
      <c r="A126" s="21">
        <f>A107+1</f>
        <v>7</v>
      </c>
      <c r="B126" s="37" t="s">
        <v>122</v>
      </c>
      <c r="C126" s="36" t="s">
        <v>107</v>
      </c>
      <c r="D126" s="37"/>
      <c r="E126" s="37"/>
      <c r="F126" s="37"/>
      <c r="G126" s="46"/>
      <c r="H126" s="39">
        <f t="shared" si="54"/>
        <v>0</v>
      </c>
      <c r="I126" s="37"/>
      <c r="J126" s="37"/>
      <c r="K126" s="37"/>
      <c r="L126" s="46"/>
      <c r="M126" s="39">
        <f t="shared" si="55"/>
        <v>0</v>
      </c>
      <c r="N126" s="37"/>
      <c r="O126" s="37"/>
      <c r="P126" s="37"/>
      <c r="Q126" s="46"/>
      <c r="R126" s="39">
        <f t="shared" si="56"/>
        <v>0</v>
      </c>
      <c r="S126" s="37"/>
      <c r="T126" s="37"/>
      <c r="U126" s="37"/>
      <c r="V126" s="46"/>
      <c r="W126" s="39">
        <f t="shared" si="57"/>
        <v>0</v>
      </c>
      <c r="X126" s="37"/>
      <c r="Y126" s="37"/>
      <c r="Z126" s="37"/>
      <c r="AA126" s="46"/>
      <c r="AB126" s="39">
        <f t="shared" si="58"/>
        <v>0</v>
      </c>
      <c r="AC126" s="37"/>
      <c r="AD126" s="37"/>
      <c r="AE126" s="37"/>
      <c r="AF126" s="46"/>
      <c r="AG126" s="39">
        <f t="shared" si="59"/>
        <v>0</v>
      </c>
      <c r="AH126" s="37"/>
      <c r="AI126" s="37"/>
      <c r="AJ126" s="37"/>
      <c r="AK126" s="46"/>
      <c r="AL126" s="39">
        <f t="shared" si="60"/>
        <v>0</v>
      </c>
      <c r="AM126" s="37"/>
      <c r="AN126" s="37"/>
      <c r="AO126" s="37"/>
      <c r="AP126" s="46"/>
      <c r="AQ126" s="39">
        <f t="shared" si="61"/>
        <v>0</v>
      </c>
      <c r="AR126" s="37"/>
      <c r="AS126" s="37"/>
      <c r="AT126" s="37"/>
      <c r="AU126" s="46"/>
      <c r="AV126" s="40">
        <f t="shared" si="62"/>
        <v>0</v>
      </c>
    </row>
    <row r="127" spans="1:48" ht="15.75" customHeight="1" x14ac:dyDescent="0.25">
      <c r="A127" s="21">
        <f>A108+1</f>
        <v>7</v>
      </c>
      <c r="B127" s="37" t="s">
        <v>126</v>
      </c>
      <c r="C127" s="36" t="s">
        <v>107</v>
      </c>
      <c r="D127" s="37"/>
      <c r="E127" s="37"/>
      <c r="F127" s="37"/>
      <c r="G127" s="46"/>
      <c r="H127" s="39">
        <f t="shared" si="54"/>
        <v>0</v>
      </c>
      <c r="I127" s="37"/>
      <c r="J127" s="37" t="s">
        <v>49</v>
      </c>
      <c r="K127" s="37"/>
      <c r="L127" s="46"/>
      <c r="M127" s="39">
        <f t="shared" si="55"/>
        <v>1</v>
      </c>
      <c r="N127" s="37"/>
      <c r="O127" s="37"/>
      <c r="P127" s="37"/>
      <c r="Q127" s="46"/>
      <c r="R127" s="39">
        <f t="shared" si="56"/>
        <v>0</v>
      </c>
      <c r="S127" s="37"/>
      <c r="T127" s="37"/>
      <c r="U127" s="37" t="s">
        <v>49</v>
      </c>
      <c r="V127" s="46"/>
      <c r="W127" s="39">
        <f t="shared" si="57"/>
        <v>1</v>
      </c>
      <c r="X127" s="37"/>
      <c r="Y127" s="37"/>
      <c r="Z127" s="37"/>
      <c r="AA127" s="46"/>
      <c r="AB127" s="39">
        <f t="shared" si="58"/>
        <v>0</v>
      </c>
      <c r="AC127" s="37"/>
      <c r="AD127" s="37"/>
      <c r="AE127" s="37"/>
      <c r="AF127" s="46"/>
      <c r="AG127" s="39">
        <f t="shared" si="59"/>
        <v>0</v>
      </c>
      <c r="AH127" s="37"/>
      <c r="AI127" s="37"/>
      <c r="AJ127" s="37" t="s">
        <v>49</v>
      </c>
      <c r="AK127" s="46"/>
      <c r="AL127" s="39">
        <f t="shared" si="60"/>
        <v>1</v>
      </c>
      <c r="AM127" s="37"/>
      <c r="AN127" s="37"/>
      <c r="AO127" s="37"/>
      <c r="AP127" s="46"/>
      <c r="AQ127" s="39">
        <f t="shared" si="61"/>
        <v>0</v>
      </c>
      <c r="AR127" s="37"/>
      <c r="AS127" s="37" t="s">
        <v>49</v>
      </c>
      <c r="AT127" s="37"/>
      <c r="AU127" s="46"/>
      <c r="AV127" s="40">
        <f t="shared" si="62"/>
        <v>1</v>
      </c>
    </row>
    <row r="128" spans="1:48" ht="15.75" customHeight="1" x14ac:dyDescent="0.25">
      <c r="A128" s="21">
        <f>A109+1</f>
        <v>7</v>
      </c>
      <c r="B128" s="37" t="s">
        <v>127</v>
      </c>
      <c r="C128" s="36" t="s">
        <v>107</v>
      </c>
      <c r="D128" s="37"/>
      <c r="E128" s="37"/>
      <c r="F128" s="37"/>
      <c r="G128" s="46"/>
      <c r="H128" s="39">
        <f t="shared" si="54"/>
        <v>0</v>
      </c>
      <c r="I128" s="37"/>
      <c r="J128" s="37"/>
      <c r="K128" s="37"/>
      <c r="L128" s="46"/>
      <c r="M128" s="39">
        <f t="shared" si="55"/>
        <v>0</v>
      </c>
      <c r="N128" s="37"/>
      <c r="O128" s="37"/>
      <c r="P128" s="37"/>
      <c r="Q128" s="46"/>
      <c r="R128" s="39">
        <f t="shared" si="56"/>
        <v>0</v>
      </c>
      <c r="S128" s="37"/>
      <c r="T128" s="37"/>
      <c r="U128" s="37" t="s">
        <v>49</v>
      </c>
      <c r="V128" s="46"/>
      <c r="W128" s="39">
        <f t="shared" si="57"/>
        <v>1</v>
      </c>
      <c r="X128" s="37"/>
      <c r="Y128" s="37"/>
      <c r="Z128" s="37"/>
      <c r="AA128" s="46"/>
      <c r="AB128" s="39">
        <f t="shared" si="58"/>
        <v>0</v>
      </c>
      <c r="AC128" s="37"/>
      <c r="AD128" s="37"/>
      <c r="AE128" s="37"/>
      <c r="AF128" s="46"/>
      <c r="AG128" s="39">
        <f t="shared" si="59"/>
        <v>0</v>
      </c>
      <c r="AH128" s="37"/>
      <c r="AI128" s="37"/>
      <c r="AJ128" s="37"/>
      <c r="AK128" s="46"/>
      <c r="AL128" s="39">
        <f t="shared" si="60"/>
        <v>0</v>
      </c>
      <c r="AM128" s="37"/>
      <c r="AN128" s="37"/>
      <c r="AO128" s="37"/>
      <c r="AP128" s="46"/>
      <c r="AQ128" s="39">
        <f t="shared" si="61"/>
        <v>0</v>
      </c>
      <c r="AR128" s="37"/>
      <c r="AS128" s="37"/>
      <c r="AT128" s="37"/>
      <c r="AU128" s="46"/>
      <c r="AV128" s="40">
        <f t="shared" si="62"/>
        <v>0</v>
      </c>
    </row>
    <row r="129" spans="1:48" ht="15.75" customHeight="1" x14ac:dyDescent="0.25">
      <c r="A129" s="21">
        <f>A110+1</f>
        <v>7</v>
      </c>
      <c r="B129" s="37" t="s">
        <v>128</v>
      </c>
      <c r="C129" s="36" t="s">
        <v>107</v>
      </c>
      <c r="D129" s="37"/>
      <c r="E129" s="37"/>
      <c r="F129" s="37"/>
      <c r="G129" s="46"/>
      <c r="H129" s="39">
        <f t="shared" si="54"/>
        <v>0</v>
      </c>
      <c r="I129" s="37"/>
      <c r="J129" s="37"/>
      <c r="K129" s="37"/>
      <c r="L129" s="46"/>
      <c r="M129" s="39">
        <f t="shared" si="55"/>
        <v>0</v>
      </c>
      <c r="N129" s="37"/>
      <c r="O129" s="37"/>
      <c r="P129" s="37"/>
      <c r="Q129" s="46"/>
      <c r="R129" s="39">
        <f t="shared" si="56"/>
        <v>0</v>
      </c>
      <c r="S129" s="37"/>
      <c r="T129" s="37"/>
      <c r="U129" s="37"/>
      <c r="V129" s="46"/>
      <c r="W129" s="39">
        <f t="shared" si="57"/>
        <v>0</v>
      </c>
      <c r="X129" s="37"/>
      <c r="Y129" s="37"/>
      <c r="Z129" s="37"/>
      <c r="AA129" s="46"/>
      <c r="AB129" s="39">
        <f t="shared" si="58"/>
        <v>0</v>
      </c>
      <c r="AC129" s="37"/>
      <c r="AD129" s="37"/>
      <c r="AE129" s="37"/>
      <c r="AF129" s="69" t="s">
        <v>49</v>
      </c>
      <c r="AG129" s="39">
        <f t="shared" si="59"/>
        <v>1</v>
      </c>
      <c r="AH129" s="37"/>
      <c r="AI129" s="37"/>
      <c r="AJ129" s="37"/>
      <c r="AK129" s="46"/>
      <c r="AL129" s="39">
        <f t="shared" si="60"/>
        <v>0</v>
      </c>
      <c r="AM129" s="37"/>
      <c r="AN129" s="37"/>
      <c r="AO129" s="37"/>
      <c r="AP129" s="46"/>
      <c r="AQ129" s="39">
        <f t="shared" si="61"/>
        <v>0</v>
      </c>
      <c r="AR129" s="37"/>
      <c r="AS129" s="37" t="s">
        <v>49</v>
      </c>
      <c r="AT129" s="37"/>
      <c r="AU129" s="46"/>
      <c r="AV129" s="40">
        <f t="shared" si="62"/>
        <v>1</v>
      </c>
    </row>
    <row r="130" spans="1:48" ht="15.75" customHeight="1" x14ac:dyDescent="0.25">
      <c r="A130" s="21">
        <f>A111+1</f>
        <v>7</v>
      </c>
      <c r="B130" s="37" t="s">
        <v>123</v>
      </c>
      <c r="C130" s="36" t="s">
        <v>107</v>
      </c>
      <c r="D130" s="37"/>
      <c r="E130" s="37"/>
      <c r="F130" s="37"/>
      <c r="G130" s="46"/>
      <c r="H130" s="39">
        <f t="shared" si="54"/>
        <v>0</v>
      </c>
      <c r="I130" s="37"/>
      <c r="J130" s="37"/>
      <c r="K130" s="37"/>
      <c r="L130" s="46"/>
      <c r="M130" s="39">
        <f t="shared" si="55"/>
        <v>0</v>
      </c>
      <c r="N130" s="37"/>
      <c r="O130" s="37"/>
      <c r="P130" s="37"/>
      <c r="Q130" s="46"/>
      <c r="R130" s="39">
        <f t="shared" si="56"/>
        <v>0</v>
      </c>
      <c r="S130" s="37"/>
      <c r="T130" s="37"/>
      <c r="U130" s="37"/>
      <c r="V130" s="69" t="s">
        <v>49</v>
      </c>
      <c r="W130" s="39">
        <f t="shared" si="57"/>
        <v>1</v>
      </c>
      <c r="X130" s="37"/>
      <c r="Y130" s="37"/>
      <c r="Z130" s="37"/>
      <c r="AA130" s="46"/>
      <c r="AB130" s="39">
        <f t="shared" si="58"/>
        <v>0</v>
      </c>
      <c r="AC130" s="37"/>
      <c r="AD130" s="37"/>
      <c r="AE130" s="37"/>
      <c r="AF130" s="46"/>
      <c r="AG130" s="39">
        <f t="shared" si="59"/>
        <v>0</v>
      </c>
      <c r="AH130" s="37"/>
      <c r="AI130" s="37"/>
      <c r="AJ130" s="37"/>
      <c r="AK130" s="69" t="s">
        <v>49</v>
      </c>
      <c r="AL130" s="39">
        <f t="shared" si="60"/>
        <v>1</v>
      </c>
      <c r="AM130" s="37"/>
      <c r="AN130" s="37"/>
      <c r="AO130" s="37"/>
      <c r="AP130" s="69" t="s">
        <v>47</v>
      </c>
      <c r="AQ130" s="39">
        <f t="shared" si="61"/>
        <v>1</v>
      </c>
      <c r="AR130" s="37"/>
      <c r="AS130" s="37"/>
      <c r="AT130" s="37"/>
      <c r="AU130" s="46"/>
      <c r="AV130" s="40">
        <f t="shared" si="62"/>
        <v>0</v>
      </c>
    </row>
    <row r="131" spans="1:48" ht="15.75" customHeight="1" x14ac:dyDescent="0.25">
      <c r="A131" s="21">
        <f>A112+1</f>
        <v>7</v>
      </c>
      <c r="B131" s="37" t="s">
        <v>124</v>
      </c>
      <c r="C131" s="36" t="s">
        <v>107</v>
      </c>
      <c r="D131" s="37"/>
      <c r="E131" s="37"/>
      <c r="F131" s="37"/>
      <c r="G131" s="46"/>
      <c r="H131" s="39">
        <f t="shared" si="54"/>
        <v>0</v>
      </c>
      <c r="I131" s="37"/>
      <c r="J131" s="37"/>
      <c r="K131" s="37"/>
      <c r="L131" s="46"/>
      <c r="M131" s="39">
        <f t="shared" si="55"/>
        <v>0</v>
      </c>
      <c r="N131" s="37"/>
      <c r="O131" s="37"/>
      <c r="P131" s="37"/>
      <c r="Q131" s="46"/>
      <c r="R131" s="39">
        <f t="shared" si="56"/>
        <v>0</v>
      </c>
      <c r="S131" s="37"/>
      <c r="T131" s="37"/>
      <c r="U131" s="37"/>
      <c r="V131" s="46"/>
      <c r="W131" s="39">
        <f t="shared" si="57"/>
        <v>0</v>
      </c>
      <c r="X131" s="37"/>
      <c r="Y131" s="37"/>
      <c r="Z131" s="37"/>
      <c r="AA131" s="46"/>
      <c r="AB131" s="39">
        <f t="shared" si="58"/>
        <v>0</v>
      </c>
      <c r="AC131" s="37"/>
      <c r="AD131" s="37"/>
      <c r="AE131" s="37"/>
      <c r="AF131" s="46"/>
      <c r="AG131" s="39">
        <f t="shared" si="59"/>
        <v>0</v>
      </c>
      <c r="AH131" s="37"/>
      <c r="AI131" s="37"/>
      <c r="AJ131" s="37"/>
      <c r="AK131" s="46"/>
      <c r="AL131" s="39">
        <f t="shared" si="60"/>
        <v>0</v>
      </c>
      <c r="AM131" s="37"/>
      <c r="AN131" s="37"/>
      <c r="AO131" s="37"/>
      <c r="AP131" s="46"/>
      <c r="AQ131" s="39">
        <f t="shared" si="61"/>
        <v>0</v>
      </c>
      <c r="AR131" s="37"/>
      <c r="AS131" s="37"/>
      <c r="AT131" s="37"/>
      <c r="AU131" s="46"/>
      <c r="AV131" s="40">
        <f t="shared" si="62"/>
        <v>0</v>
      </c>
    </row>
    <row r="132" spans="1:48" ht="15.75" customHeight="1" x14ac:dyDescent="0.25">
      <c r="A132" s="21">
        <f>A113+1</f>
        <v>7</v>
      </c>
      <c r="B132" s="37" t="s">
        <v>125</v>
      </c>
      <c r="C132" s="36" t="s">
        <v>107</v>
      </c>
      <c r="D132" s="37"/>
      <c r="E132" s="37"/>
      <c r="F132" s="37"/>
      <c r="G132" s="46"/>
      <c r="H132" s="39">
        <f t="shared" si="54"/>
        <v>0</v>
      </c>
      <c r="I132" s="37"/>
      <c r="J132" s="37"/>
      <c r="K132" s="37"/>
      <c r="L132" s="46"/>
      <c r="M132" s="39">
        <f t="shared" si="55"/>
        <v>0</v>
      </c>
      <c r="N132" s="37"/>
      <c r="O132" s="37"/>
      <c r="P132" s="37"/>
      <c r="Q132" s="46"/>
      <c r="R132" s="39">
        <f t="shared" si="56"/>
        <v>0</v>
      </c>
      <c r="S132" s="37"/>
      <c r="T132" s="37"/>
      <c r="U132" s="37"/>
      <c r="V132" s="46"/>
      <c r="W132" s="39">
        <f t="shared" si="57"/>
        <v>0</v>
      </c>
      <c r="X132" s="37"/>
      <c r="Y132" s="37"/>
      <c r="Z132" s="37"/>
      <c r="AA132" s="46"/>
      <c r="AB132" s="39">
        <f t="shared" si="58"/>
        <v>0</v>
      </c>
      <c r="AC132" s="37"/>
      <c r="AD132" s="37"/>
      <c r="AE132" s="37"/>
      <c r="AF132" s="46"/>
      <c r="AG132" s="39">
        <f t="shared" si="59"/>
        <v>0</v>
      </c>
      <c r="AH132" s="37"/>
      <c r="AI132" s="37"/>
      <c r="AJ132" s="37"/>
      <c r="AK132" s="46"/>
      <c r="AL132" s="39">
        <f t="shared" si="60"/>
        <v>0</v>
      </c>
      <c r="AM132" s="37"/>
      <c r="AN132" s="37"/>
      <c r="AO132" s="37"/>
      <c r="AP132" s="46"/>
      <c r="AQ132" s="39">
        <f t="shared" si="61"/>
        <v>0</v>
      </c>
      <c r="AR132" s="37"/>
      <c r="AS132" s="37"/>
      <c r="AT132" s="37"/>
      <c r="AU132" s="46"/>
      <c r="AV132" s="40">
        <f t="shared" si="62"/>
        <v>0</v>
      </c>
    </row>
    <row r="133" spans="1:48" ht="15.75" customHeight="1" x14ac:dyDescent="0.25">
      <c r="A133" s="21">
        <f>A114+1</f>
        <v>7</v>
      </c>
      <c r="B133" s="37" t="s">
        <v>76</v>
      </c>
      <c r="C133" s="36" t="s">
        <v>107</v>
      </c>
      <c r="D133" s="37"/>
      <c r="E133" s="37"/>
      <c r="F133" s="37"/>
      <c r="G133" s="46"/>
      <c r="H133" s="39">
        <f t="shared" si="54"/>
        <v>0</v>
      </c>
      <c r="I133" s="37"/>
      <c r="J133" s="37"/>
      <c r="K133" s="37"/>
      <c r="L133" s="46"/>
      <c r="M133" s="39">
        <f t="shared" si="55"/>
        <v>0</v>
      </c>
      <c r="N133" s="37"/>
      <c r="O133" s="37"/>
      <c r="P133" s="37"/>
      <c r="Q133" s="46"/>
      <c r="R133" s="39">
        <f t="shared" si="56"/>
        <v>0</v>
      </c>
      <c r="S133" s="37"/>
      <c r="T133" s="37"/>
      <c r="U133" s="37"/>
      <c r="V133" s="46"/>
      <c r="W133" s="39">
        <f t="shared" si="57"/>
        <v>0</v>
      </c>
      <c r="X133" s="37"/>
      <c r="Y133" s="37"/>
      <c r="Z133" s="37"/>
      <c r="AA133" s="46"/>
      <c r="AB133" s="39">
        <f t="shared" si="58"/>
        <v>0</v>
      </c>
      <c r="AC133" s="37"/>
      <c r="AD133" s="37"/>
      <c r="AE133" s="37"/>
      <c r="AF133" s="46"/>
      <c r="AG133" s="39">
        <f t="shared" si="59"/>
        <v>0</v>
      </c>
      <c r="AH133" s="37"/>
      <c r="AI133" s="37"/>
      <c r="AJ133" s="37"/>
      <c r="AK133" s="46"/>
      <c r="AL133" s="39">
        <f t="shared" si="60"/>
        <v>0</v>
      </c>
      <c r="AM133" s="37"/>
      <c r="AN133" s="37"/>
      <c r="AO133" s="37"/>
      <c r="AP133" s="46"/>
      <c r="AQ133" s="39">
        <f t="shared" si="61"/>
        <v>0</v>
      </c>
      <c r="AR133" s="37"/>
      <c r="AS133" s="37"/>
      <c r="AT133" s="37"/>
      <c r="AU133" s="46"/>
      <c r="AV133" s="40">
        <f t="shared" si="62"/>
        <v>0</v>
      </c>
    </row>
    <row r="134" spans="1:48" ht="15.75" customHeight="1" x14ac:dyDescent="0.25">
      <c r="A134" s="21">
        <f>A115+1</f>
        <v>7</v>
      </c>
      <c r="B134" s="37" t="s">
        <v>77</v>
      </c>
      <c r="C134" s="36" t="s">
        <v>107</v>
      </c>
      <c r="D134" s="37"/>
      <c r="E134" s="37"/>
      <c r="F134" s="37"/>
      <c r="G134" s="46"/>
      <c r="H134" s="39">
        <f t="shared" si="54"/>
        <v>0</v>
      </c>
      <c r="I134" s="37"/>
      <c r="J134" s="37"/>
      <c r="K134" s="37"/>
      <c r="L134" s="46"/>
      <c r="M134" s="39">
        <f t="shared" si="55"/>
        <v>0</v>
      </c>
      <c r="N134" s="37"/>
      <c r="O134" s="37"/>
      <c r="P134" s="37"/>
      <c r="Q134" s="46"/>
      <c r="R134" s="39">
        <f t="shared" si="56"/>
        <v>0</v>
      </c>
      <c r="S134" s="37"/>
      <c r="T134" s="37"/>
      <c r="U134" s="37"/>
      <c r="V134" s="46"/>
      <c r="W134" s="39">
        <f t="shared" si="57"/>
        <v>0</v>
      </c>
      <c r="X134" s="37"/>
      <c r="Y134" s="37"/>
      <c r="Z134" s="37"/>
      <c r="AA134" s="46"/>
      <c r="AB134" s="39">
        <f t="shared" si="58"/>
        <v>0</v>
      </c>
      <c r="AC134" s="37"/>
      <c r="AD134" s="37"/>
      <c r="AE134" s="37"/>
      <c r="AF134" s="46"/>
      <c r="AG134" s="39">
        <f t="shared" si="59"/>
        <v>0</v>
      </c>
      <c r="AH134" s="37"/>
      <c r="AI134" s="37"/>
      <c r="AJ134" s="37"/>
      <c r="AK134" s="46"/>
      <c r="AL134" s="39">
        <f t="shared" si="60"/>
        <v>0</v>
      </c>
      <c r="AM134" s="37"/>
      <c r="AN134" s="37"/>
      <c r="AO134" s="37"/>
      <c r="AP134" s="46"/>
      <c r="AQ134" s="39">
        <f t="shared" si="61"/>
        <v>0</v>
      </c>
      <c r="AR134" s="37"/>
      <c r="AS134" s="37"/>
      <c r="AT134" s="37"/>
      <c r="AU134" s="46"/>
      <c r="AV134" s="40">
        <f t="shared" si="62"/>
        <v>0</v>
      </c>
    </row>
    <row r="135" spans="1:48" ht="15.75" customHeight="1" x14ac:dyDescent="0.25">
      <c r="A135" s="21">
        <f>A116+1</f>
        <v>7</v>
      </c>
      <c r="B135" s="37" t="s">
        <v>78</v>
      </c>
      <c r="C135" s="36" t="s">
        <v>107</v>
      </c>
      <c r="D135" s="37"/>
      <c r="E135" s="37"/>
      <c r="F135" s="37"/>
      <c r="G135" s="46"/>
      <c r="H135" s="39">
        <f t="shared" si="54"/>
        <v>0</v>
      </c>
      <c r="I135" s="37"/>
      <c r="J135" s="37"/>
      <c r="K135" s="37"/>
      <c r="L135" s="46"/>
      <c r="M135" s="39">
        <f t="shared" si="55"/>
        <v>0</v>
      </c>
      <c r="N135" s="37"/>
      <c r="O135" s="37"/>
      <c r="P135" s="37"/>
      <c r="Q135" s="46"/>
      <c r="R135" s="39">
        <f t="shared" si="56"/>
        <v>0</v>
      </c>
      <c r="S135" s="37"/>
      <c r="T135" s="37"/>
      <c r="U135" s="37"/>
      <c r="V135" s="46"/>
      <c r="W135" s="39">
        <f t="shared" si="57"/>
        <v>0</v>
      </c>
      <c r="X135" s="37"/>
      <c r="Y135" s="37"/>
      <c r="Z135" s="37"/>
      <c r="AA135" s="46"/>
      <c r="AB135" s="39">
        <f t="shared" si="58"/>
        <v>0</v>
      </c>
      <c r="AC135" s="37"/>
      <c r="AD135" s="37"/>
      <c r="AE135" s="37"/>
      <c r="AF135" s="46"/>
      <c r="AG135" s="39">
        <f t="shared" si="59"/>
        <v>0</v>
      </c>
      <c r="AH135" s="37"/>
      <c r="AI135" s="37"/>
      <c r="AJ135" s="37"/>
      <c r="AK135" s="46"/>
      <c r="AL135" s="39">
        <f t="shared" si="60"/>
        <v>0</v>
      </c>
      <c r="AM135" s="37"/>
      <c r="AN135" s="37"/>
      <c r="AO135" s="37"/>
      <c r="AP135" s="46"/>
      <c r="AQ135" s="39">
        <f t="shared" si="61"/>
        <v>0</v>
      </c>
      <c r="AR135" s="37"/>
      <c r="AS135" s="37"/>
      <c r="AT135" s="37"/>
      <c r="AU135" s="46"/>
      <c r="AV135" s="40">
        <f t="shared" si="62"/>
        <v>0</v>
      </c>
    </row>
    <row r="136" spans="1:48" ht="15.75" customHeight="1" x14ac:dyDescent="0.25">
      <c r="A136" s="21">
        <f>A117+1</f>
        <v>7</v>
      </c>
      <c r="B136" s="37" t="s">
        <v>79</v>
      </c>
      <c r="C136" s="36" t="s">
        <v>107</v>
      </c>
      <c r="D136" s="37"/>
      <c r="E136" s="37"/>
      <c r="F136" s="37"/>
      <c r="G136" s="46"/>
      <c r="H136" s="39">
        <f t="shared" si="54"/>
        <v>0</v>
      </c>
      <c r="I136" s="37"/>
      <c r="J136" s="37"/>
      <c r="K136" s="37"/>
      <c r="L136" s="46"/>
      <c r="M136" s="39">
        <f t="shared" si="55"/>
        <v>0</v>
      </c>
      <c r="N136" s="37"/>
      <c r="O136" s="37"/>
      <c r="P136" s="37"/>
      <c r="Q136" s="46"/>
      <c r="R136" s="39">
        <f t="shared" si="56"/>
        <v>0</v>
      </c>
      <c r="S136" s="37"/>
      <c r="T136" s="37"/>
      <c r="U136" s="37"/>
      <c r="V136" s="46"/>
      <c r="W136" s="39">
        <f t="shared" si="57"/>
        <v>0</v>
      </c>
      <c r="X136" s="37"/>
      <c r="Y136" s="37"/>
      <c r="Z136" s="37"/>
      <c r="AA136" s="46"/>
      <c r="AB136" s="39">
        <f t="shared" si="58"/>
        <v>0</v>
      </c>
      <c r="AC136" s="37"/>
      <c r="AD136" s="37"/>
      <c r="AE136" s="37"/>
      <c r="AF136" s="46"/>
      <c r="AG136" s="39">
        <f t="shared" si="59"/>
        <v>0</v>
      </c>
      <c r="AH136" s="37"/>
      <c r="AI136" s="37"/>
      <c r="AJ136" s="37"/>
      <c r="AK136" s="46"/>
      <c r="AL136" s="39">
        <f t="shared" si="60"/>
        <v>0</v>
      </c>
      <c r="AM136" s="37"/>
      <c r="AN136" s="37"/>
      <c r="AO136" s="37"/>
      <c r="AP136" s="46"/>
      <c r="AQ136" s="39">
        <f t="shared" si="61"/>
        <v>0</v>
      </c>
      <c r="AR136" s="37"/>
      <c r="AS136" s="37"/>
      <c r="AT136" s="37"/>
      <c r="AU136" s="46"/>
      <c r="AV136" s="40">
        <f t="shared" si="62"/>
        <v>0</v>
      </c>
    </row>
    <row r="137" spans="1:48" ht="15.75" customHeight="1" x14ac:dyDescent="0.25">
      <c r="A137" s="21">
        <f>A118+1</f>
        <v>7</v>
      </c>
      <c r="B137" s="37" t="s">
        <v>129</v>
      </c>
      <c r="C137" s="36" t="s">
        <v>107</v>
      </c>
      <c r="D137" s="37"/>
      <c r="E137" s="37"/>
      <c r="F137" s="37"/>
      <c r="G137" s="46"/>
      <c r="H137" s="39">
        <f t="shared" si="54"/>
        <v>0</v>
      </c>
      <c r="I137" s="37"/>
      <c r="J137" s="37"/>
      <c r="K137" s="37"/>
      <c r="L137" s="46"/>
      <c r="M137" s="39">
        <f t="shared" si="55"/>
        <v>0</v>
      </c>
      <c r="N137" s="37"/>
      <c r="O137" s="37"/>
      <c r="P137" s="37"/>
      <c r="Q137" s="46"/>
      <c r="R137" s="39">
        <f t="shared" si="56"/>
        <v>0</v>
      </c>
      <c r="S137" s="37"/>
      <c r="T137" s="37"/>
      <c r="U137" s="37"/>
      <c r="V137" s="46"/>
      <c r="W137" s="39">
        <f t="shared" si="57"/>
        <v>0</v>
      </c>
      <c r="X137" s="37"/>
      <c r="Y137" s="37"/>
      <c r="Z137" s="37"/>
      <c r="AA137" s="46"/>
      <c r="AB137" s="39">
        <f t="shared" si="58"/>
        <v>0</v>
      </c>
      <c r="AC137" s="37"/>
      <c r="AD137" s="37"/>
      <c r="AE137" s="37"/>
      <c r="AF137" s="46"/>
      <c r="AG137" s="39">
        <f t="shared" si="59"/>
        <v>0</v>
      </c>
      <c r="AH137" s="37"/>
      <c r="AI137" s="37"/>
      <c r="AJ137" s="37"/>
      <c r="AK137" s="46"/>
      <c r="AL137" s="39">
        <f t="shared" si="60"/>
        <v>0</v>
      </c>
      <c r="AM137" s="37"/>
      <c r="AN137" s="37"/>
      <c r="AO137" s="37"/>
      <c r="AP137" s="46"/>
      <c r="AQ137" s="39">
        <f t="shared" si="61"/>
        <v>0</v>
      </c>
      <c r="AR137" s="37"/>
      <c r="AS137" s="37"/>
      <c r="AT137" s="37"/>
      <c r="AU137" s="46"/>
      <c r="AV137" s="40">
        <f t="shared" si="62"/>
        <v>0</v>
      </c>
    </row>
    <row r="138" spans="1:48" ht="15.75" customHeight="1" x14ac:dyDescent="0.25">
      <c r="A138" s="21">
        <f>A119+1</f>
        <v>7</v>
      </c>
      <c r="B138" s="42"/>
      <c r="C138" s="43"/>
      <c r="D138" s="44"/>
      <c r="E138" s="45"/>
      <c r="F138" s="45"/>
      <c r="G138" s="45"/>
      <c r="H138" s="45">
        <f>SUM(H121:H137)</f>
        <v>4</v>
      </c>
      <c r="I138" s="45"/>
      <c r="J138" s="45"/>
      <c r="K138" s="45"/>
      <c r="L138" s="45"/>
      <c r="M138" s="45">
        <f>SUM(M121:M137)</f>
        <v>4</v>
      </c>
      <c r="N138" s="45"/>
      <c r="O138" s="45"/>
      <c r="P138" s="45"/>
      <c r="Q138" s="45"/>
      <c r="R138" s="45">
        <f>SUM(R121:R137)</f>
        <v>2</v>
      </c>
      <c r="S138" s="45"/>
      <c r="T138" s="45"/>
      <c r="U138" s="45"/>
      <c r="V138" s="45"/>
      <c r="W138" s="45">
        <f>SUM(W121:W137)</f>
        <v>8</v>
      </c>
      <c r="X138" s="45"/>
      <c r="Y138" s="45"/>
      <c r="Z138" s="45"/>
      <c r="AA138" s="45"/>
      <c r="AB138" s="45">
        <f>SUM(AB121:AB137)</f>
        <v>3</v>
      </c>
      <c r="AC138" s="45"/>
      <c r="AD138" s="45"/>
      <c r="AE138" s="45"/>
      <c r="AF138" s="45"/>
      <c r="AG138" s="45">
        <f>SUM(AG121:AG137)</f>
        <v>3</v>
      </c>
      <c r="AH138" s="45"/>
      <c r="AI138" s="45"/>
      <c r="AJ138" s="45"/>
      <c r="AK138" s="45"/>
      <c r="AL138" s="45">
        <f>SUM(AL121:AL137)</f>
        <v>4</v>
      </c>
      <c r="AM138" s="45"/>
      <c r="AN138" s="45"/>
      <c r="AO138" s="45"/>
      <c r="AP138" s="45"/>
      <c r="AQ138" s="45">
        <f>SUM(AQ121:AQ137)</f>
        <v>3</v>
      </c>
      <c r="AR138" s="45"/>
      <c r="AS138" s="45"/>
      <c r="AT138" s="45"/>
      <c r="AU138" s="45"/>
      <c r="AV138" s="45">
        <f>SUM(AV121:AV137)</f>
        <v>5</v>
      </c>
    </row>
  </sheetData>
  <mergeCells count="25">
    <mergeCell ref="D101:AV101"/>
    <mergeCell ref="B101:C101"/>
    <mergeCell ref="D120:AV120"/>
    <mergeCell ref="B120:C120"/>
    <mergeCell ref="D25:AV25"/>
    <mergeCell ref="B44:C44"/>
    <mergeCell ref="D44:AV44"/>
    <mergeCell ref="B63:C63"/>
    <mergeCell ref="B82:C82"/>
    <mergeCell ref="B25:C25"/>
    <mergeCell ref="D63:AV63"/>
    <mergeCell ref="D82:AV82"/>
    <mergeCell ref="N3:R3"/>
    <mergeCell ref="AH3:AL3"/>
    <mergeCell ref="AM3:AQ3"/>
    <mergeCell ref="AR3:AV3"/>
    <mergeCell ref="D6:AV6"/>
    <mergeCell ref="S3:W3"/>
    <mergeCell ref="X3:AB3"/>
    <mergeCell ref="AC3:AG3"/>
    <mergeCell ref="B6:C6"/>
    <mergeCell ref="B1:C1"/>
    <mergeCell ref="B3:C3"/>
    <mergeCell ref="D3:H3"/>
    <mergeCell ref="I3:M3"/>
  </mergeCells>
  <conditionalFormatting sqref="B6:AV138">
    <cfRule type="expression" dxfId="119" priority="1">
      <formula>$A6&gt;$C$2</formula>
    </cfRule>
  </conditionalFormatting>
  <conditionalFormatting sqref="C2">
    <cfRule type="expression" dxfId="118" priority="2">
      <formula>LEN($C$2)=0</formula>
    </cfRule>
  </conditionalFormatting>
  <conditionalFormatting sqref="D6:AV6 D25:AV25 D44:AV44 D63:AV63 D82:AV82 D101:AV101 D120:AV120">
    <cfRule type="expression" dxfId="117" priority="3">
      <formula>AND(LEN($D6)=0,$A6&lt;=$C$2)</formula>
    </cfRule>
  </conditionalFormatting>
  <dataValidations count="2">
    <dataValidation type="list" allowBlank="1" showErrorMessage="1" sqref="D7:G23 I7:L23 N7:Q23 S7:V23 X7:AA23 AC7:AF23 AH7:AK23 AM7:AP23 AR7:AU23 D26:G42 I26:L42 N26:Q42 S26:V42 X26:AA42 AC26:AF42 AH26:AK42 AM26:AP42 AR26:AU42 AM121:AP137 D45:G61 I45:L61 N45:Q61 S45:V61 X45:AA61 AC45:AF61 AH45:AK61 AM45:AP61 AR45:AU61 D64:G80 I64:L80 N64:Q80 S64:V80 X64:AA80 AC64:AF80 AH64:AK80 AM64:AP80 AR64:AU80 D83:G99 I83:L99 N83:Q99 S83:V99 X83:AA99 AC83:AF99 AH83:AK99 AM83:AP99 AR83:AU99 D102:G118 I102:L118 N102:Q118 S102:V118 X102:AA118 AC102:AF118 AH102:AK118 AM102:AP118 AR102:AU118 D121:G137 I121:L137 N121:Q137 S121:V137 X121:AA137 AC121:AF137 AH121:AK137 AR121:AU137">
      <formula1>$D$1:$F$1</formula1>
    </dataValidation>
    <dataValidation type="decimal" operator="greaterThanOrEqual" allowBlank="1" showInputMessage="1" showErrorMessage="1" prompt="Укажите число классов" sqref="C2">
      <formula1>0</formula1>
    </dataValidation>
  </dataValidations>
  <pageMargins left="0.7" right="0.7" top="0.75" bottom="0.75" header="0" footer="0"/>
  <pageSetup paperSize="8" scale="9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5"/>
  <sheetViews>
    <sheetView workbookViewId="0">
      <pane xSplit="3" ySplit="4" topLeftCell="D98" activePane="bottomRight" state="frozen"/>
      <selection pane="topRight" activeCell="D1" sqref="D1"/>
      <selection pane="bottomLeft" activeCell="A5" sqref="A5"/>
      <selection pane="bottomRight" activeCell="AZ36" sqref="AZ36"/>
    </sheetView>
  </sheetViews>
  <sheetFormatPr defaultColWidth="12.625" defaultRowHeight="15" customHeight="1" x14ac:dyDescent="0.25"/>
  <cols>
    <col min="1" max="1" width="4.75" hidden="1" customWidth="1"/>
    <col min="2" max="2" width="36.75" customWidth="1"/>
    <col min="3" max="3" width="10.5" customWidth="1"/>
    <col min="4" max="48" width="2.25" customWidth="1"/>
  </cols>
  <sheetData>
    <row r="1" spans="1:48" ht="32.25" customHeight="1" x14ac:dyDescent="0.25">
      <c r="A1" s="21"/>
      <c r="B1" s="83" t="s">
        <v>46</v>
      </c>
      <c r="C1" s="74"/>
      <c r="D1" s="22" t="s">
        <v>47</v>
      </c>
      <c r="E1" s="22" t="s">
        <v>48</v>
      </c>
      <c r="F1" s="22" t="s">
        <v>49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8" ht="32.25" customHeight="1" x14ac:dyDescent="0.25">
      <c r="A2" s="21"/>
      <c r="B2" s="23" t="s">
        <v>112</v>
      </c>
      <c r="C2" s="24">
        <v>5</v>
      </c>
      <c r="D2" s="21"/>
      <c r="E2" s="21"/>
      <c r="F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48" ht="16.5" customHeight="1" x14ac:dyDescent="0.25">
      <c r="A3" s="21"/>
      <c r="B3" s="76" t="s">
        <v>51</v>
      </c>
      <c r="C3" s="77"/>
      <c r="D3" s="84" t="s">
        <v>52</v>
      </c>
      <c r="E3" s="85"/>
      <c r="F3" s="85"/>
      <c r="G3" s="85"/>
      <c r="H3" s="86"/>
      <c r="I3" s="87" t="s">
        <v>53</v>
      </c>
      <c r="J3" s="85"/>
      <c r="K3" s="85"/>
      <c r="L3" s="85"/>
      <c r="M3" s="86"/>
      <c r="N3" s="87" t="s">
        <v>54</v>
      </c>
      <c r="O3" s="85"/>
      <c r="P3" s="85"/>
      <c r="Q3" s="85"/>
      <c r="R3" s="86"/>
      <c r="S3" s="87" t="s">
        <v>55</v>
      </c>
      <c r="T3" s="85"/>
      <c r="U3" s="85"/>
      <c r="V3" s="85"/>
      <c r="W3" s="86"/>
      <c r="X3" s="87" t="s">
        <v>56</v>
      </c>
      <c r="Y3" s="85"/>
      <c r="Z3" s="85"/>
      <c r="AA3" s="85"/>
      <c r="AB3" s="86"/>
      <c r="AC3" s="87" t="s">
        <v>57</v>
      </c>
      <c r="AD3" s="85"/>
      <c r="AE3" s="85"/>
      <c r="AF3" s="85"/>
      <c r="AG3" s="86"/>
      <c r="AH3" s="87" t="s">
        <v>58</v>
      </c>
      <c r="AI3" s="85"/>
      <c r="AJ3" s="85"/>
      <c r="AK3" s="85"/>
      <c r="AL3" s="86"/>
      <c r="AM3" s="87" t="s">
        <v>59</v>
      </c>
      <c r="AN3" s="85"/>
      <c r="AO3" s="85"/>
      <c r="AP3" s="85"/>
      <c r="AQ3" s="86"/>
      <c r="AR3" s="87" t="s">
        <v>60</v>
      </c>
      <c r="AS3" s="85"/>
      <c r="AT3" s="85"/>
      <c r="AU3" s="85"/>
      <c r="AV3" s="86"/>
    </row>
    <row r="4" spans="1:48" ht="59.25" customHeight="1" x14ac:dyDescent="0.25">
      <c r="A4" s="21"/>
      <c r="B4" s="25" t="s">
        <v>61</v>
      </c>
      <c r="C4" s="26" t="s">
        <v>62</v>
      </c>
      <c r="D4" s="27" t="s">
        <v>63</v>
      </c>
      <c r="E4" s="28" t="s">
        <v>64</v>
      </c>
      <c r="F4" s="28" t="s">
        <v>65</v>
      </c>
      <c r="G4" s="28" t="s">
        <v>66</v>
      </c>
      <c r="H4" s="28" t="s">
        <v>67</v>
      </c>
      <c r="I4" s="28" t="s">
        <v>63</v>
      </c>
      <c r="J4" s="28" t="s">
        <v>64</v>
      </c>
      <c r="K4" s="28" t="s">
        <v>65</v>
      </c>
      <c r="L4" s="28" t="s">
        <v>66</v>
      </c>
      <c r="M4" s="28" t="s">
        <v>67</v>
      </c>
      <c r="N4" s="28" t="s">
        <v>63</v>
      </c>
      <c r="O4" s="28" t="s">
        <v>64</v>
      </c>
      <c r="P4" s="28" t="s">
        <v>65</v>
      </c>
      <c r="Q4" s="28" t="s">
        <v>66</v>
      </c>
      <c r="R4" s="28" t="s">
        <v>67</v>
      </c>
      <c r="S4" s="28" t="s">
        <v>63</v>
      </c>
      <c r="T4" s="28" t="s">
        <v>64</v>
      </c>
      <c r="U4" s="28" t="s">
        <v>65</v>
      </c>
      <c r="V4" s="28" t="s">
        <v>66</v>
      </c>
      <c r="W4" s="28" t="s">
        <v>67</v>
      </c>
      <c r="X4" s="28" t="s">
        <v>63</v>
      </c>
      <c r="Y4" s="28" t="s">
        <v>64</v>
      </c>
      <c r="Z4" s="28" t="s">
        <v>65</v>
      </c>
      <c r="AA4" s="28" t="s">
        <v>66</v>
      </c>
      <c r="AB4" s="28" t="s">
        <v>67</v>
      </c>
      <c r="AC4" s="28" t="s">
        <v>63</v>
      </c>
      <c r="AD4" s="28" t="s">
        <v>64</v>
      </c>
      <c r="AE4" s="28" t="s">
        <v>65</v>
      </c>
      <c r="AF4" s="28" t="s">
        <v>66</v>
      </c>
      <c r="AG4" s="28" t="s">
        <v>67</v>
      </c>
      <c r="AH4" s="28" t="s">
        <v>63</v>
      </c>
      <c r="AI4" s="28" t="s">
        <v>64</v>
      </c>
      <c r="AJ4" s="28" t="s">
        <v>65</v>
      </c>
      <c r="AK4" s="28" t="s">
        <v>66</v>
      </c>
      <c r="AL4" s="28" t="s">
        <v>67</v>
      </c>
      <c r="AM4" s="28" t="s">
        <v>63</v>
      </c>
      <c r="AN4" s="28" t="s">
        <v>64</v>
      </c>
      <c r="AO4" s="28" t="s">
        <v>65</v>
      </c>
      <c r="AP4" s="28" t="s">
        <v>66</v>
      </c>
      <c r="AQ4" s="28" t="s">
        <v>67</v>
      </c>
      <c r="AR4" s="28" t="s">
        <v>63</v>
      </c>
      <c r="AS4" s="28" t="s">
        <v>64</v>
      </c>
      <c r="AT4" s="28" t="s">
        <v>65</v>
      </c>
      <c r="AU4" s="28" t="s">
        <v>66</v>
      </c>
      <c r="AV4" s="29" t="s">
        <v>67</v>
      </c>
    </row>
    <row r="5" spans="1:48" ht="15.75" customHeight="1" x14ac:dyDescent="0.25">
      <c r="A5" s="21"/>
      <c r="B5" s="30" t="s">
        <v>113</v>
      </c>
      <c r="C5" s="31"/>
      <c r="D5" s="32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3"/>
    </row>
    <row r="6" spans="1:48" ht="15.75" customHeight="1" x14ac:dyDescent="0.25">
      <c r="A6" s="21">
        <v>1</v>
      </c>
      <c r="B6" s="88" t="s">
        <v>94</v>
      </c>
      <c r="C6" s="82"/>
      <c r="D6" s="78" t="s">
        <v>69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80"/>
    </row>
    <row r="7" spans="1:48" ht="15.75" customHeight="1" x14ac:dyDescent="0.25">
      <c r="A7" s="21">
        <v>1</v>
      </c>
      <c r="B7" s="37" t="s">
        <v>70</v>
      </c>
      <c r="C7" s="36" t="s">
        <v>113</v>
      </c>
      <c r="D7" s="37"/>
      <c r="E7" s="37" t="s">
        <v>49</v>
      </c>
      <c r="F7" s="37"/>
      <c r="G7" s="46"/>
      <c r="H7" s="39">
        <v>1</v>
      </c>
      <c r="I7" s="37" t="s">
        <v>49</v>
      </c>
      <c r="J7" s="37"/>
      <c r="K7" s="37"/>
      <c r="L7" s="46"/>
      <c r="M7" s="39">
        <f t="shared" ref="M7:M10" si="0">COUNTA(I7:L7)</f>
        <v>1</v>
      </c>
      <c r="N7" s="37"/>
      <c r="O7" s="37"/>
      <c r="P7" s="37" t="s">
        <v>49</v>
      </c>
      <c r="Q7" s="46"/>
      <c r="R7" s="39">
        <f>COUNTA(N7:Q7)</f>
        <v>1</v>
      </c>
      <c r="S7" s="37"/>
      <c r="T7" s="37" t="s">
        <v>49</v>
      </c>
      <c r="U7" s="37"/>
      <c r="V7" s="46"/>
      <c r="W7" s="39">
        <v>1</v>
      </c>
      <c r="X7" s="37"/>
      <c r="Y7" s="37"/>
      <c r="Z7" s="37" t="s">
        <v>49</v>
      </c>
      <c r="AA7" s="46"/>
      <c r="AB7" s="39">
        <f t="shared" ref="AB7:AB10" si="1">COUNTA(X7:AA7)</f>
        <v>1</v>
      </c>
      <c r="AC7" s="37" t="s">
        <v>49</v>
      </c>
      <c r="AD7" s="37"/>
      <c r="AE7" s="37"/>
      <c r="AF7" s="46"/>
      <c r="AG7" s="39">
        <f t="shared" ref="AG7:AG8" si="2">COUNTA(AC7:AF7)</f>
        <v>1</v>
      </c>
      <c r="AH7" s="37"/>
      <c r="AI7" s="37"/>
      <c r="AJ7" s="37" t="s">
        <v>49</v>
      </c>
      <c r="AK7" s="46"/>
      <c r="AL7" s="39">
        <f t="shared" ref="AL7:AL8" si="3">COUNTA(AH7:AK7)</f>
        <v>1</v>
      </c>
      <c r="AM7" s="37" t="s">
        <v>47</v>
      </c>
      <c r="AN7" s="37"/>
      <c r="AO7" s="37"/>
      <c r="AP7" s="46"/>
      <c r="AQ7" s="39">
        <f>COUNTA(AM7:AP7)</f>
        <v>1</v>
      </c>
      <c r="AR7" s="37"/>
      <c r="AS7" s="37"/>
      <c r="AT7" s="37"/>
      <c r="AU7" s="46"/>
      <c r="AV7" s="40">
        <v>0</v>
      </c>
    </row>
    <row r="8" spans="1:48" ht="15.75" customHeight="1" x14ac:dyDescent="0.25">
      <c r="A8" s="21">
        <v>1</v>
      </c>
      <c r="B8" s="37" t="s">
        <v>118</v>
      </c>
      <c r="C8" s="36" t="s">
        <v>113</v>
      </c>
      <c r="D8" s="37"/>
      <c r="E8" s="37"/>
      <c r="F8" s="37"/>
      <c r="G8" s="46"/>
      <c r="H8" s="39">
        <f>COUNTA(D8:G8)</f>
        <v>0</v>
      </c>
      <c r="I8" s="37"/>
      <c r="J8" s="37"/>
      <c r="K8" s="37"/>
      <c r="L8" s="46"/>
      <c r="M8" s="39">
        <f t="shared" si="0"/>
        <v>0</v>
      </c>
      <c r="N8" s="37"/>
      <c r="O8" s="37"/>
      <c r="P8" s="37"/>
      <c r="Q8" s="46"/>
      <c r="R8" s="39">
        <v>0</v>
      </c>
      <c r="S8" s="37"/>
      <c r="T8" s="37"/>
      <c r="U8" s="37"/>
      <c r="V8" s="69" t="s">
        <v>49</v>
      </c>
      <c r="W8" s="39">
        <v>1</v>
      </c>
      <c r="X8" s="37"/>
      <c r="Y8" s="37"/>
      <c r="Z8" s="37"/>
      <c r="AA8" s="46"/>
      <c r="AB8" s="39">
        <f t="shared" si="1"/>
        <v>0</v>
      </c>
      <c r="AC8" s="37"/>
      <c r="AD8" s="37"/>
      <c r="AE8" s="37"/>
      <c r="AF8" s="46"/>
      <c r="AG8" s="39">
        <f t="shared" si="2"/>
        <v>0</v>
      </c>
      <c r="AH8" s="37"/>
      <c r="AI8" s="37"/>
      <c r="AJ8" s="37"/>
      <c r="AK8" s="46"/>
      <c r="AL8" s="39">
        <f t="shared" si="3"/>
        <v>0</v>
      </c>
      <c r="AM8" s="37"/>
      <c r="AN8" s="37"/>
      <c r="AO8" s="37"/>
      <c r="AP8" s="46"/>
      <c r="AQ8" s="39">
        <v>0</v>
      </c>
      <c r="AR8" s="37"/>
      <c r="AS8" s="37"/>
      <c r="AT8" s="37" t="s">
        <v>49</v>
      </c>
      <c r="AU8" s="46"/>
      <c r="AV8" s="40">
        <v>1</v>
      </c>
    </row>
    <row r="9" spans="1:48" ht="15.75" customHeight="1" x14ac:dyDescent="0.25">
      <c r="A9" s="21">
        <v>1</v>
      </c>
      <c r="B9" s="37" t="s">
        <v>73</v>
      </c>
      <c r="C9" s="36" t="s">
        <v>113</v>
      </c>
      <c r="D9" s="37"/>
      <c r="E9" s="37" t="s">
        <v>49</v>
      </c>
      <c r="F9" s="37"/>
      <c r="G9" s="46"/>
      <c r="H9" s="39">
        <v>1</v>
      </c>
      <c r="I9" s="37"/>
      <c r="J9" s="37"/>
      <c r="K9" s="37"/>
      <c r="L9" s="69" t="s">
        <v>49</v>
      </c>
      <c r="M9" s="39">
        <f t="shared" si="0"/>
        <v>1</v>
      </c>
      <c r="N9" s="37"/>
      <c r="O9" s="37"/>
      <c r="P9" s="37"/>
      <c r="Q9" s="46"/>
      <c r="R9" s="39">
        <v>0</v>
      </c>
      <c r="S9" s="37"/>
      <c r="T9" s="37"/>
      <c r="U9" s="37"/>
      <c r="V9" s="69" t="s">
        <v>49</v>
      </c>
      <c r="W9" s="39">
        <v>1</v>
      </c>
      <c r="X9" s="37"/>
      <c r="Y9" s="37"/>
      <c r="Z9" s="37"/>
      <c r="AA9" s="46"/>
      <c r="AB9" s="39">
        <f t="shared" si="1"/>
        <v>0</v>
      </c>
      <c r="AC9" s="37"/>
      <c r="AD9" s="37"/>
      <c r="AE9" s="37"/>
      <c r="AF9" s="46"/>
      <c r="AG9" s="39">
        <v>0</v>
      </c>
      <c r="AH9" s="37"/>
      <c r="AI9" s="37" t="s">
        <v>49</v>
      </c>
      <c r="AJ9" s="37"/>
      <c r="AK9" s="46"/>
      <c r="AL9" s="39">
        <v>1</v>
      </c>
      <c r="AM9" s="37"/>
      <c r="AN9" s="37"/>
      <c r="AO9" s="37"/>
      <c r="AP9" s="46"/>
      <c r="AQ9" s="39">
        <v>0</v>
      </c>
      <c r="AR9" s="37"/>
      <c r="AS9" s="37"/>
      <c r="AT9" s="37" t="s">
        <v>49</v>
      </c>
      <c r="AU9" s="46"/>
      <c r="AV9" s="40">
        <v>1</v>
      </c>
    </row>
    <row r="10" spans="1:48" ht="15.75" customHeight="1" x14ac:dyDescent="0.25">
      <c r="A10" s="21">
        <v>1</v>
      </c>
      <c r="B10" s="37" t="s">
        <v>148</v>
      </c>
      <c r="C10" s="36" t="s">
        <v>113</v>
      </c>
      <c r="D10" s="37"/>
      <c r="E10" s="37" t="s">
        <v>49</v>
      </c>
      <c r="F10" s="37"/>
      <c r="G10" s="69" t="s">
        <v>49</v>
      </c>
      <c r="H10" s="39">
        <f>COUNTA(D10:G10)</f>
        <v>2</v>
      </c>
      <c r="I10" s="37"/>
      <c r="J10" s="37"/>
      <c r="K10" s="37"/>
      <c r="L10" s="69" t="s">
        <v>49</v>
      </c>
      <c r="M10" s="39">
        <f t="shared" si="0"/>
        <v>1</v>
      </c>
      <c r="N10" s="37"/>
      <c r="O10" s="37"/>
      <c r="P10" s="37" t="s">
        <v>49</v>
      </c>
      <c r="Q10" s="46"/>
      <c r="R10" s="39">
        <f>COUNTA(N10:Q10)</f>
        <v>1</v>
      </c>
      <c r="S10" s="37"/>
      <c r="T10" s="37"/>
      <c r="U10" s="37" t="s">
        <v>49</v>
      </c>
      <c r="V10" s="46"/>
      <c r="W10" s="39">
        <v>1</v>
      </c>
      <c r="X10" s="37"/>
      <c r="Y10" s="37"/>
      <c r="Z10" s="37" t="s">
        <v>49</v>
      </c>
      <c r="AA10" s="46"/>
      <c r="AB10" s="39">
        <f t="shared" si="1"/>
        <v>1</v>
      </c>
      <c r="AC10" s="37" t="s">
        <v>49</v>
      </c>
      <c r="AD10" s="37"/>
      <c r="AE10" s="37"/>
      <c r="AF10" s="46"/>
      <c r="AG10" s="39">
        <f>COUNTA(AC10:AF10)</f>
        <v>1</v>
      </c>
      <c r="AH10" s="37"/>
      <c r="AI10" s="37" t="s">
        <v>49</v>
      </c>
      <c r="AJ10" s="37"/>
      <c r="AK10" s="46"/>
      <c r="AL10" s="39">
        <f>COUNTA(AH10:AK10)</f>
        <v>1</v>
      </c>
      <c r="AM10" s="37"/>
      <c r="AN10" s="37"/>
      <c r="AO10" s="37" t="s">
        <v>47</v>
      </c>
      <c r="AP10" s="46"/>
      <c r="AQ10" s="39">
        <f>COUNTA(AM10:AP10)</f>
        <v>1</v>
      </c>
      <c r="AR10" s="37"/>
      <c r="AS10" s="37"/>
      <c r="AT10" s="37"/>
      <c r="AU10" s="46"/>
      <c r="AV10" s="40">
        <v>0</v>
      </c>
    </row>
    <row r="11" spans="1:48" ht="15.75" customHeight="1" x14ac:dyDescent="0.25">
      <c r="A11" s="21"/>
      <c r="B11" s="37" t="s">
        <v>120</v>
      </c>
      <c r="C11" s="36" t="s">
        <v>113</v>
      </c>
      <c r="D11" s="37"/>
      <c r="E11" s="37" t="s">
        <v>49</v>
      </c>
      <c r="F11" s="37"/>
      <c r="G11" s="46"/>
      <c r="H11" s="39">
        <v>1</v>
      </c>
      <c r="I11" s="37"/>
      <c r="J11" s="37"/>
      <c r="K11" s="37"/>
      <c r="L11" s="46"/>
      <c r="M11" s="39">
        <v>0</v>
      </c>
      <c r="N11" s="37"/>
      <c r="O11" s="37" t="s">
        <v>49</v>
      </c>
      <c r="P11" s="37"/>
      <c r="Q11" s="46"/>
      <c r="R11" s="39">
        <v>1</v>
      </c>
      <c r="S11" s="37"/>
      <c r="T11" s="37"/>
      <c r="U11" s="37"/>
      <c r="V11" s="46"/>
      <c r="W11" s="39">
        <v>0</v>
      </c>
      <c r="X11" s="37"/>
      <c r="Y11" s="37"/>
      <c r="Z11" s="37"/>
      <c r="AA11" s="69" t="s">
        <v>49</v>
      </c>
      <c r="AB11" s="39">
        <v>1</v>
      </c>
      <c r="AC11" s="37"/>
      <c r="AD11" s="37"/>
      <c r="AE11" s="37"/>
      <c r="AF11" s="69" t="s">
        <v>49</v>
      </c>
      <c r="AG11" s="39">
        <v>1</v>
      </c>
      <c r="AH11" s="37"/>
      <c r="AI11" s="37"/>
      <c r="AJ11" s="37"/>
      <c r="AK11" s="46"/>
      <c r="AL11" s="39">
        <v>0</v>
      </c>
      <c r="AM11" s="37"/>
      <c r="AN11" s="37"/>
      <c r="AO11" s="37"/>
      <c r="AP11" s="46"/>
      <c r="AQ11" s="39">
        <v>0</v>
      </c>
      <c r="AR11" s="37" t="s">
        <v>49</v>
      </c>
      <c r="AS11" s="37"/>
      <c r="AT11" s="37"/>
      <c r="AU11" s="46"/>
      <c r="AV11" s="40">
        <v>1</v>
      </c>
    </row>
    <row r="12" spans="1:48" ht="15.75" customHeight="1" x14ac:dyDescent="0.25">
      <c r="A12" s="21"/>
      <c r="B12" s="37" t="s">
        <v>122</v>
      </c>
      <c r="C12" s="36" t="s">
        <v>113</v>
      </c>
      <c r="D12" s="37"/>
      <c r="E12" s="37"/>
      <c r="F12" s="37"/>
      <c r="G12" s="46"/>
      <c r="H12" s="39">
        <v>0</v>
      </c>
      <c r="I12" s="37"/>
      <c r="J12" s="37"/>
      <c r="K12" s="37"/>
      <c r="L12" s="46"/>
      <c r="M12" s="39">
        <v>0</v>
      </c>
      <c r="N12" s="37"/>
      <c r="O12" s="37"/>
      <c r="P12" s="37"/>
      <c r="Q12" s="46"/>
      <c r="R12" s="39">
        <v>0</v>
      </c>
      <c r="S12" s="37"/>
      <c r="T12" s="37"/>
      <c r="U12" s="37"/>
      <c r="V12" s="46"/>
      <c r="W12" s="39">
        <v>0</v>
      </c>
      <c r="X12" s="37"/>
      <c r="Y12" s="37"/>
      <c r="Z12" s="37"/>
      <c r="AA12" s="46"/>
      <c r="AB12" s="39">
        <v>0</v>
      </c>
      <c r="AC12" s="37"/>
      <c r="AD12" s="37"/>
      <c r="AE12" s="37"/>
      <c r="AF12" s="46"/>
      <c r="AG12" s="39">
        <v>0</v>
      </c>
      <c r="AH12" s="37"/>
      <c r="AI12" s="37"/>
      <c r="AJ12" s="37"/>
      <c r="AK12" s="46"/>
      <c r="AL12" s="39">
        <v>0</v>
      </c>
      <c r="AM12" s="37"/>
      <c r="AN12" s="37"/>
      <c r="AO12" s="37"/>
      <c r="AP12" s="46"/>
      <c r="AQ12" s="39">
        <v>0</v>
      </c>
      <c r="AR12" s="37"/>
      <c r="AS12" s="37"/>
      <c r="AT12" s="37"/>
      <c r="AU12" s="46"/>
      <c r="AV12" s="40">
        <v>0</v>
      </c>
    </row>
    <row r="13" spans="1:48" ht="15.75" customHeight="1" x14ac:dyDescent="0.25">
      <c r="A13" s="21">
        <v>1</v>
      </c>
      <c r="B13" s="37" t="s">
        <v>126</v>
      </c>
      <c r="C13" s="36" t="s">
        <v>113</v>
      </c>
      <c r="D13" s="37"/>
      <c r="E13" s="37"/>
      <c r="F13" s="37"/>
      <c r="G13" s="46"/>
      <c r="H13" s="39">
        <f t="shared" ref="H13:H23" si="4">COUNTA(D13:G13)</f>
        <v>0</v>
      </c>
      <c r="I13" s="37"/>
      <c r="J13" s="37"/>
      <c r="K13" s="37" t="s">
        <v>49</v>
      </c>
      <c r="L13" s="46"/>
      <c r="M13" s="39">
        <f t="shared" ref="M13:M15" si="5">COUNTA(I13:L13)</f>
        <v>1</v>
      </c>
      <c r="N13" s="37"/>
      <c r="O13" s="37"/>
      <c r="P13" s="37"/>
      <c r="Q13" s="46"/>
      <c r="R13" s="39">
        <f t="shared" ref="R13:R15" si="6">COUNTA(N13:Q13)</f>
        <v>0</v>
      </c>
      <c r="S13" s="37"/>
      <c r="T13" s="37"/>
      <c r="U13" s="37" t="s">
        <v>49</v>
      </c>
      <c r="V13" s="46"/>
      <c r="W13" s="39">
        <v>1</v>
      </c>
      <c r="X13" s="37"/>
      <c r="Y13" s="37"/>
      <c r="Z13" s="37"/>
      <c r="AA13" s="46"/>
      <c r="AB13" s="39">
        <f t="shared" ref="AB13:AB19" si="7">COUNTA(X13:AA13)</f>
        <v>0</v>
      </c>
      <c r="AC13" s="37"/>
      <c r="AD13" s="37"/>
      <c r="AE13" s="37"/>
      <c r="AF13" s="46"/>
      <c r="AG13" s="39">
        <f t="shared" ref="AG13:AG14" si="8">COUNTA(AC13:AF13)</f>
        <v>0</v>
      </c>
      <c r="AH13" s="37"/>
      <c r="AI13" s="37"/>
      <c r="AJ13" s="37" t="s">
        <v>49</v>
      </c>
      <c r="AK13" s="46"/>
      <c r="AL13" s="39">
        <v>1</v>
      </c>
      <c r="AM13" s="37"/>
      <c r="AN13" s="37"/>
      <c r="AO13" s="37"/>
      <c r="AP13" s="46"/>
      <c r="AQ13" s="39">
        <v>0</v>
      </c>
      <c r="AR13" s="37"/>
      <c r="AS13" s="37" t="s">
        <v>49</v>
      </c>
      <c r="AT13" s="37"/>
      <c r="AU13" s="46"/>
      <c r="AV13" s="40">
        <v>1</v>
      </c>
    </row>
    <row r="14" spans="1:48" ht="15.75" customHeight="1" x14ac:dyDescent="0.25">
      <c r="A14" s="21">
        <v>1</v>
      </c>
      <c r="B14" s="37" t="s">
        <v>127</v>
      </c>
      <c r="C14" s="36" t="s">
        <v>113</v>
      </c>
      <c r="D14" s="37"/>
      <c r="E14" s="37"/>
      <c r="F14" s="37"/>
      <c r="G14" s="46"/>
      <c r="H14" s="39">
        <f t="shared" si="4"/>
        <v>0</v>
      </c>
      <c r="I14" s="37"/>
      <c r="J14" s="37"/>
      <c r="K14" s="37"/>
      <c r="L14" s="46"/>
      <c r="M14" s="39">
        <f t="shared" si="5"/>
        <v>0</v>
      </c>
      <c r="N14" s="37"/>
      <c r="O14" s="37"/>
      <c r="P14" s="37"/>
      <c r="Q14" s="46"/>
      <c r="R14" s="39">
        <f t="shared" si="6"/>
        <v>0</v>
      </c>
      <c r="S14" s="37"/>
      <c r="T14" s="37"/>
      <c r="U14" s="37" t="s">
        <v>49</v>
      </c>
      <c r="V14" s="46"/>
      <c r="W14" s="39">
        <v>1</v>
      </c>
      <c r="X14" s="37"/>
      <c r="Y14" s="37"/>
      <c r="Z14" s="37"/>
      <c r="AA14" s="46"/>
      <c r="AB14" s="39">
        <f t="shared" si="7"/>
        <v>0</v>
      </c>
      <c r="AC14" s="37"/>
      <c r="AD14" s="37"/>
      <c r="AE14" s="37"/>
      <c r="AF14" s="46"/>
      <c r="AG14" s="39">
        <f t="shared" si="8"/>
        <v>0</v>
      </c>
      <c r="AH14" s="37"/>
      <c r="AI14" s="37"/>
      <c r="AJ14" s="37"/>
      <c r="AK14" s="46"/>
      <c r="AL14" s="39">
        <v>0</v>
      </c>
      <c r="AM14" s="37"/>
      <c r="AN14" s="37" t="s">
        <v>47</v>
      </c>
      <c r="AO14" s="37"/>
      <c r="AP14" s="46"/>
      <c r="AQ14" s="39">
        <f t="shared" ref="AQ14:AQ23" si="9">COUNTA(AM14:AP14)</f>
        <v>1</v>
      </c>
      <c r="AR14" s="37"/>
      <c r="AS14" s="37" t="s">
        <v>49</v>
      </c>
      <c r="AT14" s="37"/>
      <c r="AU14" s="46"/>
      <c r="AV14" s="40">
        <v>1</v>
      </c>
    </row>
    <row r="15" spans="1:48" ht="15.75" customHeight="1" x14ac:dyDescent="0.25">
      <c r="A15" s="21">
        <v>1</v>
      </c>
      <c r="B15" s="37" t="s">
        <v>128</v>
      </c>
      <c r="C15" s="36" t="s">
        <v>113</v>
      </c>
      <c r="D15" s="37"/>
      <c r="E15" s="37"/>
      <c r="F15" s="37"/>
      <c r="G15" s="46"/>
      <c r="H15" s="39">
        <f t="shared" si="4"/>
        <v>0</v>
      </c>
      <c r="I15" s="37"/>
      <c r="J15" s="37"/>
      <c r="K15" s="37"/>
      <c r="L15" s="46"/>
      <c r="M15" s="39">
        <f t="shared" si="5"/>
        <v>0</v>
      </c>
      <c r="N15" s="37"/>
      <c r="O15" s="37"/>
      <c r="P15" s="37"/>
      <c r="Q15" s="46"/>
      <c r="R15" s="39">
        <f t="shared" si="6"/>
        <v>0</v>
      </c>
      <c r="S15" s="37"/>
      <c r="T15" s="37"/>
      <c r="U15" s="37"/>
      <c r="V15" s="46"/>
      <c r="W15" s="39">
        <f t="shared" ref="W15:W23" si="10">COUNTA(S15:V15)</f>
        <v>0</v>
      </c>
      <c r="X15" s="37"/>
      <c r="Y15" s="37"/>
      <c r="Z15" s="37"/>
      <c r="AA15" s="46"/>
      <c r="AB15" s="39">
        <f t="shared" si="7"/>
        <v>0</v>
      </c>
      <c r="AC15" s="37"/>
      <c r="AD15" s="37" t="s">
        <v>49</v>
      </c>
      <c r="AE15" s="37"/>
      <c r="AF15" s="46"/>
      <c r="AG15" s="39">
        <v>1</v>
      </c>
      <c r="AH15" s="37"/>
      <c r="AI15" s="37"/>
      <c r="AJ15" s="37"/>
      <c r="AK15" s="46"/>
      <c r="AL15" s="39">
        <f t="shared" ref="AL15:AL18" si="11">COUNTA(AH15:AK15)</f>
        <v>0</v>
      </c>
      <c r="AM15" s="37"/>
      <c r="AN15" s="37"/>
      <c r="AO15" s="37"/>
      <c r="AP15" s="46"/>
      <c r="AQ15" s="39">
        <f t="shared" si="9"/>
        <v>0</v>
      </c>
      <c r="AR15" s="37"/>
      <c r="AS15" s="37"/>
      <c r="AT15" s="37"/>
      <c r="AU15" s="46"/>
      <c r="AV15" s="40">
        <v>0</v>
      </c>
    </row>
    <row r="16" spans="1:48" ht="15.75" customHeight="1" x14ac:dyDescent="0.25">
      <c r="A16" s="21">
        <v>1</v>
      </c>
      <c r="B16" s="37" t="s">
        <v>123</v>
      </c>
      <c r="C16" s="36" t="s">
        <v>113</v>
      </c>
      <c r="D16" s="37"/>
      <c r="E16" s="37"/>
      <c r="F16" s="37"/>
      <c r="G16" s="46"/>
      <c r="H16" s="39">
        <f t="shared" si="4"/>
        <v>0</v>
      </c>
      <c r="I16" s="37"/>
      <c r="J16" s="37"/>
      <c r="K16" s="37"/>
      <c r="L16" s="46"/>
      <c r="M16" s="39">
        <v>0</v>
      </c>
      <c r="N16" s="37"/>
      <c r="O16" s="37"/>
      <c r="P16" s="37"/>
      <c r="Q16" s="46"/>
      <c r="R16" s="39">
        <v>0</v>
      </c>
      <c r="S16" s="37"/>
      <c r="T16" s="37"/>
      <c r="U16" s="37"/>
      <c r="V16" s="46"/>
      <c r="W16" s="39">
        <f t="shared" si="10"/>
        <v>0</v>
      </c>
      <c r="X16" s="37"/>
      <c r="Y16" s="37"/>
      <c r="Z16" s="37"/>
      <c r="AA16" s="46"/>
      <c r="AB16" s="39">
        <f t="shared" si="7"/>
        <v>0</v>
      </c>
      <c r="AC16" s="37"/>
      <c r="AD16" s="37"/>
      <c r="AE16" s="37"/>
      <c r="AF16" s="46"/>
      <c r="AG16" s="39">
        <v>0</v>
      </c>
      <c r="AH16" s="37"/>
      <c r="AI16" s="37"/>
      <c r="AJ16" s="37"/>
      <c r="AK16" s="46"/>
      <c r="AL16" s="39">
        <f t="shared" si="11"/>
        <v>0</v>
      </c>
      <c r="AM16" s="37"/>
      <c r="AN16" s="37"/>
      <c r="AO16" s="37"/>
      <c r="AP16" s="46"/>
      <c r="AQ16" s="39">
        <f t="shared" si="9"/>
        <v>0</v>
      </c>
      <c r="AR16" s="37"/>
      <c r="AS16" s="37" t="s">
        <v>49</v>
      </c>
      <c r="AT16" s="37"/>
      <c r="AU16" s="46"/>
      <c r="AV16" s="40">
        <v>1</v>
      </c>
    </row>
    <row r="17" spans="1:48" ht="15.75" customHeight="1" x14ac:dyDescent="0.25">
      <c r="A17" s="21">
        <v>1</v>
      </c>
      <c r="B17" s="37" t="s">
        <v>124</v>
      </c>
      <c r="C17" s="36" t="s">
        <v>113</v>
      </c>
      <c r="D17" s="37"/>
      <c r="E17" s="37"/>
      <c r="F17" s="37"/>
      <c r="G17" s="46"/>
      <c r="H17" s="39">
        <f t="shared" si="4"/>
        <v>0</v>
      </c>
      <c r="I17" s="37"/>
      <c r="J17" s="37"/>
      <c r="K17" s="37"/>
      <c r="L17" s="46"/>
      <c r="M17" s="39">
        <f t="shared" ref="M17:M23" si="12">COUNTA(I17:L17)</f>
        <v>0</v>
      </c>
      <c r="N17" s="37"/>
      <c r="O17" s="37" t="s">
        <v>49</v>
      </c>
      <c r="P17" s="37"/>
      <c r="Q17" s="46"/>
      <c r="R17" s="39">
        <v>1</v>
      </c>
      <c r="S17" s="37"/>
      <c r="T17" s="37"/>
      <c r="U17" s="37"/>
      <c r="V17" s="46"/>
      <c r="W17" s="39">
        <f t="shared" si="10"/>
        <v>0</v>
      </c>
      <c r="X17" s="37"/>
      <c r="Y17" s="37"/>
      <c r="Z17" s="37"/>
      <c r="AA17" s="69" t="s">
        <v>49</v>
      </c>
      <c r="AB17" s="39">
        <f t="shared" si="7"/>
        <v>1</v>
      </c>
      <c r="AC17" s="37"/>
      <c r="AD17" s="37"/>
      <c r="AE17" s="37"/>
      <c r="AF17" s="46"/>
      <c r="AG17" s="39">
        <f t="shared" ref="AG17:AG18" si="13">COUNTA(AC17:AF17)</f>
        <v>0</v>
      </c>
      <c r="AH17" s="37" t="s">
        <v>49</v>
      </c>
      <c r="AI17" s="37"/>
      <c r="AJ17" s="37"/>
      <c r="AK17" s="46"/>
      <c r="AL17" s="39">
        <f t="shared" si="11"/>
        <v>1</v>
      </c>
      <c r="AM17" s="37"/>
      <c r="AN17" s="37"/>
      <c r="AO17" s="37"/>
      <c r="AP17" s="46"/>
      <c r="AQ17" s="39">
        <f t="shared" si="9"/>
        <v>0</v>
      </c>
      <c r="AR17" s="37" t="s">
        <v>49</v>
      </c>
      <c r="AS17" s="37"/>
      <c r="AT17" s="37"/>
      <c r="AU17" s="46"/>
      <c r="AV17" s="40">
        <v>1</v>
      </c>
    </row>
    <row r="18" spans="1:48" ht="15.75" customHeight="1" x14ac:dyDescent="0.25">
      <c r="A18" s="21">
        <v>1</v>
      </c>
      <c r="B18" s="37" t="s">
        <v>125</v>
      </c>
      <c r="C18" s="36" t="s">
        <v>113</v>
      </c>
      <c r="D18" s="37"/>
      <c r="E18" s="37"/>
      <c r="F18" s="37"/>
      <c r="G18" s="46"/>
      <c r="H18" s="39">
        <f t="shared" si="4"/>
        <v>0</v>
      </c>
      <c r="I18" s="37"/>
      <c r="J18" s="37"/>
      <c r="K18" s="37"/>
      <c r="L18" s="46"/>
      <c r="M18" s="39">
        <f t="shared" si="12"/>
        <v>0</v>
      </c>
      <c r="N18" s="37"/>
      <c r="O18" s="37"/>
      <c r="P18" s="37"/>
      <c r="Q18" s="46"/>
      <c r="R18" s="39">
        <f t="shared" ref="R18:R23" si="14">COUNTA(N18:Q18)</f>
        <v>0</v>
      </c>
      <c r="S18" s="37"/>
      <c r="T18" s="37"/>
      <c r="U18" s="37"/>
      <c r="V18" s="46"/>
      <c r="W18" s="39">
        <f t="shared" si="10"/>
        <v>0</v>
      </c>
      <c r="X18" s="37"/>
      <c r="Y18" s="37"/>
      <c r="Z18" s="37"/>
      <c r="AA18" s="46"/>
      <c r="AB18" s="39">
        <f t="shared" si="7"/>
        <v>0</v>
      </c>
      <c r="AC18" s="37"/>
      <c r="AD18" s="37"/>
      <c r="AE18" s="37"/>
      <c r="AF18" s="46"/>
      <c r="AG18" s="39">
        <f t="shared" si="13"/>
        <v>0</v>
      </c>
      <c r="AH18" s="37"/>
      <c r="AI18" s="37"/>
      <c r="AJ18" s="37"/>
      <c r="AK18" s="46"/>
      <c r="AL18" s="39">
        <f t="shared" si="11"/>
        <v>0</v>
      </c>
      <c r="AM18" s="37"/>
      <c r="AN18" s="37"/>
      <c r="AO18" s="37"/>
      <c r="AP18" s="46"/>
      <c r="AQ18" s="39">
        <f t="shared" si="9"/>
        <v>0</v>
      </c>
      <c r="AR18" s="37"/>
      <c r="AS18" s="37"/>
      <c r="AT18" s="37"/>
      <c r="AU18" s="46"/>
      <c r="AV18" s="40">
        <v>0</v>
      </c>
    </row>
    <row r="19" spans="1:48" ht="15.75" customHeight="1" x14ac:dyDescent="0.25">
      <c r="A19" s="21">
        <v>1</v>
      </c>
      <c r="B19" s="37" t="s">
        <v>76</v>
      </c>
      <c r="C19" s="36" t="s">
        <v>113</v>
      </c>
      <c r="D19" s="37"/>
      <c r="E19" s="37"/>
      <c r="F19" s="37"/>
      <c r="G19" s="46"/>
      <c r="H19" s="39">
        <f t="shared" si="4"/>
        <v>0</v>
      </c>
      <c r="I19" s="37"/>
      <c r="J19" s="37"/>
      <c r="K19" s="37"/>
      <c r="L19" s="46"/>
      <c r="M19" s="39">
        <f t="shared" si="12"/>
        <v>0</v>
      </c>
      <c r="N19" s="37"/>
      <c r="O19" s="37"/>
      <c r="P19" s="37"/>
      <c r="Q19" s="46"/>
      <c r="R19" s="39">
        <f t="shared" si="14"/>
        <v>0</v>
      </c>
      <c r="S19" s="37"/>
      <c r="T19" s="37"/>
      <c r="U19" s="37"/>
      <c r="V19" s="46"/>
      <c r="W19" s="39">
        <f t="shared" si="10"/>
        <v>0</v>
      </c>
      <c r="X19" s="37"/>
      <c r="Y19" s="37"/>
      <c r="Z19" s="37"/>
      <c r="AA19" s="46"/>
      <c r="AB19" s="39">
        <f t="shared" si="7"/>
        <v>0</v>
      </c>
      <c r="AC19" s="37"/>
      <c r="AD19" s="37"/>
      <c r="AE19" s="37"/>
      <c r="AF19" s="46"/>
      <c r="AG19" s="39">
        <v>0</v>
      </c>
      <c r="AH19" s="37"/>
      <c r="AI19" s="37"/>
      <c r="AJ19" s="37"/>
      <c r="AK19" s="46"/>
      <c r="AL19" s="39">
        <v>0</v>
      </c>
      <c r="AM19" s="37"/>
      <c r="AN19" s="37"/>
      <c r="AO19" s="37"/>
      <c r="AP19" s="46"/>
      <c r="AQ19" s="39">
        <f t="shared" si="9"/>
        <v>0</v>
      </c>
      <c r="AR19" s="37"/>
      <c r="AS19" s="37"/>
      <c r="AT19" s="37"/>
      <c r="AU19" s="46"/>
      <c r="AV19" s="40">
        <v>0</v>
      </c>
    </row>
    <row r="20" spans="1:48" ht="15.75" customHeight="1" x14ac:dyDescent="0.25">
      <c r="A20" s="21">
        <v>1</v>
      </c>
      <c r="B20" s="37" t="s">
        <v>77</v>
      </c>
      <c r="C20" s="36" t="s">
        <v>113</v>
      </c>
      <c r="D20" s="37"/>
      <c r="E20" s="37"/>
      <c r="F20" s="37"/>
      <c r="G20" s="46"/>
      <c r="H20" s="39">
        <f t="shared" si="4"/>
        <v>0</v>
      </c>
      <c r="I20" s="37"/>
      <c r="J20" s="37"/>
      <c r="K20" s="37"/>
      <c r="L20" s="46"/>
      <c r="M20" s="39">
        <f t="shared" si="12"/>
        <v>0</v>
      </c>
      <c r="N20" s="37"/>
      <c r="O20" s="37"/>
      <c r="P20" s="37"/>
      <c r="Q20" s="46"/>
      <c r="R20" s="39">
        <f t="shared" si="14"/>
        <v>0</v>
      </c>
      <c r="S20" s="37"/>
      <c r="T20" s="37"/>
      <c r="U20" s="37"/>
      <c r="V20" s="46"/>
      <c r="W20" s="39">
        <f t="shared" si="10"/>
        <v>0</v>
      </c>
      <c r="X20" s="37"/>
      <c r="Y20" s="37"/>
      <c r="Z20" s="37"/>
      <c r="AA20" s="46"/>
      <c r="AB20" s="39">
        <v>0</v>
      </c>
      <c r="AC20" s="37"/>
      <c r="AD20" s="37"/>
      <c r="AE20" s="37"/>
      <c r="AF20" s="46"/>
      <c r="AG20" s="39">
        <f t="shared" ref="AG20:AG23" si="15">COUNTA(AC20:AF20)</f>
        <v>0</v>
      </c>
      <c r="AH20" s="37"/>
      <c r="AI20" s="37"/>
      <c r="AJ20" s="37"/>
      <c r="AK20" s="46"/>
      <c r="AL20" s="39">
        <f t="shared" ref="AL20:AL23" si="16">COUNTA(AH20:AK20)</f>
        <v>0</v>
      </c>
      <c r="AM20" s="37"/>
      <c r="AN20" s="37"/>
      <c r="AO20" s="37"/>
      <c r="AP20" s="46"/>
      <c r="AQ20" s="39">
        <f t="shared" si="9"/>
        <v>0</v>
      </c>
      <c r="AR20" s="37"/>
      <c r="AS20" s="37"/>
      <c r="AT20" s="37"/>
      <c r="AU20" s="46"/>
      <c r="AV20" s="40">
        <v>0</v>
      </c>
    </row>
    <row r="21" spans="1:48" ht="15.75" customHeight="1" x14ac:dyDescent="0.25">
      <c r="A21" s="21">
        <v>1</v>
      </c>
      <c r="B21" s="37" t="s">
        <v>78</v>
      </c>
      <c r="C21" s="36" t="s">
        <v>113</v>
      </c>
      <c r="D21" s="37"/>
      <c r="E21" s="37"/>
      <c r="F21" s="37"/>
      <c r="G21" s="46"/>
      <c r="H21" s="39">
        <f t="shared" si="4"/>
        <v>0</v>
      </c>
      <c r="I21" s="37"/>
      <c r="J21" s="37"/>
      <c r="K21" s="37"/>
      <c r="L21" s="46"/>
      <c r="M21" s="39">
        <f t="shared" si="12"/>
        <v>0</v>
      </c>
      <c r="N21" s="37"/>
      <c r="O21" s="37"/>
      <c r="P21" s="37"/>
      <c r="Q21" s="46"/>
      <c r="R21" s="39">
        <f t="shared" si="14"/>
        <v>0</v>
      </c>
      <c r="S21" s="37"/>
      <c r="T21" s="37"/>
      <c r="U21" s="37"/>
      <c r="V21" s="46"/>
      <c r="W21" s="39">
        <f t="shared" si="10"/>
        <v>0</v>
      </c>
      <c r="X21" s="37"/>
      <c r="Y21" s="37"/>
      <c r="Z21" s="37"/>
      <c r="AA21" s="46"/>
      <c r="AB21" s="39">
        <f t="shared" ref="AB21:AB23" si="17">COUNTA(X21:AA21)</f>
        <v>0</v>
      </c>
      <c r="AC21" s="37"/>
      <c r="AD21" s="37"/>
      <c r="AE21" s="37"/>
      <c r="AF21" s="46"/>
      <c r="AG21" s="39">
        <f t="shared" si="15"/>
        <v>0</v>
      </c>
      <c r="AH21" s="37"/>
      <c r="AI21" s="37"/>
      <c r="AJ21" s="37"/>
      <c r="AK21" s="46"/>
      <c r="AL21" s="39">
        <f t="shared" si="16"/>
        <v>0</v>
      </c>
      <c r="AM21" s="37"/>
      <c r="AN21" s="37"/>
      <c r="AO21" s="37"/>
      <c r="AP21" s="46"/>
      <c r="AQ21" s="39">
        <f t="shared" si="9"/>
        <v>0</v>
      </c>
      <c r="AR21" s="37"/>
      <c r="AS21" s="37"/>
      <c r="AT21" s="37"/>
      <c r="AU21" s="46"/>
      <c r="AV21" s="40">
        <v>0</v>
      </c>
    </row>
    <row r="22" spans="1:48" ht="15.75" customHeight="1" x14ac:dyDescent="0.25">
      <c r="A22" s="21">
        <v>1</v>
      </c>
      <c r="B22" s="37" t="s">
        <v>79</v>
      </c>
      <c r="C22" s="36" t="s">
        <v>113</v>
      </c>
      <c r="D22" s="37"/>
      <c r="E22" s="37"/>
      <c r="F22" s="37"/>
      <c r="G22" s="46"/>
      <c r="H22" s="39">
        <f t="shared" si="4"/>
        <v>0</v>
      </c>
      <c r="I22" s="37"/>
      <c r="J22" s="37"/>
      <c r="K22" s="37"/>
      <c r="L22" s="46"/>
      <c r="M22" s="39">
        <f t="shared" si="12"/>
        <v>0</v>
      </c>
      <c r="N22" s="37"/>
      <c r="O22" s="37"/>
      <c r="P22" s="37"/>
      <c r="Q22" s="46"/>
      <c r="R22" s="39">
        <f t="shared" si="14"/>
        <v>0</v>
      </c>
      <c r="S22" s="37"/>
      <c r="T22" s="37"/>
      <c r="U22" s="37"/>
      <c r="V22" s="46"/>
      <c r="W22" s="39">
        <f t="shared" si="10"/>
        <v>0</v>
      </c>
      <c r="X22" s="37"/>
      <c r="Y22" s="37"/>
      <c r="Z22" s="37"/>
      <c r="AA22" s="46"/>
      <c r="AB22" s="39">
        <f t="shared" si="17"/>
        <v>0</v>
      </c>
      <c r="AC22" s="37"/>
      <c r="AD22" s="37"/>
      <c r="AE22" s="37"/>
      <c r="AF22" s="46"/>
      <c r="AG22" s="39">
        <f t="shared" si="15"/>
        <v>0</v>
      </c>
      <c r="AH22" s="37"/>
      <c r="AI22" s="37"/>
      <c r="AJ22" s="37"/>
      <c r="AK22" s="46"/>
      <c r="AL22" s="39">
        <f t="shared" si="16"/>
        <v>0</v>
      </c>
      <c r="AM22" s="37"/>
      <c r="AN22" s="37"/>
      <c r="AO22" s="37"/>
      <c r="AP22" s="46"/>
      <c r="AQ22" s="39">
        <f t="shared" si="9"/>
        <v>0</v>
      </c>
      <c r="AR22" s="37"/>
      <c r="AS22" s="37"/>
      <c r="AT22" s="37"/>
      <c r="AU22" s="46"/>
      <c r="AV22" s="40">
        <v>0</v>
      </c>
    </row>
    <row r="23" spans="1:48" ht="15.75" customHeight="1" x14ac:dyDescent="0.25">
      <c r="A23" s="21">
        <v>1</v>
      </c>
      <c r="B23" s="37" t="s">
        <v>129</v>
      </c>
      <c r="C23" s="36" t="s">
        <v>113</v>
      </c>
      <c r="D23" s="37"/>
      <c r="E23" s="37"/>
      <c r="F23" s="37"/>
      <c r="G23" s="46"/>
      <c r="H23" s="39">
        <f t="shared" si="4"/>
        <v>0</v>
      </c>
      <c r="I23" s="37"/>
      <c r="J23" s="37"/>
      <c r="K23" s="37"/>
      <c r="L23" s="46"/>
      <c r="M23" s="39">
        <f t="shared" si="12"/>
        <v>0</v>
      </c>
      <c r="N23" s="37"/>
      <c r="O23" s="37"/>
      <c r="P23" s="37"/>
      <c r="Q23" s="46"/>
      <c r="R23" s="39">
        <f t="shared" si="14"/>
        <v>0</v>
      </c>
      <c r="S23" s="37"/>
      <c r="T23" s="37"/>
      <c r="U23" s="37"/>
      <c r="V23" s="46"/>
      <c r="W23" s="39">
        <f t="shared" si="10"/>
        <v>0</v>
      </c>
      <c r="X23" s="37"/>
      <c r="Y23" s="37"/>
      <c r="Z23" s="37"/>
      <c r="AA23" s="46"/>
      <c r="AB23" s="39">
        <f t="shared" si="17"/>
        <v>0</v>
      </c>
      <c r="AC23" s="37"/>
      <c r="AD23" s="37"/>
      <c r="AE23" s="37"/>
      <c r="AF23" s="46"/>
      <c r="AG23" s="39">
        <f t="shared" si="15"/>
        <v>0</v>
      </c>
      <c r="AH23" s="37"/>
      <c r="AI23" s="37"/>
      <c r="AJ23" s="37"/>
      <c r="AK23" s="46"/>
      <c r="AL23" s="39">
        <f t="shared" si="16"/>
        <v>0</v>
      </c>
      <c r="AM23" s="37"/>
      <c r="AN23" s="37"/>
      <c r="AO23" s="37"/>
      <c r="AP23" s="46"/>
      <c r="AQ23" s="39">
        <f t="shared" si="9"/>
        <v>0</v>
      </c>
      <c r="AR23" s="37"/>
      <c r="AS23" s="37"/>
      <c r="AT23" s="37"/>
      <c r="AU23" s="46"/>
      <c r="AV23" s="40">
        <v>0</v>
      </c>
    </row>
    <row r="24" spans="1:48" s="70" customFormat="1" ht="15.75" customHeight="1" x14ac:dyDescent="0.25">
      <c r="A24" s="21">
        <v>1</v>
      </c>
      <c r="B24" s="37" t="s">
        <v>149</v>
      </c>
      <c r="C24" s="36" t="s">
        <v>113</v>
      </c>
      <c r="D24" s="37"/>
      <c r="E24" s="37"/>
      <c r="F24" s="37"/>
      <c r="G24" s="46"/>
      <c r="H24" s="39">
        <f t="shared" ref="H24" si="18">COUNTA(D24:G24)</f>
        <v>0</v>
      </c>
      <c r="I24" s="37"/>
      <c r="J24" s="37"/>
      <c r="K24" s="37"/>
      <c r="L24" s="69" t="s">
        <v>47</v>
      </c>
      <c r="M24" s="39">
        <f t="shared" ref="M24" si="19">COUNTA(I24:L24)</f>
        <v>1</v>
      </c>
      <c r="N24" s="37"/>
      <c r="O24" s="37" t="s">
        <v>47</v>
      </c>
      <c r="P24" s="37"/>
      <c r="Q24" s="69"/>
      <c r="R24" s="39">
        <f t="shared" ref="R24" si="20">COUNTA(N24:Q24)</f>
        <v>1</v>
      </c>
      <c r="S24" s="37"/>
      <c r="T24" s="37" t="s">
        <v>47</v>
      </c>
      <c r="U24" s="37"/>
      <c r="V24" s="46"/>
      <c r="W24" s="39">
        <f t="shared" ref="W24" si="21">COUNTA(S24:V24)</f>
        <v>1</v>
      </c>
      <c r="X24" s="37"/>
      <c r="Y24" s="37"/>
      <c r="Z24" s="37"/>
      <c r="AA24" s="46"/>
      <c r="AB24" s="39">
        <f t="shared" ref="AB24" si="22">COUNTA(X24:AA24)</f>
        <v>0</v>
      </c>
      <c r="AC24" s="37"/>
      <c r="AD24" s="37"/>
      <c r="AE24" s="37"/>
      <c r="AF24" s="46"/>
      <c r="AG24" s="39">
        <f t="shared" ref="AG24" si="23">COUNTA(AC24:AF24)</f>
        <v>0</v>
      </c>
      <c r="AH24" s="37"/>
      <c r="AI24" s="37"/>
      <c r="AJ24" s="37"/>
      <c r="AK24" s="46"/>
      <c r="AL24" s="39">
        <f t="shared" ref="AL24" si="24">COUNTA(AH24:AK24)</f>
        <v>0</v>
      </c>
      <c r="AM24" s="37"/>
      <c r="AN24" s="37"/>
      <c r="AO24" s="37"/>
      <c r="AP24" s="46"/>
      <c r="AQ24" s="39">
        <f t="shared" ref="AQ24" si="25">COUNTA(AM24:AP24)</f>
        <v>0</v>
      </c>
      <c r="AR24" s="37"/>
      <c r="AS24" s="37"/>
      <c r="AT24" s="37"/>
      <c r="AU24" s="46"/>
      <c r="AV24" s="40">
        <v>0</v>
      </c>
    </row>
    <row r="25" spans="1:48" ht="15.75" customHeight="1" x14ac:dyDescent="0.25">
      <c r="A25" s="21">
        <v>1</v>
      </c>
      <c r="B25" s="42"/>
      <c r="C25" s="43"/>
      <c r="D25" s="44"/>
      <c r="E25" s="45"/>
      <c r="F25" s="45"/>
      <c r="G25" s="45"/>
      <c r="H25" s="45">
        <f>SUM(H7:H23)</f>
        <v>5</v>
      </c>
      <c r="I25" s="45"/>
      <c r="J25" s="45"/>
      <c r="K25" s="45"/>
      <c r="L25" s="45"/>
      <c r="M25" s="45">
        <v>5</v>
      </c>
      <c r="N25" s="45"/>
      <c r="O25" s="45"/>
      <c r="P25" s="45"/>
      <c r="Q25" s="45"/>
      <c r="R25" s="45">
        <v>5</v>
      </c>
      <c r="S25" s="45"/>
      <c r="T25" s="45"/>
      <c r="U25" s="45"/>
      <c r="V25" s="45"/>
      <c r="W25" s="45">
        <f>SUM(W7:W23)</f>
        <v>6</v>
      </c>
      <c r="X25" s="45"/>
      <c r="Y25" s="45"/>
      <c r="Z25" s="45"/>
      <c r="AA25" s="45"/>
      <c r="AB25" s="45">
        <f>SUM(AB7:AB23)</f>
        <v>4</v>
      </c>
      <c r="AC25" s="45"/>
      <c r="AD25" s="45"/>
      <c r="AE25" s="45"/>
      <c r="AF25" s="45"/>
      <c r="AG25" s="45">
        <f>SUM(AG7:AG23)</f>
        <v>4</v>
      </c>
      <c r="AH25" s="45"/>
      <c r="AI25" s="45"/>
      <c r="AJ25" s="45"/>
      <c r="AK25" s="45"/>
      <c r="AL25" s="45">
        <f>SUM(AL7:AL23)</f>
        <v>5</v>
      </c>
      <c r="AM25" s="45"/>
      <c r="AN25" s="45"/>
      <c r="AO25" s="45"/>
      <c r="AP25" s="45"/>
      <c r="AQ25" s="45">
        <f>SUM(AQ7:AQ23)</f>
        <v>3</v>
      </c>
      <c r="AR25" s="45"/>
      <c r="AS25" s="45"/>
      <c r="AT25" s="45"/>
      <c r="AU25" s="45"/>
      <c r="AV25" s="40">
        <v>7</v>
      </c>
    </row>
    <row r="26" spans="1:48" ht="15.75" customHeight="1" x14ac:dyDescent="0.25">
      <c r="A26" s="21">
        <f>A6+1</f>
        <v>2</v>
      </c>
      <c r="B26" s="81" t="s">
        <v>104</v>
      </c>
      <c r="C26" s="82"/>
      <c r="D26" s="78" t="s">
        <v>81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80"/>
    </row>
    <row r="27" spans="1:48" ht="15.75" customHeight="1" x14ac:dyDescent="0.25">
      <c r="A27" s="21" t="e">
        <f t="shared" ref="A27:A28" si="26">#REF!+1</f>
        <v>#REF!</v>
      </c>
      <c r="B27" s="37" t="s">
        <v>70</v>
      </c>
      <c r="C27" s="36" t="s">
        <v>113</v>
      </c>
      <c r="D27" s="37"/>
      <c r="E27" s="37" t="s">
        <v>49</v>
      </c>
      <c r="F27" s="37"/>
      <c r="G27" s="46"/>
      <c r="H27" s="39">
        <f t="shared" ref="H27:H43" si="27">COUNTA(D27:G27)</f>
        <v>1</v>
      </c>
      <c r="I27" s="37" t="s">
        <v>49</v>
      </c>
      <c r="J27" s="37"/>
      <c r="K27" s="37"/>
      <c r="L27" s="46"/>
      <c r="M27" s="39">
        <f t="shared" ref="M27:M43" si="28">COUNTA(I27:L27)</f>
        <v>1</v>
      </c>
      <c r="N27" s="37"/>
      <c r="O27" s="37"/>
      <c r="P27" s="37" t="s">
        <v>49</v>
      </c>
      <c r="Q27" s="46"/>
      <c r="R27" s="39">
        <f t="shared" ref="R27:R43" si="29">COUNTA(N27:Q27)</f>
        <v>1</v>
      </c>
      <c r="S27" s="37"/>
      <c r="T27" s="37" t="s">
        <v>49</v>
      </c>
      <c r="U27" s="37"/>
      <c r="V27" s="46"/>
      <c r="W27" s="39">
        <v>1</v>
      </c>
      <c r="X27" s="37"/>
      <c r="Y27" s="37"/>
      <c r="Z27" s="37" t="s">
        <v>49</v>
      </c>
      <c r="AA27" s="46"/>
      <c r="AB27" s="39">
        <f t="shared" ref="AB27:AB39" si="30">COUNTA(X27:AA27)</f>
        <v>1</v>
      </c>
      <c r="AC27" s="37" t="s">
        <v>49</v>
      </c>
      <c r="AD27" s="37"/>
      <c r="AE27" s="37"/>
      <c r="AF27" s="46"/>
      <c r="AG27" s="39">
        <f t="shared" ref="AG27:AG30" si="31">COUNTA(AC27:AF27)</f>
        <v>1</v>
      </c>
      <c r="AH27" s="37"/>
      <c r="AI27" s="37"/>
      <c r="AJ27" s="37" t="s">
        <v>49</v>
      </c>
      <c r="AK27" s="46"/>
      <c r="AL27" s="39">
        <f t="shared" ref="AL27:AL30" si="32">COUNTA(AH27:AK27)</f>
        <v>1</v>
      </c>
      <c r="AM27" s="37" t="s">
        <v>47</v>
      </c>
      <c r="AN27" s="37"/>
      <c r="AO27" s="37"/>
      <c r="AP27" s="46"/>
      <c r="AQ27" s="39">
        <f t="shared" ref="AQ27:AQ29" si="33">COUNTA(AM27:AP27)</f>
        <v>1</v>
      </c>
      <c r="AR27" s="37"/>
      <c r="AS27" s="37"/>
      <c r="AT27" s="37"/>
      <c r="AU27" s="46"/>
      <c r="AV27" s="40">
        <v>0</v>
      </c>
    </row>
    <row r="28" spans="1:48" ht="15.75" customHeight="1" x14ac:dyDescent="0.25">
      <c r="A28" s="21" t="e">
        <f t="shared" si="26"/>
        <v>#REF!</v>
      </c>
      <c r="B28" s="37" t="s">
        <v>118</v>
      </c>
      <c r="C28" s="36" t="s">
        <v>113</v>
      </c>
      <c r="D28" s="37"/>
      <c r="E28" s="37"/>
      <c r="F28" s="37"/>
      <c r="G28" s="46"/>
      <c r="H28" s="39">
        <f t="shared" si="27"/>
        <v>0</v>
      </c>
      <c r="I28" s="37"/>
      <c r="J28" s="37"/>
      <c r="K28" s="37"/>
      <c r="L28" s="46"/>
      <c r="M28" s="39">
        <f t="shared" si="28"/>
        <v>0</v>
      </c>
      <c r="N28" s="37"/>
      <c r="O28" s="37"/>
      <c r="P28" s="37"/>
      <c r="Q28" s="46"/>
      <c r="R28" s="39">
        <f t="shared" si="29"/>
        <v>0</v>
      </c>
      <c r="S28" s="37"/>
      <c r="T28" s="37"/>
      <c r="U28" s="37"/>
      <c r="V28" s="69" t="s">
        <v>49</v>
      </c>
      <c r="W28" s="39">
        <v>1</v>
      </c>
      <c r="X28" s="37"/>
      <c r="Y28" s="37"/>
      <c r="Z28" s="37"/>
      <c r="AA28" s="46"/>
      <c r="AB28" s="39">
        <f t="shared" si="30"/>
        <v>0</v>
      </c>
      <c r="AC28" s="37"/>
      <c r="AD28" s="37"/>
      <c r="AE28" s="37"/>
      <c r="AF28" s="46"/>
      <c r="AG28" s="39">
        <f t="shared" si="31"/>
        <v>0</v>
      </c>
      <c r="AH28" s="37"/>
      <c r="AI28" s="37"/>
      <c r="AJ28" s="37"/>
      <c r="AK28" s="46"/>
      <c r="AL28" s="39">
        <f t="shared" si="32"/>
        <v>0</v>
      </c>
      <c r="AM28" s="37"/>
      <c r="AN28" s="37"/>
      <c r="AO28" s="37"/>
      <c r="AP28" s="46"/>
      <c r="AQ28" s="39">
        <f t="shared" si="33"/>
        <v>0</v>
      </c>
      <c r="AR28" s="37"/>
      <c r="AS28" s="37"/>
      <c r="AT28" s="37" t="s">
        <v>49</v>
      </c>
      <c r="AU28" s="46"/>
      <c r="AV28" s="40">
        <v>1</v>
      </c>
    </row>
    <row r="29" spans="1:48" ht="15.75" customHeight="1" x14ac:dyDescent="0.25">
      <c r="A29" s="21">
        <f>A7+1</f>
        <v>2</v>
      </c>
      <c r="B29" s="37" t="s">
        <v>73</v>
      </c>
      <c r="C29" s="36" t="s">
        <v>113</v>
      </c>
      <c r="D29" s="37"/>
      <c r="E29" s="37" t="s">
        <v>49</v>
      </c>
      <c r="F29" s="37"/>
      <c r="G29" s="46"/>
      <c r="H29" s="39">
        <f t="shared" si="27"/>
        <v>1</v>
      </c>
      <c r="I29" s="37"/>
      <c r="J29" s="37"/>
      <c r="K29" s="37"/>
      <c r="L29" s="69" t="s">
        <v>49</v>
      </c>
      <c r="M29" s="39">
        <f t="shared" si="28"/>
        <v>1</v>
      </c>
      <c r="N29" s="37"/>
      <c r="O29" s="37"/>
      <c r="P29" s="37"/>
      <c r="Q29" s="46"/>
      <c r="R29" s="39">
        <f t="shared" si="29"/>
        <v>0</v>
      </c>
      <c r="S29" s="37"/>
      <c r="T29" s="37"/>
      <c r="U29" s="37"/>
      <c r="V29" s="69" t="s">
        <v>49</v>
      </c>
      <c r="W29" s="39">
        <v>1</v>
      </c>
      <c r="X29" s="37"/>
      <c r="Y29" s="37"/>
      <c r="Z29" s="37"/>
      <c r="AA29" s="46"/>
      <c r="AB29" s="39">
        <f t="shared" si="30"/>
        <v>0</v>
      </c>
      <c r="AC29" s="37"/>
      <c r="AD29" s="37" t="s">
        <v>49</v>
      </c>
      <c r="AE29" s="37"/>
      <c r="AF29" s="46"/>
      <c r="AG29" s="39">
        <f t="shared" si="31"/>
        <v>1</v>
      </c>
      <c r="AH29" s="37"/>
      <c r="AI29" s="37" t="s">
        <v>49</v>
      </c>
      <c r="AJ29" s="37"/>
      <c r="AK29" s="46"/>
      <c r="AL29" s="39">
        <f t="shared" si="32"/>
        <v>1</v>
      </c>
      <c r="AM29" s="37"/>
      <c r="AN29" s="37"/>
      <c r="AO29" s="37"/>
      <c r="AP29" s="46"/>
      <c r="AQ29" s="39">
        <f t="shared" si="33"/>
        <v>0</v>
      </c>
      <c r="AR29" s="37"/>
      <c r="AS29" s="37"/>
      <c r="AT29" s="37" t="s">
        <v>49</v>
      </c>
      <c r="AU29" s="46"/>
      <c r="AV29" s="40">
        <v>1</v>
      </c>
    </row>
    <row r="30" spans="1:48" ht="15.75" customHeight="1" x14ac:dyDescent="0.25">
      <c r="A30" s="21">
        <f>A8+1</f>
        <v>2</v>
      </c>
      <c r="B30" s="37" t="s">
        <v>148</v>
      </c>
      <c r="C30" s="36" t="s">
        <v>113</v>
      </c>
      <c r="D30" s="37"/>
      <c r="E30" s="37" t="s">
        <v>49</v>
      </c>
      <c r="F30" s="37"/>
      <c r="G30" s="69" t="s">
        <v>49</v>
      </c>
      <c r="H30" s="39">
        <f t="shared" si="27"/>
        <v>2</v>
      </c>
      <c r="I30" s="37"/>
      <c r="J30" s="37"/>
      <c r="K30" s="37"/>
      <c r="L30" s="69" t="s">
        <v>49</v>
      </c>
      <c r="M30" s="39">
        <f t="shared" si="28"/>
        <v>1</v>
      </c>
      <c r="N30" s="37"/>
      <c r="O30" s="37"/>
      <c r="P30" s="37" t="s">
        <v>49</v>
      </c>
      <c r="Q30" s="46"/>
      <c r="R30" s="39">
        <f t="shared" si="29"/>
        <v>1</v>
      </c>
      <c r="S30" s="37"/>
      <c r="T30" s="37"/>
      <c r="U30" s="37" t="s">
        <v>49</v>
      </c>
      <c r="V30" s="46"/>
      <c r="W30" s="39">
        <v>1</v>
      </c>
      <c r="X30" s="37"/>
      <c r="Y30" s="37"/>
      <c r="Z30" s="37" t="s">
        <v>49</v>
      </c>
      <c r="AA30" s="46"/>
      <c r="AB30" s="39">
        <f t="shared" si="30"/>
        <v>1</v>
      </c>
      <c r="AC30" s="37" t="s">
        <v>49</v>
      </c>
      <c r="AD30" s="37"/>
      <c r="AE30" s="37"/>
      <c r="AF30" s="46"/>
      <c r="AG30" s="39">
        <f t="shared" si="31"/>
        <v>1</v>
      </c>
      <c r="AH30" s="37"/>
      <c r="AI30" s="37" t="s">
        <v>49</v>
      </c>
      <c r="AJ30" s="37"/>
      <c r="AK30" s="46"/>
      <c r="AL30" s="39">
        <f t="shared" si="32"/>
        <v>1</v>
      </c>
      <c r="AM30" s="37"/>
      <c r="AN30" s="37"/>
      <c r="AO30" s="37" t="s">
        <v>47</v>
      </c>
      <c r="AP30" s="46"/>
      <c r="AQ30" s="39">
        <v>1</v>
      </c>
      <c r="AR30" s="37"/>
      <c r="AS30" s="37"/>
      <c r="AT30" s="37"/>
      <c r="AU30" s="46"/>
      <c r="AV30" s="40">
        <f>COUNTA(AR30:AU30)</f>
        <v>0</v>
      </c>
    </row>
    <row r="31" spans="1:48" ht="15.75" customHeight="1" x14ac:dyDescent="0.25">
      <c r="A31" s="21">
        <f>A9+1</f>
        <v>2</v>
      </c>
      <c r="B31" s="37" t="s">
        <v>120</v>
      </c>
      <c r="C31" s="36" t="s">
        <v>113</v>
      </c>
      <c r="D31" s="37"/>
      <c r="E31" s="37" t="s">
        <v>49</v>
      </c>
      <c r="F31" s="37"/>
      <c r="G31" s="46"/>
      <c r="H31" s="39">
        <f t="shared" si="27"/>
        <v>1</v>
      </c>
      <c r="I31" s="37"/>
      <c r="J31" s="37"/>
      <c r="K31" s="37"/>
      <c r="L31" s="46"/>
      <c r="M31" s="39">
        <f t="shared" si="28"/>
        <v>0</v>
      </c>
      <c r="N31" s="37"/>
      <c r="O31" s="37" t="s">
        <v>49</v>
      </c>
      <c r="P31" s="37"/>
      <c r="Q31" s="46"/>
      <c r="R31" s="39">
        <f t="shared" si="29"/>
        <v>1</v>
      </c>
      <c r="S31" s="37"/>
      <c r="T31" s="37"/>
      <c r="U31" s="37"/>
      <c r="V31" s="46"/>
      <c r="W31" s="39">
        <v>0</v>
      </c>
      <c r="X31" s="37"/>
      <c r="Y31" s="37"/>
      <c r="Z31" s="37"/>
      <c r="AA31" s="69" t="s">
        <v>49</v>
      </c>
      <c r="AB31" s="39">
        <f t="shared" si="30"/>
        <v>1</v>
      </c>
      <c r="AC31" s="37"/>
      <c r="AD31" s="37"/>
      <c r="AE31" s="37"/>
      <c r="AF31" s="69" t="s">
        <v>49</v>
      </c>
      <c r="AG31" s="39">
        <v>1</v>
      </c>
      <c r="AH31" s="37"/>
      <c r="AI31" s="37"/>
      <c r="AJ31" s="37"/>
      <c r="AK31" s="46"/>
      <c r="AL31" s="39">
        <v>0</v>
      </c>
      <c r="AM31" s="37"/>
      <c r="AN31" s="37"/>
      <c r="AO31" s="37"/>
      <c r="AP31" s="46"/>
      <c r="AQ31" s="39">
        <v>0</v>
      </c>
      <c r="AR31" s="37" t="s">
        <v>49</v>
      </c>
      <c r="AS31" s="37"/>
      <c r="AT31" s="37"/>
      <c r="AU31" s="46"/>
      <c r="AV31" s="40">
        <v>1</v>
      </c>
    </row>
    <row r="32" spans="1:48" ht="15.75" customHeight="1" x14ac:dyDescent="0.25">
      <c r="A32" s="21">
        <f>A10+1</f>
        <v>2</v>
      </c>
      <c r="B32" s="37" t="s">
        <v>122</v>
      </c>
      <c r="C32" s="36" t="s">
        <v>113</v>
      </c>
      <c r="D32" s="37"/>
      <c r="E32" s="37"/>
      <c r="F32" s="37"/>
      <c r="G32" s="46"/>
      <c r="H32" s="39">
        <f t="shared" si="27"/>
        <v>0</v>
      </c>
      <c r="I32" s="37"/>
      <c r="J32" s="37"/>
      <c r="K32" s="37"/>
      <c r="L32" s="46"/>
      <c r="M32" s="39">
        <f t="shared" si="28"/>
        <v>0</v>
      </c>
      <c r="N32" s="37"/>
      <c r="O32" s="37"/>
      <c r="P32" s="37"/>
      <c r="Q32" s="46"/>
      <c r="R32" s="39">
        <f t="shared" si="29"/>
        <v>0</v>
      </c>
      <c r="S32" s="37"/>
      <c r="T32" s="37"/>
      <c r="U32" s="37"/>
      <c r="V32" s="46"/>
      <c r="W32" s="39">
        <f>COUNTA(S32:V32)</f>
        <v>0</v>
      </c>
      <c r="X32" s="37"/>
      <c r="Y32" s="37"/>
      <c r="Z32" s="37"/>
      <c r="AA32" s="46"/>
      <c r="AB32" s="39">
        <f t="shared" si="30"/>
        <v>0</v>
      </c>
      <c r="AC32" s="37"/>
      <c r="AD32" s="37"/>
      <c r="AE32" s="37"/>
      <c r="AF32" s="46"/>
      <c r="AG32" s="39">
        <f t="shared" ref="AG32:AG34" si="34">COUNTA(AC32:AF32)</f>
        <v>0</v>
      </c>
      <c r="AH32" s="37"/>
      <c r="AI32" s="37"/>
      <c r="AJ32" s="37"/>
      <c r="AK32" s="46"/>
      <c r="AL32" s="39">
        <f>COUNTA(AH32:AK32)</f>
        <v>0</v>
      </c>
      <c r="AM32" s="37"/>
      <c r="AN32" s="37"/>
      <c r="AO32" s="37"/>
      <c r="AP32" s="46"/>
      <c r="AQ32" s="39">
        <f>COUNTA(AM32:AP32)</f>
        <v>0</v>
      </c>
      <c r="AR32" s="37"/>
      <c r="AS32" s="37"/>
      <c r="AT32" s="37"/>
      <c r="AU32" s="46"/>
      <c r="AV32" s="40">
        <f>COUNTA(AR32:AU32)</f>
        <v>0</v>
      </c>
    </row>
    <row r="33" spans="1:48" ht="15.75" customHeight="1" x14ac:dyDescent="0.25">
      <c r="A33" s="21">
        <f>A13+1</f>
        <v>2</v>
      </c>
      <c r="B33" s="37" t="s">
        <v>126</v>
      </c>
      <c r="C33" s="36" t="s">
        <v>113</v>
      </c>
      <c r="D33" s="37"/>
      <c r="E33" s="37"/>
      <c r="F33" s="37"/>
      <c r="G33" s="46"/>
      <c r="H33" s="39">
        <f t="shared" si="27"/>
        <v>0</v>
      </c>
      <c r="I33" s="37"/>
      <c r="J33" s="37"/>
      <c r="K33" s="37" t="s">
        <v>49</v>
      </c>
      <c r="L33" s="46"/>
      <c r="M33" s="39">
        <f t="shared" si="28"/>
        <v>1</v>
      </c>
      <c r="N33" s="37"/>
      <c r="O33" s="37"/>
      <c r="P33" s="37"/>
      <c r="Q33" s="46"/>
      <c r="R33" s="39">
        <f t="shared" si="29"/>
        <v>0</v>
      </c>
      <c r="S33" s="37"/>
      <c r="T33" s="37"/>
      <c r="U33" s="37" t="s">
        <v>49</v>
      </c>
      <c r="V33" s="46"/>
      <c r="W33" s="39">
        <v>1</v>
      </c>
      <c r="X33" s="37"/>
      <c r="Y33" s="37"/>
      <c r="Z33" s="37"/>
      <c r="AA33" s="46"/>
      <c r="AB33" s="39">
        <f t="shared" si="30"/>
        <v>0</v>
      </c>
      <c r="AC33" s="37"/>
      <c r="AD33" s="37"/>
      <c r="AE33" s="37"/>
      <c r="AF33" s="46"/>
      <c r="AG33" s="39">
        <f t="shared" si="34"/>
        <v>0</v>
      </c>
      <c r="AH33" s="37"/>
      <c r="AI33" s="37"/>
      <c r="AJ33" s="37" t="s">
        <v>49</v>
      </c>
      <c r="AK33" s="46"/>
      <c r="AL33" s="39">
        <v>1</v>
      </c>
      <c r="AM33" s="37"/>
      <c r="AN33" s="37"/>
      <c r="AO33" s="37"/>
      <c r="AP33" s="46"/>
      <c r="AQ33" s="39">
        <v>0</v>
      </c>
      <c r="AR33" s="37"/>
      <c r="AS33" s="37" t="s">
        <v>49</v>
      </c>
      <c r="AT33" s="37"/>
      <c r="AU33" s="46"/>
      <c r="AV33" s="40">
        <v>1</v>
      </c>
    </row>
    <row r="34" spans="1:48" ht="15.75" customHeight="1" x14ac:dyDescent="0.25">
      <c r="A34" s="21">
        <f>A14+1</f>
        <v>2</v>
      </c>
      <c r="B34" s="37" t="s">
        <v>127</v>
      </c>
      <c r="C34" s="36" t="s">
        <v>113</v>
      </c>
      <c r="D34" s="37"/>
      <c r="E34" s="37"/>
      <c r="F34" s="37"/>
      <c r="G34" s="46"/>
      <c r="H34" s="39">
        <f t="shared" si="27"/>
        <v>0</v>
      </c>
      <c r="I34" s="37"/>
      <c r="J34" s="37"/>
      <c r="K34" s="37"/>
      <c r="L34" s="46"/>
      <c r="M34" s="39">
        <f t="shared" si="28"/>
        <v>0</v>
      </c>
      <c r="N34" s="37"/>
      <c r="O34" s="37"/>
      <c r="P34" s="37"/>
      <c r="Q34" s="46"/>
      <c r="R34" s="39">
        <f t="shared" si="29"/>
        <v>0</v>
      </c>
      <c r="S34" s="37"/>
      <c r="T34" s="37"/>
      <c r="U34" s="37" t="s">
        <v>49</v>
      </c>
      <c r="V34" s="46"/>
      <c r="W34" s="39">
        <v>1</v>
      </c>
      <c r="X34" s="37"/>
      <c r="Y34" s="37"/>
      <c r="Z34" s="37"/>
      <c r="AA34" s="46"/>
      <c r="AB34" s="39">
        <f t="shared" si="30"/>
        <v>0</v>
      </c>
      <c r="AC34" s="37"/>
      <c r="AD34" s="37"/>
      <c r="AE34" s="37"/>
      <c r="AF34" s="46"/>
      <c r="AG34" s="39">
        <f t="shared" si="34"/>
        <v>0</v>
      </c>
      <c r="AH34" s="37"/>
      <c r="AI34" s="37"/>
      <c r="AJ34" s="37"/>
      <c r="AK34" s="46"/>
      <c r="AL34" s="39">
        <v>0</v>
      </c>
      <c r="AM34" s="37"/>
      <c r="AN34" s="37"/>
      <c r="AO34" s="37"/>
      <c r="AP34" s="46"/>
      <c r="AQ34" s="39">
        <f t="shared" ref="AQ34:AQ35" si="35">COUNTA(AM34:AP34)</f>
        <v>0</v>
      </c>
      <c r="AR34" s="37"/>
      <c r="AS34" s="37" t="s">
        <v>49</v>
      </c>
      <c r="AT34" s="37"/>
      <c r="AU34" s="46"/>
      <c r="AV34" s="40">
        <v>1</v>
      </c>
    </row>
    <row r="35" spans="1:48" ht="15.75" customHeight="1" x14ac:dyDescent="0.25">
      <c r="A35" s="21">
        <f>A15+1</f>
        <v>2</v>
      </c>
      <c r="B35" s="37" t="s">
        <v>128</v>
      </c>
      <c r="C35" s="36" t="s">
        <v>113</v>
      </c>
      <c r="D35" s="37"/>
      <c r="E35" s="37"/>
      <c r="F35" s="37"/>
      <c r="G35" s="46"/>
      <c r="H35" s="39">
        <f t="shared" si="27"/>
        <v>0</v>
      </c>
      <c r="I35" s="37"/>
      <c r="J35" s="37"/>
      <c r="K35" s="37"/>
      <c r="L35" s="46"/>
      <c r="M35" s="39">
        <f t="shared" si="28"/>
        <v>0</v>
      </c>
      <c r="N35" s="37"/>
      <c r="O35" s="37"/>
      <c r="P35" s="37"/>
      <c r="Q35" s="46"/>
      <c r="R35" s="39">
        <f t="shared" si="29"/>
        <v>0</v>
      </c>
      <c r="S35" s="37"/>
      <c r="T35" s="37"/>
      <c r="U35" s="37"/>
      <c r="V35" s="46"/>
      <c r="W35" s="39">
        <f t="shared" ref="W35:W43" si="36">COUNTA(S35:V35)</f>
        <v>0</v>
      </c>
      <c r="X35" s="37"/>
      <c r="Y35" s="37"/>
      <c r="Z35" s="37"/>
      <c r="AA35" s="46"/>
      <c r="AB35" s="39">
        <f t="shared" si="30"/>
        <v>0</v>
      </c>
      <c r="AC35" s="37"/>
      <c r="AD35" s="37" t="s">
        <v>49</v>
      </c>
      <c r="AE35" s="37"/>
      <c r="AF35" s="46"/>
      <c r="AG35" s="39">
        <v>1</v>
      </c>
      <c r="AH35" s="37"/>
      <c r="AI35" s="37"/>
      <c r="AJ35" s="37"/>
      <c r="AK35" s="46"/>
      <c r="AL35" s="39">
        <f t="shared" ref="AL35:AL38" si="37">COUNTA(AH35:AK35)</f>
        <v>0</v>
      </c>
      <c r="AM35" s="37"/>
      <c r="AN35" s="37"/>
      <c r="AO35" s="37" t="s">
        <v>47</v>
      </c>
      <c r="AP35" s="46"/>
      <c r="AQ35" s="39">
        <f t="shared" si="35"/>
        <v>1</v>
      </c>
      <c r="AR35" s="37"/>
      <c r="AS35" s="37"/>
      <c r="AT35" s="37"/>
      <c r="AU35" s="46"/>
      <c r="AV35" s="40">
        <f>COUNTA(AR35:AU35)</f>
        <v>0</v>
      </c>
    </row>
    <row r="36" spans="1:48" ht="15.75" customHeight="1" x14ac:dyDescent="0.25">
      <c r="A36" s="21">
        <f>A16+1</f>
        <v>2</v>
      </c>
      <c r="B36" s="37" t="s">
        <v>123</v>
      </c>
      <c r="C36" s="36" t="s">
        <v>113</v>
      </c>
      <c r="D36" s="37"/>
      <c r="E36" s="37"/>
      <c r="F36" s="37"/>
      <c r="G36" s="46"/>
      <c r="H36" s="39">
        <f t="shared" si="27"/>
        <v>0</v>
      </c>
      <c r="I36" s="37"/>
      <c r="J36" s="37"/>
      <c r="K36" s="37"/>
      <c r="L36" s="46"/>
      <c r="M36" s="39">
        <f t="shared" si="28"/>
        <v>0</v>
      </c>
      <c r="N36" s="37"/>
      <c r="O36" s="37"/>
      <c r="P36" s="37"/>
      <c r="Q36" s="46"/>
      <c r="R36" s="39">
        <f t="shared" si="29"/>
        <v>0</v>
      </c>
      <c r="S36" s="37"/>
      <c r="T36" s="37"/>
      <c r="U36" s="37"/>
      <c r="V36" s="46"/>
      <c r="W36" s="39">
        <f t="shared" si="36"/>
        <v>0</v>
      </c>
      <c r="X36" s="37"/>
      <c r="Y36" s="37"/>
      <c r="Z36" s="37"/>
      <c r="AA36" s="46"/>
      <c r="AB36" s="39">
        <f t="shared" si="30"/>
        <v>0</v>
      </c>
      <c r="AC36" s="37"/>
      <c r="AD36" s="37"/>
      <c r="AE36" s="37"/>
      <c r="AF36" s="46"/>
      <c r="AG36" s="39">
        <v>0</v>
      </c>
      <c r="AH36" s="37"/>
      <c r="AI36" s="37"/>
      <c r="AJ36" s="37"/>
      <c r="AK36" s="46"/>
      <c r="AL36" s="39">
        <f t="shared" si="37"/>
        <v>0</v>
      </c>
      <c r="AM36" s="37"/>
      <c r="AN36" s="37"/>
      <c r="AO36" s="37"/>
      <c r="AP36" s="46"/>
      <c r="AQ36" s="39">
        <v>0</v>
      </c>
      <c r="AR36" s="37"/>
      <c r="AS36" s="37" t="s">
        <v>49</v>
      </c>
      <c r="AT36" s="37"/>
      <c r="AU36" s="46"/>
      <c r="AV36" s="40">
        <v>1</v>
      </c>
    </row>
    <row r="37" spans="1:48" ht="15.75" customHeight="1" x14ac:dyDescent="0.25">
      <c r="A37" s="21">
        <f>A17+1</f>
        <v>2</v>
      </c>
      <c r="B37" s="37" t="s">
        <v>124</v>
      </c>
      <c r="C37" s="36" t="s">
        <v>113</v>
      </c>
      <c r="D37" s="37"/>
      <c r="E37" s="37"/>
      <c r="F37" s="37"/>
      <c r="G37" s="46"/>
      <c r="H37" s="39">
        <f t="shared" si="27"/>
        <v>0</v>
      </c>
      <c r="I37" s="37"/>
      <c r="J37" s="37"/>
      <c r="K37" s="37"/>
      <c r="L37" s="46"/>
      <c r="M37" s="39">
        <f t="shared" si="28"/>
        <v>0</v>
      </c>
      <c r="N37" s="37"/>
      <c r="O37" s="37" t="s">
        <v>49</v>
      </c>
      <c r="P37" s="37"/>
      <c r="Q37" s="46"/>
      <c r="R37" s="39">
        <f t="shared" si="29"/>
        <v>1</v>
      </c>
      <c r="S37" s="37"/>
      <c r="T37" s="37"/>
      <c r="U37" s="37"/>
      <c r="V37" s="46"/>
      <c r="W37" s="39">
        <f t="shared" si="36"/>
        <v>0</v>
      </c>
      <c r="X37" s="37"/>
      <c r="Y37" s="37"/>
      <c r="Z37" s="37"/>
      <c r="AA37" s="69" t="s">
        <v>49</v>
      </c>
      <c r="AB37" s="39">
        <f t="shared" si="30"/>
        <v>1</v>
      </c>
      <c r="AC37" s="37"/>
      <c r="AD37" s="37"/>
      <c r="AE37" s="37"/>
      <c r="AF37" s="46"/>
      <c r="AG37" s="39">
        <f t="shared" ref="AG37:AG38" si="38">COUNTA(AC37:AF37)</f>
        <v>0</v>
      </c>
      <c r="AH37" s="37" t="s">
        <v>49</v>
      </c>
      <c r="AI37" s="37"/>
      <c r="AJ37" s="37"/>
      <c r="AK37" s="46"/>
      <c r="AL37" s="39">
        <f t="shared" si="37"/>
        <v>1</v>
      </c>
      <c r="AM37" s="37"/>
      <c r="AN37" s="37"/>
      <c r="AO37" s="37"/>
      <c r="AP37" s="46"/>
      <c r="AQ37" s="39">
        <f t="shared" ref="AQ37:AQ43" si="39">COUNTA(AM37:AP37)</f>
        <v>0</v>
      </c>
      <c r="AR37" s="37" t="s">
        <v>49</v>
      </c>
      <c r="AS37" s="37"/>
      <c r="AT37" s="37"/>
      <c r="AU37" s="46"/>
      <c r="AV37" s="40">
        <f t="shared" ref="AV37:AV38" si="40">COUNTA(AR37:AU37)</f>
        <v>1</v>
      </c>
    </row>
    <row r="38" spans="1:48" ht="15.75" customHeight="1" x14ac:dyDescent="0.25">
      <c r="A38" s="21">
        <f>A18+1</f>
        <v>2</v>
      </c>
      <c r="B38" s="37" t="s">
        <v>125</v>
      </c>
      <c r="C38" s="36" t="s">
        <v>113</v>
      </c>
      <c r="D38" s="37"/>
      <c r="E38" s="37"/>
      <c r="F38" s="37"/>
      <c r="G38" s="46"/>
      <c r="H38" s="39">
        <f t="shared" si="27"/>
        <v>0</v>
      </c>
      <c r="I38" s="37"/>
      <c r="J38" s="37"/>
      <c r="K38" s="37"/>
      <c r="L38" s="46"/>
      <c r="M38" s="39">
        <f t="shared" si="28"/>
        <v>0</v>
      </c>
      <c r="N38" s="37"/>
      <c r="O38" s="37"/>
      <c r="P38" s="37"/>
      <c r="Q38" s="46"/>
      <c r="R38" s="39">
        <f t="shared" si="29"/>
        <v>0</v>
      </c>
      <c r="S38" s="37"/>
      <c r="T38" s="37"/>
      <c r="U38" s="37"/>
      <c r="V38" s="46"/>
      <c r="W38" s="39">
        <f t="shared" si="36"/>
        <v>0</v>
      </c>
      <c r="X38" s="37"/>
      <c r="Y38" s="37"/>
      <c r="Z38" s="37"/>
      <c r="AA38" s="46"/>
      <c r="AB38" s="39">
        <f t="shared" si="30"/>
        <v>0</v>
      </c>
      <c r="AC38" s="37"/>
      <c r="AD38" s="37"/>
      <c r="AE38" s="37"/>
      <c r="AF38" s="46"/>
      <c r="AG38" s="39">
        <f t="shared" si="38"/>
        <v>0</v>
      </c>
      <c r="AH38" s="37"/>
      <c r="AI38" s="37"/>
      <c r="AJ38" s="37"/>
      <c r="AK38" s="46"/>
      <c r="AL38" s="39">
        <f t="shared" si="37"/>
        <v>0</v>
      </c>
      <c r="AM38" s="37"/>
      <c r="AN38" s="37"/>
      <c r="AO38" s="37"/>
      <c r="AP38" s="46"/>
      <c r="AQ38" s="39">
        <f t="shared" si="39"/>
        <v>0</v>
      </c>
      <c r="AR38" s="37"/>
      <c r="AS38" s="37"/>
      <c r="AT38" s="37"/>
      <c r="AU38" s="46"/>
      <c r="AV38" s="40">
        <f t="shared" si="40"/>
        <v>0</v>
      </c>
    </row>
    <row r="39" spans="1:48" ht="15.75" customHeight="1" x14ac:dyDescent="0.25">
      <c r="A39" s="21">
        <f>A19+1</f>
        <v>2</v>
      </c>
      <c r="B39" s="37" t="s">
        <v>76</v>
      </c>
      <c r="C39" s="36" t="s">
        <v>113</v>
      </c>
      <c r="D39" s="37"/>
      <c r="E39" s="37"/>
      <c r="F39" s="37"/>
      <c r="G39" s="46"/>
      <c r="H39" s="39">
        <f t="shared" si="27"/>
        <v>0</v>
      </c>
      <c r="I39" s="37"/>
      <c r="J39" s="37"/>
      <c r="K39" s="37"/>
      <c r="L39" s="46"/>
      <c r="M39" s="39">
        <f t="shared" si="28"/>
        <v>0</v>
      </c>
      <c r="N39" s="37"/>
      <c r="O39" s="37"/>
      <c r="P39" s="37"/>
      <c r="Q39" s="46"/>
      <c r="R39" s="39">
        <f t="shared" si="29"/>
        <v>0</v>
      </c>
      <c r="S39" s="37"/>
      <c r="T39" s="37"/>
      <c r="U39" s="37"/>
      <c r="V39" s="46"/>
      <c r="W39" s="39">
        <f t="shared" si="36"/>
        <v>0</v>
      </c>
      <c r="X39" s="37"/>
      <c r="Y39" s="37"/>
      <c r="Z39" s="37"/>
      <c r="AA39" s="46"/>
      <c r="AB39" s="39">
        <f t="shared" si="30"/>
        <v>0</v>
      </c>
      <c r="AC39" s="37"/>
      <c r="AD39" s="37"/>
      <c r="AE39" s="37"/>
      <c r="AF39" s="46"/>
      <c r="AG39" s="39">
        <v>0</v>
      </c>
      <c r="AH39" s="37"/>
      <c r="AI39" s="37"/>
      <c r="AJ39" s="37"/>
      <c r="AK39" s="46"/>
      <c r="AL39" s="39">
        <v>0</v>
      </c>
      <c r="AM39" s="37"/>
      <c r="AN39" s="37"/>
      <c r="AO39" s="37"/>
      <c r="AP39" s="46"/>
      <c r="AQ39" s="39">
        <f t="shared" si="39"/>
        <v>0</v>
      </c>
      <c r="AR39" s="37"/>
      <c r="AS39" s="37"/>
      <c r="AT39" s="37"/>
      <c r="AU39" s="46"/>
      <c r="AV39" s="40">
        <v>0</v>
      </c>
    </row>
    <row r="40" spans="1:48" ht="15.75" customHeight="1" x14ac:dyDescent="0.25">
      <c r="A40" s="21">
        <f>A20+1</f>
        <v>2</v>
      </c>
      <c r="B40" s="37" t="s">
        <v>77</v>
      </c>
      <c r="C40" s="36" t="s">
        <v>113</v>
      </c>
      <c r="D40" s="37"/>
      <c r="E40" s="37"/>
      <c r="F40" s="37"/>
      <c r="G40" s="46"/>
      <c r="H40" s="39">
        <f t="shared" si="27"/>
        <v>0</v>
      </c>
      <c r="I40" s="37"/>
      <c r="J40" s="37"/>
      <c r="K40" s="37"/>
      <c r="L40" s="46"/>
      <c r="M40" s="39">
        <f t="shared" si="28"/>
        <v>0</v>
      </c>
      <c r="N40" s="37"/>
      <c r="O40" s="37"/>
      <c r="P40" s="37"/>
      <c r="Q40" s="46"/>
      <c r="R40" s="39">
        <f t="shared" si="29"/>
        <v>0</v>
      </c>
      <c r="S40" s="37"/>
      <c r="T40" s="37"/>
      <c r="U40" s="37"/>
      <c r="V40" s="46"/>
      <c r="W40" s="39">
        <f t="shared" si="36"/>
        <v>0</v>
      </c>
      <c r="X40" s="37"/>
      <c r="Y40" s="37"/>
      <c r="Z40" s="37"/>
      <c r="AA40" s="46"/>
      <c r="AB40" s="39">
        <v>0</v>
      </c>
      <c r="AC40" s="37"/>
      <c r="AD40" s="37"/>
      <c r="AE40" s="37"/>
      <c r="AF40" s="46"/>
      <c r="AG40" s="39">
        <f t="shared" ref="AG40:AG43" si="41">COUNTA(AC40:AF40)</f>
        <v>0</v>
      </c>
      <c r="AH40" s="37"/>
      <c r="AI40" s="37"/>
      <c r="AJ40" s="37"/>
      <c r="AK40" s="46"/>
      <c r="AL40" s="39">
        <f t="shared" ref="AL40:AL43" si="42">COUNTA(AH40:AK40)</f>
        <v>0</v>
      </c>
      <c r="AM40" s="37"/>
      <c r="AN40" s="37"/>
      <c r="AO40" s="37"/>
      <c r="AP40" s="46"/>
      <c r="AQ40" s="39">
        <f t="shared" si="39"/>
        <v>0</v>
      </c>
      <c r="AR40" s="37"/>
      <c r="AS40" s="37"/>
      <c r="AT40" s="37"/>
      <c r="AU40" s="46"/>
      <c r="AV40" s="40">
        <f t="shared" ref="AV40:AV42" si="43">COUNTA(AR40:AU40)</f>
        <v>0</v>
      </c>
    </row>
    <row r="41" spans="1:48" ht="15.75" customHeight="1" x14ac:dyDescent="0.25">
      <c r="A41" s="21">
        <f>A21+1</f>
        <v>2</v>
      </c>
      <c r="B41" s="37" t="s">
        <v>78</v>
      </c>
      <c r="C41" s="36" t="s">
        <v>113</v>
      </c>
      <c r="D41" s="37"/>
      <c r="E41" s="37"/>
      <c r="F41" s="37"/>
      <c r="G41" s="46"/>
      <c r="H41" s="39">
        <f t="shared" si="27"/>
        <v>0</v>
      </c>
      <c r="I41" s="37"/>
      <c r="J41" s="37"/>
      <c r="K41" s="37"/>
      <c r="L41" s="46"/>
      <c r="M41" s="39">
        <f t="shared" si="28"/>
        <v>0</v>
      </c>
      <c r="N41" s="37"/>
      <c r="O41" s="37"/>
      <c r="P41" s="37"/>
      <c r="Q41" s="46"/>
      <c r="R41" s="39">
        <f t="shared" si="29"/>
        <v>0</v>
      </c>
      <c r="S41" s="37"/>
      <c r="T41" s="37"/>
      <c r="U41" s="37"/>
      <c r="V41" s="46"/>
      <c r="W41" s="39">
        <f t="shared" si="36"/>
        <v>0</v>
      </c>
      <c r="X41" s="37"/>
      <c r="Y41" s="37"/>
      <c r="Z41" s="37"/>
      <c r="AA41" s="46"/>
      <c r="AB41" s="39">
        <f t="shared" ref="AB41:AB43" si="44">COUNTA(X41:AA41)</f>
        <v>0</v>
      </c>
      <c r="AC41" s="37"/>
      <c r="AD41" s="37"/>
      <c r="AE41" s="37"/>
      <c r="AF41" s="46"/>
      <c r="AG41" s="39">
        <f t="shared" si="41"/>
        <v>0</v>
      </c>
      <c r="AH41" s="37"/>
      <c r="AI41" s="37"/>
      <c r="AJ41" s="37"/>
      <c r="AK41" s="46"/>
      <c r="AL41" s="39">
        <f t="shared" si="42"/>
        <v>0</v>
      </c>
      <c r="AM41" s="37"/>
      <c r="AN41" s="37"/>
      <c r="AO41" s="37"/>
      <c r="AP41" s="46"/>
      <c r="AQ41" s="39">
        <f t="shared" si="39"/>
        <v>0</v>
      </c>
      <c r="AR41" s="37"/>
      <c r="AS41" s="37"/>
      <c r="AT41" s="37"/>
      <c r="AU41" s="46"/>
      <c r="AV41" s="40">
        <f t="shared" si="43"/>
        <v>0</v>
      </c>
    </row>
    <row r="42" spans="1:48" ht="15.75" customHeight="1" x14ac:dyDescent="0.25">
      <c r="A42" s="21">
        <f>A22+1</f>
        <v>2</v>
      </c>
      <c r="B42" s="37" t="s">
        <v>79</v>
      </c>
      <c r="C42" s="36" t="s">
        <v>113</v>
      </c>
      <c r="D42" s="37"/>
      <c r="E42" s="37"/>
      <c r="F42" s="37"/>
      <c r="G42" s="46"/>
      <c r="H42" s="39">
        <f t="shared" si="27"/>
        <v>0</v>
      </c>
      <c r="I42" s="37"/>
      <c r="J42" s="37"/>
      <c r="K42" s="37"/>
      <c r="L42" s="46"/>
      <c r="M42" s="39">
        <f t="shared" si="28"/>
        <v>0</v>
      </c>
      <c r="N42" s="37"/>
      <c r="O42" s="37"/>
      <c r="P42" s="37"/>
      <c r="Q42" s="46"/>
      <c r="R42" s="39">
        <f t="shared" si="29"/>
        <v>0</v>
      </c>
      <c r="S42" s="37"/>
      <c r="T42" s="37"/>
      <c r="U42" s="37"/>
      <c r="V42" s="46"/>
      <c r="W42" s="39">
        <f t="shared" si="36"/>
        <v>0</v>
      </c>
      <c r="X42" s="37"/>
      <c r="Y42" s="37"/>
      <c r="Z42" s="37"/>
      <c r="AA42" s="46"/>
      <c r="AB42" s="39">
        <f t="shared" si="44"/>
        <v>0</v>
      </c>
      <c r="AC42" s="37"/>
      <c r="AD42" s="37"/>
      <c r="AE42" s="37"/>
      <c r="AF42" s="46"/>
      <c r="AG42" s="39">
        <f t="shared" si="41"/>
        <v>0</v>
      </c>
      <c r="AH42" s="37"/>
      <c r="AI42" s="37"/>
      <c r="AJ42" s="37"/>
      <c r="AK42" s="46"/>
      <c r="AL42" s="39">
        <f t="shared" si="42"/>
        <v>0</v>
      </c>
      <c r="AM42" s="37"/>
      <c r="AN42" s="37"/>
      <c r="AO42" s="37"/>
      <c r="AP42" s="46"/>
      <c r="AQ42" s="39">
        <f t="shared" si="39"/>
        <v>0</v>
      </c>
      <c r="AR42" s="37"/>
      <c r="AS42" s="37"/>
      <c r="AT42" s="37"/>
      <c r="AU42" s="46"/>
      <c r="AV42" s="40">
        <f t="shared" si="43"/>
        <v>0</v>
      </c>
    </row>
    <row r="43" spans="1:48" ht="15.75" customHeight="1" x14ac:dyDescent="0.25">
      <c r="A43" s="21">
        <f>A23+1</f>
        <v>2</v>
      </c>
      <c r="B43" s="37" t="s">
        <v>129</v>
      </c>
      <c r="C43" s="36" t="s">
        <v>113</v>
      </c>
      <c r="D43" s="37"/>
      <c r="E43" s="37"/>
      <c r="F43" s="37"/>
      <c r="G43" s="46"/>
      <c r="H43" s="39">
        <f t="shared" si="27"/>
        <v>0</v>
      </c>
      <c r="I43" s="37"/>
      <c r="J43" s="37"/>
      <c r="K43" s="37"/>
      <c r="L43" s="46"/>
      <c r="M43" s="39">
        <f t="shared" si="28"/>
        <v>0</v>
      </c>
      <c r="N43" s="37"/>
      <c r="O43" s="37"/>
      <c r="P43" s="37"/>
      <c r="Q43" s="46"/>
      <c r="R43" s="39">
        <f t="shared" si="29"/>
        <v>0</v>
      </c>
      <c r="S43" s="37"/>
      <c r="T43" s="37"/>
      <c r="U43" s="37"/>
      <c r="V43" s="46"/>
      <c r="W43" s="39">
        <f t="shared" si="36"/>
        <v>0</v>
      </c>
      <c r="X43" s="37"/>
      <c r="Y43" s="37"/>
      <c r="Z43" s="37"/>
      <c r="AA43" s="46"/>
      <c r="AB43" s="39">
        <f t="shared" si="44"/>
        <v>0</v>
      </c>
      <c r="AC43" s="37"/>
      <c r="AD43" s="37"/>
      <c r="AE43" s="37"/>
      <c r="AF43" s="46"/>
      <c r="AG43" s="39">
        <f t="shared" si="41"/>
        <v>0</v>
      </c>
      <c r="AH43" s="37"/>
      <c r="AI43" s="37"/>
      <c r="AJ43" s="37"/>
      <c r="AK43" s="46"/>
      <c r="AL43" s="39">
        <f t="shared" si="42"/>
        <v>0</v>
      </c>
      <c r="AM43" s="37"/>
      <c r="AN43" s="37"/>
      <c r="AO43" s="37"/>
      <c r="AP43" s="46"/>
      <c r="AQ43" s="39">
        <f t="shared" si="39"/>
        <v>0</v>
      </c>
      <c r="AR43" s="37"/>
      <c r="AS43" s="37"/>
      <c r="AT43" s="37"/>
      <c r="AU43" s="46"/>
      <c r="AV43" s="40">
        <v>0</v>
      </c>
    </row>
    <row r="44" spans="1:48" s="70" customFormat="1" ht="15.75" customHeight="1" x14ac:dyDescent="0.25">
      <c r="A44" s="21">
        <f>A24+1</f>
        <v>2</v>
      </c>
      <c r="B44" s="37" t="s">
        <v>149</v>
      </c>
      <c r="C44" s="36" t="s">
        <v>113</v>
      </c>
      <c r="D44" s="37"/>
      <c r="E44" s="37"/>
      <c r="F44" s="37"/>
      <c r="G44" s="46"/>
      <c r="H44" s="39">
        <f t="shared" ref="H44" si="45">COUNTA(D44:G44)</f>
        <v>0</v>
      </c>
      <c r="I44" s="37"/>
      <c r="J44" s="37"/>
      <c r="K44" s="37"/>
      <c r="L44" s="69" t="s">
        <v>47</v>
      </c>
      <c r="M44" s="39">
        <f t="shared" ref="M44" si="46">COUNTA(I44:L44)</f>
        <v>1</v>
      </c>
      <c r="N44" s="37"/>
      <c r="O44" s="37" t="s">
        <v>47</v>
      </c>
      <c r="P44" s="37"/>
      <c r="Q44" s="69"/>
      <c r="R44" s="39">
        <f t="shared" ref="R44" si="47">COUNTA(N44:Q44)</f>
        <v>1</v>
      </c>
      <c r="S44" s="37"/>
      <c r="T44" s="37" t="s">
        <v>47</v>
      </c>
      <c r="U44" s="37"/>
      <c r="V44" s="46"/>
      <c r="W44" s="39">
        <f t="shared" ref="W44" si="48">COUNTA(S44:V44)</f>
        <v>1</v>
      </c>
      <c r="X44" s="37"/>
      <c r="Y44" s="37"/>
      <c r="Z44" s="37"/>
      <c r="AA44" s="46"/>
      <c r="AB44" s="39">
        <f t="shared" ref="AB44" si="49">COUNTA(X44:AA44)</f>
        <v>0</v>
      </c>
      <c r="AC44" s="37"/>
      <c r="AD44" s="37"/>
      <c r="AE44" s="37"/>
      <c r="AF44" s="46"/>
      <c r="AG44" s="39">
        <f t="shared" ref="AG44" si="50">COUNTA(AC44:AF44)</f>
        <v>0</v>
      </c>
      <c r="AH44" s="37"/>
      <c r="AI44" s="37"/>
      <c r="AJ44" s="37"/>
      <c r="AK44" s="46"/>
      <c r="AL44" s="39">
        <f t="shared" ref="AL44" si="51">COUNTA(AH44:AK44)</f>
        <v>0</v>
      </c>
      <c r="AM44" s="37"/>
      <c r="AN44" s="37"/>
      <c r="AO44" s="37"/>
      <c r="AP44" s="46"/>
      <c r="AQ44" s="39">
        <f t="shared" ref="AQ44" si="52">COUNTA(AM44:AP44)</f>
        <v>0</v>
      </c>
      <c r="AR44" s="37"/>
      <c r="AS44" s="37"/>
      <c r="AT44" s="37"/>
      <c r="AU44" s="46"/>
      <c r="AV44" s="40">
        <v>0</v>
      </c>
    </row>
    <row r="45" spans="1:48" ht="15.75" customHeight="1" x14ac:dyDescent="0.25">
      <c r="A45" s="21">
        <f>A25+1</f>
        <v>2</v>
      </c>
      <c r="B45" s="42"/>
      <c r="C45" s="43"/>
      <c r="D45" s="44"/>
      <c r="E45" s="45"/>
      <c r="F45" s="45"/>
      <c r="G45" s="45"/>
      <c r="H45" s="45">
        <f>SUM(H27:H43)</f>
        <v>5</v>
      </c>
      <c r="I45" s="45"/>
      <c r="J45" s="45"/>
      <c r="K45" s="45"/>
      <c r="L45" s="45"/>
      <c r="M45" s="45">
        <v>5</v>
      </c>
      <c r="N45" s="45"/>
      <c r="O45" s="45"/>
      <c r="P45" s="45"/>
      <c r="Q45" s="45"/>
      <c r="R45" s="45">
        <v>5</v>
      </c>
      <c r="S45" s="45"/>
      <c r="T45" s="45"/>
      <c r="U45" s="45"/>
      <c r="V45" s="45"/>
      <c r="W45" s="45">
        <f>SUM(W27:W43)</f>
        <v>6</v>
      </c>
      <c r="X45" s="45"/>
      <c r="Y45" s="45"/>
      <c r="Z45" s="45"/>
      <c r="AA45" s="45"/>
      <c r="AB45" s="45">
        <f>SUM(AB27:AB43)</f>
        <v>4</v>
      </c>
      <c r="AC45" s="45"/>
      <c r="AD45" s="45"/>
      <c r="AE45" s="45"/>
      <c r="AF45" s="45"/>
      <c r="AG45" s="45">
        <f>SUM(AG27:AG43)</f>
        <v>5</v>
      </c>
      <c r="AH45" s="45"/>
      <c r="AI45" s="45"/>
      <c r="AJ45" s="45"/>
      <c r="AK45" s="45"/>
      <c r="AL45" s="45">
        <f>SUM(AL27:AL43)</f>
        <v>5</v>
      </c>
      <c r="AM45" s="45"/>
      <c r="AN45" s="45"/>
      <c r="AO45" s="45"/>
      <c r="AP45" s="45"/>
      <c r="AQ45" s="45">
        <f>SUM(AQ27:AQ43)</f>
        <v>3</v>
      </c>
      <c r="AR45" s="45"/>
      <c r="AS45" s="45"/>
      <c r="AT45" s="45"/>
      <c r="AU45" s="45"/>
      <c r="AV45" s="45">
        <f>SUM(AV27:AV43)</f>
        <v>7</v>
      </c>
    </row>
    <row r="46" spans="1:48" ht="15.75" customHeight="1" x14ac:dyDescent="0.25">
      <c r="A46" s="21">
        <f>A26+1</f>
        <v>3</v>
      </c>
      <c r="B46" s="81" t="s">
        <v>104</v>
      </c>
      <c r="C46" s="82"/>
      <c r="D46" s="78" t="s">
        <v>82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80"/>
    </row>
    <row r="47" spans="1:48" ht="15.75" customHeight="1" x14ac:dyDescent="0.25">
      <c r="A47" s="21" t="e">
        <f>A27+1</f>
        <v>#REF!</v>
      </c>
      <c r="B47" s="37" t="s">
        <v>70</v>
      </c>
      <c r="C47" s="36" t="s">
        <v>113</v>
      </c>
      <c r="D47" s="37"/>
      <c r="E47" s="37" t="s">
        <v>49</v>
      </c>
      <c r="F47" s="37"/>
      <c r="G47" s="46"/>
      <c r="H47" s="39">
        <f t="shared" ref="H47:H63" si="53">COUNTA(D47:G47)</f>
        <v>1</v>
      </c>
      <c r="I47" s="37" t="s">
        <v>49</v>
      </c>
      <c r="J47" s="37"/>
      <c r="K47" s="37"/>
      <c r="L47" s="46"/>
      <c r="M47" s="39">
        <f t="shared" ref="M47:M63" si="54">COUNTA(I47:L47)</f>
        <v>1</v>
      </c>
      <c r="N47" s="37"/>
      <c r="O47" s="37"/>
      <c r="P47" s="37" t="s">
        <v>49</v>
      </c>
      <c r="Q47" s="46"/>
      <c r="R47" s="39">
        <f t="shared" ref="R47:R63" si="55">COUNTA(N47:Q47)</f>
        <v>1</v>
      </c>
      <c r="S47" s="37"/>
      <c r="T47" s="37" t="s">
        <v>49</v>
      </c>
      <c r="U47" s="37"/>
      <c r="V47" s="46"/>
      <c r="W47" s="39">
        <v>1</v>
      </c>
      <c r="X47" s="37"/>
      <c r="Y47" s="37"/>
      <c r="Z47" s="37" t="s">
        <v>49</v>
      </c>
      <c r="AA47" s="46"/>
      <c r="AB47" s="39">
        <f t="shared" ref="AB47:AB59" si="56">COUNTA(X47:AA47)</f>
        <v>1</v>
      </c>
      <c r="AC47" s="37" t="s">
        <v>49</v>
      </c>
      <c r="AD47" s="37"/>
      <c r="AE47" s="37"/>
      <c r="AF47" s="46"/>
      <c r="AG47" s="39">
        <f t="shared" ref="AG47:AG50" si="57">COUNTA(AC47:AF47)</f>
        <v>1</v>
      </c>
      <c r="AH47" s="37"/>
      <c r="AI47" s="37"/>
      <c r="AJ47" s="37" t="s">
        <v>49</v>
      </c>
      <c r="AK47" s="46"/>
      <c r="AL47" s="39">
        <f t="shared" ref="AL47:AL50" si="58">COUNTA(AH47:AK47)</f>
        <v>1</v>
      </c>
      <c r="AM47" s="37" t="s">
        <v>47</v>
      </c>
      <c r="AN47" s="37"/>
      <c r="AO47" s="37"/>
      <c r="AP47" s="46"/>
      <c r="AQ47" s="39">
        <f t="shared" ref="AQ47:AQ50" si="59">COUNTA(AM47:AP47)</f>
        <v>1</v>
      </c>
      <c r="AR47" s="37"/>
      <c r="AS47" s="37"/>
      <c r="AT47" s="37"/>
      <c r="AU47" s="46"/>
      <c r="AV47" s="40">
        <v>0</v>
      </c>
    </row>
    <row r="48" spans="1:48" ht="15.75" customHeight="1" x14ac:dyDescent="0.25">
      <c r="A48" s="21" t="e">
        <f>A28+1</f>
        <v>#REF!</v>
      </c>
      <c r="B48" s="37" t="s">
        <v>118</v>
      </c>
      <c r="C48" s="36" t="s">
        <v>113</v>
      </c>
      <c r="D48" s="37"/>
      <c r="E48" s="37"/>
      <c r="F48" s="37"/>
      <c r="G48" s="46"/>
      <c r="H48" s="39">
        <f t="shared" si="53"/>
        <v>0</v>
      </c>
      <c r="I48" s="37"/>
      <c r="J48" s="37"/>
      <c r="K48" s="37"/>
      <c r="L48" s="46"/>
      <c r="M48" s="39">
        <f t="shared" si="54"/>
        <v>0</v>
      </c>
      <c r="N48" s="37"/>
      <c r="O48" s="37"/>
      <c r="P48" s="37"/>
      <c r="Q48" s="46"/>
      <c r="R48" s="39">
        <f t="shared" si="55"/>
        <v>0</v>
      </c>
      <c r="S48" s="37"/>
      <c r="T48" s="37"/>
      <c r="U48" s="37"/>
      <c r="V48" s="69" t="s">
        <v>49</v>
      </c>
      <c r="W48" s="39">
        <v>1</v>
      </c>
      <c r="X48" s="37"/>
      <c r="Y48" s="37"/>
      <c r="Z48" s="37"/>
      <c r="AA48" s="46"/>
      <c r="AB48" s="39">
        <f t="shared" si="56"/>
        <v>0</v>
      </c>
      <c r="AC48" s="37"/>
      <c r="AD48" s="37"/>
      <c r="AE48" s="37"/>
      <c r="AF48" s="46"/>
      <c r="AG48" s="39">
        <f t="shared" si="57"/>
        <v>0</v>
      </c>
      <c r="AH48" s="37"/>
      <c r="AI48" s="37"/>
      <c r="AJ48" s="37"/>
      <c r="AK48" s="46"/>
      <c r="AL48" s="39">
        <f t="shared" si="58"/>
        <v>0</v>
      </c>
      <c r="AM48" s="37"/>
      <c r="AN48" s="37"/>
      <c r="AO48" s="37"/>
      <c r="AP48" s="46"/>
      <c r="AQ48" s="39">
        <f t="shared" si="59"/>
        <v>0</v>
      </c>
      <c r="AR48" s="37"/>
      <c r="AS48" s="37"/>
      <c r="AT48" s="37" t="s">
        <v>49</v>
      </c>
      <c r="AU48" s="46"/>
      <c r="AV48" s="40">
        <v>1</v>
      </c>
    </row>
    <row r="49" spans="1:48" ht="15.75" customHeight="1" x14ac:dyDescent="0.25">
      <c r="A49" s="21">
        <f>A29+1</f>
        <v>3</v>
      </c>
      <c r="B49" s="37" t="s">
        <v>73</v>
      </c>
      <c r="C49" s="36" t="s">
        <v>113</v>
      </c>
      <c r="D49" s="37"/>
      <c r="E49" s="37" t="s">
        <v>49</v>
      </c>
      <c r="F49" s="37"/>
      <c r="G49" s="46"/>
      <c r="H49" s="39">
        <f t="shared" si="53"/>
        <v>1</v>
      </c>
      <c r="I49" s="37"/>
      <c r="J49" s="37"/>
      <c r="K49" s="37"/>
      <c r="L49" s="69" t="s">
        <v>49</v>
      </c>
      <c r="M49" s="39">
        <f t="shared" si="54"/>
        <v>1</v>
      </c>
      <c r="N49" s="37"/>
      <c r="O49" s="37"/>
      <c r="P49" s="37"/>
      <c r="Q49" s="46"/>
      <c r="R49" s="39">
        <f t="shared" si="55"/>
        <v>0</v>
      </c>
      <c r="S49" s="37"/>
      <c r="T49" s="37"/>
      <c r="U49" s="37"/>
      <c r="V49" s="69" t="s">
        <v>49</v>
      </c>
      <c r="W49" s="39">
        <v>1</v>
      </c>
      <c r="X49" s="37"/>
      <c r="Y49" s="37"/>
      <c r="Z49" s="37"/>
      <c r="AA49" s="46"/>
      <c r="AB49" s="39">
        <f t="shared" si="56"/>
        <v>0</v>
      </c>
      <c r="AC49" s="37"/>
      <c r="AD49" s="37"/>
      <c r="AE49" s="37"/>
      <c r="AF49" s="46"/>
      <c r="AG49" s="39">
        <f t="shared" si="57"/>
        <v>0</v>
      </c>
      <c r="AH49" s="37"/>
      <c r="AI49" s="37" t="s">
        <v>49</v>
      </c>
      <c r="AJ49" s="37"/>
      <c r="AK49" s="46"/>
      <c r="AL49" s="39">
        <f t="shared" si="58"/>
        <v>1</v>
      </c>
      <c r="AM49" s="37"/>
      <c r="AN49" s="37"/>
      <c r="AO49" s="37"/>
      <c r="AP49" s="46"/>
      <c r="AQ49" s="39">
        <f t="shared" si="59"/>
        <v>0</v>
      </c>
      <c r="AR49" s="37"/>
      <c r="AS49" s="37"/>
      <c r="AT49" s="37" t="s">
        <v>49</v>
      </c>
      <c r="AU49" s="46"/>
      <c r="AV49" s="40">
        <v>1</v>
      </c>
    </row>
    <row r="50" spans="1:48" ht="15.75" customHeight="1" x14ac:dyDescent="0.25">
      <c r="A50" s="21">
        <f>A30+1</f>
        <v>3</v>
      </c>
      <c r="B50" s="37" t="s">
        <v>148</v>
      </c>
      <c r="C50" s="36" t="s">
        <v>113</v>
      </c>
      <c r="D50" s="37"/>
      <c r="E50" s="37" t="s">
        <v>49</v>
      </c>
      <c r="F50" s="37"/>
      <c r="G50" s="69" t="s">
        <v>49</v>
      </c>
      <c r="H50" s="39">
        <f t="shared" si="53"/>
        <v>2</v>
      </c>
      <c r="I50" s="37"/>
      <c r="J50" s="37"/>
      <c r="K50" s="37"/>
      <c r="L50" s="69" t="s">
        <v>49</v>
      </c>
      <c r="M50" s="39">
        <f t="shared" si="54"/>
        <v>1</v>
      </c>
      <c r="N50" s="37"/>
      <c r="O50" s="37"/>
      <c r="P50" s="37" t="s">
        <v>49</v>
      </c>
      <c r="Q50" s="46"/>
      <c r="R50" s="39">
        <f t="shared" si="55"/>
        <v>1</v>
      </c>
      <c r="S50" s="37"/>
      <c r="T50" s="37"/>
      <c r="U50" s="37" t="s">
        <v>49</v>
      </c>
      <c r="V50" s="46"/>
      <c r="W50" s="39">
        <v>1</v>
      </c>
      <c r="X50" s="37"/>
      <c r="Y50" s="37"/>
      <c r="Z50" s="37" t="s">
        <v>49</v>
      </c>
      <c r="AA50" s="46"/>
      <c r="AB50" s="39">
        <f t="shared" si="56"/>
        <v>1</v>
      </c>
      <c r="AC50" s="37" t="s">
        <v>49</v>
      </c>
      <c r="AD50" s="37"/>
      <c r="AE50" s="37"/>
      <c r="AF50" s="46"/>
      <c r="AG50" s="39">
        <f t="shared" si="57"/>
        <v>1</v>
      </c>
      <c r="AH50" s="37"/>
      <c r="AI50" s="37" t="s">
        <v>49</v>
      </c>
      <c r="AJ50" s="37"/>
      <c r="AK50" s="46"/>
      <c r="AL50" s="39">
        <f t="shared" si="58"/>
        <v>1</v>
      </c>
      <c r="AM50" s="37"/>
      <c r="AN50" s="37"/>
      <c r="AO50" s="37" t="s">
        <v>47</v>
      </c>
      <c r="AP50" s="46"/>
      <c r="AQ50" s="39">
        <f t="shared" si="59"/>
        <v>1</v>
      </c>
      <c r="AR50" s="37"/>
      <c r="AS50" s="37"/>
      <c r="AT50" s="37"/>
      <c r="AU50" s="46"/>
      <c r="AV50" s="40">
        <v>0</v>
      </c>
    </row>
    <row r="51" spans="1:48" ht="15.75" customHeight="1" x14ac:dyDescent="0.25">
      <c r="A51" s="21">
        <f>A31+1</f>
        <v>3</v>
      </c>
      <c r="B51" s="37" t="s">
        <v>120</v>
      </c>
      <c r="C51" s="36" t="s">
        <v>113</v>
      </c>
      <c r="D51" s="37"/>
      <c r="E51" s="37" t="s">
        <v>49</v>
      </c>
      <c r="F51" s="37"/>
      <c r="G51" s="46"/>
      <c r="H51" s="39">
        <f t="shared" si="53"/>
        <v>1</v>
      </c>
      <c r="I51" s="37"/>
      <c r="J51" s="37"/>
      <c r="K51" s="37"/>
      <c r="L51" s="46"/>
      <c r="M51" s="39">
        <f t="shared" si="54"/>
        <v>0</v>
      </c>
      <c r="N51" s="37"/>
      <c r="O51" s="37" t="s">
        <v>49</v>
      </c>
      <c r="P51" s="37"/>
      <c r="Q51" s="46"/>
      <c r="R51" s="39">
        <f t="shared" si="55"/>
        <v>1</v>
      </c>
      <c r="S51" s="37"/>
      <c r="T51" s="37"/>
      <c r="U51" s="37"/>
      <c r="V51" s="46"/>
      <c r="W51" s="39">
        <v>0</v>
      </c>
      <c r="X51" s="37"/>
      <c r="Y51" s="37"/>
      <c r="Z51" s="37"/>
      <c r="AA51" s="69" t="s">
        <v>49</v>
      </c>
      <c r="AB51" s="39">
        <f t="shared" si="56"/>
        <v>1</v>
      </c>
      <c r="AC51" s="37"/>
      <c r="AD51" s="37"/>
      <c r="AE51" s="37"/>
      <c r="AF51" s="69" t="s">
        <v>49</v>
      </c>
      <c r="AG51" s="39">
        <v>1</v>
      </c>
      <c r="AH51" s="37"/>
      <c r="AI51" s="37"/>
      <c r="AJ51" s="37"/>
      <c r="AK51" s="46"/>
      <c r="AL51" s="39">
        <v>0</v>
      </c>
      <c r="AM51" s="37"/>
      <c r="AN51" s="37"/>
      <c r="AO51" s="37"/>
      <c r="AP51" s="46"/>
      <c r="AQ51" s="39">
        <v>0</v>
      </c>
      <c r="AR51" s="37" t="s">
        <v>49</v>
      </c>
      <c r="AS51" s="37"/>
      <c r="AT51" s="37"/>
      <c r="AU51" s="46"/>
      <c r="AV51" s="40">
        <v>1</v>
      </c>
    </row>
    <row r="52" spans="1:48" ht="15.75" customHeight="1" x14ac:dyDescent="0.25">
      <c r="A52" s="21">
        <f>A32+1</f>
        <v>3</v>
      </c>
      <c r="B52" s="37" t="s">
        <v>122</v>
      </c>
      <c r="C52" s="36" t="s">
        <v>113</v>
      </c>
      <c r="D52" s="37"/>
      <c r="E52" s="37"/>
      <c r="F52" s="37"/>
      <c r="G52" s="46"/>
      <c r="H52" s="39">
        <f t="shared" si="53"/>
        <v>0</v>
      </c>
      <c r="I52" s="37"/>
      <c r="J52" s="37"/>
      <c r="K52" s="37"/>
      <c r="L52" s="46"/>
      <c r="M52" s="39">
        <f t="shared" si="54"/>
        <v>0</v>
      </c>
      <c r="N52" s="37"/>
      <c r="O52" s="37"/>
      <c r="P52" s="37"/>
      <c r="Q52" s="46"/>
      <c r="R52" s="39">
        <f t="shared" si="55"/>
        <v>0</v>
      </c>
      <c r="S52" s="37"/>
      <c r="T52" s="37"/>
      <c r="U52" s="37"/>
      <c r="V52" s="46"/>
      <c r="W52" s="39">
        <f>COUNTA(S52:V52)</f>
        <v>0</v>
      </c>
      <c r="X52" s="37"/>
      <c r="Y52" s="37"/>
      <c r="Z52" s="37"/>
      <c r="AA52" s="46"/>
      <c r="AB52" s="39">
        <f t="shared" si="56"/>
        <v>0</v>
      </c>
      <c r="AC52" s="37"/>
      <c r="AD52" s="37"/>
      <c r="AE52" s="37"/>
      <c r="AF52" s="46"/>
      <c r="AG52" s="39">
        <f t="shared" ref="AG52:AG54" si="60">COUNTA(AC52:AF52)</f>
        <v>0</v>
      </c>
      <c r="AH52" s="37"/>
      <c r="AI52" s="37"/>
      <c r="AJ52" s="37"/>
      <c r="AK52" s="46"/>
      <c r="AL52" s="39">
        <f>COUNTA(AH52:AK52)</f>
        <v>0</v>
      </c>
      <c r="AM52" s="37"/>
      <c r="AN52" s="37"/>
      <c r="AO52" s="37"/>
      <c r="AP52" s="46"/>
      <c r="AQ52" s="39">
        <f>COUNTA(AM52:AP52)</f>
        <v>0</v>
      </c>
      <c r="AR52" s="37"/>
      <c r="AS52" s="37"/>
      <c r="AT52" s="37"/>
      <c r="AU52" s="46"/>
      <c r="AV52" s="40">
        <f>COUNTA(AR52:AU52)</f>
        <v>0</v>
      </c>
    </row>
    <row r="53" spans="1:48" ht="15.75" customHeight="1" x14ac:dyDescent="0.25">
      <c r="A53" s="21">
        <f>A33+1</f>
        <v>3</v>
      </c>
      <c r="B53" s="37" t="s">
        <v>126</v>
      </c>
      <c r="C53" s="36" t="s">
        <v>113</v>
      </c>
      <c r="D53" s="37"/>
      <c r="E53" s="37"/>
      <c r="F53" s="37"/>
      <c r="G53" s="46"/>
      <c r="H53" s="39">
        <f t="shared" si="53"/>
        <v>0</v>
      </c>
      <c r="I53" s="37"/>
      <c r="J53" s="37"/>
      <c r="K53" s="37" t="s">
        <v>49</v>
      </c>
      <c r="L53" s="46"/>
      <c r="M53" s="39">
        <f t="shared" si="54"/>
        <v>1</v>
      </c>
      <c r="N53" s="37"/>
      <c r="O53" s="37"/>
      <c r="P53" s="37"/>
      <c r="Q53" s="46"/>
      <c r="R53" s="39">
        <f t="shared" si="55"/>
        <v>0</v>
      </c>
      <c r="S53" s="37"/>
      <c r="T53" s="37"/>
      <c r="U53" s="37" t="s">
        <v>49</v>
      </c>
      <c r="V53" s="46"/>
      <c r="W53" s="39">
        <v>1</v>
      </c>
      <c r="X53" s="37"/>
      <c r="Y53" s="37"/>
      <c r="Z53" s="37"/>
      <c r="AA53" s="46"/>
      <c r="AB53" s="39">
        <f t="shared" si="56"/>
        <v>0</v>
      </c>
      <c r="AC53" s="37"/>
      <c r="AD53" s="37"/>
      <c r="AE53" s="37"/>
      <c r="AF53" s="46"/>
      <c r="AG53" s="39">
        <f t="shared" si="60"/>
        <v>0</v>
      </c>
      <c r="AH53" s="37"/>
      <c r="AI53" s="37"/>
      <c r="AJ53" s="37" t="s">
        <v>49</v>
      </c>
      <c r="AK53" s="46"/>
      <c r="AL53" s="39">
        <v>1</v>
      </c>
      <c r="AM53" s="37"/>
      <c r="AN53" s="37"/>
      <c r="AO53" s="37" t="s">
        <v>47</v>
      </c>
      <c r="AP53" s="46"/>
      <c r="AQ53" s="39">
        <v>1</v>
      </c>
      <c r="AR53" s="37"/>
      <c r="AS53" s="37" t="s">
        <v>49</v>
      </c>
      <c r="AT53" s="37"/>
      <c r="AU53" s="46"/>
      <c r="AV53" s="40">
        <v>1</v>
      </c>
    </row>
    <row r="54" spans="1:48" ht="15.75" customHeight="1" x14ac:dyDescent="0.25">
      <c r="A54" s="21">
        <f>A34+1</f>
        <v>3</v>
      </c>
      <c r="B54" s="37" t="s">
        <v>127</v>
      </c>
      <c r="C54" s="36" t="s">
        <v>113</v>
      </c>
      <c r="D54" s="37"/>
      <c r="E54" s="37"/>
      <c r="F54" s="37"/>
      <c r="G54" s="46"/>
      <c r="H54" s="39">
        <f t="shared" si="53"/>
        <v>0</v>
      </c>
      <c r="I54" s="37"/>
      <c r="J54" s="37"/>
      <c r="K54" s="37"/>
      <c r="L54" s="46"/>
      <c r="M54" s="39">
        <f t="shared" si="54"/>
        <v>0</v>
      </c>
      <c r="N54" s="37"/>
      <c r="O54" s="37"/>
      <c r="P54" s="37"/>
      <c r="Q54" s="46"/>
      <c r="R54" s="39">
        <f t="shared" si="55"/>
        <v>0</v>
      </c>
      <c r="S54" s="37"/>
      <c r="T54" s="37"/>
      <c r="U54" s="37" t="s">
        <v>49</v>
      </c>
      <c r="V54" s="46"/>
      <c r="W54" s="39">
        <v>1</v>
      </c>
      <c r="X54" s="37"/>
      <c r="Y54" s="37"/>
      <c r="Z54" s="37"/>
      <c r="AA54" s="46"/>
      <c r="AB54" s="39">
        <f t="shared" si="56"/>
        <v>0</v>
      </c>
      <c r="AC54" s="37"/>
      <c r="AD54" s="37"/>
      <c r="AE54" s="37"/>
      <c r="AF54" s="46"/>
      <c r="AG54" s="39">
        <f t="shared" si="60"/>
        <v>0</v>
      </c>
      <c r="AH54" s="37"/>
      <c r="AI54" s="37"/>
      <c r="AJ54" s="37"/>
      <c r="AK54" s="46"/>
      <c r="AL54" s="39">
        <v>0</v>
      </c>
      <c r="AM54" s="37"/>
      <c r="AN54" s="37"/>
      <c r="AO54" s="37"/>
      <c r="AP54" s="46"/>
      <c r="AQ54" s="39">
        <f t="shared" ref="AQ54:AQ55" si="61">COUNTA(AM54:AP54)</f>
        <v>0</v>
      </c>
      <c r="AR54" s="37"/>
      <c r="AS54" s="37" t="s">
        <v>49</v>
      </c>
      <c r="AT54" s="37"/>
      <c r="AU54" s="46"/>
      <c r="AV54" s="40">
        <v>1</v>
      </c>
    </row>
    <row r="55" spans="1:48" ht="15.75" customHeight="1" x14ac:dyDescent="0.25">
      <c r="A55" s="21">
        <f>A35+1</f>
        <v>3</v>
      </c>
      <c r="B55" s="37" t="s">
        <v>128</v>
      </c>
      <c r="C55" s="36" t="s">
        <v>113</v>
      </c>
      <c r="D55" s="37"/>
      <c r="E55" s="37"/>
      <c r="F55" s="37"/>
      <c r="G55" s="46"/>
      <c r="H55" s="39">
        <f t="shared" si="53"/>
        <v>0</v>
      </c>
      <c r="I55" s="37"/>
      <c r="J55" s="37"/>
      <c r="K55" s="37"/>
      <c r="L55" s="46"/>
      <c r="M55" s="39">
        <f t="shared" si="54"/>
        <v>0</v>
      </c>
      <c r="N55" s="37"/>
      <c r="O55" s="37"/>
      <c r="P55" s="37"/>
      <c r="Q55" s="46"/>
      <c r="R55" s="39">
        <f t="shared" si="55"/>
        <v>0</v>
      </c>
      <c r="S55" s="37"/>
      <c r="T55" s="37"/>
      <c r="U55" s="37"/>
      <c r="V55" s="46"/>
      <c r="W55" s="39">
        <f t="shared" ref="W55:W58" si="62">COUNTA(S55:V55)</f>
        <v>0</v>
      </c>
      <c r="X55" s="37"/>
      <c r="Y55" s="37"/>
      <c r="Z55" s="37"/>
      <c r="AA55" s="46"/>
      <c r="AB55" s="39">
        <f t="shared" si="56"/>
        <v>0</v>
      </c>
      <c r="AC55" s="37"/>
      <c r="AD55" s="37" t="s">
        <v>49</v>
      </c>
      <c r="AE55" s="37"/>
      <c r="AF55" s="46"/>
      <c r="AG55" s="39">
        <v>1</v>
      </c>
      <c r="AH55" s="37"/>
      <c r="AI55" s="37"/>
      <c r="AJ55" s="37"/>
      <c r="AK55" s="46"/>
      <c r="AL55" s="39">
        <f t="shared" ref="AL55:AL58" si="63">COUNTA(AH55:AK55)</f>
        <v>0</v>
      </c>
      <c r="AM55" s="37"/>
      <c r="AN55" s="37"/>
      <c r="AO55" s="37"/>
      <c r="AP55" s="46"/>
      <c r="AQ55" s="39">
        <f t="shared" si="61"/>
        <v>0</v>
      </c>
      <c r="AR55" s="37"/>
      <c r="AS55" s="37"/>
      <c r="AT55" s="37"/>
      <c r="AU55" s="46"/>
      <c r="AV55" s="40">
        <f t="shared" ref="AV55:AV58" si="64">COUNTA(AR55:AU55)</f>
        <v>0</v>
      </c>
    </row>
    <row r="56" spans="1:48" ht="15.75" customHeight="1" x14ac:dyDescent="0.25">
      <c r="A56" s="21">
        <f>A36+1</f>
        <v>3</v>
      </c>
      <c r="B56" s="37" t="s">
        <v>123</v>
      </c>
      <c r="C56" s="36" t="s">
        <v>113</v>
      </c>
      <c r="D56" s="37"/>
      <c r="E56" s="37"/>
      <c r="F56" s="37"/>
      <c r="G56" s="46"/>
      <c r="H56" s="39">
        <f t="shared" si="53"/>
        <v>0</v>
      </c>
      <c r="I56" s="37"/>
      <c r="J56" s="37"/>
      <c r="K56" s="37"/>
      <c r="L56" s="46"/>
      <c r="M56" s="39">
        <f t="shared" si="54"/>
        <v>0</v>
      </c>
      <c r="N56" s="37"/>
      <c r="O56" s="37"/>
      <c r="P56" s="37"/>
      <c r="Q56" s="46"/>
      <c r="R56" s="39">
        <f t="shared" si="55"/>
        <v>0</v>
      </c>
      <c r="S56" s="37"/>
      <c r="T56" s="37"/>
      <c r="U56" s="37"/>
      <c r="V56" s="46"/>
      <c r="W56" s="39">
        <f t="shared" si="62"/>
        <v>0</v>
      </c>
      <c r="X56" s="37"/>
      <c r="Y56" s="37"/>
      <c r="Z56" s="37"/>
      <c r="AA56" s="46"/>
      <c r="AB56" s="39">
        <f t="shared" si="56"/>
        <v>0</v>
      </c>
      <c r="AC56" s="37"/>
      <c r="AD56" s="37"/>
      <c r="AE56" s="37"/>
      <c r="AF56" s="46"/>
      <c r="AG56" s="39">
        <v>0</v>
      </c>
      <c r="AH56" s="37"/>
      <c r="AI56" s="37"/>
      <c r="AJ56" s="37"/>
      <c r="AK56" s="46"/>
      <c r="AL56" s="39">
        <f t="shared" si="63"/>
        <v>0</v>
      </c>
      <c r="AM56" s="37"/>
      <c r="AN56" s="37"/>
      <c r="AO56" s="37"/>
      <c r="AP56" s="46"/>
      <c r="AQ56" s="39">
        <v>0</v>
      </c>
      <c r="AR56" s="37"/>
      <c r="AS56" s="37" t="s">
        <v>49</v>
      </c>
      <c r="AT56" s="37"/>
      <c r="AU56" s="46"/>
      <c r="AV56" s="40">
        <f t="shared" si="64"/>
        <v>1</v>
      </c>
    </row>
    <row r="57" spans="1:48" ht="15.75" customHeight="1" x14ac:dyDescent="0.25">
      <c r="A57" s="21">
        <f>A37+1</f>
        <v>3</v>
      </c>
      <c r="B57" s="37" t="s">
        <v>124</v>
      </c>
      <c r="C57" s="36" t="s">
        <v>113</v>
      </c>
      <c r="D57" s="37"/>
      <c r="E57" s="37"/>
      <c r="F57" s="37"/>
      <c r="G57" s="46"/>
      <c r="H57" s="39">
        <f t="shared" si="53"/>
        <v>0</v>
      </c>
      <c r="I57" s="37"/>
      <c r="J57" s="37"/>
      <c r="K57" s="37"/>
      <c r="L57" s="46"/>
      <c r="M57" s="39">
        <f t="shared" si="54"/>
        <v>0</v>
      </c>
      <c r="N57" s="37"/>
      <c r="O57" s="37" t="s">
        <v>49</v>
      </c>
      <c r="P57" s="37"/>
      <c r="Q57" s="46"/>
      <c r="R57" s="39">
        <f t="shared" si="55"/>
        <v>1</v>
      </c>
      <c r="S57" s="37"/>
      <c r="T57" s="37"/>
      <c r="U57" s="37"/>
      <c r="V57" s="46"/>
      <c r="W57" s="39">
        <f t="shared" si="62"/>
        <v>0</v>
      </c>
      <c r="X57" s="37"/>
      <c r="Y57" s="37"/>
      <c r="Z57" s="37"/>
      <c r="AA57" s="69" t="s">
        <v>49</v>
      </c>
      <c r="AB57" s="39">
        <f t="shared" si="56"/>
        <v>1</v>
      </c>
      <c r="AC57" s="37"/>
      <c r="AD57" s="37"/>
      <c r="AE57" s="37"/>
      <c r="AF57" s="46"/>
      <c r="AG57" s="39">
        <f t="shared" ref="AG57:AG63" si="65">COUNTA(AC57:AF57)</f>
        <v>0</v>
      </c>
      <c r="AH57" s="37" t="s">
        <v>49</v>
      </c>
      <c r="AI57" s="37"/>
      <c r="AJ57" s="37"/>
      <c r="AK57" s="46"/>
      <c r="AL57" s="39">
        <f t="shared" si="63"/>
        <v>1</v>
      </c>
      <c r="AM57" s="37"/>
      <c r="AN57" s="37"/>
      <c r="AO57" s="37"/>
      <c r="AP57" s="46"/>
      <c r="AQ57" s="39">
        <f t="shared" ref="AQ57:AQ63" si="66">COUNTA(AM57:AP57)</f>
        <v>0</v>
      </c>
      <c r="AR57" s="37" t="s">
        <v>49</v>
      </c>
      <c r="AS57" s="37"/>
      <c r="AT57" s="37"/>
      <c r="AU57" s="46"/>
      <c r="AV57" s="40">
        <f t="shared" si="64"/>
        <v>1</v>
      </c>
    </row>
    <row r="58" spans="1:48" ht="15.75" customHeight="1" x14ac:dyDescent="0.25">
      <c r="A58" s="21">
        <f>A38+1</f>
        <v>3</v>
      </c>
      <c r="B58" s="37" t="s">
        <v>125</v>
      </c>
      <c r="C58" s="36" t="s">
        <v>113</v>
      </c>
      <c r="D58" s="37"/>
      <c r="E58" s="37"/>
      <c r="F58" s="37"/>
      <c r="G58" s="46"/>
      <c r="H58" s="39">
        <f t="shared" si="53"/>
        <v>0</v>
      </c>
      <c r="I58" s="37"/>
      <c r="J58" s="37"/>
      <c r="K58" s="37"/>
      <c r="L58" s="46"/>
      <c r="M58" s="39">
        <f t="shared" si="54"/>
        <v>0</v>
      </c>
      <c r="N58" s="37"/>
      <c r="O58" s="37"/>
      <c r="P58" s="37"/>
      <c r="Q58" s="46"/>
      <c r="R58" s="39">
        <f t="shared" si="55"/>
        <v>0</v>
      </c>
      <c r="S58" s="37"/>
      <c r="T58" s="37"/>
      <c r="U58" s="37"/>
      <c r="V58" s="46"/>
      <c r="W58" s="39">
        <f t="shared" si="62"/>
        <v>0</v>
      </c>
      <c r="X58" s="37"/>
      <c r="Y58" s="37"/>
      <c r="Z58" s="37"/>
      <c r="AA58" s="46"/>
      <c r="AB58" s="39">
        <f t="shared" si="56"/>
        <v>0</v>
      </c>
      <c r="AC58" s="37"/>
      <c r="AD58" s="37"/>
      <c r="AE58" s="37"/>
      <c r="AF58" s="46"/>
      <c r="AG58" s="39">
        <f t="shared" si="65"/>
        <v>0</v>
      </c>
      <c r="AH58" s="37"/>
      <c r="AI58" s="37"/>
      <c r="AJ58" s="37"/>
      <c r="AK58" s="46"/>
      <c r="AL58" s="39">
        <f t="shared" si="63"/>
        <v>0</v>
      </c>
      <c r="AM58" s="37"/>
      <c r="AN58" s="37"/>
      <c r="AO58" s="37"/>
      <c r="AP58" s="46"/>
      <c r="AQ58" s="39">
        <f t="shared" si="66"/>
        <v>0</v>
      </c>
      <c r="AR58" s="37"/>
      <c r="AS58" s="37"/>
      <c r="AT58" s="37"/>
      <c r="AU58" s="46"/>
      <c r="AV58" s="40">
        <f t="shared" si="64"/>
        <v>0</v>
      </c>
    </row>
    <row r="59" spans="1:48" ht="15.75" customHeight="1" x14ac:dyDescent="0.25">
      <c r="A59" s="21">
        <f>A39+1</f>
        <v>3</v>
      </c>
      <c r="B59" s="37" t="s">
        <v>76</v>
      </c>
      <c r="C59" s="36" t="s">
        <v>113</v>
      </c>
      <c r="D59" s="37"/>
      <c r="E59" s="37"/>
      <c r="F59" s="37"/>
      <c r="G59" s="46"/>
      <c r="H59" s="39">
        <f t="shared" si="53"/>
        <v>0</v>
      </c>
      <c r="I59" s="37"/>
      <c r="J59" s="37"/>
      <c r="K59" s="37"/>
      <c r="L59" s="46"/>
      <c r="M59" s="39">
        <f t="shared" si="54"/>
        <v>0</v>
      </c>
      <c r="N59" s="37"/>
      <c r="O59" s="37"/>
      <c r="P59" s="37"/>
      <c r="Q59" s="46"/>
      <c r="R59" s="39">
        <f t="shared" si="55"/>
        <v>0</v>
      </c>
      <c r="S59" s="37"/>
      <c r="T59" s="37"/>
      <c r="U59" s="37"/>
      <c r="V59" s="46"/>
      <c r="W59" s="39">
        <v>0</v>
      </c>
      <c r="X59" s="37"/>
      <c r="Y59" s="37"/>
      <c r="Z59" s="37"/>
      <c r="AA59" s="46"/>
      <c r="AB59" s="39">
        <f t="shared" si="56"/>
        <v>0</v>
      </c>
      <c r="AC59" s="37"/>
      <c r="AD59" s="37"/>
      <c r="AE59" s="37"/>
      <c r="AF59" s="46"/>
      <c r="AG59" s="39">
        <f t="shared" si="65"/>
        <v>0</v>
      </c>
      <c r="AH59" s="37"/>
      <c r="AI59" s="37"/>
      <c r="AJ59" s="37"/>
      <c r="AK59" s="46"/>
      <c r="AL59" s="39">
        <v>0</v>
      </c>
      <c r="AM59" s="37"/>
      <c r="AN59" s="37"/>
      <c r="AO59" s="37"/>
      <c r="AP59" s="46"/>
      <c r="AQ59" s="39">
        <f t="shared" si="66"/>
        <v>0</v>
      </c>
      <c r="AR59" s="37"/>
      <c r="AS59" s="37"/>
      <c r="AT59" s="37"/>
      <c r="AU59" s="46"/>
      <c r="AV59" s="40">
        <v>0</v>
      </c>
    </row>
    <row r="60" spans="1:48" ht="15.75" customHeight="1" x14ac:dyDescent="0.25">
      <c r="A60" s="21">
        <f>A40+1</f>
        <v>3</v>
      </c>
      <c r="B60" s="37" t="s">
        <v>77</v>
      </c>
      <c r="C60" s="36" t="s">
        <v>113</v>
      </c>
      <c r="D60" s="37"/>
      <c r="E60" s="37"/>
      <c r="F60" s="37"/>
      <c r="G60" s="46"/>
      <c r="H60" s="39">
        <f t="shared" si="53"/>
        <v>0</v>
      </c>
      <c r="I60" s="37"/>
      <c r="J60" s="37"/>
      <c r="K60" s="37"/>
      <c r="L60" s="46"/>
      <c r="M60" s="39">
        <f t="shared" si="54"/>
        <v>0</v>
      </c>
      <c r="N60" s="37"/>
      <c r="O60" s="37"/>
      <c r="P60" s="37"/>
      <c r="Q60" s="46"/>
      <c r="R60" s="39">
        <f t="shared" si="55"/>
        <v>0</v>
      </c>
      <c r="S60" s="37"/>
      <c r="T60" s="37"/>
      <c r="U60" s="37"/>
      <c r="V60" s="46"/>
      <c r="W60" s="39">
        <f t="shared" ref="W60:W63" si="67">COUNTA(S60:V60)</f>
        <v>0</v>
      </c>
      <c r="X60" s="37"/>
      <c r="Y60" s="37"/>
      <c r="Z60" s="37"/>
      <c r="AA60" s="46"/>
      <c r="AB60" s="39">
        <v>0</v>
      </c>
      <c r="AC60" s="37"/>
      <c r="AD60" s="37"/>
      <c r="AE60" s="37"/>
      <c r="AF60" s="46"/>
      <c r="AG60" s="39">
        <f t="shared" si="65"/>
        <v>0</v>
      </c>
      <c r="AH60" s="37"/>
      <c r="AI60" s="37"/>
      <c r="AJ60" s="37"/>
      <c r="AK60" s="46"/>
      <c r="AL60" s="39">
        <f t="shared" ref="AL60:AL63" si="68">COUNTA(AH60:AK60)</f>
        <v>0</v>
      </c>
      <c r="AM60" s="37"/>
      <c r="AN60" s="37"/>
      <c r="AO60" s="37"/>
      <c r="AP60" s="46"/>
      <c r="AQ60" s="39">
        <f t="shared" si="66"/>
        <v>0</v>
      </c>
      <c r="AR60" s="37"/>
      <c r="AS60" s="37"/>
      <c r="AT60" s="37"/>
      <c r="AU60" s="46"/>
      <c r="AV60" s="40">
        <v>0</v>
      </c>
    </row>
    <row r="61" spans="1:48" ht="15.75" customHeight="1" x14ac:dyDescent="0.25">
      <c r="A61" s="21">
        <f>A41+1</f>
        <v>3</v>
      </c>
      <c r="B61" s="37" t="s">
        <v>78</v>
      </c>
      <c r="C61" s="36" t="s">
        <v>113</v>
      </c>
      <c r="D61" s="37"/>
      <c r="E61" s="37"/>
      <c r="F61" s="37"/>
      <c r="G61" s="46"/>
      <c r="H61" s="39">
        <f t="shared" si="53"/>
        <v>0</v>
      </c>
      <c r="I61" s="37"/>
      <c r="J61" s="37"/>
      <c r="K61" s="37"/>
      <c r="L61" s="46"/>
      <c r="M61" s="39">
        <f t="shared" si="54"/>
        <v>0</v>
      </c>
      <c r="N61" s="37"/>
      <c r="O61" s="37"/>
      <c r="P61" s="37"/>
      <c r="Q61" s="46"/>
      <c r="R61" s="39">
        <f t="shared" si="55"/>
        <v>0</v>
      </c>
      <c r="S61" s="37"/>
      <c r="T61" s="37"/>
      <c r="U61" s="37"/>
      <c r="V61" s="46"/>
      <c r="W61" s="39">
        <f t="shared" si="67"/>
        <v>0</v>
      </c>
      <c r="X61" s="37"/>
      <c r="Y61" s="37"/>
      <c r="Z61" s="37"/>
      <c r="AA61" s="46"/>
      <c r="AB61" s="39">
        <f t="shared" ref="AB61:AB63" si="69">COUNTA(X61:AA61)</f>
        <v>0</v>
      </c>
      <c r="AC61" s="37"/>
      <c r="AD61" s="37"/>
      <c r="AE61" s="37"/>
      <c r="AF61" s="46"/>
      <c r="AG61" s="39">
        <f t="shared" si="65"/>
        <v>0</v>
      </c>
      <c r="AH61" s="37"/>
      <c r="AI61" s="37"/>
      <c r="AJ61" s="37"/>
      <c r="AK61" s="46"/>
      <c r="AL61" s="39">
        <f t="shared" si="68"/>
        <v>0</v>
      </c>
      <c r="AM61" s="37"/>
      <c r="AN61" s="37"/>
      <c r="AO61" s="37"/>
      <c r="AP61" s="46"/>
      <c r="AQ61" s="39">
        <f t="shared" si="66"/>
        <v>0</v>
      </c>
      <c r="AR61" s="37"/>
      <c r="AS61" s="37"/>
      <c r="AT61" s="37"/>
      <c r="AU61" s="46"/>
      <c r="AV61" s="40">
        <f t="shared" ref="AV61:AV63" si="70">COUNTA(AR61:AU61)</f>
        <v>0</v>
      </c>
    </row>
    <row r="62" spans="1:48" ht="15.75" customHeight="1" x14ac:dyDescent="0.25">
      <c r="A62" s="21">
        <f>A42+1</f>
        <v>3</v>
      </c>
      <c r="B62" s="37" t="s">
        <v>79</v>
      </c>
      <c r="C62" s="36" t="s">
        <v>113</v>
      </c>
      <c r="D62" s="37"/>
      <c r="E62" s="37"/>
      <c r="F62" s="37"/>
      <c r="G62" s="46"/>
      <c r="H62" s="39">
        <f t="shared" si="53"/>
        <v>0</v>
      </c>
      <c r="I62" s="37"/>
      <c r="J62" s="37"/>
      <c r="K62" s="37"/>
      <c r="L62" s="46"/>
      <c r="M62" s="39">
        <f t="shared" si="54"/>
        <v>0</v>
      </c>
      <c r="N62" s="37"/>
      <c r="O62" s="37"/>
      <c r="P62" s="37"/>
      <c r="Q62" s="46"/>
      <c r="R62" s="39">
        <f t="shared" si="55"/>
        <v>0</v>
      </c>
      <c r="S62" s="37"/>
      <c r="T62" s="37"/>
      <c r="U62" s="37"/>
      <c r="V62" s="46"/>
      <c r="W62" s="39">
        <f t="shared" si="67"/>
        <v>0</v>
      </c>
      <c r="X62" s="37"/>
      <c r="Y62" s="37"/>
      <c r="Z62" s="37"/>
      <c r="AA62" s="46"/>
      <c r="AB62" s="39">
        <f t="shared" si="69"/>
        <v>0</v>
      </c>
      <c r="AC62" s="37"/>
      <c r="AD62" s="37"/>
      <c r="AE62" s="37"/>
      <c r="AF62" s="46"/>
      <c r="AG62" s="39">
        <f t="shared" si="65"/>
        <v>0</v>
      </c>
      <c r="AH62" s="37"/>
      <c r="AI62" s="37"/>
      <c r="AJ62" s="37"/>
      <c r="AK62" s="46"/>
      <c r="AL62" s="39">
        <f t="shared" si="68"/>
        <v>0</v>
      </c>
      <c r="AM62" s="37"/>
      <c r="AN62" s="37"/>
      <c r="AO62" s="37"/>
      <c r="AP62" s="46"/>
      <c r="AQ62" s="39">
        <f t="shared" si="66"/>
        <v>0</v>
      </c>
      <c r="AR62" s="37"/>
      <c r="AS62" s="37"/>
      <c r="AT62" s="37"/>
      <c r="AU62" s="46"/>
      <c r="AV62" s="40">
        <f t="shared" si="70"/>
        <v>0</v>
      </c>
    </row>
    <row r="63" spans="1:48" ht="15.75" customHeight="1" x14ac:dyDescent="0.25">
      <c r="A63" s="21">
        <f>A43+1</f>
        <v>3</v>
      </c>
      <c r="B63" s="37" t="s">
        <v>129</v>
      </c>
      <c r="C63" s="36" t="s">
        <v>113</v>
      </c>
      <c r="D63" s="37"/>
      <c r="E63" s="37"/>
      <c r="F63" s="37"/>
      <c r="G63" s="46"/>
      <c r="H63" s="39">
        <f t="shared" si="53"/>
        <v>0</v>
      </c>
      <c r="I63" s="37"/>
      <c r="J63" s="37"/>
      <c r="K63" s="37"/>
      <c r="L63" s="46"/>
      <c r="M63" s="39">
        <f t="shared" si="54"/>
        <v>0</v>
      </c>
      <c r="N63" s="37"/>
      <c r="O63" s="37"/>
      <c r="P63" s="37"/>
      <c r="Q63" s="46"/>
      <c r="R63" s="39">
        <f t="shared" si="55"/>
        <v>0</v>
      </c>
      <c r="S63" s="37"/>
      <c r="T63" s="37"/>
      <c r="U63" s="37"/>
      <c r="V63" s="46"/>
      <c r="W63" s="39">
        <f t="shared" si="67"/>
        <v>0</v>
      </c>
      <c r="X63" s="37"/>
      <c r="Y63" s="37"/>
      <c r="Z63" s="37"/>
      <c r="AA63" s="46"/>
      <c r="AB63" s="39">
        <f t="shared" si="69"/>
        <v>0</v>
      </c>
      <c r="AC63" s="37"/>
      <c r="AD63" s="37"/>
      <c r="AE63" s="37"/>
      <c r="AF63" s="46"/>
      <c r="AG63" s="39">
        <f t="shared" si="65"/>
        <v>0</v>
      </c>
      <c r="AH63" s="37"/>
      <c r="AI63" s="37"/>
      <c r="AJ63" s="37"/>
      <c r="AK63" s="46"/>
      <c r="AL63" s="39">
        <f t="shared" si="68"/>
        <v>0</v>
      </c>
      <c r="AM63" s="37"/>
      <c r="AN63" s="37"/>
      <c r="AO63" s="37"/>
      <c r="AP63" s="46"/>
      <c r="AQ63" s="39">
        <f t="shared" si="66"/>
        <v>0</v>
      </c>
      <c r="AR63" s="37"/>
      <c r="AS63" s="37"/>
      <c r="AT63" s="37"/>
      <c r="AU63" s="46"/>
      <c r="AV63" s="40">
        <f t="shared" si="70"/>
        <v>0</v>
      </c>
    </row>
    <row r="64" spans="1:48" s="70" customFormat="1" ht="15.75" customHeight="1" x14ac:dyDescent="0.25">
      <c r="A64" s="21">
        <f>A44+1</f>
        <v>3</v>
      </c>
      <c r="B64" s="37" t="s">
        <v>149</v>
      </c>
      <c r="C64" s="36" t="s">
        <v>113</v>
      </c>
      <c r="D64" s="37"/>
      <c r="E64" s="37"/>
      <c r="F64" s="37"/>
      <c r="G64" s="46"/>
      <c r="H64" s="39">
        <f t="shared" ref="H64" si="71">COUNTA(D64:G64)</f>
        <v>0</v>
      </c>
      <c r="I64" s="37"/>
      <c r="J64" s="37"/>
      <c r="K64" s="37"/>
      <c r="L64" s="69" t="s">
        <v>47</v>
      </c>
      <c r="M64" s="39">
        <f t="shared" ref="M64" si="72">COUNTA(I64:L64)</f>
        <v>1</v>
      </c>
      <c r="N64" s="37"/>
      <c r="O64" s="37" t="s">
        <v>47</v>
      </c>
      <c r="P64" s="37"/>
      <c r="Q64" s="69"/>
      <c r="R64" s="39">
        <f t="shared" ref="R64" si="73">COUNTA(N64:Q64)</f>
        <v>1</v>
      </c>
      <c r="S64" s="37"/>
      <c r="T64" s="37" t="s">
        <v>47</v>
      </c>
      <c r="U64" s="37"/>
      <c r="V64" s="46"/>
      <c r="W64" s="39">
        <f t="shared" ref="W64" si="74">COUNTA(S64:V64)</f>
        <v>1</v>
      </c>
      <c r="X64" s="37"/>
      <c r="Y64" s="37"/>
      <c r="Z64" s="37"/>
      <c r="AA64" s="46"/>
      <c r="AB64" s="39">
        <f t="shared" ref="AB64" si="75">COUNTA(X64:AA64)</f>
        <v>0</v>
      </c>
      <c r="AC64" s="37"/>
      <c r="AD64" s="37"/>
      <c r="AE64" s="37"/>
      <c r="AF64" s="46"/>
      <c r="AG64" s="39">
        <f t="shared" ref="AG64" si="76">COUNTA(AC64:AF64)</f>
        <v>0</v>
      </c>
      <c r="AH64" s="37"/>
      <c r="AI64" s="37"/>
      <c r="AJ64" s="37"/>
      <c r="AK64" s="46"/>
      <c r="AL64" s="39">
        <f t="shared" ref="AL64" si="77">COUNTA(AH64:AK64)</f>
        <v>0</v>
      </c>
      <c r="AM64" s="37"/>
      <c r="AN64" s="37"/>
      <c r="AO64" s="37"/>
      <c r="AP64" s="46"/>
      <c r="AQ64" s="39">
        <f t="shared" ref="AQ64" si="78">COUNTA(AM64:AP64)</f>
        <v>0</v>
      </c>
      <c r="AR64" s="37"/>
      <c r="AS64" s="37"/>
      <c r="AT64" s="37"/>
      <c r="AU64" s="46"/>
      <c r="AV64" s="40">
        <f t="shared" ref="AV64" si="79">COUNTA(AR64:AU64)</f>
        <v>0</v>
      </c>
    </row>
    <row r="65" spans="1:48" ht="15.75" customHeight="1" x14ac:dyDescent="0.25">
      <c r="A65" s="21">
        <f>A45+1</f>
        <v>3</v>
      </c>
      <c r="B65" s="42"/>
      <c r="C65" s="43"/>
      <c r="D65" s="44"/>
      <c r="E65" s="45"/>
      <c r="F65" s="45"/>
      <c r="G65" s="45"/>
      <c r="H65" s="45">
        <f>SUM(H47:H63)</f>
        <v>5</v>
      </c>
      <c r="I65" s="45"/>
      <c r="J65" s="45"/>
      <c r="K65" s="45"/>
      <c r="L65" s="45"/>
      <c r="M65" s="45">
        <v>5</v>
      </c>
      <c r="N65" s="45"/>
      <c r="O65" s="45"/>
      <c r="P65" s="45"/>
      <c r="Q65" s="45"/>
      <c r="R65" s="45">
        <v>5</v>
      </c>
      <c r="S65" s="45"/>
      <c r="T65" s="45"/>
      <c r="U65" s="45"/>
      <c r="V65" s="45"/>
      <c r="W65" s="45">
        <v>7</v>
      </c>
      <c r="X65" s="45"/>
      <c r="Y65" s="45"/>
      <c r="Z65" s="45"/>
      <c r="AA65" s="45"/>
      <c r="AB65" s="45">
        <f>SUM(AB47:AB63)</f>
        <v>4</v>
      </c>
      <c r="AC65" s="45"/>
      <c r="AD65" s="45"/>
      <c r="AE65" s="45"/>
      <c r="AF65" s="45"/>
      <c r="AG65" s="45">
        <v>4</v>
      </c>
      <c r="AH65" s="45"/>
      <c r="AI65" s="45"/>
      <c r="AJ65" s="45"/>
      <c r="AK65" s="45"/>
      <c r="AL65" s="45">
        <f>SUM(AL47:AL63)</f>
        <v>5</v>
      </c>
      <c r="AM65" s="45"/>
      <c r="AN65" s="45"/>
      <c r="AO65" s="45"/>
      <c r="AP65" s="45"/>
      <c r="AQ65" s="45">
        <f>SUM(AQ47:AQ63)</f>
        <v>3</v>
      </c>
      <c r="AR65" s="45"/>
      <c r="AS65" s="45"/>
      <c r="AT65" s="45"/>
      <c r="AU65" s="45"/>
      <c r="AV65" s="45">
        <f>SUM(AV47:AV63)</f>
        <v>7</v>
      </c>
    </row>
    <row r="66" spans="1:48" ht="15.75" customHeight="1" x14ac:dyDescent="0.25">
      <c r="A66" s="21">
        <f>A46+1</f>
        <v>4</v>
      </c>
      <c r="B66" s="81" t="s">
        <v>68</v>
      </c>
      <c r="C66" s="82"/>
      <c r="D66" s="78" t="s">
        <v>83</v>
      </c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80"/>
    </row>
    <row r="67" spans="1:48" ht="15.75" customHeight="1" x14ac:dyDescent="0.25">
      <c r="A67" s="21" t="e">
        <f>A47+1</f>
        <v>#REF!</v>
      </c>
      <c r="B67" s="37" t="s">
        <v>70</v>
      </c>
      <c r="C67" s="36" t="s">
        <v>113</v>
      </c>
      <c r="D67" s="37"/>
      <c r="E67" s="37" t="s">
        <v>49</v>
      </c>
      <c r="F67" s="37"/>
      <c r="G67" s="46"/>
      <c r="H67" s="39">
        <f t="shared" ref="H67:H83" si="80">COUNTA(D67:G67)</f>
        <v>1</v>
      </c>
      <c r="I67" s="37" t="s">
        <v>49</v>
      </c>
      <c r="J67" s="37"/>
      <c r="K67" s="37"/>
      <c r="L67" s="46"/>
      <c r="M67" s="39">
        <f t="shared" ref="M67:M83" si="81">COUNTA(I67:L67)</f>
        <v>1</v>
      </c>
      <c r="N67" s="37"/>
      <c r="O67" s="37"/>
      <c r="P67" s="37" t="s">
        <v>49</v>
      </c>
      <c r="Q67" s="46"/>
      <c r="R67" s="39">
        <f t="shared" ref="R67:R83" si="82">COUNTA(N67:Q67)</f>
        <v>1</v>
      </c>
      <c r="S67" s="37"/>
      <c r="T67" s="37" t="s">
        <v>49</v>
      </c>
      <c r="U67" s="37"/>
      <c r="V67" s="46"/>
      <c r="W67" s="39">
        <v>1</v>
      </c>
      <c r="X67" s="37"/>
      <c r="Y67" s="37"/>
      <c r="Z67" s="37" t="s">
        <v>49</v>
      </c>
      <c r="AA67" s="46"/>
      <c r="AB67" s="39">
        <f t="shared" ref="AB67:AB79" si="83">COUNTA(X67:AA67)</f>
        <v>1</v>
      </c>
      <c r="AC67" s="37" t="s">
        <v>49</v>
      </c>
      <c r="AD67" s="37"/>
      <c r="AE67" s="37"/>
      <c r="AF67" s="46"/>
      <c r="AG67" s="39">
        <f t="shared" ref="AG67:AG70" si="84">COUNTA(AC67:AF67)</f>
        <v>1</v>
      </c>
      <c r="AH67" s="37"/>
      <c r="AI67" s="37"/>
      <c r="AJ67" s="37" t="s">
        <v>49</v>
      </c>
      <c r="AK67" s="46"/>
      <c r="AL67" s="39">
        <f t="shared" ref="AL67:AL70" si="85">COUNTA(AH67:AK67)</f>
        <v>1</v>
      </c>
      <c r="AM67" s="37" t="s">
        <v>47</v>
      </c>
      <c r="AN67" s="37"/>
      <c r="AO67" s="37"/>
      <c r="AP67" s="46"/>
      <c r="AQ67" s="39">
        <f t="shared" ref="AQ67:AQ70" si="86">COUNTA(AM67:AP67)</f>
        <v>1</v>
      </c>
      <c r="AR67" s="37"/>
      <c r="AS67" s="37"/>
      <c r="AT67" s="37"/>
      <c r="AU67" s="46"/>
      <c r="AV67" s="40">
        <v>0</v>
      </c>
    </row>
    <row r="68" spans="1:48" ht="15.75" customHeight="1" x14ac:dyDescent="0.25">
      <c r="A68" s="21" t="e">
        <f>A48+1</f>
        <v>#REF!</v>
      </c>
      <c r="B68" s="37" t="s">
        <v>118</v>
      </c>
      <c r="C68" s="36" t="s">
        <v>113</v>
      </c>
      <c r="D68" s="37"/>
      <c r="E68" s="37"/>
      <c r="F68" s="37"/>
      <c r="G68" s="46"/>
      <c r="H68" s="39">
        <f t="shared" si="80"/>
        <v>0</v>
      </c>
      <c r="I68" s="37"/>
      <c r="J68" s="37"/>
      <c r="K68" s="37"/>
      <c r="L68" s="46"/>
      <c r="M68" s="39">
        <f t="shared" si="81"/>
        <v>0</v>
      </c>
      <c r="N68" s="37"/>
      <c r="O68" s="37"/>
      <c r="P68" s="37"/>
      <c r="Q68" s="46"/>
      <c r="R68" s="39">
        <f t="shared" si="82"/>
        <v>0</v>
      </c>
      <c r="S68" s="37"/>
      <c r="T68" s="37"/>
      <c r="U68" s="37"/>
      <c r="V68" s="69" t="s">
        <v>49</v>
      </c>
      <c r="W68" s="39">
        <v>1</v>
      </c>
      <c r="X68" s="37"/>
      <c r="Y68" s="37"/>
      <c r="Z68" s="37"/>
      <c r="AA68" s="46"/>
      <c r="AB68" s="39">
        <f t="shared" si="83"/>
        <v>0</v>
      </c>
      <c r="AC68" s="37"/>
      <c r="AD68" s="37"/>
      <c r="AE68" s="37"/>
      <c r="AF68" s="46"/>
      <c r="AG68" s="39">
        <f t="shared" si="84"/>
        <v>0</v>
      </c>
      <c r="AH68" s="37"/>
      <c r="AI68" s="37"/>
      <c r="AJ68" s="37"/>
      <c r="AK68" s="46"/>
      <c r="AL68" s="39">
        <f t="shared" si="85"/>
        <v>0</v>
      </c>
      <c r="AM68" s="37"/>
      <c r="AN68" s="37"/>
      <c r="AO68" s="37"/>
      <c r="AP68" s="46"/>
      <c r="AQ68" s="39">
        <f t="shared" si="86"/>
        <v>0</v>
      </c>
      <c r="AR68" s="37"/>
      <c r="AS68" s="37"/>
      <c r="AT68" s="37" t="s">
        <v>49</v>
      </c>
      <c r="AU68" s="46"/>
      <c r="AV68" s="40">
        <v>1</v>
      </c>
    </row>
    <row r="69" spans="1:48" ht="15.75" customHeight="1" x14ac:dyDescent="0.25">
      <c r="A69" s="21">
        <f>A49+1</f>
        <v>4</v>
      </c>
      <c r="B69" s="37" t="s">
        <v>73</v>
      </c>
      <c r="C69" s="36" t="s">
        <v>113</v>
      </c>
      <c r="D69" s="37"/>
      <c r="E69" s="37" t="s">
        <v>49</v>
      </c>
      <c r="F69" s="37"/>
      <c r="G69" s="46"/>
      <c r="H69" s="39">
        <f t="shared" si="80"/>
        <v>1</v>
      </c>
      <c r="I69" s="37"/>
      <c r="J69" s="37"/>
      <c r="K69" s="37"/>
      <c r="L69" s="69" t="s">
        <v>49</v>
      </c>
      <c r="M69" s="39">
        <f t="shared" si="81"/>
        <v>1</v>
      </c>
      <c r="N69" s="37"/>
      <c r="O69" s="37"/>
      <c r="P69" s="37"/>
      <c r="Q69" s="46"/>
      <c r="R69" s="39">
        <f t="shared" si="82"/>
        <v>0</v>
      </c>
      <c r="S69" s="37"/>
      <c r="T69" s="37"/>
      <c r="U69" s="37"/>
      <c r="V69" s="69" t="s">
        <v>49</v>
      </c>
      <c r="W69" s="39">
        <v>1</v>
      </c>
      <c r="X69" s="37"/>
      <c r="Y69" s="37"/>
      <c r="Z69" s="37"/>
      <c r="AA69" s="46"/>
      <c r="AB69" s="39">
        <f t="shared" si="83"/>
        <v>0</v>
      </c>
      <c r="AC69" s="37"/>
      <c r="AD69" s="37"/>
      <c r="AE69" s="37"/>
      <c r="AF69" s="46"/>
      <c r="AG69" s="39">
        <f t="shared" si="84"/>
        <v>0</v>
      </c>
      <c r="AH69" s="37"/>
      <c r="AI69" s="37" t="s">
        <v>49</v>
      </c>
      <c r="AJ69" s="37"/>
      <c r="AK69" s="46"/>
      <c r="AL69" s="39">
        <f t="shared" si="85"/>
        <v>1</v>
      </c>
      <c r="AM69" s="37"/>
      <c r="AN69" s="37"/>
      <c r="AO69" s="37"/>
      <c r="AP69" s="46"/>
      <c r="AQ69" s="39">
        <f t="shared" si="86"/>
        <v>0</v>
      </c>
      <c r="AR69" s="37"/>
      <c r="AS69" s="37"/>
      <c r="AT69" s="37" t="s">
        <v>49</v>
      </c>
      <c r="AU69" s="46"/>
      <c r="AV69" s="40">
        <v>1</v>
      </c>
    </row>
    <row r="70" spans="1:48" ht="15.75" customHeight="1" x14ac:dyDescent="0.25">
      <c r="A70" s="21">
        <f>A50+1</f>
        <v>4</v>
      </c>
      <c r="B70" s="37" t="s">
        <v>148</v>
      </c>
      <c r="C70" s="36" t="s">
        <v>113</v>
      </c>
      <c r="D70" s="37"/>
      <c r="E70" s="37" t="s">
        <v>49</v>
      </c>
      <c r="F70" s="37"/>
      <c r="G70" s="69" t="s">
        <v>49</v>
      </c>
      <c r="H70" s="39">
        <f t="shared" si="80"/>
        <v>2</v>
      </c>
      <c r="I70" s="37"/>
      <c r="J70" s="37"/>
      <c r="K70" s="37"/>
      <c r="L70" s="69" t="s">
        <v>49</v>
      </c>
      <c r="M70" s="39">
        <f t="shared" si="81"/>
        <v>1</v>
      </c>
      <c r="N70" s="37"/>
      <c r="O70" s="37"/>
      <c r="P70" s="37" t="s">
        <v>49</v>
      </c>
      <c r="Q70" s="46"/>
      <c r="R70" s="39">
        <f t="shared" si="82"/>
        <v>1</v>
      </c>
      <c r="S70" s="37"/>
      <c r="T70" s="37"/>
      <c r="U70" s="37" t="s">
        <v>49</v>
      </c>
      <c r="V70" s="46"/>
      <c r="W70" s="39">
        <v>1</v>
      </c>
      <c r="X70" s="37"/>
      <c r="Y70" s="37"/>
      <c r="Z70" s="37" t="s">
        <v>49</v>
      </c>
      <c r="AA70" s="46"/>
      <c r="AB70" s="39">
        <f t="shared" si="83"/>
        <v>1</v>
      </c>
      <c r="AC70" s="37" t="s">
        <v>49</v>
      </c>
      <c r="AD70" s="37"/>
      <c r="AE70" s="37"/>
      <c r="AF70" s="46"/>
      <c r="AG70" s="39">
        <f t="shared" si="84"/>
        <v>1</v>
      </c>
      <c r="AH70" s="37"/>
      <c r="AI70" s="37" t="s">
        <v>49</v>
      </c>
      <c r="AJ70" s="37"/>
      <c r="AK70" s="46"/>
      <c r="AL70" s="39">
        <f t="shared" si="85"/>
        <v>1</v>
      </c>
      <c r="AM70" s="37"/>
      <c r="AN70" s="37"/>
      <c r="AO70" s="37" t="s">
        <v>47</v>
      </c>
      <c r="AP70" s="46"/>
      <c r="AQ70" s="39">
        <f t="shared" si="86"/>
        <v>1</v>
      </c>
      <c r="AR70" s="37"/>
      <c r="AS70" s="37"/>
      <c r="AT70" s="37"/>
      <c r="AU70" s="46"/>
      <c r="AV70" s="40">
        <v>0</v>
      </c>
    </row>
    <row r="71" spans="1:48" ht="15.75" customHeight="1" x14ac:dyDescent="0.25">
      <c r="A71" s="21">
        <f>A51+1</f>
        <v>4</v>
      </c>
      <c r="B71" s="37" t="s">
        <v>120</v>
      </c>
      <c r="C71" s="36" t="s">
        <v>113</v>
      </c>
      <c r="D71" s="37"/>
      <c r="E71" s="37" t="s">
        <v>49</v>
      </c>
      <c r="F71" s="37"/>
      <c r="G71" s="46"/>
      <c r="H71" s="39">
        <f t="shared" si="80"/>
        <v>1</v>
      </c>
      <c r="I71" s="37"/>
      <c r="J71" s="37"/>
      <c r="K71" s="37"/>
      <c r="L71" s="46"/>
      <c r="M71" s="39">
        <f t="shared" si="81"/>
        <v>0</v>
      </c>
      <c r="N71" s="37"/>
      <c r="O71" s="37" t="s">
        <v>49</v>
      </c>
      <c r="P71" s="37"/>
      <c r="Q71" s="46"/>
      <c r="R71" s="39">
        <f t="shared" si="82"/>
        <v>1</v>
      </c>
      <c r="S71" s="37"/>
      <c r="T71" s="37"/>
      <c r="U71" s="37"/>
      <c r="V71" s="46"/>
      <c r="W71" s="39">
        <v>0</v>
      </c>
      <c r="X71" s="37"/>
      <c r="Y71" s="37"/>
      <c r="Z71" s="37"/>
      <c r="AA71" s="69" t="s">
        <v>49</v>
      </c>
      <c r="AB71" s="39">
        <f t="shared" si="83"/>
        <v>1</v>
      </c>
      <c r="AC71" s="37"/>
      <c r="AD71" s="37"/>
      <c r="AE71" s="37"/>
      <c r="AF71" s="69" t="s">
        <v>49</v>
      </c>
      <c r="AG71" s="39">
        <v>1</v>
      </c>
      <c r="AH71" s="37"/>
      <c r="AI71" s="37"/>
      <c r="AJ71" s="37"/>
      <c r="AK71" s="46"/>
      <c r="AL71" s="39">
        <v>0</v>
      </c>
      <c r="AM71" s="37"/>
      <c r="AN71" s="37"/>
      <c r="AO71" s="37"/>
      <c r="AP71" s="46"/>
      <c r="AQ71" s="39">
        <v>0</v>
      </c>
      <c r="AR71" s="37" t="s">
        <v>49</v>
      </c>
      <c r="AS71" s="37"/>
      <c r="AT71" s="37"/>
      <c r="AU71" s="46"/>
      <c r="AV71" s="40">
        <v>1</v>
      </c>
    </row>
    <row r="72" spans="1:48" ht="15.75" customHeight="1" x14ac:dyDescent="0.25">
      <c r="A72" s="21">
        <f>A52+1</f>
        <v>4</v>
      </c>
      <c r="B72" s="37" t="s">
        <v>122</v>
      </c>
      <c r="C72" s="36" t="s">
        <v>113</v>
      </c>
      <c r="D72" s="37"/>
      <c r="E72" s="37"/>
      <c r="F72" s="37"/>
      <c r="G72" s="46"/>
      <c r="H72" s="39">
        <f t="shared" si="80"/>
        <v>0</v>
      </c>
      <c r="I72" s="37"/>
      <c r="J72" s="37"/>
      <c r="K72" s="37"/>
      <c r="L72" s="46"/>
      <c r="M72" s="39">
        <f t="shared" si="81"/>
        <v>0</v>
      </c>
      <c r="N72" s="37"/>
      <c r="O72" s="37"/>
      <c r="P72" s="37"/>
      <c r="Q72" s="46"/>
      <c r="R72" s="39">
        <f t="shared" si="82"/>
        <v>0</v>
      </c>
      <c r="S72" s="37"/>
      <c r="T72" s="37"/>
      <c r="U72" s="37"/>
      <c r="V72" s="46"/>
      <c r="W72" s="39">
        <f>COUNTA(S72:V72)</f>
        <v>0</v>
      </c>
      <c r="X72" s="37"/>
      <c r="Y72" s="37"/>
      <c r="Z72" s="37"/>
      <c r="AA72" s="46"/>
      <c r="AB72" s="39">
        <f t="shared" si="83"/>
        <v>0</v>
      </c>
      <c r="AC72" s="37"/>
      <c r="AD72" s="37"/>
      <c r="AE72" s="37"/>
      <c r="AF72" s="46"/>
      <c r="AG72" s="39">
        <f t="shared" ref="AG72:AG74" si="87">COUNTA(AC72:AF72)</f>
        <v>0</v>
      </c>
      <c r="AH72" s="37"/>
      <c r="AI72" s="37"/>
      <c r="AJ72" s="37"/>
      <c r="AK72" s="46"/>
      <c r="AL72" s="39">
        <f>COUNTA(AH72:AK72)</f>
        <v>0</v>
      </c>
      <c r="AM72" s="37"/>
      <c r="AN72" s="37"/>
      <c r="AO72" s="37"/>
      <c r="AP72" s="46"/>
      <c r="AQ72" s="39">
        <f>COUNTA(AM72:AP72)</f>
        <v>0</v>
      </c>
      <c r="AR72" s="37"/>
      <c r="AS72" s="37"/>
      <c r="AT72" s="37"/>
      <c r="AU72" s="46"/>
      <c r="AV72" s="40">
        <f>COUNTA(AR72:AU72)</f>
        <v>0</v>
      </c>
    </row>
    <row r="73" spans="1:48" ht="15.75" customHeight="1" x14ac:dyDescent="0.25">
      <c r="A73" s="21">
        <f>A53+1</f>
        <v>4</v>
      </c>
      <c r="B73" s="37" t="s">
        <v>126</v>
      </c>
      <c r="C73" s="36" t="s">
        <v>113</v>
      </c>
      <c r="D73" s="37"/>
      <c r="E73" s="37"/>
      <c r="F73" s="37"/>
      <c r="G73" s="46"/>
      <c r="H73" s="39">
        <f t="shared" si="80"/>
        <v>0</v>
      </c>
      <c r="I73" s="37"/>
      <c r="J73" s="37"/>
      <c r="K73" s="37" t="s">
        <v>49</v>
      </c>
      <c r="L73" s="46"/>
      <c r="M73" s="39">
        <f t="shared" si="81"/>
        <v>1</v>
      </c>
      <c r="N73" s="37"/>
      <c r="O73" s="37"/>
      <c r="P73" s="37"/>
      <c r="Q73" s="46"/>
      <c r="R73" s="39">
        <f t="shared" si="82"/>
        <v>0</v>
      </c>
      <c r="S73" s="37"/>
      <c r="T73" s="37"/>
      <c r="U73" s="37" t="s">
        <v>49</v>
      </c>
      <c r="V73" s="46"/>
      <c r="W73" s="39">
        <v>1</v>
      </c>
      <c r="X73" s="37"/>
      <c r="Y73" s="37"/>
      <c r="Z73" s="37"/>
      <c r="AA73" s="46"/>
      <c r="AB73" s="39">
        <f t="shared" si="83"/>
        <v>0</v>
      </c>
      <c r="AC73" s="37"/>
      <c r="AD73" s="37"/>
      <c r="AE73" s="37"/>
      <c r="AF73" s="46"/>
      <c r="AG73" s="39">
        <f t="shared" si="87"/>
        <v>0</v>
      </c>
      <c r="AH73" s="37"/>
      <c r="AI73" s="37"/>
      <c r="AJ73" s="37" t="s">
        <v>49</v>
      </c>
      <c r="AK73" s="46"/>
      <c r="AL73" s="39">
        <v>1</v>
      </c>
      <c r="AM73" s="37"/>
      <c r="AN73" s="37"/>
      <c r="AO73" s="37"/>
      <c r="AP73" s="46"/>
      <c r="AQ73" s="39">
        <v>1</v>
      </c>
      <c r="AR73" s="37"/>
      <c r="AS73" s="37" t="s">
        <v>49</v>
      </c>
      <c r="AT73" s="37"/>
      <c r="AU73" s="46"/>
      <c r="AV73" s="40">
        <v>1</v>
      </c>
    </row>
    <row r="74" spans="1:48" ht="15.75" customHeight="1" x14ac:dyDescent="0.25">
      <c r="A74" s="21">
        <f>A54+1</f>
        <v>4</v>
      </c>
      <c r="B74" s="37" t="s">
        <v>127</v>
      </c>
      <c r="C74" s="36" t="s">
        <v>113</v>
      </c>
      <c r="D74" s="37"/>
      <c r="E74" s="37"/>
      <c r="F74" s="37"/>
      <c r="G74" s="46"/>
      <c r="H74" s="39">
        <f t="shared" si="80"/>
        <v>0</v>
      </c>
      <c r="I74" s="37"/>
      <c r="J74" s="37"/>
      <c r="K74" s="37"/>
      <c r="L74" s="46"/>
      <c r="M74" s="39">
        <f t="shared" si="81"/>
        <v>0</v>
      </c>
      <c r="N74" s="37"/>
      <c r="O74" s="37"/>
      <c r="P74" s="37"/>
      <c r="Q74" s="46"/>
      <c r="R74" s="39">
        <f t="shared" si="82"/>
        <v>0</v>
      </c>
      <c r="S74" s="37"/>
      <c r="T74" s="37"/>
      <c r="U74" s="37" t="s">
        <v>49</v>
      </c>
      <c r="V74" s="46"/>
      <c r="W74" s="39">
        <v>1</v>
      </c>
      <c r="X74" s="37"/>
      <c r="Y74" s="37"/>
      <c r="Z74" s="37"/>
      <c r="AA74" s="46"/>
      <c r="AB74" s="39">
        <f t="shared" si="83"/>
        <v>0</v>
      </c>
      <c r="AC74" s="37"/>
      <c r="AD74" s="37"/>
      <c r="AE74" s="37"/>
      <c r="AF74" s="46"/>
      <c r="AG74" s="39">
        <f t="shared" si="87"/>
        <v>0</v>
      </c>
      <c r="AH74" s="37"/>
      <c r="AI74" s="37"/>
      <c r="AJ74" s="37"/>
      <c r="AK74" s="46"/>
      <c r="AL74" s="39">
        <v>0</v>
      </c>
      <c r="AM74" s="37"/>
      <c r="AN74" s="37" t="s">
        <v>47</v>
      </c>
      <c r="AO74" s="37"/>
      <c r="AP74" s="46"/>
      <c r="AQ74" s="39">
        <f t="shared" ref="AQ74:AQ75" si="88">COUNTA(AM74:AP74)</f>
        <v>1</v>
      </c>
      <c r="AR74" s="37"/>
      <c r="AS74" s="37" t="s">
        <v>49</v>
      </c>
      <c r="AT74" s="37"/>
      <c r="AU74" s="46"/>
      <c r="AV74" s="40">
        <v>1</v>
      </c>
    </row>
    <row r="75" spans="1:48" ht="15.75" customHeight="1" x14ac:dyDescent="0.25">
      <c r="A75" s="21">
        <f>A55+1</f>
        <v>4</v>
      </c>
      <c r="B75" s="37" t="s">
        <v>128</v>
      </c>
      <c r="C75" s="36" t="s">
        <v>113</v>
      </c>
      <c r="D75" s="37"/>
      <c r="E75" s="37"/>
      <c r="F75" s="37"/>
      <c r="G75" s="46"/>
      <c r="H75" s="39">
        <f t="shared" si="80"/>
        <v>0</v>
      </c>
      <c r="I75" s="37"/>
      <c r="J75" s="37"/>
      <c r="K75" s="37"/>
      <c r="L75" s="46"/>
      <c r="M75" s="39">
        <f t="shared" si="81"/>
        <v>0</v>
      </c>
      <c r="N75" s="37"/>
      <c r="O75" s="37"/>
      <c r="P75" s="37"/>
      <c r="Q75" s="46"/>
      <c r="R75" s="39">
        <f t="shared" si="82"/>
        <v>0</v>
      </c>
      <c r="S75" s="37"/>
      <c r="T75" s="37"/>
      <c r="U75" s="37"/>
      <c r="V75" s="46"/>
      <c r="W75" s="39">
        <f t="shared" ref="W75:W78" si="89">COUNTA(S75:V75)</f>
        <v>0</v>
      </c>
      <c r="X75" s="37"/>
      <c r="Y75" s="37"/>
      <c r="Z75" s="37"/>
      <c r="AA75" s="46"/>
      <c r="AB75" s="39">
        <f t="shared" si="83"/>
        <v>0</v>
      </c>
      <c r="AC75" s="37"/>
      <c r="AD75" s="37" t="s">
        <v>49</v>
      </c>
      <c r="AE75" s="37"/>
      <c r="AF75" s="46"/>
      <c r="AG75" s="39">
        <v>1</v>
      </c>
      <c r="AH75" s="37"/>
      <c r="AI75" s="37"/>
      <c r="AJ75" s="37"/>
      <c r="AK75" s="46"/>
      <c r="AL75" s="39">
        <f t="shared" ref="AL75:AL78" si="90">COUNTA(AH75:AK75)</f>
        <v>0</v>
      </c>
      <c r="AM75" s="37"/>
      <c r="AN75" s="37"/>
      <c r="AO75" s="37"/>
      <c r="AP75" s="46"/>
      <c r="AQ75" s="39">
        <f t="shared" si="88"/>
        <v>0</v>
      </c>
      <c r="AR75" s="37"/>
      <c r="AS75" s="37"/>
      <c r="AT75" s="37"/>
      <c r="AU75" s="46"/>
      <c r="AV75" s="40">
        <f t="shared" ref="AV75:AV78" si="91">COUNTA(AR75:AU75)</f>
        <v>0</v>
      </c>
    </row>
    <row r="76" spans="1:48" ht="15.75" customHeight="1" x14ac:dyDescent="0.25">
      <c r="A76" s="21">
        <f>A56+1</f>
        <v>4</v>
      </c>
      <c r="B76" s="37" t="s">
        <v>123</v>
      </c>
      <c r="C76" s="36" t="s">
        <v>113</v>
      </c>
      <c r="D76" s="37"/>
      <c r="E76" s="37"/>
      <c r="F76" s="37"/>
      <c r="G76" s="46"/>
      <c r="H76" s="39">
        <f t="shared" si="80"/>
        <v>0</v>
      </c>
      <c r="I76" s="37"/>
      <c r="J76" s="37"/>
      <c r="K76" s="37"/>
      <c r="L76" s="46"/>
      <c r="M76" s="39">
        <f t="shared" si="81"/>
        <v>0</v>
      </c>
      <c r="N76" s="37"/>
      <c r="O76" s="37"/>
      <c r="P76" s="37"/>
      <c r="Q76" s="46"/>
      <c r="R76" s="39">
        <f t="shared" si="82"/>
        <v>0</v>
      </c>
      <c r="S76" s="37"/>
      <c r="T76" s="37"/>
      <c r="U76" s="37"/>
      <c r="V76" s="46"/>
      <c r="W76" s="39">
        <f t="shared" si="89"/>
        <v>0</v>
      </c>
      <c r="X76" s="37"/>
      <c r="Y76" s="37"/>
      <c r="Z76" s="37"/>
      <c r="AA76" s="46"/>
      <c r="AB76" s="39">
        <f t="shared" si="83"/>
        <v>0</v>
      </c>
      <c r="AC76" s="37"/>
      <c r="AD76" s="37"/>
      <c r="AE76" s="37"/>
      <c r="AF76" s="46"/>
      <c r="AG76" s="39">
        <v>0</v>
      </c>
      <c r="AH76" s="37"/>
      <c r="AI76" s="37"/>
      <c r="AJ76" s="37"/>
      <c r="AK76" s="46"/>
      <c r="AL76" s="39">
        <f t="shared" si="90"/>
        <v>0</v>
      </c>
      <c r="AM76" s="37"/>
      <c r="AN76" s="37"/>
      <c r="AO76" s="37"/>
      <c r="AP76" s="46"/>
      <c r="AQ76" s="39">
        <v>0</v>
      </c>
      <c r="AR76" s="37"/>
      <c r="AS76" s="37" t="s">
        <v>49</v>
      </c>
      <c r="AT76" s="37"/>
      <c r="AU76" s="46"/>
      <c r="AV76" s="40">
        <f t="shared" si="91"/>
        <v>1</v>
      </c>
    </row>
    <row r="77" spans="1:48" ht="15.75" customHeight="1" x14ac:dyDescent="0.25">
      <c r="A77" s="21">
        <f>A57+1</f>
        <v>4</v>
      </c>
      <c r="B77" s="37" t="s">
        <v>124</v>
      </c>
      <c r="C77" s="36" t="s">
        <v>113</v>
      </c>
      <c r="D77" s="37"/>
      <c r="E77" s="37"/>
      <c r="F77" s="37"/>
      <c r="G77" s="46"/>
      <c r="H77" s="39">
        <f t="shared" si="80"/>
        <v>0</v>
      </c>
      <c r="I77" s="37"/>
      <c r="J77" s="37"/>
      <c r="K77" s="37"/>
      <c r="L77" s="46"/>
      <c r="M77" s="39">
        <f t="shared" si="81"/>
        <v>0</v>
      </c>
      <c r="N77" s="37"/>
      <c r="O77" s="37" t="s">
        <v>49</v>
      </c>
      <c r="P77" s="37"/>
      <c r="Q77" s="46"/>
      <c r="R77" s="39">
        <f t="shared" si="82"/>
        <v>1</v>
      </c>
      <c r="S77" s="37"/>
      <c r="T77" s="37"/>
      <c r="U77" s="37"/>
      <c r="V77" s="46"/>
      <c r="W77" s="39">
        <f t="shared" si="89"/>
        <v>0</v>
      </c>
      <c r="X77" s="37"/>
      <c r="Y77" s="37"/>
      <c r="Z77" s="37"/>
      <c r="AA77" s="69" t="s">
        <v>49</v>
      </c>
      <c r="AB77" s="39">
        <f t="shared" si="83"/>
        <v>1</v>
      </c>
      <c r="AC77" s="37"/>
      <c r="AD77" s="37"/>
      <c r="AE77" s="37"/>
      <c r="AF77" s="46"/>
      <c r="AG77" s="39">
        <f t="shared" ref="AG77:AG84" si="92">COUNTA(AC77:AF77)</f>
        <v>0</v>
      </c>
      <c r="AH77" s="37" t="s">
        <v>49</v>
      </c>
      <c r="AI77" s="37"/>
      <c r="AJ77" s="37"/>
      <c r="AK77" s="46"/>
      <c r="AL77" s="39">
        <f t="shared" si="90"/>
        <v>1</v>
      </c>
      <c r="AM77" s="37"/>
      <c r="AN77" s="37"/>
      <c r="AO77" s="37"/>
      <c r="AP77" s="46"/>
      <c r="AQ77" s="39">
        <f t="shared" ref="AQ77:AQ84" si="93">COUNTA(AM77:AP77)</f>
        <v>0</v>
      </c>
      <c r="AR77" s="37" t="s">
        <v>49</v>
      </c>
      <c r="AS77" s="37"/>
      <c r="AT77" s="37"/>
      <c r="AU77" s="46"/>
      <c r="AV77" s="40">
        <f t="shared" si="91"/>
        <v>1</v>
      </c>
    </row>
    <row r="78" spans="1:48" ht="15.75" customHeight="1" x14ac:dyDescent="0.25">
      <c r="A78" s="21">
        <f>A58+1</f>
        <v>4</v>
      </c>
      <c r="B78" s="37" t="s">
        <v>125</v>
      </c>
      <c r="C78" s="36" t="s">
        <v>113</v>
      </c>
      <c r="D78" s="37"/>
      <c r="E78" s="37"/>
      <c r="F78" s="37"/>
      <c r="G78" s="46"/>
      <c r="H78" s="39">
        <f t="shared" si="80"/>
        <v>0</v>
      </c>
      <c r="I78" s="37"/>
      <c r="J78" s="37"/>
      <c r="K78" s="37"/>
      <c r="L78" s="46"/>
      <c r="M78" s="39">
        <f t="shared" si="81"/>
        <v>0</v>
      </c>
      <c r="N78" s="37"/>
      <c r="O78" s="37"/>
      <c r="P78" s="37"/>
      <c r="Q78" s="46"/>
      <c r="R78" s="39">
        <f t="shared" si="82"/>
        <v>0</v>
      </c>
      <c r="S78" s="37"/>
      <c r="T78" s="37"/>
      <c r="U78" s="37"/>
      <c r="V78" s="46"/>
      <c r="W78" s="39">
        <f t="shared" si="89"/>
        <v>0</v>
      </c>
      <c r="X78" s="37"/>
      <c r="Y78" s="37"/>
      <c r="Z78" s="37"/>
      <c r="AA78" s="46"/>
      <c r="AB78" s="39">
        <f t="shared" si="83"/>
        <v>0</v>
      </c>
      <c r="AC78" s="37"/>
      <c r="AD78" s="37"/>
      <c r="AE78" s="37"/>
      <c r="AF78" s="46"/>
      <c r="AG78" s="39">
        <f t="shared" si="92"/>
        <v>0</v>
      </c>
      <c r="AH78" s="37"/>
      <c r="AI78" s="37"/>
      <c r="AJ78" s="37"/>
      <c r="AK78" s="46"/>
      <c r="AL78" s="39">
        <f t="shared" si="90"/>
        <v>0</v>
      </c>
      <c r="AM78" s="37"/>
      <c r="AN78" s="37"/>
      <c r="AO78" s="37"/>
      <c r="AP78" s="46"/>
      <c r="AQ78" s="39">
        <f t="shared" si="93"/>
        <v>0</v>
      </c>
      <c r="AR78" s="37"/>
      <c r="AS78" s="37"/>
      <c r="AT78" s="37"/>
      <c r="AU78" s="46"/>
      <c r="AV78" s="40">
        <f t="shared" si="91"/>
        <v>0</v>
      </c>
    </row>
    <row r="79" spans="1:48" ht="15.75" customHeight="1" x14ac:dyDescent="0.25">
      <c r="A79" s="21">
        <f>A59+1</f>
        <v>4</v>
      </c>
      <c r="B79" s="37" t="s">
        <v>76</v>
      </c>
      <c r="C79" s="36" t="s">
        <v>113</v>
      </c>
      <c r="D79" s="37"/>
      <c r="E79" s="37"/>
      <c r="F79" s="37"/>
      <c r="G79" s="46"/>
      <c r="H79" s="39">
        <f t="shared" si="80"/>
        <v>0</v>
      </c>
      <c r="I79" s="37"/>
      <c r="J79" s="37"/>
      <c r="K79" s="37"/>
      <c r="L79" s="46"/>
      <c r="M79" s="39">
        <f t="shared" si="81"/>
        <v>0</v>
      </c>
      <c r="N79" s="37"/>
      <c r="O79" s="37"/>
      <c r="P79" s="37"/>
      <c r="Q79" s="46"/>
      <c r="R79" s="39">
        <f t="shared" si="82"/>
        <v>0</v>
      </c>
      <c r="S79" s="37"/>
      <c r="T79" s="37"/>
      <c r="U79" s="37"/>
      <c r="V79" s="46"/>
      <c r="W79" s="39">
        <v>0</v>
      </c>
      <c r="X79" s="37"/>
      <c r="Y79" s="37"/>
      <c r="Z79" s="37"/>
      <c r="AA79" s="46"/>
      <c r="AB79" s="39">
        <f t="shared" si="83"/>
        <v>0</v>
      </c>
      <c r="AC79" s="37"/>
      <c r="AD79" s="37"/>
      <c r="AE79" s="37"/>
      <c r="AF79" s="46"/>
      <c r="AG79" s="39">
        <f t="shared" si="92"/>
        <v>0</v>
      </c>
      <c r="AH79" s="37"/>
      <c r="AI79" s="37"/>
      <c r="AJ79" s="37"/>
      <c r="AK79" s="46"/>
      <c r="AL79" s="39">
        <v>0</v>
      </c>
      <c r="AM79" s="37"/>
      <c r="AN79" s="37"/>
      <c r="AO79" s="37"/>
      <c r="AP79" s="46"/>
      <c r="AQ79" s="39">
        <f t="shared" si="93"/>
        <v>0</v>
      </c>
      <c r="AR79" s="37"/>
      <c r="AS79" s="37"/>
      <c r="AT79" s="37"/>
      <c r="AU79" s="46"/>
      <c r="AV79" s="40">
        <v>0</v>
      </c>
    </row>
    <row r="80" spans="1:48" ht="15.75" customHeight="1" x14ac:dyDescent="0.25">
      <c r="A80" s="21">
        <f>A60+1</f>
        <v>4</v>
      </c>
      <c r="B80" s="37" t="s">
        <v>77</v>
      </c>
      <c r="C80" s="36" t="s">
        <v>113</v>
      </c>
      <c r="D80" s="37"/>
      <c r="E80" s="37"/>
      <c r="F80" s="37"/>
      <c r="G80" s="46"/>
      <c r="H80" s="39">
        <f t="shared" si="80"/>
        <v>0</v>
      </c>
      <c r="I80" s="37"/>
      <c r="J80" s="37"/>
      <c r="K80" s="37"/>
      <c r="L80" s="46"/>
      <c r="M80" s="39">
        <f t="shared" si="81"/>
        <v>0</v>
      </c>
      <c r="N80" s="37"/>
      <c r="O80" s="37"/>
      <c r="P80" s="37"/>
      <c r="Q80" s="46"/>
      <c r="R80" s="39">
        <f t="shared" si="82"/>
        <v>0</v>
      </c>
      <c r="S80" s="37"/>
      <c r="T80" s="37"/>
      <c r="U80" s="37"/>
      <c r="V80" s="46"/>
      <c r="W80" s="39">
        <f t="shared" ref="W80:W83" si="94">COUNTA(S80:V80)</f>
        <v>0</v>
      </c>
      <c r="X80" s="37"/>
      <c r="Y80" s="37"/>
      <c r="Z80" s="37"/>
      <c r="AA80" s="46"/>
      <c r="AB80" s="39">
        <v>0</v>
      </c>
      <c r="AC80" s="37"/>
      <c r="AD80" s="37"/>
      <c r="AE80" s="37"/>
      <c r="AF80" s="46"/>
      <c r="AG80" s="39">
        <f t="shared" si="92"/>
        <v>0</v>
      </c>
      <c r="AH80" s="37"/>
      <c r="AI80" s="37"/>
      <c r="AJ80" s="37"/>
      <c r="AK80" s="46"/>
      <c r="AL80" s="39">
        <f t="shared" ref="AL80:AL84" si="95">COUNTA(AH80:AK80)</f>
        <v>0</v>
      </c>
      <c r="AM80" s="37"/>
      <c r="AN80" s="37"/>
      <c r="AO80" s="37"/>
      <c r="AP80" s="46"/>
      <c r="AQ80" s="39">
        <f t="shared" si="93"/>
        <v>0</v>
      </c>
      <c r="AR80" s="37"/>
      <c r="AS80" s="37"/>
      <c r="AT80" s="37"/>
      <c r="AU80" s="46"/>
      <c r="AV80" s="40">
        <v>0</v>
      </c>
    </row>
    <row r="81" spans="1:48" ht="15.75" customHeight="1" x14ac:dyDescent="0.25">
      <c r="A81" s="21">
        <f>A61+1</f>
        <v>4</v>
      </c>
      <c r="B81" s="37" t="s">
        <v>78</v>
      </c>
      <c r="C81" s="36" t="s">
        <v>113</v>
      </c>
      <c r="D81" s="37"/>
      <c r="E81" s="37"/>
      <c r="F81" s="37"/>
      <c r="G81" s="46"/>
      <c r="H81" s="39">
        <f t="shared" si="80"/>
        <v>0</v>
      </c>
      <c r="I81" s="37"/>
      <c r="J81" s="37"/>
      <c r="K81" s="37"/>
      <c r="L81" s="46"/>
      <c r="M81" s="39">
        <f t="shared" si="81"/>
        <v>0</v>
      </c>
      <c r="N81" s="37"/>
      <c r="O81" s="37"/>
      <c r="P81" s="37"/>
      <c r="Q81" s="46"/>
      <c r="R81" s="39">
        <f t="shared" si="82"/>
        <v>0</v>
      </c>
      <c r="S81" s="37"/>
      <c r="T81" s="37"/>
      <c r="U81" s="37"/>
      <c r="V81" s="46"/>
      <c r="W81" s="39">
        <f t="shared" si="94"/>
        <v>0</v>
      </c>
      <c r="X81" s="37"/>
      <c r="Y81" s="37"/>
      <c r="Z81" s="37"/>
      <c r="AA81" s="46"/>
      <c r="AB81" s="39">
        <f t="shared" ref="AB81:AB84" si="96">COUNTA(X81:AA81)</f>
        <v>0</v>
      </c>
      <c r="AC81" s="37"/>
      <c r="AD81" s="37"/>
      <c r="AE81" s="37"/>
      <c r="AF81" s="46"/>
      <c r="AG81" s="39">
        <f t="shared" si="92"/>
        <v>0</v>
      </c>
      <c r="AH81" s="37"/>
      <c r="AI81" s="37"/>
      <c r="AJ81" s="37"/>
      <c r="AK81" s="46"/>
      <c r="AL81" s="39">
        <f t="shared" si="95"/>
        <v>0</v>
      </c>
      <c r="AM81" s="37"/>
      <c r="AN81" s="37"/>
      <c r="AO81" s="37"/>
      <c r="AP81" s="46"/>
      <c r="AQ81" s="39">
        <f t="shared" si="93"/>
        <v>0</v>
      </c>
      <c r="AR81" s="37"/>
      <c r="AS81" s="37"/>
      <c r="AT81" s="37"/>
      <c r="AU81" s="46"/>
      <c r="AV81" s="40">
        <f t="shared" ref="AV81:AV84" si="97">COUNTA(AR81:AU81)</f>
        <v>0</v>
      </c>
    </row>
    <row r="82" spans="1:48" ht="15.75" customHeight="1" x14ac:dyDescent="0.25">
      <c r="A82" s="21">
        <f>A62+1</f>
        <v>4</v>
      </c>
      <c r="B82" s="37" t="s">
        <v>79</v>
      </c>
      <c r="C82" s="36" t="s">
        <v>113</v>
      </c>
      <c r="D82" s="37"/>
      <c r="E82" s="37"/>
      <c r="F82" s="37"/>
      <c r="G82" s="46"/>
      <c r="H82" s="39">
        <f t="shared" si="80"/>
        <v>0</v>
      </c>
      <c r="I82" s="37"/>
      <c r="J82" s="37"/>
      <c r="K82" s="37"/>
      <c r="L82" s="46"/>
      <c r="M82" s="39">
        <f t="shared" si="81"/>
        <v>0</v>
      </c>
      <c r="N82" s="37"/>
      <c r="O82" s="37"/>
      <c r="P82" s="37"/>
      <c r="Q82" s="46"/>
      <c r="R82" s="39">
        <f t="shared" si="82"/>
        <v>0</v>
      </c>
      <c r="S82" s="37"/>
      <c r="T82" s="37"/>
      <c r="U82" s="37"/>
      <c r="V82" s="46"/>
      <c r="W82" s="39">
        <f t="shared" si="94"/>
        <v>0</v>
      </c>
      <c r="X82" s="37"/>
      <c r="Y82" s="37"/>
      <c r="Z82" s="37"/>
      <c r="AA82" s="46"/>
      <c r="AB82" s="39">
        <f t="shared" si="96"/>
        <v>0</v>
      </c>
      <c r="AC82" s="37"/>
      <c r="AD82" s="37"/>
      <c r="AE82" s="37"/>
      <c r="AF82" s="46"/>
      <c r="AG82" s="39">
        <f t="shared" si="92"/>
        <v>0</v>
      </c>
      <c r="AH82" s="37"/>
      <c r="AI82" s="37"/>
      <c r="AJ82" s="37"/>
      <c r="AK82" s="46"/>
      <c r="AL82" s="39">
        <f t="shared" si="95"/>
        <v>0</v>
      </c>
      <c r="AM82" s="37"/>
      <c r="AN82" s="37"/>
      <c r="AO82" s="37"/>
      <c r="AP82" s="46"/>
      <c r="AQ82" s="39">
        <f t="shared" si="93"/>
        <v>0</v>
      </c>
      <c r="AR82" s="37"/>
      <c r="AS82" s="37"/>
      <c r="AT82" s="37"/>
      <c r="AU82" s="46"/>
      <c r="AV82" s="40">
        <f t="shared" si="97"/>
        <v>0</v>
      </c>
    </row>
    <row r="83" spans="1:48" ht="15.75" customHeight="1" x14ac:dyDescent="0.25">
      <c r="A83" s="21">
        <f>A63+1</f>
        <v>4</v>
      </c>
      <c r="B83" s="37" t="s">
        <v>129</v>
      </c>
      <c r="C83" s="36" t="s">
        <v>113</v>
      </c>
      <c r="D83" s="37"/>
      <c r="E83" s="37"/>
      <c r="F83" s="37"/>
      <c r="G83" s="46"/>
      <c r="H83" s="39">
        <f t="shared" si="80"/>
        <v>0</v>
      </c>
      <c r="I83" s="37"/>
      <c r="J83" s="37"/>
      <c r="K83" s="37"/>
      <c r="L83" s="46"/>
      <c r="M83" s="39">
        <f t="shared" si="81"/>
        <v>0</v>
      </c>
      <c r="N83" s="37"/>
      <c r="O83" s="37"/>
      <c r="P83" s="37"/>
      <c r="Q83" s="46"/>
      <c r="R83" s="39">
        <f t="shared" si="82"/>
        <v>0</v>
      </c>
      <c r="S83" s="37"/>
      <c r="T83" s="37"/>
      <c r="U83" s="37"/>
      <c r="V83" s="46"/>
      <c r="W83" s="39">
        <f t="shared" si="94"/>
        <v>0</v>
      </c>
      <c r="X83" s="37"/>
      <c r="Y83" s="37"/>
      <c r="Z83" s="37"/>
      <c r="AA83" s="46"/>
      <c r="AB83" s="39">
        <f t="shared" si="96"/>
        <v>0</v>
      </c>
      <c r="AC83" s="37"/>
      <c r="AD83" s="37"/>
      <c r="AE83" s="37"/>
      <c r="AF83" s="46"/>
      <c r="AG83" s="39">
        <f t="shared" si="92"/>
        <v>0</v>
      </c>
      <c r="AH83" s="37"/>
      <c r="AI83" s="37"/>
      <c r="AJ83" s="37"/>
      <c r="AK83" s="46"/>
      <c r="AL83" s="39">
        <f t="shared" si="95"/>
        <v>0</v>
      </c>
      <c r="AM83" s="37"/>
      <c r="AN83" s="37"/>
      <c r="AO83" s="37"/>
      <c r="AP83" s="46"/>
      <c r="AQ83" s="39">
        <f t="shared" si="93"/>
        <v>0</v>
      </c>
      <c r="AR83" s="37"/>
      <c r="AS83" s="37"/>
      <c r="AT83" s="37"/>
      <c r="AU83" s="46"/>
      <c r="AV83" s="40">
        <f t="shared" si="97"/>
        <v>0</v>
      </c>
    </row>
    <row r="84" spans="1:48" s="70" customFormat="1" ht="15.75" customHeight="1" x14ac:dyDescent="0.25">
      <c r="A84" s="21">
        <f>A64+1</f>
        <v>4</v>
      </c>
      <c r="B84" s="37" t="s">
        <v>149</v>
      </c>
      <c r="C84" s="36" t="s">
        <v>113</v>
      </c>
      <c r="D84" s="37"/>
      <c r="E84" s="37"/>
      <c r="F84" s="37"/>
      <c r="G84" s="46"/>
      <c r="H84" s="39">
        <f t="shared" ref="H84" si="98">COUNTA(D84:G84)</f>
        <v>0</v>
      </c>
      <c r="I84" s="37"/>
      <c r="J84" s="37"/>
      <c r="K84" s="37"/>
      <c r="L84" s="69" t="s">
        <v>47</v>
      </c>
      <c r="M84" s="39">
        <f t="shared" ref="M84" si="99">COUNTA(I84:L84)</f>
        <v>1</v>
      </c>
      <c r="N84" s="37"/>
      <c r="O84" s="37" t="s">
        <v>47</v>
      </c>
      <c r="P84" s="37"/>
      <c r="Q84" s="69"/>
      <c r="R84" s="39">
        <f t="shared" ref="R84" si="100">COUNTA(N84:Q84)</f>
        <v>1</v>
      </c>
      <c r="S84" s="37"/>
      <c r="T84" s="37" t="s">
        <v>47</v>
      </c>
      <c r="U84" s="37"/>
      <c r="V84" s="46"/>
      <c r="W84" s="39">
        <f t="shared" ref="W84" si="101">COUNTA(S84:V84)</f>
        <v>1</v>
      </c>
      <c r="X84" s="37"/>
      <c r="Y84" s="37"/>
      <c r="Z84" s="37"/>
      <c r="AA84" s="46"/>
      <c r="AB84" s="39">
        <f t="shared" si="96"/>
        <v>0</v>
      </c>
      <c r="AC84" s="37"/>
      <c r="AD84" s="37"/>
      <c r="AE84" s="37"/>
      <c r="AF84" s="46"/>
      <c r="AG84" s="39">
        <f t="shared" si="92"/>
        <v>0</v>
      </c>
      <c r="AH84" s="37"/>
      <c r="AI84" s="37"/>
      <c r="AJ84" s="37"/>
      <c r="AK84" s="46"/>
      <c r="AL84" s="39">
        <f t="shared" si="95"/>
        <v>0</v>
      </c>
      <c r="AM84" s="37"/>
      <c r="AN84" s="37"/>
      <c r="AO84" s="37"/>
      <c r="AP84" s="46"/>
      <c r="AQ84" s="39">
        <f t="shared" si="93"/>
        <v>0</v>
      </c>
      <c r="AR84" s="37"/>
      <c r="AS84" s="37"/>
      <c r="AT84" s="37"/>
      <c r="AU84" s="46"/>
      <c r="AV84" s="40">
        <f t="shared" si="97"/>
        <v>0</v>
      </c>
    </row>
    <row r="85" spans="1:48" ht="15.75" customHeight="1" x14ac:dyDescent="0.25">
      <c r="A85" s="21">
        <f>A65+1</f>
        <v>4</v>
      </c>
      <c r="B85" s="42"/>
      <c r="C85" s="43"/>
      <c r="D85" s="44"/>
      <c r="E85" s="45"/>
      <c r="F85" s="45"/>
      <c r="G85" s="45"/>
      <c r="H85" s="45">
        <f>SUM(H67:H83)</f>
        <v>5</v>
      </c>
      <c r="I85" s="45"/>
      <c r="J85" s="45"/>
      <c r="K85" s="45"/>
      <c r="L85" s="45"/>
      <c r="M85" s="45">
        <v>5</v>
      </c>
      <c r="N85" s="45"/>
      <c r="O85" s="45"/>
      <c r="P85" s="45"/>
      <c r="Q85" s="45"/>
      <c r="R85" s="45">
        <v>5</v>
      </c>
      <c r="S85" s="45"/>
      <c r="T85" s="45"/>
      <c r="U85" s="45"/>
      <c r="V85" s="45"/>
      <c r="W85" s="45">
        <v>7</v>
      </c>
      <c r="X85" s="45"/>
      <c r="Y85" s="45"/>
      <c r="Z85" s="45"/>
      <c r="AA85" s="45"/>
      <c r="AB85" s="45">
        <f>SUM(AB67:AB83)</f>
        <v>4</v>
      </c>
      <c r="AC85" s="45"/>
      <c r="AD85" s="45"/>
      <c r="AE85" s="45"/>
      <c r="AF85" s="45"/>
      <c r="AG85" s="45">
        <f>SUM(AG67:AG83)</f>
        <v>4</v>
      </c>
      <c r="AH85" s="45"/>
      <c r="AI85" s="45"/>
      <c r="AJ85" s="45"/>
      <c r="AK85" s="45"/>
      <c r="AL85" s="45">
        <f>SUM(AL67:AL83)</f>
        <v>5</v>
      </c>
      <c r="AM85" s="45"/>
      <c r="AN85" s="45"/>
      <c r="AO85" s="45"/>
      <c r="AP85" s="45"/>
      <c r="AQ85" s="45">
        <f>SUM(AQ67:AQ83)</f>
        <v>4</v>
      </c>
      <c r="AR85" s="45"/>
      <c r="AS85" s="45"/>
      <c r="AT85" s="45"/>
      <c r="AU85" s="45"/>
      <c r="AV85" s="45">
        <f>SUM(AV67:AV83)</f>
        <v>7</v>
      </c>
    </row>
    <row r="86" spans="1:48" ht="15.75" customHeight="1" x14ac:dyDescent="0.25">
      <c r="A86" s="21">
        <f>A66+1</f>
        <v>5</v>
      </c>
      <c r="B86" s="81" t="s">
        <v>68</v>
      </c>
      <c r="C86" s="82"/>
      <c r="D86" s="78" t="s">
        <v>105</v>
      </c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80"/>
    </row>
    <row r="87" spans="1:48" ht="15.75" customHeight="1" x14ac:dyDescent="0.25">
      <c r="A87" s="21" t="e">
        <f>A67+1</f>
        <v>#REF!</v>
      </c>
      <c r="B87" s="37" t="s">
        <v>70</v>
      </c>
      <c r="C87" s="36" t="s">
        <v>113</v>
      </c>
      <c r="D87" s="37"/>
      <c r="E87" s="37" t="s">
        <v>49</v>
      </c>
      <c r="F87" s="37"/>
      <c r="G87" s="46"/>
      <c r="H87" s="39">
        <f t="shared" ref="H87:H104" si="102">COUNTA(D87:G87)</f>
        <v>1</v>
      </c>
      <c r="I87" s="37" t="s">
        <v>49</v>
      </c>
      <c r="J87" s="37"/>
      <c r="K87" s="37"/>
      <c r="L87" s="46"/>
      <c r="M87" s="39">
        <f t="shared" ref="M87:M104" si="103">COUNTA(I87:L87)</f>
        <v>1</v>
      </c>
      <c r="N87" s="37"/>
      <c r="O87" s="37"/>
      <c r="P87" s="37" t="s">
        <v>49</v>
      </c>
      <c r="Q87" s="46"/>
      <c r="R87" s="39">
        <f t="shared" ref="R87:R104" si="104">COUNTA(N87:Q87)</f>
        <v>1</v>
      </c>
      <c r="S87" s="37"/>
      <c r="T87" s="37" t="s">
        <v>49</v>
      </c>
      <c r="U87" s="37"/>
      <c r="V87" s="46"/>
      <c r="W87" s="39">
        <v>1</v>
      </c>
      <c r="X87" s="37"/>
      <c r="Y87" s="37"/>
      <c r="Z87" s="37" t="s">
        <v>49</v>
      </c>
      <c r="AA87" s="46"/>
      <c r="AB87" s="39">
        <f t="shared" ref="AB87:AB99" si="105">COUNTA(X87:AA87)</f>
        <v>1</v>
      </c>
      <c r="AC87" s="37" t="s">
        <v>49</v>
      </c>
      <c r="AD87" s="37"/>
      <c r="AE87" s="37"/>
      <c r="AF87" s="46"/>
      <c r="AG87" s="39">
        <f t="shared" ref="AG87:AG90" si="106">COUNTA(AC87:AF87)</f>
        <v>1</v>
      </c>
      <c r="AH87" s="37"/>
      <c r="AI87" s="37"/>
      <c r="AJ87" s="37" t="s">
        <v>49</v>
      </c>
      <c r="AK87" s="46"/>
      <c r="AL87" s="39">
        <f t="shared" ref="AL87:AL90" si="107">COUNTA(AH87:AK87)</f>
        <v>1</v>
      </c>
      <c r="AM87" s="37" t="s">
        <v>47</v>
      </c>
      <c r="AN87" s="37"/>
      <c r="AO87" s="37"/>
      <c r="AP87" s="46"/>
      <c r="AQ87" s="39">
        <f t="shared" ref="AQ87:AQ90" si="108">COUNTA(AM87:AP87)</f>
        <v>1</v>
      </c>
      <c r="AR87" s="37"/>
      <c r="AS87" s="37"/>
      <c r="AT87" s="37"/>
      <c r="AU87" s="46"/>
      <c r="AV87" s="40">
        <v>0</v>
      </c>
    </row>
    <row r="88" spans="1:48" ht="15.75" customHeight="1" x14ac:dyDescent="0.25">
      <c r="A88" s="21" t="e">
        <f>A68+1</f>
        <v>#REF!</v>
      </c>
      <c r="B88" s="37" t="s">
        <v>118</v>
      </c>
      <c r="C88" s="36" t="s">
        <v>113</v>
      </c>
      <c r="D88" s="37"/>
      <c r="E88" s="37"/>
      <c r="F88" s="37"/>
      <c r="G88" s="46"/>
      <c r="H88" s="39">
        <f t="shared" si="102"/>
        <v>0</v>
      </c>
      <c r="I88" s="37"/>
      <c r="J88" s="37"/>
      <c r="K88" s="37"/>
      <c r="L88" s="46"/>
      <c r="M88" s="39">
        <f t="shared" si="103"/>
        <v>0</v>
      </c>
      <c r="N88" s="37"/>
      <c r="O88" s="37"/>
      <c r="P88" s="37"/>
      <c r="Q88" s="46"/>
      <c r="R88" s="39">
        <f t="shared" si="104"/>
        <v>0</v>
      </c>
      <c r="S88" s="37"/>
      <c r="T88" s="37"/>
      <c r="U88" s="37"/>
      <c r="V88" s="69" t="s">
        <v>49</v>
      </c>
      <c r="W88" s="39">
        <v>1</v>
      </c>
      <c r="X88" s="37"/>
      <c r="Y88" s="37"/>
      <c r="Z88" s="37"/>
      <c r="AA88" s="46"/>
      <c r="AB88" s="39">
        <f t="shared" si="105"/>
        <v>0</v>
      </c>
      <c r="AC88" s="37"/>
      <c r="AD88" s="37"/>
      <c r="AE88" s="37"/>
      <c r="AF88" s="46"/>
      <c r="AG88" s="39">
        <f t="shared" si="106"/>
        <v>0</v>
      </c>
      <c r="AH88" s="37"/>
      <c r="AI88" s="37"/>
      <c r="AJ88" s="37"/>
      <c r="AK88" s="46"/>
      <c r="AL88" s="39">
        <f t="shared" si="107"/>
        <v>0</v>
      </c>
      <c r="AM88" s="37"/>
      <c r="AN88" s="37"/>
      <c r="AO88" s="37"/>
      <c r="AP88" s="46"/>
      <c r="AQ88" s="39">
        <f t="shared" si="108"/>
        <v>0</v>
      </c>
      <c r="AR88" s="37"/>
      <c r="AS88" s="37"/>
      <c r="AT88" s="37" t="s">
        <v>49</v>
      </c>
      <c r="AU88" s="46"/>
      <c r="AV88" s="40">
        <v>1</v>
      </c>
    </row>
    <row r="89" spans="1:48" ht="15.75" customHeight="1" x14ac:dyDescent="0.25">
      <c r="A89" s="21">
        <f>A69+1</f>
        <v>5</v>
      </c>
      <c r="B89" s="37" t="s">
        <v>73</v>
      </c>
      <c r="C89" s="36" t="s">
        <v>113</v>
      </c>
      <c r="D89" s="37"/>
      <c r="E89" s="37" t="s">
        <v>49</v>
      </c>
      <c r="F89" s="37"/>
      <c r="G89" s="46"/>
      <c r="H89" s="39">
        <f t="shared" si="102"/>
        <v>1</v>
      </c>
      <c r="I89" s="37"/>
      <c r="J89" s="37"/>
      <c r="K89" s="37"/>
      <c r="L89" s="69" t="s">
        <v>49</v>
      </c>
      <c r="M89" s="39">
        <f t="shared" si="103"/>
        <v>1</v>
      </c>
      <c r="N89" s="37"/>
      <c r="O89" s="37"/>
      <c r="P89" s="37"/>
      <c r="Q89" s="46"/>
      <c r="R89" s="39">
        <f t="shared" si="104"/>
        <v>0</v>
      </c>
      <c r="S89" s="37"/>
      <c r="T89" s="37"/>
      <c r="U89" s="37"/>
      <c r="V89" s="69" t="s">
        <v>49</v>
      </c>
      <c r="W89" s="39">
        <v>1</v>
      </c>
      <c r="X89" s="37"/>
      <c r="Y89" s="37"/>
      <c r="Z89" s="37"/>
      <c r="AA89" s="46"/>
      <c r="AB89" s="39">
        <f t="shared" si="105"/>
        <v>0</v>
      </c>
      <c r="AC89" s="37"/>
      <c r="AD89" s="37"/>
      <c r="AE89" s="37"/>
      <c r="AF89" s="46"/>
      <c r="AG89" s="39">
        <f t="shared" si="106"/>
        <v>0</v>
      </c>
      <c r="AH89" s="37"/>
      <c r="AI89" s="37" t="s">
        <v>49</v>
      </c>
      <c r="AJ89" s="37"/>
      <c r="AK89" s="46"/>
      <c r="AL89" s="39">
        <f t="shared" si="107"/>
        <v>1</v>
      </c>
      <c r="AM89" s="37"/>
      <c r="AN89" s="37"/>
      <c r="AO89" s="37"/>
      <c r="AP89" s="46"/>
      <c r="AQ89" s="39">
        <f t="shared" si="108"/>
        <v>0</v>
      </c>
      <c r="AR89" s="37"/>
      <c r="AS89" s="37"/>
      <c r="AT89" s="37" t="s">
        <v>49</v>
      </c>
      <c r="AU89" s="46"/>
      <c r="AV89" s="40">
        <v>1</v>
      </c>
    </row>
    <row r="90" spans="1:48" ht="15.75" customHeight="1" x14ac:dyDescent="0.25">
      <c r="A90" s="21">
        <f>A70+1</f>
        <v>5</v>
      </c>
      <c r="B90" s="37" t="s">
        <v>148</v>
      </c>
      <c r="C90" s="36" t="s">
        <v>113</v>
      </c>
      <c r="D90" s="37"/>
      <c r="E90" s="37" t="s">
        <v>49</v>
      </c>
      <c r="F90" s="37"/>
      <c r="G90" s="69" t="s">
        <v>49</v>
      </c>
      <c r="H90" s="39">
        <f t="shared" si="102"/>
        <v>2</v>
      </c>
      <c r="I90" s="37"/>
      <c r="J90" s="37"/>
      <c r="K90" s="37"/>
      <c r="L90" s="69" t="s">
        <v>49</v>
      </c>
      <c r="M90" s="39">
        <f t="shared" si="103"/>
        <v>1</v>
      </c>
      <c r="N90" s="37"/>
      <c r="O90" s="37"/>
      <c r="P90" s="37" t="s">
        <v>49</v>
      </c>
      <c r="Q90" s="46"/>
      <c r="R90" s="39">
        <f t="shared" si="104"/>
        <v>1</v>
      </c>
      <c r="S90" s="37"/>
      <c r="T90" s="37"/>
      <c r="U90" s="37" t="s">
        <v>49</v>
      </c>
      <c r="V90" s="46"/>
      <c r="W90" s="39">
        <v>1</v>
      </c>
      <c r="X90" s="37"/>
      <c r="Y90" s="37"/>
      <c r="Z90" s="37" t="s">
        <v>49</v>
      </c>
      <c r="AA90" s="46"/>
      <c r="AB90" s="39">
        <f t="shared" si="105"/>
        <v>1</v>
      </c>
      <c r="AC90" s="37" t="s">
        <v>49</v>
      </c>
      <c r="AD90" s="37"/>
      <c r="AE90" s="37"/>
      <c r="AF90" s="46"/>
      <c r="AG90" s="39">
        <f t="shared" si="106"/>
        <v>1</v>
      </c>
      <c r="AH90" s="37"/>
      <c r="AI90" s="37" t="s">
        <v>49</v>
      </c>
      <c r="AJ90" s="37"/>
      <c r="AK90" s="46"/>
      <c r="AL90" s="39">
        <f t="shared" si="107"/>
        <v>1</v>
      </c>
      <c r="AM90" s="37"/>
      <c r="AN90" s="37"/>
      <c r="AO90" s="37" t="s">
        <v>47</v>
      </c>
      <c r="AP90" s="46"/>
      <c r="AQ90" s="39">
        <f t="shared" si="108"/>
        <v>1</v>
      </c>
      <c r="AR90" s="37"/>
      <c r="AS90" s="37"/>
      <c r="AT90" s="37"/>
      <c r="AU90" s="46"/>
      <c r="AV90" s="40">
        <v>0</v>
      </c>
    </row>
    <row r="91" spans="1:48" ht="15.75" customHeight="1" x14ac:dyDescent="0.25">
      <c r="A91" s="21">
        <f>A71+1</f>
        <v>5</v>
      </c>
      <c r="B91" s="37" t="s">
        <v>120</v>
      </c>
      <c r="C91" s="36" t="s">
        <v>113</v>
      </c>
      <c r="D91" s="37"/>
      <c r="E91" s="37" t="s">
        <v>49</v>
      </c>
      <c r="F91" s="37"/>
      <c r="G91" s="46"/>
      <c r="H91" s="39">
        <f t="shared" si="102"/>
        <v>1</v>
      </c>
      <c r="I91" s="37"/>
      <c r="J91" s="37"/>
      <c r="K91" s="37"/>
      <c r="L91" s="46"/>
      <c r="M91" s="39">
        <f t="shared" si="103"/>
        <v>0</v>
      </c>
      <c r="N91" s="37"/>
      <c r="O91" s="37" t="s">
        <v>49</v>
      </c>
      <c r="P91" s="37"/>
      <c r="Q91" s="46"/>
      <c r="R91" s="39">
        <f t="shared" si="104"/>
        <v>1</v>
      </c>
      <c r="S91" s="37"/>
      <c r="T91" s="37"/>
      <c r="U91" s="37"/>
      <c r="V91" s="46"/>
      <c r="W91" s="39">
        <v>0</v>
      </c>
      <c r="X91" s="37"/>
      <c r="Y91" s="37"/>
      <c r="Z91" s="37"/>
      <c r="AA91" s="69" t="s">
        <v>49</v>
      </c>
      <c r="AB91" s="39">
        <f t="shared" si="105"/>
        <v>1</v>
      </c>
      <c r="AC91" s="37"/>
      <c r="AD91" s="37"/>
      <c r="AE91" s="37"/>
      <c r="AF91" s="69" t="s">
        <v>49</v>
      </c>
      <c r="AG91" s="39">
        <v>1</v>
      </c>
      <c r="AH91" s="37"/>
      <c r="AI91" s="37"/>
      <c r="AJ91" s="37"/>
      <c r="AK91" s="46"/>
      <c r="AL91" s="39">
        <v>0</v>
      </c>
      <c r="AM91" s="37"/>
      <c r="AN91" s="37"/>
      <c r="AO91" s="37"/>
      <c r="AP91" s="46"/>
      <c r="AQ91" s="39">
        <v>0</v>
      </c>
      <c r="AR91" s="37" t="s">
        <v>49</v>
      </c>
      <c r="AS91" s="37"/>
      <c r="AT91" s="37"/>
      <c r="AU91" s="46"/>
      <c r="AV91" s="40">
        <v>1</v>
      </c>
    </row>
    <row r="92" spans="1:48" ht="15.75" customHeight="1" x14ac:dyDescent="0.25">
      <c r="A92" s="21">
        <f>A72+1</f>
        <v>5</v>
      </c>
      <c r="B92" s="37" t="s">
        <v>122</v>
      </c>
      <c r="C92" s="36" t="s">
        <v>113</v>
      </c>
      <c r="D92" s="37"/>
      <c r="E92" s="37"/>
      <c r="F92" s="37"/>
      <c r="G92" s="46"/>
      <c r="H92" s="39">
        <f t="shared" si="102"/>
        <v>0</v>
      </c>
      <c r="I92" s="37"/>
      <c r="J92" s="37"/>
      <c r="K92" s="37"/>
      <c r="L92" s="46"/>
      <c r="M92" s="39">
        <f t="shared" si="103"/>
        <v>0</v>
      </c>
      <c r="N92" s="37"/>
      <c r="O92" s="37"/>
      <c r="P92" s="37"/>
      <c r="Q92" s="46"/>
      <c r="R92" s="39">
        <f t="shared" si="104"/>
        <v>0</v>
      </c>
      <c r="S92" s="37"/>
      <c r="T92" s="37"/>
      <c r="U92" s="37"/>
      <c r="V92" s="46"/>
      <c r="W92" s="39">
        <f>COUNTA(S92:V92)</f>
        <v>0</v>
      </c>
      <c r="X92" s="37"/>
      <c r="Y92" s="37"/>
      <c r="Z92" s="37"/>
      <c r="AA92" s="46"/>
      <c r="AB92" s="39">
        <f t="shared" si="105"/>
        <v>0</v>
      </c>
      <c r="AC92" s="37"/>
      <c r="AD92" s="37"/>
      <c r="AE92" s="37"/>
      <c r="AF92" s="46"/>
      <c r="AG92" s="39">
        <f t="shared" ref="AG92:AG94" si="109">COUNTA(AC92:AF92)</f>
        <v>0</v>
      </c>
      <c r="AH92" s="37"/>
      <c r="AI92" s="37"/>
      <c r="AJ92" s="37"/>
      <c r="AK92" s="46"/>
      <c r="AL92" s="39">
        <f>COUNTA(AH92:AK92)</f>
        <v>0</v>
      </c>
      <c r="AM92" s="37"/>
      <c r="AN92" s="37"/>
      <c r="AO92" s="37"/>
      <c r="AP92" s="46"/>
      <c r="AQ92" s="39">
        <f>COUNTA(AM92:AP92)</f>
        <v>0</v>
      </c>
      <c r="AR92" s="37"/>
      <c r="AS92" s="37"/>
      <c r="AT92" s="37"/>
      <c r="AU92" s="46"/>
      <c r="AV92" s="40">
        <f>COUNTA(AR92:AU92)</f>
        <v>0</v>
      </c>
    </row>
    <row r="93" spans="1:48" ht="15.75" customHeight="1" x14ac:dyDescent="0.25">
      <c r="A93" s="21">
        <f>A73+1</f>
        <v>5</v>
      </c>
      <c r="B93" s="37" t="s">
        <v>126</v>
      </c>
      <c r="C93" s="36" t="s">
        <v>113</v>
      </c>
      <c r="D93" s="37"/>
      <c r="E93" s="37"/>
      <c r="F93" s="37"/>
      <c r="G93" s="46"/>
      <c r="H93" s="39">
        <f t="shared" si="102"/>
        <v>0</v>
      </c>
      <c r="I93" s="37"/>
      <c r="J93" s="37"/>
      <c r="K93" s="37" t="s">
        <v>49</v>
      </c>
      <c r="L93" s="46"/>
      <c r="M93" s="39">
        <f t="shared" si="103"/>
        <v>1</v>
      </c>
      <c r="N93" s="37"/>
      <c r="O93" s="37"/>
      <c r="P93" s="37"/>
      <c r="Q93" s="46"/>
      <c r="R93" s="39">
        <f t="shared" si="104"/>
        <v>0</v>
      </c>
      <c r="S93" s="37"/>
      <c r="T93" s="37"/>
      <c r="U93" s="37" t="s">
        <v>49</v>
      </c>
      <c r="V93" s="46"/>
      <c r="W93" s="39">
        <v>1</v>
      </c>
      <c r="X93" s="37"/>
      <c r="Y93" s="37"/>
      <c r="Z93" s="37"/>
      <c r="AA93" s="46"/>
      <c r="AB93" s="39">
        <f t="shared" si="105"/>
        <v>0</v>
      </c>
      <c r="AC93" s="37"/>
      <c r="AD93" s="37"/>
      <c r="AE93" s="37"/>
      <c r="AF93" s="46"/>
      <c r="AG93" s="39">
        <f t="shared" si="109"/>
        <v>0</v>
      </c>
      <c r="AH93" s="37"/>
      <c r="AI93" s="37"/>
      <c r="AJ93" s="37" t="s">
        <v>49</v>
      </c>
      <c r="AK93" s="46"/>
      <c r="AL93" s="39">
        <v>1</v>
      </c>
      <c r="AM93" s="37"/>
      <c r="AN93" s="37"/>
      <c r="AO93" s="37" t="s">
        <v>47</v>
      </c>
      <c r="AP93" s="46"/>
      <c r="AQ93" s="39">
        <v>1</v>
      </c>
      <c r="AR93" s="37"/>
      <c r="AS93" s="37" t="s">
        <v>49</v>
      </c>
      <c r="AT93" s="37"/>
      <c r="AU93" s="46"/>
      <c r="AV93" s="40">
        <v>1</v>
      </c>
    </row>
    <row r="94" spans="1:48" ht="15.75" customHeight="1" x14ac:dyDescent="0.25">
      <c r="A94" s="21">
        <f>A74+1</f>
        <v>5</v>
      </c>
      <c r="B94" s="37" t="s">
        <v>127</v>
      </c>
      <c r="C94" s="36" t="s">
        <v>113</v>
      </c>
      <c r="D94" s="37"/>
      <c r="E94" s="37"/>
      <c r="F94" s="37"/>
      <c r="G94" s="46"/>
      <c r="H94" s="39">
        <f t="shared" si="102"/>
        <v>0</v>
      </c>
      <c r="I94" s="37"/>
      <c r="J94" s="37"/>
      <c r="K94" s="37"/>
      <c r="L94" s="46"/>
      <c r="M94" s="39">
        <f t="shared" si="103"/>
        <v>0</v>
      </c>
      <c r="N94" s="37"/>
      <c r="O94" s="37"/>
      <c r="P94" s="37"/>
      <c r="Q94" s="46"/>
      <c r="R94" s="39">
        <f t="shared" si="104"/>
        <v>0</v>
      </c>
      <c r="S94" s="37"/>
      <c r="T94" s="37"/>
      <c r="U94" s="37" t="s">
        <v>49</v>
      </c>
      <c r="V94" s="46"/>
      <c r="W94" s="39">
        <v>1</v>
      </c>
      <c r="X94" s="37"/>
      <c r="Y94" s="37"/>
      <c r="Z94" s="37"/>
      <c r="AA94" s="46"/>
      <c r="AB94" s="39">
        <f t="shared" si="105"/>
        <v>0</v>
      </c>
      <c r="AC94" s="37"/>
      <c r="AD94" s="37"/>
      <c r="AE94" s="37"/>
      <c r="AF94" s="46"/>
      <c r="AG94" s="39">
        <f t="shared" si="109"/>
        <v>0</v>
      </c>
      <c r="AH94" s="37"/>
      <c r="AI94" s="37"/>
      <c r="AJ94" s="37"/>
      <c r="AK94" s="46"/>
      <c r="AL94" s="39">
        <v>0</v>
      </c>
      <c r="AM94" s="37"/>
      <c r="AN94" s="37"/>
      <c r="AO94" s="37"/>
      <c r="AP94" s="46"/>
      <c r="AQ94" s="39">
        <f t="shared" ref="AQ94:AQ95" si="110">COUNTA(AM94:AP94)</f>
        <v>0</v>
      </c>
      <c r="AR94" s="37"/>
      <c r="AS94" s="37" t="s">
        <v>49</v>
      </c>
      <c r="AT94" s="37"/>
      <c r="AU94" s="46"/>
      <c r="AV94" s="40">
        <v>1</v>
      </c>
    </row>
    <row r="95" spans="1:48" ht="15.75" customHeight="1" x14ac:dyDescent="0.25">
      <c r="A95" s="21">
        <f>A75+1</f>
        <v>5</v>
      </c>
      <c r="B95" s="37" t="s">
        <v>128</v>
      </c>
      <c r="C95" s="36" t="s">
        <v>113</v>
      </c>
      <c r="D95" s="37"/>
      <c r="E95" s="37"/>
      <c r="F95" s="37"/>
      <c r="G95" s="46"/>
      <c r="H95" s="39">
        <f t="shared" si="102"/>
        <v>0</v>
      </c>
      <c r="I95" s="37"/>
      <c r="J95" s="37"/>
      <c r="K95" s="37"/>
      <c r="L95" s="46"/>
      <c r="M95" s="39">
        <f t="shared" si="103"/>
        <v>0</v>
      </c>
      <c r="N95" s="37"/>
      <c r="O95" s="37"/>
      <c r="P95" s="37"/>
      <c r="Q95" s="46"/>
      <c r="R95" s="39">
        <f t="shared" si="104"/>
        <v>0</v>
      </c>
      <c r="S95" s="37"/>
      <c r="T95" s="37"/>
      <c r="U95" s="37"/>
      <c r="V95" s="46"/>
      <c r="W95" s="39">
        <f t="shared" ref="W95:W98" si="111">COUNTA(S95:V95)</f>
        <v>0</v>
      </c>
      <c r="X95" s="37"/>
      <c r="Y95" s="37"/>
      <c r="Z95" s="37"/>
      <c r="AA95" s="46"/>
      <c r="AB95" s="39">
        <f t="shared" si="105"/>
        <v>0</v>
      </c>
      <c r="AC95" s="37"/>
      <c r="AD95" s="37" t="s">
        <v>49</v>
      </c>
      <c r="AE95" s="37"/>
      <c r="AF95" s="46"/>
      <c r="AG95" s="39">
        <v>1</v>
      </c>
      <c r="AH95" s="37"/>
      <c r="AI95" s="37"/>
      <c r="AJ95" s="37"/>
      <c r="AK95" s="46"/>
      <c r="AL95" s="39">
        <f t="shared" ref="AL95:AL98" si="112">COUNTA(AH95:AK95)</f>
        <v>0</v>
      </c>
      <c r="AM95" s="37"/>
      <c r="AN95" s="37"/>
      <c r="AO95" s="37"/>
      <c r="AP95" s="46"/>
      <c r="AQ95" s="39">
        <f t="shared" si="110"/>
        <v>0</v>
      </c>
      <c r="AR95" s="37"/>
      <c r="AS95" s="37"/>
      <c r="AT95" s="37"/>
      <c r="AU95" s="46"/>
      <c r="AV95" s="40">
        <f t="shared" ref="AV95:AV98" si="113">COUNTA(AR95:AU95)</f>
        <v>0</v>
      </c>
    </row>
    <row r="96" spans="1:48" ht="15.75" customHeight="1" x14ac:dyDescent="0.25">
      <c r="A96" s="21">
        <f>A76+1</f>
        <v>5</v>
      </c>
      <c r="B96" s="37" t="s">
        <v>123</v>
      </c>
      <c r="C96" s="36" t="s">
        <v>113</v>
      </c>
      <c r="D96" s="37"/>
      <c r="E96" s="37"/>
      <c r="F96" s="37"/>
      <c r="G96" s="46"/>
      <c r="H96" s="39">
        <f t="shared" si="102"/>
        <v>0</v>
      </c>
      <c r="I96" s="37"/>
      <c r="J96" s="37"/>
      <c r="K96" s="37"/>
      <c r="L96" s="46"/>
      <c r="M96" s="39">
        <f t="shared" si="103"/>
        <v>0</v>
      </c>
      <c r="N96" s="37"/>
      <c r="O96" s="37"/>
      <c r="P96" s="37"/>
      <c r="Q96" s="46"/>
      <c r="R96" s="39">
        <f t="shared" si="104"/>
        <v>0</v>
      </c>
      <c r="S96" s="37"/>
      <c r="T96" s="37"/>
      <c r="U96" s="37"/>
      <c r="V96" s="46"/>
      <c r="W96" s="39">
        <f t="shared" si="111"/>
        <v>0</v>
      </c>
      <c r="X96" s="37"/>
      <c r="Y96" s="37"/>
      <c r="Z96" s="37"/>
      <c r="AA96" s="46"/>
      <c r="AB96" s="39">
        <f t="shared" si="105"/>
        <v>0</v>
      </c>
      <c r="AC96" s="37"/>
      <c r="AD96" s="37"/>
      <c r="AE96" s="37"/>
      <c r="AF96" s="46"/>
      <c r="AG96" s="39">
        <v>0</v>
      </c>
      <c r="AH96" s="37"/>
      <c r="AI96" s="37"/>
      <c r="AJ96" s="37"/>
      <c r="AK96" s="46"/>
      <c r="AL96" s="39">
        <f t="shared" si="112"/>
        <v>0</v>
      </c>
      <c r="AM96" s="37"/>
      <c r="AN96" s="37"/>
      <c r="AO96" s="37"/>
      <c r="AP96" s="46"/>
      <c r="AQ96" s="39">
        <v>0</v>
      </c>
      <c r="AR96" s="37"/>
      <c r="AS96" s="37" t="s">
        <v>49</v>
      </c>
      <c r="AT96" s="37"/>
      <c r="AU96" s="46"/>
      <c r="AV96" s="40">
        <f t="shared" si="113"/>
        <v>1</v>
      </c>
    </row>
    <row r="97" spans="1:48" ht="15.75" customHeight="1" x14ac:dyDescent="0.25">
      <c r="A97" s="21">
        <f>A77+1</f>
        <v>5</v>
      </c>
      <c r="B97" s="37" t="s">
        <v>124</v>
      </c>
      <c r="C97" s="36" t="s">
        <v>113</v>
      </c>
      <c r="D97" s="37"/>
      <c r="E97" s="37"/>
      <c r="F97" s="37"/>
      <c r="G97" s="46"/>
      <c r="H97" s="39">
        <f t="shared" si="102"/>
        <v>0</v>
      </c>
      <c r="I97" s="37"/>
      <c r="J97" s="37"/>
      <c r="K97" s="37"/>
      <c r="L97" s="46"/>
      <c r="M97" s="39">
        <f t="shared" si="103"/>
        <v>0</v>
      </c>
      <c r="N97" s="37"/>
      <c r="O97" s="37" t="s">
        <v>49</v>
      </c>
      <c r="P97" s="37"/>
      <c r="Q97" s="46"/>
      <c r="R97" s="39">
        <f t="shared" si="104"/>
        <v>1</v>
      </c>
      <c r="S97" s="37"/>
      <c r="T97" s="37"/>
      <c r="U97" s="37"/>
      <c r="V97" s="46"/>
      <c r="W97" s="39">
        <f t="shared" si="111"/>
        <v>0</v>
      </c>
      <c r="X97" s="37"/>
      <c r="Y97" s="37"/>
      <c r="Z97" s="37"/>
      <c r="AA97" s="69" t="s">
        <v>49</v>
      </c>
      <c r="AB97" s="39">
        <f t="shared" si="105"/>
        <v>1</v>
      </c>
      <c r="AC97" s="37"/>
      <c r="AD97" s="37"/>
      <c r="AE97" s="37"/>
      <c r="AF97" s="46"/>
      <c r="AG97" s="39">
        <f t="shared" ref="AG97:AG104" si="114">COUNTA(AC97:AF97)</f>
        <v>0</v>
      </c>
      <c r="AH97" s="37" t="s">
        <v>49</v>
      </c>
      <c r="AI97" s="37"/>
      <c r="AJ97" s="37"/>
      <c r="AK97" s="46"/>
      <c r="AL97" s="39">
        <f t="shared" si="112"/>
        <v>1</v>
      </c>
      <c r="AM97" s="37"/>
      <c r="AN97" s="37"/>
      <c r="AO97" s="37"/>
      <c r="AP97" s="46"/>
      <c r="AQ97" s="39">
        <f t="shared" ref="AQ97:AQ104" si="115">COUNTA(AM97:AP97)</f>
        <v>0</v>
      </c>
      <c r="AR97" s="37" t="s">
        <v>49</v>
      </c>
      <c r="AS97" s="37"/>
      <c r="AT97" s="37"/>
      <c r="AU97" s="46"/>
      <c r="AV97" s="40">
        <f t="shared" si="113"/>
        <v>1</v>
      </c>
    </row>
    <row r="98" spans="1:48" ht="15.75" customHeight="1" x14ac:dyDescent="0.25">
      <c r="A98" s="21">
        <f>A78+1</f>
        <v>5</v>
      </c>
      <c r="B98" s="37" t="s">
        <v>125</v>
      </c>
      <c r="C98" s="36" t="s">
        <v>113</v>
      </c>
      <c r="D98" s="37"/>
      <c r="E98" s="37"/>
      <c r="F98" s="37"/>
      <c r="G98" s="46"/>
      <c r="H98" s="39">
        <f t="shared" si="102"/>
        <v>0</v>
      </c>
      <c r="I98" s="37"/>
      <c r="J98" s="37"/>
      <c r="K98" s="37"/>
      <c r="L98" s="46"/>
      <c r="M98" s="39">
        <f t="shared" si="103"/>
        <v>0</v>
      </c>
      <c r="N98" s="37"/>
      <c r="O98" s="37"/>
      <c r="P98" s="37"/>
      <c r="Q98" s="46"/>
      <c r="R98" s="39">
        <f t="shared" si="104"/>
        <v>0</v>
      </c>
      <c r="S98" s="37"/>
      <c r="T98" s="37"/>
      <c r="U98" s="37"/>
      <c r="V98" s="46"/>
      <c r="W98" s="39">
        <f t="shared" si="111"/>
        <v>0</v>
      </c>
      <c r="X98" s="37"/>
      <c r="Y98" s="37"/>
      <c r="Z98" s="37"/>
      <c r="AA98" s="46"/>
      <c r="AB98" s="39">
        <f t="shared" si="105"/>
        <v>0</v>
      </c>
      <c r="AC98" s="37"/>
      <c r="AD98" s="37"/>
      <c r="AE98" s="37"/>
      <c r="AF98" s="46"/>
      <c r="AG98" s="39">
        <f t="shared" si="114"/>
        <v>0</v>
      </c>
      <c r="AH98" s="37"/>
      <c r="AI98" s="37"/>
      <c r="AJ98" s="37"/>
      <c r="AK98" s="46"/>
      <c r="AL98" s="39">
        <f t="shared" si="112"/>
        <v>0</v>
      </c>
      <c r="AM98" s="37"/>
      <c r="AN98" s="37"/>
      <c r="AO98" s="37"/>
      <c r="AP98" s="46"/>
      <c r="AQ98" s="39">
        <f t="shared" si="115"/>
        <v>0</v>
      </c>
      <c r="AR98" s="37"/>
      <c r="AS98" s="37"/>
      <c r="AT98" s="37"/>
      <c r="AU98" s="46"/>
      <c r="AV98" s="40">
        <f t="shared" si="113"/>
        <v>0</v>
      </c>
    </row>
    <row r="99" spans="1:48" ht="15.75" customHeight="1" x14ac:dyDescent="0.25">
      <c r="A99" s="21">
        <f>A79+1</f>
        <v>5</v>
      </c>
      <c r="B99" s="37" t="s">
        <v>76</v>
      </c>
      <c r="C99" s="36" t="s">
        <v>113</v>
      </c>
      <c r="D99" s="37"/>
      <c r="E99" s="37"/>
      <c r="F99" s="37"/>
      <c r="G99" s="46"/>
      <c r="H99" s="39">
        <f t="shared" si="102"/>
        <v>0</v>
      </c>
      <c r="I99" s="37"/>
      <c r="J99" s="37"/>
      <c r="K99" s="37"/>
      <c r="L99" s="46"/>
      <c r="M99" s="39">
        <f t="shared" si="103"/>
        <v>0</v>
      </c>
      <c r="N99" s="37"/>
      <c r="O99" s="37"/>
      <c r="P99" s="37"/>
      <c r="Q99" s="46"/>
      <c r="R99" s="39">
        <f t="shared" si="104"/>
        <v>0</v>
      </c>
      <c r="S99" s="37"/>
      <c r="T99" s="37"/>
      <c r="U99" s="37"/>
      <c r="V99" s="46"/>
      <c r="W99" s="39">
        <v>0</v>
      </c>
      <c r="X99" s="37"/>
      <c r="Y99" s="37"/>
      <c r="Z99" s="37"/>
      <c r="AA99" s="46"/>
      <c r="AB99" s="39">
        <f t="shared" si="105"/>
        <v>0</v>
      </c>
      <c r="AC99" s="37"/>
      <c r="AD99" s="37"/>
      <c r="AE99" s="37"/>
      <c r="AF99" s="46"/>
      <c r="AG99" s="39">
        <f t="shared" si="114"/>
        <v>0</v>
      </c>
      <c r="AH99" s="37"/>
      <c r="AI99" s="37"/>
      <c r="AJ99" s="37"/>
      <c r="AK99" s="46"/>
      <c r="AL99" s="39">
        <v>0</v>
      </c>
      <c r="AM99" s="37"/>
      <c r="AN99" s="37"/>
      <c r="AO99" s="37"/>
      <c r="AP99" s="46"/>
      <c r="AQ99" s="39">
        <f t="shared" si="115"/>
        <v>0</v>
      </c>
      <c r="AR99" s="37"/>
      <c r="AS99" s="37"/>
      <c r="AT99" s="37"/>
      <c r="AU99" s="46"/>
      <c r="AV99" s="40">
        <v>0</v>
      </c>
    </row>
    <row r="100" spans="1:48" ht="15.75" customHeight="1" x14ac:dyDescent="0.25">
      <c r="A100" s="21">
        <f>A80+1</f>
        <v>5</v>
      </c>
      <c r="B100" s="37" t="s">
        <v>77</v>
      </c>
      <c r="C100" s="36" t="s">
        <v>113</v>
      </c>
      <c r="D100" s="37"/>
      <c r="E100" s="37"/>
      <c r="F100" s="37"/>
      <c r="G100" s="46"/>
      <c r="H100" s="39">
        <f t="shared" si="102"/>
        <v>0</v>
      </c>
      <c r="I100" s="37"/>
      <c r="J100" s="37"/>
      <c r="K100" s="37"/>
      <c r="L100" s="46"/>
      <c r="M100" s="39">
        <f t="shared" si="103"/>
        <v>0</v>
      </c>
      <c r="N100" s="37"/>
      <c r="O100" s="37"/>
      <c r="P100" s="37"/>
      <c r="Q100" s="46"/>
      <c r="R100" s="39">
        <f t="shared" si="104"/>
        <v>0</v>
      </c>
      <c r="S100" s="37"/>
      <c r="T100" s="37"/>
      <c r="U100" s="37"/>
      <c r="V100" s="46"/>
      <c r="W100" s="39">
        <f t="shared" ref="W100:W104" si="116">COUNTA(S100:V100)</f>
        <v>0</v>
      </c>
      <c r="X100" s="37"/>
      <c r="Y100" s="37"/>
      <c r="Z100" s="37"/>
      <c r="AA100" s="46"/>
      <c r="AB100" s="39">
        <v>0</v>
      </c>
      <c r="AC100" s="37"/>
      <c r="AD100" s="37"/>
      <c r="AE100" s="37"/>
      <c r="AF100" s="46"/>
      <c r="AG100" s="39">
        <f t="shared" si="114"/>
        <v>0</v>
      </c>
      <c r="AH100" s="37"/>
      <c r="AI100" s="37"/>
      <c r="AJ100" s="37"/>
      <c r="AK100" s="46"/>
      <c r="AL100" s="39">
        <f t="shared" ref="AL100:AL104" si="117">COUNTA(AH100:AK100)</f>
        <v>0</v>
      </c>
      <c r="AM100" s="37"/>
      <c r="AN100" s="37"/>
      <c r="AO100" s="37"/>
      <c r="AP100" s="46"/>
      <c r="AQ100" s="39">
        <f t="shared" si="115"/>
        <v>0</v>
      </c>
      <c r="AR100" s="37"/>
      <c r="AS100" s="37"/>
      <c r="AT100" s="37"/>
      <c r="AU100" s="46"/>
      <c r="AV100" s="40">
        <v>0</v>
      </c>
    </row>
    <row r="101" spans="1:48" ht="15.75" customHeight="1" x14ac:dyDescent="0.25">
      <c r="A101" s="21">
        <f>A81+1</f>
        <v>5</v>
      </c>
      <c r="B101" s="37" t="s">
        <v>78</v>
      </c>
      <c r="C101" s="36" t="s">
        <v>113</v>
      </c>
      <c r="D101" s="37"/>
      <c r="E101" s="37"/>
      <c r="F101" s="37"/>
      <c r="G101" s="46"/>
      <c r="H101" s="39">
        <f t="shared" si="102"/>
        <v>0</v>
      </c>
      <c r="I101" s="37"/>
      <c r="J101" s="37"/>
      <c r="K101" s="37"/>
      <c r="L101" s="46"/>
      <c r="M101" s="39">
        <f t="shared" si="103"/>
        <v>0</v>
      </c>
      <c r="N101" s="37"/>
      <c r="O101" s="37"/>
      <c r="P101" s="37"/>
      <c r="Q101" s="46"/>
      <c r="R101" s="39">
        <f t="shared" si="104"/>
        <v>0</v>
      </c>
      <c r="S101" s="37"/>
      <c r="T101" s="37"/>
      <c r="U101" s="37"/>
      <c r="V101" s="46"/>
      <c r="W101" s="39">
        <f t="shared" si="116"/>
        <v>0</v>
      </c>
      <c r="X101" s="37"/>
      <c r="Y101" s="37"/>
      <c r="Z101" s="37"/>
      <c r="AA101" s="46"/>
      <c r="AB101" s="39">
        <f t="shared" ref="AB101:AB104" si="118">COUNTA(X101:AA101)</f>
        <v>0</v>
      </c>
      <c r="AC101" s="37"/>
      <c r="AD101" s="37"/>
      <c r="AE101" s="37"/>
      <c r="AF101" s="46"/>
      <c r="AG101" s="39">
        <f t="shared" si="114"/>
        <v>0</v>
      </c>
      <c r="AH101" s="37"/>
      <c r="AI101" s="37"/>
      <c r="AJ101" s="37"/>
      <c r="AK101" s="46"/>
      <c r="AL101" s="39">
        <f t="shared" si="117"/>
        <v>0</v>
      </c>
      <c r="AM101" s="37"/>
      <c r="AN101" s="37"/>
      <c r="AO101" s="37"/>
      <c r="AP101" s="46"/>
      <c r="AQ101" s="39">
        <f t="shared" si="115"/>
        <v>0</v>
      </c>
      <c r="AR101" s="37"/>
      <c r="AS101" s="37"/>
      <c r="AT101" s="37"/>
      <c r="AU101" s="46"/>
      <c r="AV101" s="40">
        <f t="shared" ref="AV101:AV104" si="119">COUNTA(AR101:AU101)</f>
        <v>0</v>
      </c>
    </row>
    <row r="102" spans="1:48" ht="15.75" customHeight="1" x14ac:dyDescent="0.25">
      <c r="A102" s="21">
        <f>A82+1</f>
        <v>5</v>
      </c>
      <c r="B102" s="37" t="s">
        <v>79</v>
      </c>
      <c r="C102" s="36" t="s">
        <v>113</v>
      </c>
      <c r="D102" s="37"/>
      <c r="E102" s="37"/>
      <c r="F102" s="37"/>
      <c r="G102" s="46"/>
      <c r="H102" s="39">
        <f t="shared" si="102"/>
        <v>0</v>
      </c>
      <c r="I102" s="37"/>
      <c r="J102" s="37"/>
      <c r="K102" s="37"/>
      <c r="L102" s="46"/>
      <c r="M102" s="39">
        <f t="shared" si="103"/>
        <v>0</v>
      </c>
      <c r="N102" s="37"/>
      <c r="O102" s="37"/>
      <c r="P102" s="37"/>
      <c r="Q102" s="46"/>
      <c r="R102" s="39">
        <f t="shared" si="104"/>
        <v>0</v>
      </c>
      <c r="S102" s="37"/>
      <c r="T102" s="37"/>
      <c r="U102" s="37"/>
      <c r="V102" s="46"/>
      <c r="W102" s="39">
        <f t="shared" si="116"/>
        <v>0</v>
      </c>
      <c r="X102" s="37"/>
      <c r="Y102" s="37"/>
      <c r="Z102" s="37"/>
      <c r="AA102" s="46"/>
      <c r="AB102" s="39">
        <f t="shared" si="118"/>
        <v>0</v>
      </c>
      <c r="AC102" s="37"/>
      <c r="AD102" s="37"/>
      <c r="AE102" s="37"/>
      <c r="AF102" s="46"/>
      <c r="AG102" s="39">
        <f t="shared" si="114"/>
        <v>0</v>
      </c>
      <c r="AH102" s="37"/>
      <c r="AI102" s="37"/>
      <c r="AJ102" s="37"/>
      <c r="AK102" s="46"/>
      <c r="AL102" s="39">
        <f t="shared" si="117"/>
        <v>0</v>
      </c>
      <c r="AM102" s="37"/>
      <c r="AN102" s="37"/>
      <c r="AO102" s="37"/>
      <c r="AP102" s="46"/>
      <c r="AQ102" s="39">
        <f t="shared" si="115"/>
        <v>0</v>
      </c>
      <c r="AR102" s="37"/>
      <c r="AS102" s="37"/>
      <c r="AT102" s="37"/>
      <c r="AU102" s="46"/>
      <c r="AV102" s="40">
        <f t="shared" si="119"/>
        <v>0</v>
      </c>
    </row>
    <row r="103" spans="1:48" ht="15.75" customHeight="1" x14ac:dyDescent="0.25">
      <c r="A103" s="21">
        <f>A83+1</f>
        <v>5</v>
      </c>
      <c r="B103" s="37" t="s">
        <v>129</v>
      </c>
      <c r="C103" s="36" t="s">
        <v>113</v>
      </c>
      <c r="D103" s="37"/>
      <c r="E103" s="37"/>
      <c r="F103" s="37"/>
      <c r="G103" s="46"/>
      <c r="H103" s="39">
        <f t="shared" si="102"/>
        <v>0</v>
      </c>
      <c r="I103" s="37"/>
      <c r="J103" s="37"/>
      <c r="K103" s="37"/>
      <c r="L103" s="46"/>
      <c r="M103" s="39">
        <f t="shared" si="103"/>
        <v>0</v>
      </c>
      <c r="N103" s="37"/>
      <c r="O103" s="37"/>
      <c r="P103" s="37"/>
      <c r="Q103" s="46"/>
      <c r="R103" s="39">
        <f t="shared" si="104"/>
        <v>0</v>
      </c>
      <c r="S103" s="37"/>
      <c r="T103" s="37"/>
      <c r="U103" s="37"/>
      <c r="V103" s="46"/>
      <c r="W103" s="39">
        <f t="shared" si="116"/>
        <v>0</v>
      </c>
      <c r="X103" s="37"/>
      <c r="Y103" s="37"/>
      <c r="Z103" s="37"/>
      <c r="AA103" s="46"/>
      <c r="AB103" s="39">
        <f t="shared" si="118"/>
        <v>0</v>
      </c>
      <c r="AC103" s="37"/>
      <c r="AD103" s="37"/>
      <c r="AE103" s="37"/>
      <c r="AF103" s="46"/>
      <c r="AG103" s="39">
        <f t="shared" si="114"/>
        <v>0</v>
      </c>
      <c r="AH103" s="37"/>
      <c r="AI103" s="37"/>
      <c r="AJ103" s="37"/>
      <c r="AK103" s="46"/>
      <c r="AL103" s="39">
        <f t="shared" si="117"/>
        <v>0</v>
      </c>
      <c r="AM103" s="37"/>
      <c r="AN103" s="37"/>
      <c r="AO103" s="37"/>
      <c r="AP103" s="46"/>
      <c r="AQ103" s="39">
        <f t="shared" si="115"/>
        <v>0</v>
      </c>
      <c r="AR103" s="37"/>
      <c r="AS103" s="37"/>
      <c r="AT103" s="37"/>
      <c r="AU103" s="46"/>
      <c r="AV103" s="40">
        <f t="shared" si="119"/>
        <v>0</v>
      </c>
    </row>
    <row r="104" spans="1:48" s="70" customFormat="1" ht="15.75" customHeight="1" x14ac:dyDescent="0.25">
      <c r="A104" s="21">
        <f>A84+1</f>
        <v>5</v>
      </c>
      <c r="B104" s="37" t="s">
        <v>149</v>
      </c>
      <c r="C104" s="36" t="s">
        <v>113</v>
      </c>
      <c r="D104" s="37"/>
      <c r="E104" s="37"/>
      <c r="F104" s="37"/>
      <c r="G104" s="46"/>
      <c r="H104" s="39">
        <f t="shared" si="102"/>
        <v>0</v>
      </c>
      <c r="I104" s="37"/>
      <c r="J104" s="37"/>
      <c r="K104" s="37"/>
      <c r="L104" s="69" t="s">
        <v>47</v>
      </c>
      <c r="M104" s="39">
        <f t="shared" si="103"/>
        <v>1</v>
      </c>
      <c r="N104" s="37"/>
      <c r="O104" s="37" t="s">
        <v>47</v>
      </c>
      <c r="P104" s="37"/>
      <c r="Q104" s="69"/>
      <c r="R104" s="39">
        <f t="shared" si="104"/>
        <v>1</v>
      </c>
      <c r="S104" s="37"/>
      <c r="T104" s="37" t="s">
        <v>47</v>
      </c>
      <c r="U104" s="37"/>
      <c r="V104" s="46"/>
      <c r="W104" s="39">
        <f t="shared" si="116"/>
        <v>1</v>
      </c>
      <c r="X104" s="37"/>
      <c r="Y104" s="37"/>
      <c r="Z104" s="37"/>
      <c r="AA104" s="46"/>
      <c r="AB104" s="39">
        <f t="shared" si="118"/>
        <v>0</v>
      </c>
      <c r="AC104" s="37"/>
      <c r="AD104" s="37"/>
      <c r="AE104" s="37"/>
      <c r="AF104" s="46"/>
      <c r="AG104" s="39">
        <f t="shared" si="114"/>
        <v>0</v>
      </c>
      <c r="AH104" s="37"/>
      <c r="AI104" s="37"/>
      <c r="AJ104" s="37"/>
      <c r="AK104" s="46"/>
      <c r="AL104" s="39">
        <f t="shared" si="117"/>
        <v>0</v>
      </c>
      <c r="AM104" s="37"/>
      <c r="AN104" s="37"/>
      <c r="AO104" s="37"/>
      <c r="AP104" s="46"/>
      <c r="AQ104" s="39">
        <f t="shared" si="115"/>
        <v>0</v>
      </c>
      <c r="AR104" s="37"/>
      <c r="AS104" s="37"/>
      <c r="AT104" s="37"/>
      <c r="AU104" s="46"/>
      <c r="AV104" s="40">
        <f t="shared" si="119"/>
        <v>0</v>
      </c>
    </row>
    <row r="105" spans="1:48" ht="15.75" customHeight="1" x14ac:dyDescent="0.25">
      <c r="A105" s="21">
        <f>A85+1</f>
        <v>5</v>
      </c>
      <c r="B105" s="42"/>
      <c r="C105" s="43"/>
      <c r="D105" s="44"/>
      <c r="E105" s="45"/>
      <c r="F105" s="45"/>
      <c r="G105" s="45"/>
      <c r="H105" s="45">
        <f>SUM(H87:H103)</f>
        <v>5</v>
      </c>
      <c r="I105" s="45"/>
      <c r="J105" s="45"/>
      <c r="K105" s="45"/>
      <c r="L105" s="45"/>
      <c r="M105" s="45">
        <v>5</v>
      </c>
      <c r="N105" s="45"/>
      <c r="O105" s="45"/>
      <c r="P105" s="45"/>
      <c r="Q105" s="45"/>
      <c r="R105" s="45">
        <v>5</v>
      </c>
      <c r="S105" s="45"/>
      <c r="T105" s="45"/>
      <c r="U105" s="45"/>
      <c r="V105" s="45"/>
      <c r="W105" s="45">
        <v>7</v>
      </c>
      <c r="X105" s="45"/>
      <c r="Y105" s="45"/>
      <c r="Z105" s="45"/>
      <c r="AA105" s="45"/>
      <c r="AB105" s="45">
        <f>SUM(AB87:AB103)</f>
        <v>4</v>
      </c>
      <c r="AC105" s="45"/>
      <c r="AD105" s="45"/>
      <c r="AE105" s="45"/>
      <c r="AF105" s="45"/>
      <c r="AG105" s="45">
        <f>SUM(AG87:AG103)</f>
        <v>4</v>
      </c>
      <c r="AH105" s="45"/>
      <c r="AI105" s="45"/>
      <c r="AJ105" s="45"/>
      <c r="AK105" s="45"/>
      <c r="AL105" s="45">
        <f>SUM(AL87:AL103)</f>
        <v>5</v>
      </c>
      <c r="AM105" s="45"/>
      <c r="AN105" s="45"/>
      <c r="AO105" s="45"/>
      <c r="AP105" s="45"/>
      <c r="AQ105" s="45">
        <f>SUM(AQ87:AQ103)</f>
        <v>3</v>
      </c>
      <c r="AR105" s="45"/>
      <c r="AS105" s="45"/>
      <c r="AT105" s="45"/>
      <c r="AU105" s="45"/>
      <c r="AV105" s="45">
        <f>SUM(AV87:AV103)</f>
        <v>7</v>
      </c>
    </row>
  </sheetData>
  <mergeCells count="21">
    <mergeCell ref="B1:C1"/>
    <mergeCell ref="B3:C3"/>
    <mergeCell ref="D3:H3"/>
    <mergeCell ref="I3:M3"/>
    <mergeCell ref="N3:R3"/>
    <mergeCell ref="D86:AV86"/>
    <mergeCell ref="B86:C86"/>
    <mergeCell ref="AH3:AL3"/>
    <mergeCell ref="AM3:AQ3"/>
    <mergeCell ref="AR3:AV3"/>
    <mergeCell ref="B6:C6"/>
    <mergeCell ref="D6:AV6"/>
    <mergeCell ref="B26:C26"/>
    <mergeCell ref="D26:AV26"/>
    <mergeCell ref="B46:C46"/>
    <mergeCell ref="D46:AV46"/>
    <mergeCell ref="B66:C66"/>
    <mergeCell ref="D66:AV66"/>
    <mergeCell ref="AC3:AG3"/>
    <mergeCell ref="S3:W3"/>
    <mergeCell ref="X3:AB3"/>
  </mergeCells>
  <conditionalFormatting sqref="B6:AV6 C7:AV23 B25:AV26 B45:AV46 B65:AV66 B85:AV86 B105:C105 B27:C43 H27:H43 M27:M43 R27:R43 W27:W43 AB27:AB43 AG27:AG43 AL27:AL43 AQ27:AQ43 AV27:AV43 B47:C63 H47:H63 M47:M63 R47:R63 W47:W63 AB47:AB63 AG47:AG63 AL47:AL63 AQ47:AQ63 AV47:AV63 B67:C83 H67:H83 M67:M83 R67:R83 W67:W83 B87:C103">
    <cfRule type="expression" dxfId="116" priority="104">
      <formula>$A6&gt;$C$2</formula>
    </cfRule>
  </conditionalFormatting>
  <conditionalFormatting sqref="C2">
    <cfRule type="expression" dxfId="115" priority="105">
      <formula>LEN($C$2)=0</formula>
    </cfRule>
  </conditionalFormatting>
  <conditionalFormatting sqref="D6:AV6 D26:AV26 D46:AV46 D66:AV66 D86:AV86">
    <cfRule type="expression" dxfId="114" priority="106">
      <formula>AND(LEN($D6)=0,$A6&lt;=$C$2)</formula>
    </cfRule>
  </conditionalFormatting>
  <conditionalFormatting sqref="B7:B23">
    <cfRule type="expression" dxfId="113" priority="103">
      <formula>$A7&gt;$C$2</formula>
    </cfRule>
  </conditionalFormatting>
  <conditionalFormatting sqref="C24:AV24">
    <cfRule type="expression" dxfId="112" priority="98">
      <formula>$A24&gt;$C$2</formula>
    </cfRule>
  </conditionalFormatting>
  <conditionalFormatting sqref="B24">
    <cfRule type="expression" dxfId="111" priority="97">
      <formula>$A24&gt;$C$2</formula>
    </cfRule>
  </conditionalFormatting>
  <conditionalFormatting sqref="B44:C44 H44 M44 R44 W44 AB44 AG44 AL44 AQ44 AV44">
    <cfRule type="expression" dxfId="110" priority="96">
      <formula>$A44&gt;$C$2</formula>
    </cfRule>
  </conditionalFormatting>
  <conditionalFormatting sqref="B64:C64 H64 M64 R64 W64 AB64 AG64 AL64 AQ64 AV64">
    <cfRule type="expression" dxfId="109" priority="95">
      <formula>$A64&gt;$C$2</formula>
    </cfRule>
  </conditionalFormatting>
  <conditionalFormatting sqref="B84:C84 H84 M84 R84:W84">
    <cfRule type="expression" dxfId="108" priority="94">
      <formula>$A84&gt;$C$2</formula>
    </cfRule>
  </conditionalFormatting>
  <conditionalFormatting sqref="B104:C104">
    <cfRule type="expression" dxfId="107" priority="93">
      <formula>$A104&gt;$C$2</formula>
    </cfRule>
  </conditionalFormatting>
  <conditionalFormatting sqref="D27:G43">
    <cfRule type="expression" dxfId="106" priority="92">
      <formula>$A27&gt;$C$2</formula>
    </cfRule>
  </conditionalFormatting>
  <conditionalFormatting sqref="D44:G44">
    <cfRule type="expression" dxfId="105" priority="91">
      <formula>$A44&gt;$C$2</formula>
    </cfRule>
  </conditionalFormatting>
  <conditionalFormatting sqref="AR104:AU104">
    <cfRule type="expression" dxfId="104" priority="1">
      <formula>$A104&gt;$C$2</formula>
    </cfRule>
  </conditionalFormatting>
  <conditionalFormatting sqref="I27:L43">
    <cfRule type="expression" dxfId="103" priority="90">
      <formula>$A27&gt;$C$2</formula>
    </cfRule>
  </conditionalFormatting>
  <conditionalFormatting sqref="I44:L44">
    <cfRule type="expression" dxfId="102" priority="89">
      <formula>$A44&gt;$C$2</formula>
    </cfRule>
  </conditionalFormatting>
  <conditionalFormatting sqref="N27:Q43">
    <cfRule type="expression" dxfId="101" priority="88">
      <formula>$A27&gt;$C$2</formula>
    </cfRule>
  </conditionalFormatting>
  <conditionalFormatting sqref="N44:Q44">
    <cfRule type="expression" dxfId="100" priority="87">
      <formula>$A44&gt;$C$2</formula>
    </cfRule>
  </conditionalFormatting>
  <conditionalFormatting sqref="S27:V43">
    <cfRule type="expression" dxfId="99" priority="86">
      <formula>$A27&gt;$C$2</formula>
    </cfRule>
  </conditionalFormatting>
  <conditionalFormatting sqref="S44:V44">
    <cfRule type="expression" dxfId="98" priority="85">
      <formula>$A44&gt;$C$2</formula>
    </cfRule>
  </conditionalFormatting>
  <conditionalFormatting sqref="X27:AA43">
    <cfRule type="expression" dxfId="97" priority="84">
      <formula>$A27&gt;$C$2</formula>
    </cfRule>
  </conditionalFormatting>
  <conditionalFormatting sqref="X44:AA44">
    <cfRule type="expression" dxfId="96" priority="83">
      <formula>$A44&gt;$C$2</formula>
    </cfRule>
  </conditionalFormatting>
  <conditionalFormatting sqref="AC27:AF43">
    <cfRule type="expression" dxfId="95" priority="82">
      <formula>$A27&gt;$C$2</formula>
    </cfRule>
  </conditionalFormatting>
  <conditionalFormatting sqref="AC44:AF44">
    <cfRule type="expression" dxfId="94" priority="81">
      <formula>$A44&gt;$C$2</formula>
    </cfRule>
  </conditionalFormatting>
  <conditionalFormatting sqref="AH27:AK43">
    <cfRule type="expression" dxfId="93" priority="80">
      <formula>$A27&gt;$C$2</formula>
    </cfRule>
  </conditionalFormatting>
  <conditionalFormatting sqref="AH44:AK44">
    <cfRule type="expression" dxfId="92" priority="79">
      <formula>$A44&gt;$C$2</formula>
    </cfRule>
  </conditionalFormatting>
  <conditionalFormatting sqref="AM27:AP43">
    <cfRule type="expression" dxfId="91" priority="78">
      <formula>$A27&gt;$C$2</formula>
    </cfRule>
  </conditionalFormatting>
  <conditionalFormatting sqref="AM44:AP44">
    <cfRule type="expression" dxfId="90" priority="77">
      <formula>$A44&gt;$C$2</formula>
    </cfRule>
  </conditionalFormatting>
  <conditionalFormatting sqref="AR27:AU43">
    <cfRule type="expression" dxfId="89" priority="76">
      <formula>$A27&gt;$C$2</formula>
    </cfRule>
  </conditionalFormatting>
  <conditionalFormatting sqref="AR44:AU44">
    <cfRule type="expression" dxfId="88" priority="75">
      <formula>$A44&gt;$C$2</formula>
    </cfRule>
  </conditionalFormatting>
  <conditionalFormatting sqref="D47:G63">
    <cfRule type="expression" dxfId="87" priority="74">
      <formula>$A47&gt;$C$2</formula>
    </cfRule>
  </conditionalFormatting>
  <conditionalFormatting sqref="D64:G64">
    <cfRule type="expression" dxfId="86" priority="73">
      <formula>$A64&gt;$C$2</formula>
    </cfRule>
  </conditionalFormatting>
  <conditionalFormatting sqref="I47:L63">
    <cfRule type="expression" dxfId="85" priority="72">
      <formula>$A47&gt;$C$2</formula>
    </cfRule>
  </conditionalFormatting>
  <conditionalFormatting sqref="I64:L64">
    <cfRule type="expression" dxfId="84" priority="71">
      <formula>$A64&gt;$C$2</formula>
    </cfRule>
  </conditionalFormatting>
  <conditionalFormatting sqref="N47:Q63">
    <cfRule type="expression" dxfId="83" priority="70">
      <formula>$A47&gt;$C$2</formula>
    </cfRule>
  </conditionalFormatting>
  <conditionalFormatting sqref="N64:Q64">
    <cfRule type="expression" dxfId="82" priority="69">
      <formula>$A64&gt;$C$2</formula>
    </cfRule>
  </conditionalFormatting>
  <conditionalFormatting sqref="S47:V63">
    <cfRule type="expression" dxfId="81" priority="68">
      <formula>$A47&gt;$C$2</formula>
    </cfRule>
  </conditionalFormatting>
  <conditionalFormatting sqref="S64:V64">
    <cfRule type="expression" dxfId="80" priority="67">
      <formula>$A64&gt;$C$2</formula>
    </cfRule>
  </conditionalFormatting>
  <conditionalFormatting sqref="X47:AA63">
    <cfRule type="expression" dxfId="79" priority="66">
      <formula>$A47&gt;$C$2</formula>
    </cfRule>
  </conditionalFormatting>
  <conditionalFormatting sqref="X64:AA64">
    <cfRule type="expression" dxfId="78" priority="65">
      <formula>$A64&gt;$C$2</formula>
    </cfRule>
  </conditionalFormatting>
  <conditionalFormatting sqref="AC47:AF63">
    <cfRule type="expression" dxfId="77" priority="64">
      <formula>$A47&gt;$C$2</formula>
    </cfRule>
  </conditionalFormatting>
  <conditionalFormatting sqref="AC64:AF64">
    <cfRule type="expression" dxfId="76" priority="63">
      <formula>$A64&gt;$C$2</formula>
    </cfRule>
  </conditionalFormatting>
  <conditionalFormatting sqref="AH47:AK63">
    <cfRule type="expression" dxfId="75" priority="62">
      <formula>$A47&gt;$C$2</formula>
    </cfRule>
  </conditionalFormatting>
  <conditionalFormatting sqref="AH64:AK64">
    <cfRule type="expression" dxfId="74" priority="61">
      <formula>$A64&gt;$C$2</formula>
    </cfRule>
  </conditionalFormatting>
  <conditionalFormatting sqref="AM47:AP63">
    <cfRule type="expression" dxfId="73" priority="60">
      <formula>$A47&gt;$C$2</formula>
    </cfRule>
  </conditionalFormatting>
  <conditionalFormatting sqref="AM64:AP64">
    <cfRule type="expression" dxfId="72" priority="59">
      <formula>$A64&gt;$C$2</formula>
    </cfRule>
  </conditionalFormatting>
  <conditionalFormatting sqref="AR47:AU63">
    <cfRule type="expression" dxfId="71" priority="58">
      <formula>$A47&gt;$C$2</formula>
    </cfRule>
  </conditionalFormatting>
  <conditionalFormatting sqref="AR64:AU64">
    <cfRule type="expression" dxfId="70" priority="57">
      <formula>$A64&gt;$C$2</formula>
    </cfRule>
  </conditionalFormatting>
  <conditionalFormatting sqref="D67:G83">
    <cfRule type="expression" dxfId="69" priority="56">
      <formula>$A67&gt;$C$2</formula>
    </cfRule>
  </conditionalFormatting>
  <conditionalFormatting sqref="D84:G84">
    <cfRule type="expression" dxfId="68" priority="55">
      <formula>$A84&gt;$C$2</formula>
    </cfRule>
  </conditionalFormatting>
  <conditionalFormatting sqref="I67:L83">
    <cfRule type="expression" dxfId="67" priority="54">
      <formula>$A67&gt;$C$2</formula>
    </cfRule>
  </conditionalFormatting>
  <conditionalFormatting sqref="I84:L84">
    <cfRule type="expression" dxfId="66" priority="53">
      <formula>$A84&gt;$C$2</formula>
    </cfRule>
  </conditionalFormatting>
  <conditionalFormatting sqref="N67:Q83">
    <cfRule type="expression" dxfId="65" priority="52">
      <formula>$A67&gt;$C$2</formula>
    </cfRule>
  </conditionalFormatting>
  <conditionalFormatting sqref="N84:Q84">
    <cfRule type="expression" dxfId="64" priority="51">
      <formula>$A84&gt;$C$2</formula>
    </cfRule>
  </conditionalFormatting>
  <conditionalFormatting sqref="S67:V83">
    <cfRule type="expression" dxfId="63" priority="50">
      <formula>$A67&gt;$C$2</formula>
    </cfRule>
  </conditionalFormatting>
  <conditionalFormatting sqref="AB67:AB83">
    <cfRule type="expression" dxfId="62" priority="49">
      <formula>$A67&gt;$C$2</formula>
    </cfRule>
  </conditionalFormatting>
  <conditionalFormatting sqref="AB84">
    <cfRule type="expression" dxfId="61" priority="48">
      <formula>$A84&gt;$C$2</formula>
    </cfRule>
  </conditionalFormatting>
  <conditionalFormatting sqref="X67:AA83">
    <cfRule type="expression" dxfId="60" priority="47">
      <formula>$A67&gt;$C$2</formula>
    </cfRule>
  </conditionalFormatting>
  <conditionalFormatting sqref="X84:AA84">
    <cfRule type="expression" dxfId="59" priority="46">
      <formula>$A84&gt;$C$2</formula>
    </cfRule>
  </conditionalFormatting>
  <conditionalFormatting sqref="AG67:AG83">
    <cfRule type="expression" dxfId="58" priority="45">
      <formula>$A67&gt;$C$2</formula>
    </cfRule>
  </conditionalFormatting>
  <conditionalFormatting sqref="AG84">
    <cfRule type="expression" dxfId="57" priority="44">
      <formula>$A84&gt;$C$2</formula>
    </cfRule>
  </conditionalFormatting>
  <conditionalFormatting sqref="AC67:AF83">
    <cfRule type="expression" dxfId="56" priority="43">
      <formula>$A67&gt;$C$2</formula>
    </cfRule>
  </conditionalFormatting>
  <conditionalFormatting sqref="AC84:AF84">
    <cfRule type="expression" dxfId="55" priority="42">
      <formula>$A84&gt;$C$2</formula>
    </cfRule>
  </conditionalFormatting>
  <conditionalFormatting sqref="AL67:AL83">
    <cfRule type="expression" dxfId="54" priority="41">
      <formula>$A67&gt;$C$2</formula>
    </cfRule>
  </conditionalFormatting>
  <conditionalFormatting sqref="AL84">
    <cfRule type="expression" dxfId="53" priority="40">
      <formula>$A84&gt;$C$2</formula>
    </cfRule>
  </conditionalFormatting>
  <conditionalFormatting sqref="AH67:AK83">
    <cfRule type="expression" dxfId="52" priority="39">
      <formula>$A67&gt;$C$2</formula>
    </cfRule>
  </conditionalFormatting>
  <conditionalFormatting sqref="AH84:AK84">
    <cfRule type="expression" dxfId="51" priority="38">
      <formula>$A84&gt;$C$2</formula>
    </cfRule>
  </conditionalFormatting>
  <conditionalFormatting sqref="AQ67:AQ83">
    <cfRule type="expression" dxfId="50" priority="37">
      <formula>$A67&gt;$C$2</formula>
    </cfRule>
  </conditionalFormatting>
  <conditionalFormatting sqref="AQ84">
    <cfRule type="expression" dxfId="49" priority="36">
      <formula>$A84&gt;$C$2</formula>
    </cfRule>
  </conditionalFormatting>
  <conditionalFormatting sqref="AM67:AP83">
    <cfRule type="expression" dxfId="48" priority="35">
      <formula>$A67&gt;$C$2</formula>
    </cfRule>
  </conditionalFormatting>
  <conditionalFormatting sqref="AM84:AP84">
    <cfRule type="expression" dxfId="47" priority="34">
      <formula>$A84&gt;$C$2</formula>
    </cfRule>
  </conditionalFormatting>
  <conditionalFormatting sqref="AV67:AV83">
    <cfRule type="expression" dxfId="46" priority="33">
      <formula>$A67&gt;$C$2</formula>
    </cfRule>
  </conditionalFormatting>
  <conditionalFormatting sqref="AV84">
    <cfRule type="expression" dxfId="45" priority="32">
      <formula>$A84&gt;$C$2</formula>
    </cfRule>
  </conditionalFormatting>
  <conditionalFormatting sqref="AR67:AU83">
    <cfRule type="expression" dxfId="44" priority="31">
      <formula>$A67&gt;$C$2</formula>
    </cfRule>
  </conditionalFormatting>
  <conditionalFormatting sqref="AR84:AU84">
    <cfRule type="expression" dxfId="43" priority="30">
      <formula>$A84&gt;$C$2</formula>
    </cfRule>
  </conditionalFormatting>
  <conditionalFormatting sqref="D105:AV105 H87:H103 M87:M103 R87:R103 W87:W103">
    <cfRule type="expression" dxfId="42" priority="29">
      <formula>$A87&gt;$C$2</formula>
    </cfRule>
  </conditionalFormatting>
  <conditionalFormatting sqref="H104 M104 R104:W104">
    <cfRule type="expression" dxfId="41" priority="28">
      <formula>$A104&gt;$C$2</formula>
    </cfRule>
  </conditionalFormatting>
  <conditionalFormatting sqref="D87:G103">
    <cfRule type="expression" dxfId="40" priority="27">
      <formula>$A87&gt;$C$2</formula>
    </cfRule>
  </conditionalFormatting>
  <conditionalFormatting sqref="D104:G104">
    <cfRule type="expression" dxfId="39" priority="26">
      <formula>$A104&gt;$C$2</formula>
    </cfRule>
  </conditionalFormatting>
  <conditionalFormatting sqref="I87:L103">
    <cfRule type="expression" dxfId="38" priority="25">
      <formula>$A87&gt;$C$2</formula>
    </cfRule>
  </conditionalFormatting>
  <conditionalFormatting sqref="I104:L104">
    <cfRule type="expression" dxfId="37" priority="24">
      <formula>$A104&gt;$C$2</formula>
    </cfRule>
  </conditionalFormatting>
  <conditionalFormatting sqref="N87:Q103">
    <cfRule type="expression" dxfId="36" priority="23">
      <formula>$A87&gt;$C$2</formula>
    </cfRule>
  </conditionalFormatting>
  <conditionalFormatting sqref="N104:Q104">
    <cfRule type="expression" dxfId="35" priority="22">
      <formula>$A104&gt;$C$2</formula>
    </cfRule>
  </conditionalFormatting>
  <conditionalFormatting sqref="S87:V103">
    <cfRule type="expression" dxfId="34" priority="21">
      <formula>$A87&gt;$C$2</formula>
    </cfRule>
  </conditionalFormatting>
  <conditionalFormatting sqref="AB87:AB103">
    <cfRule type="expression" dxfId="33" priority="20">
      <formula>$A87&gt;$C$2</formula>
    </cfRule>
  </conditionalFormatting>
  <conditionalFormatting sqref="AB104">
    <cfRule type="expression" dxfId="32" priority="19">
      <formula>$A104&gt;$C$2</formula>
    </cfRule>
  </conditionalFormatting>
  <conditionalFormatting sqref="X87:AA103">
    <cfRule type="expression" dxfId="31" priority="18">
      <formula>$A87&gt;$C$2</formula>
    </cfRule>
  </conditionalFormatting>
  <conditionalFormatting sqref="X104:AA104">
    <cfRule type="expression" dxfId="30" priority="17">
      <formula>$A104&gt;$C$2</formula>
    </cfRule>
  </conditionalFormatting>
  <conditionalFormatting sqref="AG87:AG103">
    <cfRule type="expression" dxfId="29" priority="16">
      <formula>$A87&gt;$C$2</formula>
    </cfRule>
  </conditionalFormatting>
  <conditionalFormatting sqref="AG104">
    <cfRule type="expression" dxfId="28" priority="15">
      <formula>$A104&gt;$C$2</formula>
    </cfRule>
  </conditionalFormatting>
  <conditionalFormatting sqref="AC87:AF103">
    <cfRule type="expression" dxfId="27" priority="14">
      <formula>$A87&gt;$C$2</formula>
    </cfRule>
  </conditionalFormatting>
  <conditionalFormatting sqref="AC104:AF104">
    <cfRule type="expression" dxfId="26" priority="13">
      <formula>$A104&gt;$C$2</formula>
    </cfRule>
  </conditionalFormatting>
  <conditionalFormatting sqref="AL87:AL103">
    <cfRule type="expression" dxfId="25" priority="12">
      <formula>$A87&gt;$C$2</formula>
    </cfRule>
  </conditionalFormatting>
  <conditionalFormatting sqref="AL104">
    <cfRule type="expression" dxfId="24" priority="11">
      <formula>$A104&gt;$C$2</formula>
    </cfRule>
  </conditionalFormatting>
  <conditionalFormatting sqref="AH87:AK103">
    <cfRule type="expression" dxfId="23" priority="10">
      <formula>$A87&gt;$C$2</formula>
    </cfRule>
  </conditionalFormatting>
  <conditionalFormatting sqref="AH104:AK104">
    <cfRule type="expression" dxfId="22" priority="9">
      <formula>$A104&gt;$C$2</formula>
    </cfRule>
  </conditionalFormatting>
  <conditionalFormatting sqref="AQ87:AQ103">
    <cfRule type="expression" dxfId="21" priority="8">
      <formula>$A87&gt;$C$2</formula>
    </cfRule>
  </conditionalFormatting>
  <conditionalFormatting sqref="AQ104">
    <cfRule type="expression" dxfId="20" priority="7">
      <formula>$A104&gt;$C$2</formula>
    </cfRule>
  </conditionalFormatting>
  <conditionalFormatting sqref="AM87:AP103">
    <cfRule type="expression" dxfId="19" priority="6">
      <formula>$A87&gt;$C$2</formula>
    </cfRule>
  </conditionalFormatting>
  <conditionalFormatting sqref="AM104:AP104">
    <cfRule type="expression" dxfId="18" priority="5">
      <formula>$A104&gt;$C$2</formula>
    </cfRule>
  </conditionalFormatting>
  <conditionalFormatting sqref="AV87:AV103">
    <cfRule type="expression" dxfId="17" priority="4">
      <formula>$A87&gt;$C$2</formula>
    </cfRule>
  </conditionalFormatting>
  <conditionalFormatting sqref="AV104">
    <cfRule type="expression" dxfId="16" priority="3">
      <formula>$A104&gt;$C$2</formula>
    </cfRule>
  </conditionalFormatting>
  <conditionalFormatting sqref="AR87:AU103">
    <cfRule type="expression" dxfId="15" priority="2">
      <formula>$A87&gt;$C$2</formula>
    </cfRule>
  </conditionalFormatting>
  <dataValidations count="2">
    <dataValidation type="list" allowBlank="1" showErrorMessage="1" sqref="I7:L24 N7:Q24 S7:V24 X7:AA24 AC7:AF24 AH7:AK24 AM7:AP24 AR7:AU24 AR67:AU84 D27:G44 I27:L44 N27:Q44 S27:V44 X27:AA44 AC27:AF44 AH27:AK44 AM27:AP44 D7:G24 D47:G64 I47:L64 N47:Q64 S47:V64 X47:AA64 AC47:AF64 AH47:AK64 AM47:AP64 AR47:AU64 D67:G84 I67:L84 N67:Q84 S67:V84 X67:AA84 AC67:AF84 AH67:AK84 AM67:AP84 AR27:AU44 AR87:AU104 D87:G104 I87:L104 N87:Q104 S87:V104 X87:AA104 AC87:AF104 AH87:AK104 AM87:AP104">
      <formula1>$D$1:$F$1</formula1>
    </dataValidation>
    <dataValidation type="decimal" operator="greaterThanOrEqual" allowBlank="1" showInputMessage="1" showErrorMessage="1" prompt="Укажите число классов" sqref="C2">
      <formula1>0</formula1>
    </dataValidation>
  </dataValidations>
  <pageMargins left="0.7" right="0.7" top="0.75" bottom="0.75" header="0" footer="0"/>
  <pageSetup paperSize="8" scale="9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5"/>
  <sheetViews>
    <sheetView tabSelected="1" workbookViewId="0">
      <pane xSplit="3" ySplit="4" topLeftCell="D104" activePane="bottomRight" state="frozen"/>
      <selection pane="topRight" activeCell="D1" sqref="D1"/>
      <selection pane="bottomLeft" activeCell="A5" sqref="A5"/>
      <selection pane="bottomRight" activeCell="AY18" sqref="AY18"/>
    </sheetView>
  </sheetViews>
  <sheetFormatPr defaultColWidth="12.625" defaultRowHeight="15" customHeight="1" x14ac:dyDescent="0.25"/>
  <cols>
    <col min="1" max="1" width="4.75" hidden="1" customWidth="1"/>
    <col min="2" max="2" width="36.75" customWidth="1"/>
    <col min="3" max="3" width="10.5" customWidth="1"/>
    <col min="4" max="48" width="2.25" customWidth="1"/>
  </cols>
  <sheetData>
    <row r="1" spans="1:48" ht="32.25" customHeight="1" x14ac:dyDescent="0.25">
      <c r="A1" s="21"/>
      <c r="B1" s="83" t="s">
        <v>46</v>
      </c>
      <c r="C1" s="74"/>
      <c r="D1" s="22" t="s">
        <v>47</v>
      </c>
      <c r="E1" s="22" t="s">
        <v>48</v>
      </c>
      <c r="F1" s="22" t="s">
        <v>49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8" ht="32.25" customHeight="1" x14ac:dyDescent="0.25">
      <c r="A2" s="21"/>
      <c r="B2" s="23" t="s">
        <v>114</v>
      </c>
      <c r="C2" s="24">
        <v>5</v>
      </c>
      <c r="D2" s="21"/>
      <c r="E2" s="21"/>
      <c r="F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48" ht="16.5" customHeight="1" x14ac:dyDescent="0.25">
      <c r="A3" s="21"/>
      <c r="B3" s="76" t="s">
        <v>51</v>
      </c>
      <c r="C3" s="77"/>
      <c r="D3" s="84" t="s">
        <v>52</v>
      </c>
      <c r="E3" s="85"/>
      <c r="F3" s="85"/>
      <c r="G3" s="85"/>
      <c r="H3" s="86"/>
      <c r="I3" s="87" t="s">
        <v>53</v>
      </c>
      <c r="J3" s="85"/>
      <c r="K3" s="85"/>
      <c r="L3" s="85"/>
      <c r="M3" s="86"/>
      <c r="N3" s="87" t="s">
        <v>54</v>
      </c>
      <c r="O3" s="85"/>
      <c r="P3" s="85"/>
      <c r="Q3" s="85"/>
      <c r="R3" s="86"/>
      <c r="S3" s="87" t="s">
        <v>55</v>
      </c>
      <c r="T3" s="85"/>
      <c r="U3" s="85"/>
      <c r="V3" s="85"/>
      <c r="W3" s="86"/>
      <c r="X3" s="87" t="s">
        <v>56</v>
      </c>
      <c r="Y3" s="85"/>
      <c r="Z3" s="85"/>
      <c r="AA3" s="85"/>
      <c r="AB3" s="86"/>
      <c r="AC3" s="87" t="s">
        <v>57</v>
      </c>
      <c r="AD3" s="85"/>
      <c r="AE3" s="85"/>
      <c r="AF3" s="85"/>
      <c r="AG3" s="86"/>
      <c r="AH3" s="87" t="s">
        <v>58</v>
      </c>
      <c r="AI3" s="85"/>
      <c r="AJ3" s="85"/>
      <c r="AK3" s="85"/>
      <c r="AL3" s="86"/>
      <c r="AM3" s="87" t="s">
        <v>59</v>
      </c>
      <c r="AN3" s="85"/>
      <c r="AO3" s="85"/>
      <c r="AP3" s="85"/>
      <c r="AQ3" s="86"/>
      <c r="AR3" s="87" t="s">
        <v>60</v>
      </c>
      <c r="AS3" s="85"/>
      <c r="AT3" s="85"/>
      <c r="AU3" s="85"/>
      <c r="AV3" s="86"/>
    </row>
    <row r="4" spans="1:48" ht="59.25" customHeight="1" x14ac:dyDescent="0.25">
      <c r="A4" s="21"/>
      <c r="B4" s="25" t="s">
        <v>61</v>
      </c>
      <c r="C4" s="26" t="s">
        <v>62</v>
      </c>
      <c r="D4" s="27" t="s">
        <v>63</v>
      </c>
      <c r="E4" s="28" t="s">
        <v>64</v>
      </c>
      <c r="F4" s="28" t="s">
        <v>65</v>
      </c>
      <c r="G4" s="28" t="s">
        <v>66</v>
      </c>
      <c r="H4" s="28" t="s">
        <v>67</v>
      </c>
      <c r="I4" s="28" t="s">
        <v>63</v>
      </c>
      <c r="J4" s="28" t="s">
        <v>64</v>
      </c>
      <c r="K4" s="28" t="s">
        <v>65</v>
      </c>
      <c r="L4" s="28" t="s">
        <v>66</v>
      </c>
      <c r="M4" s="28" t="s">
        <v>67</v>
      </c>
      <c r="N4" s="28" t="s">
        <v>63</v>
      </c>
      <c r="O4" s="28" t="s">
        <v>64</v>
      </c>
      <c r="P4" s="28" t="s">
        <v>65</v>
      </c>
      <c r="Q4" s="28" t="s">
        <v>66</v>
      </c>
      <c r="R4" s="28" t="s">
        <v>67</v>
      </c>
      <c r="S4" s="28" t="s">
        <v>63</v>
      </c>
      <c r="T4" s="28" t="s">
        <v>64</v>
      </c>
      <c r="U4" s="28" t="s">
        <v>65</v>
      </c>
      <c r="V4" s="28" t="s">
        <v>66</v>
      </c>
      <c r="W4" s="28" t="s">
        <v>67</v>
      </c>
      <c r="X4" s="28" t="s">
        <v>63</v>
      </c>
      <c r="Y4" s="28" t="s">
        <v>64</v>
      </c>
      <c r="Z4" s="28" t="s">
        <v>65</v>
      </c>
      <c r="AA4" s="28" t="s">
        <v>66</v>
      </c>
      <c r="AB4" s="28" t="s">
        <v>67</v>
      </c>
      <c r="AC4" s="28" t="s">
        <v>63</v>
      </c>
      <c r="AD4" s="28" t="s">
        <v>64</v>
      </c>
      <c r="AE4" s="28" t="s">
        <v>65</v>
      </c>
      <c r="AF4" s="28" t="s">
        <v>66</v>
      </c>
      <c r="AG4" s="28" t="s">
        <v>67</v>
      </c>
      <c r="AH4" s="28" t="s">
        <v>63</v>
      </c>
      <c r="AI4" s="28" t="s">
        <v>64</v>
      </c>
      <c r="AJ4" s="28" t="s">
        <v>65</v>
      </c>
      <c r="AK4" s="28" t="s">
        <v>66</v>
      </c>
      <c r="AL4" s="28" t="s">
        <v>67</v>
      </c>
      <c r="AM4" s="28" t="s">
        <v>63</v>
      </c>
      <c r="AN4" s="28" t="s">
        <v>64</v>
      </c>
      <c r="AO4" s="28" t="s">
        <v>65</v>
      </c>
      <c r="AP4" s="28" t="s">
        <v>66</v>
      </c>
      <c r="AQ4" s="28" t="s">
        <v>67</v>
      </c>
      <c r="AR4" s="28" t="s">
        <v>63</v>
      </c>
      <c r="AS4" s="28" t="s">
        <v>64</v>
      </c>
      <c r="AT4" s="28" t="s">
        <v>65</v>
      </c>
      <c r="AU4" s="28" t="s">
        <v>66</v>
      </c>
      <c r="AV4" s="29" t="s">
        <v>67</v>
      </c>
    </row>
    <row r="5" spans="1:48" ht="15.75" customHeight="1" x14ac:dyDescent="0.25">
      <c r="A5" s="21"/>
      <c r="B5" s="30" t="s">
        <v>115</v>
      </c>
      <c r="C5" s="31"/>
      <c r="D5" s="32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3"/>
    </row>
    <row r="6" spans="1:48" ht="15.75" customHeight="1" x14ac:dyDescent="0.25">
      <c r="A6" s="21">
        <v>1</v>
      </c>
      <c r="B6" s="81" t="s">
        <v>104</v>
      </c>
      <c r="C6" s="82"/>
      <c r="D6" s="78" t="s">
        <v>69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80"/>
    </row>
    <row r="7" spans="1:48" ht="15.75" customHeight="1" x14ac:dyDescent="0.25">
      <c r="A7" s="21">
        <v>1</v>
      </c>
      <c r="B7" s="37" t="s">
        <v>70</v>
      </c>
      <c r="C7" s="36" t="s">
        <v>115</v>
      </c>
      <c r="D7" s="37"/>
      <c r="E7" s="37"/>
      <c r="F7" s="37" t="s">
        <v>49</v>
      </c>
      <c r="G7" s="46"/>
      <c r="H7" s="39">
        <f t="shared" ref="H7:H24" si="0">COUNTA(D7:G7)</f>
        <v>1</v>
      </c>
      <c r="I7" s="37" t="s">
        <v>49</v>
      </c>
      <c r="J7" s="37"/>
      <c r="K7" s="37"/>
      <c r="L7" s="69" t="s">
        <v>49</v>
      </c>
      <c r="M7" s="39">
        <f t="shared" ref="M7:M24" si="1">COUNTA(I7:L7)</f>
        <v>2</v>
      </c>
      <c r="N7" s="37"/>
      <c r="O7" s="37" t="s">
        <v>49</v>
      </c>
      <c r="P7" s="37"/>
      <c r="Q7" s="46"/>
      <c r="R7" s="39">
        <f t="shared" ref="R7:R24" si="2">COUNTA(N7:Q7)</f>
        <v>1</v>
      </c>
      <c r="S7" s="37" t="s">
        <v>49</v>
      </c>
      <c r="T7" s="37"/>
      <c r="U7" s="37" t="s">
        <v>49</v>
      </c>
      <c r="V7" s="46"/>
      <c r="W7" s="39">
        <f t="shared" ref="W7:W9" si="3">COUNTA(S7:V7)</f>
        <v>2</v>
      </c>
      <c r="X7" s="37"/>
      <c r="Y7" s="37"/>
      <c r="Z7" s="37"/>
      <c r="AA7" s="46"/>
      <c r="AB7" s="39">
        <v>0</v>
      </c>
      <c r="AC7" s="37"/>
      <c r="AD7" s="37"/>
      <c r="AE7" s="37"/>
      <c r="AF7" s="69" t="s">
        <v>49</v>
      </c>
      <c r="AG7" s="39">
        <v>1</v>
      </c>
      <c r="AH7" s="37"/>
      <c r="AI7" s="37"/>
      <c r="AJ7" s="37"/>
      <c r="AK7" s="46"/>
      <c r="AL7" s="39">
        <f t="shared" ref="AL7:AL10" si="4">COUNTA(AH7:AK7)</f>
        <v>0</v>
      </c>
      <c r="AM7" s="37"/>
      <c r="AN7" s="37"/>
      <c r="AO7" s="37" t="s">
        <v>49</v>
      </c>
      <c r="AP7" s="46"/>
      <c r="AQ7" s="39">
        <f t="shared" ref="AQ7:AQ8" si="5">COUNTA(AM7:AP7)</f>
        <v>1</v>
      </c>
      <c r="AR7" s="37"/>
      <c r="AS7" s="37"/>
      <c r="AT7" s="37" t="s">
        <v>49</v>
      </c>
      <c r="AU7" s="46"/>
      <c r="AV7" s="40">
        <v>1</v>
      </c>
    </row>
    <row r="8" spans="1:48" ht="15.75" customHeight="1" x14ac:dyDescent="0.25">
      <c r="A8" s="21">
        <v>1</v>
      </c>
      <c r="B8" s="37" t="s">
        <v>118</v>
      </c>
      <c r="C8" s="36" t="s">
        <v>115</v>
      </c>
      <c r="D8" s="37"/>
      <c r="E8" s="37"/>
      <c r="F8" s="37"/>
      <c r="G8" s="46"/>
      <c r="H8" s="39">
        <f t="shared" si="0"/>
        <v>0</v>
      </c>
      <c r="I8" s="37"/>
      <c r="J8" s="37"/>
      <c r="K8" s="37"/>
      <c r="L8" s="46"/>
      <c r="M8" s="39">
        <f t="shared" si="1"/>
        <v>0</v>
      </c>
      <c r="N8" s="37"/>
      <c r="O8" s="37"/>
      <c r="P8" s="37"/>
      <c r="Q8" s="46"/>
      <c r="R8" s="39">
        <f t="shared" si="2"/>
        <v>0</v>
      </c>
      <c r="S8" s="37"/>
      <c r="T8" s="37"/>
      <c r="U8" s="37"/>
      <c r="V8" s="46"/>
      <c r="W8" s="39">
        <f t="shared" si="3"/>
        <v>0</v>
      </c>
      <c r="X8" s="37"/>
      <c r="Y8" s="37"/>
      <c r="Z8" s="37"/>
      <c r="AA8" s="46"/>
      <c r="AB8" s="39">
        <f t="shared" ref="AB8:AB10" si="6">COUNTA(X8:AA8)</f>
        <v>0</v>
      </c>
      <c r="AC8" s="37"/>
      <c r="AD8" s="37"/>
      <c r="AE8" s="37"/>
      <c r="AF8" s="46"/>
      <c r="AG8" s="39">
        <f t="shared" ref="AG8:AG10" si="7">COUNTA(AC8:AF8)</f>
        <v>0</v>
      </c>
      <c r="AH8" s="37"/>
      <c r="AI8" s="37"/>
      <c r="AJ8" s="37"/>
      <c r="AK8" s="46"/>
      <c r="AL8" s="39">
        <f t="shared" si="4"/>
        <v>0</v>
      </c>
      <c r="AM8" s="37"/>
      <c r="AN8" s="37"/>
      <c r="AO8" s="37"/>
      <c r="AP8" s="46"/>
      <c r="AQ8" s="39">
        <f t="shared" si="5"/>
        <v>0</v>
      </c>
      <c r="AR8" s="37"/>
      <c r="AS8" s="37"/>
      <c r="AT8" s="37"/>
      <c r="AU8" s="46"/>
      <c r="AV8" s="40">
        <v>0</v>
      </c>
    </row>
    <row r="9" spans="1:48" ht="15.75" customHeight="1" x14ac:dyDescent="0.25">
      <c r="A9" s="21">
        <v>1</v>
      </c>
      <c r="B9" s="37" t="s">
        <v>73</v>
      </c>
      <c r="C9" s="36" t="s">
        <v>115</v>
      </c>
      <c r="D9" s="37"/>
      <c r="E9" s="37" t="s">
        <v>49</v>
      </c>
      <c r="F9" s="37"/>
      <c r="G9" s="46"/>
      <c r="H9" s="39">
        <f t="shared" si="0"/>
        <v>1</v>
      </c>
      <c r="I9" s="37"/>
      <c r="J9" s="37"/>
      <c r="K9" s="37"/>
      <c r="L9" s="69" t="s">
        <v>49</v>
      </c>
      <c r="M9" s="39">
        <f t="shared" si="1"/>
        <v>1</v>
      </c>
      <c r="N9" s="37"/>
      <c r="O9" s="37"/>
      <c r="P9" s="37"/>
      <c r="Q9" s="46"/>
      <c r="R9" s="39">
        <f t="shared" si="2"/>
        <v>0</v>
      </c>
      <c r="S9" s="37"/>
      <c r="T9" s="37"/>
      <c r="U9" s="37"/>
      <c r="V9" s="69" t="s">
        <v>49</v>
      </c>
      <c r="W9" s="39">
        <f t="shared" si="3"/>
        <v>1</v>
      </c>
      <c r="X9" s="37"/>
      <c r="Y9" s="37"/>
      <c r="Z9" s="37"/>
      <c r="AA9" s="46"/>
      <c r="AB9" s="39">
        <f t="shared" si="6"/>
        <v>0</v>
      </c>
      <c r="AC9" s="37"/>
      <c r="AD9" s="37"/>
      <c r="AE9" s="37"/>
      <c r="AF9" s="46"/>
      <c r="AG9" s="39">
        <f t="shared" si="7"/>
        <v>0</v>
      </c>
      <c r="AH9" s="37"/>
      <c r="AI9" s="37" t="s">
        <v>49</v>
      </c>
      <c r="AJ9" s="37"/>
      <c r="AK9" s="46"/>
      <c r="AL9" s="39">
        <f t="shared" si="4"/>
        <v>1</v>
      </c>
      <c r="AM9" s="37"/>
      <c r="AN9" s="37"/>
      <c r="AO9" s="37"/>
      <c r="AP9" s="46"/>
      <c r="AQ9" s="39">
        <v>0</v>
      </c>
      <c r="AR9" s="37"/>
      <c r="AS9" s="37"/>
      <c r="AT9" s="37" t="s">
        <v>49</v>
      </c>
      <c r="AU9" s="46"/>
      <c r="AV9" s="40">
        <f>COUNTA(AR9:AU9)</f>
        <v>1</v>
      </c>
    </row>
    <row r="10" spans="1:48" ht="15.75" customHeight="1" x14ac:dyDescent="0.25">
      <c r="A10" s="21">
        <v>1</v>
      </c>
      <c r="B10" s="37" t="s">
        <v>148</v>
      </c>
      <c r="C10" s="36" t="s">
        <v>115</v>
      </c>
      <c r="D10" s="37"/>
      <c r="E10" s="37" t="s">
        <v>49</v>
      </c>
      <c r="F10" s="37"/>
      <c r="G10" s="46"/>
      <c r="H10" s="39">
        <f t="shared" si="0"/>
        <v>1</v>
      </c>
      <c r="I10" s="37"/>
      <c r="J10" s="37"/>
      <c r="K10" s="37" t="s">
        <v>49</v>
      </c>
      <c r="L10" s="46"/>
      <c r="M10" s="39">
        <f t="shared" si="1"/>
        <v>1</v>
      </c>
      <c r="N10" s="37"/>
      <c r="O10" s="37"/>
      <c r="P10" s="37" t="s">
        <v>49</v>
      </c>
      <c r="Q10" s="46"/>
      <c r="R10" s="39">
        <f t="shared" si="2"/>
        <v>1</v>
      </c>
      <c r="S10" s="37"/>
      <c r="T10" s="37"/>
      <c r="U10" s="37"/>
      <c r="V10" s="46"/>
      <c r="W10" s="39">
        <v>0</v>
      </c>
      <c r="X10" s="37"/>
      <c r="Y10" s="37"/>
      <c r="Z10" s="37" t="s">
        <v>49</v>
      </c>
      <c r="AA10" s="46"/>
      <c r="AB10" s="39">
        <f t="shared" si="6"/>
        <v>1</v>
      </c>
      <c r="AC10" s="37"/>
      <c r="AD10" s="37"/>
      <c r="AE10" s="37"/>
      <c r="AF10" s="46"/>
      <c r="AG10" s="39">
        <f t="shared" si="7"/>
        <v>0</v>
      </c>
      <c r="AH10" s="37"/>
      <c r="AI10" s="37"/>
      <c r="AJ10" s="37"/>
      <c r="AK10" s="46"/>
      <c r="AL10" s="39">
        <f t="shared" si="4"/>
        <v>0</v>
      </c>
      <c r="AM10" s="37" t="s">
        <v>49</v>
      </c>
      <c r="AN10" s="37"/>
      <c r="AO10" s="37"/>
      <c r="AP10" s="46"/>
      <c r="AQ10" s="39">
        <f>COUNTA(AM10:AP10)</f>
        <v>1</v>
      </c>
      <c r="AR10" s="37"/>
      <c r="AS10" s="37"/>
      <c r="AT10" s="37" t="s">
        <v>49</v>
      </c>
      <c r="AU10" s="46"/>
      <c r="AV10" s="40">
        <v>1</v>
      </c>
    </row>
    <row r="11" spans="1:48" ht="15.75" customHeight="1" x14ac:dyDescent="0.25">
      <c r="A11" s="21">
        <v>1</v>
      </c>
      <c r="B11" s="37" t="s">
        <v>120</v>
      </c>
      <c r="C11" s="36" t="s">
        <v>115</v>
      </c>
      <c r="D11" s="37"/>
      <c r="E11" s="37" t="s">
        <v>49</v>
      </c>
      <c r="F11" s="37"/>
      <c r="G11" s="46"/>
      <c r="H11" s="39">
        <f t="shared" si="0"/>
        <v>1</v>
      </c>
      <c r="I11" s="37"/>
      <c r="J11" s="37"/>
      <c r="K11" s="37"/>
      <c r="L11" s="69" t="s">
        <v>49</v>
      </c>
      <c r="M11" s="39">
        <f t="shared" si="1"/>
        <v>1</v>
      </c>
      <c r="N11" s="37"/>
      <c r="O11" s="37"/>
      <c r="P11" s="37"/>
      <c r="Q11" s="46"/>
      <c r="R11" s="39">
        <f t="shared" si="2"/>
        <v>0</v>
      </c>
      <c r="S11" s="37" t="s">
        <v>49</v>
      </c>
      <c r="T11" s="37"/>
      <c r="U11" s="37"/>
      <c r="V11" s="46"/>
      <c r="W11" s="39">
        <v>1</v>
      </c>
      <c r="X11" s="37"/>
      <c r="Y11" s="37"/>
      <c r="Z11" s="37"/>
      <c r="AA11" s="69" t="s">
        <v>49</v>
      </c>
      <c r="AB11" s="39">
        <v>1</v>
      </c>
      <c r="AC11" s="37"/>
      <c r="AD11" s="37"/>
      <c r="AE11" s="37"/>
      <c r="AF11" s="46"/>
      <c r="AG11" s="39">
        <v>0</v>
      </c>
      <c r="AH11" s="37" t="s">
        <v>49</v>
      </c>
      <c r="AI11" s="37"/>
      <c r="AJ11" s="37"/>
      <c r="AK11" s="46"/>
      <c r="AL11" s="39">
        <v>0</v>
      </c>
      <c r="AM11" s="37"/>
      <c r="AN11" s="37"/>
      <c r="AO11" s="37"/>
      <c r="AP11" s="46"/>
      <c r="AQ11" s="39">
        <v>0</v>
      </c>
      <c r="AR11" s="37" t="s">
        <v>49</v>
      </c>
      <c r="AS11" s="37"/>
      <c r="AT11" s="37" t="s">
        <v>49</v>
      </c>
      <c r="AU11" s="46"/>
      <c r="AV11" s="40">
        <v>2</v>
      </c>
    </row>
    <row r="12" spans="1:48" ht="15.75" customHeight="1" x14ac:dyDescent="0.25">
      <c r="A12" s="21">
        <v>1</v>
      </c>
      <c r="B12" s="37" t="s">
        <v>122</v>
      </c>
      <c r="C12" s="36" t="s">
        <v>115</v>
      </c>
      <c r="D12" s="37"/>
      <c r="E12" s="37"/>
      <c r="F12" s="37"/>
      <c r="G12" s="46"/>
      <c r="H12" s="39">
        <f t="shared" si="0"/>
        <v>0</v>
      </c>
      <c r="I12" s="37"/>
      <c r="J12" s="37"/>
      <c r="K12" s="37"/>
      <c r="L12" s="46"/>
      <c r="M12" s="39">
        <f t="shared" si="1"/>
        <v>0</v>
      </c>
      <c r="N12" s="37"/>
      <c r="O12" s="37"/>
      <c r="P12" s="37"/>
      <c r="Q12" s="46"/>
      <c r="R12" s="39">
        <f t="shared" si="2"/>
        <v>0</v>
      </c>
      <c r="S12" s="37"/>
      <c r="T12" s="37"/>
      <c r="U12" s="37"/>
      <c r="V12" s="46"/>
      <c r="W12" s="39">
        <f>COUNTA(S12:V12)</f>
        <v>0</v>
      </c>
      <c r="X12" s="37"/>
      <c r="Y12" s="37"/>
      <c r="Z12" s="37"/>
      <c r="AA12" s="46"/>
      <c r="AB12" s="39">
        <f>COUNTA(X12:AA12)</f>
        <v>0</v>
      </c>
      <c r="AC12" s="37"/>
      <c r="AD12" s="37"/>
      <c r="AE12" s="37"/>
      <c r="AF12" s="46"/>
      <c r="AG12" s="39">
        <f>COUNTA(AC12:AF12)</f>
        <v>0</v>
      </c>
      <c r="AH12" s="37"/>
      <c r="AI12" s="37" t="s">
        <v>49</v>
      </c>
      <c r="AJ12" s="37"/>
      <c r="AK12" s="46"/>
      <c r="AL12" s="39">
        <f t="shared" ref="AL12:AL19" si="8">COUNTA(AH12:AK12)</f>
        <v>1</v>
      </c>
      <c r="AM12" s="37"/>
      <c r="AN12" s="37"/>
      <c r="AO12" s="37"/>
      <c r="AP12" s="46"/>
      <c r="AQ12" s="39">
        <f>COUNTA(AM12:AP12)</f>
        <v>0</v>
      </c>
      <c r="AR12" s="37"/>
      <c r="AS12" s="37"/>
      <c r="AT12" s="37"/>
      <c r="AU12" s="46"/>
      <c r="AV12" s="40">
        <f>COUNTA(AR12:AU12)</f>
        <v>0</v>
      </c>
    </row>
    <row r="13" spans="1:48" ht="15.75" customHeight="1" x14ac:dyDescent="0.25">
      <c r="A13" s="21">
        <v>1</v>
      </c>
      <c r="B13" s="37" t="s">
        <v>126</v>
      </c>
      <c r="C13" s="36" t="s">
        <v>115</v>
      </c>
      <c r="D13" s="37"/>
      <c r="E13" s="37"/>
      <c r="F13" s="37"/>
      <c r="G13" s="46"/>
      <c r="H13" s="39">
        <f t="shared" si="0"/>
        <v>0</v>
      </c>
      <c r="I13" s="37"/>
      <c r="J13" s="37"/>
      <c r="K13" s="37" t="s">
        <v>49</v>
      </c>
      <c r="L13" s="46"/>
      <c r="M13" s="39">
        <f t="shared" si="1"/>
        <v>1</v>
      </c>
      <c r="N13" s="37"/>
      <c r="O13" s="37"/>
      <c r="P13" s="37"/>
      <c r="Q13" s="46"/>
      <c r="R13" s="39">
        <f t="shared" si="2"/>
        <v>0</v>
      </c>
      <c r="S13" s="37"/>
      <c r="T13" s="37"/>
      <c r="U13" s="37" t="s">
        <v>49</v>
      </c>
      <c r="V13" s="46"/>
      <c r="W13" s="39">
        <v>1</v>
      </c>
      <c r="X13" s="37"/>
      <c r="Y13" s="37"/>
      <c r="Z13" s="37"/>
      <c r="AA13" s="46"/>
      <c r="AB13" s="39">
        <v>0</v>
      </c>
      <c r="AC13" s="37"/>
      <c r="AD13" s="37"/>
      <c r="AE13" s="37"/>
      <c r="AF13" s="46"/>
      <c r="AG13" s="39">
        <v>0</v>
      </c>
      <c r="AH13" s="37"/>
      <c r="AI13" s="37"/>
      <c r="AJ13" s="37" t="s">
        <v>49</v>
      </c>
      <c r="AK13" s="46"/>
      <c r="AL13" s="39">
        <f t="shared" si="8"/>
        <v>1</v>
      </c>
      <c r="AM13" s="37"/>
      <c r="AN13" s="37"/>
      <c r="AO13" s="37"/>
      <c r="AP13" s="46"/>
      <c r="AQ13" s="39">
        <v>0</v>
      </c>
      <c r="AR13" s="37"/>
      <c r="AS13" s="37" t="s">
        <v>49</v>
      </c>
      <c r="AT13" s="37"/>
      <c r="AU13" s="46"/>
      <c r="AV13" s="40">
        <v>1</v>
      </c>
    </row>
    <row r="14" spans="1:48" ht="15.75" customHeight="1" x14ac:dyDescent="0.25">
      <c r="A14" s="21">
        <v>1</v>
      </c>
      <c r="B14" s="37" t="s">
        <v>127</v>
      </c>
      <c r="C14" s="36" t="s">
        <v>115</v>
      </c>
      <c r="D14" s="37"/>
      <c r="E14" s="37"/>
      <c r="F14" s="37"/>
      <c r="G14" s="46"/>
      <c r="H14" s="39">
        <f t="shared" si="0"/>
        <v>0</v>
      </c>
      <c r="I14" s="37"/>
      <c r="J14" s="37"/>
      <c r="K14" s="37"/>
      <c r="L14" s="46"/>
      <c r="M14" s="39">
        <f t="shared" si="1"/>
        <v>0</v>
      </c>
      <c r="N14" s="37"/>
      <c r="O14" s="37"/>
      <c r="P14" s="37"/>
      <c r="Q14" s="46"/>
      <c r="R14" s="39">
        <f t="shared" si="2"/>
        <v>0</v>
      </c>
      <c r="S14" s="37"/>
      <c r="T14" s="37"/>
      <c r="U14" s="37" t="s">
        <v>49</v>
      </c>
      <c r="V14" s="46"/>
      <c r="W14" s="39">
        <f t="shared" ref="W14:W17" si="9">COUNTA(S14:V14)</f>
        <v>1</v>
      </c>
      <c r="X14" s="37"/>
      <c r="Y14" s="37"/>
      <c r="Z14" s="37"/>
      <c r="AA14" s="46"/>
      <c r="AB14" s="39">
        <f>COUNTA(X14:AA14)</f>
        <v>0</v>
      </c>
      <c r="AC14" s="37"/>
      <c r="AD14" s="37"/>
      <c r="AE14" s="37"/>
      <c r="AF14" s="46"/>
      <c r="AG14" s="39">
        <f>COUNTA(AC14:AF14)</f>
        <v>0</v>
      </c>
      <c r="AH14" s="37"/>
      <c r="AI14" s="37"/>
      <c r="AJ14" s="37"/>
      <c r="AK14" s="46"/>
      <c r="AL14" s="39">
        <f t="shared" si="8"/>
        <v>0</v>
      </c>
      <c r="AM14" s="37"/>
      <c r="AN14" s="37"/>
      <c r="AO14" s="37"/>
      <c r="AP14" s="46"/>
      <c r="AQ14" s="39">
        <f t="shared" ref="AQ14:AQ15" si="10">COUNTA(AM14:AP14)</f>
        <v>0</v>
      </c>
      <c r="AR14" s="37"/>
      <c r="AS14" s="37" t="s">
        <v>49</v>
      </c>
      <c r="AT14" s="37"/>
      <c r="AU14" s="46"/>
      <c r="AV14" s="40">
        <f t="shared" ref="AV14:AV17" si="11">COUNTA(AR14:AU14)</f>
        <v>1</v>
      </c>
    </row>
    <row r="15" spans="1:48" ht="15.75" customHeight="1" x14ac:dyDescent="0.25">
      <c r="A15" s="21">
        <v>1</v>
      </c>
      <c r="B15" s="37" t="s">
        <v>128</v>
      </c>
      <c r="C15" s="36" t="s">
        <v>115</v>
      </c>
      <c r="D15" s="37"/>
      <c r="E15" s="37"/>
      <c r="F15" s="37"/>
      <c r="G15" s="46"/>
      <c r="H15" s="39">
        <f t="shared" si="0"/>
        <v>0</v>
      </c>
      <c r="I15" s="37"/>
      <c r="J15" s="37"/>
      <c r="K15" s="37"/>
      <c r="L15" s="46"/>
      <c r="M15" s="39">
        <f t="shared" si="1"/>
        <v>0</v>
      </c>
      <c r="N15" s="37"/>
      <c r="O15" s="37"/>
      <c r="P15" s="37"/>
      <c r="Q15" s="46"/>
      <c r="R15" s="39">
        <f t="shared" si="2"/>
        <v>0</v>
      </c>
      <c r="S15" s="37"/>
      <c r="T15" s="37"/>
      <c r="U15" s="37"/>
      <c r="V15" s="46"/>
      <c r="W15" s="39">
        <f t="shared" si="9"/>
        <v>0</v>
      </c>
      <c r="X15" s="37"/>
      <c r="Y15" s="37"/>
      <c r="Z15" s="37"/>
      <c r="AA15" s="46"/>
      <c r="AB15" s="39">
        <v>0</v>
      </c>
      <c r="AC15" s="37"/>
      <c r="AD15" s="37"/>
      <c r="AE15" s="37"/>
      <c r="AF15" s="46"/>
      <c r="AG15" s="39">
        <v>0</v>
      </c>
      <c r="AH15" s="37"/>
      <c r="AI15" s="37"/>
      <c r="AJ15" s="37"/>
      <c r="AK15" s="46"/>
      <c r="AL15" s="39">
        <f t="shared" si="8"/>
        <v>0</v>
      </c>
      <c r="AM15" s="37"/>
      <c r="AN15" s="37"/>
      <c r="AO15" s="37"/>
      <c r="AP15" s="46"/>
      <c r="AQ15" s="39">
        <f t="shared" si="10"/>
        <v>0</v>
      </c>
      <c r="AR15" s="37"/>
      <c r="AS15" s="37"/>
      <c r="AT15" s="37"/>
      <c r="AU15" s="46"/>
      <c r="AV15" s="40">
        <f t="shared" si="11"/>
        <v>0</v>
      </c>
    </row>
    <row r="16" spans="1:48" ht="15.75" customHeight="1" x14ac:dyDescent="0.25">
      <c r="A16" s="21">
        <v>1</v>
      </c>
      <c r="B16" s="37" t="s">
        <v>123</v>
      </c>
      <c r="C16" s="36" t="s">
        <v>115</v>
      </c>
      <c r="D16" s="37"/>
      <c r="E16" s="37"/>
      <c r="F16" s="37"/>
      <c r="G16" s="46"/>
      <c r="H16" s="39">
        <f t="shared" si="0"/>
        <v>0</v>
      </c>
      <c r="I16" s="37"/>
      <c r="J16" s="37"/>
      <c r="K16" s="37"/>
      <c r="L16" s="46"/>
      <c r="M16" s="39">
        <f t="shared" si="1"/>
        <v>0</v>
      </c>
      <c r="N16" s="37"/>
      <c r="O16" s="37"/>
      <c r="P16" s="37"/>
      <c r="Q16" s="46"/>
      <c r="R16" s="39">
        <f t="shared" si="2"/>
        <v>0</v>
      </c>
      <c r="S16" s="37"/>
      <c r="T16" s="37"/>
      <c r="U16" s="37"/>
      <c r="V16" s="46"/>
      <c r="W16" s="39">
        <f t="shared" si="9"/>
        <v>0</v>
      </c>
      <c r="X16" s="37"/>
      <c r="Y16" s="37"/>
      <c r="Z16" s="37"/>
      <c r="AA16" s="46"/>
      <c r="AB16" s="39">
        <f t="shared" ref="AB16:AB17" si="12">COUNTA(X16:AA16)</f>
        <v>0</v>
      </c>
      <c r="AC16" s="37"/>
      <c r="AD16" s="37"/>
      <c r="AE16" s="37"/>
      <c r="AF16" s="46"/>
      <c r="AG16" s="39">
        <v>0</v>
      </c>
      <c r="AH16" s="37"/>
      <c r="AI16" s="37"/>
      <c r="AJ16" s="37"/>
      <c r="AK16" s="46"/>
      <c r="AL16" s="39">
        <f t="shared" si="8"/>
        <v>0</v>
      </c>
      <c r="AM16" s="37"/>
      <c r="AN16" s="37"/>
      <c r="AO16" s="37"/>
      <c r="AP16" s="46"/>
      <c r="AQ16" s="39">
        <v>0</v>
      </c>
      <c r="AR16" s="37"/>
      <c r="AS16" s="37"/>
      <c r="AT16" s="37"/>
      <c r="AU16" s="46"/>
      <c r="AV16" s="40">
        <f t="shared" si="11"/>
        <v>0</v>
      </c>
    </row>
    <row r="17" spans="1:48" ht="15.75" customHeight="1" x14ac:dyDescent="0.25">
      <c r="A17" s="21">
        <v>1</v>
      </c>
      <c r="B17" s="37" t="s">
        <v>124</v>
      </c>
      <c r="C17" s="36" t="s">
        <v>115</v>
      </c>
      <c r="D17" s="37"/>
      <c r="E17" s="37"/>
      <c r="F17" s="37"/>
      <c r="G17" s="46"/>
      <c r="H17" s="39">
        <f t="shared" si="0"/>
        <v>0</v>
      </c>
      <c r="I17" s="37"/>
      <c r="J17" s="37" t="s">
        <v>49</v>
      </c>
      <c r="K17" s="37"/>
      <c r="L17" s="46"/>
      <c r="M17" s="39">
        <f t="shared" si="1"/>
        <v>1</v>
      </c>
      <c r="N17" s="37"/>
      <c r="O17" s="37"/>
      <c r="P17" s="37"/>
      <c r="Q17" s="46"/>
      <c r="R17" s="39">
        <f t="shared" si="2"/>
        <v>0</v>
      </c>
      <c r="S17" s="37"/>
      <c r="T17" s="37"/>
      <c r="U17" s="37"/>
      <c r="V17" s="46"/>
      <c r="W17" s="39">
        <f t="shared" si="9"/>
        <v>0</v>
      </c>
      <c r="X17" s="37"/>
      <c r="Y17" s="37"/>
      <c r="Z17" s="37"/>
      <c r="AA17" s="46"/>
      <c r="AB17" s="39">
        <f t="shared" si="12"/>
        <v>0</v>
      </c>
      <c r="AC17" s="37"/>
      <c r="AD17" s="37" t="s">
        <v>49</v>
      </c>
      <c r="AE17" s="37"/>
      <c r="AF17" s="46"/>
      <c r="AG17" s="39">
        <f t="shared" ref="AG17:AG18" si="13">COUNTA(AC17:AF17)</f>
        <v>1</v>
      </c>
      <c r="AH17" s="37"/>
      <c r="AI17" s="37"/>
      <c r="AJ17" s="37"/>
      <c r="AK17" s="46"/>
      <c r="AL17" s="39">
        <f t="shared" si="8"/>
        <v>0</v>
      </c>
      <c r="AM17" s="37"/>
      <c r="AN17" s="37"/>
      <c r="AO17" s="37"/>
      <c r="AP17" s="46"/>
      <c r="AQ17" s="39">
        <v>0</v>
      </c>
      <c r="AR17" s="37" t="s">
        <v>49</v>
      </c>
      <c r="AS17" s="37"/>
      <c r="AT17" s="37"/>
      <c r="AU17" s="46"/>
      <c r="AV17" s="40">
        <f t="shared" si="11"/>
        <v>1</v>
      </c>
    </row>
    <row r="18" spans="1:48" ht="15.75" customHeight="1" x14ac:dyDescent="0.25">
      <c r="A18" s="21">
        <v>1</v>
      </c>
      <c r="B18" s="37" t="s">
        <v>125</v>
      </c>
      <c r="C18" s="36" t="s">
        <v>115</v>
      </c>
      <c r="D18" s="37"/>
      <c r="E18" s="37"/>
      <c r="F18" s="37"/>
      <c r="G18" s="46"/>
      <c r="H18" s="39">
        <f t="shared" si="0"/>
        <v>0</v>
      </c>
      <c r="I18" s="37"/>
      <c r="J18" s="37"/>
      <c r="K18" s="37"/>
      <c r="L18" s="46"/>
      <c r="M18" s="39">
        <f t="shared" si="1"/>
        <v>0</v>
      </c>
      <c r="N18" s="37"/>
      <c r="O18" s="37"/>
      <c r="P18" s="37"/>
      <c r="Q18" s="46"/>
      <c r="R18" s="39">
        <f t="shared" si="2"/>
        <v>0</v>
      </c>
      <c r="S18" s="37"/>
      <c r="T18" s="37"/>
      <c r="U18" s="37"/>
      <c r="V18" s="46"/>
      <c r="W18" s="39">
        <v>0</v>
      </c>
      <c r="X18" s="37"/>
      <c r="Y18" s="37"/>
      <c r="Z18" s="37"/>
      <c r="AA18" s="46"/>
      <c r="AB18" s="39">
        <v>0</v>
      </c>
      <c r="AC18" s="37"/>
      <c r="AD18" s="37"/>
      <c r="AE18" s="37"/>
      <c r="AF18" s="46"/>
      <c r="AG18" s="39">
        <f t="shared" si="13"/>
        <v>0</v>
      </c>
      <c r="AH18" s="37"/>
      <c r="AI18" s="37"/>
      <c r="AJ18" s="37"/>
      <c r="AK18" s="46"/>
      <c r="AL18" s="39">
        <f t="shared" si="8"/>
        <v>0</v>
      </c>
      <c r="AM18" s="37"/>
      <c r="AN18" s="37"/>
      <c r="AO18" s="37"/>
      <c r="AP18" s="46"/>
      <c r="AQ18" s="39">
        <v>0</v>
      </c>
      <c r="AR18" s="37"/>
      <c r="AS18" s="37"/>
      <c r="AT18" s="37"/>
      <c r="AU18" s="46"/>
      <c r="AV18" s="40">
        <v>0</v>
      </c>
    </row>
    <row r="19" spans="1:48" ht="15.75" customHeight="1" x14ac:dyDescent="0.25">
      <c r="A19" s="21">
        <v>1</v>
      </c>
      <c r="B19" s="37" t="s">
        <v>76</v>
      </c>
      <c r="C19" s="36" t="s">
        <v>115</v>
      </c>
      <c r="D19" s="37"/>
      <c r="E19" s="37"/>
      <c r="F19" s="37"/>
      <c r="G19" s="46"/>
      <c r="H19" s="39">
        <f t="shared" si="0"/>
        <v>0</v>
      </c>
      <c r="I19" s="37"/>
      <c r="J19" s="37"/>
      <c r="K19" s="37"/>
      <c r="L19" s="46"/>
      <c r="M19" s="39">
        <f t="shared" si="1"/>
        <v>0</v>
      </c>
      <c r="N19" s="37"/>
      <c r="O19" s="37"/>
      <c r="P19" s="37"/>
      <c r="Q19" s="46"/>
      <c r="R19" s="39">
        <f t="shared" si="2"/>
        <v>0</v>
      </c>
      <c r="S19" s="37"/>
      <c r="T19" s="37"/>
      <c r="U19" s="37"/>
      <c r="V19" s="46"/>
      <c r="W19" s="39">
        <f>COUNTA(S19:V19)</f>
        <v>0</v>
      </c>
      <c r="X19" s="37"/>
      <c r="Y19" s="37"/>
      <c r="Z19" s="37"/>
      <c r="AA19" s="46"/>
      <c r="AB19" s="39">
        <f t="shared" ref="AB19:AB24" si="14">COUNTA(X19:AA19)</f>
        <v>0</v>
      </c>
      <c r="AC19" s="37"/>
      <c r="AD19" s="37"/>
      <c r="AE19" s="37"/>
      <c r="AF19" s="46"/>
      <c r="AG19" s="39">
        <v>0</v>
      </c>
      <c r="AH19" s="37"/>
      <c r="AI19" s="37"/>
      <c r="AJ19" s="37"/>
      <c r="AK19" s="46"/>
      <c r="AL19" s="39">
        <f t="shared" si="8"/>
        <v>0</v>
      </c>
      <c r="AM19" s="37"/>
      <c r="AN19" s="37"/>
      <c r="AO19" s="37"/>
      <c r="AP19" s="46"/>
      <c r="AQ19" s="39">
        <v>0</v>
      </c>
      <c r="AR19" s="37"/>
      <c r="AS19" s="37"/>
      <c r="AT19" s="37"/>
      <c r="AU19" s="46"/>
      <c r="AV19" s="40">
        <f>COUNTA(AR19:AU19)</f>
        <v>0</v>
      </c>
    </row>
    <row r="20" spans="1:48" ht="15.75" customHeight="1" x14ac:dyDescent="0.25">
      <c r="A20" s="21">
        <v>1</v>
      </c>
      <c r="B20" s="37" t="s">
        <v>77</v>
      </c>
      <c r="C20" s="36" t="s">
        <v>115</v>
      </c>
      <c r="D20" s="37"/>
      <c r="E20" s="37"/>
      <c r="F20" s="37"/>
      <c r="G20" s="46"/>
      <c r="H20" s="39">
        <f t="shared" si="0"/>
        <v>0</v>
      </c>
      <c r="I20" s="37"/>
      <c r="J20" s="37"/>
      <c r="K20" s="37"/>
      <c r="L20" s="46"/>
      <c r="M20" s="39">
        <f t="shared" si="1"/>
        <v>0</v>
      </c>
      <c r="N20" s="37"/>
      <c r="O20" s="37"/>
      <c r="P20" s="37"/>
      <c r="Q20" s="46"/>
      <c r="R20" s="39">
        <f t="shared" si="2"/>
        <v>0</v>
      </c>
      <c r="S20" s="37"/>
      <c r="T20" s="37"/>
      <c r="U20" s="37"/>
      <c r="V20" s="46"/>
      <c r="W20" s="39">
        <v>0</v>
      </c>
      <c r="X20" s="37"/>
      <c r="Y20" s="37"/>
      <c r="Z20" s="37"/>
      <c r="AA20" s="46"/>
      <c r="AB20" s="39">
        <f t="shared" si="14"/>
        <v>0</v>
      </c>
      <c r="AC20" s="37"/>
      <c r="AD20" s="37"/>
      <c r="AE20" s="37"/>
      <c r="AF20" s="46"/>
      <c r="AG20" s="39">
        <f t="shared" ref="AG20:AG24" si="15">COUNTA(AC20:AF20)</f>
        <v>0</v>
      </c>
      <c r="AH20" s="37"/>
      <c r="AI20" s="37"/>
      <c r="AJ20" s="37"/>
      <c r="AK20" s="46"/>
      <c r="AL20" s="39">
        <v>0</v>
      </c>
      <c r="AM20" s="37"/>
      <c r="AN20" s="37"/>
      <c r="AO20" s="37"/>
      <c r="AP20" s="46"/>
      <c r="AQ20" s="39">
        <v>0</v>
      </c>
      <c r="AR20" s="37"/>
      <c r="AS20" s="37"/>
      <c r="AT20" s="37"/>
      <c r="AU20" s="46"/>
      <c r="AV20" s="40">
        <v>0</v>
      </c>
    </row>
    <row r="21" spans="1:48" ht="15.75" customHeight="1" x14ac:dyDescent="0.25">
      <c r="A21" s="21">
        <v>1</v>
      </c>
      <c r="B21" s="37" t="s">
        <v>78</v>
      </c>
      <c r="C21" s="36" t="s">
        <v>115</v>
      </c>
      <c r="D21" s="37"/>
      <c r="E21" s="37"/>
      <c r="F21" s="37"/>
      <c r="G21" s="46"/>
      <c r="H21" s="39">
        <f t="shared" si="0"/>
        <v>0</v>
      </c>
      <c r="I21" s="37"/>
      <c r="J21" s="37"/>
      <c r="K21" s="37"/>
      <c r="L21" s="46"/>
      <c r="M21" s="39">
        <f t="shared" si="1"/>
        <v>0</v>
      </c>
      <c r="N21" s="37"/>
      <c r="O21" s="37"/>
      <c r="P21" s="37"/>
      <c r="Q21" s="46"/>
      <c r="R21" s="39">
        <f t="shared" si="2"/>
        <v>0</v>
      </c>
      <c r="S21" s="37"/>
      <c r="T21" s="37"/>
      <c r="U21" s="37"/>
      <c r="V21" s="46"/>
      <c r="W21" s="39">
        <f t="shared" ref="W21:W24" si="16">COUNTA(S21:V21)</f>
        <v>0</v>
      </c>
      <c r="X21" s="37"/>
      <c r="Y21" s="37"/>
      <c r="Z21" s="37"/>
      <c r="AA21" s="46"/>
      <c r="AB21" s="39">
        <f t="shared" si="14"/>
        <v>0</v>
      </c>
      <c r="AC21" s="37"/>
      <c r="AD21" s="37"/>
      <c r="AE21" s="37"/>
      <c r="AF21" s="46"/>
      <c r="AG21" s="39">
        <f t="shared" si="15"/>
        <v>0</v>
      </c>
      <c r="AH21" s="37"/>
      <c r="AI21" s="37"/>
      <c r="AJ21" s="37"/>
      <c r="AK21" s="46"/>
      <c r="AL21" s="39">
        <f t="shared" ref="AL21:AL24" si="17">COUNTA(AH21:AK21)</f>
        <v>0</v>
      </c>
      <c r="AM21" s="37"/>
      <c r="AN21" s="37"/>
      <c r="AO21" s="37"/>
      <c r="AP21" s="46"/>
      <c r="AQ21" s="39">
        <f t="shared" ref="AQ21:AQ24" si="18">COUNTA(AM21:AP21)</f>
        <v>0</v>
      </c>
      <c r="AR21" s="37"/>
      <c r="AS21" s="37"/>
      <c r="AT21" s="37"/>
      <c r="AU21" s="46"/>
      <c r="AV21" s="40">
        <f t="shared" ref="AV21:AV24" si="19">COUNTA(AR21:AU21)</f>
        <v>0</v>
      </c>
    </row>
    <row r="22" spans="1:48" ht="15.75" customHeight="1" x14ac:dyDescent="0.25">
      <c r="A22" s="21">
        <v>1</v>
      </c>
      <c r="B22" s="37" t="s">
        <v>79</v>
      </c>
      <c r="C22" s="36" t="s">
        <v>115</v>
      </c>
      <c r="D22" s="37"/>
      <c r="E22" s="37"/>
      <c r="F22" s="37"/>
      <c r="G22" s="46"/>
      <c r="H22" s="39">
        <f t="shared" si="0"/>
        <v>0</v>
      </c>
      <c r="I22" s="37"/>
      <c r="J22" s="37"/>
      <c r="K22" s="37"/>
      <c r="L22" s="46"/>
      <c r="M22" s="39">
        <f t="shared" si="1"/>
        <v>0</v>
      </c>
      <c r="N22" s="37"/>
      <c r="O22" s="37"/>
      <c r="P22" s="37"/>
      <c r="Q22" s="46"/>
      <c r="R22" s="39">
        <f t="shared" si="2"/>
        <v>0</v>
      </c>
      <c r="S22" s="37"/>
      <c r="T22" s="37"/>
      <c r="U22" s="37"/>
      <c r="V22" s="46"/>
      <c r="W22" s="39">
        <f t="shared" si="16"/>
        <v>0</v>
      </c>
      <c r="X22" s="37"/>
      <c r="Y22" s="37"/>
      <c r="Z22" s="37"/>
      <c r="AA22" s="46"/>
      <c r="AB22" s="39">
        <f t="shared" si="14"/>
        <v>0</v>
      </c>
      <c r="AC22" s="37"/>
      <c r="AD22" s="37"/>
      <c r="AE22" s="37"/>
      <c r="AF22" s="46"/>
      <c r="AG22" s="39">
        <f t="shared" si="15"/>
        <v>0</v>
      </c>
      <c r="AH22" s="37"/>
      <c r="AI22" s="37"/>
      <c r="AJ22" s="37"/>
      <c r="AK22" s="46"/>
      <c r="AL22" s="39">
        <f t="shared" si="17"/>
        <v>0</v>
      </c>
      <c r="AM22" s="37"/>
      <c r="AN22" s="37"/>
      <c r="AO22" s="37"/>
      <c r="AP22" s="46"/>
      <c r="AQ22" s="39">
        <f t="shared" si="18"/>
        <v>0</v>
      </c>
      <c r="AR22" s="37"/>
      <c r="AS22" s="37"/>
      <c r="AT22" s="37"/>
      <c r="AU22" s="46"/>
      <c r="AV22" s="40">
        <f t="shared" si="19"/>
        <v>0</v>
      </c>
    </row>
    <row r="23" spans="1:48" ht="15.75" customHeight="1" x14ac:dyDescent="0.25">
      <c r="A23" s="21">
        <v>1</v>
      </c>
      <c r="B23" s="37" t="s">
        <v>129</v>
      </c>
      <c r="C23" s="36" t="s">
        <v>115</v>
      </c>
      <c r="D23" s="37"/>
      <c r="E23" s="37"/>
      <c r="F23" s="37"/>
      <c r="G23" s="46"/>
      <c r="H23" s="39">
        <f t="shared" si="0"/>
        <v>0</v>
      </c>
      <c r="I23" s="37"/>
      <c r="J23" s="37"/>
      <c r="K23" s="37"/>
      <c r="L23" s="46"/>
      <c r="M23" s="39">
        <f t="shared" si="1"/>
        <v>0</v>
      </c>
      <c r="N23" s="37"/>
      <c r="O23" s="37"/>
      <c r="P23" s="37"/>
      <c r="Q23" s="46"/>
      <c r="R23" s="39">
        <f t="shared" si="2"/>
        <v>0</v>
      </c>
      <c r="S23" s="37"/>
      <c r="T23" s="37"/>
      <c r="U23" s="37"/>
      <c r="V23" s="46"/>
      <c r="W23" s="39">
        <f t="shared" si="16"/>
        <v>0</v>
      </c>
      <c r="X23" s="37"/>
      <c r="Y23" s="37"/>
      <c r="Z23" s="37"/>
      <c r="AA23" s="46"/>
      <c r="AB23" s="39">
        <f t="shared" si="14"/>
        <v>0</v>
      </c>
      <c r="AC23" s="37"/>
      <c r="AD23" s="37"/>
      <c r="AE23" s="37"/>
      <c r="AF23" s="46"/>
      <c r="AG23" s="39">
        <f t="shared" si="15"/>
        <v>0</v>
      </c>
      <c r="AH23" s="37"/>
      <c r="AI23" s="37"/>
      <c r="AJ23" s="37"/>
      <c r="AK23" s="46"/>
      <c r="AL23" s="39">
        <f t="shared" si="17"/>
        <v>0</v>
      </c>
      <c r="AM23" s="37"/>
      <c r="AN23" s="37"/>
      <c r="AO23" s="37"/>
      <c r="AP23" s="46"/>
      <c r="AQ23" s="39">
        <f t="shared" si="18"/>
        <v>0</v>
      </c>
      <c r="AR23" s="37"/>
      <c r="AS23" s="37"/>
      <c r="AT23" s="37"/>
      <c r="AU23" s="46"/>
      <c r="AV23" s="40">
        <f t="shared" si="19"/>
        <v>0</v>
      </c>
    </row>
    <row r="24" spans="1:48" ht="15.75" customHeight="1" x14ac:dyDescent="0.25">
      <c r="A24" s="21">
        <v>1</v>
      </c>
      <c r="B24" s="37" t="s">
        <v>149</v>
      </c>
      <c r="C24" s="36" t="s">
        <v>115</v>
      </c>
      <c r="D24" s="37"/>
      <c r="E24" s="37"/>
      <c r="F24" s="37"/>
      <c r="G24" s="46"/>
      <c r="H24" s="39">
        <f t="shared" si="0"/>
        <v>0</v>
      </c>
      <c r="I24" s="37"/>
      <c r="J24" s="37"/>
      <c r="K24" s="37"/>
      <c r="L24" s="69" t="s">
        <v>47</v>
      </c>
      <c r="M24" s="39">
        <f t="shared" si="1"/>
        <v>1</v>
      </c>
      <c r="N24" s="37"/>
      <c r="O24" s="37" t="s">
        <v>47</v>
      </c>
      <c r="P24" s="37"/>
      <c r="Q24" s="46"/>
      <c r="R24" s="39">
        <f t="shared" si="2"/>
        <v>1</v>
      </c>
      <c r="S24" s="37"/>
      <c r="T24" s="37"/>
      <c r="U24" s="37" t="s">
        <v>47</v>
      </c>
      <c r="V24" s="46"/>
      <c r="W24" s="39">
        <f t="shared" si="16"/>
        <v>1</v>
      </c>
      <c r="X24" s="37"/>
      <c r="Y24" s="37"/>
      <c r="Z24" s="37"/>
      <c r="AA24" s="46"/>
      <c r="AB24" s="39">
        <f t="shared" si="14"/>
        <v>0</v>
      </c>
      <c r="AC24" s="37"/>
      <c r="AD24" s="37"/>
      <c r="AE24" s="37"/>
      <c r="AF24" s="46"/>
      <c r="AG24" s="39">
        <f t="shared" si="15"/>
        <v>0</v>
      </c>
      <c r="AH24" s="37"/>
      <c r="AI24" s="37"/>
      <c r="AJ24" s="37"/>
      <c r="AK24" s="46"/>
      <c r="AL24" s="39">
        <f t="shared" si="17"/>
        <v>0</v>
      </c>
      <c r="AM24" s="37"/>
      <c r="AN24" s="37"/>
      <c r="AO24" s="37"/>
      <c r="AP24" s="46"/>
      <c r="AQ24" s="39">
        <f t="shared" si="18"/>
        <v>0</v>
      </c>
      <c r="AR24" s="37"/>
      <c r="AS24" s="37"/>
      <c r="AT24" s="37"/>
      <c r="AU24" s="46"/>
      <c r="AV24" s="40">
        <f t="shared" si="19"/>
        <v>0</v>
      </c>
    </row>
    <row r="25" spans="1:48" ht="15.75" customHeight="1" x14ac:dyDescent="0.25">
      <c r="A25" s="21">
        <v>1</v>
      </c>
      <c r="B25" s="42"/>
      <c r="C25" s="43"/>
      <c r="D25" s="44"/>
      <c r="E25" s="45"/>
      <c r="F25" s="45"/>
      <c r="G25" s="45"/>
      <c r="H25" s="45">
        <f>SUM(H7:H24)</f>
        <v>4</v>
      </c>
      <c r="I25" s="45"/>
      <c r="J25" s="45"/>
      <c r="K25" s="45"/>
      <c r="L25" s="45"/>
      <c r="M25" s="45">
        <f>SUM(M7:M24)</f>
        <v>8</v>
      </c>
      <c r="N25" s="45"/>
      <c r="O25" s="45"/>
      <c r="P25" s="45"/>
      <c r="Q25" s="45"/>
      <c r="R25" s="45">
        <f>SUM(R7:R24)</f>
        <v>3</v>
      </c>
      <c r="S25" s="45"/>
      <c r="T25" s="45"/>
      <c r="U25" s="45"/>
      <c r="V25" s="45"/>
      <c r="W25" s="45">
        <f>SUM(W7:W24)</f>
        <v>7</v>
      </c>
      <c r="X25" s="45"/>
      <c r="Y25" s="45"/>
      <c r="Z25" s="45"/>
      <c r="AA25" s="45"/>
      <c r="AB25" s="45">
        <f>SUM(AB7:AB24)</f>
        <v>2</v>
      </c>
      <c r="AC25" s="45"/>
      <c r="AD25" s="45"/>
      <c r="AE25" s="45"/>
      <c r="AF25" s="45"/>
      <c r="AG25" s="45">
        <f>SUM(AG7:AG24)</f>
        <v>2</v>
      </c>
      <c r="AH25" s="45"/>
      <c r="AI25" s="45"/>
      <c r="AJ25" s="45"/>
      <c r="AK25" s="45"/>
      <c r="AL25" s="45">
        <f>SUM(AL7:AL24)</f>
        <v>3</v>
      </c>
      <c r="AM25" s="45"/>
      <c r="AN25" s="45"/>
      <c r="AO25" s="45"/>
      <c r="AP25" s="45"/>
      <c r="AQ25" s="45">
        <f>SUM(AQ7:AQ24)</f>
        <v>2</v>
      </c>
      <c r="AR25" s="45"/>
      <c r="AS25" s="45"/>
      <c r="AT25" s="45"/>
      <c r="AU25" s="45"/>
      <c r="AV25" s="45">
        <f>SUM(AV7:AV24)</f>
        <v>8</v>
      </c>
    </row>
    <row r="26" spans="1:48" ht="15.75" customHeight="1" x14ac:dyDescent="0.25">
      <c r="A26" s="21">
        <f>A6+1</f>
        <v>2</v>
      </c>
      <c r="B26" s="81" t="s">
        <v>104</v>
      </c>
      <c r="C26" s="82"/>
      <c r="D26" s="78" t="s">
        <v>81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80"/>
    </row>
    <row r="27" spans="1:48" ht="15.75" customHeight="1" x14ac:dyDescent="0.25">
      <c r="A27" s="21">
        <f>A7+1</f>
        <v>2</v>
      </c>
      <c r="B27" s="37" t="s">
        <v>70</v>
      </c>
      <c r="C27" s="36" t="s">
        <v>115</v>
      </c>
      <c r="D27" s="37"/>
      <c r="E27" s="37"/>
      <c r="F27" s="37" t="s">
        <v>49</v>
      </c>
      <c r="G27" s="46"/>
      <c r="H27" s="39">
        <f t="shared" ref="H27:H44" si="20">COUNTA(D27:G27)</f>
        <v>1</v>
      </c>
      <c r="I27" s="37" t="s">
        <v>49</v>
      </c>
      <c r="J27" s="37"/>
      <c r="K27" s="37"/>
      <c r="L27" s="69" t="s">
        <v>49</v>
      </c>
      <c r="M27" s="39">
        <f t="shared" ref="M27:M44" si="21">COUNTA(I27:L27)</f>
        <v>2</v>
      </c>
      <c r="N27" s="37"/>
      <c r="O27" s="37" t="s">
        <v>49</v>
      </c>
      <c r="P27" s="37"/>
      <c r="Q27" s="46"/>
      <c r="R27" s="39">
        <f t="shared" ref="R27:R44" si="22">COUNTA(N27:Q27)</f>
        <v>1</v>
      </c>
      <c r="S27" s="37" t="s">
        <v>49</v>
      </c>
      <c r="T27" s="37"/>
      <c r="U27" s="37" t="s">
        <v>49</v>
      </c>
      <c r="V27" s="46"/>
      <c r="W27" s="39">
        <f t="shared" ref="W27:W29" si="23">COUNTA(S27:V27)</f>
        <v>2</v>
      </c>
      <c r="X27" s="37"/>
      <c r="Y27" s="37"/>
      <c r="Z27" s="37"/>
      <c r="AA27" s="46"/>
      <c r="AB27" s="39">
        <v>0</v>
      </c>
      <c r="AC27" s="37"/>
      <c r="AD27" s="37"/>
      <c r="AE27" s="37"/>
      <c r="AF27" s="69" t="s">
        <v>49</v>
      </c>
      <c r="AG27" s="39">
        <v>1</v>
      </c>
      <c r="AH27" s="37"/>
      <c r="AI27" s="37"/>
      <c r="AJ27" s="37"/>
      <c r="AK27" s="46"/>
      <c r="AL27" s="39">
        <f t="shared" ref="AL27:AL30" si="24">COUNTA(AH27:AK27)</f>
        <v>0</v>
      </c>
      <c r="AM27" s="37"/>
      <c r="AN27" s="37"/>
      <c r="AO27" s="37" t="s">
        <v>49</v>
      </c>
      <c r="AP27" s="46"/>
      <c r="AQ27" s="39">
        <f t="shared" ref="AQ27:AQ28" si="25">COUNTA(AM27:AP27)</f>
        <v>1</v>
      </c>
      <c r="AR27" s="37"/>
      <c r="AS27" s="37"/>
      <c r="AT27" s="37" t="s">
        <v>49</v>
      </c>
      <c r="AU27" s="46"/>
      <c r="AV27" s="40">
        <v>1</v>
      </c>
    </row>
    <row r="28" spans="1:48" ht="15.75" customHeight="1" x14ac:dyDescent="0.25">
      <c r="A28" s="21">
        <f>A8+1</f>
        <v>2</v>
      </c>
      <c r="B28" s="37" t="s">
        <v>118</v>
      </c>
      <c r="C28" s="36" t="s">
        <v>115</v>
      </c>
      <c r="D28" s="37"/>
      <c r="E28" s="37"/>
      <c r="F28" s="37"/>
      <c r="G28" s="46"/>
      <c r="H28" s="39">
        <f t="shared" si="20"/>
        <v>0</v>
      </c>
      <c r="I28" s="37"/>
      <c r="J28" s="37"/>
      <c r="K28" s="37"/>
      <c r="L28" s="46"/>
      <c r="M28" s="39">
        <f t="shared" si="21"/>
        <v>0</v>
      </c>
      <c r="N28" s="37"/>
      <c r="O28" s="37"/>
      <c r="P28" s="37"/>
      <c r="Q28" s="46"/>
      <c r="R28" s="39">
        <f t="shared" si="22"/>
        <v>0</v>
      </c>
      <c r="S28" s="37"/>
      <c r="T28" s="37"/>
      <c r="U28" s="37"/>
      <c r="V28" s="46"/>
      <c r="W28" s="39">
        <f t="shared" si="23"/>
        <v>0</v>
      </c>
      <c r="X28" s="37"/>
      <c r="Y28" s="37"/>
      <c r="Z28" s="37"/>
      <c r="AA28" s="46"/>
      <c r="AB28" s="39">
        <f t="shared" ref="AB28:AB30" si="26">COUNTA(X28:AA28)</f>
        <v>0</v>
      </c>
      <c r="AC28" s="37"/>
      <c r="AD28" s="37"/>
      <c r="AE28" s="37"/>
      <c r="AF28" s="46"/>
      <c r="AG28" s="39">
        <f t="shared" ref="AG28:AG30" si="27">COUNTA(AC28:AF28)</f>
        <v>0</v>
      </c>
      <c r="AH28" s="37"/>
      <c r="AI28" s="37"/>
      <c r="AJ28" s="37"/>
      <c r="AK28" s="46"/>
      <c r="AL28" s="39">
        <f t="shared" si="24"/>
        <v>0</v>
      </c>
      <c r="AM28" s="37"/>
      <c r="AN28" s="37"/>
      <c r="AO28" s="37"/>
      <c r="AP28" s="46"/>
      <c r="AQ28" s="39">
        <f t="shared" si="25"/>
        <v>0</v>
      </c>
      <c r="AR28" s="37"/>
      <c r="AS28" s="37"/>
      <c r="AT28" s="37"/>
      <c r="AU28" s="46"/>
      <c r="AV28" s="40">
        <v>0</v>
      </c>
    </row>
    <row r="29" spans="1:48" ht="15.75" customHeight="1" x14ac:dyDescent="0.25">
      <c r="A29" s="21">
        <f>A9+1</f>
        <v>2</v>
      </c>
      <c r="B29" s="37" t="s">
        <v>73</v>
      </c>
      <c r="C29" s="36" t="s">
        <v>115</v>
      </c>
      <c r="D29" s="37"/>
      <c r="E29" s="37" t="s">
        <v>49</v>
      </c>
      <c r="F29" s="37"/>
      <c r="G29" s="46"/>
      <c r="H29" s="39">
        <f t="shared" si="20"/>
        <v>1</v>
      </c>
      <c r="I29" s="37"/>
      <c r="J29" s="37"/>
      <c r="K29" s="37"/>
      <c r="L29" s="69" t="s">
        <v>49</v>
      </c>
      <c r="M29" s="39">
        <f t="shared" si="21"/>
        <v>1</v>
      </c>
      <c r="N29" s="37"/>
      <c r="O29" s="37"/>
      <c r="P29" s="37"/>
      <c r="Q29" s="46"/>
      <c r="R29" s="39">
        <f t="shared" si="22"/>
        <v>0</v>
      </c>
      <c r="S29" s="37"/>
      <c r="T29" s="37"/>
      <c r="U29" s="37"/>
      <c r="V29" s="69" t="s">
        <v>49</v>
      </c>
      <c r="W29" s="39">
        <f t="shared" si="23"/>
        <v>1</v>
      </c>
      <c r="X29" s="37"/>
      <c r="Y29" s="37"/>
      <c r="Z29" s="37"/>
      <c r="AA29" s="46"/>
      <c r="AB29" s="39">
        <f t="shared" si="26"/>
        <v>0</v>
      </c>
      <c r="AC29" s="37"/>
      <c r="AD29" s="37"/>
      <c r="AE29" s="37"/>
      <c r="AF29" s="46"/>
      <c r="AG29" s="39">
        <f t="shared" si="27"/>
        <v>0</v>
      </c>
      <c r="AH29" s="37"/>
      <c r="AI29" s="37" t="s">
        <v>49</v>
      </c>
      <c r="AJ29" s="37"/>
      <c r="AK29" s="46"/>
      <c r="AL29" s="39">
        <f t="shared" si="24"/>
        <v>1</v>
      </c>
      <c r="AM29" s="37"/>
      <c r="AN29" s="37"/>
      <c r="AO29" s="37"/>
      <c r="AP29" s="46"/>
      <c r="AQ29" s="39">
        <v>0</v>
      </c>
      <c r="AR29" s="37"/>
      <c r="AS29" s="37"/>
      <c r="AT29" s="37" t="s">
        <v>49</v>
      </c>
      <c r="AU29" s="46"/>
      <c r="AV29" s="40">
        <f>COUNTA(AR29:AU29)</f>
        <v>1</v>
      </c>
    </row>
    <row r="30" spans="1:48" ht="15.75" customHeight="1" x14ac:dyDescent="0.25">
      <c r="A30" s="21">
        <f>A10+1</f>
        <v>2</v>
      </c>
      <c r="B30" s="37" t="s">
        <v>148</v>
      </c>
      <c r="C30" s="36" t="s">
        <v>115</v>
      </c>
      <c r="D30" s="37"/>
      <c r="E30" s="37" t="s">
        <v>49</v>
      </c>
      <c r="F30" s="37"/>
      <c r="G30" s="46"/>
      <c r="H30" s="39">
        <f t="shared" si="20"/>
        <v>1</v>
      </c>
      <c r="I30" s="37"/>
      <c r="J30" s="37"/>
      <c r="K30" s="37" t="s">
        <v>49</v>
      </c>
      <c r="L30" s="46"/>
      <c r="M30" s="39">
        <f t="shared" si="21"/>
        <v>1</v>
      </c>
      <c r="N30" s="37"/>
      <c r="O30" s="37"/>
      <c r="P30" s="37" t="s">
        <v>49</v>
      </c>
      <c r="Q30" s="46"/>
      <c r="R30" s="39">
        <f t="shared" si="22"/>
        <v>1</v>
      </c>
      <c r="S30" s="37"/>
      <c r="T30" s="37"/>
      <c r="U30" s="37"/>
      <c r="V30" s="46"/>
      <c r="W30" s="39">
        <v>0</v>
      </c>
      <c r="X30" s="37"/>
      <c r="Y30" s="37"/>
      <c r="Z30" s="37" t="s">
        <v>49</v>
      </c>
      <c r="AA30" s="46"/>
      <c r="AB30" s="39">
        <f t="shared" si="26"/>
        <v>1</v>
      </c>
      <c r="AC30" s="37"/>
      <c r="AD30" s="37"/>
      <c r="AE30" s="37"/>
      <c r="AF30" s="46"/>
      <c r="AG30" s="39">
        <f t="shared" si="27"/>
        <v>0</v>
      </c>
      <c r="AH30" s="37"/>
      <c r="AI30" s="37"/>
      <c r="AJ30" s="37"/>
      <c r="AK30" s="46"/>
      <c r="AL30" s="39">
        <f t="shared" si="24"/>
        <v>0</v>
      </c>
      <c r="AM30" s="37" t="s">
        <v>49</v>
      </c>
      <c r="AN30" s="37"/>
      <c r="AO30" s="37"/>
      <c r="AP30" s="46"/>
      <c r="AQ30" s="39">
        <f>COUNTA(AM30:AP30)</f>
        <v>1</v>
      </c>
      <c r="AR30" s="37"/>
      <c r="AS30" s="37"/>
      <c r="AT30" s="37" t="s">
        <v>49</v>
      </c>
      <c r="AU30" s="46"/>
      <c r="AV30" s="40">
        <v>1</v>
      </c>
    </row>
    <row r="31" spans="1:48" ht="15.75" customHeight="1" x14ac:dyDescent="0.25">
      <c r="A31" s="21">
        <f>A11+1</f>
        <v>2</v>
      </c>
      <c r="B31" s="37" t="s">
        <v>120</v>
      </c>
      <c r="C31" s="36" t="s">
        <v>115</v>
      </c>
      <c r="D31" s="37"/>
      <c r="E31" s="37" t="s">
        <v>49</v>
      </c>
      <c r="F31" s="37"/>
      <c r="G31" s="46"/>
      <c r="H31" s="39">
        <f t="shared" si="20"/>
        <v>1</v>
      </c>
      <c r="I31" s="37"/>
      <c r="J31" s="37"/>
      <c r="K31" s="37"/>
      <c r="L31" s="69" t="s">
        <v>49</v>
      </c>
      <c r="M31" s="39">
        <f t="shared" si="21"/>
        <v>1</v>
      </c>
      <c r="N31" s="37"/>
      <c r="O31" s="37"/>
      <c r="P31" s="37"/>
      <c r="Q31" s="46"/>
      <c r="R31" s="39">
        <f t="shared" si="22"/>
        <v>0</v>
      </c>
      <c r="S31" s="37" t="s">
        <v>49</v>
      </c>
      <c r="T31" s="37"/>
      <c r="U31" s="37"/>
      <c r="V31" s="46"/>
      <c r="W31" s="39">
        <v>1</v>
      </c>
      <c r="X31" s="37"/>
      <c r="Y31" s="37"/>
      <c r="Z31" s="37"/>
      <c r="AA31" s="69" t="s">
        <v>49</v>
      </c>
      <c r="AB31" s="39">
        <v>1</v>
      </c>
      <c r="AC31" s="37"/>
      <c r="AD31" s="37"/>
      <c r="AE31" s="37"/>
      <c r="AF31" s="46"/>
      <c r="AG31" s="39">
        <v>0</v>
      </c>
      <c r="AH31" s="37" t="s">
        <v>49</v>
      </c>
      <c r="AI31" s="37"/>
      <c r="AJ31" s="37"/>
      <c r="AK31" s="46"/>
      <c r="AL31" s="39">
        <v>0</v>
      </c>
      <c r="AM31" s="37"/>
      <c r="AN31" s="37"/>
      <c r="AO31" s="37"/>
      <c r="AP31" s="46"/>
      <c r="AQ31" s="39">
        <v>0</v>
      </c>
      <c r="AR31" s="37" t="s">
        <v>49</v>
      </c>
      <c r="AS31" s="37"/>
      <c r="AT31" s="37" t="s">
        <v>49</v>
      </c>
      <c r="AU31" s="46"/>
      <c r="AV31" s="40">
        <v>2</v>
      </c>
    </row>
    <row r="32" spans="1:48" ht="15.75" customHeight="1" x14ac:dyDescent="0.25">
      <c r="A32" s="21">
        <f>A12+1</f>
        <v>2</v>
      </c>
      <c r="B32" s="37" t="s">
        <v>122</v>
      </c>
      <c r="C32" s="36" t="s">
        <v>115</v>
      </c>
      <c r="D32" s="37"/>
      <c r="E32" s="37"/>
      <c r="F32" s="37"/>
      <c r="G32" s="46"/>
      <c r="H32" s="39">
        <f t="shared" si="20"/>
        <v>0</v>
      </c>
      <c r="I32" s="37"/>
      <c r="J32" s="37"/>
      <c r="K32" s="37"/>
      <c r="L32" s="46"/>
      <c r="M32" s="39">
        <f t="shared" si="21"/>
        <v>0</v>
      </c>
      <c r="N32" s="37"/>
      <c r="O32" s="37"/>
      <c r="P32" s="37"/>
      <c r="Q32" s="46"/>
      <c r="R32" s="39">
        <f t="shared" si="22"/>
        <v>0</v>
      </c>
      <c r="S32" s="37"/>
      <c r="T32" s="37"/>
      <c r="U32" s="37"/>
      <c r="V32" s="46"/>
      <c r="W32" s="39">
        <f>COUNTA(S32:V32)</f>
        <v>0</v>
      </c>
      <c r="X32" s="37"/>
      <c r="Y32" s="37"/>
      <c r="Z32" s="37"/>
      <c r="AA32" s="46"/>
      <c r="AB32" s="39">
        <f>COUNTA(X32:AA32)</f>
        <v>0</v>
      </c>
      <c r="AC32" s="37"/>
      <c r="AD32" s="37"/>
      <c r="AE32" s="37"/>
      <c r="AF32" s="46"/>
      <c r="AG32" s="39">
        <f>COUNTA(AC32:AF32)</f>
        <v>0</v>
      </c>
      <c r="AH32" s="37"/>
      <c r="AI32" s="37" t="s">
        <v>49</v>
      </c>
      <c r="AJ32" s="37"/>
      <c r="AK32" s="46"/>
      <c r="AL32" s="39">
        <f t="shared" ref="AL32:AL39" si="28">COUNTA(AH32:AK32)</f>
        <v>1</v>
      </c>
      <c r="AM32" s="37"/>
      <c r="AN32" s="37"/>
      <c r="AO32" s="37"/>
      <c r="AP32" s="46"/>
      <c r="AQ32" s="39">
        <f>COUNTA(AM32:AP32)</f>
        <v>0</v>
      </c>
      <c r="AR32" s="37"/>
      <c r="AS32" s="37"/>
      <c r="AT32" s="37"/>
      <c r="AU32" s="46"/>
      <c r="AV32" s="40">
        <f>COUNTA(AR32:AU32)</f>
        <v>0</v>
      </c>
    </row>
    <row r="33" spans="1:48" ht="15.75" customHeight="1" x14ac:dyDescent="0.25">
      <c r="A33" s="21">
        <f>A13+1</f>
        <v>2</v>
      </c>
      <c r="B33" s="37" t="s">
        <v>126</v>
      </c>
      <c r="C33" s="36" t="s">
        <v>115</v>
      </c>
      <c r="D33" s="37"/>
      <c r="E33" s="37"/>
      <c r="F33" s="37"/>
      <c r="G33" s="46"/>
      <c r="H33" s="39">
        <f t="shared" si="20"/>
        <v>0</v>
      </c>
      <c r="I33" s="37"/>
      <c r="J33" s="37"/>
      <c r="K33" s="37" t="s">
        <v>49</v>
      </c>
      <c r="L33" s="46"/>
      <c r="M33" s="39">
        <f t="shared" si="21"/>
        <v>1</v>
      </c>
      <c r="N33" s="37"/>
      <c r="O33" s="37"/>
      <c r="P33" s="37"/>
      <c r="Q33" s="46"/>
      <c r="R33" s="39">
        <f t="shared" si="22"/>
        <v>0</v>
      </c>
      <c r="S33" s="37"/>
      <c r="T33" s="37"/>
      <c r="U33" s="37" t="s">
        <v>49</v>
      </c>
      <c r="V33" s="46"/>
      <c r="W33" s="39">
        <v>1</v>
      </c>
      <c r="X33" s="37"/>
      <c r="Y33" s="37"/>
      <c r="Z33" s="37"/>
      <c r="AA33" s="46"/>
      <c r="AB33" s="39">
        <v>0</v>
      </c>
      <c r="AC33" s="37"/>
      <c r="AD33" s="37"/>
      <c r="AE33" s="37"/>
      <c r="AF33" s="46"/>
      <c r="AG33" s="39">
        <v>0</v>
      </c>
      <c r="AH33" s="37"/>
      <c r="AI33" s="37"/>
      <c r="AJ33" s="37" t="s">
        <v>49</v>
      </c>
      <c r="AK33" s="46"/>
      <c r="AL33" s="39">
        <f t="shared" si="28"/>
        <v>1</v>
      </c>
      <c r="AM33" s="37"/>
      <c r="AN33" s="37"/>
      <c r="AO33" s="37"/>
      <c r="AP33" s="46"/>
      <c r="AQ33" s="39">
        <v>0</v>
      </c>
      <c r="AR33" s="37"/>
      <c r="AS33" s="37" t="s">
        <v>49</v>
      </c>
      <c r="AT33" s="37"/>
      <c r="AU33" s="46"/>
      <c r="AV33" s="40">
        <v>1</v>
      </c>
    </row>
    <row r="34" spans="1:48" ht="15.75" customHeight="1" x14ac:dyDescent="0.25">
      <c r="A34" s="21">
        <f>A14+1</f>
        <v>2</v>
      </c>
      <c r="B34" s="37" t="s">
        <v>127</v>
      </c>
      <c r="C34" s="36" t="s">
        <v>115</v>
      </c>
      <c r="D34" s="37"/>
      <c r="E34" s="37"/>
      <c r="F34" s="37"/>
      <c r="G34" s="46"/>
      <c r="H34" s="39">
        <f t="shared" si="20"/>
        <v>0</v>
      </c>
      <c r="I34" s="37"/>
      <c r="J34" s="37"/>
      <c r="K34" s="37"/>
      <c r="L34" s="46"/>
      <c r="M34" s="39">
        <f t="shared" si="21"/>
        <v>0</v>
      </c>
      <c r="N34" s="37"/>
      <c r="O34" s="37"/>
      <c r="P34" s="37"/>
      <c r="Q34" s="46"/>
      <c r="R34" s="39">
        <f t="shared" si="22"/>
        <v>0</v>
      </c>
      <c r="S34" s="37"/>
      <c r="T34" s="37"/>
      <c r="U34" s="37" t="s">
        <v>49</v>
      </c>
      <c r="V34" s="46"/>
      <c r="W34" s="39">
        <f t="shared" ref="W34:W37" si="29">COUNTA(S34:V34)</f>
        <v>1</v>
      </c>
      <c r="X34" s="37"/>
      <c r="Y34" s="37"/>
      <c r="Z34" s="37"/>
      <c r="AA34" s="46"/>
      <c r="AB34" s="39">
        <f>COUNTA(X34:AA34)</f>
        <v>0</v>
      </c>
      <c r="AC34" s="37"/>
      <c r="AD34" s="37"/>
      <c r="AE34" s="37"/>
      <c r="AF34" s="46"/>
      <c r="AG34" s="39">
        <f>COUNTA(AC34:AF34)</f>
        <v>0</v>
      </c>
      <c r="AH34" s="37"/>
      <c r="AI34" s="37"/>
      <c r="AJ34" s="37"/>
      <c r="AK34" s="46"/>
      <c r="AL34" s="39">
        <f t="shared" si="28"/>
        <v>0</v>
      </c>
      <c r="AM34" s="37"/>
      <c r="AN34" s="37"/>
      <c r="AO34" s="37"/>
      <c r="AP34" s="46"/>
      <c r="AQ34" s="39">
        <f t="shared" ref="AQ34:AQ35" si="30">COUNTA(AM34:AP34)</f>
        <v>0</v>
      </c>
      <c r="AR34" s="37"/>
      <c r="AS34" s="37" t="s">
        <v>49</v>
      </c>
      <c r="AT34" s="37"/>
      <c r="AU34" s="46"/>
      <c r="AV34" s="40">
        <f t="shared" ref="AV34:AV37" si="31">COUNTA(AR34:AU34)</f>
        <v>1</v>
      </c>
    </row>
    <row r="35" spans="1:48" ht="15.75" customHeight="1" x14ac:dyDescent="0.25">
      <c r="A35" s="21">
        <f>A15+1</f>
        <v>2</v>
      </c>
      <c r="B35" s="37" t="s">
        <v>128</v>
      </c>
      <c r="C35" s="36" t="s">
        <v>115</v>
      </c>
      <c r="D35" s="37"/>
      <c r="E35" s="37"/>
      <c r="F35" s="37"/>
      <c r="G35" s="46"/>
      <c r="H35" s="39">
        <f t="shared" si="20"/>
        <v>0</v>
      </c>
      <c r="I35" s="37"/>
      <c r="J35" s="37"/>
      <c r="K35" s="37"/>
      <c r="L35" s="46"/>
      <c r="M35" s="39">
        <f t="shared" si="21"/>
        <v>0</v>
      </c>
      <c r="N35" s="37"/>
      <c r="O35" s="37"/>
      <c r="P35" s="37"/>
      <c r="Q35" s="46"/>
      <c r="R35" s="39">
        <f t="shared" si="22"/>
        <v>0</v>
      </c>
      <c r="S35" s="37"/>
      <c r="T35" s="37"/>
      <c r="U35" s="37"/>
      <c r="V35" s="46"/>
      <c r="W35" s="39">
        <f t="shared" si="29"/>
        <v>0</v>
      </c>
      <c r="X35" s="37"/>
      <c r="Y35" s="37"/>
      <c r="Z35" s="37"/>
      <c r="AA35" s="46"/>
      <c r="AB35" s="39">
        <v>0</v>
      </c>
      <c r="AC35" s="37"/>
      <c r="AD35" s="37"/>
      <c r="AE35" s="37"/>
      <c r="AF35" s="46"/>
      <c r="AG35" s="39">
        <v>0</v>
      </c>
      <c r="AH35" s="37"/>
      <c r="AI35" s="37"/>
      <c r="AJ35" s="37"/>
      <c r="AK35" s="46"/>
      <c r="AL35" s="39">
        <f t="shared" si="28"/>
        <v>0</v>
      </c>
      <c r="AM35" s="37"/>
      <c r="AN35" s="37"/>
      <c r="AO35" s="37"/>
      <c r="AP35" s="46"/>
      <c r="AQ35" s="39">
        <f t="shared" si="30"/>
        <v>0</v>
      </c>
      <c r="AR35" s="37"/>
      <c r="AS35" s="37"/>
      <c r="AT35" s="37"/>
      <c r="AU35" s="46"/>
      <c r="AV35" s="40">
        <f t="shared" si="31"/>
        <v>0</v>
      </c>
    </row>
    <row r="36" spans="1:48" ht="15.75" customHeight="1" x14ac:dyDescent="0.25">
      <c r="A36" s="21">
        <f>A16+1</f>
        <v>2</v>
      </c>
      <c r="B36" s="37" t="s">
        <v>123</v>
      </c>
      <c r="C36" s="36" t="s">
        <v>115</v>
      </c>
      <c r="D36" s="37"/>
      <c r="E36" s="37"/>
      <c r="F36" s="37"/>
      <c r="G36" s="46"/>
      <c r="H36" s="39">
        <f t="shared" si="20"/>
        <v>0</v>
      </c>
      <c r="I36" s="37"/>
      <c r="J36" s="37"/>
      <c r="K36" s="37"/>
      <c r="L36" s="46"/>
      <c r="M36" s="39">
        <f t="shared" si="21"/>
        <v>0</v>
      </c>
      <c r="N36" s="37"/>
      <c r="O36" s="37"/>
      <c r="P36" s="37"/>
      <c r="Q36" s="46"/>
      <c r="R36" s="39">
        <f t="shared" si="22"/>
        <v>0</v>
      </c>
      <c r="S36" s="37"/>
      <c r="T36" s="37"/>
      <c r="U36" s="37"/>
      <c r="V36" s="46"/>
      <c r="W36" s="39">
        <f t="shared" si="29"/>
        <v>0</v>
      </c>
      <c r="X36" s="37"/>
      <c r="Y36" s="37"/>
      <c r="Z36" s="37"/>
      <c r="AA36" s="46"/>
      <c r="AB36" s="39">
        <f t="shared" ref="AB36:AB37" si="32">COUNTA(X36:AA36)</f>
        <v>0</v>
      </c>
      <c r="AC36" s="37"/>
      <c r="AD36" s="37"/>
      <c r="AE36" s="37"/>
      <c r="AF36" s="46"/>
      <c r="AG36" s="39">
        <v>0</v>
      </c>
      <c r="AH36" s="37"/>
      <c r="AI36" s="37"/>
      <c r="AJ36" s="37"/>
      <c r="AK36" s="46"/>
      <c r="AL36" s="39">
        <f t="shared" si="28"/>
        <v>0</v>
      </c>
      <c r="AM36" s="37"/>
      <c r="AN36" s="37"/>
      <c r="AO36" s="37"/>
      <c r="AP36" s="46"/>
      <c r="AQ36" s="39">
        <v>0</v>
      </c>
      <c r="AR36" s="37"/>
      <c r="AS36" s="37"/>
      <c r="AT36" s="37"/>
      <c r="AU36" s="46"/>
      <c r="AV36" s="40">
        <f t="shared" si="31"/>
        <v>0</v>
      </c>
    </row>
    <row r="37" spans="1:48" ht="15.75" customHeight="1" x14ac:dyDescent="0.25">
      <c r="A37" s="21">
        <f>A17+1</f>
        <v>2</v>
      </c>
      <c r="B37" s="37" t="s">
        <v>124</v>
      </c>
      <c r="C37" s="36" t="s">
        <v>115</v>
      </c>
      <c r="D37" s="37"/>
      <c r="E37" s="37"/>
      <c r="F37" s="37"/>
      <c r="G37" s="46"/>
      <c r="H37" s="39">
        <f t="shared" si="20"/>
        <v>0</v>
      </c>
      <c r="I37" s="37"/>
      <c r="J37" s="37" t="s">
        <v>49</v>
      </c>
      <c r="K37" s="37"/>
      <c r="L37" s="46"/>
      <c r="M37" s="39">
        <f t="shared" si="21"/>
        <v>1</v>
      </c>
      <c r="N37" s="37"/>
      <c r="O37" s="37"/>
      <c r="P37" s="37"/>
      <c r="Q37" s="46"/>
      <c r="R37" s="39">
        <f t="shared" si="22"/>
        <v>0</v>
      </c>
      <c r="S37" s="37"/>
      <c r="T37" s="37"/>
      <c r="U37" s="37"/>
      <c r="V37" s="46"/>
      <c r="W37" s="39">
        <f t="shared" si="29"/>
        <v>0</v>
      </c>
      <c r="X37" s="37"/>
      <c r="Y37" s="37"/>
      <c r="Z37" s="37"/>
      <c r="AA37" s="46"/>
      <c r="AB37" s="39">
        <f t="shared" si="32"/>
        <v>0</v>
      </c>
      <c r="AC37" s="37"/>
      <c r="AD37" s="37" t="s">
        <v>49</v>
      </c>
      <c r="AE37" s="37"/>
      <c r="AF37" s="46"/>
      <c r="AG37" s="39">
        <f t="shared" ref="AG37:AG38" si="33">COUNTA(AC37:AF37)</f>
        <v>1</v>
      </c>
      <c r="AH37" s="37"/>
      <c r="AI37" s="37"/>
      <c r="AJ37" s="37"/>
      <c r="AK37" s="46"/>
      <c r="AL37" s="39">
        <f t="shared" si="28"/>
        <v>0</v>
      </c>
      <c r="AM37" s="37"/>
      <c r="AN37" s="37"/>
      <c r="AO37" s="37"/>
      <c r="AP37" s="46"/>
      <c r="AQ37" s="39">
        <v>0</v>
      </c>
      <c r="AR37" s="37" t="s">
        <v>49</v>
      </c>
      <c r="AS37" s="37"/>
      <c r="AT37" s="37"/>
      <c r="AU37" s="46"/>
      <c r="AV37" s="40">
        <f t="shared" si="31"/>
        <v>1</v>
      </c>
    </row>
    <row r="38" spans="1:48" ht="15.75" customHeight="1" x14ac:dyDescent="0.25">
      <c r="A38" s="21">
        <f>A18+1</f>
        <v>2</v>
      </c>
      <c r="B38" s="37" t="s">
        <v>125</v>
      </c>
      <c r="C38" s="36" t="s">
        <v>115</v>
      </c>
      <c r="D38" s="37"/>
      <c r="E38" s="37"/>
      <c r="F38" s="37"/>
      <c r="G38" s="46"/>
      <c r="H38" s="39">
        <f t="shared" si="20"/>
        <v>0</v>
      </c>
      <c r="I38" s="37"/>
      <c r="J38" s="37"/>
      <c r="K38" s="37"/>
      <c r="L38" s="46"/>
      <c r="M38" s="39">
        <f t="shared" si="21"/>
        <v>0</v>
      </c>
      <c r="N38" s="37"/>
      <c r="O38" s="37"/>
      <c r="P38" s="37"/>
      <c r="Q38" s="46"/>
      <c r="R38" s="39">
        <f t="shared" si="22"/>
        <v>0</v>
      </c>
      <c r="S38" s="37"/>
      <c r="T38" s="37"/>
      <c r="U38" s="37"/>
      <c r="V38" s="46"/>
      <c r="W38" s="39">
        <v>0</v>
      </c>
      <c r="X38" s="37"/>
      <c r="Y38" s="37"/>
      <c r="Z38" s="37"/>
      <c r="AA38" s="46"/>
      <c r="AB38" s="39">
        <v>0</v>
      </c>
      <c r="AC38" s="37"/>
      <c r="AD38" s="37"/>
      <c r="AE38" s="37"/>
      <c r="AF38" s="46"/>
      <c r="AG38" s="39">
        <f t="shared" si="33"/>
        <v>0</v>
      </c>
      <c r="AH38" s="37"/>
      <c r="AI38" s="37"/>
      <c r="AJ38" s="37"/>
      <c r="AK38" s="46"/>
      <c r="AL38" s="39">
        <f t="shared" si="28"/>
        <v>0</v>
      </c>
      <c r="AM38" s="37"/>
      <c r="AN38" s="37"/>
      <c r="AO38" s="37"/>
      <c r="AP38" s="46"/>
      <c r="AQ38" s="39">
        <v>0</v>
      </c>
      <c r="AR38" s="37"/>
      <c r="AS38" s="37"/>
      <c r="AT38" s="37"/>
      <c r="AU38" s="46"/>
      <c r="AV38" s="40">
        <v>0</v>
      </c>
    </row>
    <row r="39" spans="1:48" ht="15.75" customHeight="1" x14ac:dyDescent="0.25">
      <c r="A39" s="21">
        <f>A19+1</f>
        <v>2</v>
      </c>
      <c r="B39" s="37" t="s">
        <v>76</v>
      </c>
      <c r="C39" s="36" t="s">
        <v>115</v>
      </c>
      <c r="D39" s="37"/>
      <c r="E39" s="37"/>
      <c r="F39" s="37"/>
      <c r="G39" s="46"/>
      <c r="H39" s="39">
        <f t="shared" si="20"/>
        <v>0</v>
      </c>
      <c r="I39" s="37"/>
      <c r="J39" s="37"/>
      <c r="K39" s="37"/>
      <c r="L39" s="46"/>
      <c r="M39" s="39">
        <f t="shared" si="21"/>
        <v>0</v>
      </c>
      <c r="N39" s="37"/>
      <c r="O39" s="37"/>
      <c r="P39" s="37"/>
      <c r="Q39" s="46"/>
      <c r="R39" s="39">
        <f t="shared" si="22"/>
        <v>0</v>
      </c>
      <c r="S39" s="37"/>
      <c r="T39" s="37"/>
      <c r="U39" s="37"/>
      <c r="V39" s="46"/>
      <c r="W39" s="39">
        <f>COUNTA(S39:V39)</f>
        <v>0</v>
      </c>
      <c r="X39" s="37"/>
      <c r="Y39" s="37"/>
      <c r="Z39" s="37"/>
      <c r="AA39" s="46"/>
      <c r="AB39" s="39">
        <f t="shared" ref="AB39:AB44" si="34">COUNTA(X39:AA39)</f>
        <v>0</v>
      </c>
      <c r="AC39" s="37"/>
      <c r="AD39" s="37"/>
      <c r="AE39" s="37"/>
      <c r="AF39" s="46"/>
      <c r="AG39" s="39">
        <v>0</v>
      </c>
      <c r="AH39" s="37"/>
      <c r="AI39" s="37"/>
      <c r="AJ39" s="37"/>
      <c r="AK39" s="46"/>
      <c r="AL39" s="39">
        <f t="shared" si="28"/>
        <v>0</v>
      </c>
      <c r="AM39" s="37"/>
      <c r="AN39" s="37"/>
      <c r="AO39" s="37"/>
      <c r="AP39" s="46"/>
      <c r="AQ39" s="39">
        <v>0</v>
      </c>
      <c r="AR39" s="37"/>
      <c r="AS39" s="37"/>
      <c r="AT39" s="37"/>
      <c r="AU39" s="46"/>
      <c r="AV39" s="40">
        <f>COUNTA(AR39:AU39)</f>
        <v>0</v>
      </c>
    </row>
    <row r="40" spans="1:48" ht="15.75" customHeight="1" x14ac:dyDescent="0.25">
      <c r="A40" s="21">
        <f>A20+1</f>
        <v>2</v>
      </c>
      <c r="B40" s="37" t="s">
        <v>77</v>
      </c>
      <c r="C40" s="36" t="s">
        <v>115</v>
      </c>
      <c r="D40" s="37"/>
      <c r="E40" s="37"/>
      <c r="F40" s="37"/>
      <c r="G40" s="46"/>
      <c r="H40" s="39">
        <f t="shared" si="20"/>
        <v>0</v>
      </c>
      <c r="I40" s="37"/>
      <c r="J40" s="37"/>
      <c r="K40" s="37"/>
      <c r="L40" s="46"/>
      <c r="M40" s="39">
        <f t="shared" si="21"/>
        <v>0</v>
      </c>
      <c r="N40" s="37"/>
      <c r="O40" s="37"/>
      <c r="P40" s="37"/>
      <c r="Q40" s="46"/>
      <c r="R40" s="39">
        <f t="shared" si="22"/>
        <v>0</v>
      </c>
      <c r="S40" s="37"/>
      <c r="T40" s="37"/>
      <c r="U40" s="37"/>
      <c r="V40" s="46"/>
      <c r="W40" s="39">
        <v>0</v>
      </c>
      <c r="X40" s="37"/>
      <c r="Y40" s="37"/>
      <c r="Z40" s="37"/>
      <c r="AA40" s="46"/>
      <c r="AB40" s="39">
        <f t="shared" si="34"/>
        <v>0</v>
      </c>
      <c r="AC40" s="37"/>
      <c r="AD40" s="37"/>
      <c r="AE40" s="37"/>
      <c r="AF40" s="46"/>
      <c r="AG40" s="39">
        <f t="shared" ref="AG40:AG44" si="35">COUNTA(AC40:AF40)</f>
        <v>0</v>
      </c>
      <c r="AH40" s="37"/>
      <c r="AI40" s="37"/>
      <c r="AJ40" s="37"/>
      <c r="AK40" s="46"/>
      <c r="AL40" s="39">
        <v>0</v>
      </c>
      <c r="AM40" s="37"/>
      <c r="AN40" s="37"/>
      <c r="AO40" s="37"/>
      <c r="AP40" s="46"/>
      <c r="AQ40" s="39">
        <v>0</v>
      </c>
      <c r="AR40" s="37"/>
      <c r="AS40" s="37"/>
      <c r="AT40" s="37"/>
      <c r="AU40" s="46"/>
      <c r="AV40" s="40">
        <v>0</v>
      </c>
    </row>
    <row r="41" spans="1:48" ht="15.75" customHeight="1" x14ac:dyDescent="0.25">
      <c r="A41" s="21">
        <f>A21+1</f>
        <v>2</v>
      </c>
      <c r="B41" s="37" t="s">
        <v>78</v>
      </c>
      <c r="C41" s="36" t="s">
        <v>115</v>
      </c>
      <c r="D41" s="37"/>
      <c r="E41" s="37"/>
      <c r="F41" s="37"/>
      <c r="G41" s="46"/>
      <c r="H41" s="39">
        <f t="shared" si="20"/>
        <v>0</v>
      </c>
      <c r="I41" s="37"/>
      <c r="J41" s="37"/>
      <c r="K41" s="37"/>
      <c r="L41" s="46"/>
      <c r="M41" s="39">
        <f t="shared" si="21"/>
        <v>0</v>
      </c>
      <c r="N41" s="37"/>
      <c r="O41" s="37"/>
      <c r="P41" s="37"/>
      <c r="Q41" s="46"/>
      <c r="R41" s="39">
        <f t="shared" si="22"/>
        <v>0</v>
      </c>
      <c r="S41" s="37"/>
      <c r="T41" s="37"/>
      <c r="U41" s="37"/>
      <c r="V41" s="46"/>
      <c r="W41" s="39">
        <f t="shared" ref="W41:W44" si="36">COUNTA(S41:V41)</f>
        <v>0</v>
      </c>
      <c r="X41" s="37"/>
      <c r="Y41" s="37"/>
      <c r="Z41" s="37"/>
      <c r="AA41" s="46"/>
      <c r="AB41" s="39">
        <f t="shared" si="34"/>
        <v>0</v>
      </c>
      <c r="AC41" s="37"/>
      <c r="AD41" s="37"/>
      <c r="AE41" s="37"/>
      <c r="AF41" s="46"/>
      <c r="AG41" s="39">
        <f t="shared" si="35"/>
        <v>0</v>
      </c>
      <c r="AH41" s="37"/>
      <c r="AI41" s="37"/>
      <c r="AJ41" s="37"/>
      <c r="AK41" s="46"/>
      <c r="AL41" s="39">
        <f t="shared" ref="AL41:AL44" si="37">COUNTA(AH41:AK41)</f>
        <v>0</v>
      </c>
      <c r="AM41" s="37"/>
      <c r="AN41" s="37"/>
      <c r="AO41" s="37"/>
      <c r="AP41" s="46"/>
      <c r="AQ41" s="39">
        <f t="shared" ref="AQ41:AQ44" si="38">COUNTA(AM41:AP41)</f>
        <v>0</v>
      </c>
      <c r="AR41" s="37"/>
      <c r="AS41" s="37"/>
      <c r="AT41" s="37"/>
      <c r="AU41" s="46"/>
      <c r="AV41" s="40">
        <f t="shared" ref="AV41:AV44" si="39">COUNTA(AR41:AU41)</f>
        <v>0</v>
      </c>
    </row>
    <row r="42" spans="1:48" ht="15.75" customHeight="1" x14ac:dyDescent="0.25">
      <c r="A42" s="21">
        <f>A22+1</f>
        <v>2</v>
      </c>
      <c r="B42" s="37" t="s">
        <v>79</v>
      </c>
      <c r="C42" s="36" t="s">
        <v>115</v>
      </c>
      <c r="D42" s="37"/>
      <c r="E42" s="37"/>
      <c r="F42" s="37"/>
      <c r="G42" s="46"/>
      <c r="H42" s="39">
        <f t="shared" si="20"/>
        <v>0</v>
      </c>
      <c r="I42" s="37"/>
      <c r="J42" s="37"/>
      <c r="K42" s="37"/>
      <c r="L42" s="46"/>
      <c r="M42" s="39">
        <f t="shared" si="21"/>
        <v>0</v>
      </c>
      <c r="N42" s="37"/>
      <c r="O42" s="37"/>
      <c r="P42" s="37"/>
      <c r="Q42" s="46"/>
      <c r="R42" s="39">
        <f t="shared" si="22"/>
        <v>0</v>
      </c>
      <c r="S42" s="37"/>
      <c r="T42" s="37"/>
      <c r="U42" s="37"/>
      <c r="V42" s="46"/>
      <c r="W42" s="39">
        <f t="shared" si="36"/>
        <v>0</v>
      </c>
      <c r="X42" s="37"/>
      <c r="Y42" s="37"/>
      <c r="Z42" s="37"/>
      <c r="AA42" s="46"/>
      <c r="AB42" s="39">
        <f t="shared" si="34"/>
        <v>0</v>
      </c>
      <c r="AC42" s="37"/>
      <c r="AD42" s="37"/>
      <c r="AE42" s="37"/>
      <c r="AF42" s="46"/>
      <c r="AG42" s="39">
        <f t="shared" si="35"/>
        <v>0</v>
      </c>
      <c r="AH42" s="37"/>
      <c r="AI42" s="37"/>
      <c r="AJ42" s="37"/>
      <c r="AK42" s="46"/>
      <c r="AL42" s="39">
        <f t="shared" si="37"/>
        <v>0</v>
      </c>
      <c r="AM42" s="37"/>
      <c r="AN42" s="37"/>
      <c r="AO42" s="37"/>
      <c r="AP42" s="46"/>
      <c r="AQ42" s="39">
        <f t="shared" si="38"/>
        <v>0</v>
      </c>
      <c r="AR42" s="37"/>
      <c r="AS42" s="37"/>
      <c r="AT42" s="37"/>
      <c r="AU42" s="46"/>
      <c r="AV42" s="40">
        <f t="shared" si="39"/>
        <v>0</v>
      </c>
    </row>
    <row r="43" spans="1:48" ht="15.75" customHeight="1" x14ac:dyDescent="0.25">
      <c r="A43" s="21">
        <f>A23+1</f>
        <v>2</v>
      </c>
      <c r="B43" s="37" t="s">
        <v>129</v>
      </c>
      <c r="C43" s="36" t="s">
        <v>115</v>
      </c>
      <c r="D43" s="37"/>
      <c r="E43" s="37"/>
      <c r="F43" s="37"/>
      <c r="G43" s="46"/>
      <c r="H43" s="39">
        <f t="shared" si="20"/>
        <v>0</v>
      </c>
      <c r="I43" s="37"/>
      <c r="J43" s="37"/>
      <c r="K43" s="37"/>
      <c r="L43" s="46"/>
      <c r="M43" s="39">
        <f t="shared" si="21"/>
        <v>0</v>
      </c>
      <c r="N43" s="37"/>
      <c r="O43" s="37"/>
      <c r="P43" s="37"/>
      <c r="Q43" s="46"/>
      <c r="R43" s="39">
        <f t="shared" si="22"/>
        <v>0</v>
      </c>
      <c r="S43" s="37"/>
      <c r="T43" s="37"/>
      <c r="U43" s="37"/>
      <c r="V43" s="46"/>
      <c r="W43" s="39">
        <f t="shared" si="36"/>
        <v>0</v>
      </c>
      <c r="X43" s="37"/>
      <c r="Y43" s="37"/>
      <c r="Z43" s="37"/>
      <c r="AA43" s="46"/>
      <c r="AB43" s="39">
        <f t="shared" si="34"/>
        <v>0</v>
      </c>
      <c r="AC43" s="37"/>
      <c r="AD43" s="37"/>
      <c r="AE43" s="37"/>
      <c r="AF43" s="46"/>
      <c r="AG43" s="39">
        <f t="shared" si="35"/>
        <v>0</v>
      </c>
      <c r="AH43" s="37"/>
      <c r="AI43" s="37"/>
      <c r="AJ43" s="37"/>
      <c r="AK43" s="46"/>
      <c r="AL43" s="39">
        <f t="shared" si="37"/>
        <v>0</v>
      </c>
      <c r="AM43" s="37"/>
      <c r="AN43" s="37"/>
      <c r="AO43" s="37"/>
      <c r="AP43" s="46"/>
      <c r="AQ43" s="39">
        <f t="shared" si="38"/>
        <v>0</v>
      </c>
      <c r="AR43" s="37"/>
      <c r="AS43" s="37"/>
      <c r="AT43" s="37"/>
      <c r="AU43" s="46"/>
      <c r="AV43" s="40">
        <f t="shared" si="39"/>
        <v>0</v>
      </c>
    </row>
    <row r="44" spans="1:48" ht="15.75" customHeight="1" x14ac:dyDescent="0.25">
      <c r="A44" s="21">
        <f>A24+1</f>
        <v>2</v>
      </c>
      <c r="B44" s="37" t="s">
        <v>149</v>
      </c>
      <c r="C44" s="36" t="s">
        <v>115</v>
      </c>
      <c r="D44" s="37"/>
      <c r="E44" s="37"/>
      <c r="F44" s="37"/>
      <c r="G44" s="46"/>
      <c r="H44" s="39">
        <f t="shared" si="20"/>
        <v>0</v>
      </c>
      <c r="I44" s="37"/>
      <c r="J44" s="37"/>
      <c r="K44" s="37"/>
      <c r="L44" s="69" t="s">
        <v>47</v>
      </c>
      <c r="M44" s="39">
        <f t="shared" si="21"/>
        <v>1</v>
      </c>
      <c r="N44" s="37"/>
      <c r="O44" s="37" t="s">
        <v>47</v>
      </c>
      <c r="P44" s="37"/>
      <c r="Q44" s="46"/>
      <c r="R44" s="39">
        <f t="shared" si="22"/>
        <v>1</v>
      </c>
      <c r="S44" s="37"/>
      <c r="T44" s="37"/>
      <c r="U44" s="37" t="s">
        <v>47</v>
      </c>
      <c r="V44" s="46"/>
      <c r="W44" s="39">
        <f t="shared" si="36"/>
        <v>1</v>
      </c>
      <c r="X44" s="37"/>
      <c r="Y44" s="37"/>
      <c r="Z44" s="37"/>
      <c r="AA44" s="46"/>
      <c r="AB44" s="39">
        <f t="shared" si="34"/>
        <v>0</v>
      </c>
      <c r="AC44" s="37"/>
      <c r="AD44" s="37"/>
      <c r="AE44" s="37"/>
      <c r="AF44" s="46"/>
      <c r="AG44" s="39">
        <f t="shared" si="35"/>
        <v>0</v>
      </c>
      <c r="AH44" s="37"/>
      <c r="AI44" s="37"/>
      <c r="AJ44" s="37"/>
      <c r="AK44" s="46"/>
      <c r="AL44" s="39">
        <f t="shared" si="37"/>
        <v>0</v>
      </c>
      <c r="AM44" s="37"/>
      <c r="AN44" s="37"/>
      <c r="AO44" s="37"/>
      <c r="AP44" s="46"/>
      <c r="AQ44" s="39">
        <f t="shared" si="38"/>
        <v>0</v>
      </c>
      <c r="AR44" s="37"/>
      <c r="AS44" s="37"/>
      <c r="AT44" s="37"/>
      <c r="AU44" s="46"/>
      <c r="AV44" s="40">
        <f t="shared" si="39"/>
        <v>0</v>
      </c>
    </row>
    <row r="45" spans="1:48" ht="15.75" customHeight="1" x14ac:dyDescent="0.25">
      <c r="A45" s="21">
        <f>A25+1</f>
        <v>2</v>
      </c>
      <c r="B45" s="42"/>
      <c r="C45" s="43"/>
      <c r="D45" s="44"/>
      <c r="E45" s="45"/>
      <c r="F45" s="45"/>
      <c r="G45" s="45"/>
      <c r="H45" s="45">
        <f>SUM(H27:H44)</f>
        <v>4</v>
      </c>
      <c r="I45" s="45"/>
      <c r="J45" s="45"/>
      <c r="K45" s="45"/>
      <c r="L45" s="45"/>
      <c r="M45" s="45">
        <f>SUM(M27:M44)</f>
        <v>8</v>
      </c>
      <c r="N45" s="45"/>
      <c r="O45" s="45"/>
      <c r="P45" s="45"/>
      <c r="Q45" s="45"/>
      <c r="R45" s="45">
        <f>SUM(R27:R44)</f>
        <v>3</v>
      </c>
      <c r="S45" s="45"/>
      <c r="T45" s="45"/>
      <c r="U45" s="45"/>
      <c r="V45" s="45"/>
      <c r="W45" s="45">
        <f>SUM(W27:W44)</f>
        <v>7</v>
      </c>
      <c r="X45" s="45"/>
      <c r="Y45" s="45"/>
      <c r="Z45" s="45"/>
      <c r="AA45" s="45"/>
      <c r="AB45" s="45">
        <f>SUM(AB27:AB44)</f>
        <v>2</v>
      </c>
      <c r="AC45" s="45"/>
      <c r="AD45" s="45"/>
      <c r="AE45" s="45"/>
      <c r="AF45" s="45"/>
      <c r="AG45" s="45">
        <f>SUM(AG27:AG44)</f>
        <v>2</v>
      </c>
      <c r="AH45" s="45"/>
      <c r="AI45" s="45"/>
      <c r="AJ45" s="45"/>
      <c r="AK45" s="45"/>
      <c r="AL45" s="45">
        <f>SUM(AL27:AL44)</f>
        <v>3</v>
      </c>
      <c r="AM45" s="45"/>
      <c r="AN45" s="45"/>
      <c r="AO45" s="45"/>
      <c r="AP45" s="45"/>
      <c r="AQ45" s="45">
        <f>SUM(AQ27:AQ44)</f>
        <v>2</v>
      </c>
      <c r="AR45" s="45"/>
      <c r="AS45" s="45"/>
      <c r="AT45" s="45"/>
      <c r="AU45" s="45"/>
      <c r="AV45" s="45">
        <f>SUM(AV27:AV44)</f>
        <v>8</v>
      </c>
    </row>
    <row r="46" spans="1:48" ht="15.75" customHeight="1" x14ac:dyDescent="0.25">
      <c r="A46" s="21">
        <f>A26+1</f>
        <v>3</v>
      </c>
      <c r="B46" s="81" t="s">
        <v>104</v>
      </c>
      <c r="C46" s="82"/>
      <c r="D46" s="78" t="s">
        <v>83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80"/>
    </row>
    <row r="47" spans="1:48" ht="15.75" customHeight="1" x14ac:dyDescent="0.25">
      <c r="A47" s="21">
        <f>A27+1</f>
        <v>3</v>
      </c>
      <c r="B47" s="37" t="s">
        <v>70</v>
      </c>
      <c r="C47" s="36" t="s">
        <v>115</v>
      </c>
      <c r="D47" s="37"/>
      <c r="E47" s="37"/>
      <c r="F47" s="37" t="s">
        <v>49</v>
      </c>
      <c r="G47" s="46"/>
      <c r="H47" s="39">
        <f t="shared" ref="H47:H64" si="40">COUNTA(D47:G47)</f>
        <v>1</v>
      </c>
      <c r="I47" s="37" t="s">
        <v>49</v>
      </c>
      <c r="J47" s="37"/>
      <c r="K47" s="37"/>
      <c r="L47" s="69" t="s">
        <v>49</v>
      </c>
      <c r="M47" s="39">
        <f t="shared" ref="M47:M64" si="41">COUNTA(I47:L47)</f>
        <v>2</v>
      </c>
      <c r="N47" s="37"/>
      <c r="O47" s="37" t="s">
        <v>49</v>
      </c>
      <c r="P47" s="37"/>
      <c r="Q47" s="46"/>
      <c r="R47" s="39">
        <f t="shared" ref="R47:R64" si="42">COUNTA(N47:Q47)</f>
        <v>1</v>
      </c>
      <c r="S47" s="37" t="s">
        <v>49</v>
      </c>
      <c r="T47" s="37"/>
      <c r="U47" s="37" t="s">
        <v>49</v>
      </c>
      <c r="V47" s="46"/>
      <c r="W47" s="39">
        <f t="shared" ref="W47:W49" si="43">COUNTA(S47:V47)</f>
        <v>2</v>
      </c>
      <c r="X47" s="37"/>
      <c r="Y47" s="37"/>
      <c r="Z47" s="37"/>
      <c r="AA47" s="46"/>
      <c r="AB47" s="39">
        <v>0</v>
      </c>
      <c r="AC47" s="37"/>
      <c r="AD47" s="37"/>
      <c r="AE47" s="37"/>
      <c r="AF47" s="69" t="s">
        <v>49</v>
      </c>
      <c r="AG47" s="39">
        <v>1</v>
      </c>
      <c r="AH47" s="37"/>
      <c r="AI47" s="37"/>
      <c r="AJ47" s="37"/>
      <c r="AK47" s="46"/>
      <c r="AL47" s="39">
        <f t="shared" ref="AL47:AL50" si="44">COUNTA(AH47:AK47)</f>
        <v>0</v>
      </c>
      <c r="AM47" s="37"/>
      <c r="AN47" s="37"/>
      <c r="AO47" s="37" t="s">
        <v>49</v>
      </c>
      <c r="AP47" s="46"/>
      <c r="AQ47" s="39">
        <f t="shared" ref="AQ47:AQ48" si="45">COUNTA(AM47:AP47)</f>
        <v>1</v>
      </c>
      <c r="AR47" s="37"/>
      <c r="AS47" s="37"/>
      <c r="AT47" s="37" t="s">
        <v>49</v>
      </c>
      <c r="AU47" s="46"/>
      <c r="AV47" s="40">
        <v>1</v>
      </c>
    </row>
    <row r="48" spans="1:48" ht="15.75" customHeight="1" x14ac:dyDescent="0.25">
      <c r="A48" s="21">
        <f>A28+1</f>
        <v>3</v>
      </c>
      <c r="B48" s="37" t="s">
        <v>118</v>
      </c>
      <c r="C48" s="36" t="s">
        <v>115</v>
      </c>
      <c r="D48" s="37"/>
      <c r="E48" s="37"/>
      <c r="F48" s="37"/>
      <c r="G48" s="46"/>
      <c r="H48" s="39">
        <f t="shared" si="40"/>
        <v>0</v>
      </c>
      <c r="I48" s="37"/>
      <c r="J48" s="37"/>
      <c r="K48" s="37"/>
      <c r="L48" s="46"/>
      <c r="M48" s="39">
        <f t="shared" si="41"/>
        <v>0</v>
      </c>
      <c r="N48" s="37"/>
      <c r="O48" s="37"/>
      <c r="P48" s="37"/>
      <c r="Q48" s="46"/>
      <c r="R48" s="39">
        <f t="shared" si="42"/>
        <v>0</v>
      </c>
      <c r="S48" s="37"/>
      <c r="T48" s="37"/>
      <c r="U48" s="37"/>
      <c r="V48" s="46"/>
      <c r="W48" s="39">
        <f t="shared" si="43"/>
        <v>0</v>
      </c>
      <c r="X48" s="37"/>
      <c r="Y48" s="37"/>
      <c r="Z48" s="37"/>
      <c r="AA48" s="46"/>
      <c r="AB48" s="39">
        <f t="shared" ref="AB48:AB50" si="46">COUNTA(X48:AA48)</f>
        <v>0</v>
      </c>
      <c r="AC48" s="37"/>
      <c r="AD48" s="37"/>
      <c r="AE48" s="37"/>
      <c r="AF48" s="46"/>
      <c r="AG48" s="39">
        <f t="shared" ref="AG48:AG50" si="47">COUNTA(AC48:AF48)</f>
        <v>0</v>
      </c>
      <c r="AH48" s="37"/>
      <c r="AI48" s="37"/>
      <c r="AJ48" s="37"/>
      <c r="AK48" s="46"/>
      <c r="AL48" s="39">
        <f t="shared" si="44"/>
        <v>0</v>
      </c>
      <c r="AM48" s="37"/>
      <c r="AN48" s="37"/>
      <c r="AO48" s="37"/>
      <c r="AP48" s="46"/>
      <c r="AQ48" s="39">
        <f t="shared" si="45"/>
        <v>0</v>
      </c>
      <c r="AR48" s="37"/>
      <c r="AS48" s="37"/>
      <c r="AT48" s="37"/>
      <c r="AU48" s="46"/>
      <c r="AV48" s="40">
        <v>0</v>
      </c>
    </row>
    <row r="49" spans="1:48" ht="15.75" customHeight="1" x14ac:dyDescent="0.25">
      <c r="A49" s="21">
        <f>A29+1</f>
        <v>3</v>
      </c>
      <c r="B49" s="37" t="s">
        <v>73</v>
      </c>
      <c r="C49" s="36" t="s">
        <v>115</v>
      </c>
      <c r="D49" s="37"/>
      <c r="E49" s="37" t="s">
        <v>49</v>
      </c>
      <c r="F49" s="37"/>
      <c r="G49" s="46"/>
      <c r="H49" s="39">
        <f t="shared" si="40"/>
        <v>1</v>
      </c>
      <c r="I49" s="37"/>
      <c r="J49" s="37"/>
      <c r="K49" s="37"/>
      <c r="L49" s="69" t="s">
        <v>49</v>
      </c>
      <c r="M49" s="39">
        <f t="shared" si="41"/>
        <v>1</v>
      </c>
      <c r="N49" s="37"/>
      <c r="O49" s="37"/>
      <c r="P49" s="37"/>
      <c r="Q49" s="46"/>
      <c r="R49" s="39">
        <f t="shared" si="42"/>
        <v>0</v>
      </c>
      <c r="S49" s="37"/>
      <c r="T49" s="37"/>
      <c r="U49" s="37"/>
      <c r="V49" s="69" t="s">
        <v>49</v>
      </c>
      <c r="W49" s="39">
        <f t="shared" si="43"/>
        <v>1</v>
      </c>
      <c r="X49" s="37"/>
      <c r="Y49" s="37"/>
      <c r="Z49" s="37"/>
      <c r="AA49" s="46"/>
      <c r="AB49" s="39">
        <f t="shared" si="46"/>
        <v>0</v>
      </c>
      <c r="AC49" s="37"/>
      <c r="AD49" s="37"/>
      <c r="AE49" s="37"/>
      <c r="AF49" s="46"/>
      <c r="AG49" s="39">
        <f t="shared" si="47"/>
        <v>0</v>
      </c>
      <c r="AH49" s="37"/>
      <c r="AI49" s="37" t="s">
        <v>49</v>
      </c>
      <c r="AJ49" s="37"/>
      <c r="AK49" s="46"/>
      <c r="AL49" s="39">
        <f t="shared" si="44"/>
        <v>1</v>
      </c>
      <c r="AM49" s="37"/>
      <c r="AN49" s="37"/>
      <c r="AO49" s="37"/>
      <c r="AP49" s="46"/>
      <c r="AQ49" s="39">
        <v>0</v>
      </c>
      <c r="AR49" s="37"/>
      <c r="AS49" s="37"/>
      <c r="AT49" s="37" t="s">
        <v>49</v>
      </c>
      <c r="AU49" s="46"/>
      <c r="AV49" s="40">
        <f>COUNTA(AR49:AU49)</f>
        <v>1</v>
      </c>
    </row>
    <row r="50" spans="1:48" ht="15.75" customHeight="1" x14ac:dyDescent="0.25">
      <c r="A50" s="21">
        <f>A30+1</f>
        <v>3</v>
      </c>
      <c r="B50" s="37" t="s">
        <v>148</v>
      </c>
      <c r="C50" s="36" t="s">
        <v>115</v>
      </c>
      <c r="D50" s="37"/>
      <c r="E50" s="37" t="s">
        <v>49</v>
      </c>
      <c r="F50" s="37"/>
      <c r="G50" s="46"/>
      <c r="H50" s="39">
        <f t="shared" si="40"/>
        <v>1</v>
      </c>
      <c r="I50" s="37"/>
      <c r="J50" s="37"/>
      <c r="K50" s="37" t="s">
        <v>49</v>
      </c>
      <c r="L50" s="46"/>
      <c r="M50" s="39">
        <f t="shared" si="41"/>
        <v>1</v>
      </c>
      <c r="N50" s="37"/>
      <c r="O50" s="37"/>
      <c r="P50" s="37" t="s">
        <v>49</v>
      </c>
      <c r="Q50" s="46"/>
      <c r="R50" s="39">
        <f t="shared" si="42"/>
        <v>1</v>
      </c>
      <c r="S50" s="37"/>
      <c r="T50" s="37"/>
      <c r="U50" s="37"/>
      <c r="V50" s="46"/>
      <c r="W50" s="39">
        <v>0</v>
      </c>
      <c r="X50" s="37"/>
      <c r="Y50" s="37"/>
      <c r="Z50" s="37" t="s">
        <v>49</v>
      </c>
      <c r="AA50" s="46"/>
      <c r="AB50" s="39">
        <f t="shared" si="46"/>
        <v>1</v>
      </c>
      <c r="AC50" s="37"/>
      <c r="AD50" s="37"/>
      <c r="AE50" s="37"/>
      <c r="AF50" s="46"/>
      <c r="AG50" s="39">
        <f t="shared" si="47"/>
        <v>0</v>
      </c>
      <c r="AH50" s="37"/>
      <c r="AI50" s="37"/>
      <c r="AJ50" s="37"/>
      <c r="AK50" s="46"/>
      <c r="AL50" s="39">
        <f t="shared" si="44"/>
        <v>0</v>
      </c>
      <c r="AM50" s="37" t="s">
        <v>49</v>
      </c>
      <c r="AN50" s="37"/>
      <c r="AO50" s="37"/>
      <c r="AP50" s="46"/>
      <c r="AQ50" s="39">
        <f>COUNTA(AM50:AP50)</f>
        <v>1</v>
      </c>
      <c r="AR50" s="37"/>
      <c r="AS50" s="37"/>
      <c r="AT50" s="37" t="s">
        <v>49</v>
      </c>
      <c r="AU50" s="46"/>
      <c r="AV50" s="40">
        <v>1</v>
      </c>
    </row>
    <row r="51" spans="1:48" ht="15.75" customHeight="1" x14ac:dyDescent="0.25">
      <c r="A51" s="21">
        <f>A31+1</f>
        <v>3</v>
      </c>
      <c r="B51" s="37" t="s">
        <v>120</v>
      </c>
      <c r="C51" s="36" t="s">
        <v>115</v>
      </c>
      <c r="D51" s="37"/>
      <c r="E51" s="37" t="s">
        <v>49</v>
      </c>
      <c r="F51" s="37"/>
      <c r="G51" s="46"/>
      <c r="H51" s="39">
        <f t="shared" si="40"/>
        <v>1</v>
      </c>
      <c r="I51" s="37"/>
      <c r="J51" s="37"/>
      <c r="K51" s="37"/>
      <c r="L51" s="69" t="s">
        <v>49</v>
      </c>
      <c r="M51" s="39">
        <f t="shared" si="41"/>
        <v>1</v>
      </c>
      <c r="N51" s="37"/>
      <c r="O51" s="37"/>
      <c r="P51" s="37"/>
      <c r="Q51" s="46"/>
      <c r="R51" s="39">
        <f t="shared" si="42"/>
        <v>0</v>
      </c>
      <c r="S51" s="37" t="s">
        <v>49</v>
      </c>
      <c r="T51" s="37"/>
      <c r="U51" s="37"/>
      <c r="V51" s="46"/>
      <c r="W51" s="39">
        <v>1</v>
      </c>
      <c r="X51" s="37"/>
      <c r="Y51" s="37"/>
      <c r="Z51" s="37"/>
      <c r="AA51" s="69" t="s">
        <v>49</v>
      </c>
      <c r="AB51" s="39">
        <v>1</v>
      </c>
      <c r="AC51" s="37"/>
      <c r="AD51" s="37"/>
      <c r="AE51" s="37"/>
      <c r="AF51" s="46"/>
      <c r="AG51" s="39">
        <v>0</v>
      </c>
      <c r="AH51" s="37" t="s">
        <v>49</v>
      </c>
      <c r="AI51" s="37"/>
      <c r="AJ51" s="37"/>
      <c r="AK51" s="46"/>
      <c r="AL51" s="39">
        <v>0</v>
      </c>
      <c r="AM51" s="37"/>
      <c r="AN51" s="37"/>
      <c r="AO51" s="37"/>
      <c r="AP51" s="46"/>
      <c r="AQ51" s="39">
        <v>0</v>
      </c>
      <c r="AR51" s="37" t="s">
        <v>49</v>
      </c>
      <c r="AS51" s="37"/>
      <c r="AT51" s="37" t="s">
        <v>49</v>
      </c>
      <c r="AU51" s="46"/>
      <c r="AV51" s="40">
        <v>2</v>
      </c>
    </row>
    <row r="52" spans="1:48" ht="15.75" customHeight="1" x14ac:dyDescent="0.25">
      <c r="A52" s="21">
        <f>A32+1</f>
        <v>3</v>
      </c>
      <c r="B52" s="37" t="s">
        <v>122</v>
      </c>
      <c r="C52" s="36" t="s">
        <v>115</v>
      </c>
      <c r="D52" s="37"/>
      <c r="E52" s="37"/>
      <c r="F52" s="37"/>
      <c r="G52" s="46"/>
      <c r="H52" s="39">
        <f t="shared" si="40"/>
        <v>0</v>
      </c>
      <c r="I52" s="37"/>
      <c r="J52" s="37"/>
      <c r="K52" s="37"/>
      <c r="L52" s="46"/>
      <c r="M52" s="39">
        <f t="shared" si="41"/>
        <v>0</v>
      </c>
      <c r="N52" s="37"/>
      <c r="O52" s="37"/>
      <c r="P52" s="37"/>
      <c r="Q52" s="46"/>
      <c r="R52" s="39">
        <f t="shared" si="42"/>
        <v>0</v>
      </c>
      <c r="S52" s="37"/>
      <c r="T52" s="37"/>
      <c r="U52" s="37"/>
      <c r="V52" s="46"/>
      <c r="W52" s="39">
        <f>COUNTA(S52:V52)</f>
        <v>0</v>
      </c>
      <c r="X52" s="37"/>
      <c r="Y52" s="37"/>
      <c r="Z52" s="37"/>
      <c r="AA52" s="46"/>
      <c r="AB52" s="39">
        <f>COUNTA(X52:AA52)</f>
        <v>0</v>
      </c>
      <c r="AC52" s="37"/>
      <c r="AD52" s="37"/>
      <c r="AE52" s="37"/>
      <c r="AF52" s="46"/>
      <c r="AG52" s="39">
        <f>COUNTA(AC52:AF52)</f>
        <v>0</v>
      </c>
      <c r="AH52" s="37"/>
      <c r="AI52" s="37" t="s">
        <v>49</v>
      </c>
      <c r="AJ52" s="37"/>
      <c r="AK52" s="46"/>
      <c r="AL52" s="39">
        <f t="shared" ref="AL52:AL59" si="48">COUNTA(AH52:AK52)</f>
        <v>1</v>
      </c>
      <c r="AM52" s="37"/>
      <c r="AN52" s="37"/>
      <c r="AO52" s="37"/>
      <c r="AP52" s="46"/>
      <c r="AQ52" s="39">
        <f>COUNTA(AM52:AP52)</f>
        <v>0</v>
      </c>
      <c r="AR52" s="37"/>
      <c r="AS52" s="37"/>
      <c r="AT52" s="37"/>
      <c r="AU52" s="46"/>
      <c r="AV52" s="40">
        <f>COUNTA(AR52:AU52)</f>
        <v>0</v>
      </c>
    </row>
    <row r="53" spans="1:48" ht="15.75" customHeight="1" x14ac:dyDescent="0.25">
      <c r="A53" s="21">
        <f>A33+1</f>
        <v>3</v>
      </c>
      <c r="B53" s="37" t="s">
        <v>126</v>
      </c>
      <c r="C53" s="36" t="s">
        <v>115</v>
      </c>
      <c r="D53" s="37"/>
      <c r="E53" s="37"/>
      <c r="F53" s="37"/>
      <c r="G53" s="46"/>
      <c r="H53" s="39">
        <f t="shared" si="40"/>
        <v>0</v>
      </c>
      <c r="I53" s="37"/>
      <c r="J53" s="37"/>
      <c r="K53" s="37" t="s">
        <v>49</v>
      </c>
      <c r="L53" s="46"/>
      <c r="M53" s="39">
        <f t="shared" si="41"/>
        <v>1</v>
      </c>
      <c r="N53" s="37"/>
      <c r="O53" s="37"/>
      <c r="P53" s="37"/>
      <c r="Q53" s="46"/>
      <c r="R53" s="39">
        <f t="shared" si="42"/>
        <v>0</v>
      </c>
      <c r="S53" s="37"/>
      <c r="T53" s="37"/>
      <c r="U53" s="37" t="s">
        <v>49</v>
      </c>
      <c r="V53" s="46"/>
      <c r="W53" s="39">
        <v>1</v>
      </c>
      <c r="X53" s="37"/>
      <c r="Y53" s="37"/>
      <c r="Z53" s="37"/>
      <c r="AA53" s="46"/>
      <c r="AB53" s="39">
        <v>0</v>
      </c>
      <c r="AC53" s="37"/>
      <c r="AD53" s="37"/>
      <c r="AE53" s="37"/>
      <c r="AF53" s="46"/>
      <c r="AG53" s="39">
        <v>0</v>
      </c>
      <c r="AH53" s="37"/>
      <c r="AI53" s="37"/>
      <c r="AJ53" s="37" t="s">
        <v>49</v>
      </c>
      <c r="AK53" s="46"/>
      <c r="AL53" s="39">
        <f t="shared" si="48"/>
        <v>1</v>
      </c>
      <c r="AM53" s="37"/>
      <c r="AN53" s="37"/>
      <c r="AO53" s="37"/>
      <c r="AP53" s="46"/>
      <c r="AQ53" s="39">
        <v>0</v>
      </c>
      <c r="AR53" s="37"/>
      <c r="AS53" s="37" t="s">
        <v>49</v>
      </c>
      <c r="AT53" s="37"/>
      <c r="AU53" s="46"/>
      <c r="AV53" s="40">
        <v>1</v>
      </c>
    </row>
    <row r="54" spans="1:48" ht="15.75" customHeight="1" x14ac:dyDescent="0.25">
      <c r="A54" s="21">
        <f>A34+1</f>
        <v>3</v>
      </c>
      <c r="B54" s="37" t="s">
        <v>127</v>
      </c>
      <c r="C54" s="36" t="s">
        <v>115</v>
      </c>
      <c r="D54" s="37"/>
      <c r="E54" s="37"/>
      <c r="F54" s="37"/>
      <c r="G54" s="46"/>
      <c r="H54" s="39">
        <f t="shared" si="40"/>
        <v>0</v>
      </c>
      <c r="I54" s="37"/>
      <c r="J54" s="37"/>
      <c r="K54" s="37"/>
      <c r="L54" s="46"/>
      <c r="M54" s="39">
        <f t="shared" si="41"/>
        <v>0</v>
      </c>
      <c r="N54" s="37"/>
      <c r="O54" s="37"/>
      <c r="P54" s="37"/>
      <c r="Q54" s="46"/>
      <c r="R54" s="39">
        <f t="shared" si="42"/>
        <v>0</v>
      </c>
      <c r="S54" s="37"/>
      <c r="T54" s="37"/>
      <c r="U54" s="37" t="s">
        <v>49</v>
      </c>
      <c r="V54" s="46"/>
      <c r="W54" s="39">
        <f t="shared" ref="W54:W57" si="49">COUNTA(S54:V54)</f>
        <v>1</v>
      </c>
      <c r="X54" s="37"/>
      <c r="Y54" s="37"/>
      <c r="Z54" s="37"/>
      <c r="AA54" s="46"/>
      <c r="AB54" s="39">
        <f>COUNTA(X54:AA54)</f>
        <v>0</v>
      </c>
      <c r="AC54" s="37"/>
      <c r="AD54" s="37"/>
      <c r="AE54" s="37"/>
      <c r="AF54" s="46"/>
      <c r="AG54" s="39">
        <f>COUNTA(AC54:AF54)</f>
        <v>0</v>
      </c>
      <c r="AH54" s="37"/>
      <c r="AI54" s="37"/>
      <c r="AJ54" s="37"/>
      <c r="AK54" s="46"/>
      <c r="AL54" s="39">
        <f t="shared" si="48"/>
        <v>0</v>
      </c>
      <c r="AM54" s="37"/>
      <c r="AN54" s="37"/>
      <c r="AO54" s="37"/>
      <c r="AP54" s="46"/>
      <c r="AQ54" s="39">
        <f t="shared" ref="AQ54:AQ55" si="50">COUNTA(AM54:AP54)</f>
        <v>0</v>
      </c>
      <c r="AR54" s="37"/>
      <c r="AS54" s="37" t="s">
        <v>49</v>
      </c>
      <c r="AT54" s="37"/>
      <c r="AU54" s="46"/>
      <c r="AV54" s="40">
        <f t="shared" ref="AV54:AV57" si="51">COUNTA(AR54:AU54)</f>
        <v>1</v>
      </c>
    </row>
    <row r="55" spans="1:48" ht="15.75" customHeight="1" x14ac:dyDescent="0.25">
      <c r="A55" s="21">
        <f>A35+1</f>
        <v>3</v>
      </c>
      <c r="B55" s="37" t="s">
        <v>128</v>
      </c>
      <c r="C55" s="36" t="s">
        <v>115</v>
      </c>
      <c r="D55" s="37"/>
      <c r="E55" s="37"/>
      <c r="F55" s="37"/>
      <c r="G55" s="46"/>
      <c r="H55" s="39">
        <f t="shared" si="40"/>
        <v>0</v>
      </c>
      <c r="I55" s="37"/>
      <c r="J55" s="37"/>
      <c r="K55" s="37"/>
      <c r="L55" s="46"/>
      <c r="M55" s="39">
        <f t="shared" si="41"/>
        <v>0</v>
      </c>
      <c r="N55" s="37"/>
      <c r="O55" s="37"/>
      <c r="P55" s="37"/>
      <c r="Q55" s="46"/>
      <c r="R55" s="39">
        <f t="shared" si="42"/>
        <v>0</v>
      </c>
      <c r="S55" s="37"/>
      <c r="T55" s="37"/>
      <c r="U55" s="37"/>
      <c r="V55" s="46"/>
      <c r="W55" s="39">
        <f t="shared" si="49"/>
        <v>0</v>
      </c>
      <c r="X55" s="37"/>
      <c r="Y55" s="37"/>
      <c r="Z55" s="37"/>
      <c r="AA55" s="46"/>
      <c r="AB55" s="39">
        <v>0</v>
      </c>
      <c r="AC55" s="37"/>
      <c r="AD55" s="37"/>
      <c r="AE55" s="37"/>
      <c r="AF55" s="46"/>
      <c r="AG55" s="39">
        <v>0</v>
      </c>
      <c r="AH55" s="37"/>
      <c r="AI55" s="37"/>
      <c r="AJ55" s="37"/>
      <c r="AK55" s="46"/>
      <c r="AL55" s="39">
        <f t="shared" si="48"/>
        <v>0</v>
      </c>
      <c r="AM55" s="37"/>
      <c r="AN55" s="37"/>
      <c r="AO55" s="37"/>
      <c r="AP55" s="46"/>
      <c r="AQ55" s="39">
        <f t="shared" si="50"/>
        <v>0</v>
      </c>
      <c r="AR55" s="37"/>
      <c r="AS55" s="37"/>
      <c r="AT55" s="37"/>
      <c r="AU55" s="46"/>
      <c r="AV55" s="40">
        <f t="shared" si="51"/>
        <v>0</v>
      </c>
    </row>
    <row r="56" spans="1:48" ht="15.75" customHeight="1" x14ac:dyDescent="0.25">
      <c r="A56" s="21">
        <f>A36+1</f>
        <v>3</v>
      </c>
      <c r="B56" s="37" t="s">
        <v>123</v>
      </c>
      <c r="C56" s="36" t="s">
        <v>115</v>
      </c>
      <c r="D56" s="37"/>
      <c r="E56" s="37"/>
      <c r="F56" s="37"/>
      <c r="G56" s="46"/>
      <c r="H56" s="39">
        <f t="shared" si="40"/>
        <v>0</v>
      </c>
      <c r="I56" s="37"/>
      <c r="J56" s="37"/>
      <c r="K56" s="37"/>
      <c r="L56" s="46"/>
      <c r="M56" s="39">
        <f t="shared" si="41"/>
        <v>0</v>
      </c>
      <c r="N56" s="37"/>
      <c r="O56" s="37"/>
      <c r="P56" s="37"/>
      <c r="Q56" s="46"/>
      <c r="R56" s="39">
        <f t="shared" si="42"/>
        <v>0</v>
      </c>
      <c r="S56" s="37"/>
      <c r="T56" s="37"/>
      <c r="U56" s="37"/>
      <c r="V56" s="46"/>
      <c r="W56" s="39">
        <f t="shared" si="49"/>
        <v>0</v>
      </c>
      <c r="X56" s="37"/>
      <c r="Y56" s="37"/>
      <c r="Z56" s="37"/>
      <c r="AA56" s="46"/>
      <c r="AB56" s="39">
        <f t="shared" ref="AB56:AB57" si="52">COUNTA(X56:AA56)</f>
        <v>0</v>
      </c>
      <c r="AC56" s="37"/>
      <c r="AD56" s="37"/>
      <c r="AE56" s="37"/>
      <c r="AF56" s="46"/>
      <c r="AG56" s="39">
        <v>0</v>
      </c>
      <c r="AH56" s="37"/>
      <c r="AI56" s="37"/>
      <c r="AJ56" s="37"/>
      <c r="AK56" s="46"/>
      <c r="AL56" s="39">
        <f t="shared" si="48"/>
        <v>0</v>
      </c>
      <c r="AM56" s="37"/>
      <c r="AN56" s="37"/>
      <c r="AO56" s="37"/>
      <c r="AP56" s="46"/>
      <c r="AQ56" s="39">
        <v>0</v>
      </c>
      <c r="AR56" s="37"/>
      <c r="AS56" s="37"/>
      <c r="AT56" s="37"/>
      <c r="AU56" s="46"/>
      <c r="AV56" s="40">
        <f t="shared" si="51"/>
        <v>0</v>
      </c>
    </row>
    <row r="57" spans="1:48" ht="15.75" customHeight="1" x14ac:dyDescent="0.25">
      <c r="A57" s="21">
        <f>A37+1</f>
        <v>3</v>
      </c>
      <c r="B57" s="37" t="s">
        <v>124</v>
      </c>
      <c r="C57" s="36" t="s">
        <v>115</v>
      </c>
      <c r="D57" s="37"/>
      <c r="E57" s="37"/>
      <c r="F57" s="37"/>
      <c r="G57" s="46"/>
      <c r="H57" s="39">
        <f t="shared" si="40"/>
        <v>0</v>
      </c>
      <c r="I57" s="37"/>
      <c r="J57" s="37" t="s">
        <v>49</v>
      </c>
      <c r="K57" s="37"/>
      <c r="L57" s="46"/>
      <c r="M57" s="39">
        <f t="shared" si="41"/>
        <v>1</v>
      </c>
      <c r="N57" s="37"/>
      <c r="O57" s="37"/>
      <c r="P57" s="37"/>
      <c r="Q57" s="46"/>
      <c r="R57" s="39">
        <f t="shared" si="42"/>
        <v>0</v>
      </c>
      <c r="S57" s="37"/>
      <c r="T57" s="37"/>
      <c r="U57" s="37"/>
      <c r="V57" s="46"/>
      <c r="W57" s="39">
        <f t="shared" si="49"/>
        <v>0</v>
      </c>
      <c r="X57" s="37"/>
      <c r="Y57" s="37"/>
      <c r="Z57" s="37"/>
      <c r="AA57" s="46"/>
      <c r="AB57" s="39">
        <f t="shared" si="52"/>
        <v>0</v>
      </c>
      <c r="AC57" s="37"/>
      <c r="AD57" s="37" t="s">
        <v>49</v>
      </c>
      <c r="AE57" s="37"/>
      <c r="AF57" s="46"/>
      <c r="AG57" s="39">
        <f t="shared" ref="AG57:AG58" si="53">COUNTA(AC57:AF57)</f>
        <v>1</v>
      </c>
      <c r="AH57" s="37"/>
      <c r="AI57" s="37"/>
      <c r="AJ57" s="37"/>
      <c r="AK57" s="46"/>
      <c r="AL57" s="39">
        <f t="shared" si="48"/>
        <v>0</v>
      </c>
      <c r="AM57" s="37"/>
      <c r="AN57" s="37"/>
      <c r="AO57" s="37"/>
      <c r="AP57" s="46"/>
      <c r="AQ57" s="39">
        <v>0</v>
      </c>
      <c r="AR57" s="37" t="s">
        <v>49</v>
      </c>
      <c r="AS57" s="37"/>
      <c r="AT57" s="37"/>
      <c r="AU57" s="46"/>
      <c r="AV57" s="40">
        <f t="shared" si="51"/>
        <v>1</v>
      </c>
    </row>
    <row r="58" spans="1:48" ht="15.75" customHeight="1" x14ac:dyDescent="0.25">
      <c r="A58" s="21">
        <f>A38+1</f>
        <v>3</v>
      </c>
      <c r="B58" s="37" t="s">
        <v>125</v>
      </c>
      <c r="C58" s="36" t="s">
        <v>115</v>
      </c>
      <c r="D58" s="37"/>
      <c r="E58" s="37"/>
      <c r="F58" s="37"/>
      <c r="G58" s="46"/>
      <c r="H58" s="39">
        <f t="shared" si="40"/>
        <v>0</v>
      </c>
      <c r="I58" s="37"/>
      <c r="J58" s="37"/>
      <c r="K58" s="37"/>
      <c r="L58" s="46"/>
      <c r="M58" s="39">
        <f t="shared" si="41"/>
        <v>0</v>
      </c>
      <c r="N58" s="37"/>
      <c r="O58" s="37"/>
      <c r="P58" s="37"/>
      <c r="Q58" s="46"/>
      <c r="R58" s="39">
        <f t="shared" si="42"/>
        <v>0</v>
      </c>
      <c r="S58" s="37"/>
      <c r="T58" s="37"/>
      <c r="U58" s="37"/>
      <c r="V58" s="46"/>
      <c r="W58" s="39">
        <v>0</v>
      </c>
      <c r="X58" s="37"/>
      <c r="Y58" s="37"/>
      <c r="Z58" s="37"/>
      <c r="AA58" s="46"/>
      <c r="AB58" s="39">
        <v>0</v>
      </c>
      <c r="AC58" s="37"/>
      <c r="AD58" s="37"/>
      <c r="AE58" s="37"/>
      <c r="AF58" s="46"/>
      <c r="AG58" s="39">
        <f t="shared" si="53"/>
        <v>0</v>
      </c>
      <c r="AH58" s="37"/>
      <c r="AI58" s="37"/>
      <c r="AJ58" s="37"/>
      <c r="AK58" s="46"/>
      <c r="AL58" s="39">
        <f t="shared" si="48"/>
        <v>0</v>
      </c>
      <c r="AM58" s="37"/>
      <c r="AN58" s="37"/>
      <c r="AO58" s="37"/>
      <c r="AP58" s="46"/>
      <c r="AQ58" s="39">
        <v>0</v>
      </c>
      <c r="AR58" s="37"/>
      <c r="AS58" s="37"/>
      <c r="AT58" s="37"/>
      <c r="AU58" s="46"/>
      <c r="AV58" s="40">
        <v>0</v>
      </c>
    </row>
    <row r="59" spans="1:48" ht="15.75" customHeight="1" x14ac:dyDescent="0.25">
      <c r="A59" s="21">
        <f>A39+1</f>
        <v>3</v>
      </c>
      <c r="B59" s="37" t="s">
        <v>76</v>
      </c>
      <c r="C59" s="36" t="s">
        <v>115</v>
      </c>
      <c r="D59" s="37"/>
      <c r="E59" s="37"/>
      <c r="F59" s="37"/>
      <c r="G59" s="46"/>
      <c r="H59" s="39">
        <f t="shared" si="40"/>
        <v>0</v>
      </c>
      <c r="I59" s="37"/>
      <c r="J59" s="37"/>
      <c r="K59" s="37"/>
      <c r="L59" s="46"/>
      <c r="M59" s="39">
        <f t="shared" si="41"/>
        <v>0</v>
      </c>
      <c r="N59" s="37"/>
      <c r="O59" s="37"/>
      <c r="P59" s="37"/>
      <c r="Q59" s="46"/>
      <c r="R59" s="39">
        <f t="shared" si="42"/>
        <v>0</v>
      </c>
      <c r="S59" s="37"/>
      <c r="T59" s="37"/>
      <c r="U59" s="37"/>
      <c r="V59" s="46"/>
      <c r="W59" s="39">
        <f>COUNTA(S59:V59)</f>
        <v>0</v>
      </c>
      <c r="X59" s="37"/>
      <c r="Y59" s="37"/>
      <c r="Z59" s="37"/>
      <c r="AA59" s="46"/>
      <c r="AB59" s="39">
        <f t="shared" ref="AB59:AB64" si="54">COUNTA(X59:AA59)</f>
        <v>0</v>
      </c>
      <c r="AC59" s="37"/>
      <c r="AD59" s="37"/>
      <c r="AE59" s="37"/>
      <c r="AF59" s="46"/>
      <c r="AG59" s="39">
        <v>0</v>
      </c>
      <c r="AH59" s="37"/>
      <c r="AI59" s="37"/>
      <c r="AJ59" s="37"/>
      <c r="AK59" s="46"/>
      <c r="AL59" s="39">
        <f t="shared" si="48"/>
        <v>0</v>
      </c>
      <c r="AM59" s="37"/>
      <c r="AN59" s="37"/>
      <c r="AO59" s="37"/>
      <c r="AP59" s="46"/>
      <c r="AQ59" s="39">
        <v>0</v>
      </c>
      <c r="AR59" s="37"/>
      <c r="AS59" s="37"/>
      <c r="AT59" s="37"/>
      <c r="AU59" s="46"/>
      <c r="AV59" s="40">
        <f>COUNTA(AR59:AU59)</f>
        <v>0</v>
      </c>
    </row>
    <row r="60" spans="1:48" ht="15.75" customHeight="1" x14ac:dyDescent="0.25">
      <c r="A60" s="21">
        <f>A40+1</f>
        <v>3</v>
      </c>
      <c r="B60" s="37" t="s">
        <v>77</v>
      </c>
      <c r="C60" s="36" t="s">
        <v>115</v>
      </c>
      <c r="D60" s="37"/>
      <c r="E60" s="37"/>
      <c r="F60" s="37"/>
      <c r="G60" s="46"/>
      <c r="H60" s="39">
        <f t="shared" si="40"/>
        <v>0</v>
      </c>
      <c r="I60" s="37"/>
      <c r="J60" s="37"/>
      <c r="K60" s="37"/>
      <c r="L60" s="46"/>
      <c r="M60" s="39">
        <f t="shared" si="41"/>
        <v>0</v>
      </c>
      <c r="N60" s="37"/>
      <c r="O60" s="37"/>
      <c r="P60" s="37"/>
      <c r="Q60" s="46"/>
      <c r="R60" s="39">
        <f t="shared" si="42"/>
        <v>0</v>
      </c>
      <c r="S60" s="37"/>
      <c r="T60" s="37"/>
      <c r="U60" s="37"/>
      <c r="V60" s="46"/>
      <c r="W60" s="39">
        <v>0</v>
      </c>
      <c r="X60" s="37"/>
      <c r="Y60" s="37"/>
      <c r="Z60" s="37"/>
      <c r="AA60" s="46"/>
      <c r="AB60" s="39">
        <f t="shared" si="54"/>
        <v>0</v>
      </c>
      <c r="AC60" s="37"/>
      <c r="AD60" s="37"/>
      <c r="AE60" s="37"/>
      <c r="AF60" s="46"/>
      <c r="AG60" s="39">
        <f t="shared" ref="AG60:AG64" si="55">COUNTA(AC60:AF60)</f>
        <v>0</v>
      </c>
      <c r="AH60" s="37"/>
      <c r="AI60" s="37"/>
      <c r="AJ60" s="37"/>
      <c r="AK60" s="46"/>
      <c r="AL60" s="39">
        <v>0</v>
      </c>
      <c r="AM60" s="37"/>
      <c r="AN60" s="37"/>
      <c r="AO60" s="37"/>
      <c r="AP60" s="46"/>
      <c r="AQ60" s="39">
        <v>0</v>
      </c>
      <c r="AR60" s="37"/>
      <c r="AS60" s="37"/>
      <c r="AT60" s="37"/>
      <c r="AU60" s="46"/>
      <c r="AV60" s="40">
        <v>0</v>
      </c>
    </row>
    <row r="61" spans="1:48" ht="15.75" customHeight="1" x14ac:dyDescent="0.25">
      <c r="A61" s="21">
        <f>A41+1</f>
        <v>3</v>
      </c>
      <c r="B61" s="37" t="s">
        <v>78</v>
      </c>
      <c r="C61" s="36" t="s">
        <v>115</v>
      </c>
      <c r="D61" s="37"/>
      <c r="E61" s="37"/>
      <c r="F61" s="37"/>
      <c r="G61" s="46"/>
      <c r="H61" s="39">
        <f t="shared" si="40"/>
        <v>0</v>
      </c>
      <c r="I61" s="37"/>
      <c r="J61" s="37"/>
      <c r="K61" s="37"/>
      <c r="L61" s="46"/>
      <c r="M61" s="39">
        <f t="shared" si="41"/>
        <v>0</v>
      </c>
      <c r="N61" s="37"/>
      <c r="O61" s="37"/>
      <c r="P61" s="37"/>
      <c r="Q61" s="46"/>
      <c r="R61" s="39">
        <f t="shared" si="42"/>
        <v>0</v>
      </c>
      <c r="S61" s="37"/>
      <c r="T61" s="37"/>
      <c r="U61" s="37"/>
      <c r="V61" s="46"/>
      <c r="W61" s="39">
        <f t="shared" ref="W61:W64" si="56">COUNTA(S61:V61)</f>
        <v>0</v>
      </c>
      <c r="X61" s="37"/>
      <c r="Y61" s="37"/>
      <c r="Z61" s="37"/>
      <c r="AA61" s="46"/>
      <c r="AB61" s="39">
        <f t="shared" si="54"/>
        <v>0</v>
      </c>
      <c r="AC61" s="37"/>
      <c r="AD61" s="37"/>
      <c r="AE61" s="37"/>
      <c r="AF61" s="46"/>
      <c r="AG61" s="39">
        <f t="shared" si="55"/>
        <v>0</v>
      </c>
      <c r="AH61" s="37"/>
      <c r="AI61" s="37"/>
      <c r="AJ61" s="37"/>
      <c r="AK61" s="46"/>
      <c r="AL61" s="39">
        <f t="shared" ref="AL61:AL64" si="57">COUNTA(AH61:AK61)</f>
        <v>0</v>
      </c>
      <c r="AM61" s="37"/>
      <c r="AN61" s="37"/>
      <c r="AO61" s="37"/>
      <c r="AP61" s="46"/>
      <c r="AQ61" s="39">
        <f t="shared" ref="AQ61:AQ64" si="58">COUNTA(AM61:AP61)</f>
        <v>0</v>
      </c>
      <c r="AR61" s="37"/>
      <c r="AS61" s="37"/>
      <c r="AT61" s="37"/>
      <c r="AU61" s="46"/>
      <c r="AV61" s="40">
        <f t="shared" ref="AV61:AV64" si="59">COUNTA(AR61:AU61)</f>
        <v>0</v>
      </c>
    </row>
    <row r="62" spans="1:48" ht="15.75" customHeight="1" x14ac:dyDescent="0.25">
      <c r="A62" s="21">
        <f>A42+1</f>
        <v>3</v>
      </c>
      <c r="B62" s="37" t="s">
        <v>79</v>
      </c>
      <c r="C62" s="36" t="s">
        <v>115</v>
      </c>
      <c r="D62" s="37"/>
      <c r="E62" s="37"/>
      <c r="F62" s="37"/>
      <c r="G62" s="46"/>
      <c r="H62" s="39">
        <f t="shared" si="40"/>
        <v>0</v>
      </c>
      <c r="I62" s="37"/>
      <c r="J62" s="37"/>
      <c r="K62" s="37"/>
      <c r="L62" s="46"/>
      <c r="M62" s="39">
        <f t="shared" si="41"/>
        <v>0</v>
      </c>
      <c r="N62" s="37"/>
      <c r="O62" s="37"/>
      <c r="P62" s="37"/>
      <c r="Q62" s="46"/>
      <c r="R62" s="39">
        <f t="shared" si="42"/>
        <v>0</v>
      </c>
      <c r="S62" s="37"/>
      <c r="T62" s="37"/>
      <c r="U62" s="37"/>
      <c r="V62" s="46"/>
      <c r="W62" s="39">
        <f t="shared" si="56"/>
        <v>0</v>
      </c>
      <c r="X62" s="37"/>
      <c r="Y62" s="37"/>
      <c r="Z62" s="37"/>
      <c r="AA62" s="46"/>
      <c r="AB62" s="39">
        <f t="shared" si="54"/>
        <v>0</v>
      </c>
      <c r="AC62" s="37"/>
      <c r="AD62" s="37"/>
      <c r="AE62" s="37"/>
      <c r="AF62" s="46"/>
      <c r="AG62" s="39">
        <f t="shared" si="55"/>
        <v>0</v>
      </c>
      <c r="AH62" s="37"/>
      <c r="AI62" s="37"/>
      <c r="AJ62" s="37"/>
      <c r="AK62" s="46"/>
      <c r="AL62" s="39">
        <f t="shared" si="57"/>
        <v>0</v>
      </c>
      <c r="AM62" s="37"/>
      <c r="AN62" s="37"/>
      <c r="AO62" s="37"/>
      <c r="AP62" s="46"/>
      <c r="AQ62" s="39">
        <f t="shared" si="58"/>
        <v>0</v>
      </c>
      <c r="AR62" s="37"/>
      <c r="AS62" s="37"/>
      <c r="AT62" s="37"/>
      <c r="AU62" s="46"/>
      <c r="AV62" s="40">
        <f t="shared" si="59"/>
        <v>0</v>
      </c>
    </row>
    <row r="63" spans="1:48" ht="15.75" customHeight="1" x14ac:dyDescent="0.25">
      <c r="A63" s="21">
        <f>A43+1</f>
        <v>3</v>
      </c>
      <c r="B63" s="37" t="s">
        <v>129</v>
      </c>
      <c r="C63" s="36" t="s">
        <v>115</v>
      </c>
      <c r="D63" s="37"/>
      <c r="E63" s="37"/>
      <c r="F63" s="37"/>
      <c r="G63" s="46"/>
      <c r="H63" s="39">
        <f t="shared" si="40"/>
        <v>0</v>
      </c>
      <c r="I63" s="37"/>
      <c r="J63" s="37"/>
      <c r="K63" s="37"/>
      <c r="L63" s="46"/>
      <c r="M63" s="39">
        <f t="shared" si="41"/>
        <v>0</v>
      </c>
      <c r="N63" s="37"/>
      <c r="O63" s="37"/>
      <c r="P63" s="37"/>
      <c r="Q63" s="46"/>
      <c r="R63" s="39">
        <f t="shared" si="42"/>
        <v>0</v>
      </c>
      <c r="S63" s="37"/>
      <c r="T63" s="37"/>
      <c r="U63" s="37"/>
      <c r="V63" s="46"/>
      <c r="W63" s="39">
        <f t="shared" si="56"/>
        <v>0</v>
      </c>
      <c r="X63" s="37"/>
      <c r="Y63" s="37"/>
      <c r="Z63" s="37"/>
      <c r="AA63" s="46"/>
      <c r="AB63" s="39">
        <f t="shared" si="54"/>
        <v>0</v>
      </c>
      <c r="AC63" s="37"/>
      <c r="AD63" s="37"/>
      <c r="AE63" s="37"/>
      <c r="AF63" s="46"/>
      <c r="AG63" s="39">
        <f t="shared" si="55"/>
        <v>0</v>
      </c>
      <c r="AH63" s="37"/>
      <c r="AI63" s="37"/>
      <c r="AJ63" s="37"/>
      <c r="AK63" s="46"/>
      <c r="AL63" s="39">
        <f t="shared" si="57"/>
        <v>0</v>
      </c>
      <c r="AM63" s="37"/>
      <c r="AN63" s="37"/>
      <c r="AO63" s="37"/>
      <c r="AP63" s="46"/>
      <c r="AQ63" s="39">
        <f t="shared" si="58"/>
        <v>0</v>
      </c>
      <c r="AR63" s="37"/>
      <c r="AS63" s="37"/>
      <c r="AT63" s="37"/>
      <c r="AU63" s="46"/>
      <c r="AV63" s="40">
        <f t="shared" si="59"/>
        <v>0</v>
      </c>
    </row>
    <row r="64" spans="1:48" ht="15.75" customHeight="1" x14ac:dyDescent="0.25">
      <c r="A64" s="21">
        <f>A44+1</f>
        <v>3</v>
      </c>
      <c r="B64" s="37" t="s">
        <v>149</v>
      </c>
      <c r="C64" s="36" t="s">
        <v>115</v>
      </c>
      <c r="D64" s="37"/>
      <c r="E64" s="37"/>
      <c r="F64" s="37"/>
      <c r="G64" s="46"/>
      <c r="H64" s="39">
        <f t="shared" si="40"/>
        <v>0</v>
      </c>
      <c r="I64" s="37"/>
      <c r="J64" s="37"/>
      <c r="K64" s="37"/>
      <c r="L64" s="69" t="s">
        <v>47</v>
      </c>
      <c r="M64" s="39">
        <f t="shared" si="41"/>
        <v>1</v>
      </c>
      <c r="N64" s="37"/>
      <c r="O64" s="37" t="s">
        <v>47</v>
      </c>
      <c r="P64" s="37"/>
      <c r="Q64" s="46"/>
      <c r="R64" s="39">
        <f t="shared" si="42"/>
        <v>1</v>
      </c>
      <c r="S64" s="37"/>
      <c r="T64" s="37"/>
      <c r="U64" s="37" t="s">
        <v>47</v>
      </c>
      <c r="V64" s="46"/>
      <c r="W64" s="39">
        <f t="shared" si="56"/>
        <v>1</v>
      </c>
      <c r="X64" s="37"/>
      <c r="Y64" s="37"/>
      <c r="Z64" s="37"/>
      <c r="AA64" s="46"/>
      <c r="AB64" s="39">
        <f t="shared" si="54"/>
        <v>0</v>
      </c>
      <c r="AC64" s="37"/>
      <c r="AD64" s="37"/>
      <c r="AE64" s="37"/>
      <c r="AF64" s="46"/>
      <c r="AG64" s="39">
        <f t="shared" si="55"/>
        <v>0</v>
      </c>
      <c r="AH64" s="37"/>
      <c r="AI64" s="37"/>
      <c r="AJ64" s="37"/>
      <c r="AK64" s="46"/>
      <c r="AL64" s="39">
        <f t="shared" si="57"/>
        <v>0</v>
      </c>
      <c r="AM64" s="37"/>
      <c r="AN64" s="37"/>
      <c r="AO64" s="37"/>
      <c r="AP64" s="46"/>
      <c r="AQ64" s="39">
        <f t="shared" si="58"/>
        <v>0</v>
      </c>
      <c r="AR64" s="37"/>
      <c r="AS64" s="37"/>
      <c r="AT64" s="37"/>
      <c r="AU64" s="46"/>
      <c r="AV64" s="40">
        <f t="shared" si="59"/>
        <v>0</v>
      </c>
    </row>
    <row r="65" spans="1:48" ht="15.75" customHeight="1" x14ac:dyDescent="0.25">
      <c r="A65" s="21">
        <f>A45+1</f>
        <v>3</v>
      </c>
      <c r="B65" s="42"/>
      <c r="C65" s="43"/>
      <c r="D65" s="44"/>
      <c r="E65" s="45"/>
      <c r="F65" s="45"/>
      <c r="G65" s="45"/>
      <c r="H65" s="45">
        <f>SUM(H47:H64)</f>
        <v>4</v>
      </c>
      <c r="I65" s="45"/>
      <c r="J65" s="45"/>
      <c r="K65" s="45"/>
      <c r="L65" s="45"/>
      <c r="M65" s="45">
        <f>SUM(M47:M64)</f>
        <v>8</v>
      </c>
      <c r="N65" s="45"/>
      <c r="O65" s="45"/>
      <c r="P65" s="45"/>
      <c r="Q65" s="45"/>
      <c r="R65" s="45">
        <f>SUM(R47:R64)</f>
        <v>3</v>
      </c>
      <c r="S65" s="45"/>
      <c r="T65" s="45"/>
      <c r="U65" s="45"/>
      <c r="V65" s="45"/>
      <c r="W65" s="45">
        <f>SUM(W47:W64)</f>
        <v>7</v>
      </c>
      <c r="X65" s="45"/>
      <c r="Y65" s="45"/>
      <c r="Z65" s="45"/>
      <c r="AA65" s="45"/>
      <c r="AB65" s="45">
        <f>SUM(AB47:AB64)</f>
        <v>2</v>
      </c>
      <c r="AC65" s="45"/>
      <c r="AD65" s="45"/>
      <c r="AE65" s="45"/>
      <c r="AF65" s="45"/>
      <c r="AG65" s="45">
        <f>SUM(AG47:AG64)</f>
        <v>2</v>
      </c>
      <c r="AH65" s="45"/>
      <c r="AI65" s="45"/>
      <c r="AJ65" s="45"/>
      <c r="AK65" s="45"/>
      <c r="AL65" s="45">
        <f>SUM(AL47:AL64)</f>
        <v>3</v>
      </c>
      <c r="AM65" s="45"/>
      <c r="AN65" s="45"/>
      <c r="AO65" s="45"/>
      <c r="AP65" s="45"/>
      <c r="AQ65" s="45">
        <f>SUM(AQ47:AQ64)</f>
        <v>2</v>
      </c>
      <c r="AR65" s="45"/>
      <c r="AS65" s="45"/>
      <c r="AT65" s="45"/>
      <c r="AU65" s="45"/>
      <c r="AV65" s="45">
        <f>SUM(AV47:AV64)</f>
        <v>8</v>
      </c>
    </row>
    <row r="66" spans="1:48" ht="15.75" customHeight="1" x14ac:dyDescent="0.25">
      <c r="A66" s="21">
        <f>A46+1</f>
        <v>4</v>
      </c>
      <c r="B66" s="81" t="s">
        <v>104</v>
      </c>
      <c r="C66" s="82"/>
      <c r="D66" s="78" t="s">
        <v>101</v>
      </c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80"/>
    </row>
    <row r="67" spans="1:48" ht="15.75" customHeight="1" x14ac:dyDescent="0.25">
      <c r="A67" s="21">
        <f>A47+1</f>
        <v>4</v>
      </c>
      <c r="B67" s="37" t="s">
        <v>70</v>
      </c>
      <c r="C67" s="36" t="s">
        <v>115</v>
      </c>
      <c r="D67" s="37"/>
      <c r="E67" s="37"/>
      <c r="F67" s="37" t="s">
        <v>49</v>
      </c>
      <c r="G67" s="46"/>
      <c r="H67" s="39">
        <f t="shared" ref="H67:H84" si="60">COUNTA(D67:G67)</f>
        <v>1</v>
      </c>
      <c r="I67" s="37" t="s">
        <v>49</v>
      </c>
      <c r="J67" s="37"/>
      <c r="K67" s="37"/>
      <c r="L67" s="69" t="s">
        <v>49</v>
      </c>
      <c r="M67" s="39">
        <f t="shared" ref="M67:M84" si="61">COUNTA(I67:L67)</f>
        <v>2</v>
      </c>
      <c r="N67" s="37"/>
      <c r="O67" s="37" t="s">
        <v>49</v>
      </c>
      <c r="P67" s="37"/>
      <c r="Q67" s="46"/>
      <c r="R67" s="39">
        <f t="shared" ref="R67:R84" si="62">COUNTA(N67:Q67)</f>
        <v>1</v>
      </c>
      <c r="S67" s="37" t="s">
        <v>49</v>
      </c>
      <c r="T67" s="37"/>
      <c r="U67" s="37" t="s">
        <v>49</v>
      </c>
      <c r="V67" s="46"/>
      <c r="W67" s="39">
        <f t="shared" ref="W67:W69" si="63">COUNTA(S67:V67)</f>
        <v>2</v>
      </c>
      <c r="X67" s="37"/>
      <c r="Y67" s="37"/>
      <c r="Z67" s="37"/>
      <c r="AA67" s="46"/>
      <c r="AB67" s="39">
        <v>0</v>
      </c>
      <c r="AC67" s="37"/>
      <c r="AD67" s="37"/>
      <c r="AE67" s="37"/>
      <c r="AF67" s="69" t="s">
        <v>49</v>
      </c>
      <c r="AG67" s="39">
        <v>1</v>
      </c>
      <c r="AH67" s="37"/>
      <c r="AI67" s="37"/>
      <c r="AJ67" s="37"/>
      <c r="AK67" s="46"/>
      <c r="AL67" s="39">
        <f t="shared" ref="AL67:AL70" si="64">COUNTA(AH67:AK67)</f>
        <v>0</v>
      </c>
      <c r="AM67" s="37"/>
      <c r="AN67" s="37"/>
      <c r="AO67" s="37" t="s">
        <v>49</v>
      </c>
      <c r="AP67" s="46"/>
      <c r="AQ67" s="39">
        <f t="shared" ref="AQ67:AQ68" si="65">COUNTA(AM67:AP67)</f>
        <v>1</v>
      </c>
      <c r="AR67" s="37"/>
      <c r="AS67" s="37"/>
      <c r="AT67" s="37" t="s">
        <v>49</v>
      </c>
      <c r="AU67" s="46"/>
      <c r="AV67" s="40">
        <v>1</v>
      </c>
    </row>
    <row r="68" spans="1:48" ht="15.75" customHeight="1" x14ac:dyDescent="0.25">
      <c r="A68" s="21">
        <f>A48+1</f>
        <v>4</v>
      </c>
      <c r="B68" s="37" t="s">
        <v>118</v>
      </c>
      <c r="C68" s="36" t="s">
        <v>115</v>
      </c>
      <c r="D68" s="37"/>
      <c r="E68" s="37"/>
      <c r="F68" s="37"/>
      <c r="G68" s="46"/>
      <c r="H68" s="39">
        <f t="shared" si="60"/>
        <v>0</v>
      </c>
      <c r="I68" s="37"/>
      <c r="J68" s="37"/>
      <c r="K68" s="37"/>
      <c r="L68" s="46"/>
      <c r="M68" s="39">
        <f t="shared" si="61"/>
        <v>0</v>
      </c>
      <c r="N68" s="37"/>
      <c r="O68" s="37"/>
      <c r="P68" s="37"/>
      <c r="Q68" s="46"/>
      <c r="R68" s="39">
        <f t="shared" si="62"/>
        <v>0</v>
      </c>
      <c r="S68" s="37"/>
      <c r="T68" s="37"/>
      <c r="U68" s="37"/>
      <c r="V68" s="46"/>
      <c r="W68" s="39">
        <f t="shared" si="63"/>
        <v>0</v>
      </c>
      <c r="X68" s="37"/>
      <c r="Y68" s="37"/>
      <c r="Z68" s="37"/>
      <c r="AA68" s="46"/>
      <c r="AB68" s="39">
        <f t="shared" ref="AB68:AB70" si="66">COUNTA(X68:AA68)</f>
        <v>0</v>
      </c>
      <c r="AC68" s="37"/>
      <c r="AD68" s="37"/>
      <c r="AE68" s="37"/>
      <c r="AF68" s="46"/>
      <c r="AG68" s="39">
        <f t="shared" ref="AG68:AG70" si="67">COUNTA(AC68:AF68)</f>
        <v>0</v>
      </c>
      <c r="AH68" s="37"/>
      <c r="AI68" s="37"/>
      <c r="AJ68" s="37"/>
      <c r="AK68" s="46"/>
      <c r="AL68" s="39">
        <f t="shared" si="64"/>
        <v>0</v>
      </c>
      <c r="AM68" s="37"/>
      <c r="AN68" s="37"/>
      <c r="AO68" s="37"/>
      <c r="AP68" s="46"/>
      <c r="AQ68" s="39">
        <f t="shared" si="65"/>
        <v>0</v>
      </c>
      <c r="AR68" s="37"/>
      <c r="AS68" s="37"/>
      <c r="AT68" s="37"/>
      <c r="AU68" s="46"/>
      <c r="AV68" s="40">
        <v>0</v>
      </c>
    </row>
    <row r="69" spans="1:48" ht="15.75" customHeight="1" x14ac:dyDescent="0.25">
      <c r="A69" s="21">
        <f>A49+1</f>
        <v>4</v>
      </c>
      <c r="B69" s="37" t="s">
        <v>73</v>
      </c>
      <c r="C69" s="36" t="s">
        <v>115</v>
      </c>
      <c r="D69" s="37"/>
      <c r="E69" s="37" t="s">
        <v>49</v>
      </c>
      <c r="F69" s="37"/>
      <c r="G69" s="46"/>
      <c r="H69" s="39">
        <f t="shared" si="60"/>
        <v>1</v>
      </c>
      <c r="I69" s="37"/>
      <c r="J69" s="37"/>
      <c r="K69" s="37"/>
      <c r="L69" s="69" t="s">
        <v>49</v>
      </c>
      <c r="M69" s="39">
        <f t="shared" si="61"/>
        <v>1</v>
      </c>
      <c r="N69" s="37"/>
      <c r="O69" s="37"/>
      <c r="P69" s="37"/>
      <c r="Q69" s="46"/>
      <c r="R69" s="39">
        <f t="shared" si="62"/>
        <v>0</v>
      </c>
      <c r="S69" s="37"/>
      <c r="T69" s="37"/>
      <c r="U69" s="37"/>
      <c r="V69" s="69" t="s">
        <v>49</v>
      </c>
      <c r="W69" s="39">
        <f t="shared" si="63"/>
        <v>1</v>
      </c>
      <c r="X69" s="37"/>
      <c r="Y69" s="37"/>
      <c r="Z69" s="37"/>
      <c r="AA69" s="46"/>
      <c r="AB69" s="39">
        <f t="shared" si="66"/>
        <v>0</v>
      </c>
      <c r="AC69" s="37"/>
      <c r="AD69" s="37"/>
      <c r="AE69" s="37"/>
      <c r="AF69" s="46"/>
      <c r="AG69" s="39">
        <f t="shared" si="67"/>
        <v>0</v>
      </c>
      <c r="AH69" s="37"/>
      <c r="AI69" s="37" t="s">
        <v>49</v>
      </c>
      <c r="AJ69" s="37"/>
      <c r="AK69" s="46"/>
      <c r="AL69" s="39">
        <f t="shared" si="64"/>
        <v>1</v>
      </c>
      <c r="AM69" s="37"/>
      <c r="AN69" s="37"/>
      <c r="AO69" s="37"/>
      <c r="AP69" s="46"/>
      <c r="AQ69" s="39">
        <v>0</v>
      </c>
      <c r="AR69" s="37"/>
      <c r="AS69" s="37"/>
      <c r="AT69" s="37" t="s">
        <v>49</v>
      </c>
      <c r="AU69" s="46"/>
      <c r="AV69" s="40">
        <f>COUNTA(AR69:AU69)</f>
        <v>1</v>
      </c>
    </row>
    <row r="70" spans="1:48" ht="15.75" customHeight="1" x14ac:dyDescent="0.25">
      <c r="A70" s="21">
        <f>A50+1</f>
        <v>4</v>
      </c>
      <c r="B70" s="37" t="s">
        <v>148</v>
      </c>
      <c r="C70" s="36" t="s">
        <v>115</v>
      </c>
      <c r="D70" s="37"/>
      <c r="E70" s="37" t="s">
        <v>49</v>
      </c>
      <c r="F70" s="37"/>
      <c r="G70" s="46"/>
      <c r="H70" s="39">
        <f t="shared" si="60"/>
        <v>1</v>
      </c>
      <c r="I70" s="37"/>
      <c r="J70" s="37"/>
      <c r="K70" s="37" t="s">
        <v>49</v>
      </c>
      <c r="L70" s="46"/>
      <c r="M70" s="39">
        <f t="shared" si="61"/>
        <v>1</v>
      </c>
      <c r="N70" s="37"/>
      <c r="O70" s="37"/>
      <c r="P70" s="37" t="s">
        <v>49</v>
      </c>
      <c r="Q70" s="46"/>
      <c r="R70" s="39">
        <f t="shared" si="62"/>
        <v>1</v>
      </c>
      <c r="S70" s="37"/>
      <c r="T70" s="37"/>
      <c r="U70" s="37"/>
      <c r="V70" s="46"/>
      <c r="W70" s="39">
        <v>0</v>
      </c>
      <c r="X70" s="37"/>
      <c r="Y70" s="37"/>
      <c r="Z70" s="37" t="s">
        <v>49</v>
      </c>
      <c r="AA70" s="46"/>
      <c r="AB70" s="39">
        <f t="shared" si="66"/>
        <v>1</v>
      </c>
      <c r="AC70" s="37"/>
      <c r="AD70" s="37"/>
      <c r="AE70" s="37"/>
      <c r="AF70" s="46"/>
      <c r="AG70" s="39">
        <f t="shared" si="67"/>
        <v>0</v>
      </c>
      <c r="AH70" s="37"/>
      <c r="AI70" s="37"/>
      <c r="AJ70" s="37"/>
      <c r="AK70" s="46"/>
      <c r="AL70" s="39">
        <f t="shared" si="64"/>
        <v>0</v>
      </c>
      <c r="AM70" s="37" t="s">
        <v>49</v>
      </c>
      <c r="AN70" s="37"/>
      <c r="AO70" s="37"/>
      <c r="AP70" s="46"/>
      <c r="AQ70" s="39">
        <f>COUNTA(AM70:AP70)</f>
        <v>1</v>
      </c>
      <c r="AR70" s="37"/>
      <c r="AS70" s="37"/>
      <c r="AT70" s="37" t="s">
        <v>49</v>
      </c>
      <c r="AU70" s="46"/>
      <c r="AV70" s="40">
        <v>1</v>
      </c>
    </row>
    <row r="71" spans="1:48" ht="15.75" customHeight="1" x14ac:dyDescent="0.25">
      <c r="A71" s="21">
        <f>A51+1</f>
        <v>4</v>
      </c>
      <c r="B71" s="37" t="s">
        <v>120</v>
      </c>
      <c r="C71" s="36" t="s">
        <v>115</v>
      </c>
      <c r="D71" s="37"/>
      <c r="E71" s="37" t="s">
        <v>49</v>
      </c>
      <c r="F71" s="37"/>
      <c r="G71" s="46"/>
      <c r="H71" s="39">
        <f t="shared" si="60"/>
        <v>1</v>
      </c>
      <c r="I71" s="37"/>
      <c r="J71" s="37"/>
      <c r="K71" s="37"/>
      <c r="L71" s="69" t="s">
        <v>49</v>
      </c>
      <c r="M71" s="39">
        <f t="shared" si="61"/>
        <v>1</v>
      </c>
      <c r="N71" s="37"/>
      <c r="O71" s="37"/>
      <c r="P71" s="37"/>
      <c r="Q71" s="46"/>
      <c r="R71" s="39">
        <f t="shared" si="62"/>
        <v>0</v>
      </c>
      <c r="S71" s="37" t="s">
        <v>49</v>
      </c>
      <c r="T71" s="37"/>
      <c r="U71" s="37"/>
      <c r="V71" s="46"/>
      <c r="W71" s="39">
        <v>1</v>
      </c>
      <c r="X71" s="37"/>
      <c r="Y71" s="37"/>
      <c r="Z71" s="37"/>
      <c r="AA71" s="69" t="s">
        <v>49</v>
      </c>
      <c r="AB71" s="39">
        <v>1</v>
      </c>
      <c r="AC71" s="37"/>
      <c r="AD71" s="37"/>
      <c r="AE71" s="37"/>
      <c r="AF71" s="46"/>
      <c r="AG71" s="39">
        <v>0</v>
      </c>
      <c r="AH71" s="37" t="s">
        <v>49</v>
      </c>
      <c r="AI71" s="37"/>
      <c r="AJ71" s="37"/>
      <c r="AK71" s="46"/>
      <c r="AL71" s="39">
        <v>0</v>
      </c>
      <c r="AM71" s="37"/>
      <c r="AN71" s="37"/>
      <c r="AO71" s="37"/>
      <c r="AP71" s="46"/>
      <c r="AQ71" s="39">
        <v>0</v>
      </c>
      <c r="AR71" s="37" t="s">
        <v>49</v>
      </c>
      <c r="AS71" s="37"/>
      <c r="AT71" s="37" t="s">
        <v>49</v>
      </c>
      <c r="AU71" s="46"/>
      <c r="AV71" s="40">
        <v>2</v>
      </c>
    </row>
    <row r="72" spans="1:48" ht="15.75" customHeight="1" x14ac:dyDescent="0.25">
      <c r="A72" s="21">
        <f>A52+1</f>
        <v>4</v>
      </c>
      <c r="B72" s="37" t="s">
        <v>122</v>
      </c>
      <c r="C72" s="36" t="s">
        <v>115</v>
      </c>
      <c r="D72" s="37"/>
      <c r="E72" s="37"/>
      <c r="F72" s="37"/>
      <c r="G72" s="46"/>
      <c r="H72" s="39">
        <f t="shared" si="60"/>
        <v>0</v>
      </c>
      <c r="I72" s="37"/>
      <c r="J72" s="37"/>
      <c r="K72" s="37"/>
      <c r="L72" s="46"/>
      <c r="M72" s="39">
        <f t="shared" si="61"/>
        <v>0</v>
      </c>
      <c r="N72" s="37"/>
      <c r="O72" s="37"/>
      <c r="P72" s="37"/>
      <c r="Q72" s="46"/>
      <c r="R72" s="39">
        <f t="shared" si="62"/>
        <v>0</v>
      </c>
      <c r="S72" s="37"/>
      <c r="T72" s="37"/>
      <c r="U72" s="37"/>
      <c r="V72" s="46"/>
      <c r="W72" s="39">
        <f>COUNTA(S72:V72)</f>
        <v>0</v>
      </c>
      <c r="X72" s="37"/>
      <c r="Y72" s="37"/>
      <c r="Z72" s="37"/>
      <c r="AA72" s="46"/>
      <c r="AB72" s="39">
        <f>COUNTA(X72:AA72)</f>
        <v>0</v>
      </c>
      <c r="AC72" s="37"/>
      <c r="AD72" s="37"/>
      <c r="AE72" s="37"/>
      <c r="AF72" s="46"/>
      <c r="AG72" s="39">
        <f>COUNTA(AC72:AF72)</f>
        <v>0</v>
      </c>
      <c r="AH72" s="37"/>
      <c r="AI72" s="37" t="s">
        <v>49</v>
      </c>
      <c r="AJ72" s="37"/>
      <c r="AK72" s="46"/>
      <c r="AL72" s="39">
        <f t="shared" ref="AL72:AL79" si="68">COUNTA(AH72:AK72)</f>
        <v>1</v>
      </c>
      <c r="AM72" s="37"/>
      <c r="AN72" s="37"/>
      <c r="AO72" s="37"/>
      <c r="AP72" s="46"/>
      <c r="AQ72" s="39">
        <f>COUNTA(AM72:AP72)</f>
        <v>0</v>
      </c>
      <c r="AR72" s="37"/>
      <c r="AS72" s="37"/>
      <c r="AT72" s="37"/>
      <c r="AU72" s="46"/>
      <c r="AV72" s="40">
        <f>COUNTA(AR72:AU72)</f>
        <v>0</v>
      </c>
    </row>
    <row r="73" spans="1:48" ht="15.75" customHeight="1" x14ac:dyDescent="0.25">
      <c r="A73" s="21">
        <f>A53+1</f>
        <v>4</v>
      </c>
      <c r="B73" s="37" t="s">
        <v>126</v>
      </c>
      <c r="C73" s="36" t="s">
        <v>115</v>
      </c>
      <c r="D73" s="37"/>
      <c r="E73" s="37"/>
      <c r="F73" s="37"/>
      <c r="G73" s="46"/>
      <c r="H73" s="39">
        <f t="shared" si="60"/>
        <v>0</v>
      </c>
      <c r="I73" s="37"/>
      <c r="J73" s="37"/>
      <c r="K73" s="37" t="s">
        <v>49</v>
      </c>
      <c r="L73" s="46"/>
      <c r="M73" s="39">
        <f t="shared" si="61"/>
        <v>1</v>
      </c>
      <c r="N73" s="37"/>
      <c r="O73" s="37"/>
      <c r="P73" s="37"/>
      <c r="Q73" s="46"/>
      <c r="R73" s="39">
        <f t="shared" si="62"/>
        <v>0</v>
      </c>
      <c r="S73" s="37"/>
      <c r="T73" s="37"/>
      <c r="U73" s="37" t="s">
        <v>49</v>
      </c>
      <c r="V73" s="46"/>
      <c r="W73" s="39">
        <v>1</v>
      </c>
      <c r="X73" s="37"/>
      <c r="Y73" s="37"/>
      <c r="Z73" s="37"/>
      <c r="AA73" s="46"/>
      <c r="AB73" s="39">
        <v>0</v>
      </c>
      <c r="AC73" s="37"/>
      <c r="AD73" s="37"/>
      <c r="AE73" s="37"/>
      <c r="AF73" s="46"/>
      <c r="AG73" s="39">
        <v>0</v>
      </c>
      <c r="AH73" s="37"/>
      <c r="AI73" s="37"/>
      <c r="AJ73" s="37" t="s">
        <v>49</v>
      </c>
      <c r="AK73" s="46"/>
      <c r="AL73" s="39">
        <f t="shared" si="68"/>
        <v>1</v>
      </c>
      <c r="AM73" s="37"/>
      <c r="AN73" s="37"/>
      <c r="AO73" s="37"/>
      <c r="AP73" s="46"/>
      <c r="AQ73" s="39">
        <v>0</v>
      </c>
      <c r="AR73" s="37"/>
      <c r="AS73" s="37" t="s">
        <v>49</v>
      </c>
      <c r="AT73" s="37"/>
      <c r="AU73" s="46"/>
      <c r="AV73" s="40">
        <v>1</v>
      </c>
    </row>
    <row r="74" spans="1:48" ht="15.75" customHeight="1" x14ac:dyDescent="0.25">
      <c r="A74" s="21">
        <f>A54+1</f>
        <v>4</v>
      </c>
      <c r="B74" s="37" t="s">
        <v>127</v>
      </c>
      <c r="C74" s="36" t="s">
        <v>115</v>
      </c>
      <c r="D74" s="37"/>
      <c r="E74" s="37"/>
      <c r="F74" s="37"/>
      <c r="G74" s="46"/>
      <c r="H74" s="39">
        <f t="shared" si="60"/>
        <v>0</v>
      </c>
      <c r="I74" s="37"/>
      <c r="J74" s="37"/>
      <c r="K74" s="37"/>
      <c r="L74" s="46"/>
      <c r="M74" s="39">
        <f t="shared" si="61"/>
        <v>0</v>
      </c>
      <c r="N74" s="37"/>
      <c r="O74" s="37"/>
      <c r="P74" s="37"/>
      <c r="Q74" s="46"/>
      <c r="R74" s="39">
        <f t="shared" si="62"/>
        <v>0</v>
      </c>
      <c r="S74" s="37"/>
      <c r="T74" s="37"/>
      <c r="U74" s="37" t="s">
        <v>49</v>
      </c>
      <c r="V74" s="46"/>
      <c r="W74" s="39">
        <f t="shared" ref="W74:W77" si="69">COUNTA(S74:V74)</f>
        <v>1</v>
      </c>
      <c r="X74" s="37"/>
      <c r="Y74" s="37"/>
      <c r="Z74" s="37"/>
      <c r="AA74" s="46"/>
      <c r="AB74" s="39">
        <f>COUNTA(X74:AA74)</f>
        <v>0</v>
      </c>
      <c r="AC74" s="37"/>
      <c r="AD74" s="37"/>
      <c r="AE74" s="37"/>
      <c r="AF74" s="46"/>
      <c r="AG74" s="39">
        <f>COUNTA(AC74:AF74)</f>
        <v>0</v>
      </c>
      <c r="AH74" s="37"/>
      <c r="AI74" s="37"/>
      <c r="AJ74" s="37"/>
      <c r="AK74" s="46"/>
      <c r="AL74" s="39">
        <f t="shared" si="68"/>
        <v>0</v>
      </c>
      <c r="AM74" s="37"/>
      <c r="AN74" s="37"/>
      <c r="AO74" s="37"/>
      <c r="AP74" s="46"/>
      <c r="AQ74" s="39">
        <f t="shared" ref="AQ74:AQ75" si="70">COUNTA(AM74:AP74)</f>
        <v>0</v>
      </c>
      <c r="AR74" s="37"/>
      <c r="AS74" s="37" t="s">
        <v>49</v>
      </c>
      <c r="AT74" s="37"/>
      <c r="AU74" s="46"/>
      <c r="AV74" s="40">
        <f t="shared" ref="AV74:AV77" si="71">COUNTA(AR74:AU74)</f>
        <v>1</v>
      </c>
    </row>
    <row r="75" spans="1:48" ht="15.75" customHeight="1" x14ac:dyDescent="0.25">
      <c r="A75" s="21">
        <f>A55+1</f>
        <v>4</v>
      </c>
      <c r="B75" s="37" t="s">
        <v>128</v>
      </c>
      <c r="C75" s="36" t="s">
        <v>115</v>
      </c>
      <c r="D75" s="37"/>
      <c r="E75" s="37"/>
      <c r="F75" s="37"/>
      <c r="G75" s="46"/>
      <c r="H75" s="39">
        <f t="shared" si="60"/>
        <v>0</v>
      </c>
      <c r="I75" s="37"/>
      <c r="J75" s="37"/>
      <c r="K75" s="37"/>
      <c r="L75" s="46"/>
      <c r="M75" s="39">
        <f t="shared" si="61"/>
        <v>0</v>
      </c>
      <c r="N75" s="37"/>
      <c r="O75" s="37"/>
      <c r="P75" s="37"/>
      <c r="Q75" s="46"/>
      <c r="R75" s="39">
        <f t="shared" si="62"/>
        <v>0</v>
      </c>
      <c r="S75" s="37"/>
      <c r="T75" s="37"/>
      <c r="U75" s="37"/>
      <c r="V75" s="46"/>
      <c r="W75" s="39">
        <f t="shared" si="69"/>
        <v>0</v>
      </c>
      <c r="X75" s="37"/>
      <c r="Y75" s="37"/>
      <c r="Z75" s="37"/>
      <c r="AA75" s="46"/>
      <c r="AB75" s="39">
        <v>0</v>
      </c>
      <c r="AC75" s="37"/>
      <c r="AD75" s="37"/>
      <c r="AE75" s="37"/>
      <c r="AF75" s="46"/>
      <c r="AG75" s="39">
        <v>0</v>
      </c>
      <c r="AH75" s="37"/>
      <c r="AI75" s="37"/>
      <c r="AJ75" s="37"/>
      <c r="AK75" s="46"/>
      <c r="AL75" s="39">
        <f t="shared" si="68"/>
        <v>0</v>
      </c>
      <c r="AM75" s="37"/>
      <c r="AN75" s="37"/>
      <c r="AO75" s="37"/>
      <c r="AP75" s="46"/>
      <c r="AQ75" s="39">
        <f t="shared" si="70"/>
        <v>0</v>
      </c>
      <c r="AR75" s="37"/>
      <c r="AS75" s="37"/>
      <c r="AT75" s="37"/>
      <c r="AU75" s="46"/>
      <c r="AV75" s="40">
        <f t="shared" si="71"/>
        <v>0</v>
      </c>
    </row>
    <row r="76" spans="1:48" ht="15.75" customHeight="1" x14ac:dyDescent="0.25">
      <c r="A76" s="21">
        <f>A56+1</f>
        <v>4</v>
      </c>
      <c r="B76" s="37" t="s">
        <v>123</v>
      </c>
      <c r="C76" s="36" t="s">
        <v>115</v>
      </c>
      <c r="D76" s="37"/>
      <c r="E76" s="37"/>
      <c r="F76" s="37"/>
      <c r="G76" s="46"/>
      <c r="H76" s="39">
        <f t="shared" si="60"/>
        <v>0</v>
      </c>
      <c r="I76" s="37"/>
      <c r="J76" s="37"/>
      <c r="K76" s="37"/>
      <c r="L76" s="46"/>
      <c r="M76" s="39">
        <f t="shared" si="61"/>
        <v>0</v>
      </c>
      <c r="N76" s="37"/>
      <c r="O76" s="37"/>
      <c r="P76" s="37"/>
      <c r="Q76" s="46"/>
      <c r="R76" s="39">
        <f t="shared" si="62"/>
        <v>0</v>
      </c>
      <c r="S76" s="37"/>
      <c r="T76" s="37"/>
      <c r="U76" s="37"/>
      <c r="V76" s="46"/>
      <c r="W76" s="39">
        <f t="shared" si="69"/>
        <v>0</v>
      </c>
      <c r="X76" s="37"/>
      <c r="Y76" s="37"/>
      <c r="Z76" s="37"/>
      <c r="AA76" s="46"/>
      <c r="AB76" s="39">
        <f t="shared" ref="AB76:AB77" si="72">COUNTA(X76:AA76)</f>
        <v>0</v>
      </c>
      <c r="AC76" s="37"/>
      <c r="AD76" s="37"/>
      <c r="AE76" s="37"/>
      <c r="AF76" s="46"/>
      <c r="AG76" s="39">
        <v>0</v>
      </c>
      <c r="AH76" s="37"/>
      <c r="AI76" s="37"/>
      <c r="AJ76" s="37"/>
      <c r="AK76" s="46"/>
      <c r="AL76" s="39">
        <f t="shared" si="68"/>
        <v>0</v>
      </c>
      <c r="AM76" s="37"/>
      <c r="AN76" s="37"/>
      <c r="AO76" s="37"/>
      <c r="AP76" s="46"/>
      <c r="AQ76" s="39">
        <v>0</v>
      </c>
      <c r="AR76" s="37"/>
      <c r="AS76" s="37"/>
      <c r="AT76" s="37"/>
      <c r="AU76" s="46"/>
      <c r="AV76" s="40">
        <f t="shared" si="71"/>
        <v>0</v>
      </c>
    </row>
    <row r="77" spans="1:48" ht="15.75" customHeight="1" x14ac:dyDescent="0.25">
      <c r="A77" s="21">
        <f>A57+1</f>
        <v>4</v>
      </c>
      <c r="B77" s="37" t="s">
        <v>124</v>
      </c>
      <c r="C77" s="36" t="s">
        <v>115</v>
      </c>
      <c r="D77" s="37"/>
      <c r="E77" s="37"/>
      <c r="F77" s="37"/>
      <c r="G77" s="46"/>
      <c r="H77" s="39">
        <f t="shared" si="60"/>
        <v>0</v>
      </c>
      <c r="I77" s="37"/>
      <c r="J77" s="37" t="s">
        <v>49</v>
      </c>
      <c r="K77" s="37"/>
      <c r="L77" s="46"/>
      <c r="M77" s="39">
        <f t="shared" si="61"/>
        <v>1</v>
      </c>
      <c r="N77" s="37"/>
      <c r="O77" s="37"/>
      <c r="P77" s="37"/>
      <c r="Q77" s="46"/>
      <c r="R77" s="39">
        <f t="shared" si="62"/>
        <v>0</v>
      </c>
      <c r="S77" s="37"/>
      <c r="T77" s="37"/>
      <c r="U77" s="37"/>
      <c r="V77" s="46"/>
      <c r="W77" s="39">
        <f t="shared" si="69"/>
        <v>0</v>
      </c>
      <c r="X77" s="37"/>
      <c r="Y77" s="37"/>
      <c r="Z77" s="37"/>
      <c r="AA77" s="46"/>
      <c r="AB77" s="39">
        <f t="shared" si="72"/>
        <v>0</v>
      </c>
      <c r="AC77" s="37"/>
      <c r="AD77" s="37" t="s">
        <v>49</v>
      </c>
      <c r="AE77" s="37"/>
      <c r="AF77" s="46"/>
      <c r="AG77" s="39">
        <f t="shared" ref="AG77:AG78" si="73">COUNTA(AC77:AF77)</f>
        <v>1</v>
      </c>
      <c r="AH77" s="37"/>
      <c r="AI77" s="37"/>
      <c r="AJ77" s="37"/>
      <c r="AK77" s="46"/>
      <c r="AL77" s="39">
        <f t="shared" si="68"/>
        <v>0</v>
      </c>
      <c r="AM77" s="37"/>
      <c r="AN77" s="37"/>
      <c r="AO77" s="37"/>
      <c r="AP77" s="46"/>
      <c r="AQ77" s="39">
        <v>0</v>
      </c>
      <c r="AR77" s="37" t="s">
        <v>49</v>
      </c>
      <c r="AS77" s="37"/>
      <c r="AT77" s="37"/>
      <c r="AU77" s="46"/>
      <c r="AV77" s="40">
        <f t="shared" si="71"/>
        <v>1</v>
      </c>
    </row>
    <row r="78" spans="1:48" ht="15.75" customHeight="1" x14ac:dyDescent="0.25">
      <c r="A78" s="21">
        <f>A58+1</f>
        <v>4</v>
      </c>
      <c r="B78" s="37" t="s">
        <v>125</v>
      </c>
      <c r="C78" s="36" t="s">
        <v>115</v>
      </c>
      <c r="D78" s="37"/>
      <c r="E78" s="37"/>
      <c r="F78" s="37"/>
      <c r="G78" s="46"/>
      <c r="H78" s="39">
        <f t="shared" si="60"/>
        <v>0</v>
      </c>
      <c r="I78" s="37"/>
      <c r="J78" s="37"/>
      <c r="K78" s="37"/>
      <c r="L78" s="46"/>
      <c r="M78" s="39">
        <f t="shared" si="61"/>
        <v>0</v>
      </c>
      <c r="N78" s="37"/>
      <c r="O78" s="37"/>
      <c r="P78" s="37"/>
      <c r="Q78" s="46"/>
      <c r="R78" s="39">
        <f t="shared" si="62"/>
        <v>0</v>
      </c>
      <c r="S78" s="37"/>
      <c r="T78" s="37"/>
      <c r="U78" s="37"/>
      <c r="V78" s="46"/>
      <c r="W78" s="39">
        <v>0</v>
      </c>
      <c r="X78" s="37"/>
      <c r="Y78" s="37"/>
      <c r="Z78" s="37"/>
      <c r="AA78" s="46"/>
      <c r="AB78" s="39">
        <v>0</v>
      </c>
      <c r="AC78" s="37"/>
      <c r="AD78" s="37"/>
      <c r="AE78" s="37"/>
      <c r="AF78" s="46"/>
      <c r="AG78" s="39">
        <f t="shared" si="73"/>
        <v>0</v>
      </c>
      <c r="AH78" s="37"/>
      <c r="AI78" s="37"/>
      <c r="AJ78" s="37"/>
      <c r="AK78" s="46"/>
      <c r="AL78" s="39">
        <f t="shared" si="68"/>
        <v>0</v>
      </c>
      <c r="AM78" s="37"/>
      <c r="AN78" s="37"/>
      <c r="AO78" s="37"/>
      <c r="AP78" s="46"/>
      <c r="AQ78" s="39">
        <v>0</v>
      </c>
      <c r="AR78" s="37"/>
      <c r="AS78" s="37"/>
      <c r="AT78" s="37"/>
      <c r="AU78" s="46"/>
      <c r="AV78" s="40">
        <v>0</v>
      </c>
    </row>
    <row r="79" spans="1:48" ht="15.75" customHeight="1" x14ac:dyDescent="0.25">
      <c r="A79" s="21">
        <f>A59+1</f>
        <v>4</v>
      </c>
      <c r="B79" s="37" t="s">
        <v>76</v>
      </c>
      <c r="C79" s="36" t="s">
        <v>115</v>
      </c>
      <c r="D79" s="37"/>
      <c r="E79" s="37"/>
      <c r="F79" s="37"/>
      <c r="G79" s="46"/>
      <c r="H79" s="39">
        <f t="shared" si="60"/>
        <v>0</v>
      </c>
      <c r="I79" s="37"/>
      <c r="J79" s="37"/>
      <c r="K79" s="37"/>
      <c r="L79" s="46"/>
      <c r="M79" s="39">
        <f t="shared" si="61"/>
        <v>0</v>
      </c>
      <c r="N79" s="37"/>
      <c r="O79" s="37"/>
      <c r="P79" s="37"/>
      <c r="Q79" s="46"/>
      <c r="R79" s="39">
        <f t="shared" si="62"/>
        <v>0</v>
      </c>
      <c r="S79" s="37"/>
      <c r="T79" s="37"/>
      <c r="U79" s="37"/>
      <c r="V79" s="46"/>
      <c r="W79" s="39">
        <f>COUNTA(S79:V79)</f>
        <v>0</v>
      </c>
      <c r="X79" s="37"/>
      <c r="Y79" s="37"/>
      <c r="Z79" s="37"/>
      <c r="AA79" s="46"/>
      <c r="AB79" s="39">
        <f t="shared" ref="AB79:AB84" si="74">COUNTA(X79:AA79)</f>
        <v>0</v>
      </c>
      <c r="AC79" s="37"/>
      <c r="AD79" s="37"/>
      <c r="AE79" s="37"/>
      <c r="AF79" s="46"/>
      <c r="AG79" s="39">
        <v>0</v>
      </c>
      <c r="AH79" s="37"/>
      <c r="AI79" s="37"/>
      <c r="AJ79" s="37"/>
      <c r="AK79" s="46"/>
      <c r="AL79" s="39">
        <f t="shared" si="68"/>
        <v>0</v>
      </c>
      <c r="AM79" s="37"/>
      <c r="AN79" s="37"/>
      <c r="AO79" s="37"/>
      <c r="AP79" s="46"/>
      <c r="AQ79" s="39">
        <v>0</v>
      </c>
      <c r="AR79" s="37"/>
      <c r="AS79" s="37"/>
      <c r="AT79" s="37"/>
      <c r="AU79" s="46"/>
      <c r="AV79" s="40">
        <f>COUNTA(AR79:AU79)</f>
        <v>0</v>
      </c>
    </row>
    <row r="80" spans="1:48" ht="15.75" customHeight="1" x14ac:dyDescent="0.25">
      <c r="A80" s="21">
        <f>A60+1</f>
        <v>4</v>
      </c>
      <c r="B80" s="37" t="s">
        <v>77</v>
      </c>
      <c r="C80" s="36" t="s">
        <v>115</v>
      </c>
      <c r="D80" s="37"/>
      <c r="E80" s="37"/>
      <c r="F80" s="37"/>
      <c r="G80" s="46"/>
      <c r="H80" s="39">
        <f t="shared" si="60"/>
        <v>0</v>
      </c>
      <c r="I80" s="37"/>
      <c r="J80" s="37"/>
      <c r="K80" s="37"/>
      <c r="L80" s="46"/>
      <c r="M80" s="39">
        <f t="shared" si="61"/>
        <v>0</v>
      </c>
      <c r="N80" s="37"/>
      <c r="O80" s="37"/>
      <c r="P80" s="37"/>
      <c r="Q80" s="46"/>
      <c r="R80" s="39">
        <f t="shared" si="62"/>
        <v>0</v>
      </c>
      <c r="S80" s="37"/>
      <c r="T80" s="37"/>
      <c r="U80" s="37"/>
      <c r="V80" s="46"/>
      <c r="W80" s="39">
        <v>0</v>
      </c>
      <c r="X80" s="37"/>
      <c r="Y80" s="37"/>
      <c r="Z80" s="37"/>
      <c r="AA80" s="46"/>
      <c r="AB80" s="39">
        <f t="shared" si="74"/>
        <v>0</v>
      </c>
      <c r="AC80" s="37"/>
      <c r="AD80" s="37"/>
      <c r="AE80" s="37"/>
      <c r="AF80" s="46"/>
      <c r="AG80" s="39">
        <f t="shared" ref="AG80:AG84" si="75">COUNTA(AC80:AF80)</f>
        <v>0</v>
      </c>
      <c r="AH80" s="37"/>
      <c r="AI80" s="37"/>
      <c r="AJ80" s="37"/>
      <c r="AK80" s="46"/>
      <c r="AL80" s="39">
        <v>0</v>
      </c>
      <c r="AM80" s="37"/>
      <c r="AN80" s="37"/>
      <c r="AO80" s="37"/>
      <c r="AP80" s="46"/>
      <c r="AQ80" s="39">
        <v>0</v>
      </c>
      <c r="AR80" s="37"/>
      <c r="AS80" s="37"/>
      <c r="AT80" s="37"/>
      <c r="AU80" s="46"/>
      <c r="AV80" s="40">
        <v>0</v>
      </c>
    </row>
    <row r="81" spans="1:48" ht="15.75" customHeight="1" x14ac:dyDescent="0.25">
      <c r="A81" s="21">
        <f>A61+1</f>
        <v>4</v>
      </c>
      <c r="B81" s="37" t="s">
        <v>78</v>
      </c>
      <c r="C81" s="36" t="s">
        <v>115</v>
      </c>
      <c r="D81" s="37"/>
      <c r="E81" s="37"/>
      <c r="F81" s="37"/>
      <c r="G81" s="46"/>
      <c r="H81" s="39">
        <f t="shared" si="60"/>
        <v>0</v>
      </c>
      <c r="I81" s="37"/>
      <c r="J81" s="37"/>
      <c r="K81" s="37"/>
      <c r="L81" s="46"/>
      <c r="M81" s="39">
        <f t="shared" si="61"/>
        <v>0</v>
      </c>
      <c r="N81" s="37"/>
      <c r="O81" s="37"/>
      <c r="P81" s="37"/>
      <c r="Q81" s="46"/>
      <c r="R81" s="39">
        <f t="shared" si="62"/>
        <v>0</v>
      </c>
      <c r="S81" s="37"/>
      <c r="T81" s="37"/>
      <c r="U81" s="37"/>
      <c r="V81" s="46"/>
      <c r="W81" s="39">
        <f t="shared" ref="W81:W84" si="76">COUNTA(S81:V81)</f>
        <v>0</v>
      </c>
      <c r="X81" s="37"/>
      <c r="Y81" s="37"/>
      <c r="Z81" s="37"/>
      <c r="AA81" s="46"/>
      <c r="AB81" s="39">
        <f t="shared" si="74"/>
        <v>0</v>
      </c>
      <c r="AC81" s="37"/>
      <c r="AD81" s="37"/>
      <c r="AE81" s="37"/>
      <c r="AF81" s="46"/>
      <c r="AG81" s="39">
        <f t="shared" si="75"/>
        <v>0</v>
      </c>
      <c r="AH81" s="37"/>
      <c r="AI81" s="37"/>
      <c r="AJ81" s="37"/>
      <c r="AK81" s="46"/>
      <c r="AL81" s="39">
        <f t="shared" ref="AL81:AL84" si="77">COUNTA(AH81:AK81)</f>
        <v>0</v>
      </c>
      <c r="AM81" s="37"/>
      <c r="AN81" s="37"/>
      <c r="AO81" s="37"/>
      <c r="AP81" s="46"/>
      <c r="AQ81" s="39">
        <f t="shared" ref="AQ81:AQ84" si="78">COUNTA(AM81:AP81)</f>
        <v>0</v>
      </c>
      <c r="AR81" s="37"/>
      <c r="AS81" s="37"/>
      <c r="AT81" s="37"/>
      <c r="AU81" s="46"/>
      <c r="AV81" s="40">
        <f t="shared" ref="AV81:AV84" si="79">COUNTA(AR81:AU81)</f>
        <v>0</v>
      </c>
    </row>
    <row r="82" spans="1:48" ht="15.75" customHeight="1" x14ac:dyDescent="0.25">
      <c r="A82" s="21">
        <f>A62+1</f>
        <v>4</v>
      </c>
      <c r="B82" s="37" t="s">
        <v>79</v>
      </c>
      <c r="C82" s="36" t="s">
        <v>115</v>
      </c>
      <c r="D82" s="37"/>
      <c r="E82" s="37"/>
      <c r="F82" s="37"/>
      <c r="G82" s="46"/>
      <c r="H82" s="39">
        <f t="shared" si="60"/>
        <v>0</v>
      </c>
      <c r="I82" s="37"/>
      <c r="J82" s="37"/>
      <c r="K82" s="37"/>
      <c r="L82" s="46"/>
      <c r="M82" s="39">
        <f t="shared" si="61"/>
        <v>0</v>
      </c>
      <c r="N82" s="37"/>
      <c r="O82" s="37"/>
      <c r="P82" s="37"/>
      <c r="Q82" s="46"/>
      <c r="R82" s="39">
        <f t="shared" si="62"/>
        <v>0</v>
      </c>
      <c r="S82" s="37"/>
      <c r="T82" s="37"/>
      <c r="U82" s="37"/>
      <c r="V82" s="46"/>
      <c r="W82" s="39">
        <f t="shared" si="76"/>
        <v>0</v>
      </c>
      <c r="X82" s="37"/>
      <c r="Y82" s="37"/>
      <c r="Z82" s="37"/>
      <c r="AA82" s="46"/>
      <c r="AB82" s="39">
        <f t="shared" si="74"/>
        <v>0</v>
      </c>
      <c r="AC82" s="37"/>
      <c r="AD82" s="37"/>
      <c r="AE82" s="37"/>
      <c r="AF82" s="46"/>
      <c r="AG82" s="39">
        <f t="shared" si="75"/>
        <v>0</v>
      </c>
      <c r="AH82" s="37"/>
      <c r="AI82" s="37"/>
      <c r="AJ82" s="37"/>
      <c r="AK82" s="46"/>
      <c r="AL82" s="39">
        <f t="shared" si="77"/>
        <v>0</v>
      </c>
      <c r="AM82" s="37"/>
      <c r="AN82" s="37"/>
      <c r="AO82" s="37"/>
      <c r="AP82" s="46"/>
      <c r="AQ82" s="39">
        <f t="shared" si="78"/>
        <v>0</v>
      </c>
      <c r="AR82" s="37"/>
      <c r="AS82" s="37"/>
      <c r="AT82" s="37"/>
      <c r="AU82" s="46"/>
      <c r="AV82" s="40">
        <f t="shared" si="79"/>
        <v>0</v>
      </c>
    </row>
    <row r="83" spans="1:48" ht="15.75" customHeight="1" x14ac:dyDescent="0.25">
      <c r="A83" s="21">
        <f>A63+1</f>
        <v>4</v>
      </c>
      <c r="B83" s="37" t="s">
        <v>129</v>
      </c>
      <c r="C83" s="36" t="s">
        <v>115</v>
      </c>
      <c r="D83" s="37"/>
      <c r="E83" s="37"/>
      <c r="F83" s="37"/>
      <c r="G83" s="46"/>
      <c r="H83" s="39">
        <f t="shared" si="60"/>
        <v>0</v>
      </c>
      <c r="I83" s="37"/>
      <c r="J83" s="37"/>
      <c r="K83" s="37"/>
      <c r="L83" s="46"/>
      <c r="M83" s="39">
        <f t="shared" si="61"/>
        <v>0</v>
      </c>
      <c r="N83" s="37"/>
      <c r="O83" s="37"/>
      <c r="P83" s="37"/>
      <c r="Q83" s="46"/>
      <c r="R83" s="39">
        <f t="shared" si="62"/>
        <v>0</v>
      </c>
      <c r="S83" s="37"/>
      <c r="T83" s="37"/>
      <c r="U83" s="37"/>
      <c r="V83" s="46"/>
      <c r="W83" s="39">
        <f t="shared" si="76"/>
        <v>0</v>
      </c>
      <c r="X83" s="37"/>
      <c r="Y83" s="37"/>
      <c r="Z83" s="37"/>
      <c r="AA83" s="46"/>
      <c r="AB83" s="39">
        <f t="shared" si="74"/>
        <v>0</v>
      </c>
      <c r="AC83" s="37"/>
      <c r="AD83" s="37"/>
      <c r="AE83" s="37"/>
      <c r="AF83" s="46"/>
      <c r="AG83" s="39">
        <f t="shared" si="75"/>
        <v>0</v>
      </c>
      <c r="AH83" s="37"/>
      <c r="AI83" s="37"/>
      <c r="AJ83" s="37"/>
      <c r="AK83" s="46"/>
      <c r="AL83" s="39">
        <f t="shared" si="77"/>
        <v>0</v>
      </c>
      <c r="AM83" s="37"/>
      <c r="AN83" s="37"/>
      <c r="AO83" s="37"/>
      <c r="AP83" s="46"/>
      <c r="AQ83" s="39">
        <f t="shared" si="78"/>
        <v>0</v>
      </c>
      <c r="AR83" s="37"/>
      <c r="AS83" s="37"/>
      <c r="AT83" s="37"/>
      <c r="AU83" s="46"/>
      <c r="AV83" s="40">
        <f t="shared" si="79"/>
        <v>0</v>
      </c>
    </row>
    <row r="84" spans="1:48" ht="15.75" customHeight="1" x14ac:dyDescent="0.25">
      <c r="A84" s="21">
        <f>A64+1</f>
        <v>4</v>
      </c>
      <c r="B84" s="37" t="s">
        <v>149</v>
      </c>
      <c r="C84" s="36" t="s">
        <v>115</v>
      </c>
      <c r="D84" s="37"/>
      <c r="E84" s="37"/>
      <c r="F84" s="37"/>
      <c r="G84" s="46"/>
      <c r="H84" s="39">
        <f t="shared" si="60"/>
        <v>0</v>
      </c>
      <c r="I84" s="37"/>
      <c r="J84" s="37"/>
      <c r="K84" s="37"/>
      <c r="L84" s="69" t="s">
        <v>47</v>
      </c>
      <c r="M84" s="39">
        <f t="shared" si="61"/>
        <v>1</v>
      </c>
      <c r="N84" s="37"/>
      <c r="O84" s="37" t="s">
        <v>47</v>
      </c>
      <c r="P84" s="37"/>
      <c r="Q84" s="46"/>
      <c r="R84" s="39">
        <f t="shared" si="62"/>
        <v>1</v>
      </c>
      <c r="S84" s="37"/>
      <c r="T84" s="37"/>
      <c r="U84" s="37" t="s">
        <v>47</v>
      </c>
      <c r="V84" s="46"/>
      <c r="W84" s="39">
        <f t="shared" si="76"/>
        <v>1</v>
      </c>
      <c r="X84" s="37"/>
      <c r="Y84" s="37"/>
      <c r="Z84" s="37"/>
      <c r="AA84" s="46"/>
      <c r="AB84" s="39">
        <f t="shared" si="74"/>
        <v>0</v>
      </c>
      <c r="AC84" s="37"/>
      <c r="AD84" s="37"/>
      <c r="AE84" s="37"/>
      <c r="AF84" s="46"/>
      <c r="AG84" s="39">
        <f t="shared" si="75"/>
        <v>0</v>
      </c>
      <c r="AH84" s="37"/>
      <c r="AI84" s="37"/>
      <c r="AJ84" s="37"/>
      <c r="AK84" s="46"/>
      <c r="AL84" s="39">
        <f t="shared" si="77"/>
        <v>0</v>
      </c>
      <c r="AM84" s="37"/>
      <c r="AN84" s="37"/>
      <c r="AO84" s="37"/>
      <c r="AP84" s="46"/>
      <c r="AQ84" s="39">
        <f t="shared" si="78"/>
        <v>0</v>
      </c>
      <c r="AR84" s="37"/>
      <c r="AS84" s="37"/>
      <c r="AT84" s="37"/>
      <c r="AU84" s="46"/>
      <c r="AV84" s="40">
        <f t="shared" si="79"/>
        <v>0</v>
      </c>
    </row>
    <row r="85" spans="1:48" ht="15.75" customHeight="1" x14ac:dyDescent="0.25">
      <c r="A85" s="21">
        <f>A65+1</f>
        <v>4</v>
      </c>
      <c r="B85" s="42"/>
      <c r="C85" s="43"/>
      <c r="D85" s="44"/>
      <c r="E85" s="45"/>
      <c r="F85" s="45"/>
      <c r="G85" s="45"/>
      <c r="H85" s="45">
        <f>SUM(H67:H84)</f>
        <v>4</v>
      </c>
      <c r="I85" s="45"/>
      <c r="J85" s="45"/>
      <c r="K85" s="45"/>
      <c r="L85" s="45"/>
      <c r="M85" s="45">
        <f>SUM(M67:M84)</f>
        <v>8</v>
      </c>
      <c r="N85" s="45"/>
      <c r="O85" s="45"/>
      <c r="P85" s="45"/>
      <c r="Q85" s="45"/>
      <c r="R85" s="45">
        <f>SUM(R67:R84)</f>
        <v>3</v>
      </c>
      <c r="S85" s="45"/>
      <c r="T85" s="45"/>
      <c r="U85" s="45"/>
      <c r="V85" s="45"/>
      <c r="W85" s="45">
        <f>SUM(W67:W84)</f>
        <v>7</v>
      </c>
      <c r="X85" s="45"/>
      <c r="Y85" s="45"/>
      <c r="Z85" s="45"/>
      <c r="AA85" s="45"/>
      <c r="AB85" s="45">
        <f>SUM(AB67:AB84)</f>
        <v>2</v>
      </c>
      <c r="AC85" s="45"/>
      <c r="AD85" s="45"/>
      <c r="AE85" s="45"/>
      <c r="AF85" s="45"/>
      <c r="AG85" s="45">
        <f>SUM(AG67:AG84)</f>
        <v>2</v>
      </c>
      <c r="AH85" s="45"/>
      <c r="AI85" s="45"/>
      <c r="AJ85" s="45"/>
      <c r="AK85" s="45"/>
      <c r="AL85" s="45">
        <f>SUM(AL67:AL84)</f>
        <v>3</v>
      </c>
      <c r="AM85" s="45"/>
      <c r="AN85" s="45"/>
      <c r="AO85" s="45"/>
      <c r="AP85" s="45"/>
      <c r="AQ85" s="45">
        <f>SUM(AQ67:AQ84)</f>
        <v>2</v>
      </c>
      <c r="AR85" s="45"/>
      <c r="AS85" s="45"/>
      <c r="AT85" s="45"/>
      <c r="AU85" s="45"/>
      <c r="AV85" s="45">
        <f>SUM(AV67:AV84)</f>
        <v>8</v>
      </c>
    </row>
    <row r="86" spans="1:48" ht="15.75" customHeight="1" x14ac:dyDescent="0.25">
      <c r="A86" s="21">
        <f>A66+1</f>
        <v>5</v>
      </c>
      <c r="B86" s="81" t="s">
        <v>104</v>
      </c>
      <c r="C86" s="82"/>
      <c r="D86" s="78" t="s">
        <v>105</v>
      </c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80"/>
    </row>
    <row r="87" spans="1:48" ht="15.75" customHeight="1" x14ac:dyDescent="0.25">
      <c r="A87" s="21">
        <f>A67+1</f>
        <v>5</v>
      </c>
      <c r="B87" s="37" t="s">
        <v>70</v>
      </c>
      <c r="C87" s="36" t="s">
        <v>115</v>
      </c>
      <c r="D87" s="37"/>
      <c r="E87" s="37"/>
      <c r="F87" s="37" t="s">
        <v>49</v>
      </c>
      <c r="G87" s="46"/>
      <c r="H87" s="39">
        <f t="shared" ref="H87:H104" si="80">COUNTA(D87:G87)</f>
        <v>1</v>
      </c>
      <c r="I87" s="37" t="s">
        <v>49</v>
      </c>
      <c r="J87" s="37"/>
      <c r="K87" s="37"/>
      <c r="L87" s="69" t="s">
        <v>49</v>
      </c>
      <c r="M87" s="39">
        <f t="shared" ref="M87:M104" si="81">COUNTA(I87:L87)</f>
        <v>2</v>
      </c>
      <c r="N87" s="37"/>
      <c r="O87" s="37" t="s">
        <v>49</v>
      </c>
      <c r="P87" s="37"/>
      <c r="Q87" s="46"/>
      <c r="R87" s="39">
        <f t="shared" ref="R87:R104" si="82">COUNTA(N87:Q87)</f>
        <v>1</v>
      </c>
      <c r="S87" s="37" t="s">
        <v>49</v>
      </c>
      <c r="T87" s="37"/>
      <c r="U87" s="37" t="s">
        <v>49</v>
      </c>
      <c r="V87" s="46"/>
      <c r="W87" s="39">
        <f t="shared" ref="W87:W89" si="83">COUNTA(S87:V87)</f>
        <v>2</v>
      </c>
      <c r="X87" s="37"/>
      <c r="Y87" s="37"/>
      <c r="Z87" s="37"/>
      <c r="AA87" s="46"/>
      <c r="AB87" s="39">
        <v>0</v>
      </c>
      <c r="AC87" s="37"/>
      <c r="AD87" s="37"/>
      <c r="AE87" s="37"/>
      <c r="AF87" s="69" t="s">
        <v>49</v>
      </c>
      <c r="AG87" s="39">
        <v>1</v>
      </c>
      <c r="AH87" s="37"/>
      <c r="AI87" s="37"/>
      <c r="AJ87" s="37"/>
      <c r="AK87" s="46"/>
      <c r="AL87" s="39">
        <f t="shared" ref="AL87:AL90" si="84">COUNTA(AH87:AK87)</f>
        <v>0</v>
      </c>
      <c r="AM87" s="37"/>
      <c r="AN87" s="37"/>
      <c r="AO87" s="37" t="s">
        <v>49</v>
      </c>
      <c r="AP87" s="46"/>
      <c r="AQ87" s="39">
        <f t="shared" ref="AQ87:AQ88" si="85">COUNTA(AM87:AP87)</f>
        <v>1</v>
      </c>
      <c r="AR87" s="37"/>
      <c r="AS87" s="37"/>
      <c r="AT87" s="37" t="s">
        <v>49</v>
      </c>
      <c r="AU87" s="46"/>
      <c r="AV87" s="40">
        <v>1</v>
      </c>
    </row>
    <row r="88" spans="1:48" ht="15.75" customHeight="1" x14ac:dyDescent="0.25">
      <c r="A88" s="21">
        <f>A68+1</f>
        <v>5</v>
      </c>
      <c r="B88" s="37" t="s">
        <v>118</v>
      </c>
      <c r="C88" s="36" t="s">
        <v>115</v>
      </c>
      <c r="D88" s="37"/>
      <c r="E88" s="37"/>
      <c r="F88" s="37"/>
      <c r="G88" s="46"/>
      <c r="H88" s="39">
        <f t="shared" si="80"/>
        <v>0</v>
      </c>
      <c r="I88" s="37"/>
      <c r="J88" s="37"/>
      <c r="K88" s="37"/>
      <c r="L88" s="46"/>
      <c r="M88" s="39">
        <f t="shared" si="81"/>
        <v>0</v>
      </c>
      <c r="N88" s="37"/>
      <c r="O88" s="37"/>
      <c r="P88" s="37"/>
      <c r="Q88" s="46"/>
      <c r="R88" s="39">
        <f t="shared" si="82"/>
        <v>0</v>
      </c>
      <c r="S88" s="37"/>
      <c r="T88" s="37"/>
      <c r="U88" s="37"/>
      <c r="V88" s="46"/>
      <c r="W88" s="39">
        <f t="shared" si="83"/>
        <v>0</v>
      </c>
      <c r="X88" s="37"/>
      <c r="Y88" s="37"/>
      <c r="Z88" s="37"/>
      <c r="AA88" s="46"/>
      <c r="AB88" s="39">
        <f t="shared" ref="AB88:AB90" si="86">COUNTA(X88:AA88)</f>
        <v>0</v>
      </c>
      <c r="AC88" s="37"/>
      <c r="AD88" s="37"/>
      <c r="AE88" s="37"/>
      <c r="AF88" s="46"/>
      <c r="AG88" s="39">
        <f t="shared" ref="AG88:AG90" si="87">COUNTA(AC88:AF88)</f>
        <v>0</v>
      </c>
      <c r="AH88" s="37"/>
      <c r="AI88" s="37"/>
      <c r="AJ88" s="37"/>
      <c r="AK88" s="46"/>
      <c r="AL88" s="39">
        <f t="shared" si="84"/>
        <v>0</v>
      </c>
      <c r="AM88" s="37"/>
      <c r="AN88" s="37"/>
      <c r="AO88" s="37"/>
      <c r="AP88" s="46"/>
      <c r="AQ88" s="39">
        <f t="shared" si="85"/>
        <v>0</v>
      </c>
      <c r="AR88" s="37"/>
      <c r="AS88" s="37"/>
      <c r="AT88" s="37"/>
      <c r="AU88" s="46"/>
      <c r="AV88" s="40">
        <v>0</v>
      </c>
    </row>
    <row r="89" spans="1:48" ht="15.75" customHeight="1" x14ac:dyDescent="0.25">
      <c r="A89" s="21">
        <f>A69+1</f>
        <v>5</v>
      </c>
      <c r="B89" s="37" t="s">
        <v>73</v>
      </c>
      <c r="C89" s="36" t="s">
        <v>115</v>
      </c>
      <c r="D89" s="37"/>
      <c r="E89" s="37" t="s">
        <v>49</v>
      </c>
      <c r="F89" s="37"/>
      <c r="G89" s="46"/>
      <c r="H89" s="39">
        <f t="shared" si="80"/>
        <v>1</v>
      </c>
      <c r="I89" s="37"/>
      <c r="J89" s="37"/>
      <c r="K89" s="37"/>
      <c r="L89" s="69" t="s">
        <v>49</v>
      </c>
      <c r="M89" s="39">
        <f t="shared" si="81"/>
        <v>1</v>
      </c>
      <c r="N89" s="37"/>
      <c r="O89" s="37"/>
      <c r="P89" s="37"/>
      <c r="Q89" s="46"/>
      <c r="R89" s="39">
        <f t="shared" si="82"/>
        <v>0</v>
      </c>
      <c r="S89" s="37"/>
      <c r="T89" s="37"/>
      <c r="U89" s="37"/>
      <c r="V89" s="69" t="s">
        <v>49</v>
      </c>
      <c r="W89" s="39">
        <f t="shared" si="83"/>
        <v>1</v>
      </c>
      <c r="X89" s="37"/>
      <c r="Y89" s="37"/>
      <c r="Z89" s="37"/>
      <c r="AA89" s="46"/>
      <c r="AB89" s="39">
        <f t="shared" si="86"/>
        <v>0</v>
      </c>
      <c r="AC89" s="37"/>
      <c r="AD89" s="37"/>
      <c r="AE89" s="37"/>
      <c r="AF89" s="46"/>
      <c r="AG89" s="39">
        <f t="shared" si="87"/>
        <v>0</v>
      </c>
      <c r="AH89" s="37"/>
      <c r="AI89" s="37" t="s">
        <v>49</v>
      </c>
      <c r="AJ89" s="37"/>
      <c r="AK89" s="46"/>
      <c r="AL89" s="39">
        <f t="shared" si="84"/>
        <v>1</v>
      </c>
      <c r="AM89" s="37"/>
      <c r="AN89" s="37"/>
      <c r="AO89" s="37"/>
      <c r="AP89" s="46"/>
      <c r="AQ89" s="39">
        <v>0</v>
      </c>
      <c r="AR89" s="37"/>
      <c r="AS89" s="37"/>
      <c r="AT89" s="37" t="s">
        <v>49</v>
      </c>
      <c r="AU89" s="46"/>
      <c r="AV89" s="40">
        <f>COUNTA(AR89:AU89)</f>
        <v>1</v>
      </c>
    </row>
    <row r="90" spans="1:48" ht="15.75" customHeight="1" x14ac:dyDescent="0.25">
      <c r="A90" s="21">
        <f>A70+1</f>
        <v>5</v>
      </c>
      <c r="B90" s="37" t="s">
        <v>148</v>
      </c>
      <c r="C90" s="36" t="s">
        <v>115</v>
      </c>
      <c r="D90" s="37"/>
      <c r="E90" s="37" t="s">
        <v>49</v>
      </c>
      <c r="F90" s="37"/>
      <c r="G90" s="46"/>
      <c r="H90" s="39">
        <f t="shared" si="80"/>
        <v>1</v>
      </c>
      <c r="I90" s="37"/>
      <c r="J90" s="37"/>
      <c r="K90" s="37" t="s">
        <v>49</v>
      </c>
      <c r="L90" s="46"/>
      <c r="M90" s="39">
        <f t="shared" si="81"/>
        <v>1</v>
      </c>
      <c r="N90" s="37"/>
      <c r="O90" s="37"/>
      <c r="P90" s="37" t="s">
        <v>49</v>
      </c>
      <c r="Q90" s="46"/>
      <c r="R90" s="39">
        <f t="shared" si="82"/>
        <v>1</v>
      </c>
      <c r="S90" s="37"/>
      <c r="T90" s="37"/>
      <c r="U90" s="37" t="s">
        <v>49</v>
      </c>
      <c r="V90" s="46"/>
      <c r="W90" s="39">
        <v>1</v>
      </c>
      <c r="X90" s="37"/>
      <c r="Y90" s="37"/>
      <c r="Z90" s="37" t="s">
        <v>49</v>
      </c>
      <c r="AA90" s="46"/>
      <c r="AB90" s="39">
        <f t="shared" si="86"/>
        <v>1</v>
      </c>
      <c r="AC90" s="37"/>
      <c r="AD90" s="37"/>
      <c r="AE90" s="37"/>
      <c r="AF90" s="46"/>
      <c r="AG90" s="39">
        <f t="shared" si="87"/>
        <v>0</v>
      </c>
      <c r="AH90" s="37"/>
      <c r="AI90" s="37"/>
      <c r="AJ90" s="37"/>
      <c r="AK90" s="46"/>
      <c r="AL90" s="39">
        <f t="shared" si="84"/>
        <v>0</v>
      </c>
      <c r="AM90" s="37" t="s">
        <v>49</v>
      </c>
      <c r="AN90" s="37"/>
      <c r="AO90" s="37"/>
      <c r="AP90" s="46"/>
      <c r="AQ90" s="39">
        <f>COUNTA(AM90:AP90)</f>
        <v>1</v>
      </c>
      <c r="AR90" s="37"/>
      <c r="AS90" s="37"/>
      <c r="AT90" s="37" t="s">
        <v>49</v>
      </c>
      <c r="AU90" s="46"/>
      <c r="AV90" s="40">
        <v>1</v>
      </c>
    </row>
    <row r="91" spans="1:48" ht="15.75" customHeight="1" x14ac:dyDescent="0.25">
      <c r="A91" s="21">
        <f>A71+1</f>
        <v>5</v>
      </c>
      <c r="B91" s="37" t="s">
        <v>120</v>
      </c>
      <c r="C91" s="36" t="s">
        <v>115</v>
      </c>
      <c r="D91" s="37"/>
      <c r="E91" s="37" t="s">
        <v>49</v>
      </c>
      <c r="F91" s="37"/>
      <c r="G91" s="46"/>
      <c r="H91" s="39">
        <f t="shared" si="80"/>
        <v>1</v>
      </c>
      <c r="I91" s="37"/>
      <c r="J91" s="37"/>
      <c r="K91" s="37"/>
      <c r="L91" s="69" t="s">
        <v>49</v>
      </c>
      <c r="M91" s="39">
        <f t="shared" si="81"/>
        <v>1</v>
      </c>
      <c r="N91" s="37"/>
      <c r="O91" s="37"/>
      <c r="P91" s="37"/>
      <c r="Q91" s="46"/>
      <c r="R91" s="39">
        <f t="shared" si="82"/>
        <v>0</v>
      </c>
      <c r="S91" s="37" t="s">
        <v>49</v>
      </c>
      <c r="T91" s="37"/>
      <c r="U91" s="37"/>
      <c r="V91" s="46"/>
      <c r="W91" s="39">
        <v>1</v>
      </c>
      <c r="X91" s="37"/>
      <c r="Y91" s="37"/>
      <c r="Z91" s="37"/>
      <c r="AA91" s="69" t="s">
        <v>49</v>
      </c>
      <c r="AB91" s="39">
        <v>1</v>
      </c>
      <c r="AC91" s="37"/>
      <c r="AD91" s="37"/>
      <c r="AE91" s="37" t="s">
        <v>49</v>
      </c>
      <c r="AF91" s="46"/>
      <c r="AG91" s="39">
        <v>1</v>
      </c>
      <c r="AH91" s="37" t="s">
        <v>49</v>
      </c>
      <c r="AI91" s="37"/>
      <c r="AJ91" s="37"/>
      <c r="AK91" s="46"/>
      <c r="AL91" s="39">
        <v>0</v>
      </c>
      <c r="AM91" s="37"/>
      <c r="AN91" s="37"/>
      <c r="AO91" s="37"/>
      <c r="AP91" s="46"/>
      <c r="AQ91" s="39">
        <v>0</v>
      </c>
      <c r="AR91" s="37" t="s">
        <v>49</v>
      </c>
      <c r="AS91" s="37"/>
      <c r="AT91" s="37" t="s">
        <v>49</v>
      </c>
      <c r="AU91" s="46"/>
      <c r="AV91" s="40">
        <v>2</v>
      </c>
    </row>
    <row r="92" spans="1:48" ht="15.75" customHeight="1" x14ac:dyDescent="0.25">
      <c r="A92" s="21">
        <f>A72+1</f>
        <v>5</v>
      </c>
      <c r="B92" s="37" t="s">
        <v>122</v>
      </c>
      <c r="C92" s="36" t="s">
        <v>115</v>
      </c>
      <c r="D92" s="37"/>
      <c r="E92" s="37"/>
      <c r="F92" s="37"/>
      <c r="G92" s="46"/>
      <c r="H92" s="39">
        <f t="shared" si="80"/>
        <v>0</v>
      </c>
      <c r="I92" s="37"/>
      <c r="J92" s="37"/>
      <c r="K92" s="37"/>
      <c r="L92" s="46"/>
      <c r="M92" s="39">
        <f t="shared" si="81"/>
        <v>0</v>
      </c>
      <c r="N92" s="37"/>
      <c r="O92" s="37"/>
      <c r="P92" s="37"/>
      <c r="Q92" s="46"/>
      <c r="R92" s="39">
        <f t="shared" si="82"/>
        <v>0</v>
      </c>
      <c r="S92" s="37"/>
      <c r="T92" s="37"/>
      <c r="U92" s="37"/>
      <c r="V92" s="46"/>
      <c r="W92" s="39">
        <f>COUNTA(S92:V92)</f>
        <v>0</v>
      </c>
      <c r="X92" s="37"/>
      <c r="Y92" s="37"/>
      <c r="Z92" s="37"/>
      <c r="AA92" s="46"/>
      <c r="AB92" s="39">
        <f>COUNTA(X92:AA92)</f>
        <v>0</v>
      </c>
      <c r="AC92" s="37"/>
      <c r="AD92" s="37"/>
      <c r="AE92" s="37"/>
      <c r="AF92" s="46"/>
      <c r="AG92" s="39">
        <f>COUNTA(AC92:AF92)</f>
        <v>0</v>
      </c>
      <c r="AH92" s="37"/>
      <c r="AI92" s="37" t="s">
        <v>49</v>
      </c>
      <c r="AJ92" s="37"/>
      <c r="AK92" s="46"/>
      <c r="AL92" s="39">
        <f t="shared" ref="AL92:AL99" si="88">COUNTA(AH92:AK92)</f>
        <v>1</v>
      </c>
      <c r="AM92" s="37"/>
      <c r="AN92" s="37"/>
      <c r="AO92" s="37"/>
      <c r="AP92" s="46"/>
      <c r="AQ92" s="39">
        <f>COUNTA(AM92:AP92)</f>
        <v>0</v>
      </c>
      <c r="AR92" s="37"/>
      <c r="AS92" s="37"/>
      <c r="AT92" s="37"/>
      <c r="AU92" s="46"/>
      <c r="AV92" s="40">
        <f>COUNTA(AR92:AU92)</f>
        <v>0</v>
      </c>
    </row>
    <row r="93" spans="1:48" ht="15.75" customHeight="1" x14ac:dyDescent="0.25">
      <c r="A93" s="21">
        <f>A73+1</f>
        <v>5</v>
      </c>
      <c r="B93" s="37" t="s">
        <v>126</v>
      </c>
      <c r="C93" s="36" t="s">
        <v>115</v>
      </c>
      <c r="D93" s="37"/>
      <c r="E93" s="37"/>
      <c r="F93" s="37"/>
      <c r="G93" s="46"/>
      <c r="H93" s="39">
        <f t="shared" si="80"/>
        <v>0</v>
      </c>
      <c r="I93" s="37"/>
      <c r="J93" s="37"/>
      <c r="K93" s="37" t="s">
        <v>49</v>
      </c>
      <c r="L93" s="46"/>
      <c r="M93" s="39">
        <f t="shared" si="81"/>
        <v>1</v>
      </c>
      <c r="N93" s="37"/>
      <c r="O93" s="37"/>
      <c r="P93" s="37"/>
      <c r="Q93" s="46"/>
      <c r="R93" s="39">
        <f t="shared" si="82"/>
        <v>0</v>
      </c>
      <c r="S93" s="37"/>
      <c r="T93" s="37"/>
      <c r="U93" s="37" t="s">
        <v>49</v>
      </c>
      <c r="V93" s="46"/>
      <c r="W93" s="39">
        <v>1</v>
      </c>
      <c r="X93" s="37"/>
      <c r="Y93" s="37"/>
      <c r="Z93" s="37"/>
      <c r="AA93" s="46"/>
      <c r="AB93" s="39">
        <v>0</v>
      </c>
      <c r="AC93" s="37"/>
      <c r="AD93" s="37"/>
      <c r="AE93" s="37"/>
      <c r="AF93" s="46"/>
      <c r="AG93" s="39">
        <v>0</v>
      </c>
      <c r="AH93" s="37"/>
      <c r="AI93" s="37"/>
      <c r="AJ93" s="37" t="s">
        <v>49</v>
      </c>
      <c r="AK93" s="46"/>
      <c r="AL93" s="39">
        <f t="shared" si="88"/>
        <v>1</v>
      </c>
      <c r="AM93" s="37"/>
      <c r="AN93" s="37"/>
      <c r="AO93" s="37"/>
      <c r="AP93" s="46"/>
      <c r="AQ93" s="39">
        <v>0</v>
      </c>
      <c r="AR93" s="37"/>
      <c r="AS93" s="37" t="s">
        <v>49</v>
      </c>
      <c r="AT93" s="37"/>
      <c r="AU93" s="46"/>
      <c r="AV93" s="40">
        <v>1</v>
      </c>
    </row>
    <row r="94" spans="1:48" ht="15.75" customHeight="1" x14ac:dyDescent="0.25">
      <c r="A94" s="21">
        <f>A74+1</f>
        <v>5</v>
      </c>
      <c r="B94" s="37" t="s">
        <v>127</v>
      </c>
      <c r="C94" s="36" t="s">
        <v>115</v>
      </c>
      <c r="D94" s="37"/>
      <c r="E94" s="37"/>
      <c r="F94" s="37"/>
      <c r="G94" s="46"/>
      <c r="H94" s="39">
        <f t="shared" si="80"/>
        <v>0</v>
      </c>
      <c r="I94" s="37"/>
      <c r="J94" s="37"/>
      <c r="K94" s="37"/>
      <c r="L94" s="46"/>
      <c r="M94" s="39">
        <f t="shared" si="81"/>
        <v>0</v>
      </c>
      <c r="N94" s="37"/>
      <c r="O94" s="37"/>
      <c r="P94" s="37"/>
      <c r="Q94" s="46"/>
      <c r="R94" s="39">
        <f t="shared" si="82"/>
        <v>0</v>
      </c>
      <c r="S94" s="37"/>
      <c r="T94" s="37"/>
      <c r="U94" s="37" t="s">
        <v>49</v>
      </c>
      <c r="V94" s="46"/>
      <c r="W94" s="39">
        <f t="shared" ref="W94:W97" si="89">COUNTA(S94:V94)</f>
        <v>1</v>
      </c>
      <c r="X94" s="37"/>
      <c r="Y94" s="37"/>
      <c r="Z94" s="37"/>
      <c r="AA94" s="46"/>
      <c r="AB94" s="39">
        <f>COUNTA(X94:AA94)</f>
        <v>0</v>
      </c>
      <c r="AC94" s="37"/>
      <c r="AD94" s="37"/>
      <c r="AE94" s="37"/>
      <c r="AF94" s="46"/>
      <c r="AG94" s="39">
        <f>COUNTA(AC94:AF94)</f>
        <v>0</v>
      </c>
      <c r="AH94" s="37"/>
      <c r="AI94" s="37"/>
      <c r="AJ94" s="37"/>
      <c r="AK94" s="46"/>
      <c r="AL94" s="39">
        <f t="shared" si="88"/>
        <v>0</v>
      </c>
      <c r="AM94" s="37"/>
      <c r="AN94" s="37"/>
      <c r="AO94" s="37"/>
      <c r="AP94" s="46"/>
      <c r="AQ94" s="39">
        <f t="shared" ref="AQ94:AQ95" si="90">COUNTA(AM94:AP94)</f>
        <v>0</v>
      </c>
      <c r="AR94" s="37"/>
      <c r="AS94" s="37" t="s">
        <v>49</v>
      </c>
      <c r="AT94" s="37"/>
      <c r="AU94" s="46"/>
      <c r="AV94" s="40">
        <f t="shared" ref="AV94:AV97" si="91">COUNTA(AR94:AU94)</f>
        <v>1</v>
      </c>
    </row>
    <row r="95" spans="1:48" ht="15.75" customHeight="1" x14ac:dyDescent="0.25">
      <c r="A95" s="21">
        <f>A75+1</f>
        <v>5</v>
      </c>
      <c r="B95" s="37" t="s">
        <v>128</v>
      </c>
      <c r="C95" s="36" t="s">
        <v>115</v>
      </c>
      <c r="D95" s="37"/>
      <c r="E95" s="37"/>
      <c r="F95" s="37"/>
      <c r="G95" s="46"/>
      <c r="H95" s="39">
        <f t="shared" si="80"/>
        <v>0</v>
      </c>
      <c r="I95" s="37"/>
      <c r="J95" s="37"/>
      <c r="K95" s="37"/>
      <c r="L95" s="46"/>
      <c r="M95" s="39">
        <f t="shared" si="81"/>
        <v>0</v>
      </c>
      <c r="N95" s="37"/>
      <c r="O95" s="37"/>
      <c r="P95" s="37"/>
      <c r="Q95" s="46"/>
      <c r="R95" s="39">
        <f t="shared" si="82"/>
        <v>0</v>
      </c>
      <c r="S95" s="37"/>
      <c r="T95" s="37"/>
      <c r="U95" s="37"/>
      <c r="V95" s="46"/>
      <c r="W95" s="39">
        <f t="shared" si="89"/>
        <v>0</v>
      </c>
      <c r="X95" s="37"/>
      <c r="Y95" s="37"/>
      <c r="Z95" s="37"/>
      <c r="AA95" s="46"/>
      <c r="AB95" s="39">
        <v>0</v>
      </c>
      <c r="AC95" s="37"/>
      <c r="AD95" s="37"/>
      <c r="AE95" s="37"/>
      <c r="AF95" s="46"/>
      <c r="AG95" s="39">
        <v>0</v>
      </c>
      <c r="AH95" s="37"/>
      <c r="AI95" s="37"/>
      <c r="AJ95" s="37"/>
      <c r="AK95" s="46"/>
      <c r="AL95" s="39">
        <f t="shared" si="88"/>
        <v>0</v>
      </c>
      <c r="AM95" s="37"/>
      <c r="AN95" s="37"/>
      <c r="AO95" s="37"/>
      <c r="AP95" s="46"/>
      <c r="AQ95" s="39">
        <f t="shared" si="90"/>
        <v>0</v>
      </c>
      <c r="AR95" s="37"/>
      <c r="AS95" s="37"/>
      <c r="AT95" s="37"/>
      <c r="AU95" s="46"/>
      <c r="AV95" s="40">
        <f t="shared" si="91"/>
        <v>0</v>
      </c>
    </row>
    <row r="96" spans="1:48" ht="15.75" customHeight="1" x14ac:dyDescent="0.25">
      <c r="A96" s="21">
        <f>A76+1</f>
        <v>5</v>
      </c>
      <c r="B96" s="37" t="s">
        <v>123</v>
      </c>
      <c r="C96" s="36" t="s">
        <v>115</v>
      </c>
      <c r="D96" s="37"/>
      <c r="E96" s="37"/>
      <c r="F96" s="37"/>
      <c r="G96" s="46"/>
      <c r="H96" s="39">
        <f t="shared" si="80"/>
        <v>0</v>
      </c>
      <c r="I96" s="37"/>
      <c r="J96" s="37"/>
      <c r="K96" s="37"/>
      <c r="L96" s="46"/>
      <c r="M96" s="39">
        <f t="shared" si="81"/>
        <v>0</v>
      </c>
      <c r="N96" s="37"/>
      <c r="O96" s="37"/>
      <c r="P96" s="37"/>
      <c r="Q96" s="46"/>
      <c r="R96" s="39">
        <f t="shared" si="82"/>
        <v>0</v>
      </c>
      <c r="S96" s="37"/>
      <c r="T96" s="37"/>
      <c r="U96" s="37"/>
      <c r="V96" s="46"/>
      <c r="W96" s="39">
        <f t="shared" si="89"/>
        <v>0</v>
      </c>
      <c r="X96" s="37"/>
      <c r="Y96" s="37"/>
      <c r="Z96" s="37"/>
      <c r="AA96" s="46"/>
      <c r="AB96" s="39">
        <f t="shared" ref="AB96:AB97" si="92">COUNTA(X96:AA96)</f>
        <v>0</v>
      </c>
      <c r="AC96" s="37"/>
      <c r="AD96" s="37"/>
      <c r="AE96" s="37"/>
      <c r="AF96" s="46"/>
      <c r="AG96" s="39">
        <v>0</v>
      </c>
      <c r="AH96" s="37"/>
      <c r="AI96" s="37"/>
      <c r="AJ96" s="37"/>
      <c r="AK96" s="46"/>
      <c r="AL96" s="39">
        <f t="shared" si="88"/>
        <v>0</v>
      </c>
      <c r="AM96" s="37"/>
      <c r="AN96" s="37"/>
      <c r="AO96" s="37"/>
      <c r="AP96" s="46"/>
      <c r="AQ96" s="39">
        <v>0</v>
      </c>
      <c r="AR96" s="37"/>
      <c r="AS96" s="37"/>
      <c r="AT96" s="37"/>
      <c r="AU96" s="46"/>
      <c r="AV96" s="40">
        <f t="shared" si="91"/>
        <v>0</v>
      </c>
    </row>
    <row r="97" spans="1:48" ht="15.75" customHeight="1" x14ac:dyDescent="0.25">
      <c r="A97" s="21">
        <f>A77+1</f>
        <v>5</v>
      </c>
      <c r="B97" s="37" t="s">
        <v>124</v>
      </c>
      <c r="C97" s="36" t="s">
        <v>115</v>
      </c>
      <c r="D97" s="37"/>
      <c r="E97" s="37"/>
      <c r="F97" s="37"/>
      <c r="G97" s="46"/>
      <c r="H97" s="39">
        <f t="shared" si="80"/>
        <v>0</v>
      </c>
      <c r="I97" s="37"/>
      <c r="J97" s="37" t="s">
        <v>49</v>
      </c>
      <c r="K97" s="37"/>
      <c r="L97" s="46"/>
      <c r="M97" s="39">
        <f t="shared" si="81"/>
        <v>1</v>
      </c>
      <c r="N97" s="37"/>
      <c r="O97" s="37"/>
      <c r="P97" s="37"/>
      <c r="Q97" s="46"/>
      <c r="R97" s="39">
        <f t="shared" si="82"/>
        <v>0</v>
      </c>
      <c r="S97" s="37"/>
      <c r="T97" s="37"/>
      <c r="U97" s="37"/>
      <c r="V97" s="46"/>
      <c r="W97" s="39">
        <f t="shared" si="89"/>
        <v>0</v>
      </c>
      <c r="X97" s="37"/>
      <c r="Y97" s="37"/>
      <c r="Z97" s="37"/>
      <c r="AA97" s="46"/>
      <c r="AB97" s="39">
        <f t="shared" si="92"/>
        <v>0</v>
      </c>
      <c r="AC97" s="37"/>
      <c r="AD97" s="37" t="s">
        <v>49</v>
      </c>
      <c r="AE97" s="37"/>
      <c r="AF97" s="46"/>
      <c r="AG97" s="39">
        <f t="shared" ref="AG97:AG98" si="93">COUNTA(AC97:AF97)</f>
        <v>1</v>
      </c>
      <c r="AH97" s="37"/>
      <c r="AI97" s="37"/>
      <c r="AJ97" s="37"/>
      <c r="AK97" s="46"/>
      <c r="AL97" s="39">
        <f t="shared" si="88"/>
        <v>0</v>
      </c>
      <c r="AM97" s="37"/>
      <c r="AN97" s="37"/>
      <c r="AO97" s="37"/>
      <c r="AP97" s="46"/>
      <c r="AQ97" s="39">
        <v>0</v>
      </c>
      <c r="AR97" s="37" t="s">
        <v>49</v>
      </c>
      <c r="AS97" s="37"/>
      <c r="AT97" s="37"/>
      <c r="AU97" s="46"/>
      <c r="AV97" s="40">
        <f t="shared" si="91"/>
        <v>1</v>
      </c>
    </row>
    <row r="98" spans="1:48" ht="15.75" customHeight="1" x14ac:dyDescent="0.25">
      <c r="A98" s="21">
        <f>A78+1</f>
        <v>5</v>
      </c>
      <c r="B98" s="37" t="s">
        <v>125</v>
      </c>
      <c r="C98" s="36" t="s">
        <v>115</v>
      </c>
      <c r="D98" s="37"/>
      <c r="E98" s="37"/>
      <c r="F98" s="37"/>
      <c r="G98" s="46"/>
      <c r="H98" s="39">
        <f t="shared" si="80"/>
        <v>0</v>
      </c>
      <c r="I98" s="37"/>
      <c r="J98" s="37"/>
      <c r="K98" s="37"/>
      <c r="L98" s="46"/>
      <c r="M98" s="39">
        <f t="shared" si="81"/>
        <v>0</v>
      </c>
      <c r="N98" s="37"/>
      <c r="O98" s="37"/>
      <c r="P98" s="37"/>
      <c r="Q98" s="46"/>
      <c r="R98" s="39">
        <f t="shared" si="82"/>
        <v>0</v>
      </c>
      <c r="S98" s="37"/>
      <c r="T98" s="37"/>
      <c r="U98" s="37"/>
      <c r="V98" s="46"/>
      <c r="W98" s="39">
        <v>0</v>
      </c>
      <c r="X98" s="37"/>
      <c r="Y98" s="37"/>
      <c r="Z98" s="37"/>
      <c r="AA98" s="46"/>
      <c r="AB98" s="39">
        <v>0</v>
      </c>
      <c r="AC98" s="37"/>
      <c r="AD98" s="37"/>
      <c r="AE98" s="37"/>
      <c r="AF98" s="46"/>
      <c r="AG98" s="39">
        <f t="shared" si="93"/>
        <v>0</v>
      </c>
      <c r="AH98" s="37"/>
      <c r="AI98" s="37"/>
      <c r="AJ98" s="37"/>
      <c r="AK98" s="46"/>
      <c r="AL98" s="39">
        <f t="shared" si="88"/>
        <v>0</v>
      </c>
      <c r="AM98" s="37"/>
      <c r="AN98" s="37"/>
      <c r="AO98" s="37"/>
      <c r="AP98" s="46"/>
      <c r="AQ98" s="39">
        <v>0</v>
      </c>
      <c r="AR98" s="37"/>
      <c r="AS98" s="37"/>
      <c r="AT98" s="37"/>
      <c r="AU98" s="46"/>
      <c r="AV98" s="40">
        <v>0</v>
      </c>
    </row>
    <row r="99" spans="1:48" ht="15.75" customHeight="1" x14ac:dyDescent="0.25">
      <c r="A99" s="21">
        <f>A79+1</f>
        <v>5</v>
      </c>
      <c r="B99" s="37" t="s">
        <v>76</v>
      </c>
      <c r="C99" s="36" t="s">
        <v>115</v>
      </c>
      <c r="D99" s="37"/>
      <c r="E99" s="37"/>
      <c r="F99" s="37"/>
      <c r="G99" s="46"/>
      <c r="H99" s="39">
        <f t="shared" si="80"/>
        <v>0</v>
      </c>
      <c r="I99" s="37"/>
      <c r="J99" s="37"/>
      <c r="K99" s="37"/>
      <c r="L99" s="46"/>
      <c r="M99" s="39">
        <f t="shared" si="81"/>
        <v>0</v>
      </c>
      <c r="N99" s="37"/>
      <c r="O99" s="37"/>
      <c r="P99" s="37"/>
      <c r="Q99" s="46"/>
      <c r="R99" s="39">
        <f t="shared" si="82"/>
        <v>0</v>
      </c>
      <c r="S99" s="37"/>
      <c r="T99" s="37"/>
      <c r="U99" s="37"/>
      <c r="V99" s="46"/>
      <c r="W99" s="39">
        <f>COUNTA(S99:V99)</f>
        <v>0</v>
      </c>
      <c r="X99" s="37"/>
      <c r="Y99" s="37"/>
      <c r="Z99" s="37"/>
      <c r="AA99" s="46"/>
      <c r="AB99" s="39">
        <f t="shared" ref="AB99:AB104" si="94">COUNTA(X99:AA99)</f>
        <v>0</v>
      </c>
      <c r="AC99" s="37"/>
      <c r="AD99" s="37"/>
      <c r="AE99" s="37"/>
      <c r="AF99" s="46"/>
      <c r="AG99" s="39">
        <v>0</v>
      </c>
      <c r="AH99" s="37"/>
      <c r="AI99" s="37"/>
      <c r="AJ99" s="37"/>
      <c r="AK99" s="46"/>
      <c r="AL99" s="39">
        <f t="shared" si="88"/>
        <v>0</v>
      </c>
      <c r="AM99" s="37"/>
      <c r="AN99" s="37"/>
      <c r="AO99" s="37"/>
      <c r="AP99" s="46"/>
      <c r="AQ99" s="39">
        <v>0</v>
      </c>
      <c r="AR99" s="37"/>
      <c r="AS99" s="37"/>
      <c r="AT99" s="37"/>
      <c r="AU99" s="46"/>
      <c r="AV99" s="40">
        <f>COUNTA(AR99:AU99)</f>
        <v>0</v>
      </c>
    </row>
    <row r="100" spans="1:48" ht="15.75" customHeight="1" x14ac:dyDescent="0.25">
      <c r="A100" s="21">
        <f>A80+1</f>
        <v>5</v>
      </c>
      <c r="B100" s="37" t="s">
        <v>77</v>
      </c>
      <c r="C100" s="36" t="s">
        <v>115</v>
      </c>
      <c r="D100" s="37"/>
      <c r="E100" s="37"/>
      <c r="F100" s="37"/>
      <c r="G100" s="46"/>
      <c r="H100" s="39">
        <f t="shared" si="80"/>
        <v>0</v>
      </c>
      <c r="I100" s="37"/>
      <c r="J100" s="37"/>
      <c r="K100" s="37"/>
      <c r="L100" s="46"/>
      <c r="M100" s="39">
        <f t="shared" si="81"/>
        <v>0</v>
      </c>
      <c r="N100" s="37"/>
      <c r="O100" s="37"/>
      <c r="P100" s="37"/>
      <c r="Q100" s="46"/>
      <c r="R100" s="39">
        <f t="shared" si="82"/>
        <v>0</v>
      </c>
      <c r="S100" s="37"/>
      <c r="T100" s="37"/>
      <c r="U100" s="37"/>
      <c r="V100" s="46"/>
      <c r="W100" s="39">
        <v>0</v>
      </c>
      <c r="X100" s="37"/>
      <c r="Y100" s="37"/>
      <c r="Z100" s="37"/>
      <c r="AA100" s="46"/>
      <c r="AB100" s="39">
        <f t="shared" si="94"/>
        <v>0</v>
      </c>
      <c r="AC100" s="37"/>
      <c r="AD100" s="37"/>
      <c r="AE100" s="37"/>
      <c r="AF100" s="46"/>
      <c r="AG100" s="39">
        <f t="shared" ref="AG100:AG104" si="95">COUNTA(AC100:AF100)</f>
        <v>0</v>
      </c>
      <c r="AH100" s="37"/>
      <c r="AI100" s="37"/>
      <c r="AJ100" s="37"/>
      <c r="AK100" s="46"/>
      <c r="AL100" s="39">
        <v>0</v>
      </c>
      <c r="AM100" s="37"/>
      <c r="AN100" s="37"/>
      <c r="AO100" s="37"/>
      <c r="AP100" s="46"/>
      <c r="AQ100" s="39">
        <v>0</v>
      </c>
      <c r="AR100" s="37"/>
      <c r="AS100" s="37"/>
      <c r="AT100" s="37"/>
      <c r="AU100" s="46"/>
      <c r="AV100" s="40">
        <v>0</v>
      </c>
    </row>
    <row r="101" spans="1:48" ht="15.75" customHeight="1" x14ac:dyDescent="0.25">
      <c r="A101" s="21">
        <f>A81+1</f>
        <v>5</v>
      </c>
      <c r="B101" s="37" t="s">
        <v>78</v>
      </c>
      <c r="C101" s="36" t="s">
        <v>115</v>
      </c>
      <c r="D101" s="37"/>
      <c r="E101" s="37"/>
      <c r="F101" s="37"/>
      <c r="G101" s="46"/>
      <c r="H101" s="39">
        <f t="shared" si="80"/>
        <v>0</v>
      </c>
      <c r="I101" s="37"/>
      <c r="J101" s="37"/>
      <c r="K101" s="37"/>
      <c r="L101" s="46"/>
      <c r="M101" s="39">
        <f t="shared" si="81"/>
        <v>0</v>
      </c>
      <c r="N101" s="37"/>
      <c r="O101" s="37"/>
      <c r="P101" s="37"/>
      <c r="Q101" s="46"/>
      <c r="R101" s="39">
        <f t="shared" si="82"/>
        <v>0</v>
      </c>
      <c r="S101" s="37"/>
      <c r="T101" s="37"/>
      <c r="U101" s="37"/>
      <c r="V101" s="46"/>
      <c r="W101" s="39">
        <f t="shared" ref="W101:W104" si="96">COUNTA(S101:V101)</f>
        <v>0</v>
      </c>
      <c r="X101" s="37"/>
      <c r="Y101" s="37"/>
      <c r="Z101" s="37"/>
      <c r="AA101" s="46"/>
      <c r="AB101" s="39">
        <f t="shared" si="94"/>
        <v>0</v>
      </c>
      <c r="AC101" s="37"/>
      <c r="AD101" s="37"/>
      <c r="AE101" s="37"/>
      <c r="AF101" s="46"/>
      <c r="AG101" s="39">
        <f t="shared" si="95"/>
        <v>0</v>
      </c>
      <c r="AH101" s="37"/>
      <c r="AI101" s="37"/>
      <c r="AJ101" s="37"/>
      <c r="AK101" s="46"/>
      <c r="AL101" s="39">
        <f t="shared" ref="AL101:AL104" si="97">COUNTA(AH101:AK101)</f>
        <v>0</v>
      </c>
      <c r="AM101" s="37"/>
      <c r="AN101" s="37"/>
      <c r="AO101" s="37"/>
      <c r="AP101" s="46"/>
      <c r="AQ101" s="39">
        <f t="shared" ref="AQ101:AQ104" si="98">COUNTA(AM101:AP101)</f>
        <v>0</v>
      </c>
      <c r="AR101" s="37"/>
      <c r="AS101" s="37"/>
      <c r="AT101" s="37"/>
      <c r="AU101" s="46"/>
      <c r="AV101" s="40">
        <f t="shared" ref="AV101:AV104" si="99">COUNTA(AR101:AU101)</f>
        <v>0</v>
      </c>
    </row>
    <row r="102" spans="1:48" ht="15.75" customHeight="1" x14ac:dyDescent="0.25">
      <c r="A102" s="21">
        <f>A82+1</f>
        <v>5</v>
      </c>
      <c r="B102" s="37" t="s">
        <v>79</v>
      </c>
      <c r="C102" s="36" t="s">
        <v>115</v>
      </c>
      <c r="D102" s="37"/>
      <c r="E102" s="37"/>
      <c r="F102" s="37"/>
      <c r="G102" s="46"/>
      <c r="H102" s="39">
        <f t="shared" si="80"/>
        <v>0</v>
      </c>
      <c r="I102" s="37"/>
      <c r="J102" s="37"/>
      <c r="K102" s="37"/>
      <c r="L102" s="46"/>
      <c r="M102" s="39">
        <f t="shared" si="81"/>
        <v>0</v>
      </c>
      <c r="N102" s="37"/>
      <c r="O102" s="37"/>
      <c r="P102" s="37"/>
      <c r="Q102" s="46"/>
      <c r="R102" s="39">
        <f t="shared" si="82"/>
        <v>0</v>
      </c>
      <c r="S102" s="37"/>
      <c r="T102" s="37"/>
      <c r="U102" s="37"/>
      <c r="V102" s="46"/>
      <c r="W102" s="39">
        <f t="shared" si="96"/>
        <v>0</v>
      </c>
      <c r="X102" s="37"/>
      <c r="Y102" s="37"/>
      <c r="Z102" s="37"/>
      <c r="AA102" s="46"/>
      <c r="AB102" s="39">
        <f t="shared" si="94"/>
        <v>0</v>
      </c>
      <c r="AC102" s="37"/>
      <c r="AD102" s="37"/>
      <c r="AE102" s="37"/>
      <c r="AF102" s="46"/>
      <c r="AG102" s="39">
        <f t="shared" si="95"/>
        <v>0</v>
      </c>
      <c r="AH102" s="37"/>
      <c r="AI102" s="37"/>
      <c r="AJ102" s="37"/>
      <c r="AK102" s="46"/>
      <c r="AL102" s="39">
        <f t="shared" si="97"/>
        <v>0</v>
      </c>
      <c r="AM102" s="37"/>
      <c r="AN102" s="37"/>
      <c r="AO102" s="37"/>
      <c r="AP102" s="46"/>
      <c r="AQ102" s="39">
        <f t="shared" si="98"/>
        <v>0</v>
      </c>
      <c r="AR102" s="37"/>
      <c r="AS102" s="37"/>
      <c r="AT102" s="37"/>
      <c r="AU102" s="46"/>
      <c r="AV102" s="40">
        <f t="shared" si="99"/>
        <v>0</v>
      </c>
    </row>
    <row r="103" spans="1:48" ht="15.75" customHeight="1" x14ac:dyDescent="0.25">
      <c r="A103" s="21">
        <f>A83+1</f>
        <v>5</v>
      </c>
      <c r="B103" s="37" t="s">
        <v>129</v>
      </c>
      <c r="C103" s="36" t="s">
        <v>115</v>
      </c>
      <c r="D103" s="37"/>
      <c r="E103" s="37"/>
      <c r="F103" s="37"/>
      <c r="G103" s="46"/>
      <c r="H103" s="39">
        <f t="shared" si="80"/>
        <v>0</v>
      </c>
      <c r="I103" s="37"/>
      <c r="J103" s="37"/>
      <c r="K103" s="37"/>
      <c r="L103" s="46"/>
      <c r="M103" s="39">
        <f t="shared" si="81"/>
        <v>0</v>
      </c>
      <c r="N103" s="37"/>
      <c r="O103" s="37"/>
      <c r="P103" s="37"/>
      <c r="Q103" s="46"/>
      <c r="R103" s="39">
        <f t="shared" si="82"/>
        <v>0</v>
      </c>
      <c r="S103" s="37"/>
      <c r="T103" s="37"/>
      <c r="U103" s="37"/>
      <c r="V103" s="46"/>
      <c r="W103" s="39">
        <f t="shared" si="96"/>
        <v>0</v>
      </c>
      <c r="X103" s="37"/>
      <c r="Y103" s="37"/>
      <c r="Z103" s="37"/>
      <c r="AA103" s="46"/>
      <c r="AB103" s="39">
        <f t="shared" si="94"/>
        <v>0</v>
      </c>
      <c r="AC103" s="37"/>
      <c r="AD103" s="37"/>
      <c r="AE103" s="37"/>
      <c r="AF103" s="46"/>
      <c r="AG103" s="39">
        <f t="shared" si="95"/>
        <v>0</v>
      </c>
      <c r="AH103" s="37"/>
      <c r="AI103" s="37"/>
      <c r="AJ103" s="37"/>
      <c r="AK103" s="46"/>
      <c r="AL103" s="39">
        <f t="shared" si="97"/>
        <v>0</v>
      </c>
      <c r="AM103" s="37"/>
      <c r="AN103" s="37"/>
      <c r="AO103" s="37"/>
      <c r="AP103" s="46"/>
      <c r="AQ103" s="39">
        <f t="shared" si="98"/>
        <v>0</v>
      </c>
      <c r="AR103" s="37"/>
      <c r="AS103" s="37"/>
      <c r="AT103" s="37"/>
      <c r="AU103" s="46"/>
      <c r="AV103" s="40">
        <f t="shared" si="99"/>
        <v>0</v>
      </c>
    </row>
    <row r="104" spans="1:48" ht="15.75" customHeight="1" x14ac:dyDescent="0.25">
      <c r="A104" s="21">
        <f>A84+1</f>
        <v>5</v>
      </c>
      <c r="B104" s="37" t="s">
        <v>149</v>
      </c>
      <c r="C104" s="36" t="s">
        <v>115</v>
      </c>
      <c r="D104" s="37"/>
      <c r="E104" s="37"/>
      <c r="F104" s="37"/>
      <c r="G104" s="46"/>
      <c r="H104" s="39">
        <f t="shared" si="80"/>
        <v>0</v>
      </c>
      <c r="I104" s="37"/>
      <c r="J104" s="37"/>
      <c r="K104" s="37"/>
      <c r="L104" s="69" t="s">
        <v>47</v>
      </c>
      <c r="M104" s="39">
        <f t="shared" si="81"/>
        <v>1</v>
      </c>
      <c r="N104" s="37"/>
      <c r="O104" s="37" t="s">
        <v>47</v>
      </c>
      <c r="P104" s="37"/>
      <c r="Q104" s="46"/>
      <c r="R104" s="39">
        <f t="shared" si="82"/>
        <v>1</v>
      </c>
      <c r="S104" s="37"/>
      <c r="T104" s="37"/>
      <c r="U104" s="37" t="s">
        <v>47</v>
      </c>
      <c r="V104" s="46"/>
      <c r="W104" s="39">
        <f t="shared" si="96"/>
        <v>1</v>
      </c>
      <c r="X104" s="37"/>
      <c r="Y104" s="37"/>
      <c r="Z104" s="37"/>
      <c r="AA104" s="46"/>
      <c r="AB104" s="39">
        <f t="shared" si="94"/>
        <v>0</v>
      </c>
      <c r="AC104" s="37"/>
      <c r="AD104" s="37"/>
      <c r="AE104" s="37"/>
      <c r="AF104" s="46"/>
      <c r="AG104" s="39">
        <f t="shared" si="95"/>
        <v>0</v>
      </c>
      <c r="AH104" s="37"/>
      <c r="AI104" s="37"/>
      <c r="AJ104" s="37"/>
      <c r="AK104" s="46"/>
      <c r="AL104" s="39">
        <f t="shared" si="97"/>
        <v>0</v>
      </c>
      <c r="AM104" s="37"/>
      <c r="AN104" s="37"/>
      <c r="AO104" s="37"/>
      <c r="AP104" s="46"/>
      <c r="AQ104" s="39">
        <f t="shared" si="98"/>
        <v>0</v>
      </c>
      <c r="AR104" s="37"/>
      <c r="AS104" s="37"/>
      <c r="AT104" s="37"/>
      <c r="AU104" s="46"/>
      <c r="AV104" s="40">
        <f t="shared" si="99"/>
        <v>0</v>
      </c>
    </row>
    <row r="105" spans="1:48" ht="15.75" customHeight="1" x14ac:dyDescent="0.25">
      <c r="A105" s="21">
        <f>A85+1</f>
        <v>5</v>
      </c>
      <c r="B105" s="42"/>
      <c r="C105" s="43"/>
      <c r="D105" s="44"/>
      <c r="E105" s="45"/>
      <c r="F105" s="45"/>
      <c r="G105" s="45"/>
      <c r="H105" s="45">
        <f>SUM(H87:H104)</f>
        <v>4</v>
      </c>
      <c r="I105" s="45"/>
      <c r="J105" s="45"/>
      <c r="K105" s="45"/>
      <c r="L105" s="45"/>
      <c r="M105" s="45">
        <f>SUM(M87:M104)</f>
        <v>8</v>
      </c>
      <c r="N105" s="45"/>
      <c r="O105" s="45"/>
      <c r="P105" s="45"/>
      <c r="Q105" s="45"/>
      <c r="R105" s="45">
        <f>SUM(R87:R104)</f>
        <v>3</v>
      </c>
      <c r="S105" s="45"/>
      <c r="T105" s="45"/>
      <c r="U105" s="45"/>
      <c r="V105" s="45"/>
      <c r="W105" s="45">
        <f>SUM(W87:W104)</f>
        <v>8</v>
      </c>
      <c r="X105" s="45"/>
      <c r="Y105" s="45"/>
      <c r="Z105" s="45"/>
      <c r="AA105" s="45"/>
      <c r="AB105" s="45">
        <f>SUM(AB87:AB104)</f>
        <v>2</v>
      </c>
      <c r="AC105" s="45"/>
      <c r="AD105" s="45"/>
      <c r="AE105" s="45"/>
      <c r="AF105" s="45"/>
      <c r="AG105" s="45">
        <f>SUM(AG87:AG104)</f>
        <v>3</v>
      </c>
      <c r="AH105" s="45"/>
      <c r="AI105" s="45"/>
      <c r="AJ105" s="45"/>
      <c r="AK105" s="45"/>
      <c r="AL105" s="45">
        <f>SUM(AL87:AL104)</f>
        <v>3</v>
      </c>
      <c r="AM105" s="45"/>
      <c r="AN105" s="45"/>
      <c r="AO105" s="45"/>
      <c r="AP105" s="45"/>
      <c r="AQ105" s="45">
        <f>SUM(AQ87:AQ104)</f>
        <v>2</v>
      </c>
      <c r="AR105" s="45"/>
      <c r="AS105" s="45"/>
      <c r="AT105" s="45"/>
      <c r="AU105" s="45"/>
      <c r="AV105" s="45">
        <f>SUM(AV87:AV104)</f>
        <v>8</v>
      </c>
    </row>
  </sheetData>
  <mergeCells count="21">
    <mergeCell ref="B1:C1"/>
    <mergeCell ref="B3:C3"/>
    <mergeCell ref="D3:H3"/>
    <mergeCell ref="I3:M3"/>
    <mergeCell ref="N3:R3"/>
    <mergeCell ref="D86:AV86"/>
    <mergeCell ref="B86:C86"/>
    <mergeCell ref="AH3:AL3"/>
    <mergeCell ref="AM3:AQ3"/>
    <mergeCell ref="AR3:AV3"/>
    <mergeCell ref="B6:C6"/>
    <mergeCell ref="D6:AV6"/>
    <mergeCell ref="B26:C26"/>
    <mergeCell ref="D26:AV26"/>
    <mergeCell ref="B46:C46"/>
    <mergeCell ref="D46:AV46"/>
    <mergeCell ref="B66:C66"/>
    <mergeCell ref="D66:AV66"/>
    <mergeCell ref="AC3:AG3"/>
    <mergeCell ref="S3:W3"/>
    <mergeCell ref="X3:AB3"/>
  </mergeCells>
  <conditionalFormatting sqref="B6:AV6 C7:AV24 B25:AV26 B46:AV46 B27:C45 B66:AV66 B47:C65 B86:AV86 B67:C85 B87:C105">
    <cfRule type="expression" dxfId="14" priority="15">
      <formula>$A6&gt;$C$2</formula>
    </cfRule>
  </conditionalFormatting>
  <conditionalFormatting sqref="C2">
    <cfRule type="expression" dxfId="13" priority="16">
      <formula>LEN($C$2)=0</formula>
    </cfRule>
  </conditionalFormatting>
  <conditionalFormatting sqref="D6:AV6 D26:AV26 D46:AV46 D66:AV66 D86:AV86">
    <cfRule type="expression" dxfId="12" priority="17">
      <formula>AND(LEN($D6)=0,$A6&lt;=$C$2)</formula>
    </cfRule>
  </conditionalFormatting>
  <conditionalFormatting sqref="B7:B23">
    <cfRule type="expression" dxfId="11" priority="14">
      <formula>$A7&gt;$C$2</formula>
    </cfRule>
  </conditionalFormatting>
  <conditionalFormatting sqref="B24">
    <cfRule type="expression" dxfId="10" priority="13">
      <formula>$A24&gt;$C$2</formula>
    </cfRule>
  </conditionalFormatting>
  <conditionalFormatting sqref="D27:AV45">
    <cfRule type="expression" dxfId="3" priority="4">
      <formula>$A27&gt;$C$2</formula>
    </cfRule>
  </conditionalFormatting>
  <conditionalFormatting sqref="D47:AV65">
    <cfRule type="expression" dxfId="2" priority="3">
      <formula>$A47&gt;$C$2</formula>
    </cfRule>
  </conditionalFormatting>
  <conditionalFormatting sqref="D67:AV85">
    <cfRule type="expression" dxfId="1" priority="2">
      <formula>$A67&gt;$C$2</formula>
    </cfRule>
  </conditionalFormatting>
  <conditionalFormatting sqref="D87:AV105">
    <cfRule type="expression" dxfId="0" priority="1">
      <formula>$A87&gt;$C$2</formula>
    </cfRule>
  </conditionalFormatting>
  <dataValidations count="2">
    <dataValidation type="list" allowBlank="1" showErrorMessage="1" sqref="D7:G24 I7:L24 N7:Q24 S7:V24 X7:AA24 AC7:AF24 AH7:AK24 AM7:AP24 AR7:AU24 D67:G84 I67:L84 N67:Q84 S67:V84 X67:AA84 AC67:AF84 AH67:AK84 AM67:AP84 AR67:AU84 D27:G44 I27:L44 N27:Q44 S27:V44 X27:AA44 AC27:AF44 AH27:AK44 AM27:AP44 AR27:AU44 D47:G64 I47:L64 N47:Q64 S47:V64 X47:AA64 AC47:AF64 AH47:AK64 AM47:AP64 AR47:AU64 D87:G104 I87:L104 N87:Q104 S87:V104 X87:AA104 AC87:AF104 AH87:AK104 AM87:AP104 AR87:AU104">
      <formula1>$D$1:$F$1</formula1>
    </dataValidation>
    <dataValidation type="decimal" operator="greaterThanOrEqual" allowBlank="1" showInputMessage="1" showErrorMessage="1" prompt="Укажите число классов" sqref="C2">
      <formula1>0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28</vt:i4>
      </vt:variant>
    </vt:vector>
  </HeadingPairs>
  <TitlesOfParts>
    <vt:vector size="40" baseType="lpstr">
      <vt:lpstr>Инструкция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Итог по классам</vt:lpstr>
      <vt:lpstr>cl10name</vt:lpstr>
      <vt:lpstr>cl11name</vt:lpstr>
      <vt:lpstr>cl2name</vt:lpstr>
      <vt:lpstr>cl3name</vt:lpstr>
      <vt:lpstr>cl4name</vt:lpstr>
      <vt:lpstr>cl5name</vt:lpstr>
      <vt:lpstr>cl6name</vt:lpstr>
      <vt:lpstr>cl7name</vt:lpstr>
      <vt:lpstr>cl8name</vt:lpstr>
      <vt:lpstr>cl9name</vt:lpstr>
      <vt:lpstr>class10_1</vt:lpstr>
      <vt:lpstr>class10_2</vt:lpstr>
      <vt:lpstr>class11_1</vt:lpstr>
      <vt:lpstr>class11_2</vt:lpstr>
      <vt:lpstr>class2_1</vt:lpstr>
      <vt:lpstr>class2_2</vt:lpstr>
      <vt:lpstr>class3_1</vt:lpstr>
      <vt:lpstr>class3_2</vt:lpstr>
      <vt:lpstr>class4_1</vt:lpstr>
      <vt:lpstr>class4_2</vt:lpstr>
      <vt:lpstr>class5_1</vt:lpstr>
      <vt:lpstr>class5_2</vt:lpstr>
      <vt:lpstr>class6_1</vt:lpstr>
      <vt:lpstr>class6_2</vt:lpstr>
      <vt:lpstr>class7_1</vt:lpstr>
      <vt:lpstr>class7_2</vt:lpstr>
      <vt:lpstr>class9_1</vt:lpstr>
      <vt:lpstr>class9_2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2024-04-15T08:54:42Z</dcterms:created>
  <dcterms:modified xsi:type="dcterms:W3CDTF">2024-04-16T12:01:53Z</dcterms:modified>
</cp:coreProperties>
</file>